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GROUP\MESA LOCAL\EMISIONES\NUEVO - OPERACIONES BCU-MEF\"/>
    </mc:Choice>
  </mc:AlternateContent>
  <xr:revisionPtr revIDLastSave="0" documentId="13_ncr:1_{AA741FDD-3540-4F50-8ECD-A868420CF57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IN" sheetId="2" r:id="rId1"/>
    <sheet name="LRM" sheetId="1" r:id="rId2"/>
    <sheet name="LRM bajas" sheetId="8" r:id="rId3"/>
    <sheet name="NT MEF" sheetId="5" r:id="rId4"/>
    <sheet name="NT bajas" sheetId="6" r:id="rId5"/>
  </sheets>
  <externalReferences>
    <externalReference r:id="rId6"/>
  </externalReferences>
  <definedNames>
    <definedName name="_xlnm._FilterDatabase" localSheetId="0" hidden="1">DIN!$A$9:$H$2645</definedName>
    <definedName name="_xlnm._FilterDatabase" localSheetId="1" hidden="1">LRM!$A$10:$AD$1312</definedName>
    <definedName name="_xlnm._FilterDatabase" localSheetId="2" hidden="1">'LRM bajas'!$A$10:$G$192</definedName>
    <definedName name="_xlnm._FilterDatabase" localSheetId="4" hidden="1">'NT bajas'!$A$10:$H$126</definedName>
    <definedName name="_xlnm._FilterDatabase" localSheetId="3" hidden="1">'NT MEF'!$A$10:$V$357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60" i="2" l="1"/>
  <c r="D2659" i="2"/>
  <c r="D2658" i="2"/>
  <c r="H2660" i="2"/>
  <c r="H2659" i="2"/>
  <c r="H2658" i="2"/>
  <c r="D2657" i="2"/>
  <c r="H2657" i="2"/>
  <c r="D2656" i="2"/>
  <c r="H2656" i="2"/>
  <c r="D2655" i="2"/>
  <c r="H2655" i="2"/>
  <c r="Y1314" i="1"/>
  <c r="Z1314" i="1" s="1"/>
  <c r="X1314" i="1"/>
  <c r="S1314" i="1"/>
  <c r="Q1314" i="1"/>
  <c r="L1314" i="1"/>
  <c r="J1314" i="1"/>
  <c r="D2654" i="2"/>
  <c r="H2654" i="2"/>
  <c r="D2653" i="2"/>
  <c r="H2653" i="2"/>
  <c r="D2652" i="2"/>
  <c r="H2652" i="2"/>
  <c r="G277" i="6"/>
  <c r="D2651" i="2"/>
  <c r="H2651" i="2"/>
  <c r="D2650" i="2"/>
  <c r="H2650" i="2"/>
  <c r="V357" i="5"/>
  <c r="N357" i="5"/>
  <c r="D2649" i="2"/>
  <c r="H2649" i="2"/>
  <c r="J357" i="5"/>
  <c r="K357" i="5"/>
  <c r="Z1313" i="1"/>
  <c r="Y1313" i="1"/>
  <c r="X1313" i="1"/>
  <c r="W1313" i="1"/>
  <c r="S1313" i="1"/>
  <c r="Q1313" i="1"/>
  <c r="L1313" i="1"/>
  <c r="J1313" i="1"/>
  <c r="D2648" i="2"/>
  <c r="H2648" i="2"/>
  <c r="D2647" i="2"/>
  <c r="H2647" i="2"/>
  <c r="D2646" i="2"/>
  <c r="H2646" i="2"/>
  <c r="H2643" i="2"/>
  <c r="D2643" i="2"/>
  <c r="D2645" i="2"/>
  <c r="D2644" i="2"/>
  <c r="Y1312" i="1"/>
  <c r="Z1312" i="1" s="1"/>
  <c r="W1312" i="1"/>
  <c r="X1312" i="1" s="1"/>
  <c r="S1312" i="1"/>
  <c r="Q1312" i="1"/>
  <c r="L1312" i="1"/>
  <c r="J1312" i="1"/>
  <c r="D2641" i="2" l="1"/>
  <c r="D2642" i="2"/>
  <c r="D2640" i="2"/>
  <c r="Z1311" i="1" l="1"/>
  <c r="X1311" i="1"/>
  <c r="S1311" i="1"/>
  <c r="Q1311" i="1"/>
  <c r="L1311" i="1"/>
  <c r="J1311" i="1"/>
  <c r="F324" i="8" l="1"/>
  <c r="F323" i="8"/>
  <c r="F322" i="8"/>
  <c r="D2639" i="2"/>
  <c r="D2638" i="2"/>
  <c r="D2637" i="2"/>
  <c r="V356" i="5"/>
  <c r="N356" i="5"/>
  <c r="D2636" i="2"/>
  <c r="D2635" i="2"/>
  <c r="D2634" i="2"/>
  <c r="K356" i="5"/>
  <c r="J356" i="5"/>
  <c r="Z1310" i="1"/>
  <c r="X1310" i="1"/>
  <c r="S1310" i="1"/>
  <c r="Q1310" i="1"/>
  <c r="L1310" i="1"/>
  <c r="J1310" i="1"/>
  <c r="D2633" i="2"/>
  <c r="D2632" i="2"/>
  <c r="Z1309" i="1"/>
  <c r="X1309" i="1"/>
  <c r="S1309" i="1"/>
  <c r="Q1309" i="1"/>
  <c r="L1309" i="1"/>
  <c r="J1309" i="1"/>
  <c r="D2631" i="2"/>
  <c r="F321" i="8"/>
  <c r="F320" i="8"/>
  <c r="F319" i="8"/>
  <c r="F318" i="8"/>
  <c r="F317" i="8"/>
  <c r="F316" i="8"/>
  <c r="F315" i="8"/>
  <c r="Z1308" i="1"/>
  <c r="X1308" i="1"/>
  <c r="S1308" i="1"/>
  <c r="Q1308" i="1"/>
  <c r="L1308" i="1"/>
  <c r="J1308" i="1"/>
  <c r="D2630" i="2" l="1"/>
  <c r="D2629" i="2"/>
  <c r="D2628" i="2"/>
  <c r="D2627" i="2"/>
  <c r="D2626" i="2"/>
  <c r="V355" i="5"/>
  <c r="N355" i="5"/>
  <c r="D2622" i="2"/>
  <c r="D2625" i="2" l="1"/>
  <c r="D2624" i="2"/>
  <c r="D2623" i="2"/>
  <c r="K355" i="5"/>
  <c r="J355" i="5"/>
  <c r="Z1307" i="1"/>
  <c r="X1307" i="1"/>
  <c r="S1307" i="1"/>
  <c r="Q1307" i="1"/>
  <c r="L1307" i="1"/>
  <c r="J1307" i="1"/>
  <c r="Z1306" i="1"/>
  <c r="X1306" i="1"/>
  <c r="S1306" i="1"/>
  <c r="Q1306" i="1"/>
  <c r="L1306" i="1"/>
  <c r="J1306" i="1"/>
  <c r="D2621" i="2" l="1"/>
  <c r="D2620" i="2"/>
  <c r="D2619" i="2"/>
  <c r="Z1305" i="1"/>
  <c r="X1305" i="1"/>
  <c r="Q1305" i="1"/>
  <c r="S1305" i="1"/>
  <c r="L1305" i="1"/>
  <c r="J1305" i="1"/>
  <c r="D2618" i="2"/>
  <c r="D2617" i="2"/>
  <c r="D2616" i="2"/>
  <c r="D2615" i="2"/>
  <c r="Z1304" i="1"/>
  <c r="X1304" i="1"/>
  <c r="S1304" i="1"/>
  <c r="Q1304" i="1"/>
  <c r="L1304" i="1"/>
  <c r="J1304" i="1"/>
  <c r="D2614" i="2" l="1"/>
  <c r="D2613" i="2"/>
  <c r="Z1303" i="1"/>
  <c r="X1303" i="1"/>
  <c r="S1303" i="1"/>
  <c r="Q1303" i="1"/>
  <c r="L1303" i="1"/>
  <c r="J1303" i="1"/>
  <c r="D2612" i="2"/>
  <c r="D2611" i="2"/>
  <c r="D2607" i="2" l="1"/>
  <c r="D2610" i="2" l="1"/>
  <c r="D2609" i="2"/>
  <c r="D2608" i="2"/>
  <c r="Z1302" i="1"/>
  <c r="X1302" i="1"/>
  <c r="S1302" i="1"/>
  <c r="Q1302" i="1"/>
  <c r="L1302" i="1"/>
  <c r="J1302" i="1"/>
  <c r="F308" i="8"/>
  <c r="F309" i="8"/>
  <c r="F310" i="8"/>
  <c r="F311" i="8"/>
  <c r="F312" i="8"/>
  <c r="F313" i="8"/>
  <c r="F314" i="8"/>
  <c r="D2606" i="2"/>
  <c r="D2605" i="2"/>
  <c r="V354" i="5"/>
  <c r="N354" i="5"/>
  <c r="D2604" i="2" l="1"/>
  <c r="D2603" i="2"/>
  <c r="D2602" i="2"/>
  <c r="K354" i="5"/>
  <c r="J354" i="5"/>
  <c r="Z1301" i="1"/>
  <c r="X1301" i="1"/>
  <c r="S1301" i="1"/>
  <c r="Q1301" i="1"/>
  <c r="L1301" i="1"/>
  <c r="J1301" i="1"/>
  <c r="D2601" i="2"/>
  <c r="D2600" i="2"/>
  <c r="D2599" i="2"/>
  <c r="D2598" i="2"/>
  <c r="D2597" i="2"/>
  <c r="D2596" i="2"/>
  <c r="D2595" i="2"/>
  <c r="D2594" i="2"/>
  <c r="D2593" i="2"/>
  <c r="Z1300" i="1" l="1"/>
  <c r="X1300" i="1"/>
  <c r="S1300" i="1"/>
  <c r="Q1300" i="1"/>
  <c r="L1300" i="1"/>
  <c r="J1300" i="1"/>
  <c r="D2592" i="2"/>
  <c r="D2591" i="2"/>
  <c r="D2590" i="2"/>
  <c r="D2589" i="2"/>
  <c r="Z1299" i="1"/>
  <c r="X1299" i="1"/>
  <c r="S1299" i="1"/>
  <c r="Q1299" i="1"/>
  <c r="L1299" i="1"/>
  <c r="J1299" i="1"/>
  <c r="F301" i="8"/>
  <c r="F302" i="8"/>
  <c r="F303" i="8"/>
  <c r="F304" i="8"/>
  <c r="F305" i="8"/>
  <c r="F306" i="8"/>
  <c r="F307" i="8"/>
  <c r="G276" i="6"/>
  <c r="D2588" i="2"/>
  <c r="D2587" i="2"/>
  <c r="D2586" i="2"/>
  <c r="D2585" i="2"/>
  <c r="D2584" i="2"/>
  <c r="V353" i="5"/>
  <c r="N353" i="5"/>
  <c r="D2583" i="2"/>
  <c r="D2582" i="2"/>
  <c r="D2581" i="2"/>
  <c r="D2580" i="2"/>
  <c r="K353" i="5"/>
  <c r="J353" i="5"/>
  <c r="Z1298" i="1"/>
  <c r="X1298" i="1"/>
  <c r="Q1298" i="1"/>
  <c r="S1298" i="1"/>
  <c r="L1298" i="1"/>
  <c r="J1298" i="1"/>
  <c r="D2579" i="2"/>
  <c r="D2578" i="2"/>
  <c r="D2577" i="2"/>
  <c r="Z1297" i="1"/>
  <c r="X1297" i="1"/>
  <c r="S1297" i="1"/>
  <c r="Q1297" i="1"/>
  <c r="L1297" i="1"/>
  <c r="D2576" i="2" l="1"/>
  <c r="D2575" i="2"/>
  <c r="D2574" i="2"/>
  <c r="D2573" i="2"/>
  <c r="D2572" i="2"/>
  <c r="D2571" i="2"/>
  <c r="D2570" i="2"/>
  <c r="Z1296" i="1"/>
  <c r="X1296" i="1"/>
  <c r="S1296" i="1"/>
  <c r="Q1296" i="1"/>
  <c r="J1294" i="1"/>
  <c r="J1295" i="1"/>
  <c r="J1296" i="1"/>
  <c r="L1296" i="1"/>
  <c r="F297" i="8"/>
  <c r="F298" i="8"/>
  <c r="F299" i="8"/>
  <c r="F300" i="8"/>
  <c r="D2569" i="2"/>
  <c r="D2568" i="2"/>
  <c r="D2567" i="2"/>
  <c r="V352" i="5"/>
  <c r="N352" i="5"/>
  <c r="D2566" i="2"/>
  <c r="D2565" i="2"/>
  <c r="D2564" i="2"/>
  <c r="K352" i="5"/>
  <c r="Z1295" i="1"/>
  <c r="X1295" i="1"/>
  <c r="S1295" i="1"/>
  <c r="Q1295" i="1"/>
  <c r="L1295" i="1"/>
  <c r="Z1294" i="1"/>
  <c r="X1294" i="1"/>
  <c r="S1294" i="1"/>
  <c r="Q1294" i="1"/>
  <c r="L1294" i="1"/>
  <c r="D2563" i="2"/>
  <c r="D2562" i="2"/>
  <c r="D2561" i="2"/>
  <c r="D2560" i="2"/>
  <c r="S1292" i="1"/>
  <c r="AD1293" i="1"/>
  <c r="V1293" i="1"/>
  <c r="Z1293" i="1" s="1"/>
  <c r="S1293" i="1"/>
  <c r="Q1293" i="1"/>
  <c r="L1293" i="1"/>
  <c r="J1293" i="1"/>
  <c r="D2559" i="2"/>
  <c r="D2558" i="2"/>
  <c r="D2557" i="2"/>
  <c r="D2556" i="2"/>
  <c r="X1293" i="1" l="1"/>
  <c r="D2555" i="2"/>
  <c r="D2554" i="2"/>
  <c r="D2553" i="2"/>
  <c r="D2552" i="2"/>
  <c r="F294" i="8" l="1"/>
  <c r="F295" i="8"/>
  <c r="F296" i="8"/>
  <c r="F293" i="8"/>
  <c r="G275" i="6"/>
  <c r="D2551" i="2"/>
  <c r="D2550" i="2"/>
  <c r="D2549" i="2"/>
  <c r="V351" i="5"/>
  <c r="N351" i="5"/>
  <c r="D2548" i="2"/>
  <c r="D2547" i="2"/>
  <c r="D2546" i="2"/>
  <c r="K351" i="5"/>
  <c r="J351" i="5"/>
  <c r="D2545" i="2"/>
  <c r="D2544" i="2"/>
  <c r="D2543" i="2"/>
  <c r="D2541" i="2" l="1"/>
  <c r="D2542" i="2"/>
  <c r="D2540" i="2"/>
  <c r="D2539" i="2"/>
  <c r="D2537" i="2"/>
  <c r="D2538" i="2"/>
  <c r="D2536" i="2"/>
  <c r="D2529" i="2"/>
  <c r="D2532" i="2"/>
  <c r="D2535" i="2"/>
  <c r="D2534" i="2"/>
  <c r="D2533" i="2"/>
  <c r="D2531" i="2"/>
  <c r="D2530" i="2"/>
  <c r="D2525" i="2"/>
  <c r="D2528" i="2"/>
  <c r="D2527" i="2"/>
  <c r="D2526" i="2"/>
  <c r="D2524" i="2"/>
  <c r="D2523" i="2"/>
  <c r="D2522" i="2"/>
  <c r="D2521" i="2"/>
  <c r="D2520" i="2"/>
  <c r="F287" i="8"/>
  <c r="F288" i="8"/>
  <c r="F289" i="8"/>
  <c r="F290" i="8"/>
  <c r="F291" i="8"/>
  <c r="F292" i="8"/>
  <c r="D2519" i="2"/>
  <c r="D2518" i="2"/>
  <c r="V350" i="5"/>
  <c r="N350" i="5"/>
  <c r="D2517" i="2" l="1"/>
  <c r="D2516" i="2"/>
  <c r="K350" i="5"/>
  <c r="J350" i="5"/>
  <c r="D2515" i="2"/>
  <c r="D2514" i="2"/>
  <c r="D2513" i="2"/>
  <c r="F277" i="8"/>
  <c r="F278" i="8"/>
  <c r="F279" i="8"/>
  <c r="F280" i="8"/>
  <c r="F281" i="8"/>
  <c r="F282" i="8"/>
  <c r="F283" i="8"/>
  <c r="F284" i="8"/>
  <c r="F285" i="8"/>
  <c r="F286" i="8"/>
  <c r="F276" i="8"/>
  <c r="V349" i="5"/>
  <c r="N349" i="5"/>
  <c r="D2512" i="2"/>
  <c r="K349" i="5"/>
  <c r="J349" i="5"/>
  <c r="D2511" i="2"/>
  <c r="D2510" i="2"/>
  <c r="F270" i="8"/>
  <c r="F271" i="8"/>
  <c r="F272" i="8"/>
  <c r="F273" i="8"/>
  <c r="F274" i="8"/>
  <c r="F275" i="8"/>
  <c r="F269" i="8"/>
  <c r="G274" i="6"/>
  <c r="D2509" i="2"/>
  <c r="D2508" i="2"/>
  <c r="D2507" i="2"/>
  <c r="V348" i="5"/>
  <c r="N348" i="5"/>
  <c r="D2506" i="2"/>
  <c r="D2505" i="2"/>
  <c r="K348" i="5"/>
  <c r="J348" i="5"/>
  <c r="D2504" i="2"/>
  <c r="D2503" i="2"/>
  <c r="D2502" i="2"/>
  <c r="D2501" i="2"/>
  <c r="D2500" i="2"/>
  <c r="D2499" i="2"/>
  <c r="D2498" i="2"/>
  <c r="D2497" i="2"/>
  <c r="F268" i="8" l="1"/>
  <c r="F267" i="8"/>
  <c r="F266" i="8"/>
  <c r="D2496" i="2"/>
  <c r="D2495" i="2"/>
  <c r="D2494" i="2"/>
  <c r="V347" i="5"/>
  <c r="N347" i="5"/>
  <c r="D2493" i="2"/>
  <c r="D2492" i="2"/>
  <c r="K347" i="5"/>
  <c r="J347" i="5"/>
  <c r="F193" i="8"/>
  <c r="D2491" i="2"/>
  <c r="D2490" i="2"/>
  <c r="D2488" i="2"/>
  <c r="D2489" i="2"/>
  <c r="D2487" i="2"/>
  <c r="D2486" i="2"/>
  <c r="D2485" i="2"/>
  <c r="D2484" i="2"/>
  <c r="D2483" i="2"/>
  <c r="D2482" i="2"/>
  <c r="G265" i="8"/>
  <c r="G264" i="8"/>
  <c r="G263" i="8"/>
  <c r="G262" i="8"/>
  <c r="G261" i="8"/>
  <c r="F265" i="8"/>
  <c r="F264" i="8"/>
  <c r="F263" i="8"/>
  <c r="F262" i="8"/>
  <c r="F261" i="8"/>
  <c r="D2481" i="2"/>
  <c r="D2480" i="2"/>
  <c r="D2479" i="2"/>
  <c r="V346" i="5"/>
  <c r="N346" i="5"/>
  <c r="D2478" i="2"/>
  <c r="D2477" i="2"/>
  <c r="D2476" i="2"/>
  <c r="D2475" i="2"/>
  <c r="K346" i="5"/>
  <c r="J346" i="5"/>
  <c r="D2474" i="2"/>
  <c r="D2473" i="2"/>
  <c r="D2472" i="2"/>
  <c r="D2471" i="2"/>
  <c r="D2470" i="2"/>
  <c r="D2469" i="2"/>
  <c r="D2468" i="2" l="1"/>
  <c r="D2467" i="2"/>
  <c r="D2466" i="2"/>
  <c r="D2465" i="2"/>
  <c r="D2464" i="2"/>
  <c r="D2463" i="2"/>
  <c r="D2462" i="2"/>
  <c r="D2461" i="2"/>
  <c r="D2460" i="2" l="1"/>
  <c r="D2459" i="2"/>
  <c r="D2458" i="2"/>
  <c r="D2457" i="2"/>
  <c r="D2456" i="2"/>
  <c r="D2455" i="2"/>
  <c r="G273" i="6"/>
  <c r="F260" i="8"/>
  <c r="V345" i="5"/>
  <c r="N345" i="5"/>
  <c r="D2454" i="2"/>
  <c r="D2453" i="2"/>
  <c r="J345" i="5"/>
  <c r="K345" i="5"/>
  <c r="D2452" i="2"/>
  <c r="D2451" i="2"/>
  <c r="D2450" i="2"/>
  <c r="D2449" i="2"/>
  <c r="D2448" i="2"/>
  <c r="D2447" i="2"/>
  <c r="F259" i="8"/>
  <c r="F258" i="8"/>
  <c r="F257" i="8"/>
  <c r="V344" i="5"/>
  <c r="N344" i="5"/>
  <c r="K344" i="5" l="1"/>
  <c r="J344" i="5"/>
  <c r="D2446" i="2"/>
  <c r="D2445" i="2"/>
  <c r="D2444" i="2"/>
  <c r="D2443" i="2"/>
  <c r="D2442" i="2"/>
  <c r="F256" i="8"/>
  <c r="F255" i="8"/>
  <c r="F254" i="8"/>
  <c r="F253" i="8"/>
  <c r="F252" i="8"/>
  <c r="G272" i="6"/>
  <c r="G271" i="6"/>
  <c r="D2441" i="2"/>
  <c r="D2440" i="2"/>
  <c r="D2439" i="2"/>
  <c r="V343" i="5"/>
  <c r="N343" i="5"/>
  <c r="D2438" i="2"/>
  <c r="D2437" i="2"/>
  <c r="D2436" i="2"/>
  <c r="D2435" i="2"/>
  <c r="K343" i="5"/>
  <c r="J343" i="5"/>
  <c r="G270" i="6"/>
  <c r="D2434" i="2"/>
  <c r="D2433" i="2"/>
  <c r="D2432" i="2" l="1"/>
  <c r="G269" i="6" l="1"/>
  <c r="F248" i="8"/>
  <c r="F249" i="8"/>
  <c r="F250" i="8"/>
  <c r="F251" i="8"/>
  <c r="F247" i="8"/>
  <c r="D2431" i="2"/>
  <c r="D2430" i="2"/>
  <c r="D2429" i="2"/>
  <c r="D2428" i="2"/>
  <c r="V342" i="5"/>
  <c r="N342" i="5"/>
  <c r="D2427" i="2"/>
  <c r="D2426" i="2"/>
  <c r="D2425" i="2"/>
  <c r="D2424" i="2"/>
  <c r="D2423" i="2"/>
  <c r="J342" i="5"/>
  <c r="K342" i="5"/>
  <c r="D2422" i="2"/>
  <c r="D2421" i="2"/>
  <c r="D2420" i="2"/>
  <c r="D2419" i="2"/>
  <c r="D2418" i="2"/>
  <c r="D2417" i="2" l="1"/>
  <c r="D2416" i="2"/>
  <c r="D2415" i="2"/>
  <c r="D2414" i="2"/>
  <c r="G267" i="6"/>
  <c r="G268" i="6"/>
  <c r="F246" i="8"/>
  <c r="V341" i="5"/>
  <c r="N341" i="5"/>
  <c r="D2413" i="2"/>
  <c r="K341" i="5"/>
  <c r="J341" i="5"/>
  <c r="D2412" i="2"/>
  <c r="D2411" i="2"/>
  <c r="D2410" i="2"/>
  <c r="D2409" i="2"/>
  <c r="G266" i="6"/>
  <c r="G265" i="6"/>
  <c r="F245" i="8"/>
  <c r="F244" i="8"/>
  <c r="F243" i="8"/>
  <c r="V340" i="5"/>
  <c r="N340" i="5"/>
  <c r="K340" i="5"/>
  <c r="J340" i="5"/>
  <c r="D2408" i="2"/>
  <c r="D2407" i="2"/>
  <c r="D2406" i="2"/>
  <c r="D2405" i="2"/>
  <c r="D2404" i="2" l="1"/>
  <c r="D2403" i="2"/>
  <c r="D2402" i="2"/>
  <c r="D2401" i="2" l="1"/>
  <c r="D2400" i="2"/>
  <c r="D2399" i="2"/>
  <c r="D2398" i="2"/>
  <c r="D2397" i="2"/>
  <c r="G263" i="6"/>
  <c r="G264" i="6"/>
  <c r="F242" i="8"/>
  <c r="F241" i="8"/>
  <c r="D2396" i="2"/>
  <c r="D2395" i="2"/>
  <c r="V339" i="5"/>
  <c r="N339" i="5"/>
  <c r="D2394" i="2"/>
  <c r="D2393" i="2"/>
  <c r="D2392" i="2"/>
  <c r="D2391" i="2"/>
  <c r="J339" i="5"/>
  <c r="K339" i="5"/>
  <c r="G262" i="6"/>
  <c r="G261" i="6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D2390" i="2" l="1"/>
  <c r="D2389" i="2"/>
  <c r="D2385" i="2"/>
  <c r="D2388" i="2"/>
  <c r="D2387" i="2"/>
  <c r="D2386" i="2"/>
  <c r="D2384" i="2"/>
  <c r="D2383" i="2"/>
  <c r="D2382" i="2"/>
  <c r="D2381" i="2"/>
  <c r="F219" i="8"/>
  <c r="F218" i="8"/>
  <c r="F217" i="8"/>
  <c r="F216" i="8"/>
  <c r="F215" i="8"/>
  <c r="F214" i="8"/>
  <c r="D2380" i="2"/>
  <c r="D2379" i="2"/>
  <c r="D2378" i="2"/>
  <c r="D2377" i="2"/>
  <c r="V338" i="5"/>
  <c r="N338" i="5"/>
  <c r="D2376" i="2"/>
  <c r="D2375" i="2"/>
  <c r="D2374" i="2"/>
  <c r="D2373" i="2"/>
  <c r="K338" i="5" l="1"/>
  <c r="J338" i="5"/>
  <c r="D2372" i="2"/>
  <c r="D2371" i="2"/>
  <c r="D2370" i="2"/>
  <c r="D2369" i="2"/>
  <c r="D2368" i="2"/>
  <c r="D2367" i="2"/>
  <c r="D2366" i="2"/>
  <c r="F212" i="8"/>
  <c r="F213" i="8"/>
  <c r="F206" i="8"/>
  <c r="F207" i="8"/>
  <c r="F208" i="8"/>
  <c r="F209" i="8"/>
  <c r="F210" i="8"/>
  <c r="F211" i="8"/>
  <c r="G260" i="6"/>
  <c r="V337" i="5"/>
  <c r="N337" i="5"/>
  <c r="D2365" i="2"/>
  <c r="D2364" i="2"/>
  <c r="D2363" i="2"/>
  <c r="K337" i="5"/>
  <c r="J337" i="5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F205" i="8"/>
  <c r="F204" i="8"/>
  <c r="F203" i="8"/>
  <c r="F202" i="8"/>
  <c r="F201" i="8"/>
  <c r="F200" i="8"/>
  <c r="D2343" i="2"/>
  <c r="D2342" i="2"/>
  <c r="D2341" i="2"/>
  <c r="V336" i="5"/>
  <c r="N336" i="5"/>
  <c r="D2340" i="2"/>
  <c r="D2339" i="2"/>
  <c r="K336" i="5"/>
  <c r="J336" i="5"/>
  <c r="D2338" i="2"/>
  <c r="D2337" i="2"/>
  <c r="D2336" i="2"/>
  <c r="T335" i="5"/>
  <c r="D2335" i="2" l="1"/>
  <c r="D2334" i="2"/>
  <c r="D2333" i="2"/>
  <c r="D2332" i="2"/>
  <c r="G258" i="6"/>
  <c r="G259" i="6"/>
  <c r="F199" i="8"/>
  <c r="F198" i="8"/>
  <c r="D2329" i="2"/>
  <c r="D2330" i="2"/>
  <c r="D2331" i="2"/>
  <c r="N335" i="5"/>
  <c r="K335" i="5"/>
  <c r="J335" i="5"/>
  <c r="D2328" i="2"/>
  <c r="D2327" i="2"/>
  <c r="D2326" i="2"/>
  <c r="D2325" i="2"/>
  <c r="D2324" i="2"/>
  <c r="D2323" i="2"/>
  <c r="F197" i="8"/>
  <c r="F196" i="8"/>
  <c r="F195" i="8"/>
  <c r="F194" i="8"/>
  <c r="G256" i="6"/>
  <c r="G257" i="6"/>
  <c r="D2322" i="2"/>
  <c r="D2321" i="2"/>
  <c r="D2320" i="2"/>
  <c r="V334" i="5"/>
  <c r="N334" i="5"/>
  <c r="D2319" i="2"/>
  <c r="D2318" i="2"/>
  <c r="D2317" i="2"/>
  <c r="D2316" i="2"/>
  <c r="D2315" i="2"/>
  <c r="D2314" i="2"/>
  <c r="J334" i="5"/>
  <c r="K334" i="5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V333" i="5"/>
  <c r="N333" i="5"/>
  <c r="D2300" i="2"/>
  <c r="D2299" i="2"/>
  <c r="K333" i="5"/>
  <c r="J333" i="5"/>
  <c r="D2298" i="2"/>
  <c r="D2297" i="2"/>
  <c r="D2296" i="2"/>
  <c r="D2295" i="2"/>
  <c r="D2294" i="2"/>
  <c r="D2293" i="2"/>
  <c r="G255" i="6"/>
  <c r="F192" i="8"/>
  <c r="F191" i="8"/>
  <c r="F190" i="8"/>
  <c r="D2292" i="2"/>
  <c r="V332" i="5"/>
  <c r="N332" i="5"/>
  <c r="D2291" i="2"/>
  <c r="D2290" i="2"/>
  <c r="J332" i="5"/>
  <c r="K332" i="5"/>
  <c r="D2289" i="2"/>
  <c r="D2288" i="2"/>
  <c r="D2287" i="2"/>
  <c r="D2286" i="2" l="1"/>
  <c r="D2285" i="2"/>
  <c r="D2284" i="2"/>
  <c r="D2283" i="2"/>
  <c r="D2282" i="2"/>
  <c r="D2281" i="2"/>
  <c r="D2280" i="2"/>
  <c r="D2279" i="2"/>
  <c r="D2278" i="2"/>
  <c r="D2277" i="2"/>
  <c r="N331" i="5"/>
  <c r="D2276" i="2"/>
  <c r="D2275" i="2"/>
  <c r="D2274" i="2"/>
  <c r="J331" i="5"/>
  <c r="K331" i="5"/>
  <c r="D2273" i="2"/>
  <c r="D2272" i="2"/>
  <c r="D2271" i="2"/>
  <c r="D2270" i="2"/>
  <c r="D2269" i="2"/>
  <c r="D2268" i="2"/>
  <c r="D2267" i="2"/>
  <c r="D2266" i="2"/>
  <c r="D2265" i="2"/>
  <c r="G252" i="6"/>
  <c r="G253" i="6"/>
  <c r="G254" i="6"/>
  <c r="F189" i="8"/>
  <c r="F188" i="8"/>
  <c r="F187" i="8"/>
  <c r="D2264" i="2"/>
  <c r="D2263" i="2"/>
  <c r="D2262" i="2"/>
  <c r="D2261" i="2"/>
  <c r="D2260" i="2"/>
  <c r="D2259" i="2"/>
  <c r="N330" i="5"/>
  <c r="D2255" i="2"/>
  <c r="D2258" i="2"/>
  <c r="D2257" i="2"/>
  <c r="D2256" i="2"/>
  <c r="D2254" i="2"/>
  <c r="D2253" i="2"/>
  <c r="J330" i="5"/>
  <c r="K330" i="5"/>
  <c r="D2252" i="2"/>
  <c r="F186" i="8"/>
  <c r="F185" i="8"/>
  <c r="F184" i="8"/>
  <c r="F183" i="8"/>
  <c r="F182" i="8"/>
  <c r="F181" i="8"/>
  <c r="F180" i="8"/>
  <c r="F179" i="8"/>
  <c r="G251" i="6"/>
  <c r="D2251" i="2"/>
  <c r="D2250" i="2"/>
  <c r="D2249" i="2"/>
  <c r="N329" i="5"/>
  <c r="D2248" i="2"/>
  <c r="D2247" i="2"/>
  <c r="D2246" i="2"/>
  <c r="J329" i="5"/>
  <c r="K329" i="5"/>
  <c r="G250" i="6"/>
  <c r="D2245" i="2" l="1"/>
  <c r="G249" i="6"/>
  <c r="F178" i="8"/>
  <c r="F177" i="8"/>
  <c r="F176" i="8"/>
  <c r="F175" i="8"/>
  <c r="F174" i="8"/>
  <c r="F173" i="8"/>
  <c r="F172" i="8"/>
  <c r="D2244" i="2" l="1"/>
  <c r="D2243" i="2"/>
  <c r="D2242" i="2"/>
  <c r="D2241" i="2"/>
  <c r="V328" i="5"/>
  <c r="N328" i="5"/>
  <c r="K328" i="5"/>
  <c r="J328" i="5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2" i="2"/>
  <c r="D2223" i="2"/>
  <c r="D2224" i="2"/>
  <c r="D2225" i="2"/>
  <c r="D2226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V326" i="5"/>
  <c r="D2198" i="2"/>
  <c r="D2197" i="2"/>
  <c r="D2196" i="2"/>
  <c r="D2195" i="2"/>
  <c r="D2194" i="2"/>
  <c r="D2193" i="2"/>
  <c r="D2192" i="2"/>
  <c r="D2191" i="2"/>
  <c r="D2190" i="2"/>
  <c r="D2189" i="2"/>
  <c r="G248" i="6"/>
  <c r="D2188" i="2"/>
  <c r="D2187" i="2"/>
  <c r="D2186" i="2"/>
  <c r="D2185" i="2"/>
  <c r="N327" i="5"/>
  <c r="D2184" i="2"/>
  <c r="D2183" i="2"/>
  <c r="D2182" i="2"/>
  <c r="D2181" i="2"/>
  <c r="D2180" i="2"/>
  <c r="K327" i="5"/>
  <c r="J327" i="5"/>
  <c r="J324" i="5"/>
  <c r="K324" i="5"/>
  <c r="D2178" i="2"/>
  <c r="D2179" i="2"/>
  <c r="D2177" i="2"/>
  <c r="D2176" i="2"/>
  <c r="D2175" i="2"/>
  <c r="D2174" i="2"/>
  <c r="F171" i="8"/>
  <c r="D2173" i="2"/>
  <c r="N326" i="5"/>
  <c r="D2172" i="2" l="1"/>
  <c r="D2171" i="2"/>
  <c r="D2170" i="2"/>
  <c r="K326" i="5"/>
  <c r="J326" i="5"/>
  <c r="D2169" i="2"/>
  <c r="D2168" i="2"/>
  <c r="D2167" i="2"/>
  <c r="N325" i="5"/>
  <c r="D2166" i="2"/>
  <c r="D2165" i="2"/>
  <c r="K325" i="5"/>
  <c r="D2164" i="2"/>
  <c r="D2163" i="2"/>
  <c r="D2162" i="2"/>
  <c r="D2161" i="2"/>
  <c r="D2160" i="2"/>
  <c r="D2159" i="2"/>
  <c r="D2158" i="2"/>
  <c r="F170" i="8"/>
  <c r="G246" i="6"/>
  <c r="G247" i="6"/>
  <c r="D2157" i="2"/>
  <c r="D2156" i="2"/>
  <c r="N324" i="5"/>
  <c r="D2155" i="2"/>
  <c r="G245" i="6"/>
  <c r="D2154" i="2" l="1"/>
  <c r="D2153" i="2"/>
  <c r="D2152" i="2"/>
  <c r="D2151" i="2"/>
  <c r="D2150" i="2"/>
  <c r="G244" i="6"/>
  <c r="F169" i="8"/>
  <c r="F168" i="8"/>
  <c r="D2149" i="2"/>
  <c r="V323" i="5"/>
  <c r="N323" i="5"/>
  <c r="D2148" i="2"/>
  <c r="K323" i="5"/>
  <c r="J323" i="5"/>
  <c r="D2147" i="2"/>
  <c r="D2146" i="2"/>
  <c r="D2145" i="2"/>
  <c r="D2144" i="2"/>
  <c r="D2143" i="2"/>
  <c r="G167" i="8"/>
  <c r="F167" i="8"/>
  <c r="G243" i="6"/>
  <c r="G242" i="6"/>
  <c r="G241" i="6"/>
  <c r="D2142" i="2"/>
  <c r="N322" i="5" l="1"/>
  <c r="D2141" i="2" l="1"/>
  <c r="D2140" i="2"/>
  <c r="K322" i="5"/>
  <c r="J322" i="5"/>
  <c r="D2139" i="2"/>
  <c r="D2138" i="2"/>
  <c r="D2137" i="2"/>
  <c r="D2136" i="2"/>
  <c r="D2135" i="2"/>
  <c r="D2134" i="2"/>
  <c r="D2133" i="2"/>
  <c r="D2132" i="2"/>
  <c r="G240" i="6"/>
  <c r="G239" i="6"/>
  <c r="D2131" i="2"/>
  <c r="T321" i="5"/>
  <c r="N321" i="5"/>
  <c r="J321" i="5"/>
  <c r="K321" i="5"/>
  <c r="D2130" i="2"/>
  <c r="D2129" i="2"/>
  <c r="D2128" i="2"/>
  <c r="D2127" i="2"/>
  <c r="F161" i="8"/>
  <c r="F162" i="8"/>
  <c r="F163" i="8"/>
  <c r="F164" i="8"/>
  <c r="F165" i="8"/>
  <c r="F166" i="8"/>
  <c r="D2126" i="2"/>
  <c r="D2125" i="2" l="1"/>
  <c r="D2124" i="2"/>
  <c r="D2123" i="2"/>
  <c r="T320" i="5"/>
  <c r="N320" i="5"/>
  <c r="D2122" i="2"/>
  <c r="J320" i="5"/>
  <c r="K320" i="5"/>
  <c r="D2121" i="2"/>
  <c r="D2120" i="2"/>
  <c r="D2119" i="2"/>
  <c r="D2118" i="2"/>
  <c r="G238" i="6"/>
  <c r="G237" i="6"/>
  <c r="D2117" i="2"/>
  <c r="D2116" i="2"/>
  <c r="T319" i="5" l="1"/>
  <c r="N319" i="5"/>
  <c r="D2115" i="2"/>
  <c r="K319" i="5" l="1"/>
  <c r="J319" i="5"/>
  <c r="D2114" i="2"/>
  <c r="D2113" i="2"/>
  <c r="D2112" i="2"/>
  <c r="D2111" i="2" l="1"/>
  <c r="D2110" i="2"/>
  <c r="D2109" i="2"/>
  <c r="D2108" i="2"/>
  <c r="D2107" i="2"/>
  <c r="D2106" i="2"/>
  <c r="F160" i="8" l="1"/>
  <c r="F159" i="8"/>
  <c r="F158" i="8"/>
  <c r="F157" i="8"/>
  <c r="F156" i="8"/>
  <c r="F155" i="8"/>
  <c r="F154" i="8"/>
  <c r="D2105" i="2"/>
  <c r="D2104" i="2"/>
  <c r="D2103" i="2"/>
  <c r="D2102" i="2"/>
  <c r="D2101" i="2"/>
  <c r="N318" i="5"/>
  <c r="D2100" i="2"/>
  <c r="D2099" i="2"/>
  <c r="J318" i="5" l="1"/>
  <c r="K318" i="5"/>
  <c r="D2098" i="2"/>
  <c r="D2097" i="2" l="1"/>
  <c r="D2096" i="2" l="1"/>
  <c r="D2095" i="2"/>
  <c r="D2094" i="2"/>
  <c r="D2092" i="2"/>
  <c r="D2093" i="2" l="1"/>
  <c r="G236" i="6"/>
  <c r="G235" i="6"/>
  <c r="F153" i="8"/>
  <c r="F152" i="8"/>
  <c r="F151" i="8"/>
  <c r="D2091" i="2"/>
  <c r="D2090" i="2" l="1"/>
  <c r="T317" i="5"/>
  <c r="N317" i="5"/>
  <c r="K317" i="5"/>
  <c r="J317" i="5"/>
  <c r="D2089" i="2"/>
  <c r="N316" i="5"/>
  <c r="K316" i="5"/>
  <c r="J316" i="5"/>
  <c r="D2088" i="2"/>
  <c r="D2087" i="2"/>
  <c r="F147" i="8" l="1"/>
  <c r="D2086" i="2"/>
  <c r="D2085" i="2" l="1"/>
  <c r="D2084" i="2" l="1"/>
  <c r="F150" i="8" l="1"/>
  <c r="F149" i="8"/>
  <c r="G234" i="6"/>
  <c r="D2083" i="2"/>
  <c r="D2082" i="2"/>
  <c r="D2081" i="2"/>
  <c r="N315" i="5" l="1"/>
  <c r="D2080" i="2"/>
  <c r="D2079" i="2"/>
  <c r="K315" i="5"/>
  <c r="D2078" i="2"/>
  <c r="D2077" i="2" l="1"/>
  <c r="D2076" i="2"/>
  <c r="D2075" i="2"/>
  <c r="D2074" i="2"/>
  <c r="D2073" i="2"/>
  <c r="D2072" i="2"/>
  <c r="D2071" i="2"/>
  <c r="D2070" i="2"/>
  <c r="F148" i="8"/>
  <c r="F146" i="8"/>
  <c r="F145" i="8"/>
  <c r="F144" i="8"/>
  <c r="F143" i="8"/>
  <c r="F142" i="8"/>
  <c r="G233" i="6"/>
  <c r="G232" i="6"/>
  <c r="G231" i="6"/>
  <c r="D2069" i="2"/>
  <c r="D2068" i="2"/>
  <c r="D2067" i="2" l="1"/>
  <c r="D2066" i="2"/>
  <c r="D2065" i="2"/>
  <c r="N314" i="5"/>
  <c r="D2064" i="2"/>
  <c r="D2063" i="2"/>
  <c r="D2062" i="2"/>
  <c r="D2061" i="2"/>
  <c r="K314" i="5"/>
  <c r="J314" i="5"/>
  <c r="D2060" i="2" l="1"/>
  <c r="D2059" i="2"/>
  <c r="D2058" i="2" l="1"/>
  <c r="D2057" i="2" l="1"/>
  <c r="D2056" i="2"/>
  <c r="D2055" i="2"/>
  <c r="D2054" i="2"/>
  <c r="D2053" i="2" l="1"/>
  <c r="D2052" i="2" l="1"/>
  <c r="D2051" i="2"/>
  <c r="F141" i="8"/>
  <c r="F140" i="8"/>
  <c r="F139" i="8"/>
  <c r="F138" i="8"/>
  <c r="G230" i="6"/>
  <c r="D2050" i="2"/>
  <c r="D2049" i="2"/>
  <c r="N313" i="5"/>
  <c r="D2048" i="2"/>
  <c r="D2047" i="2"/>
  <c r="K313" i="5"/>
  <c r="J313" i="5"/>
  <c r="D2046" i="2"/>
  <c r="G228" i="6"/>
  <c r="D2045" i="2"/>
  <c r="D2044" i="2"/>
  <c r="D2043" i="2"/>
  <c r="G229" i="6"/>
  <c r="F137" i="8"/>
  <c r="D2042" i="2"/>
  <c r="N312" i="5"/>
  <c r="D2041" i="2"/>
  <c r="K312" i="5"/>
  <c r="D2040" i="2"/>
  <c r="D2039" i="2"/>
  <c r="D2038" i="2"/>
  <c r="D2037" i="2"/>
  <c r="F136" i="8"/>
  <c r="F135" i="8"/>
  <c r="F134" i="8"/>
  <c r="F133" i="8"/>
  <c r="F132" i="8"/>
  <c r="F131" i="8"/>
  <c r="F130" i="8"/>
  <c r="D2036" i="2"/>
  <c r="N311" i="5"/>
  <c r="D2035" i="2"/>
  <c r="D2034" i="2"/>
  <c r="D2033" i="2"/>
  <c r="K311" i="5"/>
  <c r="J311" i="5"/>
  <c r="D2032" i="2"/>
  <c r="D2031" i="2"/>
  <c r="D2030" i="2"/>
  <c r="D2029" i="2"/>
  <c r="D2028" i="2"/>
  <c r="F129" i="8"/>
  <c r="G227" i="6"/>
  <c r="G226" i="6"/>
  <c r="D2027" i="2"/>
  <c r="D2026" i="2"/>
  <c r="N310" i="5"/>
  <c r="D2025" i="2"/>
  <c r="D2024" i="2"/>
  <c r="D2023" i="2"/>
  <c r="K310" i="5"/>
  <c r="J310" i="5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G225" i="6"/>
  <c r="D2007" i="2"/>
  <c r="D2006" i="2"/>
  <c r="N309" i="5"/>
  <c r="D2005" i="2"/>
  <c r="D2004" i="2"/>
  <c r="K309" i="5"/>
  <c r="D2003" i="2"/>
  <c r="D2002" i="2"/>
  <c r="D2001" i="2"/>
  <c r="G224" i="6"/>
  <c r="G223" i="6"/>
  <c r="F128" i="8"/>
  <c r="F127" i="8"/>
  <c r="N308" i="5"/>
  <c r="J308" i="5"/>
  <c r="H308" i="5"/>
  <c r="K308" i="5" s="1"/>
  <c r="D2000" i="2"/>
  <c r="D1999" i="2"/>
  <c r="D1998" i="2"/>
  <c r="D1997" i="2"/>
  <c r="D1996" i="2"/>
  <c r="G222" i="6"/>
  <c r="F126" i="8"/>
  <c r="N307" i="5"/>
  <c r="D1995" i="2"/>
  <c r="K307" i="5"/>
  <c r="J307" i="5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F125" i="8"/>
  <c r="F124" i="8"/>
  <c r="G221" i="6"/>
  <c r="D1969" i="2"/>
  <c r="D1968" i="2"/>
  <c r="D1967" i="2"/>
  <c r="D1966" i="2"/>
  <c r="N306" i="5"/>
  <c r="D1965" i="2"/>
  <c r="D1964" i="2"/>
  <c r="D1963" i="2"/>
  <c r="D1962" i="2"/>
  <c r="D1961" i="2"/>
  <c r="K306" i="5"/>
  <c r="J306" i="5"/>
  <c r="D1960" i="2"/>
  <c r="D1959" i="2"/>
  <c r="D1958" i="2"/>
  <c r="D1957" i="2"/>
  <c r="D1956" i="2"/>
  <c r="D1955" i="2"/>
  <c r="D1954" i="2"/>
  <c r="D1953" i="2"/>
  <c r="D1952" i="2"/>
  <c r="D1951" i="2"/>
  <c r="G220" i="6"/>
  <c r="G219" i="6"/>
  <c r="G218" i="6"/>
  <c r="D1950" i="2"/>
  <c r="D1949" i="2"/>
  <c r="D1948" i="2"/>
  <c r="N305" i="5"/>
  <c r="D1947" i="2"/>
  <c r="D1946" i="2"/>
  <c r="K305" i="5"/>
  <c r="J305" i="5"/>
  <c r="D1945" i="2"/>
  <c r="D1944" i="2"/>
  <c r="D1943" i="2"/>
  <c r="D1942" i="2"/>
  <c r="D1941" i="2"/>
  <c r="D1940" i="2"/>
  <c r="D1939" i="2"/>
  <c r="D1938" i="2"/>
  <c r="D1936" i="2"/>
  <c r="D1937" i="2"/>
  <c r="D1935" i="2"/>
  <c r="N304" i="5"/>
  <c r="D1934" i="2"/>
  <c r="D1933" i="2"/>
  <c r="J304" i="5"/>
  <c r="K304" i="5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G217" i="6"/>
  <c r="F123" i="8"/>
  <c r="F122" i="8"/>
  <c r="F121" i="8"/>
  <c r="F120" i="8"/>
  <c r="F119" i="8"/>
  <c r="F118" i="8"/>
  <c r="D1910" i="2"/>
  <c r="D1909" i="2"/>
  <c r="D1908" i="2"/>
  <c r="D1907" i="2"/>
  <c r="N303" i="5"/>
  <c r="D1906" i="2"/>
  <c r="D1905" i="2"/>
  <c r="D1904" i="2"/>
  <c r="D1903" i="2"/>
  <c r="D1902" i="2"/>
  <c r="K303" i="5"/>
  <c r="J303" i="5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F117" i="8"/>
  <c r="G216" i="6"/>
  <c r="G215" i="6"/>
  <c r="D1887" i="2"/>
  <c r="D1886" i="2"/>
  <c r="D1885" i="2"/>
  <c r="D1884" i="2"/>
  <c r="D1883" i="2"/>
  <c r="V302" i="5"/>
  <c r="N302" i="5"/>
  <c r="D1882" i="2"/>
  <c r="D1881" i="2"/>
  <c r="D1880" i="2"/>
  <c r="D1879" i="2"/>
  <c r="D1878" i="2"/>
  <c r="J302" i="5"/>
  <c r="H302" i="5"/>
  <c r="K302" i="5" s="1"/>
  <c r="D1877" i="2"/>
  <c r="D1876" i="2"/>
  <c r="D1875" i="2"/>
  <c r="D1874" i="2"/>
  <c r="D1873" i="2"/>
  <c r="D1872" i="2"/>
  <c r="D1871" i="2"/>
  <c r="D1870" i="2"/>
  <c r="D1865" i="2"/>
  <c r="D1869" i="2"/>
  <c r="D1868" i="2"/>
  <c r="D1867" i="2"/>
  <c r="D1866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N301" i="5"/>
  <c r="D1848" i="2"/>
  <c r="D1849" i="2"/>
  <c r="D1850" i="2"/>
  <c r="D1851" i="2"/>
  <c r="D1847" i="2"/>
  <c r="K301" i="5"/>
  <c r="J301" i="5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F116" i="8"/>
  <c r="G214" i="6"/>
  <c r="G213" i="6"/>
  <c r="D1824" i="2"/>
  <c r="D1823" i="2"/>
  <c r="D1822" i="2"/>
  <c r="D1821" i="2"/>
  <c r="V300" i="5"/>
  <c r="N300" i="5"/>
  <c r="D1820" i="2"/>
  <c r="D1819" i="2"/>
  <c r="D1818" i="2"/>
  <c r="D1817" i="2"/>
  <c r="D1816" i="2"/>
  <c r="K300" i="5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N299" i="5"/>
  <c r="D1802" i="2"/>
  <c r="D1801" i="2"/>
  <c r="D1800" i="2"/>
  <c r="D1799" i="2"/>
  <c r="K299" i="5"/>
  <c r="J299" i="5"/>
  <c r="D1798" i="2"/>
  <c r="D1797" i="2"/>
  <c r="D1796" i="2"/>
  <c r="D1795" i="2"/>
  <c r="D1794" i="2"/>
  <c r="D1793" i="2"/>
  <c r="D1792" i="2"/>
  <c r="G211" i="6"/>
  <c r="G212" i="6"/>
  <c r="F115" i="8"/>
  <c r="F114" i="8"/>
  <c r="F113" i="8"/>
  <c r="D1791" i="2"/>
  <c r="D1790" i="2"/>
  <c r="N298" i="5"/>
  <c r="D1787" i="2"/>
  <c r="D1789" i="2"/>
  <c r="D1788" i="2"/>
  <c r="D1786" i="2"/>
  <c r="D1785" i="2"/>
  <c r="D1784" i="2"/>
  <c r="D1783" i="2"/>
  <c r="D1782" i="2"/>
  <c r="D1781" i="2"/>
  <c r="K298" i="5"/>
  <c r="J298" i="5"/>
  <c r="D1780" i="2"/>
  <c r="D1779" i="2"/>
  <c r="D1778" i="2"/>
  <c r="G210" i="6"/>
  <c r="D1777" i="2"/>
  <c r="N297" i="5"/>
  <c r="K297" i="5"/>
  <c r="D1776" i="2"/>
  <c r="D1775" i="2"/>
  <c r="D1774" i="2"/>
  <c r="D1773" i="2"/>
  <c r="D1772" i="2"/>
  <c r="D1771" i="2"/>
  <c r="D1770" i="2"/>
  <c r="D1769" i="2"/>
  <c r="G207" i="6"/>
  <c r="G208" i="6"/>
  <c r="G209" i="6"/>
  <c r="D1768" i="2"/>
  <c r="D1767" i="2"/>
  <c r="D1766" i="2"/>
  <c r="N296" i="5"/>
  <c r="D1765" i="2"/>
  <c r="D1764" i="2"/>
  <c r="D1763" i="2"/>
  <c r="K296" i="5"/>
  <c r="J296" i="5"/>
  <c r="D1762" i="2"/>
  <c r="D1761" i="2"/>
  <c r="D1759" i="2"/>
  <c r="D1760" i="2"/>
  <c r="D1758" i="2"/>
  <c r="D1757" i="2"/>
  <c r="F112" i="8"/>
  <c r="F111" i="8"/>
  <c r="G206" i="6"/>
  <c r="D1756" i="2"/>
  <c r="D1755" i="2"/>
  <c r="N295" i="5"/>
  <c r="D1754" i="2"/>
  <c r="K295" i="5"/>
  <c r="J295" i="5"/>
  <c r="D1753" i="2"/>
  <c r="D1752" i="2"/>
  <c r="D1751" i="2"/>
  <c r="D1750" i="2"/>
  <c r="D1749" i="2"/>
  <c r="D1748" i="2"/>
  <c r="D1747" i="2"/>
  <c r="F109" i="8"/>
  <c r="G202" i="6"/>
  <c r="G205" i="6"/>
  <c r="N294" i="5"/>
  <c r="D1746" i="2"/>
  <c r="D1745" i="2"/>
  <c r="D1744" i="2"/>
  <c r="D1743" i="2"/>
  <c r="G204" i="6"/>
  <c r="D1742" i="2"/>
  <c r="G203" i="6"/>
  <c r="F110" i="8"/>
  <c r="D1741" i="2"/>
  <c r="D1740" i="2"/>
  <c r="D1739" i="2"/>
  <c r="N293" i="5"/>
  <c r="D1738" i="2"/>
  <c r="D1737" i="2"/>
  <c r="D1736" i="2"/>
  <c r="D1735" i="2"/>
  <c r="D1734" i="2"/>
  <c r="J294" i="5"/>
  <c r="K294" i="5"/>
  <c r="D1733" i="2"/>
  <c r="D1732" i="2"/>
  <c r="D1731" i="2"/>
  <c r="D1730" i="2"/>
  <c r="N292" i="5"/>
  <c r="D1729" i="2"/>
  <c r="D1728" i="2"/>
  <c r="D1727" i="2"/>
  <c r="D1726" i="2"/>
  <c r="D1725" i="2"/>
  <c r="D1724" i="2"/>
  <c r="D1723" i="2"/>
  <c r="D1722" i="2"/>
  <c r="D1721" i="2"/>
  <c r="K293" i="5"/>
  <c r="J293" i="5"/>
  <c r="K292" i="5"/>
  <c r="J292" i="5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7" i="2"/>
  <c r="D1698" i="2"/>
  <c r="D1696" i="2"/>
  <c r="D1695" i="2"/>
  <c r="D1694" i="2"/>
  <c r="D1693" i="2"/>
  <c r="D1692" i="2"/>
  <c r="D1691" i="2"/>
  <c r="D1690" i="2"/>
  <c r="D1689" i="2"/>
  <c r="D1688" i="2"/>
  <c r="N291" i="5"/>
  <c r="D1687" i="2"/>
  <c r="D1686" i="2"/>
  <c r="D1685" i="2"/>
  <c r="K291" i="5"/>
  <c r="K290" i="5"/>
  <c r="K289" i="5"/>
  <c r="K288" i="5"/>
  <c r="K287" i="5"/>
  <c r="K286" i="5"/>
  <c r="K285" i="5"/>
  <c r="J291" i="5"/>
  <c r="D1684" i="2"/>
  <c r="D1683" i="2"/>
  <c r="D1682" i="2"/>
  <c r="D1681" i="2"/>
  <c r="D1680" i="2"/>
  <c r="F108" i="8"/>
  <c r="F107" i="8"/>
  <c r="N290" i="5"/>
  <c r="D1679" i="2"/>
  <c r="D1678" i="2"/>
  <c r="J290" i="5"/>
  <c r="D1677" i="2"/>
  <c r="D1676" i="2"/>
  <c r="D1675" i="2"/>
  <c r="D1674" i="2"/>
  <c r="D1673" i="2"/>
  <c r="D1672" i="2"/>
  <c r="D1671" i="2"/>
  <c r="D1670" i="2"/>
  <c r="D1669" i="2"/>
  <c r="D1668" i="2"/>
  <c r="D1667" i="2"/>
  <c r="G201" i="6"/>
  <c r="N289" i="5"/>
  <c r="D1664" i="2"/>
  <c r="D1665" i="2"/>
  <c r="D1666" i="2"/>
  <c r="D1663" i="2"/>
  <c r="D1662" i="2"/>
  <c r="D1661" i="2"/>
  <c r="D1660" i="2"/>
  <c r="J289" i="5"/>
  <c r="G200" i="6"/>
  <c r="D1657" i="2"/>
  <c r="D1659" i="2"/>
  <c r="D1658" i="2"/>
  <c r="D1656" i="2"/>
  <c r="D1655" i="2"/>
  <c r="D1654" i="2"/>
  <c r="D1653" i="2"/>
  <c r="G199" i="6"/>
  <c r="G198" i="6"/>
  <c r="F106" i="8"/>
  <c r="F105" i="8"/>
  <c r="F104" i="8"/>
  <c r="D1652" i="2"/>
  <c r="N288" i="5"/>
  <c r="D1651" i="2"/>
  <c r="G197" i="6"/>
  <c r="D1650" i="2"/>
  <c r="D1647" i="2"/>
  <c r="D1649" i="2"/>
  <c r="D1648" i="2"/>
  <c r="D1646" i="2"/>
  <c r="D1645" i="2"/>
  <c r="D1644" i="2"/>
  <c r="D1643" i="2"/>
  <c r="D1642" i="2"/>
  <c r="D1641" i="2"/>
  <c r="D1640" i="2"/>
  <c r="N287" i="5"/>
  <c r="D1639" i="2"/>
  <c r="D1638" i="2"/>
  <c r="D1637" i="2"/>
  <c r="D1636" i="2"/>
  <c r="J287" i="5"/>
  <c r="D1635" i="2"/>
  <c r="D1634" i="2"/>
  <c r="D1633" i="2"/>
  <c r="D1632" i="2"/>
  <c r="D1631" i="2"/>
  <c r="G196" i="6"/>
  <c r="G195" i="6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D1630" i="2"/>
  <c r="D1629" i="2"/>
  <c r="D1628" i="2"/>
  <c r="D1627" i="2"/>
  <c r="D1626" i="2"/>
  <c r="D1625" i="2"/>
  <c r="D1624" i="2"/>
  <c r="D1623" i="2"/>
  <c r="D1622" i="2"/>
  <c r="D1621" i="2"/>
  <c r="D1618" i="2"/>
  <c r="D1619" i="2"/>
  <c r="D1620" i="2"/>
  <c r="D1617" i="2"/>
  <c r="D1616" i="2"/>
  <c r="D1615" i="2"/>
  <c r="G194" i="6"/>
  <c r="G193" i="6"/>
  <c r="D1614" i="2"/>
  <c r="N286" i="5"/>
  <c r="D1613" i="2"/>
  <c r="D1612" i="2"/>
  <c r="J286" i="5"/>
  <c r="D1611" i="2"/>
  <c r="D1610" i="2"/>
  <c r="D1609" i="2"/>
  <c r="D1608" i="2"/>
  <c r="D1607" i="2"/>
  <c r="G192" i="6"/>
  <c r="D1604" i="2"/>
  <c r="D1605" i="2"/>
  <c r="D1606" i="2"/>
  <c r="D1603" i="2"/>
  <c r="N285" i="5"/>
  <c r="D1602" i="2"/>
  <c r="D1601" i="2"/>
  <c r="D1600" i="2"/>
  <c r="J285" i="5"/>
  <c r="D1599" i="2"/>
  <c r="D1598" i="2"/>
  <c r="G191" i="6"/>
  <c r="G190" i="6"/>
  <c r="D1597" i="2"/>
  <c r="D1596" i="2"/>
  <c r="N284" i="5"/>
  <c r="D1595" i="2"/>
  <c r="K284" i="5"/>
  <c r="J284" i="5"/>
  <c r="D1594" i="2"/>
  <c r="D1593" i="2"/>
  <c r="D1592" i="2"/>
  <c r="D1591" i="2"/>
  <c r="D1590" i="2"/>
  <c r="D1589" i="2"/>
  <c r="G186" i="6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G189" i="6"/>
  <c r="G188" i="6"/>
  <c r="G187" i="6"/>
  <c r="F75" i="8"/>
  <c r="F74" i="8"/>
  <c r="F73" i="8"/>
  <c r="F72" i="8"/>
  <c r="D1570" i="2"/>
  <c r="D1569" i="2"/>
  <c r="T283" i="5"/>
  <c r="N283" i="5"/>
  <c r="D1568" i="2"/>
  <c r="D1567" i="2"/>
  <c r="K283" i="5"/>
  <c r="J283" i="5"/>
  <c r="J277" i="5"/>
  <c r="D1566" i="2"/>
  <c r="D1565" i="2"/>
  <c r="D1564" i="2"/>
  <c r="D1563" i="2"/>
  <c r="D1562" i="2"/>
  <c r="D1561" i="2"/>
  <c r="N282" i="5"/>
  <c r="D1560" i="2"/>
  <c r="D1559" i="2"/>
  <c r="D1558" i="2"/>
  <c r="D1557" i="2"/>
  <c r="K282" i="5"/>
  <c r="J282" i="5"/>
  <c r="D1556" i="2"/>
  <c r="D1555" i="2"/>
  <c r="D1551" i="2"/>
  <c r="D1552" i="2"/>
  <c r="D1553" i="2"/>
  <c r="D1554" i="2"/>
  <c r="D1550" i="2"/>
  <c r="D1549" i="2"/>
  <c r="D1548" i="2"/>
  <c r="D1547" i="2"/>
  <c r="F67" i="8"/>
  <c r="F68" i="8"/>
  <c r="F69" i="8"/>
  <c r="F70" i="8"/>
  <c r="F71" i="8"/>
  <c r="G181" i="6"/>
  <c r="G182" i="6"/>
  <c r="G183" i="6"/>
  <c r="G184" i="6"/>
  <c r="G185" i="6"/>
  <c r="D1546" i="2"/>
  <c r="N281" i="5"/>
  <c r="D1545" i="2"/>
  <c r="D1544" i="2"/>
  <c r="D1543" i="2"/>
  <c r="G61" i="8"/>
  <c r="K281" i="5"/>
  <c r="J281" i="5"/>
  <c r="D1542" i="2"/>
  <c r="D1541" i="2"/>
  <c r="D1540" i="2"/>
  <c r="G180" i="6"/>
  <c r="D1539" i="2"/>
  <c r="D1538" i="2"/>
  <c r="N280" i="5"/>
  <c r="D1537" i="2"/>
  <c r="D1536" i="2"/>
  <c r="J280" i="5"/>
  <c r="K280" i="5"/>
  <c r="D1535" i="2"/>
  <c r="D1534" i="2"/>
  <c r="D1533" i="2"/>
  <c r="D1532" i="2"/>
  <c r="D1531" i="2"/>
  <c r="G178" i="6"/>
  <c r="G179" i="6"/>
  <c r="F66" i="8"/>
  <c r="F65" i="8"/>
  <c r="F64" i="8"/>
  <c r="F63" i="8"/>
  <c r="F62" i="8"/>
  <c r="F61" i="8"/>
  <c r="F60" i="8"/>
  <c r="F59" i="8"/>
  <c r="F58" i="8"/>
  <c r="F57" i="8"/>
  <c r="F56" i="8"/>
  <c r="D1530" i="2"/>
  <c r="D1529" i="2"/>
  <c r="N279" i="5"/>
  <c r="D1528" i="2"/>
  <c r="D1527" i="2"/>
  <c r="K279" i="5"/>
  <c r="J279" i="5"/>
  <c r="D1526" i="2"/>
  <c r="D1525" i="2"/>
  <c r="D1524" i="2"/>
  <c r="D1523" i="2"/>
  <c r="D1522" i="2"/>
  <c r="D1521" i="2"/>
  <c r="D1520" i="2"/>
  <c r="N278" i="5"/>
  <c r="J278" i="5"/>
  <c r="K278" i="5"/>
  <c r="G175" i="6"/>
  <c r="G176" i="6"/>
  <c r="G177" i="6"/>
  <c r="D1519" i="2"/>
  <c r="D1518" i="2"/>
  <c r="D1517" i="2"/>
  <c r="D1516" i="2"/>
  <c r="D1515" i="2"/>
  <c r="G174" i="6"/>
  <c r="F55" i="8"/>
  <c r="F54" i="8"/>
  <c r="F53" i="8"/>
  <c r="F52" i="8"/>
  <c r="F51" i="8"/>
  <c r="F50" i="8"/>
  <c r="F49" i="8"/>
  <c r="D1514" i="2"/>
  <c r="N277" i="5"/>
  <c r="K277" i="5"/>
  <c r="D1513" i="2"/>
  <c r="D1512" i="2"/>
  <c r="D1511" i="2"/>
  <c r="D1510" i="2"/>
  <c r="D1509" i="2"/>
  <c r="D1508" i="2"/>
  <c r="G173" i="6"/>
  <c r="N276" i="5"/>
  <c r="D1507" i="2"/>
  <c r="K276" i="5"/>
  <c r="J276" i="5"/>
  <c r="D1506" i="2"/>
  <c r="D1505" i="2"/>
  <c r="D1497" i="2"/>
  <c r="D1498" i="2"/>
  <c r="D1499" i="2"/>
  <c r="D1500" i="2"/>
  <c r="D1501" i="2"/>
  <c r="D1502" i="2"/>
  <c r="D1503" i="2"/>
  <c r="D1504" i="2"/>
  <c r="D1496" i="2"/>
  <c r="D1495" i="2"/>
  <c r="D1494" i="2"/>
  <c r="D1493" i="2"/>
  <c r="D1492" i="2"/>
  <c r="D1491" i="2"/>
  <c r="D1490" i="2"/>
  <c r="D1487" i="2"/>
  <c r="D1488" i="2"/>
  <c r="D1489" i="2"/>
  <c r="D1484" i="2"/>
  <c r="D1485" i="2"/>
  <c r="D1486" i="2"/>
  <c r="D1483" i="2"/>
  <c r="D1482" i="2"/>
  <c r="D1481" i="2"/>
  <c r="D1480" i="2"/>
  <c r="D1478" i="2"/>
  <c r="D1479" i="2"/>
  <c r="D1477" i="2"/>
  <c r="N275" i="5"/>
  <c r="D1474" i="2"/>
  <c r="D1475" i="2"/>
  <c r="D1476" i="2"/>
  <c r="K275" i="5"/>
  <c r="J275" i="5"/>
  <c r="D1470" i="2"/>
  <c r="D1471" i="2"/>
  <c r="D1472" i="2"/>
  <c r="D1473" i="2"/>
  <c r="D1469" i="2"/>
  <c r="D1468" i="2"/>
  <c r="D1466" i="2"/>
  <c r="D1467" i="2"/>
  <c r="D1465" i="2"/>
  <c r="N274" i="5"/>
  <c r="K274" i="5"/>
  <c r="J274" i="5"/>
  <c r="D1464" i="2"/>
  <c r="D1463" i="2"/>
  <c r="D1462" i="2"/>
  <c r="N273" i="5"/>
  <c r="D1461" i="2"/>
  <c r="D1460" i="2"/>
  <c r="J273" i="5"/>
  <c r="D1459" i="2"/>
  <c r="D1458" i="2"/>
  <c r="D1457" i="2"/>
  <c r="D1456" i="2"/>
  <c r="D1455" i="2"/>
  <c r="D1454" i="2"/>
  <c r="K273" i="5"/>
  <c r="D1453" i="2"/>
  <c r="D1452" i="2"/>
  <c r="G172" i="6"/>
  <c r="D1451" i="2"/>
  <c r="D1450" i="2"/>
  <c r="N272" i="5"/>
  <c r="J272" i="5"/>
  <c r="K272" i="5"/>
  <c r="G171" i="6"/>
  <c r="D1449" i="2"/>
  <c r="D1448" i="2"/>
  <c r="N271" i="5"/>
  <c r="D1446" i="2"/>
  <c r="D1447" i="2"/>
  <c r="D1445" i="2"/>
  <c r="J271" i="5"/>
  <c r="K271" i="5"/>
  <c r="D1444" i="2"/>
  <c r="D1443" i="2"/>
  <c r="D1442" i="2"/>
  <c r="D1441" i="2"/>
  <c r="D1439" i="2"/>
  <c r="D1440" i="2"/>
  <c r="D1438" i="2"/>
  <c r="D1437" i="2"/>
  <c r="D1436" i="2"/>
  <c r="D1435" i="2"/>
  <c r="G170" i="6"/>
  <c r="D1434" i="2"/>
  <c r="N270" i="5"/>
  <c r="D1433" i="2"/>
  <c r="D1432" i="2"/>
  <c r="D1431" i="2"/>
  <c r="D1430" i="2"/>
  <c r="J270" i="5"/>
  <c r="K270" i="5"/>
  <c r="D1428" i="2"/>
  <c r="D1429" i="2"/>
  <c r="D1427" i="2"/>
  <c r="D1426" i="2"/>
  <c r="D1425" i="2"/>
  <c r="D1423" i="2"/>
  <c r="D1424" i="2"/>
  <c r="D1422" i="2"/>
  <c r="D1421" i="2"/>
  <c r="N269" i="5"/>
  <c r="D1420" i="2"/>
  <c r="D1419" i="2"/>
  <c r="K269" i="5"/>
  <c r="J269" i="5"/>
  <c r="G169" i="6"/>
  <c r="T268" i="5"/>
  <c r="N268" i="5"/>
  <c r="J268" i="5"/>
  <c r="K268" i="5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4" i="2"/>
  <c r="D1405" i="2"/>
  <c r="D1406" i="2"/>
  <c r="D1403" i="2"/>
  <c r="D1402" i="2"/>
  <c r="D1401" i="2"/>
  <c r="D1400" i="2"/>
  <c r="G168" i="6"/>
  <c r="D1399" i="2"/>
  <c r="D1398" i="2"/>
  <c r="D1397" i="2"/>
  <c r="D1396" i="2"/>
  <c r="T267" i="5"/>
  <c r="N267" i="5"/>
  <c r="D1394" i="2"/>
  <c r="D1395" i="2"/>
  <c r="D1393" i="2"/>
  <c r="J267" i="5"/>
  <c r="K267" i="5"/>
  <c r="D1390" i="2"/>
  <c r="D1391" i="2"/>
  <c r="D1392" i="2"/>
  <c r="D1389" i="2"/>
  <c r="D1386" i="2"/>
  <c r="D1387" i="2"/>
  <c r="D1388" i="2"/>
  <c r="D1385" i="2"/>
  <c r="G167" i="6"/>
  <c r="D1384" i="2"/>
  <c r="D1383" i="2"/>
  <c r="T266" i="5"/>
  <c r="N266" i="5"/>
  <c r="D1382" i="2"/>
  <c r="D1381" i="2"/>
  <c r="D1380" i="2"/>
  <c r="J266" i="5"/>
  <c r="K266" i="5"/>
  <c r="D1379" i="2"/>
  <c r="D1378" i="2"/>
  <c r="D1377" i="2"/>
  <c r="D1376" i="2"/>
  <c r="D1375" i="2"/>
  <c r="D1374" i="2"/>
  <c r="D1373" i="2"/>
  <c r="G166" i="6"/>
  <c r="D1372" i="2"/>
  <c r="N265" i="5"/>
  <c r="D1371" i="2"/>
  <c r="D1370" i="2"/>
  <c r="D1369" i="2"/>
  <c r="K265" i="5"/>
  <c r="J265" i="5"/>
  <c r="D1368" i="2"/>
  <c r="G165" i="6"/>
  <c r="G164" i="6"/>
  <c r="V264" i="5"/>
  <c r="N264" i="5"/>
  <c r="D1367" i="2"/>
  <c r="K264" i="5"/>
  <c r="J264" i="5"/>
  <c r="D1365" i="2"/>
  <c r="D1366" i="2"/>
  <c r="D1364" i="2"/>
  <c r="D1363" i="2"/>
  <c r="D1362" i="2"/>
  <c r="D1361" i="2"/>
  <c r="G163" i="6"/>
  <c r="G162" i="6"/>
  <c r="D1360" i="2"/>
  <c r="D1359" i="2"/>
  <c r="N263" i="5"/>
  <c r="V263" i="5"/>
  <c r="K263" i="5"/>
  <c r="J263" i="5"/>
  <c r="D1357" i="2"/>
  <c r="D1356" i="2"/>
  <c r="D1355" i="2"/>
  <c r="D1354" i="2"/>
  <c r="D1353" i="2"/>
  <c r="D1352" i="2"/>
  <c r="G161" i="6"/>
  <c r="D1351" i="2"/>
  <c r="D1350" i="2"/>
  <c r="D1349" i="2"/>
  <c r="D1348" i="2"/>
  <c r="D1347" i="2"/>
  <c r="G160" i="6"/>
  <c r="G159" i="6"/>
  <c r="D1346" i="2"/>
  <c r="N262" i="5"/>
  <c r="V262" i="5"/>
  <c r="D1345" i="2"/>
  <c r="D1344" i="2"/>
  <c r="J262" i="5"/>
  <c r="H262" i="5"/>
  <c r="K262" i="5" s="1"/>
  <c r="D1343" i="2"/>
  <c r="D1342" i="2"/>
  <c r="G158" i="6"/>
  <c r="G157" i="6"/>
  <c r="D1338" i="2"/>
  <c r="D1339" i="2"/>
  <c r="D1340" i="2"/>
  <c r="D1341" i="2"/>
  <c r="D1337" i="2"/>
  <c r="V261" i="5"/>
  <c r="N261" i="5"/>
  <c r="D1336" i="2"/>
  <c r="D1335" i="2"/>
  <c r="J261" i="5"/>
  <c r="K261" i="5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G156" i="6"/>
  <c r="D1320" i="2"/>
  <c r="D1318" i="2"/>
  <c r="D1319" i="2"/>
  <c r="D1317" i="2"/>
  <c r="N260" i="5"/>
  <c r="V260" i="5"/>
  <c r="K260" i="5"/>
  <c r="J260" i="5"/>
  <c r="D1316" i="2"/>
  <c r="D1315" i="2"/>
  <c r="D1314" i="2"/>
  <c r="D1313" i="2"/>
  <c r="G155" i="6"/>
  <c r="G154" i="6"/>
  <c r="D1312" i="2"/>
  <c r="D1311" i="2"/>
  <c r="N259" i="5"/>
  <c r="V259" i="5"/>
  <c r="D1308" i="2"/>
  <c r="D1310" i="2"/>
  <c r="D1309" i="2"/>
  <c r="K259" i="5"/>
  <c r="J259" i="5"/>
  <c r="G153" i="6"/>
  <c r="G152" i="6"/>
  <c r="G151" i="6"/>
  <c r="D1307" i="2"/>
  <c r="D1306" i="2"/>
  <c r="D1305" i="2"/>
  <c r="D1304" i="2"/>
  <c r="D1303" i="2"/>
  <c r="D1302" i="2"/>
  <c r="D1301" i="2"/>
  <c r="D1300" i="2"/>
  <c r="N258" i="5"/>
  <c r="D1299" i="2"/>
  <c r="K258" i="5"/>
  <c r="J258" i="5"/>
  <c r="D1298" i="2"/>
  <c r="D1297" i="2"/>
  <c r="D1296" i="2"/>
  <c r="D1295" i="2"/>
  <c r="D1293" i="2"/>
  <c r="D1294" i="2"/>
  <c r="D1292" i="2"/>
  <c r="G150" i="6"/>
  <c r="G149" i="6"/>
  <c r="N257" i="5"/>
  <c r="T257" i="5"/>
  <c r="D1289" i="2"/>
  <c r="D1290" i="2"/>
  <c r="D1291" i="2"/>
  <c r="D1288" i="2"/>
  <c r="K257" i="5"/>
  <c r="J257" i="5"/>
  <c r="D1287" i="2"/>
  <c r="D1286" i="2"/>
  <c r="D1285" i="2"/>
  <c r="D1284" i="2"/>
  <c r="G148" i="6"/>
  <c r="G147" i="6"/>
  <c r="G146" i="6"/>
  <c r="D1283" i="2"/>
  <c r="D1282" i="2"/>
  <c r="D1281" i="2"/>
  <c r="T256" i="5"/>
  <c r="N256" i="5"/>
  <c r="D1280" i="2"/>
  <c r="D1279" i="2"/>
  <c r="K256" i="5"/>
  <c r="J256" i="5"/>
  <c r="D1278" i="2"/>
  <c r="D1277" i="2"/>
  <c r="D1276" i="2"/>
  <c r="D1275" i="2"/>
  <c r="D1274" i="2"/>
  <c r="D1273" i="2"/>
  <c r="G143" i="6"/>
  <c r="G142" i="6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G145" i="6"/>
  <c r="G144" i="6"/>
  <c r="T255" i="5"/>
  <c r="N255" i="5"/>
  <c r="D1253" i="2"/>
  <c r="D1252" i="2"/>
  <c r="K255" i="5"/>
  <c r="J255" i="5"/>
  <c r="K250" i="5"/>
  <c r="J250" i="5"/>
  <c r="T254" i="5"/>
  <c r="N254" i="5"/>
  <c r="J254" i="5"/>
  <c r="K254" i="5"/>
  <c r="D1251" i="2"/>
  <c r="D1250" i="2"/>
  <c r="N253" i="5"/>
  <c r="K253" i="5"/>
  <c r="J253" i="5"/>
  <c r="T252" i="5"/>
  <c r="N252" i="5"/>
  <c r="D1249" i="2"/>
  <c r="D1248" i="2"/>
  <c r="D1247" i="2"/>
  <c r="K252" i="5"/>
  <c r="J252" i="5"/>
  <c r="G141" i="6"/>
  <c r="G140" i="6"/>
  <c r="T251" i="5"/>
  <c r="N251" i="5"/>
  <c r="J251" i="5"/>
  <c r="K251" i="5"/>
  <c r="D1246" i="2"/>
  <c r="D1245" i="2"/>
  <c r="D1244" i="2"/>
  <c r="D1243" i="2"/>
  <c r="V250" i="5"/>
  <c r="N250" i="5"/>
  <c r="D1242" i="2"/>
  <c r="D1241" i="2"/>
  <c r="D1240" i="2"/>
  <c r="G139" i="6"/>
  <c r="G138" i="6"/>
  <c r="G137" i="6"/>
  <c r="G136" i="6"/>
  <c r="D1239" i="2"/>
  <c r="D1238" i="2"/>
  <c r="F40" i="8"/>
  <c r="F41" i="8"/>
  <c r="F42" i="8"/>
  <c r="F43" i="8"/>
  <c r="F44" i="8"/>
  <c r="F45" i="8"/>
  <c r="F46" i="8"/>
  <c r="F47" i="8"/>
  <c r="F48" i="8"/>
  <c r="F31" i="8"/>
  <c r="F32" i="8"/>
  <c r="F33" i="8"/>
  <c r="F34" i="8"/>
  <c r="F35" i="8"/>
  <c r="F36" i="8"/>
  <c r="F37" i="8"/>
  <c r="F38" i="8"/>
  <c r="F39" i="8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V249" i="5"/>
  <c r="N249" i="5"/>
  <c r="D1224" i="2"/>
  <c r="D1223" i="2"/>
  <c r="V248" i="5"/>
  <c r="N248" i="5"/>
  <c r="D1222" i="2"/>
  <c r="V247" i="5"/>
  <c r="N247" i="5"/>
  <c r="V246" i="5"/>
  <c r="N246" i="5"/>
  <c r="D1221" i="2"/>
  <c r="D1220" i="2"/>
  <c r="D1219" i="2"/>
  <c r="K247" i="5"/>
  <c r="K248" i="5"/>
  <c r="K249" i="5"/>
  <c r="J246" i="5"/>
  <c r="J247" i="5"/>
  <c r="J248" i="5"/>
  <c r="J249" i="5"/>
  <c r="K246" i="5"/>
  <c r="J243" i="5"/>
  <c r="K243" i="5"/>
  <c r="D1218" i="2"/>
  <c r="D1217" i="2"/>
  <c r="D1216" i="2"/>
  <c r="D1215" i="2"/>
  <c r="V245" i="5"/>
  <c r="N245" i="5"/>
  <c r="J245" i="5"/>
  <c r="K245" i="5"/>
  <c r="D1214" i="2"/>
  <c r="D1213" i="2"/>
  <c r="D1212" i="2"/>
  <c r="D1211" i="2"/>
  <c r="D1210" i="2"/>
  <c r="V244" i="5"/>
  <c r="N244" i="5"/>
  <c r="D1209" i="2"/>
  <c r="D1208" i="2"/>
  <c r="K244" i="5"/>
  <c r="J244" i="5"/>
  <c r="D1207" i="2"/>
  <c r="D1206" i="2"/>
  <c r="D1205" i="2"/>
  <c r="D1204" i="2"/>
  <c r="D1203" i="2"/>
  <c r="D1202" i="2"/>
  <c r="G135" i="6"/>
  <c r="G134" i="6"/>
  <c r="G133" i="6"/>
  <c r="D1201" i="2"/>
  <c r="D1200" i="2"/>
  <c r="D1199" i="2"/>
  <c r="V243" i="5"/>
  <c r="N243" i="5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G132" i="6"/>
  <c r="G131" i="6"/>
  <c r="D1171" i="2"/>
  <c r="D1170" i="2"/>
  <c r="D1169" i="2"/>
  <c r="V242" i="5"/>
  <c r="N242" i="5"/>
  <c r="D1165" i="2"/>
  <c r="D1166" i="2"/>
  <c r="D1167" i="2"/>
  <c r="D1168" i="2"/>
  <c r="D1164" i="2"/>
  <c r="J242" i="5"/>
  <c r="H242" i="5"/>
  <c r="K242" i="5" s="1"/>
  <c r="D1163" i="2"/>
  <c r="D1162" i="2"/>
  <c r="G130" i="6"/>
  <c r="T241" i="5"/>
  <c r="N241" i="5"/>
  <c r="D1161" i="2"/>
  <c r="H241" i="5"/>
  <c r="K241" i="5" s="1"/>
  <c r="J241" i="5"/>
  <c r="D1160" i="2"/>
  <c r="D1159" i="2"/>
  <c r="D1158" i="2"/>
  <c r="G129" i="6"/>
  <c r="D1157" i="2"/>
  <c r="N240" i="5"/>
  <c r="V240" i="5"/>
  <c r="K240" i="5"/>
  <c r="J240" i="5"/>
  <c r="D1155" i="2"/>
  <c r="D1156" i="2"/>
  <c r="D1154" i="2"/>
  <c r="D1153" i="2"/>
  <c r="G128" i="6"/>
  <c r="D1152" i="2"/>
  <c r="N239" i="5"/>
  <c r="V239" i="5"/>
  <c r="D1151" i="2"/>
  <c r="D1150" i="2"/>
  <c r="D1149" i="2"/>
  <c r="K239" i="5"/>
  <c r="J239" i="5"/>
  <c r="D1148" i="2"/>
  <c r="D1147" i="2"/>
  <c r="D1146" i="2"/>
  <c r="D1145" i="2"/>
  <c r="D1144" i="2"/>
  <c r="G127" i="6"/>
  <c r="D1143" i="2"/>
  <c r="D1142" i="2"/>
  <c r="V238" i="5"/>
  <c r="N238" i="5"/>
  <c r="D1138" i="2"/>
  <c r="D1139" i="2"/>
  <c r="D1140" i="2"/>
  <c r="D1141" i="2"/>
  <c r="D1137" i="2"/>
  <c r="K238" i="5"/>
  <c r="J238" i="5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N237" i="5"/>
  <c r="D1107" i="2"/>
  <c r="D1108" i="2"/>
  <c r="D1109" i="2"/>
  <c r="D1106" i="2"/>
  <c r="J237" i="5"/>
  <c r="H237" i="5"/>
  <c r="K237" i="5" s="1"/>
  <c r="G126" i="6"/>
  <c r="V236" i="5"/>
  <c r="N236" i="5"/>
  <c r="D1105" i="2"/>
  <c r="D1104" i="2"/>
  <c r="D1103" i="2"/>
  <c r="D1102" i="2"/>
  <c r="K236" i="5"/>
  <c r="J236" i="5"/>
  <c r="D1101" i="2"/>
  <c r="D1100" i="2"/>
  <c r="V235" i="5"/>
  <c r="N235" i="5"/>
  <c r="D1099" i="2"/>
  <c r="D1098" i="2"/>
  <c r="K235" i="5"/>
  <c r="J235" i="5"/>
  <c r="D1097" i="2"/>
  <c r="D1096" i="2"/>
  <c r="D1095" i="2"/>
  <c r="D1094" i="2"/>
  <c r="D1093" i="2"/>
  <c r="D1092" i="2"/>
  <c r="D1091" i="2"/>
  <c r="N234" i="5"/>
  <c r="D1090" i="2"/>
  <c r="K234" i="5"/>
  <c r="J234" i="5"/>
  <c r="D1087" i="2"/>
  <c r="D1088" i="2"/>
  <c r="D1089" i="2"/>
  <c r="D1086" i="2"/>
  <c r="D1082" i="2"/>
  <c r="D1083" i="2"/>
  <c r="D1084" i="2"/>
  <c r="D1085" i="2"/>
  <c r="D1081" i="2"/>
  <c r="D1080" i="2"/>
  <c r="D1079" i="2"/>
  <c r="G125" i="6"/>
  <c r="G124" i="6"/>
  <c r="G123" i="6"/>
  <c r="T233" i="5"/>
  <c r="N233" i="5"/>
  <c r="D1078" i="2"/>
  <c r="D1077" i="2"/>
  <c r="D1076" i="2"/>
  <c r="D1075" i="2"/>
  <c r="J233" i="5"/>
  <c r="H233" i="5"/>
  <c r="K233" i="5" s="1"/>
  <c r="D1074" i="2"/>
  <c r="D1073" i="2"/>
  <c r="D1072" i="2"/>
  <c r="D1071" i="2"/>
  <c r="D1070" i="2"/>
  <c r="D1069" i="2"/>
  <c r="D1067" i="2"/>
  <c r="D1068" i="2"/>
  <c r="D1066" i="2"/>
  <c r="D1065" i="2"/>
  <c r="D1064" i="2"/>
  <c r="D1063" i="2"/>
  <c r="D1062" i="2"/>
  <c r="D1061" i="2"/>
  <c r="D1060" i="2"/>
  <c r="D1059" i="2"/>
  <c r="N232" i="5"/>
  <c r="J232" i="5"/>
  <c r="H232" i="5"/>
  <c r="K232" i="5" s="1"/>
  <c r="D1058" i="2"/>
  <c r="D1057" i="2"/>
  <c r="D1056" i="2"/>
  <c r="G122" i="6"/>
  <c r="G121" i="6"/>
  <c r="D1055" i="2"/>
  <c r="D1054" i="2"/>
  <c r="D1053" i="2"/>
  <c r="N231" i="5"/>
  <c r="D1052" i="2"/>
  <c r="D1051" i="2"/>
  <c r="D1050" i="2"/>
  <c r="D1049" i="2"/>
  <c r="J231" i="5"/>
  <c r="H231" i="5"/>
  <c r="K231" i="5" s="1"/>
  <c r="D1048" i="2"/>
  <c r="D1047" i="2"/>
  <c r="D1046" i="2"/>
  <c r="D1045" i="2"/>
  <c r="D1044" i="2"/>
  <c r="D1043" i="2"/>
  <c r="D1042" i="2"/>
  <c r="D1041" i="2"/>
  <c r="G120" i="6"/>
  <c r="D1040" i="2"/>
  <c r="D1039" i="2"/>
  <c r="D1038" i="2"/>
  <c r="N230" i="5"/>
  <c r="D1037" i="2"/>
  <c r="D1036" i="2"/>
  <c r="K230" i="5"/>
  <c r="J230" i="5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V229" i="5"/>
  <c r="N229" i="5"/>
  <c r="D1018" i="2"/>
  <c r="D1017" i="2"/>
  <c r="D1016" i="2"/>
  <c r="K229" i="5"/>
  <c r="J229" i="5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T228" i="5"/>
  <c r="N228" i="5"/>
  <c r="D1002" i="2"/>
  <c r="D1001" i="2"/>
  <c r="D1000" i="2"/>
  <c r="D999" i="2"/>
  <c r="D998" i="2"/>
  <c r="K228" i="5"/>
  <c r="J228" i="5"/>
  <c r="D996" i="2"/>
  <c r="D997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77" i="2"/>
  <c r="D978" i="2"/>
  <c r="D979" i="2"/>
  <c r="D980" i="2"/>
  <c r="D976" i="2"/>
  <c r="D975" i="2"/>
  <c r="D974" i="2"/>
  <c r="D973" i="2"/>
  <c r="D972" i="2"/>
  <c r="D971" i="2"/>
  <c r="D970" i="2"/>
  <c r="D969" i="2"/>
  <c r="D968" i="2"/>
  <c r="D967" i="2"/>
  <c r="T227" i="5"/>
  <c r="N227" i="5"/>
  <c r="D966" i="2"/>
  <c r="D965" i="2"/>
  <c r="D964" i="2"/>
  <c r="J227" i="5"/>
  <c r="H227" i="5"/>
  <c r="K227" i="5" s="1"/>
  <c r="D963" i="2"/>
  <c r="D962" i="2"/>
  <c r="D961" i="2"/>
  <c r="D960" i="2"/>
  <c r="D959" i="2"/>
  <c r="D958" i="2"/>
  <c r="D957" i="2"/>
  <c r="D956" i="2"/>
  <c r="D955" i="2"/>
  <c r="G119" i="6"/>
  <c r="G118" i="6"/>
  <c r="D954" i="2"/>
  <c r="D953" i="2"/>
  <c r="D952" i="2"/>
  <c r="D951" i="2"/>
  <c r="T226" i="5"/>
  <c r="N226" i="5"/>
  <c r="D950" i="2"/>
  <c r="D949" i="2"/>
  <c r="D948" i="2"/>
  <c r="J226" i="5"/>
  <c r="H226" i="5"/>
  <c r="K226" i="5" s="1"/>
  <c r="D947" i="2"/>
  <c r="D946" i="2"/>
  <c r="D945" i="2"/>
  <c r="D944" i="2"/>
  <c r="D943" i="2"/>
  <c r="D942" i="2"/>
  <c r="D941" i="2"/>
  <c r="D940" i="2"/>
  <c r="D939" i="2"/>
  <c r="D938" i="2"/>
  <c r="G117" i="6"/>
  <c r="D937" i="2"/>
  <c r="D936" i="2"/>
  <c r="D935" i="2"/>
  <c r="D934" i="2"/>
  <c r="N225" i="5"/>
  <c r="D931" i="2"/>
  <c r="D933" i="2"/>
  <c r="D932" i="2"/>
  <c r="D930" i="2"/>
  <c r="K225" i="5"/>
  <c r="J225" i="5"/>
  <c r="D929" i="2"/>
  <c r="D928" i="2"/>
  <c r="D927" i="2"/>
  <c r="G116" i="6"/>
  <c r="E925" i="2"/>
  <c r="D925" i="2"/>
  <c r="D926" i="2"/>
  <c r="D924" i="2"/>
  <c r="D923" i="2"/>
  <c r="D922" i="2"/>
  <c r="D921" i="2"/>
  <c r="D920" i="2"/>
  <c r="G115" i="6"/>
  <c r="D919" i="2"/>
  <c r="D918" i="2"/>
  <c r="D917" i="2"/>
  <c r="D916" i="2"/>
  <c r="D915" i="2"/>
  <c r="D914" i="2"/>
  <c r="D913" i="2"/>
  <c r="D912" i="2"/>
  <c r="D911" i="2"/>
  <c r="E909" i="2"/>
  <c r="E908" i="2"/>
  <c r="D910" i="2"/>
  <c r="D909" i="2"/>
  <c r="D908" i="2"/>
  <c r="D907" i="2"/>
  <c r="D906" i="2"/>
  <c r="D905" i="2"/>
  <c r="D904" i="2"/>
  <c r="T224" i="5"/>
  <c r="N224" i="5"/>
  <c r="D903" i="2"/>
  <c r="D902" i="2"/>
  <c r="D901" i="2"/>
  <c r="D900" i="2"/>
  <c r="D899" i="2"/>
  <c r="D898" i="2"/>
  <c r="K224" i="5"/>
  <c r="J224" i="5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T223" i="5"/>
  <c r="N223" i="5"/>
  <c r="D883" i="2"/>
  <c r="D882" i="2"/>
  <c r="D881" i="2"/>
  <c r="J223" i="5"/>
  <c r="K223" i="5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G114" i="6"/>
  <c r="D848" i="2"/>
  <c r="D847" i="2"/>
  <c r="D846" i="2"/>
  <c r="V215" i="5"/>
  <c r="V216" i="5"/>
  <c r="V217" i="5"/>
  <c r="V218" i="5"/>
  <c r="V219" i="5"/>
  <c r="V220" i="5"/>
  <c r="V221" i="5"/>
  <c r="V222" i="5"/>
  <c r="V214" i="5"/>
  <c r="N222" i="5"/>
  <c r="D845" i="2"/>
  <c r="D844" i="2"/>
  <c r="D843" i="2"/>
  <c r="K222" i="5"/>
  <c r="J222" i="5"/>
  <c r="D840" i="2"/>
  <c r="D842" i="2"/>
  <c r="D841" i="2"/>
  <c r="D838" i="2"/>
  <c r="D839" i="2"/>
  <c r="D837" i="2"/>
  <c r="D836" i="2"/>
  <c r="D835" i="2"/>
  <c r="D834" i="2"/>
  <c r="G113" i="6"/>
  <c r="G112" i="6"/>
  <c r="G111" i="6"/>
  <c r="D832" i="2"/>
  <c r="D830" i="2"/>
  <c r="D833" i="2"/>
  <c r="D831" i="2"/>
  <c r="N221" i="5"/>
  <c r="D829" i="2"/>
  <c r="D828" i="2"/>
  <c r="K221" i="5"/>
  <c r="J221" i="5"/>
  <c r="D827" i="2"/>
  <c r="D826" i="2"/>
  <c r="D825" i="2"/>
  <c r="D823" i="2"/>
  <c r="D824" i="2"/>
  <c r="D822" i="2"/>
  <c r="D821" i="2"/>
  <c r="D820" i="2"/>
  <c r="D819" i="2"/>
  <c r="D818" i="2"/>
  <c r="D817" i="2"/>
  <c r="D816" i="2"/>
  <c r="D815" i="2"/>
  <c r="D814" i="2"/>
  <c r="D813" i="2"/>
  <c r="D812" i="2"/>
  <c r="N220" i="5"/>
  <c r="D811" i="2"/>
  <c r="D810" i="2"/>
  <c r="K220" i="5"/>
  <c r="J220" i="5"/>
  <c r="D809" i="2"/>
  <c r="D808" i="2"/>
  <c r="D807" i="2"/>
  <c r="D806" i="2"/>
  <c r="D805" i="2"/>
  <c r="D804" i="2"/>
  <c r="D803" i="2"/>
  <c r="D800" i="2"/>
  <c r="D801" i="2"/>
  <c r="D802" i="2"/>
  <c r="D798" i="2"/>
  <c r="D799" i="2"/>
  <c r="D797" i="2"/>
  <c r="D796" i="2"/>
  <c r="D795" i="2"/>
  <c r="D794" i="2"/>
  <c r="D793" i="2"/>
  <c r="D792" i="2"/>
  <c r="D791" i="2"/>
  <c r="D790" i="2"/>
  <c r="N219" i="5"/>
  <c r="D789" i="2"/>
  <c r="D788" i="2"/>
  <c r="D787" i="2"/>
  <c r="D786" i="2"/>
  <c r="D785" i="2"/>
  <c r="J219" i="5"/>
  <c r="K219" i="5"/>
  <c r="D784" i="2"/>
  <c r="D783" i="2"/>
  <c r="D782" i="2"/>
  <c r="D781" i="2"/>
  <c r="D780" i="2"/>
  <c r="D779" i="2"/>
  <c r="D778" i="2"/>
  <c r="N218" i="5"/>
  <c r="D777" i="2"/>
  <c r="D776" i="2"/>
  <c r="K218" i="5"/>
  <c r="J218" i="5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G110" i="6"/>
  <c r="G109" i="6"/>
  <c r="D761" i="2"/>
  <c r="D760" i="2"/>
  <c r="D759" i="2"/>
  <c r="D758" i="2"/>
  <c r="N217" i="5"/>
  <c r="D757" i="2"/>
  <c r="D756" i="2"/>
  <c r="D755" i="2"/>
  <c r="K217" i="5"/>
  <c r="J217" i="5"/>
  <c r="D754" i="2"/>
  <c r="D753" i="2"/>
  <c r="D752" i="2"/>
  <c r="D751" i="2"/>
  <c r="D750" i="2"/>
  <c r="D749" i="2"/>
  <c r="D748" i="2"/>
  <c r="D747" i="2"/>
  <c r="G108" i="6"/>
  <c r="G107" i="6"/>
  <c r="G106" i="6"/>
  <c r="D746" i="2"/>
  <c r="D745" i="2"/>
  <c r="N216" i="5"/>
  <c r="D743" i="2"/>
  <c r="D744" i="2"/>
  <c r="K216" i="5"/>
  <c r="J216" i="5"/>
  <c r="D742" i="2"/>
  <c r="D741" i="2"/>
  <c r="N215" i="5"/>
  <c r="G105" i="6"/>
  <c r="D740" i="2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K215" i="5"/>
  <c r="J215" i="5"/>
  <c r="D739" i="2"/>
  <c r="D738" i="2"/>
  <c r="N214" i="5"/>
  <c r="F12" i="8"/>
  <c r="F13" i="8"/>
  <c r="F14" i="8"/>
  <c r="F15" i="8"/>
  <c r="F16" i="8"/>
  <c r="F11" i="8"/>
  <c r="D737" i="2"/>
  <c r="D736" i="2"/>
  <c r="V213" i="5"/>
  <c r="N213" i="5"/>
  <c r="D735" i="2"/>
  <c r="N212" i="5"/>
  <c r="D734" i="2"/>
  <c r="V211" i="5"/>
  <c r="N211" i="5"/>
  <c r="D733" i="2"/>
  <c r="D732" i="2"/>
  <c r="D731" i="2"/>
  <c r="K214" i="5"/>
  <c r="K213" i="5"/>
  <c r="K212" i="5"/>
  <c r="K211" i="5"/>
  <c r="J214" i="5"/>
  <c r="J213" i="5"/>
  <c r="J212" i="5"/>
  <c r="J211" i="5"/>
  <c r="D730" i="2"/>
  <c r="D729" i="2"/>
  <c r="D728" i="2"/>
  <c r="D727" i="2"/>
  <c r="D726" i="2"/>
  <c r="D725" i="2"/>
  <c r="D724" i="2"/>
  <c r="E722" i="2"/>
  <c r="D723" i="2"/>
  <c r="D722" i="2"/>
  <c r="N210" i="5"/>
  <c r="D721" i="2"/>
  <c r="D720" i="2"/>
  <c r="D719" i="2"/>
  <c r="J210" i="5"/>
  <c r="H210" i="5"/>
  <c r="K210" i="5" s="1"/>
  <c r="D718" i="2"/>
  <c r="D717" i="2"/>
  <c r="D716" i="2"/>
  <c r="D715" i="2"/>
  <c r="D714" i="2"/>
  <c r="D713" i="2"/>
  <c r="D712" i="2"/>
  <c r="D711" i="2"/>
  <c r="D710" i="2"/>
  <c r="D709" i="2"/>
  <c r="D708" i="2"/>
  <c r="G104" i="6"/>
  <c r="D707" i="2"/>
  <c r="D706" i="2"/>
  <c r="D705" i="2"/>
  <c r="D704" i="2"/>
  <c r="D703" i="2"/>
  <c r="V209" i="5"/>
  <c r="N209" i="5"/>
  <c r="D702" i="2"/>
  <c r="D701" i="2"/>
  <c r="D700" i="2"/>
  <c r="D699" i="2"/>
  <c r="J209" i="5"/>
  <c r="K209" i="5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G103" i="6"/>
  <c r="D664" i="2"/>
  <c r="D663" i="2"/>
  <c r="D662" i="2"/>
  <c r="D661" i="2"/>
  <c r="D660" i="2"/>
  <c r="V208" i="5"/>
  <c r="N208" i="5"/>
  <c r="T207" i="5"/>
  <c r="N207" i="5"/>
  <c r="D659" i="2"/>
  <c r="D658" i="2"/>
  <c r="D657" i="2"/>
  <c r="K208" i="5"/>
  <c r="J208" i="5"/>
  <c r="K207" i="5"/>
  <c r="J207" i="5"/>
  <c r="D656" i="2"/>
  <c r="D655" i="2"/>
  <c r="G102" i="6"/>
  <c r="D654" i="2"/>
  <c r="T206" i="5"/>
  <c r="N206" i="5"/>
  <c r="D653" i="2"/>
  <c r="D652" i="2"/>
  <c r="D651" i="2"/>
  <c r="J206" i="5"/>
  <c r="H206" i="5"/>
  <c r="K206" i="5" s="1"/>
  <c r="D650" i="2"/>
  <c r="D649" i="2"/>
  <c r="D648" i="2"/>
  <c r="D647" i="2"/>
  <c r="G101" i="6"/>
  <c r="D646" i="2"/>
  <c r="D645" i="2"/>
  <c r="D644" i="2"/>
  <c r="D643" i="2"/>
  <c r="D642" i="2"/>
  <c r="T205" i="5"/>
  <c r="T204" i="5"/>
  <c r="T203" i="5"/>
  <c r="N205" i="5"/>
  <c r="D641" i="2"/>
  <c r="D640" i="2"/>
  <c r="K205" i="5"/>
  <c r="J205" i="5"/>
  <c r="D639" i="2"/>
  <c r="G100" i="6"/>
  <c r="D638" i="2"/>
  <c r="N204" i="5"/>
  <c r="D636" i="2"/>
  <c r="D637" i="2"/>
  <c r="J204" i="5"/>
  <c r="K204" i="5"/>
  <c r="E635" i="2"/>
  <c r="D635" i="2"/>
  <c r="D634" i="2"/>
  <c r="D633" i="2"/>
  <c r="N135" i="5"/>
  <c r="K135" i="5"/>
  <c r="J135" i="5"/>
  <c r="T193" i="5"/>
  <c r="T189" i="5"/>
  <c r="T188" i="5"/>
  <c r="T186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85" i="5"/>
  <c r="T187" i="5"/>
  <c r="T190" i="5"/>
  <c r="D632" i="2"/>
  <c r="D631" i="2"/>
  <c r="D630" i="2"/>
  <c r="G99" i="6"/>
  <c r="G98" i="6"/>
  <c r="D629" i="2"/>
  <c r="D628" i="2"/>
  <c r="N203" i="5"/>
  <c r="D627" i="2"/>
  <c r="D626" i="2"/>
  <c r="K203" i="5"/>
  <c r="J203" i="5"/>
  <c r="D625" i="2"/>
  <c r="D624" i="2"/>
  <c r="D623" i="2"/>
  <c r="D622" i="2"/>
  <c r="D621" i="2"/>
  <c r="D620" i="2"/>
  <c r="D604" i="2"/>
  <c r="D605" i="2"/>
  <c r="D606" i="2"/>
  <c r="D607" i="2"/>
  <c r="D603" i="2"/>
  <c r="D601" i="2"/>
  <c r="D602" i="2"/>
  <c r="D595" i="2"/>
  <c r="D596" i="2"/>
  <c r="D597" i="2"/>
  <c r="D598" i="2"/>
  <c r="D599" i="2"/>
  <c r="D600" i="2"/>
  <c r="D594" i="2"/>
  <c r="D593" i="2"/>
  <c r="G97" i="6"/>
  <c r="G96" i="6"/>
  <c r="H202" i="5"/>
  <c r="K202" i="5" s="1"/>
  <c r="T202" i="5"/>
  <c r="N202" i="5"/>
  <c r="J202" i="5"/>
  <c r="D587" i="2"/>
  <c r="D588" i="2"/>
  <c r="D589" i="2"/>
  <c r="D590" i="2"/>
  <c r="D591" i="2"/>
  <c r="D592" i="2"/>
  <c r="D586" i="2"/>
  <c r="D585" i="2"/>
  <c r="D584" i="2"/>
  <c r="D583" i="2"/>
  <c r="G95" i="6"/>
  <c r="G94" i="6"/>
  <c r="G93" i="6"/>
  <c r="H201" i="5"/>
  <c r="K201" i="5" s="1"/>
  <c r="T201" i="5"/>
  <c r="N201" i="5"/>
  <c r="J201" i="5"/>
  <c r="G79" i="6"/>
  <c r="G82" i="6"/>
  <c r="G87" i="6"/>
  <c r="G92" i="6"/>
  <c r="T192" i="5"/>
  <c r="N192" i="5"/>
  <c r="J192" i="5"/>
  <c r="H192" i="5"/>
  <c r="K192" i="5" s="1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G77" i="6"/>
  <c r="G78" i="6"/>
  <c r="G80" i="6"/>
  <c r="G81" i="6"/>
  <c r="G83" i="6"/>
  <c r="G84" i="6"/>
  <c r="G85" i="6"/>
  <c r="G86" i="6"/>
  <c r="G88" i="6"/>
  <c r="G89" i="6"/>
  <c r="G90" i="6"/>
  <c r="G91" i="6"/>
  <c r="T200" i="5"/>
  <c r="T199" i="5"/>
  <c r="T197" i="5"/>
  <c r="T198" i="5"/>
  <c r="T196" i="5"/>
  <c r="N200" i="5"/>
  <c r="N199" i="5"/>
  <c r="N197" i="5"/>
  <c r="N198" i="5"/>
  <c r="N196" i="5"/>
  <c r="K200" i="5"/>
  <c r="K199" i="5"/>
  <c r="K197" i="5"/>
  <c r="K198" i="5"/>
  <c r="K196" i="5"/>
  <c r="J200" i="5"/>
  <c r="J199" i="5"/>
  <c r="J197" i="5"/>
  <c r="J198" i="5"/>
  <c r="J196" i="5"/>
  <c r="T195" i="5"/>
  <c r="N195" i="5"/>
  <c r="J195" i="5"/>
  <c r="H195" i="5"/>
  <c r="K195" i="5" s="1"/>
  <c r="D456" i="2"/>
  <c r="D455" i="2"/>
  <c r="D447" i="2"/>
  <c r="D448" i="2"/>
  <c r="D449" i="2"/>
  <c r="D450" i="2"/>
  <c r="D451" i="2"/>
  <c r="D452" i="2"/>
  <c r="D453" i="2"/>
  <c r="D454" i="2"/>
  <c r="T194" i="5"/>
  <c r="N194" i="5"/>
  <c r="J194" i="5"/>
  <c r="H194" i="5"/>
  <c r="K194" i="5" s="1"/>
  <c r="N193" i="5"/>
  <c r="J193" i="5"/>
  <c r="H193" i="5"/>
  <c r="K193" i="5" s="1"/>
  <c r="D446" i="2"/>
  <c r="D445" i="2"/>
  <c r="G76" i="6"/>
  <c r="G75" i="6"/>
  <c r="N85" i="5"/>
  <c r="N94" i="5"/>
  <c r="N100" i="5"/>
  <c r="N106" i="5"/>
  <c r="N111" i="5"/>
  <c r="N117" i="5"/>
  <c r="N127" i="5"/>
  <c r="N133" i="5"/>
  <c r="N140" i="5"/>
  <c r="N149" i="5"/>
  <c r="N155" i="5"/>
  <c r="N161" i="5"/>
  <c r="N92" i="5"/>
  <c r="N97" i="5"/>
  <c r="N101" i="5"/>
  <c r="N104" i="5"/>
  <c r="N109" i="5"/>
  <c r="N115" i="5"/>
  <c r="N118" i="5"/>
  <c r="N122" i="5"/>
  <c r="N124" i="5"/>
  <c r="N130" i="5"/>
  <c r="N137" i="5"/>
  <c r="N152" i="5"/>
  <c r="N158" i="5"/>
  <c r="N119" i="5"/>
  <c r="N128" i="5"/>
  <c r="N134" i="5"/>
  <c r="N141" i="5"/>
  <c r="N146" i="5"/>
  <c r="N150" i="5"/>
  <c r="N157" i="5"/>
  <c r="N162" i="5"/>
  <c r="N163" i="5"/>
  <c r="N168" i="5"/>
  <c r="N173" i="5"/>
  <c r="N181" i="5"/>
  <c r="N186" i="5"/>
  <c r="N191" i="5"/>
  <c r="N145" i="5"/>
  <c r="N166" i="5"/>
  <c r="N171" i="5"/>
  <c r="N176" i="5"/>
  <c r="N179" i="5"/>
  <c r="N184" i="5"/>
  <c r="N189" i="5"/>
  <c r="J85" i="5"/>
  <c r="K85" i="5"/>
  <c r="J94" i="5"/>
  <c r="K94" i="5"/>
  <c r="J100" i="5"/>
  <c r="K100" i="5"/>
  <c r="J106" i="5"/>
  <c r="K106" i="5"/>
  <c r="J111" i="5"/>
  <c r="K111" i="5"/>
  <c r="J117" i="5"/>
  <c r="K117" i="5"/>
  <c r="J127" i="5"/>
  <c r="K127" i="5"/>
  <c r="J133" i="5"/>
  <c r="K133" i="5"/>
  <c r="J140" i="5"/>
  <c r="K140" i="5"/>
  <c r="J149" i="5"/>
  <c r="K149" i="5"/>
  <c r="J155" i="5"/>
  <c r="K155" i="5"/>
  <c r="J161" i="5"/>
  <c r="K161" i="5"/>
  <c r="J92" i="5"/>
  <c r="K92" i="5"/>
  <c r="J97" i="5"/>
  <c r="K97" i="5"/>
  <c r="J101" i="5"/>
  <c r="K101" i="5"/>
  <c r="J104" i="5"/>
  <c r="K104" i="5"/>
  <c r="J109" i="5"/>
  <c r="K109" i="5"/>
  <c r="J115" i="5"/>
  <c r="K115" i="5"/>
  <c r="J118" i="5"/>
  <c r="K118" i="5"/>
  <c r="J122" i="5"/>
  <c r="K122" i="5"/>
  <c r="J124" i="5"/>
  <c r="K124" i="5"/>
  <c r="J130" i="5"/>
  <c r="K130" i="5"/>
  <c r="J137" i="5"/>
  <c r="K137" i="5"/>
  <c r="J152" i="5"/>
  <c r="K152" i="5"/>
  <c r="J158" i="5"/>
  <c r="K158" i="5"/>
  <c r="J119" i="5"/>
  <c r="K119" i="5"/>
  <c r="J128" i="5"/>
  <c r="K128" i="5"/>
  <c r="J134" i="5"/>
  <c r="K134" i="5"/>
  <c r="J141" i="5"/>
  <c r="K141" i="5"/>
  <c r="J146" i="5"/>
  <c r="K146" i="5"/>
  <c r="J150" i="5"/>
  <c r="K150" i="5"/>
  <c r="J157" i="5"/>
  <c r="K157" i="5"/>
  <c r="J162" i="5"/>
  <c r="K162" i="5"/>
  <c r="J163" i="5"/>
  <c r="K163" i="5"/>
  <c r="J168" i="5"/>
  <c r="K168" i="5"/>
  <c r="J173" i="5"/>
  <c r="K173" i="5"/>
  <c r="J181" i="5"/>
  <c r="K181" i="5"/>
  <c r="J186" i="5"/>
  <c r="K186" i="5"/>
  <c r="J191" i="5"/>
  <c r="K191" i="5"/>
  <c r="J145" i="5"/>
  <c r="K145" i="5"/>
  <c r="J166" i="5"/>
  <c r="K166" i="5"/>
  <c r="J171" i="5"/>
  <c r="K171" i="5"/>
  <c r="J176" i="5"/>
  <c r="K176" i="5"/>
  <c r="J179" i="5"/>
  <c r="K179" i="5"/>
  <c r="J184" i="5"/>
  <c r="K184" i="5"/>
  <c r="J189" i="5"/>
  <c r="K189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91" i="5"/>
  <c r="N96" i="5"/>
  <c r="N103" i="5"/>
  <c r="N108" i="5"/>
  <c r="N114" i="5"/>
  <c r="N121" i="5"/>
  <c r="N126" i="5"/>
  <c r="N132" i="5"/>
  <c r="N139" i="5"/>
  <c r="N144" i="5"/>
  <c r="N148" i="5"/>
  <c r="N154" i="5"/>
  <c r="N45" i="5"/>
  <c r="N46" i="5"/>
  <c r="N47" i="5"/>
  <c r="N48" i="5"/>
  <c r="N49" i="5"/>
  <c r="N50" i="5"/>
  <c r="N51" i="5"/>
  <c r="N52" i="5"/>
  <c r="N53" i="5"/>
  <c r="N54" i="5"/>
  <c r="N79" i="5"/>
  <c r="N82" i="5"/>
  <c r="N86" i="5"/>
  <c r="N55" i="5"/>
  <c r="N56" i="5"/>
  <c r="N57" i="5"/>
  <c r="N58" i="5"/>
  <c r="N59" i="5"/>
  <c r="N60" i="5"/>
  <c r="N62" i="5"/>
  <c r="N64" i="5"/>
  <c r="N66" i="5"/>
  <c r="N68" i="5"/>
  <c r="N70" i="5"/>
  <c r="N72" i="5"/>
  <c r="N74" i="5"/>
  <c r="N76" i="5"/>
  <c r="N78" i="5"/>
  <c r="N81" i="5"/>
  <c r="N84" i="5"/>
  <c r="N88" i="5"/>
  <c r="N61" i="5"/>
  <c r="N63" i="5"/>
  <c r="N65" i="5"/>
  <c r="N67" i="5"/>
  <c r="N69" i="5"/>
  <c r="N71" i="5"/>
  <c r="N73" i="5"/>
  <c r="N75" i="5"/>
  <c r="N77" i="5"/>
  <c r="N89" i="5"/>
  <c r="N93" i="5"/>
  <c r="N98" i="5"/>
  <c r="N99" i="5"/>
  <c r="N105" i="5"/>
  <c r="N110" i="5"/>
  <c r="N120" i="5"/>
  <c r="N80" i="5"/>
  <c r="N83" i="5"/>
  <c r="N87" i="5"/>
  <c r="N90" i="5"/>
  <c r="N95" i="5"/>
  <c r="N102" i="5"/>
  <c r="N107" i="5"/>
  <c r="N112" i="5"/>
  <c r="N113" i="5"/>
  <c r="N125" i="5"/>
  <c r="N131" i="5"/>
  <c r="N138" i="5"/>
  <c r="N147" i="5"/>
  <c r="N153" i="5"/>
  <c r="N159" i="5"/>
  <c r="N165" i="5"/>
  <c r="N170" i="5"/>
  <c r="N175" i="5"/>
  <c r="N182" i="5"/>
  <c r="N187" i="5"/>
  <c r="N116" i="5"/>
  <c r="N123" i="5"/>
  <c r="N129" i="5"/>
  <c r="N136" i="5"/>
  <c r="N142" i="5"/>
  <c r="N143" i="5"/>
  <c r="N151" i="5"/>
  <c r="N156" i="5"/>
  <c r="N160" i="5"/>
  <c r="N164" i="5"/>
  <c r="N167" i="5"/>
  <c r="N169" i="5"/>
  <c r="N172" i="5"/>
  <c r="N174" i="5"/>
  <c r="N177" i="5"/>
  <c r="N178" i="5"/>
  <c r="N180" i="5"/>
  <c r="N183" i="5"/>
  <c r="N185" i="5"/>
  <c r="N188" i="5"/>
  <c r="N19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91" i="5"/>
  <c r="K96" i="5"/>
  <c r="K103" i="5"/>
  <c r="K108" i="5"/>
  <c r="K114" i="5"/>
  <c r="K121" i="5"/>
  <c r="K126" i="5"/>
  <c r="K132" i="5"/>
  <c r="K139" i="5"/>
  <c r="K144" i="5"/>
  <c r="K148" i="5"/>
  <c r="K154" i="5"/>
  <c r="K45" i="5"/>
  <c r="K46" i="5"/>
  <c r="K47" i="5"/>
  <c r="K48" i="5"/>
  <c r="K49" i="5"/>
  <c r="K50" i="5"/>
  <c r="K51" i="5"/>
  <c r="K52" i="5"/>
  <c r="K53" i="5"/>
  <c r="K54" i="5"/>
  <c r="K79" i="5"/>
  <c r="K82" i="5"/>
  <c r="K86" i="5"/>
  <c r="K55" i="5"/>
  <c r="K56" i="5"/>
  <c r="K57" i="5"/>
  <c r="K58" i="5"/>
  <c r="K59" i="5"/>
  <c r="K60" i="5"/>
  <c r="K62" i="5"/>
  <c r="K64" i="5"/>
  <c r="K66" i="5"/>
  <c r="K68" i="5"/>
  <c r="K70" i="5"/>
  <c r="K72" i="5"/>
  <c r="K74" i="5"/>
  <c r="K76" i="5"/>
  <c r="K78" i="5"/>
  <c r="K81" i="5"/>
  <c r="K84" i="5"/>
  <c r="K88" i="5"/>
  <c r="K61" i="5"/>
  <c r="K63" i="5"/>
  <c r="K65" i="5"/>
  <c r="K67" i="5"/>
  <c r="K69" i="5"/>
  <c r="K71" i="5"/>
  <c r="K73" i="5"/>
  <c r="K75" i="5"/>
  <c r="K77" i="5"/>
  <c r="K89" i="5"/>
  <c r="K93" i="5"/>
  <c r="K98" i="5"/>
  <c r="K99" i="5"/>
  <c r="K105" i="5"/>
  <c r="K110" i="5"/>
  <c r="K120" i="5"/>
  <c r="K80" i="5"/>
  <c r="K83" i="5"/>
  <c r="K87" i="5"/>
  <c r="K90" i="5"/>
  <c r="K95" i="5"/>
  <c r="K102" i="5"/>
  <c r="K107" i="5"/>
  <c r="K112" i="5"/>
  <c r="K113" i="5"/>
  <c r="K125" i="5"/>
  <c r="K131" i="5"/>
  <c r="K138" i="5"/>
  <c r="K147" i="5"/>
  <c r="K153" i="5"/>
  <c r="K159" i="5"/>
  <c r="K165" i="5"/>
  <c r="K170" i="5"/>
  <c r="K175" i="5"/>
  <c r="K182" i="5"/>
  <c r="K187" i="5"/>
  <c r="K116" i="5"/>
  <c r="K123" i="5"/>
  <c r="K129" i="5"/>
  <c r="K136" i="5"/>
  <c r="K142" i="5"/>
  <c r="K143" i="5"/>
  <c r="K151" i="5"/>
  <c r="K156" i="5"/>
  <c r="K160" i="5"/>
  <c r="K164" i="5"/>
  <c r="K167" i="5"/>
  <c r="K169" i="5"/>
  <c r="K172" i="5"/>
  <c r="K174" i="5"/>
  <c r="K177" i="5"/>
  <c r="K178" i="5"/>
  <c r="K180" i="5"/>
  <c r="K183" i="5"/>
  <c r="K185" i="5"/>
  <c r="K188" i="5"/>
  <c r="K19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91" i="5"/>
  <c r="J96" i="5"/>
  <c r="J103" i="5"/>
  <c r="J108" i="5"/>
  <c r="J114" i="5"/>
  <c r="J121" i="5"/>
  <c r="J126" i="5"/>
  <c r="J132" i="5"/>
  <c r="J139" i="5"/>
  <c r="J144" i="5"/>
  <c r="J148" i="5"/>
  <c r="J154" i="5"/>
  <c r="J45" i="5"/>
  <c r="J46" i="5"/>
  <c r="J47" i="5"/>
  <c r="J48" i="5"/>
  <c r="J49" i="5"/>
  <c r="J50" i="5"/>
  <c r="J51" i="5"/>
  <c r="J52" i="5"/>
  <c r="J53" i="5"/>
  <c r="J54" i="5"/>
  <c r="J79" i="5"/>
  <c r="J82" i="5"/>
  <c r="J86" i="5"/>
  <c r="J55" i="5"/>
  <c r="J56" i="5"/>
  <c r="J57" i="5"/>
  <c r="J58" i="5"/>
  <c r="J59" i="5"/>
  <c r="J60" i="5"/>
  <c r="J62" i="5"/>
  <c r="J64" i="5"/>
  <c r="J66" i="5"/>
  <c r="J68" i="5"/>
  <c r="J70" i="5"/>
  <c r="J72" i="5"/>
  <c r="J74" i="5"/>
  <c r="J76" i="5"/>
  <c r="J78" i="5"/>
  <c r="J81" i="5"/>
  <c r="J84" i="5"/>
  <c r="J88" i="5"/>
  <c r="J61" i="5"/>
  <c r="J63" i="5"/>
  <c r="J65" i="5"/>
  <c r="J67" i="5"/>
  <c r="J69" i="5"/>
  <c r="J71" i="5"/>
  <c r="J73" i="5"/>
  <c r="J75" i="5"/>
  <c r="J77" i="5"/>
  <c r="J89" i="5"/>
  <c r="J93" i="5"/>
  <c r="J98" i="5"/>
  <c r="J99" i="5"/>
  <c r="J105" i="5"/>
  <c r="J110" i="5"/>
  <c r="J120" i="5"/>
  <c r="J80" i="5"/>
  <c r="J83" i="5"/>
  <c r="J87" i="5"/>
  <c r="J90" i="5"/>
  <c r="J95" i="5"/>
  <c r="J102" i="5"/>
  <c r="J107" i="5"/>
  <c r="J112" i="5"/>
  <c r="J113" i="5"/>
  <c r="J125" i="5"/>
  <c r="J131" i="5"/>
  <c r="J138" i="5"/>
  <c r="J147" i="5"/>
  <c r="J153" i="5"/>
  <c r="J159" i="5"/>
  <c r="J165" i="5"/>
  <c r="J170" i="5"/>
  <c r="J175" i="5"/>
  <c r="J182" i="5"/>
  <c r="J187" i="5"/>
  <c r="J116" i="5"/>
  <c r="J123" i="5"/>
  <c r="J129" i="5"/>
  <c r="J136" i="5"/>
  <c r="J142" i="5"/>
  <c r="J143" i="5"/>
  <c r="J151" i="5"/>
  <c r="J156" i="5"/>
  <c r="J160" i="5"/>
  <c r="J164" i="5"/>
  <c r="J167" i="5"/>
  <c r="J169" i="5"/>
  <c r="J172" i="5"/>
  <c r="J174" i="5"/>
  <c r="J177" i="5"/>
  <c r="J178" i="5"/>
  <c r="J180" i="5"/>
  <c r="J183" i="5"/>
  <c r="J185" i="5"/>
  <c r="J188" i="5"/>
  <c r="J190" i="5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10" i="2"/>
  <c r="H169" i="2" s="1"/>
  <c r="T191" i="5"/>
  <c r="V225" i="5"/>
  <c r="H2645" i="2" l="1"/>
  <c r="H2644" i="2"/>
  <c r="H2642" i="2"/>
  <c r="H2641" i="2"/>
  <c r="H2640" i="2"/>
  <c r="H2637" i="2"/>
  <c r="H2634" i="2"/>
  <c r="H2633" i="2"/>
  <c r="H2636" i="2"/>
  <c r="H2632" i="2"/>
  <c r="H2639" i="2"/>
  <c r="H2631" i="2"/>
  <c r="H2635" i="2"/>
  <c r="H2638" i="2"/>
  <c r="H2626" i="2"/>
  <c r="H2630" i="2"/>
  <c r="H2629" i="2"/>
  <c r="H2628" i="2"/>
  <c r="H2622" i="2"/>
  <c r="H2627" i="2"/>
  <c r="H288" i="2"/>
  <c r="H2625" i="2"/>
  <c r="H2624" i="2"/>
  <c r="H2623" i="2"/>
  <c r="H892" i="2"/>
  <c r="H2618" i="2"/>
  <c r="H2616" i="2"/>
  <c r="H2615" i="2"/>
  <c r="H2621" i="2"/>
  <c r="H2620" i="2"/>
  <c r="H2619" i="2"/>
  <c r="H2617" i="2"/>
  <c r="H2613" i="2"/>
  <c r="H2614" i="2"/>
  <c r="H2611" i="2"/>
  <c r="H2612" i="2"/>
  <c r="H2605" i="2"/>
  <c r="H2606" i="2"/>
  <c r="H2607" i="2"/>
  <c r="H2608" i="2"/>
  <c r="H2610" i="2"/>
  <c r="H2609" i="2"/>
  <c r="H594" i="2"/>
  <c r="H359" i="2"/>
  <c r="H281" i="2"/>
  <c r="H490" i="2"/>
  <c r="H2532" i="2"/>
  <c r="H2596" i="2"/>
  <c r="H2599" i="2"/>
  <c r="H2600" i="2"/>
  <c r="H2594" i="2"/>
  <c r="H2604" i="2"/>
  <c r="H2595" i="2"/>
  <c r="H2603" i="2"/>
  <c r="H2602" i="2"/>
  <c r="H2598" i="2"/>
  <c r="H2597" i="2"/>
  <c r="H2601" i="2"/>
  <c r="H2593" i="2"/>
  <c r="H2586" i="2"/>
  <c r="H2577" i="2"/>
  <c r="H2591" i="2"/>
  <c r="H2578" i="2"/>
  <c r="H2590" i="2"/>
  <c r="H2579" i="2"/>
  <c r="H2581" i="2"/>
  <c r="H2585" i="2"/>
  <c r="H2584" i="2"/>
  <c r="H2583" i="2"/>
  <c r="H2589" i="2"/>
  <c r="H2588" i="2"/>
  <c r="H2582" i="2"/>
  <c r="H2592" i="2"/>
  <c r="H2587" i="2"/>
  <c r="H2580" i="2"/>
  <c r="H2562" i="2"/>
  <c r="H2572" i="2"/>
  <c r="H2557" i="2"/>
  <c r="H2559" i="2"/>
  <c r="H2576" i="2"/>
  <c r="H2561" i="2"/>
  <c r="H2565" i="2"/>
  <c r="H2560" i="2"/>
  <c r="H2566" i="2"/>
  <c r="H2571" i="2"/>
  <c r="H2556" i="2"/>
  <c r="H2569" i="2"/>
  <c r="H2575" i="2"/>
  <c r="H2563" i="2"/>
  <c r="H2568" i="2"/>
  <c r="H2574" i="2"/>
  <c r="H2570" i="2"/>
  <c r="H2573" i="2"/>
  <c r="H2567" i="2"/>
  <c r="H2564" i="2"/>
  <c r="H2558" i="2"/>
  <c r="H2555" i="2"/>
  <c r="H2554" i="2"/>
  <c r="H2553" i="2"/>
  <c r="H2552" i="2"/>
  <c r="H2548" i="2"/>
  <c r="H2547" i="2"/>
  <c r="H2549" i="2"/>
  <c r="H2544" i="2"/>
  <c r="H2545" i="2"/>
  <c r="H2551" i="2"/>
  <c r="H2543" i="2"/>
  <c r="H2550" i="2"/>
  <c r="H2546" i="2"/>
  <c r="H2542" i="2"/>
  <c r="H2541" i="2"/>
  <c r="H2529" i="2"/>
  <c r="H2537" i="2"/>
  <c r="H2536" i="2"/>
  <c r="H2540" i="2"/>
  <c r="H2538" i="2"/>
  <c r="H2539" i="2"/>
  <c r="H462" i="2"/>
  <c r="H573" i="2"/>
  <c r="H588" i="2"/>
  <c r="H268" i="2"/>
  <c r="H12" i="2"/>
  <c r="H11" i="2"/>
  <c r="H822" i="2"/>
  <c r="H570" i="2"/>
  <c r="H439" i="2"/>
  <c r="H426" i="2"/>
  <c r="H57" i="2"/>
  <c r="H224" i="2"/>
  <c r="H398" i="2"/>
  <c r="H501" i="2"/>
  <c r="H492" i="2"/>
  <c r="H632" i="2"/>
  <c r="H2531" i="2"/>
  <c r="H2535" i="2"/>
  <c r="H2530" i="2"/>
  <c r="H2525" i="2"/>
  <c r="H2534" i="2"/>
  <c r="H2533" i="2"/>
  <c r="H319" i="2"/>
  <c r="H585" i="2"/>
  <c r="H362" i="2"/>
  <c r="H201" i="2"/>
  <c r="H160" i="2"/>
  <c r="H334" i="2"/>
  <c r="H429" i="2"/>
  <c r="H380" i="2"/>
  <c r="H663" i="2"/>
  <c r="H694" i="2"/>
  <c r="H599" i="2"/>
  <c r="H305" i="2"/>
  <c r="H298" i="2"/>
  <c r="H73" i="2"/>
  <c r="H96" i="2"/>
  <c r="H270" i="2"/>
  <c r="H341" i="2"/>
  <c r="H423" i="2"/>
  <c r="H495" i="2"/>
  <c r="H234" i="2"/>
  <c r="H544" i="2"/>
  <c r="H32" i="2"/>
  <c r="H206" i="2"/>
  <c r="H253" i="2"/>
  <c r="H140" i="2"/>
  <c r="H725" i="2"/>
  <c r="H758" i="2"/>
  <c r="H480" i="2"/>
  <c r="H135" i="2"/>
  <c r="H142" i="2"/>
  <c r="H385" i="2"/>
  <c r="H457" i="2"/>
  <c r="H106" i="2"/>
  <c r="H416" i="2"/>
  <c r="H590" i="2"/>
  <c r="H78" i="2"/>
  <c r="H85" i="2"/>
  <c r="H507" i="2"/>
  <c r="H792" i="2"/>
  <c r="H543" i="2"/>
  <c r="H170" i="2"/>
  <c r="H173" i="2"/>
  <c r="H537" i="2"/>
  <c r="H554" i="2"/>
  <c r="H42" i="2"/>
  <c r="H352" i="2"/>
  <c r="H526" i="2"/>
  <c r="H279" i="2"/>
  <c r="H239" i="2"/>
  <c r="H251" i="2"/>
  <c r="H1856" i="2"/>
  <c r="H2519" i="2"/>
  <c r="H2523" i="2"/>
  <c r="H2518" i="2"/>
  <c r="H2528" i="2"/>
  <c r="H2522" i="2"/>
  <c r="H2527" i="2"/>
  <c r="H2526" i="2"/>
  <c r="H2521" i="2"/>
  <c r="H2524" i="2"/>
  <c r="H2520" i="2"/>
  <c r="H2510" i="2"/>
  <c r="H2500" i="2"/>
  <c r="H2512" i="2"/>
  <c r="H2503" i="2"/>
  <c r="H2508" i="2"/>
  <c r="H2515" i="2"/>
  <c r="H2504" i="2"/>
  <c r="H2513" i="2"/>
  <c r="H2507" i="2"/>
  <c r="H2517" i="2"/>
  <c r="H2514" i="2"/>
  <c r="H2509" i="2"/>
  <c r="H2505" i="2"/>
  <c r="H2499" i="2"/>
  <c r="H2511" i="2"/>
  <c r="H2502" i="2"/>
  <c r="H2501" i="2"/>
  <c r="H2506" i="2"/>
  <c r="H2516" i="2"/>
  <c r="H2498" i="2"/>
  <c r="H2497" i="2"/>
  <c r="H2494" i="2"/>
  <c r="H2496" i="2"/>
  <c r="H2488" i="2"/>
  <c r="H2491" i="2"/>
  <c r="H2493" i="2"/>
  <c r="H2490" i="2"/>
  <c r="H2492" i="2"/>
  <c r="H2495" i="2"/>
  <c r="H391" i="2"/>
  <c r="H417" i="2"/>
  <c r="H569" i="2"/>
  <c r="H313" i="2"/>
  <c r="H471" i="2"/>
  <c r="H447" i="2"/>
  <c r="H337" i="2"/>
  <c r="H527" i="2"/>
  <c r="H257" i="2"/>
  <c r="H489" i="2"/>
  <c r="H562" i="2"/>
  <c r="H498" i="2"/>
  <c r="H434" i="2"/>
  <c r="H370" i="2"/>
  <c r="H306" i="2"/>
  <c r="H242" i="2"/>
  <c r="H178" i="2"/>
  <c r="H114" i="2"/>
  <c r="H50" i="2"/>
  <c r="H185" i="2"/>
  <c r="H65" i="2"/>
  <c r="H217" i="2"/>
  <c r="H97" i="2"/>
  <c r="H552" i="2"/>
  <c r="H488" i="2"/>
  <c r="H424" i="2"/>
  <c r="H360" i="2"/>
  <c r="H296" i="2"/>
  <c r="H232" i="2"/>
  <c r="H168" i="2"/>
  <c r="H104" i="2"/>
  <c r="H40" i="2"/>
  <c r="H167" i="2"/>
  <c r="H598" i="2"/>
  <c r="H534" i="2"/>
  <c r="H470" i="2"/>
  <c r="H406" i="2"/>
  <c r="H342" i="2"/>
  <c r="H278" i="2"/>
  <c r="H214" i="2"/>
  <c r="H150" i="2"/>
  <c r="H86" i="2"/>
  <c r="H14" i="2"/>
  <c r="H47" i="2"/>
  <c r="H509" i="2"/>
  <c r="H437" i="2"/>
  <c r="H349" i="2"/>
  <c r="H269" i="2"/>
  <c r="H181" i="2"/>
  <c r="H93" i="2"/>
  <c r="H13" i="2"/>
  <c r="H596" i="2"/>
  <c r="H500" i="2"/>
  <c r="H396" i="2"/>
  <c r="H284" i="2"/>
  <c r="H156" i="2"/>
  <c r="H28" i="2"/>
  <c r="H523" i="2"/>
  <c r="H299" i="2"/>
  <c r="H43" i="2"/>
  <c r="H628" i="2"/>
  <c r="H660" i="2"/>
  <c r="H692" i="2"/>
  <c r="H724" i="2"/>
  <c r="H753" i="2"/>
  <c r="H788" i="2"/>
  <c r="H820" i="2"/>
  <c r="H868" i="2"/>
  <c r="H887" i="2"/>
  <c r="H2489" i="2"/>
  <c r="H2475" i="2"/>
  <c r="H2486" i="2"/>
  <c r="H2481" i="2"/>
  <c r="H2478" i="2"/>
  <c r="H2474" i="2"/>
  <c r="H2479" i="2"/>
  <c r="H2484" i="2"/>
  <c r="H2471" i="2"/>
  <c r="H2470" i="2"/>
  <c r="H2469" i="2"/>
  <c r="H2487" i="2"/>
  <c r="H2477" i="2"/>
  <c r="H2476" i="2"/>
  <c r="H2483" i="2"/>
  <c r="H2480" i="2"/>
  <c r="H2482" i="2"/>
  <c r="H2485" i="2"/>
  <c r="H2472" i="2"/>
  <c r="H2473" i="2"/>
  <c r="H2467" i="2"/>
  <c r="H2463" i="2"/>
  <c r="H2462" i="2"/>
  <c r="H2466" i="2"/>
  <c r="H2461" i="2"/>
  <c r="H2465" i="2"/>
  <c r="H2464" i="2"/>
  <c r="H2468" i="2"/>
  <c r="H2457" i="2"/>
  <c r="H2451" i="2"/>
  <c r="H2447" i="2"/>
  <c r="H2450" i="2"/>
  <c r="H2460" i="2"/>
  <c r="H2456" i="2"/>
  <c r="H2454" i="2"/>
  <c r="H2448" i="2"/>
  <c r="H2455" i="2"/>
  <c r="H2453" i="2"/>
  <c r="H2449" i="2"/>
  <c r="H2459" i="2"/>
  <c r="H2458" i="2"/>
  <c r="H2452" i="2"/>
  <c r="H2439" i="2"/>
  <c r="H2436" i="2"/>
  <c r="H2433" i="2"/>
  <c r="H2434" i="2"/>
  <c r="H2443" i="2"/>
  <c r="H2435" i="2"/>
  <c r="H2438" i="2"/>
  <c r="H2446" i="2"/>
  <c r="H2442" i="2"/>
  <c r="H2445" i="2"/>
  <c r="H2440" i="2"/>
  <c r="H2441" i="2"/>
  <c r="H2437" i="2"/>
  <c r="H2444" i="2"/>
  <c r="H2432" i="2"/>
  <c r="H2427" i="2"/>
  <c r="H2420" i="2"/>
  <c r="H2430" i="2"/>
  <c r="H2423" i="2"/>
  <c r="H2426" i="2"/>
  <c r="H2421" i="2"/>
  <c r="H2429" i="2"/>
  <c r="H2419" i="2"/>
  <c r="H2428" i="2"/>
  <c r="H2418" i="2"/>
  <c r="H2425" i="2"/>
  <c r="H2422" i="2"/>
  <c r="H2431" i="2"/>
  <c r="H2424" i="2"/>
  <c r="H2409" i="2"/>
  <c r="H2405" i="2"/>
  <c r="H2417" i="2"/>
  <c r="H2414" i="2"/>
  <c r="H2412" i="2"/>
  <c r="H2413" i="2"/>
  <c r="H2406" i="2"/>
  <c r="H2416" i="2"/>
  <c r="H2411" i="2"/>
  <c r="H2408" i="2"/>
  <c r="H2407" i="2"/>
  <c r="H2410" i="2"/>
  <c r="H2415" i="2"/>
  <c r="H2404" i="2"/>
  <c r="H2403" i="2"/>
  <c r="H2402" i="2"/>
  <c r="H2397" i="2"/>
  <c r="H2401" i="2"/>
  <c r="H2395" i="2"/>
  <c r="H2392" i="2"/>
  <c r="H2393" i="2"/>
  <c r="H2391" i="2"/>
  <c r="H2400" i="2"/>
  <c r="H2394" i="2"/>
  <c r="H2399" i="2"/>
  <c r="H2398" i="2"/>
  <c r="H2396" i="2"/>
  <c r="H2389" i="2"/>
  <c r="H2385" i="2"/>
  <c r="H2390" i="2"/>
  <c r="H353" i="2"/>
  <c r="H505" i="2"/>
  <c r="H479" i="2"/>
  <c r="H407" i="2"/>
  <c r="H529" i="2"/>
  <c r="H265" i="2"/>
  <c r="H463" i="2"/>
  <c r="H383" i="2"/>
  <c r="H425" i="2"/>
  <c r="H546" i="2"/>
  <c r="H482" i="2"/>
  <c r="H418" i="2"/>
  <c r="H354" i="2"/>
  <c r="H290" i="2"/>
  <c r="H226" i="2"/>
  <c r="H162" i="2"/>
  <c r="H98" i="2"/>
  <c r="H34" i="2"/>
  <c r="H153" i="2"/>
  <c r="H49" i="2"/>
  <c r="H193" i="2"/>
  <c r="H600" i="2"/>
  <c r="H536" i="2"/>
  <c r="H472" i="2"/>
  <c r="H408" i="2"/>
  <c r="H344" i="2"/>
  <c r="H280" i="2"/>
  <c r="H216" i="2"/>
  <c r="H152" i="2"/>
  <c r="H88" i="2"/>
  <c r="H24" i="2"/>
  <c r="H103" i="2"/>
  <c r="H582" i="2"/>
  <c r="H518" i="2"/>
  <c r="H454" i="2"/>
  <c r="H390" i="2"/>
  <c r="H326" i="2"/>
  <c r="H262" i="2"/>
  <c r="H198" i="2"/>
  <c r="H134" i="2"/>
  <c r="H70" i="2"/>
  <c r="H215" i="2"/>
  <c r="H565" i="2"/>
  <c r="H493" i="2"/>
  <c r="H413" i="2"/>
  <c r="H333" i="2"/>
  <c r="H245" i="2"/>
  <c r="H157" i="2"/>
  <c r="H77" i="2"/>
  <c r="H207" i="2"/>
  <c r="H572" i="2"/>
  <c r="H476" i="2"/>
  <c r="H372" i="2"/>
  <c r="H252" i="2"/>
  <c r="H124" i="2"/>
  <c r="H223" i="2"/>
  <c r="H491" i="2"/>
  <c r="H235" i="2"/>
  <c r="H607" i="2"/>
  <c r="H636" i="2"/>
  <c r="H665" i="2"/>
  <c r="H705" i="2"/>
  <c r="H733" i="2"/>
  <c r="H765" i="2"/>
  <c r="H796" i="2"/>
  <c r="H829" i="2"/>
  <c r="H902" i="2"/>
  <c r="H577" i="2"/>
  <c r="H551" i="2"/>
  <c r="H295" i="2"/>
  <c r="H321" i="2"/>
  <c r="H473" i="2"/>
  <c r="H351" i="2"/>
  <c r="H375" i="2"/>
  <c r="H497" i="2"/>
  <c r="H593" i="2"/>
  <c r="H431" i="2"/>
  <c r="H602" i="2"/>
  <c r="H393" i="2"/>
  <c r="H538" i="2"/>
  <c r="H474" i="2"/>
  <c r="H410" i="2"/>
  <c r="H346" i="2"/>
  <c r="H282" i="2"/>
  <c r="H218" i="2"/>
  <c r="H154" i="2"/>
  <c r="H90" i="2"/>
  <c r="H26" i="2"/>
  <c r="H137" i="2"/>
  <c r="H41" i="2"/>
  <c r="H177" i="2"/>
  <c r="H592" i="2"/>
  <c r="H528" i="2"/>
  <c r="H464" i="2"/>
  <c r="H400" i="2"/>
  <c r="H336" i="2"/>
  <c r="H272" i="2"/>
  <c r="H208" i="2"/>
  <c r="H144" i="2"/>
  <c r="H80" i="2"/>
  <c r="H16" i="2"/>
  <c r="H87" i="2"/>
  <c r="H574" i="2"/>
  <c r="H510" i="2"/>
  <c r="H446" i="2"/>
  <c r="H382" i="2"/>
  <c r="H318" i="2"/>
  <c r="H254" i="2"/>
  <c r="H190" i="2"/>
  <c r="H126" i="2"/>
  <c r="H54" i="2"/>
  <c r="H183" i="2"/>
  <c r="H557" i="2"/>
  <c r="H485" i="2"/>
  <c r="H405" i="2"/>
  <c r="H317" i="2"/>
  <c r="H237" i="2"/>
  <c r="H149" i="2"/>
  <c r="H61" i="2"/>
  <c r="H175" i="2"/>
  <c r="H564" i="2"/>
  <c r="H460" i="2"/>
  <c r="H364" i="2"/>
  <c r="H236" i="2"/>
  <c r="H108" i="2"/>
  <c r="H159" i="2"/>
  <c r="H443" i="2"/>
  <c r="H187" i="2"/>
  <c r="H605" i="2"/>
  <c r="H637" i="2"/>
  <c r="H672" i="2"/>
  <c r="H706" i="2"/>
  <c r="H736" i="2"/>
  <c r="H767" i="2"/>
  <c r="H799" i="2"/>
  <c r="H837" i="2"/>
  <c r="H924" i="2"/>
  <c r="H327" i="2"/>
  <c r="H519" i="2"/>
  <c r="H545" i="2"/>
  <c r="H289" i="2"/>
  <c r="H441" i="2"/>
  <c r="H586" i="2"/>
  <c r="H343" i="2"/>
  <c r="H465" i="2"/>
  <c r="H415" i="2"/>
  <c r="H399" i="2"/>
  <c r="H601" i="2"/>
  <c r="H361" i="2"/>
  <c r="H530" i="2"/>
  <c r="H466" i="2"/>
  <c r="H402" i="2"/>
  <c r="H338" i="2"/>
  <c r="H274" i="2"/>
  <c r="H210" i="2"/>
  <c r="H146" i="2"/>
  <c r="H82" i="2"/>
  <c r="H18" i="2"/>
  <c r="H121" i="2"/>
  <c r="H33" i="2"/>
  <c r="H161" i="2"/>
  <c r="H584" i="2"/>
  <c r="H520" i="2"/>
  <c r="H456" i="2"/>
  <c r="H392" i="2"/>
  <c r="H328" i="2"/>
  <c r="H264" i="2"/>
  <c r="H200" i="2"/>
  <c r="H136" i="2"/>
  <c r="H72" i="2"/>
  <c r="H15" i="2"/>
  <c r="H63" i="2"/>
  <c r="H566" i="2"/>
  <c r="H502" i="2"/>
  <c r="H438" i="2"/>
  <c r="H374" i="2"/>
  <c r="H310" i="2"/>
  <c r="H246" i="2"/>
  <c r="H182" i="2"/>
  <c r="H118" i="2"/>
  <c r="H46" i="2"/>
  <c r="H151" i="2"/>
  <c r="H549" i="2"/>
  <c r="H477" i="2"/>
  <c r="H397" i="2"/>
  <c r="H309" i="2"/>
  <c r="H221" i="2"/>
  <c r="H141" i="2"/>
  <c r="H53" i="2"/>
  <c r="H111" i="2"/>
  <c r="H556" i="2"/>
  <c r="H444" i="2"/>
  <c r="H348" i="2"/>
  <c r="H220" i="2"/>
  <c r="H92" i="2"/>
  <c r="H10" i="2"/>
  <c r="H427" i="2"/>
  <c r="H171" i="2"/>
  <c r="H611" i="2"/>
  <c r="H644" i="2"/>
  <c r="H676" i="2"/>
  <c r="H709" i="2"/>
  <c r="H740" i="2"/>
  <c r="H771" i="2"/>
  <c r="H805" i="2"/>
  <c r="H843" i="2"/>
  <c r="H933" i="2"/>
  <c r="H487" i="2"/>
  <c r="H513" i="2"/>
  <c r="H511" i="2"/>
  <c r="H409" i="2"/>
  <c r="H567" i="2"/>
  <c r="H311" i="2"/>
  <c r="H433" i="2"/>
  <c r="H561" i="2"/>
  <c r="H367" i="2"/>
  <c r="H578" i="2"/>
  <c r="H329" i="2"/>
  <c r="H522" i="2"/>
  <c r="H458" i="2"/>
  <c r="H394" i="2"/>
  <c r="H330" i="2"/>
  <c r="H266" i="2"/>
  <c r="H202" i="2"/>
  <c r="H138" i="2"/>
  <c r="H74" i="2"/>
  <c r="H233" i="2"/>
  <c r="H105" i="2"/>
  <c r="H25" i="2"/>
  <c r="H145" i="2"/>
  <c r="H576" i="2"/>
  <c r="H512" i="2"/>
  <c r="H448" i="2"/>
  <c r="H384" i="2"/>
  <c r="H320" i="2"/>
  <c r="H256" i="2"/>
  <c r="H192" i="2"/>
  <c r="H128" i="2"/>
  <c r="H64" i="2"/>
  <c r="H263" i="2"/>
  <c r="H39" i="2"/>
  <c r="H558" i="2"/>
  <c r="H494" i="2"/>
  <c r="H430" i="2"/>
  <c r="H366" i="2"/>
  <c r="H302" i="2"/>
  <c r="H238" i="2"/>
  <c r="H174" i="2"/>
  <c r="H110" i="2"/>
  <c r="H38" i="2"/>
  <c r="H119" i="2"/>
  <c r="H541" i="2"/>
  <c r="H469" i="2"/>
  <c r="H381" i="2"/>
  <c r="H301" i="2"/>
  <c r="H213" i="2"/>
  <c r="H125" i="2"/>
  <c r="H45" i="2"/>
  <c r="H79" i="2"/>
  <c r="H540" i="2"/>
  <c r="H436" i="2"/>
  <c r="H332" i="2"/>
  <c r="H204" i="2"/>
  <c r="H76" i="2"/>
  <c r="H587" i="2"/>
  <c r="H379" i="2"/>
  <c r="H123" i="2"/>
  <c r="H610" i="2"/>
  <c r="H645" i="2"/>
  <c r="H678" i="2"/>
  <c r="H708" i="2"/>
  <c r="H742" i="2"/>
  <c r="H770" i="2"/>
  <c r="H806" i="2"/>
  <c r="H852" i="2"/>
  <c r="H956" i="2"/>
  <c r="H455" i="2"/>
  <c r="H481" i="2"/>
  <c r="H287" i="2"/>
  <c r="H377" i="2"/>
  <c r="H535" i="2"/>
  <c r="H273" i="2"/>
  <c r="H401" i="2"/>
  <c r="H583" i="2"/>
  <c r="H335" i="2"/>
  <c r="H553" i="2"/>
  <c r="H297" i="2"/>
  <c r="H514" i="2"/>
  <c r="H450" i="2"/>
  <c r="H386" i="2"/>
  <c r="H322" i="2"/>
  <c r="H258" i="2"/>
  <c r="H194" i="2"/>
  <c r="H130" i="2"/>
  <c r="H66" i="2"/>
  <c r="H225" i="2"/>
  <c r="H89" i="2"/>
  <c r="H17" i="2"/>
  <c r="H129" i="2"/>
  <c r="H568" i="2"/>
  <c r="H504" i="2"/>
  <c r="H440" i="2"/>
  <c r="H376" i="2"/>
  <c r="H312" i="2"/>
  <c r="H248" i="2"/>
  <c r="H184" i="2"/>
  <c r="H120" i="2"/>
  <c r="H56" i="2"/>
  <c r="H231" i="2"/>
  <c r="H31" i="2"/>
  <c r="H550" i="2"/>
  <c r="H486" i="2"/>
  <c r="H422" i="2"/>
  <c r="H358" i="2"/>
  <c r="H294" i="2"/>
  <c r="H230" i="2"/>
  <c r="H166" i="2"/>
  <c r="H102" i="2"/>
  <c r="H30" i="2"/>
  <c r="H95" i="2"/>
  <c r="H533" i="2"/>
  <c r="H461" i="2"/>
  <c r="H373" i="2"/>
  <c r="H285" i="2"/>
  <c r="H205" i="2"/>
  <c r="H117" i="2"/>
  <c r="H29" i="2"/>
  <c r="H55" i="2"/>
  <c r="H524" i="2"/>
  <c r="H428" i="2"/>
  <c r="H316" i="2"/>
  <c r="H188" i="2"/>
  <c r="H60" i="2"/>
  <c r="H571" i="2"/>
  <c r="H363" i="2"/>
  <c r="H107" i="2"/>
  <c r="H621" i="2"/>
  <c r="H652" i="2"/>
  <c r="H684" i="2"/>
  <c r="H713" i="2"/>
  <c r="H747" i="2"/>
  <c r="H780" i="2"/>
  <c r="H812" i="2"/>
  <c r="H853" i="2"/>
  <c r="H964" i="2"/>
  <c r="H449" i="2"/>
  <c r="H591" i="2"/>
  <c r="H345" i="2"/>
  <c r="H503" i="2"/>
  <c r="H575" i="2"/>
  <c r="H369" i="2"/>
  <c r="H559" i="2"/>
  <c r="H303" i="2"/>
  <c r="H521" i="2"/>
  <c r="H249" i="2"/>
  <c r="H506" i="2"/>
  <c r="H442" i="2"/>
  <c r="H378" i="2"/>
  <c r="H314" i="2"/>
  <c r="H250" i="2"/>
  <c r="H186" i="2"/>
  <c r="H122" i="2"/>
  <c r="H58" i="2"/>
  <c r="H209" i="2"/>
  <c r="H81" i="2"/>
  <c r="H241" i="2"/>
  <c r="H113" i="2"/>
  <c r="H560" i="2"/>
  <c r="H496" i="2"/>
  <c r="H432" i="2"/>
  <c r="H368" i="2"/>
  <c r="H304" i="2"/>
  <c r="H240" i="2"/>
  <c r="H176" i="2"/>
  <c r="H112" i="2"/>
  <c r="H48" i="2"/>
  <c r="H199" i="2"/>
  <c r="H23" i="2"/>
  <c r="H542" i="2"/>
  <c r="H478" i="2"/>
  <c r="H414" i="2"/>
  <c r="H350" i="2"/>
  <c r="H286" i="2"/>
  <c r="H222" i="2"/>
  <c r="H158" i="2"/>
  <c r="H94" i="2"/>
  <c r="H22" i="2"/>
  <c r="H71" i="2"/>
  <c r="H525" i="2"/>
  <c r="H445" i="2"/>
  <c r="H365" i="2"/>
  <c r="H277" i="2"/>
  <c r="H189" i="2"/>
  <c r="H109" i="2"/>
  <c r="H21" i="2"/>
  <c r="H589" i="2"/>
  <c r="H508" i="2"/>
  <c r="H412" i="2"/>
  <c r="H300" i="2"/>
  <c r="H172" i="2"/>
  <c r="H44" i="2"/>
  <c r="H555" i="2"/>
  <c r="H315" i="2"/>
  <c r="H59" i="2"/>
  <c r="H622" i="2"/>
  <c r="H654" i="2"/>
  <c r="H686" i="2"/>
  <c r="H714" i="2"/>
  <c r="H749" i="2"/>
  <c r="H782" i="2"/>
  <c r="H814" i="2"/>
  <c r="H859" i="2"/>
  <c r="H987" i="2"/>
  <c r="H1338" i="2"/>
  <c r="H1003" i="2"/>
  <c r="H996" i="2"/>
  <c r="H990" i="2"/>
  <c r="H983" i="2"/>
  <c r="H973" i="2"/>
  <c r="H965" i="2"/>
  <c r="H958" i="2"/>
  <c r="H950" i="2"/>
  <c r="H940" i="2"/>
  <c r="H931" i="2"/>
  <c r="H926" i="2"/>
  <c r="H917" i="2"/>
  <c r="H910" i="2"/>
  <c r="H898" i="2"/>
  <c r="H894" i="2"/>
  <c r="H885" i="2"/>
  <c r="H877" i="2"/>
  <c r="H869" i="2"/>
  <c r="H861" i="2"/>
  <c r="H854" i="2"/>
  <c r="H845" i="2"/>
  <c r="H839" i="2"/>
  <c r="H828" i="2"/>
  <c r="H821" i="2"/>
  <c r="H813" i="2"/>
  <c r="H803" i="2"/>
  <c r="H797" i="2"/>
  <c r="H789" i="2"/>
  <c r="H781" i="2"/>
  <c r="H773" i="2"/>
  <c r="H762" i="2"/>
  <c r="H754" i="2"/>
  <c r="H750" i="2"/>
  <c r="H741" i="2"/>
  <c r="H732" i="2"/>
  <c r="H728" i="2"/>
  <c r="H718" i="2"/>
  <c r="H710" i="2"/>
  <c r="H702" i="2"/>
  <c r="H693" i="2"/>
  <c r="H685" i="2"/>
  <c r="H677" i="2"/>
  <c r="H667" i="2"/>
  <c r="H662" i="2"/>
  <c r="H653" i="2"/>
  <c r="H646" i="2"/>
  <c r="H638" i="2"/>
  <c r="H629" i="2"/>
  <c r="H620" i="2"/>
  <c r="H618" i="2"/>
  <c r="H606" i="2"/>
  <c r="H51" i="2"/>
  <c r="H115" i="2"/>
  <c r="H179" i="2"/>
  <c r="H243" i="2"/>
  <c r="H307" i="2"/>
  <c r="H371" i="2"/>
  <c r="H435" i="2"/>
  <c r="H499" i="2"/>
  <c r="H563" i="2"/>
  <c r="H191" i="2"/>
  <c r="H52" i="2"/>
  <c r="H116" i="2"/>
  <c r="H180" i="2"/>
  <c r="H244" i="2"/>
  <c r="H308" i="2"/>
  <c r="H1013" i="2"/>
  <c r="H979" i="2"/>
  <c r="H971" i="2"/>
  <c r="H963" i="2"/>
  <c r="H955" i="2"/>
  <c r="H944" i="2"/>
  <c r="H941" i="2"/>
  <c r="H932" i="2"/>
  <c r="H923" i="2"/>
  <c r="H913" i="2"/>
  <c r="H904" i="2"/>
  <c r="H900" i="2"/>
  <c r="H893" i="2"/>
  <c r="H883" i="2"/>
  <c r="H875" i="2"/>
  <c r="H867" i="2"/>
  <c r="H860" i="2"/>
  <c r="H851" i="2"/>
  <c r="H844" i="2"/>
  <c r="H836" i="2"/>
  <c r="H827" i="2"/>
  <c r="H819" i="2"/>
  <c r="H809" i="2"/>
  <c r="H804" i="2"/>
  <c r="H795" i="2"/>
  <c r="H785" i="2"/>
  <c r="H779" i="2"/>
  <c r="H776" i="2"/>
  <c r="H764" i="2"/>
  <c r="H756" i="2"/>
  <c r="H748" i="2"/>
  <c r="H734" i="2"/>
  <c r="H731" i="2"/>
  <c r="H721" i="2"/>
  <c r="H717" i="2"/>
  <c r="H707" i="2"/>
  <c r="H704" i="2"/>
  <c r="H689" i="2"/>
  <c r="H683" i="2"/>
  <c r="H673" i="2"/>
  <c r="H671" i="2"/>
  <c r="H659" i="2"/>
  <c r="H651" i="2"/>
  <c r="H643" i="2"/>
  <c r="H635" i="2"/>
  <c r="H626" i="2"/>
  <c r="H608" i="2"/>
  <c r="H612" i="2"/>
  <c r="H603" i="2"/>
  <c r="H67" i="2"/>
  <c r="H131" i="2"/>
  <c r="H195" i="2"/>
  <c r="H259" i="2"/>
  <c r="H323" i="2"/>
  <c r="H387" i="2"/>
  <c r="H451" i="2"/>
  <c r="H515" i="2"/>
  <c r="H579" i="2"/>
  <c r="H255" i="2"/>
  <c r="H68" i="2"/>
  <c r="H132" i="2"/>
  <c r="H196" i="2"/>
  <c r="H260" i="2"/>
  <c r="H324" i="2"/>
  <c r="H388" i="2"/>
  <c r="H452" i="2"/>
  <c r="H516" i="2"/>
  <c r="H580" i="2"/>
  <c r="H143" i="2"/>
  <c r="H37" i="2"/>
  <c r="H101" i="2"/>
  <c r="H165" i="2"/>
  <c r="H229" i="2"/>
  <c r="H293" i="2"/>
  <c r="H357" i="2"/>
  <c r="H421" i="2"/>
  <c r="H970" i="2"/>
  <c r="H962" i="2"/>
  <c r="H953" i="2"/>
  <c r="H947" i="2"/>
  <c r="H938" i="2"/>
  <c r="H930" i="2"/>
  <c r="H922" i="2"/>
  <c r="H915" i="2"/>
  <c r="H905" i="2"/>
  <c r="H901" i="2"/>
  <c r="H891" i="2"/>
  <c r="H882" i="2"/>
  <c r="H873" i="2"/>
  <c r="H866" i="2"/>
  <c r="H856" i="2"/>
  <c r="H850" i="2"/>
  <c r="H840" i="2"/>
  <c r="H835" i="2"/>
  <c r="H826" i="2"/>
  <c r="H818" i="2"/>
  <c r="H810" i="2"/>
  <c r="H802" i="2"/>
  <c r="H790" i="2"/>
  <c r="H787" i="2"/>
  <c r="H778" i="2"/>
  <c r="H769" i="2"/>
  <c r="H763" i="2"/>
  <c r="H752" i="2"/>
  <c r="H746" i="2"/>
  <c r="H739" i="2"/>
  <c r="H723" i="2"/>
  <c r="H727" i="2"/>
  <c r="H712" i="2"/>
  <c r="H700" i="2"/>
  <c r="H698" i="2"/>
  <c r="H691" i="2"/>
  <c r="H682" i="2"/>
  <c r="H674" i="2"/>
  <c r="H670" i="2"/>
  <c r="H658" i="2"/>
  <c r="H650" i="2"/>
  <c r="H642" i="2"/>
  <c r="H634" i="2"/>
  <c r="H627" i="2"/>
  <c r="H616" i="2"/>
  <c r="H613" i="2"/>
  <c r="H75" i="2"/>
  <c r="H139" i="2"/>
  <c r="H203" i="2"/>
  <c r="H267" i="2"/>
  <c r="H331" i="2"/>
  <c r="H395" i="2"/>
  <c r="H459" i="2"/>
  <c r="H981" i="2"/>
  <c r="H977" i="2"/>
  <c r="H967" i="2"/>
  <c r="H961" i="2"/>
  <c r="H952" i="2"/>
  <c r="H946" i="2"/>
  <c r="H937" i="2"/>
  <c r="H929" i="2"/>
  <c r="H921" i="2"/>
  <c r="H914" i="2"/>
  <c r="H906" i="2"/>
  <c r="H895" i="2"/>
  <c r="H889" i="2"/>
  <c r="H881" i="2"/>
  <c r="H874" i="2"/>
  <c r="H865" i="2"/>
  <c r="H858" i="2"/>
  <c r="H849" i="2"/>
  <c r="H842" i="2"/>
  <c r="H834" i="2"/>
  <c r="H825" i="2"/>
  <c r="H817" i="2"/>
  <c r="H811" i="2"/>
  <c r="H801" i="2"/>
  <c r="H791" i="2"/>
  <c r="H786" i="2"/>
  <c r="H774" i="2"/>
  <c r="H772" i="2"/>
  <c r="H760" i="2"/>
  <c r="H755" i="2"/>
  <c r="H745" i="2"/>
  <c r="H738" i="2"/>
  <c r="H730" i="2"/>
  <c r="H720" i="2"/>
  <c r="H716" i="2"/>
  <c r="H703" i="2"/>
  <c r="H696" i="2"/>
  <c r="H690" i="2"/>
  <c r="H681" i="2"/>
  <c r="H675" i="2"/>
  <c r="H669" i="2"/>
  <c r="H657" i="2"/>
  <c r="H649" i="2"/>
  <c r="H640" i="2"/>
  <c r="H633" i="2"/>
  <c r="H625" i="2"/>
  <c r="H619" i="2"/>
  <c r="H614" i="2"/>
  <c r="H19" i="2"/>
  <c r="H83" i="2"/>
  <c r="H147" i="2"/>
  <c r="H211" i="2"/>
  <c r="H275" i="2"/>
  <c r="H339" i="2"/>
  <c r="H403" i="2"/>
  <c r="H467" i="2"/>
  <c r="H531" i="2"/>
  <c r="H595" i="2"/>
  <c r="H20" i="2"/>
  <c r="H84" i="2"/>
  <c r="H148" i="2"/>
  <c r="H212" i="2"/>
  <c r="H276" i="2"/>
  <c r="H340" i="2"/>
  <c r="H404" i="2"/>
  <c r="H468" i="2"/>
  <c r="H532" i="2"/>
  <c r="H1024" i="2"/>
  <c r="H1016" i="2"/>
  <c r="H1008" i="2"/>
  <c r="H1000" i="2"/>
  <c r="H992" i="2"/>
  <c r="H985" i="2"/>
  <c r="H976" i="2"/>
  <c r="H969" i="2"/>
  <c r="H960" i="2"/>
  <c r="H954" i="2"/>
  <c r="H945" i="2"/>
  <c r="H934" i="2"/>
  <c r="H927" i="2"/>
  <c r="H919" i="2"/>
  <c r="H909" i="2"/>
  <c r="H907" i="2"/>
  <c r="H897" i="2"/>
  <c r="H888" i="2"/>
  <c r="H879" i="2"/>
  <c r="H871" i="2"/>
  <c r="H863" i="2"/>
  <c r="H857" i="2"/>
  <c r="H848" i="2"/>
  <c r="H841" i="2"/>
  <c r="H832" i="2"/>
  <c r="H823" i="2"/>
  <c r="H815" i="2"/>
  <c r="H808" i="2"/>
  <c r="H800" i="2"/>
  <c r="H794" i="2"/>
  <c r="H784" i="2"/>
  <c r="H766" i="2"/>
  <c r="H768" i="2"/>
  <c r="H759" i="2"/>
  <c r="H751" i="2"/>
  <c r="H743" i="2"/>
  <c r="H735" i="2"/>
  <c r="H722" i="2"/>
  <c r="H726" i="2"/>
  <c r="H715" i="2"/>
  <c r="H701" i="2"/>
  <c r="H697" i="2"/>
  <c r="H688" i="2"/>
  <c r="H680" i="2"/>
  <c r="H668" i="2"/>
  <c r="H664" i="2"/>
  <c r="H656" i="2"/>
  <c r="H648" i="2"/>
  <c r="H641" i="2"/>
  <c r="H630" i="2"/>
  <c r="H624" i="2"/>
  <c r="H609" i="2"/>
  <c r="H615" i="2"/>
  <c r="H27" i="2"/>
  <c r="H91" i="2"/>
  <c r="H155" i="2"/>
  <c r="H219" i="2"/>
  <c r="H283" i="2"/>
  <c r="H347" i="2"/>
  <c r="H411" i="2"/>
  <c r="H475" i="2"/>
  <c r="H539" i="2"/>
  <c r="H975" i="2"/>
  <c r="H968" i="2"/>
  <c r="H957" i="2"/>
  <c r="H951" i="2"/>
  <c r="H943" i="2"/>
  <c r="H936" i="2"/>
  <c r="H928" i="2"/>
  <c r="H920" i="2"/>
  <c r="H908" i="2"/>
  <c r="H899" i="2"/>
  <c r="H896" i="2"/>
  <c r="H886" i="2"/>
  <c r="H880" i="2"/>
  <c r="H870" i="2"/>
  <c r="H864" i="2"/>
  <c r="H855" i="2"/>
  <c r="H847" i="2"/>
  <c r="H830" i="2"/>
  <c r="H831" i="2"/>
  <c r="H824" i="2"/>
  <c r="H816" i="2"/>
  <c r="H807" i="2"/>
  <c r="H798" i="2"/>
  <c r="H793" i="2"/>
  <c r="H783" i="2"/>
  <c r="H777" i="2"/>
  <c r="H775" i="2"/>
  <c r="H761" i="2"/>
  <c r="H757" i="2"/>
  <c r="H744" i="2"/>
  <c r="H737" i="2"/>
  <c r="H729" i="2"/>
  <c r="H719" i="2"/>
  <c r="H711" i="2"/>
  <c r="H699" i="2"/>
  <c r="H695" i="2"/>
  <c r="H687" i="2"/>
  <c r="H679" i="2"/>
  <c r="H666" i="2"/>
  <c r="H661" i="2"/>
  <c r="H655" i="2"/>
  <c r="H647" i="2"/>
  <c r="H639" i="2"/>
  <c r="H631" i="2"/>
  <c r="H623" i="2"/>
  <c r="H617" i="2"/>
  <c r="H604" i="2"/>
  <c r="H35" i="2"/>
  <c r="H99" i="2"/>
  <c r="H163" i="2"/>
  <c r="H227" i="2"/>
  <c r="H291" i="2"/>
  <c r="H355" i="2"/>
  <c r="H419" i="2"/>
  <c r="H483" i="2"/>
  <c r="H547" i="2"/>
  <c r="H127" i="2"/>
  <c r="H36" i="2"/>
  <c r="H100" i="2"/>
  <c r="H164" i="2"/>
  <c r="H228" i="2"/>
  <c r="H292" i="2"/>
  <c r="H356" i="2"/>
  <c r="H420" i="2"/>
  <c r="H484" i="2"/>
  <c r="H548" i="2"/>
  <c r="H597" i="2"/>
  <c r="H271" i="2"/>
  <c r="H69" i="2"/>
  <c r="H133" i="2"/>
  <c r="H197" i="2"/>
  <c r="H261" i="2"/>
  <c r="H325" i="2"/>
  <c r="H389" i="2"/>
  <c r="H453" i="2"/>
  <c r="H517" i="2"/>
  <c r="H581" i="2"/>
  <c r="H247" i="2"/>
  <c r="H62" i="2"/>
  <c r="H833" i="2"/>
  <c r="H862" i="2"/>
  <c r="H890" i="2"/>
  <c r="H925" i="2"/>
  <c r="H959" i="2"/>
  <c r="H989" i="2"/>
  <c r="H995" i="2"/>
  <c r="H1094" i="2"/>
  <c r="H838" i="2"/>
  <c r="H872" i="2"/>
  <c r="H903" i="2"/>
  <c r="H935" i="2"/>
  <c r="H966" i="2"/>
  <c r="H999" i="2"/>
  <c r="H876" i="2"/>
  <c r="H912" i="2"/>
  <c r="H939" i="2"/>
  <c r="H972" i="2"/>
  <c r="H1005" i="2"/>
  <c r="H846" i="2"/>
  <c r="H878" i="2"/>
  <c r="H911" i="2"/>
  <c r="H942" i="2"/>
  <c r="H974" i="2"/>
  <c r="H1007" i="2"/>
  <c r="H884" i="2"/>
  <c r="H916" i="2"/>
  <c r="H949" i="2"/>
  <c r="H980" i="2"/>
  <c r="H1012" i="2"/>
  <c r="H918" i="2"/>
  <c r="H948" i="2"/>
  <c r="H984" i="2"/>
  <c r="H1022" i="2"/>
  <c r="H982" i="2"/>
  <c r="H991" i="2"/>
  <c r="H1001" i="2"/>
  <c r="H1006" i="2"/>
  <c r="H1015" i="2"/>
  <c r="H1023" i="2"/>
  <c r="H2388" i="2"/>
  <c r="H2387" i="2"/>
  <c r="H2386" i="2"/>
  <c r="H994" i="2"/>
  <c r="H1002" i="2"/>
  <c r="H1010" i="2"/>
  <c r="H1018" i="2"/>
  <c r="H1028" i="2"/>
  <c r="H978" i="2"/>
  <c r="H986" i="2"/>
  <c r="H993" i="2"/>
  <c r="H998" i="2"/>
  <c r="H1009" i="2"/>
  <c r="H1017" i="2"/>
  <c r="H1031" i="2"/>
  <c r="H988" i="2"/>
  <c r="H997" i="2"/>
  <c r="H1004" i="2"/>
  <c r="H1011" i="2"/>
  <c r="H1019" i="2"/>
  <c r="H1046" i="2"/>
  <c r="H1020" i="2"/>
  <c r="H1058" i="2"/>
  <c r="H1014" i="2"/>
  <c r="H1021" i="2"/>
  <c r="H1788" i="2"/>
  <c r="H1033" i="2"/>
  <c r="H1047" i="2"/>
  <c r="H1059" i="2"/>
  <c r="H1118" i="2"/>
  <c r="H2379" i="2"/>
  <c r="H2384" i="2"/>
  <c r="H2376" i="2"/>
  <c r="H2378" i="2"/>
  <c r="H2375" i="2"/>
  <c r="H2383" i="2"/>
  <c r="H2380" i="2"/>
  <c r="H2382" i="2"/>
  <c r="H2373" i="2"/>
  <c r="H2377" i="2"/>
  <c r="H2374" i="2"/>
  <c r="H2381" i="2"/>
  <c r="H2369" i="2"/>
  <c r="H2368" i="2"/>
  <c r="H2367" i="2"/>
  <c r="H2372" i="2"/>
  <c r="H2371" i="2"/>
  <c r="H2370" i="2"/>
  <c r="H2366" i="2"/>
  <c r="H1025" i="2"/>
  <c r="H1035" i="2"/>
  <c r="H1045" i="2"/>
  <c r="H1060" i="2"/>
  <c r="H1124" i="2"/>
  <c r="H1026" i="2"/>
  <c r="H1037" i="2"/>
  <c r="H1049" i="2"/>
  <c r="H1065" i="2"/>
  <c r="H1132" i="2"/>
  <c r="H1027" i="2"/>
  <c r="H1036" i="2"/>
  <c r="H1050" i="2"/>
  <c r="H1069" i="2"/>
  <c r="H1137" i="2"/>
  <c r="H1038" i="2"/>
  <c r="H1052" i="2"/>
  <c r="H1072" i="2"/>
  <c r="H1157" i="2"/>
  <c r="H1029" i="2"/>
  <c r="H1041" i="2"/>
  <c r="H1053" i="2"/>
  <c r="H1077" i="2"/>
  <c r="H1206" i="2"/>
  <c r="H1030" i="2"/>
  <c r="H1043" i="2"/>
  <c r="H1054" i="2"/>
  <c r="H1080" i="2"/>
  <c r="H1081" i="2"/>
  <c r="H1149" i="2"/>
  <c r="H1215" i="2"/>
  <c r="H1401" i="2"/>
  <c r="H2351" i="2"/>
  <c r="H2354" i="2"/>
  <c r="H2346" i="2"/>
  <c r="H2348" i="2"/>
  <c r="H2365" i="2"/>
  <c r="H2358" i="2"/>
  <c r="H2350" i="2"/>
  <c r="H2341" i="2"/>
  <c r="H2340" i="2"/>
  <c r="H2362" i="2"/>
  <c r="H2357" i="2"/>
  <c r="H2349" i="2"/>
  <c r="H2344" i="2"/>
  <c r="H2364" i="2"/>
  <c r="H2361" i="2"/>
  <c r="H2353" i="2"/>
  <c r="H2338" i="2"/>
  <c r="H2342" i="2"/>
  <c r="H2345" i="2"/>
  <c r="H2343" i="2"/>
  <c r="H2352" i="2"/>
  <c r="H2363" i="2"/>
  <c r="H2360" i="2"/>
  <c r="H2356" i="2"/>
  <c r="H2337" i="2"/>
  <c r="H2359" i="2"/>
  <c r="H2355" i="2"/>
  <c r="H2347" i="2"/>
  <c r="H2339" i="2"/>
  <c r="H2336" i="2"/>
  <c r="H2327" i="2"/>
  <c r="H2323" i="2"/>
  <c r="H2316" i="2"/>
  <c r="H2312" i="2"/>
  <c r="H2308" i="2"/>
  <c r="H2335" i="2"/>
  <c r="H2329" i="2"/>
  <c r="H2315" i="2"/>
  <c r="H2300" i="2"/>
  <c r="H2293" i="2"/>
  <c r="H2289" i="2"/>
  <c r="H2298" i="2"/>
  <c r="H2322" i="2"/>
  <c r="H2314" i="2"/>
  <c r="H2311" i="2"/>
  <c r="H2307" i="2"/>
  <c r="H2303" i="2"/>
  <c r="H2297" i="2"/>
  <c r="H2334" i="2"/>
  <c r="H2326" i="2"/>
  <c r="H2321" i="2"/>
  <c r="H2306" i="2"/>
  <c r="H2299" i="2"/>
  <c r="H2291" i="2"/>
  <c r="H2287" i="2"/>
  <c r="H2331" i="2"/>
  <c r="H2325" i="2"/>
  <c r="H2320" i="2"/>
  <c r="H2310" i="2"/>
  <c r="H2302" i="2"/>
  <c r="H2296" i="2"/>
  <c r="H2288" i="2"/>
  <c r="H2332" i="2"/>
  <c r="H2294" i="2"/>
  <c r="H2333" i="2"/>
  <c r="H2330" i="2"/>
  <c r="H2328" i="2"/>
  <c r="H2319" i="2"/>
  <c r="H2295" i="2"/>
  <c r="H2317" i="2"/>
  <c r="H2292" i="2"/>
  <c r="H2324" i="2"/>
  <c r="H2318" i="2"/>
  <c r="H2313" i="2"/>
  <c r="H2305" i="2"/>
  <c r="H2301" i="2"/>
  <c r="H2290" i="2"/>
  <c r="H2309" i="2"/>
  <c r="H2304" i="2"/>
  <c r="H2286" i="2"/>
  <c r="H2275" i="2"/>
  <c r="H2272" i="2"/>
  <c r="H2259" i="2"/>
  <c r="H2282" i="2"/>
  <c r="H2278" i="2"/>
  <c r="H2267" i="2"/>
  <c r="H2262" i="2"/>
  <c r="H2285" i="2"/>
  <c r="H2274" i="2"/>
  <c r="H2271" i="2"/>
  <c r="H2281" i="2"/>
  <c r="H2277" i="2"/>
  <c r="H2255" i="2"/>
  <c r="H2261" i="2"/>
  <c r="H2268" i="2"/>
  <c r="H2270" i="2"/>
  <c r="H2266" i="2"/>
  <c r="H2283" i="2"/>
  <c r="H2284" i="2"/>
  <c r="H2280" i="2"/>
  <c r="H2273" i="2"/>
  <c r="H2260" i="2"/>
  <c r="H2263" i="2"/>
  <c r="H2276" i="2"/>
  <c r="H2269" i="2"/>
  <c r="H2265" i="2"/>
  <c r="H2264" i="2"/>
  <c r="H2279" i="2"/>
  <c r="H1223" i="2"/>
  <c r="H1462" i="2"/>
  <c r="H1103" i="2"/>
  <c r="H1166" i="2"/>
  <c r="H1239" i="2"/>
  <c r="H1531" i="2"/>
  <c r="H1109" i="2"/>
  <c r="H1173" i="2"/>
  <c r="H1260" i="2"/>
  <c r="H1592" i="2"/>
  <c r="H1181" i="2"/>
  <c r="H1263" i="2"/>
  <c r="H1659" i="2"/>
  <c r="H1189" i="2"/>
  <c r="H1277" i="2"/>
  <c r="H1717" i="2"/>
  <c r="H1197" i="2"/>
  <c r="H1298" i="2"/>
  <c r="H2257" i="2"/>
  <c r="H2251" i="2"/>
  <c r="H2258" i="2"/>
  <c r="H2247" i="2"/>
  <c r="H2250" i="2"/>
  <c r="H2246" i="2"/>
  <c r="H2249" i="2"/>
  <c r="H2254" i="2"/>
  <c r="H2253" i="2"/>
  <c r="H2252" i="2"/>
  <c r="H2256" i="2"/>
  <c r="H2248" i="2"/>
  <c r="H2245" i="2"/>
  <c r="H2235" i="2"/>
  <c r="H2226" i="2"/>
  <c r="H2195" i="2"/>
  <c r="H2238" i="2"/>
  <c r="H2234" i="2"/>
  <c r="H2230" i="2"/>
  <c r="H2225" i="2"/>
  <c r="H2218" i="2"/>
  <c r="H2214" i="2"/>
  <c r="H2206" i="2"/>
  <c r="H2185" i="2"/>
  <c r="H2244" i="2"/>
  <c r="H2224" i="2"/>
  <c r="H2198" i="2"/>
  <c r="H2190" i="2"/>
  <c r="H2188" i="2"/>
  <c r="H2178" i="2"/>
  <c r="H2176" i="2"/>
  <c r="H2213" i="2"/>
  <c r="H2210" i="2"/>
  <c r="H2205" i="2"/>
  <c r="H2194" i="2"/>
  <c r="H2243" i="2"/>
  <c r="H2237" i="2"/>
  <c r="H2233" i="2"/>
  <c r="H2229" i="2"/>
  <c r="H2223" i="2"/>
  <c r="H2221" i="2"/>
  <c r="H2217" i="2"/>
  <c r="H2201" i="2"/>
  <c r="H2187" i="2"/>
  <c r="H2175" i="2"/>
  <c r="H2222" i="2"/>
  <c r="H2209" i="2"/>
  <c r="H2197" i="2"/>
  <c r="H2193" i="2"/>
  <c r="H2189" i="2"/>
  <c r="H2186" i="2"/>
  <c r="H2180" i="2"/>
  <c r="H2174" i="2"/>
  <c r="H2232" i="2"/>
  <c r="H2220" i="2"/>
  <c r="H2208" i="2"/>
  <c r="H2204" i="2"/>
  <c r="H2242" i="2"/>
  <c r="H2240" i="2"/>
  <c r="H2236" i="2"/>
  <c r="H2228" i="2"/>
  <c r="H2216" i="2"/>
  <c r="H2212" i="2"/>
  <c r="H2200" i="2"/>
  <c r="H2196" i="2"/>
  <c r="H2192" i="2"/>
  <c r="H2177" i="2"/>
  <c r="H2179" i="2"/>
  <c r="H2241" i="2"/>
  <c r="H2239" i="2"/>
  <c r="H2231" i="2"/>
  <c r="H2227" i="2"/>
  <c r="H2219" i="2"/>
  <c r="H2215" i="2"/>
  <c r="H2211" i="2"/>
  <c r="H2207" i="2"/>
  <c r="H2203" i="2"/>
  <c r="H2199" i="2"/>
  <c r="H2173" i="2"/>
  <c r="H2202" i="2"/>
  <c r="H2191" i="2"/>
  <c r="H2184" i="2"/>
  <c r="H2171" i="2"/>
  <c r="H2181" i="2"/>
  <c r="H2170" i="2"/>
  <c r="H2167" i="2"/>
  <c r="H2160" i="2"/>
  <c r="H2182" i="2"/>
  <c r="H2157" i="2"/>
  <c r="H2183" i="2"/>
  <c r="H2163" i="2"/>
  <c r="H2159" i="2"/>
  <c r="H2156" i="2"/>
  <c r="H2166" i="2"/>
  <c r="H2162" i="2"/>
  <c r="H2169" i="2"/>
  <c r="H2158" i="2"/>
  <c r="H2161" i="2"/>
  <c r="H2165" i="2"/>
  <c r="H2155" i="2"/>
  <c r="H2172" i="2"/>
  <c r="H2168" i="2"/>
  <c r="H2164" i="2"/>
  <c r="H2154" i="2"/>
  <c r="H2153" i="2"/>
  <c r="H1911" i="2"/>
  <c r="H1899" i="2"/>
  <c r="H1870" i="2"/>
  <c r="H1884" i="2"/>
  <c r="H1855" i="2"/>
  <c r="H1847" i="2"/>
  <c r="H1857" i="2"/>
  <c r="H1820" i="2"/>
  <c r="H1828" i="2"/>
  <c r="H1811" i="2"/>
  <c r="H1790" i="2"/>
  <c r="H1794" i="2"/>
  <c r="H1782" i="2"/>
  <c r="H1767" i="2"/>
  <c r="H1780" i="2"/>
  <c r="H1762" i="2"/>
  <c r="H1753" i="2"/>
  <c r="H1743" i="2"/>
  <c r="H1738" i="2"/>
  <c r="H1736" i="2"/>
  <c r="H1713" i="2"/>
  <c r="H1715" i="2"/>
  <c r="H1707" i="2"/>
  <c r="H1706" i="2"/>
  <c r="H1683" i="2"/>
  <c r="H1676" i="2"/>
  <c r="H1680" i="2"/>
  <c r="H1665" i="2"/>
  <c r="H1652" i="2"/>
  <c r="H1637" i="2"/>
  <c r="H1639" i="2"/>
  <c r="H1640" i="2"/>
  <c r="H1616" i="2"/>
  <c r="H1623" i="2"/>
  <c r="H1608" i="2"/>
  <c r="H1600" i="2"/>
  <c r="H1593" i="2"/>
  <c r="H1578" i="2"/>
  <c r="H1584" i="2"/>
  <c r="H1568" i="2"/>
  <c r="H1560" i="2"/>
  <c r="H1547" i="2"/>
  <c r="H1545" i="2"/>
  <c r="H1521" i="2"/>
  <c r="H1530" i="2"/>
  <c r="H1533" i="2"/>
  <c r="H1509" i="2"/>
  <c r="H1487" i="2"/>
  <c r="H1504" i="2"/>
  <c r="H1495" i="2"/>
  <c r="H1480" i="2"/>
  <c r="H1472" i="2"/>
  <c r="H1468" i="2"/>
  <c r="H1442" i="2"/>
  <c r="H1447" i="2"/>
  <c r="H1438" i="2"/>
  <c r="H1433" i="2"/>
  <c r="H1426" i="2"/>
  <c r="H1416" i="2"/>
  <c r="H1407" i="2"/>
  <c r="H1400" i="2"/>
  <c r="H1392" i="2"/>
  <c r="H1377" i="2"/>
  <c r="H1376" i="2"/>
  <c r="H1369" i="2"/>
  <c r="H1358" i="2"/>
  <c r="H1352" i="2"/>
  <c r="H1344" i="2"/>
  <c r="H1337" i="2"/>
  <c r="H1329" i="2"/>
  <c r="H1321" i="2"/>
  <c r="H1312" i="2"/>
  <c r="H1303" i="2"/>
  <c r="H1892" i="2"/>
  <c r="H1917" i="2"/>
  <c r="H1883" i="2"/>
  <c r="H1866" i="2"/>
  <c r="H1851" i="2"/>
  <c r="H1862" i="2"/>
  <c r="H1839" i="2"/>
  <c r="H1816" i="2"/>
  <c r="H1818" i="2"/>
  <c r="H1803" i="2"/>
  <c r="H1802" i="2"/>
  <c r="H1787" i="2"/>
  <c r="H1786" i="2"/>
  <c r="H1775" i="2"/>
  <c r="H1773" i="2"/>
  <c r="H1757" i="2"/>
  <c r="H1752" i="2"/>
  <c r="H1746" i="2"/>
  <c r="H1734" i="2"/>
  <c r="H1733" i="2"/>
  <c r="H1723" i="2"/>
  <c r="H1693" i="2"/>
  <c r="H1695" i="2"/>
  <c r="H1694" i="2"/>
  <c r="H1677" i="2"/>
  <c r="H1671" i="2"/>
  <c r="H1674" i="2"/>
  <c r="H1666" i="2"/>
  <c r="H1658" i="2"/>
  <c r="H1634" i="2"/>
  <c r="H1632" i="2"/>
  <c r="H1627" i="2"/>
  <c r="H1625" i="2"/>
  <c r="H1614" i="2"/>
  <c r="H1607" i="2"/>
  <c r="H1598" i="2"/>
  <c r="H1589" i="2"/>
  <c r="H1586" i="2"/>
  <c r="H1580" i="2"/>
  <c r="H1567" i="2"/>
  <c r="H1558" i="2"/>
  <c r="H1548" i="2"/>
  <c r="H1542" i="2"/>
  <c r="H1532" i="2"/>
  <c r="H1523" i="2"/>
  <c r="H1519" i="2"/>
  <c r="H1512" i="2"/>
  <c r="H1500" i="2"/>
  <c r="H1496" i="2"/>
  <c r="H1488" i="2"/>
  <c r="H1475" i="2"/>
  <c r="H1471" i="2"/>
  <c r="H1467" i="2"/>
  <c r="H1457" i="2"/>
  <c r="H1449" i="2"/>
  <c r="H1439" i="2"/>
  <c r="H1432" i="2"/>
  <c r="H1424" i="2"/>
  <c r="H1415" i="2"/>
  <c r="H1409" i="2"/>
  <c r="H1399" i="2"/>
  <c r="H1390" i="2"/>
  <c r="H1384" i="2"/>
  <c r="H1375" i="2"/>
  <c r="H1367" i="2"/>
  <c r="H1360" i="2"/>
  <c r="H1346" i="2"/>
  <c r="H1343" i="2"/>
  <c r="H1335" i="2"/>
  <c r="H1328" i="2"/>
  <c r="H1320" i="2"/>
  <c r="H1311" i="2"/>
  <c r="H1304" i="2"/>
  <c r="H1297" i="2"/>
  <c r="H1287" i="2"/>
  <c r="H1279" i="2"/>
  <c r="H1271" i="2"/>
  <c r="H1934" i="2"/>
  <c r="H1933" i="2"/>
  <c r="H1877" i="2"/>
  <c r="H1868" i="2"/>
  <c r="H1841" i="2"/>
  <c r="H1858" i="2"/>
  <c r="H1824" i="2"/>
  <c r="H1812" i="2"/>
  <c r="H1821" i="2"/>
  <c r="H1791" i="2"/>
  <c r="H1795" i="2"/>
  <c r="H1808" i="2"/>
  <c r="H1785" i="2"/>
  <c r="H1771" i="2"/>
  <c r="H1769" i="2"/>
  <c r="H1760" i="2"/>
  <c r="H1750" i="2"/>
  <c r="H1742" i="2"/>
  <c r="H1732" i="2"/>
  <c r="H1729" i="2"/>
  <c r="H1712" i="2"/>
  <c r="H1711" i="2"/>
  <c r="H1702" i="2"/>
  <c r="H1705" i="2"/>
  <c r="H1673" i="2"/>
  <c r="H1678" i="2"/>
  <c r="H1670" i="2"/>
  <c r="H1657" i="2"/>
  <c r="H1656" i="2"/>
  <c r="H1649" i="2"/>
  <c r="H1646" i="2"/>
  <c r="H1622" i="2"/>
  <c r="H1621" i="2"/>
  <c r="H1615" i="2"/>
  <c r="H1602" i="2"/>
  <c r="H1599" i="2"/>
  <c r="H1591" i="2"/>
  <c r="H1581" i="2"/>
  <c r="H1574" i="2"/>
  <c r="H1566" i="2"/>
  <c r="H1559" i="2"/>
  <c r="H1549" i="2"/>
  <c r="H1544" i="2"/>
  <c r="H1538" i="2"/>
  <c r="H1525" i="2"/>
  <c r="H1515" i="2"/>
  <c r="H1514" i="2"/>
  <c r="H1501" i="2"/>
  <c r="H1498" i="2"/>
  <c r="H1484" i="2"/>
  <c r="H1477" i="2"/>
  <c r="H1464" i="2"/>
  <c r="H1466" i="2"/>
  <c r="H1450" i="2"/>
  <c r="H1452" i="2"/>
  <c r="H1440" i="2"/>
  <c r="H1430" i="2"/>
  <c r="H1423" i="2"/>
  <c r="H1414" i="2"/>
  <c r="H1406" i="2"/>
  <c r="H1398" i="2"/>
  <c r="H1391" i="2"/>
  <c r="H1383" i="2"/>
  <c r="H1374" i="2"/>
  <c r="H1366" i="2"/>
  <c r="H1359" i="2"/>
  <c r="H1351" i="2"/>
  <c r="H1342" i="2"/>
  <c r="H1333" i="2"/>
  <c r="H1327" i="2"/>
  <c r="H1318" i="2"/>
  <c r="H1310" i="2"/>
  <c r="H1302" i="2"/>
  <c r="H1294" i="2"/>
  <c r="H1286" i="2"/>
  <c r="H1278" i="2"/>
  <c r="H1270" i="2"/>
  <c r="H1253" i="2"/>
  <c r="H1251" i="2"/>
  <c r="H1244" i="2"/>
  <c r="H1238" i="2"/>
  <c r="H1229" i="2"/>
  <c r="H1218" i="2"/>
  <c r="H1214" i="2"/>
  <c r="H1205" i="2"/>
  <c r="H1929" i="2"/>
  <c r="H1923" i="2"/>
  <c r="H1922" i="2"/>
  <c r="H1886" i="2"/>
  <c r="H1864" i="2"/>
  <c r="H1833" i="2"/>
  <c r="H1854" i="2"/>
  <c r="H1817" i="2"/>
  <c r="H1829" i="2"/>
  <c r="H1814" i="2"/>
  <c r="H1807" i="2"/>
  <c r="H1804" i="2"/>
  <c r="H1793" i="2"/>
  <c r="H1781" i="2"/>
  <c r="H1764" i="2"/>
  <c r="H1763" i="2"/>
  <c r="H1759" i="2"/>
  <c r="H1749" i="2"/>
  <c r="H1740" i="2"/>
  <c r="H1737" i="2"/>
  <c r="H1735" i="2"/>
  <c r="H1722" i="2"/>
  <c r="H1710" i="2"/>
  <c r="H1699" i="2"/>
  <c r="H1701" i="2"/>
  <c r="H1682" i="2"/>
  <c r="H1689" i="2"/>
  <c r="H1669" i="2"/>
  <c r="H1662" i="2"/>
  <c r="H1655" i="2"/>
  <c r="H1636" i="2"/>
  <c r="H1638" i="2"/>
  <c r="H1630" i="2"/>
  <c r="H1620" i="2"/>
  <c r="H1612" i="2"/>
  <c r="H1606" i="2"/>
  <c r="H1597" i="2"/>
  <c r="H1590" i="2"/>
  <c r="H1577" i="2"/>
  <c r="H1573" i="2"/>
  <c r="H1565" i="2"/>
  <c r="H1557" i="2"/>
  <c r="H1554" i="2"/>
  <c r="H1540" i="2"/>
  <c r="H1527" i="2"/>
  <c r="H1537" i="2"/>
  <c r="H1516" i="2"/>
  <c r="H1511" i="2"/>
  <c r="H1491" i="2"/>
  <c r="H1492" i="2"/>
  <c r="H1483" i="2"/>
  <c r="H1474" i="2"/>
  <c r="H1473" i="2"/>
  <c r="H1458" i="2"/>
  <c r="H1448" i="2"/>
  <c r="H1446" i="2"/>
  <c r="H1418" i="2"/>
  <c r="H1431" i="2"/>
  <c r="H1422" i="2"/>
  <c r="H1412" i="2"/>
  <c r="H1405" i="2"/>
  <c r="H1396" i="2"/>
  <c r="H1389" i="2"/>
  <c r="H1382" i="2"/>
  <c r="H1373" i="2"/>
  <c r="H1365" i="2"/>
  <c r="H1357" i="2"/>
  <c r="H1350" i="2"/>
  <c r="H1331" i="2"/>
  <c r="H1336" i="2"/>
  <c r="H1326" i="2"/>
  <c r="H1893" i="2"/>
  <c r="H1903" i="2"/>
  <c r="H1902" i="2"/>
  <c r="H1881" i="2"/>
  <c r="H1846" i="2"/>
  <c r="H1836" i="2"/>
  <c r="H1861" i="2"/>
  <c r="H1813" i="2"/>
  <c r="H1825" i="2"/>
  <c r="H1827" i="2"/>
  <c r="H1799" i="2"/>
  <c r="H1809" i="2"/>
  <c r="H1784" i="2"/>
  <c r="H1776" i="2"/>
  <c r="H1768" i="2"/>
  <c r="H1779" i="2"/>
  <c r="H1754" i="2"/>
  <c r="H1748" i="2"/>
  <c r="H1741" i="2"/>
  <c r="H1725" i="2"/>
  <c r="H1718" i="2"/>
  <c r="H1720" i="2"/>
  <c r="H1709" i="2"/>
  <c r="H1698" i="2"/>
  <c r="H1692" i="2"/>
  <c r="H1672" i="2"/>
  <c r="H1681" i="2"/>
  <c r="H1667" i="2"/>
  <c r="H1661" i="2"/>
  <c r="H1653" i="2"/>
  <c r="H1633" i="2"/>
  <c r="H1635" i="2"/>
  <c r="H1631" i="2"/>
  <c r="H1619" i="2"/>
  <c r="H1613" i="2"/>
  <c r="H1605" i="2"/>
  <c r="H1596" i="2"/>
  <c r="H1588" i="2"/>
  <c r="H1585" i="2"/>
  <c r="H1572" i="2"/>
  <c r="H1564" i="2"/>
  <c r="H1556" i="2"/>
  <c r="H1553" i="2"/>
  <c r="H1543" i="2"/>
  <c r="H1524" i="2"/>
  <c r="H1534" i="2"/>
  <c r="H1517" i="2"/>
  <c r="H1505" i="2"/>
  <c r="H1490" i="2"/>
  <c r="H1494" i="2"/>
  <c r="H1485" i="2"/>
  <c r="H1479" i="2"/>
  <c r="H1463" i="2"/>
  <c r="H1454" i="2"/>
  <c r="H1460" i="2"/>
  <c r="H1443" i="2"/>
  <c r="H1437" i="2"/>
  <c r="H1428" i="2"/>
  <c r="H1421" i="2"/>
  <c r="H1413" i="2"/>
  <c r="H1404" i="2"/>
  <c r="H1397" i="2"/>
  <c r="H1388" i="2"/>
  <c r="H1381" i="2"/>
  <c r="H1372" i="2"/>
  <c r="H1364" i="2"/>
  <c r="H1356" i="2"/>
  <c r="H1349" i="2"/>
  <c r="H1341" i="2"/>
  <c r="H1334" i="2"/>
  <c r="H1316" i="2"/>
  <c r="H1319" i="2"/>
  <c r="H1309" i="2"/>
  <c r="H1301" i="2"/>
  <c r="H1292" i="2"/>
  <c r="H1284" i="2"/>
  <c r="H1276" i="2"/>
  <c r="H1265" i="2"/>
  <c r="H1255" i="2"/>
  <c r="H1249" i="2"/>
  <c r="H1245" i="2"/>
  <c r="H1240" i="2"/>
  <c r="H1228" i="2"/>
  <c r="H1219" i="2"/>
  <c r="H1212" i="2"/>
  <c r="H1928" i="2"/>
  <c r="H1913" i="2"/>
  <c r="H1909" i="2"/>
  <c r="H1872" i="2"/>
  <c r="H1834" i="2"/>
  <c r="H1863" i="2"/>
  <c r="H1849" i="2"/>
  <c r="H1830" i="2"/>
  <c r="H1822" i="2"/>
  <c r="H1800" i="2"/>
  <c r="H1796" i="2"/>
  <c r="H1805" i="2"/>
  <c r="H1789" i="2"/>
  <c r="H1772" i="2"/>
  <c r="H1770" i="2"/>
  <c r="H1766" i="2"/>
  <c r="H1756" i="2"/>
  <c r="H1745" i="2"/>
  <c r="H1739" i="2"/>
  <c r="H1730" i="2"/>
  <c r="H1724" i="2"/>
  <c r="H1716" i="2"/>
  <c r="H1704" i="2"/>
  <c r="H1703" i="2"/>
  <c r="H1691" i="2"/>
  <c r="H1679" i="2"/>
  <c r="H1685" i="2"/>
  <c r="H1668" i="2"/>
  <c r="H1660" i="2"/>
  <c r="H1651" i="2"/>
  <c r="H1648" i="2"/>
  <c r="H1644" i="2"/>
  <c r="H1626" i="2"/>
  <c r="H1628" i="2"/>
  <c r="H1611" i="2"/>
  <c r="H1604" i="2"/>
  <c r="H1595" i="2"/>
  <c r="H1587" i="2"/>
  <c r="H1576" i="2"/>
  <c r="H1571" i="2"/>
  <c r="H1562" i="2"/>
  <c r="H1555" i="2"/>
  <c r="H1552" i="2"/>
  <c r="H1536" i="2"/>
  <c r="H1520" i="2"/>
  <c r="H1529" i="2"/>
  <c r="H1518" i="2"/>
  <c r="H1507" i="2"/>
  <c r="H1493" i="2"/>
  <c r="H1489" i="2"/>
  <c r="H1486" i="2"/>
  <c r="H1478" i="2"/>
  <c r="H1469" i="2"/>
  <c r="H1451" i="2"/>
  <c r="H1453" i="2"/>
  <c r="H1455" i="2"/>
  <c r="H1435" i="2"/>
  <c r="H1429" i="2"/>
  <c r="H1420" i="2"/>
  <c r="H1411" i="2"/>
  <c r="H1403" i="2"/>
  <c r="H1395" i="2"/>
  <c r="H1387" i="2"/>
  <c r="H1380" i="2"/>
  <c r="H1368" i="2"/>
  <c r="H1363" i="2"/>
  <c r="H1355" i="2"/>
  <c r="H1348" i="2"/>
  <c r="H1340" i="2"/>
  <c r="H1332" i="2"/>
  <c r="H1324" i="2"/>
  <c r="H1313" i="2"/>
  <c r="H1307" i="2"/>
  <c r="H1300" i="2"/>
  <c r="H1291" i="2"/>
  <c r="H1281" i="2"/>
  <c r="H1275" i="2"/>
  <c r="H1264" i="2"/>
  <c r="H1254" i="2"/>
  <c r="H1256" i="2"/>
  <c r="H1897" i="2"/>
  <c r="H1910" i="2"/>
  <c r="H1890" i="2"/>
  <c r="H1885" i="2"/>
  <c r="H1832" i="2"/>
  <c r="H1840" i="2"/>
  <c r="H1843" i="2"/>
  <c r="H1826" i="2"/>
  <c r="H1819" i="2"/>
  <c r="H1797" i="2"/>
  <c r="H1810" i="2"/>
  <c r="H1798" i="2"/>
  <c r="H1783" i="2"/>
  <c r="H1778" i="2"/>
  <c r="H1777" i="2"/>
  <c r="H1761" i="2"/>
  <c r="H1755" i="2"/>
  <c r="H1747" i="2"/>
  <c r="H1728" i="2"/>
  <c r="H1726" i="2"/>
  <c r="H1714" i="2"/>
  <c r="H1721" i="2"/>
  <c r="H1696" i="2"/>
  <c r="H1697" i="2"/>
  <c r="H1690" i="2"/>
  <c r="H1688" i="2"/>
  <c r="H1675" i="2"/>
  <c r="H1664" i="2"/>
  <c r="H1654" i="2"/>
  <c r="H1647" i="2"/>
  <c r="H1643" i="2"/>
  <c r="H1645" i="2"/>
  <c r="H1629" i="2"/>
  <c r="H1624" i="2"/>
  <c r="H1610" i="2"/>
  <c r="H1603" i="2"/>
  <c r="H1594" i="2"/>
  <c r="H1583" i="2"/>
  <c r="H1579" i="2"/>
  <c r="H1570" i="2"/>
  <c r="H1563" i="2"/>
  <c r="H1551" i="2"/>
  <c r="H1546" i="2"/>
  <c r="H1539" i="2"/>
  <c r="H1535" i="2"/>
  <c r="H1528" i="2"/>
  <c r="H1513" i="2"/>
  <c r="H1510" i="2"/>
  <c r="H1503" i="2"/>
  <c r="H1502" i="2"/>
  <c r="H1482" i="2"/>
  <c r="H1476" i="2"/>
  <c r="H1465" i="2"/>
  <c r="H1461" i="2"/>
  <c r="H1441" i="2"/>
  <c r="H1444" i="2"/>
  <c r="H1436" i="2"/>
  <c r="H1427" i="2"/>
  <c r="H1419" i="2"/>
  <c r="H1408" i="2"/>
  <c r="H1402" i="2"/>
  <c r="H1394" i="2"/>
  <c r="H1386" i="2"/>
  <c r="H1379" i="2"/>
  <c r="H1371" i="2"/>
  <c r="H1362" i="2"/>
  <c r="H1354" i="2"/>
  <c r="H1347" i="2"/>
  <c r="H1339" i="2"/>
  <c r="H1325" i="2"/>
  <c r="H1323" i="2"/>
  <c r="H1315" i="2"/>
  <c r="H1306" i="2"/>
  <c r="H1296" i="2"/>
  <c r="H1290" i="2"/>
  <c r="H1283" i="2"/>
  <c r="H1274" i="2"/>
  <c r="H1062" i="2"/>
  <c r="H1070" i="2"/>
  <c r="H1078" i="2"/>
  <c r="H1089" i="2"/>
  <c r="H1093" i="2"/>
  <c r="H1105" i="2"/>
  <c r="H1110" i="2"/>
  <c r="H1117" i="2"/>
  <c r="H1126" i="2"/>
  <c r="H1135" i="2"/>
  <c r="H1142" i="2"/>
  <c r="H1150" i="2"/>
  <c r="H1158" i="2"/>
  <c r="H1167" i="2"/>
  <c r="H1174" i="2"/>
  <c r="H1182" i="2"/>
  <c r="H1192" i="2"/>
  <c r="H1198" i="2"/>
  <c r="H1207" i="2"/>
  <c r="H1217" i="2"/>
  <c r="H1227" i="2"/>
  <c r="H1237" i="2"/>
  <c r="H1252" i="2"/>
  <c r="H1259" i="2"/>
  <c r="H1280" i="2"/>
  <c r="H1299" i="2"/>
  <c r="H1345" i="2"/>
  <c r="H1410" i="2"/>
  <c r="H1470" i="2"/>
  <c r="H1526" i="2"/>
  <c r="H1601" i="2"/>
  <c r="H1663" i="2"/>
  <c r="H1727" i="2"/>
  <c r="H1801" i="2"/>
  <c r="H1875" i="2"/>
  <c r="H1032" i="2"/>
  <c r="H1040" i="2"/>
  <c r="H1048" i="2"/>
  <c r="H1055" i="2"/>
  <c r="H1063" i="2"/>
  <c r="H1071" i="2"/>
  <c r="H1084" i="2"/>
  <c r="H1088" i="2"/>
  <c r="H1096" i="2"/>
  <c r="H1102" i="2"/>
  <c r="H1111" i="2"/>
  <c r="H1119" i="2"/>
  <c r="H1128" i="2"/>
  <c r="H1134" i="2"/>
  <c r="H1143" i="2"/>
  <c r="H1151" i="2"/>
  <c r="H1159" i="2"/>
  <c r="H1168" i="2"/>
  <c r="H1175" i="2"/>
  <c r="H1183" i="2"/>
  <c r="H1190" i="2"/>
  <c r="H1199" i="2"/>
  <c r="H1209" i="2"/>
  <c r="H1220" i="2"/>
  <c r="H1230" i="2"/>
  <c r="H1236" i="2"/>
  <c r="H1250" i="2"/>
  <c r="H1266" i="2"/>
  <c r="H1282" i="2"/>
  <c r="H1305" i="2"/>
  <c r="H1353" i="2"/>
  <c r="H1417" i="2"/>
  <c r="H1481" i="2"/>
  <c r="H1541" i="2"/>
  <c r="H1609" i="2"/>
  <c r="H1684" i="2"/>
  <c r="H1731" i="2"/>
  <c r="H1806" i="2"/>
  <c r="H1889" i="2"/>
  <c r="H1039" i="2"/>
  <c r="H1044" i="2"/>
  <c r="H1057" i="2"/>
  <c r="H1064" i="2"/>
  <c r="H1073" i="2"/>
  <c r="H1079" i="2"/>
  <c r="H1085" i="2"/>
  <c r="H1097" i="2"/>
  <c r="H1101" i="2"/>
  <c r="H1112" i="2"/>
  <c r="H1120" i="2"/>
  <c r="H1130" i="2"/>
  <c r="H1136" i="2"/>
  <c r="H1145" i="2"/>
  <c r="H1153" i="2"/>
  <c r="H1160" i="2"/>
  <c r="H1164" i="2"/>
  <c r="H1176" i="2"/>
  <c r="H1184" i="2"/>
  <c r="H1191" i="2"/>
  <c r="H1201" i="2"/>
  <c r="H1208" i="2"/>
  <c r="H1221" i="2"/>
  <c r="H1232" i="2"/>
  <c r="H1235" i="2"/>
  <c r="H1257" i="2"/>
  <c r="H1267" i="2"/>
  <c r="H1285" i="2"/>
  <c r="H1308" i="2"/>
  <c r="H1361" i="2"/>
  <c r="H1425" i="2"/>
  <c r="H1497" i="2"/>
  <c r="H1550" i="2"/>
  <c r="H1618" i="2"/>
  <c r="H1686" i="2"/>
  <c r="H1744" i="2"/>
  <c r="H1792" i="2"/>
  <c r="H1918" i="2"/>
  <c r="H1086" i="2"/>
  <c r="H1095" i="2"/>
  <c r="H1100" i="2"/>
  <c r="H1113" i="2"/>
  <c r="H1121" i="2"/>
  <c r="H1129" i="2"/>
  <c r="H1139" i="2"/>
  <c r="H1144" i="2"/>
  <c r="H1155" i="2"/>
  <c r="H1162" i="2"/>
  <c r="H1170" i="2"/>
  <c r="H1177" i="2"/>
  <c r="H1185" i="2"/>
  <c r="H1193" i="2"/>
  <c r="H1200" i="2"/>
  <c r="H1210" i="2"/>
  <c r="H1222" i="2"/>
  <c r="H1233" i="2"/>
  <c r="H1243" i="2"/>
  <c r="H1258" i="2"/>
  <c r="H1268" i="2"/>
  <c r="H1288" i="2"/>
  <c r="H1314" i="2"/>
  <c r="H1370" i="2"/>
  <c r="H1434" i="2"/>
  <c r="H1499" i="2"/>
  <c r="H1561" i="2"/>
  <c r="H1617" i="2"/>
  <c r="H1687" i="2"/>
  <c r="H1751" i="2"/>
  <c r="H1815" i="2"/>
  <c r="H1927" i="2"/>
  <c r="H1034" i="2"/>
  <c r="H1042" i="2"/>
  <c r="H1051" i="2"/>
  <c r="H1056" i="2"/>
  <c r="H1068" i="2"/>
  <c r="H1074" i="2"/>
  <c r="H1082" i="2"/>
  <c r="H1091" i="2"/>
  <c r="H1098" i="2"/>
  <c r="H1106" i="2"/>
  <c r="H1114" i="2"/>
  <c r="H1122" i="2"/>
  <c r="H1131" i="2"/>
  <c r="H1140" i="2"/>
  <c r="H1146" i="2"/>
  <c r="H1154" i="2"/>
  <c r="H1163" i="2"/>
  <c r="H1169" i="2"/>
  <c r="H1179" i="2"/>
  <c r="H1186" i="2"/>
  <c r="H1194" i="2"/>
  <c r="H1202" i="2"/>
  <c r="H1211" i="2"/>
  <c r="H1224" i="2"/>
  <c r="H1231" i="2"/>
  <c r="H1242" i="2"/>
  <c r="H1261" i="2"/>
  <c r="H1269" i="2"/>
  <c r="H1289" i="2"/>
  <c r="H1317" i="2"/>
  <c r="H1378" i="2"/>
  <c r="H1459" i="2"/>
  <c r="H1508" i="2"/>
  <c r="H1569" i="2"/>
  <c r="H1641" i="2"/>
  <c r="H1700" i="2"/>
  <c r="H1758" i="2"/>
  <c r="H1823" i="2"/>
  <c r="H1066" i="2"/>
  <c r="H1075" i="2"/>
  <c r="H1083" i="2"/>
  <c r="H1092" i="2"/>
  <c r="H1099" i="2"/>
  <c r="H1107" i="2"/>
  <c r="H1115" i="2"/>
  <c r="H1123" i="2"/>
  <c r="H1127" i="2"/>
  <c r="H1141" i="2"/>
  <c r="H1147" i="2"/>
  <c r="H1156" i="2"/>
  <c r="H1161" i="2"/>
  <c r="H1171" i="2"/>
  <c r="H1178" i="2"/>
  <c r="H1187" i="2"/>
  <c r="H1195" i="2"/>
  <c r="H1203" i="2"/>
  <c r="H1213" i="2"/>
  <c r="H1225" i="2"/>
  <c r="H1234" i="2"/>
  <c r="H1246" i="2"/>
  <c r="H1247" i="2"/>
  <c r="H1272" i="2"/>
  <c r="H1293" i="2"/>
  <c r="H1322" i="2"/>
  <c r="H1385" i="2"/>
  <c r="H1456" i="2"/>
  <c r="H1506" i="2"/>
  <c r="H1575" i="2"/>
  <c r="H1642" i="2"/>
  <c r="H1708" i="2"/>
  <c r="H1774" i="2"/>
  <c r="H1835" i="2"/>
  <c r="H1061" i="2"/>
  <c r="H1067" i="2"/>
  <c r="H1076" i="2"/>
  <c r="H1087" i="2"/>
  <c r="H1090" i="2"/>
  <c r="H1104" i="2"/>
  <c r="H1108" i="2"/>
  <c r="H1116" i="2"/>
  <c r="H1125" i="2"/>
  <c r="H1133" i="2"/>
  <c r="H1138" i="2"/>
  <c r="H1148" i="2"/>
  <c r="H1152" i="2"/>
  <c r="H1165" i="2"/>
  <c r="H1172" i="2"/>
  <c r="H1180" i="2"/>
  <c r="H1188" i="2"/>
  <c r="H1196" i="2"/>
  <c r="H1204" i="2"/>
  <c r="H1216" i="2"/>
  <c r="H1226" i="2"/>
  <c r="H1241" i="2"/>
  <c r="H1248" i="2"/>
  <c r="H1262" i="2"/>
  <c r="H1273" i="2"/>
  <c r="H1295" i="2"/>
  <c r="H1330" i="2"/>
  <c r="H1393" i="2"/>
  <c r="H1445" i="2"/>
  <c r="H1522" i="2"/>
  <c r="H1582" i="2"/>
  <c r="H1650" i="2"/>
  <c r="H1719" i="2"/>
  <c r="H1765" i="2"/>
  <c r="H1848" i="2"/>
  <c r="H1921" i="2"/>
  <c r="H2040" i="2"/>
  <c r="H2142" i="2"/>
  <c r="H2148" i="2"/>
  <c r="H2152" i="2"/>
  <c r="H2143" i="2"/>
  <c r="H2149" i="2"/>
  <c r="H2147" i="2"/>
  <c r="H2151" i="2"/>
  <c r="H2146" i="2"/>
  <c r="H2144" i="2"/>
  <c r="H2150" i="2"/>
  <c r="H2145" i="2"/>
  <c r="H2140" i="2"/>
  <c r="H2139" i="2"/>
  <c r="H2131" i="2"/>
  <c r="H2141" i="2"/>
  <c r="H2138" i="2"/>
  <c r="H2133" i="2"/>
  <c r="H2135" i="2"/>
  <c r="H2129" i="2"/>
  <c r="H2137" i="2"/>
  <c r="H2128" i="2"/>
  <c r="H2130" i="2"/>
  <c r="H2127" i="2"/>
  <c r="H2126" i="2"/>
  <c r="H2134" i="2"/>
  <c r="H2136" i="2"/>
  <c r="H2132" i="2"/>
  <c r="H2122" i="2"/>
  <c r="H2125" i="2"/>
  <c r="H2124" i="2"/>
  <c r="H2118" i="2"/>
  <c r="H2121" i="2"/>
  <c r="H2123" i="2"/>
  <c r="H2116" i="2"/>
  <c r="H2117" i="2"/>
  <c r="H2120" i="2"/>
  <c r="H2119" i="2"/>
  <c r="H2115" i="2"/>
  <c r="H2114" i="2"/>
  <c r="H2113" i="2"/>
  <c r="H2111" i="2"/>
  <c r="H2112" i="2"/>
  <c r="H2106" i="2"/>
  <c r="H2110" i="2"/>
  <c r="H2109" i="2"/>
  <c r="H2107" i="2"/>
  <c r="H2108" i="2"/>
  <c r="H2105" i="2"/>
  <c r="H2101" i="2"/>
  <c r="H2104" i="2"/>
  <c r="H2100" i="2"/>
  <c r="H2103" i="2"/>
  <c r="H2099" i="2"/>
  <c r="H2102" i="2"/>
  <c r="H2098" i="2"/>
  <c r="H2097" i="2"/>
  <c r="H2096" i="2"/>
  <c r="H2095" i="2"/>
  <c r="H2094" i="2"/>
  <c r="H2092" i="2"/>
  <c r="H1965" i="2"/>
  <c r="H1852" i="2"/>
  <c r="H1850" i="2"/>
  <c r="H1871" i="2"/>
  <c r="H1879" i="2"/>
  <c r="H1874" i="2"/>
  <c r="H1914" i="2"/>
  <c r="H1906" i="2"/>
  <c r="H1915" i="2"/>
  <c r="H1919" i="2"/>
  <c r="H1932" i="2"/>
  <c r="H1925" i="2"/>
  <c r="H1936" i="2"/>
  <c r="H1948" i="2"/>
  <c r="H1969" i="2"/>
  <c r="H1997" i="2"/>
  <c r="H2001" i="2"/>
  <c r="H2019" i="2"/>
  <c r="H2026" i="2"/>
  <c r="H2039" i="2"/>
  <c r="H2048" i="2"/>
  <c r="H1938" i="2"/>
  <c r="H1942" i="2"/>
  <c r="H1951" i="2"/>
  <c r="H1955" i="2"/>
  <c r="H1959" i="2"/>
  <c r="H1962" i="2"/>
  <c r="H1972" i="2"/>
  <c r="H1976" i="2"/>
  <c r="H1980" i="2"/>
  <c r="H1984" i="2"/>
  <c r="H1988" i="2"/>
  <c r="H1992" i="2"/>
  <c r="H1995" i="2"/>
  <c r="H2005" i="2"/>
  <c r="H2008" i="2"/>
  <c r="H2012" i="2"/>
  <c r="H2016" i="2"/>
  <c r="H2020" i="2"/>
  <c r="H2023" i="2"/>
  <c r="H2029" i="2"/>
  <c r="H1831" i="2"/>
  <c r="H1844" i="2"/>
  <c r="H1837" i="2"/>
  <c r="H1860" i="2"/>
  <c r="H1869" i="2"/>
  <c r="H1882" i="2"/>
  <c r="H1873" i="2"/>
  <c r="H1888" i="2"/>
  <c r="H1930" i="2"/>
  <c r="H1926" i="2"/>
  <c r="H1931" i="2"/>
  <c r="H1907" i="2"/>
  <c r="H1904" i="2"/>
  <c r="H2093" i="2"/>
  <c r="H2091" i="2"/>
  <c r="H2090" i="2"/>
  <c r="H2088" i="2"/>
  <c r="H2087" i="2"/>
  <c r="H2089" i="2"/>
  <c r="H2086" i="2"/>
  <c r="H2085" i="2"/>
  <c r="H2084" i="2"/>
  <c r="H2081" i="2"/>
  <c r="H2082" i="2"/>
  <c r="H2083" i="2"/>
  <c r="H2078" i="2"/>
  <c r="H2080" i="2"/>
  <c r="H2079" i="2"/>
  <c r="H2077" i="2"/>
  <c r="H2073" i="2"/>
  <c r="H2069" i="2"/>
  <c r="H2076" i="2"/>
  <c r="H2072" i="2"/>
  <c r="H2068" i="2"/>
  <c r="H2071" i="2"/>
  <c r="H2075" i="2"/>
  <c r="H2070" i="2"/>
  <c r="H2074" i="2"/>
  <c r="H2064" i="2"/>
  <c r="H2067" i="2"/>
  <c r="H2066" i="2"/>
  <c r="H2062" i="2"/>
  <c r="H2061" i="2"/>
  <c r="H2065" i="2"/>
  <c r="H2063" i="2"/>
  <c r="H2059" i="2"/>
  <c r="H2060" i="2"/>
  <c r="H2058" i="2"/>
  <c r="H2056" i="2"/>
  <c r="H2057" i="2"/>
  <c r="H2055" i="2"/>
  <c r="H2054" i="2"/>
  <c r="H2053" i="2"/>
  <c r="H1949" i="2"/>
  <c r="H1966" i="2"/>
  <c r="H1998" i="2"/>
  <c r="H2002" i="2"/>
  <c r="H2027" i="2"/>
  <c r="H2036" i="2"/>
  <c r="H2046" i="2"/>
  <c r="H1912" i="2"/>
  <c r="H1939" i="2"/>
  <c r="H1943" i="2"/>
  <c r="H1946" i="2"/>
  <c r="H1952" i="2"/>
  <c r="H1956" i="2"/>
  <c r="H1960" i="2"/>
  <c r="H1963" i="2"/>
  <c r="H1973" i="2"/>
  <c r="H1977" i="2"/>
  <c r="H1981" i="2"/>
  <c r="H1985" i="2"/>
  <c r="H1989" i="2"/>
  <c r="H1993" i="2"/>
  <c r="H2009" i="2"/>
  <c r="H2013" i="2"/>
  <c r="H2017" i="2"/>
  <c r="H2021" i="2"/>
  <c r="H2024" i="2"/>
  <c r="H2030" i="2"/>
  <c r="H2033" i="2"/>
  <c r="H2037" i="2"/>
  <c r="H2049" i="2"/>
  <c r="H1845" i="2"/>
  <c r="H1842" i="2"/>
  <c r="H1867" i="2"/>
  <c r="H1878" i="2"/>
  <c r="H1880" i="2"/>
  <c r="H1891" i="2"/>
  <c r="H1898" i="2"/>
  <c r="H1894" i="2"/>
  <c r="H1905" i="2"/>
  <c r="H1916" i="2"/>
  <c r="H1901" i="2"/>
  <c r="H1950" i="2"/>
  <c r="H1967" i="2"/>
  <c r="H1999" i="2"/>
  <c r="H2003" i="2"/>
  <c r="H2006" i="2"/>
  <c r="H2041" i="2"/>
  <c r="H2043" i="2"/>
  <c r="H2051" i="2"/>
  <c r="H1920" i="2"/>
  <c r="H1908" i="2"/>
  <c r="H1940" i="2"/>
  <c r="H1944" i="2"/>
  <c r="H1947" i="2"/>
  <c r="H1953" i="2"/>
  <c r="H1957" i="2"/>
  <c r="H1964" i="2"/>
  <c r="H1970" i="2"/>
  <c r="H1974" i="2"/>
  <c r="H1978" i="2"/>
  <c r="H1986" i="2"/>
  <c r="H1990" i="2"/>
  <c r="H1994" i="2"/>
  <c r="H2010" i="2"/>
  <c r="H2014" i="2"/>
  <c r="H2018" i="2"/>
  <c r="H2022" i="2"/>
  <c r="H2025" i="2"/>
  <c r="H2031" i="2"/>
  <c r="H2034" i="2"/>
  <c r="H2044" i="2"/>
  <c r="H2050" i="2"/>
  <c r="H1859" i="2"/>
  <c r="H1853" i="2"/>
  <c r="H1838" i="2"/>
  <c r="H1865" i="2"/>
  <c r="H1876" i="2"/>
  <c r="H1887" i="2"/>
  <c r="H1895" i="2"/>
  <c r="H1937" i="2"/>
  <c r="H1896" i="2"/>
  <c r="H1900" i="2"/>
  <c r="H1924" i="2"/>
  <c r="H1935" i="2"/>
  <c r="H1968" i="2"/>
  <c r="H1982" i="2"/>
  <c r="H1996" i="2"/>
  <c r="H2000" i="2"/>
  <c r="H2007" i="2"/>
  <c r="H2038" i="2"/>
  <c r="H2047" i="2"/>
  <c r="H2052" i="2"/>
  <c r="H1941" i="2"/>
  <c r="H1945" i="2"/>
  <c r="H1954" i="2"/>
  <c r="H1958" i="2"/>
  <c r="H1961" i="2"/>
  <c r="H1971" i="2"/>
  <c r="H1975" i="2"/>
  <c r="H1979" i="2"/>
  <c r="H1983" i="2"/>
  <c r="H1987" i="2"/>
  <c r="H1991" i="2"/>
  <c r="H2004" i="2"/>
  <c r="H2011" i="2"/>
  <c r="H2015" i="2"/>
  <c r="H2028" i="2"/>
  <c r="H2032" i="2"/>
  <c r="H2035" i="2"/>
  <c r="H2042" i="2"/>
  <c r="H2045" i="2"/>
</calcChain>
</file>

<file path=xl/sharedStrings.xml><?xml version="1.0" encoding="utf-8"?>
<sst xmlns="http://schemas.openxmlformats.org/spreadsheetml/2006/main" count="7389" uniqueCount="1581">
  <si>
    <t>Plazo</t>
  </si>
  <si>
    <t>Vencimiento</t>
  </si>
  <si>
    <t>Licitado OP</t>
  </si>
  <si>
    <t>Ofertas OP</t>
  </si>
  <si>
    <t>Adjudicado OP</t>
  </si>
  <si>
    <t>Licitado NC</t>
  </si>
  <si>
    <t>Ofertas NC</t>
  </si>
  <si>
    <t>Adjudicado NC</t>
  </si>
  <si>
    <t>Prorrateo OP</t>
  </si>
  <si>
    <t>Prorrateo NC</t>
  </si>
  <si>
    <t>Tasa Mín.</t>
  </si>
  <si>
    <t>Tasa Máx.</t>
  </si>
  <si>
    <t>Tasa Prom.</t>
  </si>
  <si>
    <t>Hora</t>
  </si>
  <si>
    <t>Serie/Venta</t>
  </si>
  <si>
    <t>B/C OP</t>
  </si>
  <si>
    <t>B/C NC</t>
  </si>
  <si>
    <t>Tasa de corte</t>
  </si>
  <si>
    <t>Fecha</t>
  </si>
  <si>
    <t>Licitado</t>
  </si>
  <si>
    <t>B/C</t>
  </si>
  <si>
    <t>PG Call</t>
  </si>
  <si>
    <t>13250-3</t>
  </si>
  <si>
    <t>13254-4</t>
  </si>
  <si>
    <t>13257-2</t>
  </si>
  <si>
    <t>13259-1</t>
  </si>
  <si>
    <t>13260-1</t>
  </si>
  <si>
    <t>13250-4</t>
  </si>
  <si>
    <t>13259-2</t>
  </si>
  <si>
    <t>13254-5</t>
  </si>
  <si>
    <t>13257-3</t>
  </si>
  <si>
    <t>13245-4</t>
  </si>
  <si>
    <t>13250-5</t>
  </si>
  <si>
    <t>13241-5</t>
  </si>
  <si>
    <t>13254-6</t>
  </si>
  <si>
    <t>13144-7</t>
  </si>
  <si>
    <t>13227-6</t>
  </si>
  <si>
    <t>13250-6</t>
  </si>
  <si>
    <t>13241-6</t>
  </si>
  <si>
    <t>13261-1</t>
  </si>
  <si>
    <t>13144-8</t>
  </si>
  <si>
    <t>13262-1</t>
  </si>
  <si>
    <t>13246-4</t>
  </si>
  <si>
    <t>13261-2</t>
  </si>
  <si>
    <t>13263-1</t>
  </si>
  <si>
    <t>13253-3</t>
  </si>
  <si>
    <t>13264-1</t>
  </si>
  <si>
    <t>13246-5</t>
  </si>
  <si>
    <t>13261-3</t>
  </si>
  <si>
    <t>13263-2</t>
  </si>
  <si>
    <t>13265-1</t>
  </si>
  <si>
    <t>13264-2</t>
  </si>
  <si>
    <t>13246-6</t>
  </si>
  <si>
    <t>13266-1</t>
  </si>
  <si>
    <t>13263-3</t>
  </si>
  <si>
    <t>13264-3</t>
  </si>
  <si>
    <t>13266-2</t>
  </si>
  <si>
    <t>13267-1</t>
  </si>
  <si>
    <t>13264-4</t>
  </si>
  <si>
    <t>13268-1</t>
  </si>
  <si>
    <t>13266-3</t>
  </si>
  <si>
    <t>13269-1</t>
  </si>
  <si>
    <t>13270-1</t>
  </si>
  <si>
    <t>13264-5</t>
  </si>
  <si>
    <t>13268-2</t>
  </si>
  <si>
    <t>13266-4</t>
  </si>
  <si>
    <t>13269-2</t>
  </si>
  <si>
    <t>13271-1</t>
  </si>
  <si>
    <t>13264-6</t>
  </si>
  <si>
    <t>13272-1</t>
  </si>
  <si>
    <t>13273-1</t>
  </si>
  <si>
    <t>13269-3</t>
  </si>
  <si>
    <t>13241-7</t>
  </si>
  <si>
    <t>13274-1</t>
  </si>
  <si>
    <t>13272-2</t>
  </si>
  <si>
    <t>13273-2</t>
  </si>
  <si>
    <t>13269-4</t>
  </si>
  <si>
    <t>13275-1</t>
  </si>
  <si>
    <t>13276-1</t>
  </si>
  <si>
    <t>13273-3</t>
  </si>
  <si>
    <t>13277-1</t>
  </si>
  <si>
    <t>13203-5</t>
  </si>
  <si>
    <t>13276-2</t>
  </si>
  <si>
    <t>13273-4</t>
  </si>
  <si>
    <t>13277-2</t>
  </si>
  <si>
    <t>13278-1</t>
  </si>
  <si>
    <t>13276-3</t>
  </si>
  <si>
    <t>13273-5</t>
  </si>
  <si>
    <t>13277-3</t>
  </si>
  <si>
    <t>13279-1</t>
  </si>
  <si>
    <t>13276-4</t>
  </si>
  <si>
    <t>13280-1</t>
  </si>
  <si>
    <t>13281-1</t>
  </si>
  <si>
    <t>13268-3</t>
  </si>
  <si>
    <t>13282-1</t>
  </si>
  <si>
    <t>13280-2</t>
  </si>
  <si>
    <t>13281-2</t>
  </si>
  <si>
    <t>13283-1</t>
  </si>
  <si>
    <t>13282-2</t>
  </si>
  <si>
    <t>13280-3</t>
  </si>
  <si>
    <t>13281-3</t>
  </si>
  <si>
    <t>13284-1</t>
  </si>
  <si>
    <t>13282-3</t>
  </si>
  <si>
    <t>13280-4</t>
  </si>
  <si>
    <t>13281-4</t>
  </si>
  <si>
    <t>13272-3</t>
  </si>
  <si>
    <t>13282-4</t>
  </si>
  <si>
    <t>13285-1</t>
  </si>
  <si>
    <t>13286-1</t>
  </si>
  <si>
    <t>13287-1</t>
  </si>
  <si>
    <t>13229-5</t>
  </si>
  <si>
    <t>13285-2</t>
  </si>
  <si>
    <t>13286-2</t>
  </si>
  <si>
    <t>13288-1</t>
  </si>
  <si>
    <t>13158-7</t>
  </si>
  <si>
    <t>13285-3</t>
  </si>
  <si>
    <t>13286-3</t>
  </si>
  <si>
    <t>13276-5</t>
  </si>
  <si>
    <t>13158-8</t>
  </si>
  <si>
    <t>13289-1</t>
  </si>
  <si>
    <t>13286-4</t>
  </si>
  <si>
    <t>13290-1</t>
  </si>
  <si>
    <t>13291-1</t>
  </si>
  <si>
    <t>13289-2</t>
  </si>
  <si>
    <t>13286-5</t>
  </si>
  <si>
    <t>13292-1</t>
  </si>
  <si>
    <t>13291-2</t>
  </si>
  <si>
    <t>13289-3</t>
  </si>
  <si>
    <t>13254-7</t>
  </si>
  <si>
    <t>13293-1</t>
  </si>
  <si>
    <t>13291-3</t>
  </si>
  <si>
    <t>13289-4</t>
  </si>
  <si>
    <t>13294-1</t>
  </si>
  <si>
    <t>13295-1</t>
  </si>
  <si>
    <t>13291-4</t>
  </si>
  <si>
    <t>13219-7</t>
  </si>
  <si>
    <t>13294-2</t>
  </si>
  <si>
    <t>13263-4</t>
  </si>
  <si>
    <t>13170-7</t>
  </si>
  <si>
    <t>13219-8</t>
  </si>
  <si>
    <t>13294-3</t>
  </si>
  <si>
    <t>13296-1</t>
  </si>
  <si>
    <t>13170-8</t>
  </si>
  <si>
    <t>13298-1</t>
  </si>
  <si>
    <t>13297-1</t>
  </si>
  <si>
    <t>13299-1</t>
  </si>
  <si>
    <t>13242-8</t>
  </si>
  <si>
    <t>13298-2</t>
  </si>
  <si>
    <t>13297-2</t>
  </si>
  <si>
    <t>13299-2</t>
  </si>
  <si>
    <t>13242-9</t>
  </si>
  <si>
    <t>13298-3</t>
  </si>
  <si>
    <t>13297-3</t>
  </si>
  <si>
    <t>13300-1</t>
  </si>
  <si>
    <t>13242-10</t>
  </si>
  <si>
    <t>13301-1</t>
  </si>
  <si>
    <t>13302-1</t>
  </si>
  <si>
    <t>13303-1</t>
  </si>
  <si>
    <t>13304-1</t>
  </si>
  <si>
    <t>13301-2</t>
  </si>
  <si>
    <t>13302-2</t>
  </si>
  <si>
    <t>13305-1</t>
  </si>
  <si>
    <t>13304-2</t>
  </si>
  <si>
    <t>13301-3</t>
  </si>
  <si>
    <t>13302-3</t>
  </si>
  <si>
    <t>13306-1</t>
  </si>
  <si>
    <t>13304-3</t>
  </si>
  <si>
    <t>13301-4</t>
  </si>
  <si>
    <t>13302-4</t>
  </si>
  <si>
    <t>13307-1</t>
  </si>
  <si>
    <t>13304-4</t>
  </si>
  <si>
    <t>13308-1</t>
  </si>
  <si>
    <t>13309-1</t>
  </si>
  <si>
    <t>13277-4</t>
  </si>
  <si>
    <t>13311-1</t>
  </si>
  <si>
    <t>13308-2</t>
  </si>
  <si>
    <t>13309-2</t>
  </si>
  <si>
    <t>13310-1</t>
  </si>
  <si>
    <t>13311-2</t>
  </si>
  <si>
    <t>13312-1</t>
  </si>
  <si>
    <t>13309-3</t>
  </si>
  <si>
    <t>13313-1</t>
  </si>
  <si>
    <t>13314-1</t>
  </si>
  <si>
    <t>13312-2</t>
  </si>
  <si>
    <t>13315-1</t>
  </si>
  <si>
    <t>13316-1</t>
  </si>
  <si>
    <t>13314-2</t>
  </si>
  <si>
    <t>13312-3</t>
  </si>
  <si>
    <t>13315-2</t>
  </si>
  <si>
    <t>13317-1</t>
  </si>
  <si>
    <t>13318-1</t>
  </si>
  <si>
    <t>13312-4</t>
  </si>
  <si>
    <t>13315-3</t>
  </si>
  <si>
    <t>13319-1</t>
  </si>
  <si>
    <t>13318-2</t>
  </si>
  <si>
    <t>13320-1</t>
  </si>
  <si>
    <t>13315-4</t>
  </si>
  <si>
    <t>13321-1</t>
  </si>
  <si>
    <t>13322-1</t>
  </si>
  <si>
    <t>13320-2</t>
  </si>
  <si>
    <t>13323-1</t>
  </si>
  <si>
    <t>13324-1</t>
  </si>
  <si>
    <t>13322-2</t>
  </si>
  <si>
    <t>13320-3</t>
  </si>
  <si>
    <t>13323-2</t>
  </si>
  <si>
    <t>13324-2</t>
  </si>
  <si>
    <t>13322-3</t>
  </si>
  <si>
    <t>13323-3</t>
  </si>
  <si>
    <t>13325-1</t>
  </si>
  <si>
    <t>13322-4</t>
  </si>
  <si>
    <t>13320-4</t>
  </si>
  <si>
    <t>13326-1</t>
  </si>
  <si>
    <t>13327-1</t>
  </si>
  <si>
    <t>13328-1</t>
  </si>
  <si>
    <t>13329-1</t>
  </si>
  <si>
    <t>13327-2</t>
  </si>
  <si>
    <t>13330-1</t>
  </si>
  <si>
    <t>13314-3</t>
  </si>
  <si>
    <t>13327-3</t>
  </si>
  <si>
    <t>13328-2</t>
  </si>
  <si>
    <t>13318-3</t>
  </si>
  <si>
    <t>13327-4</t>
  </si>
  <si>
    <t>13330-2</t>
  </si>
  <si>
    <t>13331-1</t>
  </si>
  <si>
    <t>13332-1</t>
  </si>
  <si>
    <t>13328-3</t>
  </si>
  <si>
    <t>13333-1</t>
  </si>
  <si>
    <t>13334-1</t>
  </si>
  <si>
    <t>13332-2</t>
  </si>
  <si>
    <t>13322-5</t>
  </si>
  <si>
    <t>13332-3</t>
  </si>
  <si>
    <t>13335-1</t>
  </si>
  <si>
    <t>13336-1</t>
  </si>
  <si>
    <t>13332-4</t>
  </si>
  <si>
    <t>13334-2</t>
  </si>
  <si>
    <t>13337-1</t>
  </si>
  <si>
    <t>13338-1</t>
  </si>
  <si>
    <t>13335-2</t>
  </si>
  <si>
    <t>13339-1</t>
  </si>
  <si>
    <t>13338-2</t>
  </si>
  <si>
    <t>13340-1</t>
  </si>
  <si>
    <t>13327-5</t>
  </si>
  <si>
    <t>13338-3</t>
  </si>
  <si>
    <t>13335-3</t>
  </si>
  <si>
    <t>13341-1</t>
  </si>
  <si>
    <t>13342-1</t>
  </si>
  <si>
    <t>13343-1</t>
  </si>
  <si>
    <t>13344-1</t>
  </si>
  <si>
    <t>13342-2</t>
  </si>
  <si>
    <t>13345-1</t>
  </si>
  <si>
    <t>13346-1</t>
  </si>
  <si>
    <t>13347-1</t>
  </si>
  <si>
    <t>13348-1</t>
  </si>
  <si>
    <t>13346-2</t>
  </si>
  <si>
    <t>13347-2</t>
  </si>
  <si>
    <t>13345-2</t>
  </si>
  <si>
    <t>13346-3</t>
  </si>
  <si>
    <t>13347-3</t>
  </si>
  <si>
    <t>13348-2</t>
  </si>
  <si>
    <t>13349-1</t>
  </si>
  <si>
    <t>13350-1</t>
  </si>
  <si>
    <t>13351-1</t>
  </si>
  <si>
    <t>13352-1</t>
  </si>
  <si>
    <t>13350-2</t>
  </si>
  <si>
    <t>13353-1</t>
  </si>
  <si>
    <t>13352-2</t>
  </si>
  <si>
    <t>13350-3</t>
  </si>
  <si>
    <t>13351-2</t>
  </si>
  <si>
    <t>13354-1</t>
  </si>
  <si>
    <t>13355-1</t>
  </si>
  <si>
    <t>13356-1</t>
  </si>
  <si>
    <t>13354-2</t>
  </si>
  <si>
    <t>13355-2</t>
  </si>
  <si>
    <t>13357-1</t>
  </si>
  <si>
    <t>13342-3</t>
  </si>
  <si>
    <t>13355-3</t>
  </si>
  <si>
    <t>13358-1</t>
  </si>
  <si>
    <t>13359-1</t>
  </si>
  <si>
    <t>13360-1</t>
  </si>
  <si>
    <t>13361-1</t>
  </si>
  <si>
    <t>13359-2</t>
  </si>
  <si>
    <t>13360-2</t>
  </si>
  <si>
    <t>13358-2</t>
  </si>
  <si>
    <t>13362-1</t>
  </si>
  <si>
    <t>13360-3</t>
  </si>
  <si>
    <t>13361-2</t>
  </si>
  <si>
    <t>13350-4</t>
  </si>
  <si>
    <t>13360-4</t>
  </si>
  <si>
    <t>13358-3</t>
  </si>
  <si>
    <t>13350-5</t>
  </si>
  <si>
    <t>13363-1</t>
  </si>
  <si>
    <t>13364-1</t>
  </si>
  <si>
    <t>13365-1</t>
  </si>
  <si>
    <t>Plazo ref.</t>
  </si>
  <si>
    <t>Emisiones de Letras de Regulación Monetaria en Moneda Nacional del Banco Central del Uruguay (exp. en millones de pesos uruguayos)</t>
  </si>
  <si>
    <t>Integ. USD OP</t>
  </si>
  <si>
    <t>Integ. USD NC</t>
  </si>
  <si>
    <t>Tramo competitivo</t>
  </si>
  <si>
    <t>Tramo no competitivo</t>
  </si>
  <si>
    <t>Operaciones del Banco Central del Uruguay en el Mercado de Dinero (exp. en millones de pesos uruguayos)</t>
  </si>
  <si>
    <t>Tipo de operación</t>
  </si>
  <si>
    <t>Tasa mínima</t>
  </si>
  <si>
    <t>Tasa máxima</t>
  </si>
  <si>
    <t>Call</t>
  </si>
  <si>
    <t>Monto: Esterilización (+) / Inyección (-)</t>
  </si>
  <si>
    <t>Liquidación</t>
  </si>
  <si>
    <t>Moneda</t>
  </si>
  <si>
    <t>Unidades Indexadas</t>
  </si>
  <si>
    <t>Ofertas</t>
  </si>
  <si>
    <t>Adjudicado</t>
  </si>
  <si>
    <t>Prorrateo</t>
  </si>
  <si>
    <t>Integ. USD</t>
  </si>
  <si>
    <t>Plazo original (años)</t>
  </si>
  <si>
    <t>Plazo residual (años)</t>
  </si>
  <si>
    <t>Serie</t>
  </si>
  <si>
    <t>Venta</t>
  </si>
  <si>
    <t>Cupón corrido</t>
  </si>
  <si>
    <t>Precio c/cupón</t>
  </si>
  <si>
    <t>Precio limpio</t>
  </si>
  <si>
    <t>Emisiones de Notas del Tesoro del Ministerio de Economía y Finanzas (exp. en millones s/moneda de origen)</t>
  </si>
  <si>
    <t>13363-2</t>
  </si>
  <si>
    <t>13366-1</t>
  </si>
  <si>
    <t>Unidades Previsionales</t>
  </si>
  <si>
    <t>13365-2</t>
  </si>
  <si>
    <t>13363-3</t>
  </si>
  <si>
    <t>13367-1</t>
  </si>
  <si>
    <t>13368-1</t>
  </si>
  <si>
    <t>-</t>
  </si>
  <si>
    <t>13369-1</t>
  </si>
  <si>
    <t>Cupón</t>
  </si>
  <si>
    <t>Fecha Apertura</t>
  </si>
  <si>
    <t>Integr. Títulos</t>
  </si>
  <si>
    <t>Recompra</t>
  </si>
  <si>
    <t xml:space="preserve">Amortización </t>
  </si>
  <si>
    <t>No habilitada</t>
  </si>
  <si>
    <t>Tipo</t>
  </si>
  <si>
    <t>Monto</t>
  </si>
  <si>
    <t>Recompras y amortizaciones de Notas del Tesoro en Pesos, UI y UP, del Tesoro del Ministerio de Economía y Finanzas (exp. en millones s/moneda de origen)</t>
  </si>
  <si>
    <t>Amortización</t>
  </si>
  <si>
    <t>TIR</t>
  </si>
  <si>
    <t>* Se incluyen todas las licitaciones de series con vencimientos a partir del 1/1/2021</t>
  </si>
  <si>
    <t>* Se incluyen todas las bajas de series con vencimientos a partir del 1/1/2021</t>
  </si>
  <si>
    <t>13187-1</t>
  </si>
  <si>
    <t>13187-2</t>
  </si>
  <si>
    <t>13187-3</t>
  </si>
  <si>
    <t>13187-4</t>
  </si>
  <si>
    <t>13187-5</t>
  </si>
  <si>
    <t>13187-6</t>
  </si>
  <si>
    <t>13193-1</t>
  </si>
  <si>
    <t>13193-2</t>
  </si>
  <si>
    <t>13193-3</t>
  </si>
  <si>
    <t>13193-4</t>
  </si>
  <si>
    <t>13193-5</t>
  </si>
  <si>
    <t>13193-6</t>
  </si>
  <si>
    <t>13200-1</t>
  </si>
  <si>
    <t>13200-2</t>
  </si>
  <si>
    <t>13200-3</t>
  </si>
  <si>
    <t>13200-4</t>
  </si>
  <si>
    <t>13200-5</t>
  </si>
  <si>
    <t>13200-6</t>
  </si>
  <si>
    <t>13207-1</t>
  </si>
  <si>
    <t>13207-2</t>
  </si>
  <si>
    <t>13207-3</t>
  </si>
  <si>
    <t>13207-4</t>
  </si>
  <si>
    <t>13207-5</t>
  </si>
  <si>
    <t>13207-6</t>
  </si>
  <si>
    <t>13219-1</t>
  </si>
  <si>
    <t>13219-2</t>
  </si>
  <si>
    <t>13219-3</t>
  </si>
  <si>
    <t>13219-4</t>
  </si>
  <si>
    <t>13219-5</t>
  </si>
  <si>
    <t>13219-6</t>
  </si>
  <si>
    <t>13228-1</t>
  </si>
  <si>
    <t>13228-2</t>
  </si>
  <si>
    <t>13228-3</t>
  </si>
  <si>
    <t>13228-4</t>
  </si>
  <si>
    <t>13228-5</t>
  </si>
  <si>
    <t>13228-6</t>
  </si>
  <si>
    <t>13228-7</t>
  </si>
  <si>
    <t>13240-1</t>
  </si>
  <si>
    <t>13240-2</t>
  </si>
  <si>
    <t>13240-3</t>
  </si>
  <si>
    <t>13240-4</t>
  </si>
  <si>
    <t>13240-5</t>
  </si>
  <si>
    <t>13240-6</t>
  </si>
  <si>
    <t>13250-1</t>
  </si>
  <si>
    <t>13250-2</t>
  </si>
  <si>
    <t>13184-1</t>
  </si>
  <si>
    <t>13185-1</t>
  </si>
  <si>
    <t>13182-2</t>
  </si>
  <si>
    <t>13177-6</t>
  </si>
  <si>
    <t>13183-2</t>
  </si>
  <si>
    <t>13186-1</t>
  </si>
  <si>
    <t>13185-2</t>
  </si>
  <si>
    <t>13182-3</t>
  </si>
  <si>
    <t>13183-3</t>
  </si>
  <si>
    <t>13186-2</t>
  </si>
  <si>
    <t>13185-3</t>
  </si>
  <si>
    <t>13182-4</t>
  </si>
  <si>
    <t>13147-5</t>
  </si>
  <si>
    <t>13154-4</t>
  </si>
  <si>
    <t>13172-4</t>
  </si>
  <si>
    <t>13188-1</t>
  </si>
  <si>
    <t>13147-6</t>
  </si>
  <si>
    <t>13189-1</t>
  </si>
  <si>
    <t>13172-5</t>
  </si>
  <si>
    <t>13188-2</t>
  </si>
  <si>
    <t>13147-7</t>
  </si>
  <si>
    <t>13178-4</t>
  </si>
  <si>
    <t>13172-6</t>
  </si>
  <si>
    <t>13188-3</t>
  </si>
  <si>
    <t>13190-1</t>
  </si>
  <si>
    <t>13161-6</t>
  </si>
  <si>
    <t>13191-1</t>
  </si>
  <si>
    <t>13188-4</t>
  </si>
  <si>
    <t>13190-2</t>
  </si>
  <si>
    <t>13192-1</t>
  </si>
  <si>
    <t>13191-2</t>
  </si>
  <si>
    <t>13194-1</t>
  </si>
  <si>
    <t>13190-3</t>
  </si>
  <si>
    <t>13195-1</t>
  </si>
  <si>
    <t>13191-3</t>
  </si>
  <si>
    <t>13194-2</t>
  </si>
  <si>
    <t>13156-5</t>
  </si>
  <si>
    <t>13185-4</t>
  </si>
  <si>
    <t>13196-1</t>
  </si>
  <si>
    <t>13194-3</t>
  </si>
  <si>
    <t>13156-6</t>
  </si>
  <si>
    <t>13185-5</t>
  </si>
  <si>
    <t>13196-2</t>
  </si>
  <si>
    <t>13194-4</t>
  </si>
  <si>
    <t>13156-7</t>
  </si>
  <si>
    <t>13167-4</t>
  </si>
  <si>
    <t>13180-4</t>
  </si>
  <si>
    <t>13197-1</t>
  </si>
  <si>
    <t>13198-1</t>
  </si>
  <si>
    <t>13199-1</t>
  </si>
  <si>
    <t>13180-5</t>
  </si>
  <si>
    <t>13197-2</t>
  </si>
  <si>
    <t>13198-2</t>
  </si>
  <si>
    <t>13199-2</t>
  </si>
  <si>
    <t>13183-4</t>
  </si>
  <si>
    <t>13197-3</t>
  </si>
  <si>
    <t>13198-3</t>
  </si>
  <si>
    <t>13201-1</t>
  </si>
  <si>
    <t>13183-5</t>
  </si>
  <si>
    <t>13197-4</t>
  </si>
  <si>
    <t>13198-4</t>
  </si>
  <si>
    <t>13176-4</t>
  </si>
  <si>
    <t>13183-6</t>
  </si>
  <si>
    <t>13197-5</t>
  </si>
  <si>
    <t>13171-6</t>
  </si>
  <si>
    <t>13191-4</t>
  </si>
  <si>
    <t>13202-1</t>
  </si>
  <si>
    <t>13203-1</t>
  </si>
  <si>
    <t>13171-7</t>
  </si>
  <si>
    <t>13204-1</t>
  </si>
  <si>
    <t>13202-2</t>
  </si>
  <si>
    <t>13203-2</t>
  </si>
  <si>
    <t>13205-1</t>
  </si>
  <si>
    <t>13180-6</t>
  </si>
  <si>
    <t>13190-4</t>
  </si>
  <si>
    <t>13203-3</t>
  </si>
  <si>
    <t>13205-2</t>
  </si>
  <si>
    <t>13206-1</t>
  </si>
  <si>
    <t>13190-5</t>
  </si>
  <si>
    <t>13203-4</t>
  </si>
  <si>
    <t>13205-3</t>
  </si>
  <si>
    <t>13208-1</t>
  </si>
  <si>
    <t>13209-1</t>
  </si>
  <si>
    <t>13136-7</t>
  </si>
  <si>
    <t>13210-1</t>
  </si>
  <si>
    <t>13211-1</t>
  </si>
  <si>
    <t>13209-2</t>
  </si>
  <si>
    <t>13136-8</t>
  </si>
  <si>
    <t>13210-2</t>
  </si>
  <si>
    <t>13212-1</t>
  </si>
  <si>
    <t>13213-1</t>
  </si>
  <si>
    <t>13136-9</t>
  </si>
  <si>
    <t>13210-3</t>
  </si>
  <si>
    <t>13202-3</t>
  </si>
  <si>
    <t>13213-2</t>
  </si>
  <si>
    <t>13214-1</t>
  </si>
  <si>
    <t>13215-1</t>
  </si>
  <si>
    <t>13216-1</t>
  </si>
  <si>
    <t>13165-5</t>
  </si>
  <si>
    <t>13214-2</t>
  </si>
  <si>
    <t>13215-2</t>
  </si>
  <si>
    <t>13217-1</t>
  </si>
  <si>
    <t>13218-1</t>
  </si>
  <si>
    <t>13214-3</t>
  </si>
  <si>
    <t>13215-3</t>
  </si>
  <si>
    <t>13220-1</t>
  </si>
  <si>
    <t>13214-4</t>
  </si>
  <si>
    <t>13218-2</t>
  </si>
  <si>
    <t>13221-1</t>
  </si>
  <si>
    <t>13222-1</t>
  </si>
  <si>
    <t>13218-3</t>
  </si>
  <si>
    <t>13223-1</t>
  </si>
  <si>
    <t>13221-2</t>
  </si>
  <si>
    <t>13224-1</t>
  </si>
  <si>
    <t>13225-1</t>
  </si>
  <si>
    <t>13223-2</t>
  </si>
  <si>
    <t>13221-3</t>
  </si>
  <si>
    <t>13209-3</t>
  </si>
  <si>
    <t>13225-2</t>
  </si>
  <si>
    <t>13223-3</t>
  </si>
  <si>
    <t>13221-4</t>
  </si>
  <si>
    <t>13226-1</t>
  </si>
  <si>
    <t>13225-3</t>
  </si>
  <si>
    <t>13223-4</t>
  </si>
  <si>
    <t>13227-1</t>
  </si>
  <si>
    <t>13213-3</t>
  </si>
  <si>
    <t>13230-1</t>
  </si>
  <si>
    <t>13229-1</t>
  </si>
  <si>
    <t>13227-2</t>
  </si>
  <si>
    <t>13231-1</t>
  </si>
  <si>
    <t>13230-2</t>
  </si>
  <si>
    <t>13229-2</t>
  </si>
  <si>
    <t>13227-3</t>
  </si>
  <si>
    <t>13232-1</t>
  </si>
  <si>
    <t>13233-1</t>
  </si>
  <si>
    <t>13229-3</t>
  </si>
  <si>
    <t>13227-4</t>
  </si>
  <si>
    <t>13218-4</t>
  </si>
  <si>
    <t>13233-2</t>
  </si>
  <si>
    <t>13229-4</t>
  </si>
  <si>
    <t>13234-1</t>
  </si>
  <si>
    <t>13235-1</t>
  </si>
  <si>
    <t>13215-4</t>
  </si>
  <si>
    <t>13236-1</t>
  </si>
  <si>
    <t>13234-2</t>
  </si>
  <si>
    <t>13237-1</t>
  </si>
  <si>
    <t>13215-5</t>
  </si>
  <si>
    <t>13236-2</t>
  </si>
  <si>
    <t>13234-3</t>
  </si>
  <si>
    <t>13225-4</t>
  </si>
  <si>
    <t>13238-1</t>
  </si>
  <si>
    <t>13236-3</t>
  </si>
  <si>
    <t>13234-4</t>
  </si>
  <si>
    <t>13239-1</t>
  </si>
  <si>
    <t>13238-2</t>
  </si>
  <si>
    <t>13236-4</t>
  </si>
  <si>
    <t>13241-1</t>
  </si>
  <si>
    <t>13239-2</t>
  </si>
  <si>
    <t>13238-3</t>
  </si>
  <si>
    <t>13242-1</t>
  </si>
  <si>
    <t>13241-2</t>
  </si>
  <si>
    <t>13230-3</t>
  </si>
  <si>
    <t>13243-1</t>
  </si>
  <si>
    <t>13242-2</t>
  </si>
  <si>
    <t>13241-3</t>
  </si>
  <si>
    <t>13233-3</t>
  </si>
  <si>
    <t>13243-2</t>
  </si>
  <si>
    <t>13242-3</t>
  </si>
  <si>
    <t>13241-4</t>
  </si>
  <si>
    <t>13244-1</t>
  </si>
  <si>
    <t>13245-1</t>
  </si>
  <si>
    <t>13242-4</t>
  </si>
  <si>
    <t>13246-1</t>
  </si>
  <si>
    <t>13247-1</t>
  </si>
  <si>
    <t>13245-2</t>
  </si>
  <si>
    <t>13242-5</t>
  </si>
  <si>
    <t>13246-2</t>
  </si>
  <si>
    <t>13248-1</t>
  </si>
  <si>
    <t>13245-3</t>
  </si>
  <si>
    <t>13242-6</t>
  </si>
  <si>
    <t>13246-3</t>
  </si>
  <si>
    <t>13249-1</t>
  </si>
  <si>
    <t>13227-5</t>
  </si>
  <si>
    <t>13242-7</t>
  </si>
  <si>
    <t>13251-1</t>
  </si>
  <si>
    <t>13252-1</t>
  </si>
  <si>
    <t>13253-1</t>
  </si>
  <si>
    <t>13254-1</t>
  </si>
  <si>
    <t>13251-2</t>
  </si>
  <si>
    <t>13255-1</t>
  </si>
  <si>
    <t>13253-2</t>
  </si>
  <si>
    <t>13254-2</t>
  </si>
  <si>
    <t>13251-3</t>
  </si>
  <si>
    <t>13256-1</t>
  </si>
  <si>
    <t>13234-5</t>
  </si>
  <si>
    <t>13254-3</t>
  </si>
  <si>
    <t>13257-1</t>
  </si>
  <si>
    <t>13258-1</t>
  </si>
  <si>
    <t>13370-1</t>
  </si>
  <si>
    <t>13368-2</t>
  </si>
  <si>
    <t>13369-2</t>
  </si>
  <si>
    <t>13371-1</t>
  </si>
  <si>
    <t>13372-1</t>
  </si>
  <si>
    <t>13369-3</t>
  </si>
  <si>
    <t>13370-2</t>
  </si>
  <si>
    <t>13372-2</t>
  </si>
  <si>
    <t>13373-1</t>
  </si>
  <si>
    <t>13374-1</t>
  </si>
  <si>
    <t>13375-1</t>
  </si>
  <si>
    <t>13373-2</t>
  </si>
  <si>
    <t>13376-1</t>
  </si>
  <si>
    <t>13375-2</t>
  </si>
  <si>
    <t>13373-3</t>
  </si>
  <si>
    <t>13377-1</t>
  </si>
  <si>
    <t>13378-1</t>
  </si>
  <si>
    <t>13379-1</t>
  </si>
  <si>
    <t>13380-1</t>
  </si>
  <si>
    <t>13376-2</t>
  </si>
  <si>
    <t>13378-2</t>
  </si>
  <si>
    <t>13380-2</t>
  </si>
  <si>
    <t>13381-1</t>
  </si>
  <si>
    <t>13382-1</t>
  </si>
  <si>
    <t>13380-3</t>
  </si>
  <si>
    <t>13383-1</t>
  </si>
  <si>
    <t>13382-2</t>
  </si>
  <si>
    <t>13380-4</t>
  </si>
  <si>
    <t>13384-1</t>
  </si>
  <si>
    <t>13385-1</t>
  </si>
  <si>
    <t>13386-1</t>
  </si>
  <si>
    <t>13383-2</t>
  </si>
  <si>
    <t>13385-2</t>
  </si>
  <si>
    <t>13379-2</t>
  </si>
  <si>
    <t>13386-2</t>
  </si>
  <si>
    <t>13387-1</t>
  </si>
  <si>
    <t>13388-1</t>
  </si>
  <si>
    <t>13386-3</t>
  </si>
  <si>
    <t>13389-1</t>
  </si>
  <si>
    <t>13388-2</t>
  </si>
  <si>
    <t>13386-4</t>
  </si>
  <si>
    <t>13390-1</t>
  </si>
  <si>
    <t>13391-1</t>
  </si>
  <si>
    <t>13392-1</t>
  </si>
  <si>
    <t>13389-2</t>
  </si>
  <si>
    <t>13395-1</t>
  </si>
  <si>
    <t>13379-3</t>
  </si>
  <si>
    <t>13392-2</t>
  </si>
  <si>
    <t>13390-2</t>
  </si>
  <si>
    <t>13393-1</t>
  </si>
  <si>
    <t>13392-3</t>
  </si>
  <si>
    <t>14.00</t>
  </si>
  <si>
    <t>14.30</t>
  </si>
  <si>
    <t>14.15</t>
  </si>
  <si>
    <t>13394-1</t>
  </si>
  <si>
    <t>13396-1</t>
  </si>
  <si>
    <t>Pesos uruguayos</t>
  </si>
  <si>
    <t>13397-1</t>
  </si>
  <si>
    <t>13398-1</t>
  </si>
  <si>
    <t>13399-1</t>
  </si>
  <si>
    <t>13397-2</t>
  </si>
  <si>
    <t>13394-2</t>
  </si>
  <si>
    <t>13399-2</t>
  </si>
  <si>
    <t>13379-4</t>
  </si>
  <si>
    <t>13397-3</t>
  </si>
  <si>
    <t>13400-1</t>
  </si>
  <si>
    <t>13401-1</t>
  </si>
  <si>
    <t>13398-2</t>
  </si>
  <si>
    <t>13402-1</t>
  </si>
  <si>
    <t>13400-2</t>
  </si>
  <si>
    <t>Total licitación</t>
  </si>
  <si>
    <t>% Adjudicado OP</t>
  </si>
  <si>
    <t>% Adjudicado NC</t>
  </si>
  <si>
    <t>% Adjudicado</t>
  </si>
  <si>
    <t>Stock neto: pasivo (+), activo (-)</t>
  </si>
  <si>
    <t>13401-2</t>
  </si>
  <si>
    <t>13403-1</t>
  </si>
  <si>
    <t>13404-1</t>
  </si>
  <si>
    <t>13405-1</t>
  </si>
  <si>
    <t>13402-2</t>
  </si>
  <si>
    <t>13404-2</t>
  </si>
  <si>
    <t>13405-2</t>
  </si>
  <si>
    <t>13403-2</t>
  </si>
  <si>
    <t>13406-1</t>
  </si>
  <si>
    <t>13407-1</t>
  </si>
  <si>
    <t>13405-3</t>
  </si>
  <si>
    <t>13402-3</t>
  </si>
  <si>
    <t>13406-2</t>
  </si>
  <si>
    <t>13405-4</t>
  </si>
  <si>
    <t>13366-2</t>
  </si>
  <si>
    <t>13408-1</t>
  </si>
  <si>
    <t>13409-1</t>
  </si>
  <si>
    <t>13410-1</t>
  </si>
  <si>
    <t>13408-2</t>
  </si>
  <si>
    <t>13409-2</t>
  </si>
  <si>
    <t>13366-3</t>
  </si>
  <si>
    <t>13411-1</t>
  </si>
  <si>
    <t>13407-2</t>
  </si>
  <si>
    <t>13409-3</t>
  </si>
  <si>
    <t>13412-1</t>
  </si>
  <si>
    <t>13411-2</t>
  </si>
  <si>
    <t>13274-2</t>
  </si>
  <si>
    <t>13413-1</t>
  </si>
  <si>
    <t>6.05%</t>
  </si>
  <si>
    <t>13414-1</t>
  </si>
  <si>
    <t>13274-3</t>
  </si>
  <si>
    <t>13412-2</t>
  </si>
  <si>
    <t>13414-2</t>
  </si>
  <si>
    <t>13274-4</t>
  </si>
  <si>
    <t>13413-2</t>
  </si>
  <si>
    <t>13264-7</t>
  </si>
  <si>
    <t>13407-3</t>
  </si>
  <si>
    <t>13415-1</t>
  </si>
  <si>
    <t>13412-3</t>
  </si>
  <si>
    <t>Recompras de Letras de Regulación Monetaria emitidas por el Banco Central del Uruguay (exp. en millones s/moneda de origen)</t>
  </si>
  <si>
    <t>Recompra - Operación especial MEF</t>
  </si>
  <si>
    <t>Pesos Uruguayos</t>
  </si>
  <si>
    <t>Plazo residual (días)</t>
  </si>
  <si>
    <t>13340-canje</t>
  </si>
  <si>
    <t>13414-canje</t>
  </si>
  <si>
    <t>13381-canje</t>
  </si>
  <si>
    <t>13405-canje</t>
  </si>
  <si>
    <t>13343-canje</t>
  </si>
  <si>
    <t>13264-canje</t>
  </si>
  <si>
    <t>13384-canje</t>
  </si>
  <si>
    <t>13409-canje</t>
  </si>
  <si>
    <t>13348-canje</t>
  </si>
  <si>
    <t>13390-canje</t>
  </si>
  <si>
    <t>13274-canje</t>
  </si>
  <si>
    <t>13353-canje</t>
  </si>
  <si>
    <t>13356-canje</t>
  </si>
  <si>
    <t>13398-canje</t>
  </si>
  <si>
    <t>13358-canje</t>
  </si>
  <si>
    <t>13366-canje</t>
  </si>
  <si>
    <t>13370-canje</t>
  </si>
  <si>
    <t>13376-canje</t>
  </si>
  <si>
    <t>13383-canje</t>
  </si>
  <si>
    <t>13412-canje</t>
  </si>
  <si>
    <t>13416-1</t>
  </si>
  <si>
    <t>13415-2</t>
  </si>
  <si>
    <t>13417-1</t>
  </si>
  <si>
    <t>13418-1</t>
  </si>
  <si>
    <t>15.00</t>
  </si>
  <si>
    <t>13415-3</t>
  </si>
  <si>
    <t>13419-1</t>
  </si>
  <si>
    <t>13418-2</t>
  </si>
  <si>
    <t>13407-4</t>
  </si>
  <si>
    <t>13420-1</t>
  </si>
  <si>
    <t>13417-2</t>
  </si>
  <si>
    <t>13421-1</t>
  </si>
  <si>
    <t>13420-2</t>
  </si>
  <si>
    <t>13419-2</t>
  </si>
  <si>
    <t>13421-2</t>
  </si>
  <si>
    <t>13422-1</t>
  </si>
  <si>
    <t>13423-1</t>
  </si>
  <si>
    <t>13424-1</t>
  </si>
  <si>
    <t>13422-2</t>
  </si>
  <si>
    <t>13425-1</t>
  </si>
  <si>
    <t>13426-1</t>
  </si>
  <si>
    <t>13427-1</t>
  </si>
  <si>
    <t>13423-2</t>
  </si>
  <si>
    <t>13428-1</t>
  </si>
  <si>
    <t>13429-1</t>
  </si>
  <si>
    <t>13427-2</t>
  </si>
  <si>
    <t>13428-2</t>
  </si>
  <si>
    <t>13425-2</t>
  </si>
  <si>
    <t>13430-1</t>
  </si>
  <si>
    <t>13431-1</t>
  </si>
  <si>
    <t>13432-1</t>
  </si>
  <si>
    <t>13425-3</t>
  </si>
  <si>
    <t>13430-2</t>
  </si>
  <si>
    <t>13433-1</t>
  </si>
  <si>
    <t>13434-1</t>
  </si>
  <si>
    <t>13431-2</t>
  </si>
  <si>
    <t>13435-1</t>
  </si>
  <si>
    <t>13429-2</t>
  </si>
  <si>
    <t>13434-2</t>
  </si>
  <si>
    <t>13436-1</t>
  </si>
  <si>
    <t>13435-2</t>
  </si>
  <si>
    <t>13434-3</t>
  </si>
  <si>
    <t>13437-1</t>
  </si>
  <si>
    <t>13438-1</t>
  </si>
  <si>
    <t>13439-1</t>
  </si>
  <si>
    <t>13436-2</t>
  </si>
  <si>
    <t>13438-2</t>
  </si>
  <si>
    <t>13439-2</t>
  </si>
  <si>
    <t>13437-2</t>
  </si>
  <si>
    <t>13440-1</t>
  </si>
  <si>
    <t>13441-1</t>
  </si>
  <si>
    <t>13436-3</t>
  </si>
  <si>
    <t>13442-1</t>
  </si>
  <si>
    <t>13429-3</t>
  </si>
  <si>
    <t>13441-2</t>
  </si>
  <si>
    <t>13410-2</t>
  </si>
  <si>
    <t>13443-1</t>
  </si>
  <si>
    <t>13444-1</t>
  </si>
  <si>
    <t>13445-1</t>
  </si>
  <si>
    <t>13446-1</t>
  </si>
  <si>
    <t>13444-2</t>
  </si>
  <si>
    <t>13410-3</t>
  </si>
  <si>
    <t>13447-1</t>
  </si>
  <si>
    <t>13448-1</t>
  </si>
  <si>
    <t>13445-2</t>
  </si>
  <si>
    <t>13449-1</t>
  </si>
  <si>
    <t>13450-1</t>
  </si>
  <si>
    <t>13448-2</t>
  </si>
  <si>
    <t>13412-4</t>
  </si>
  <si>
    <t>13451-1</t>
  </si>
  <si>
    <t>13452-1</t>
  </si>
  <si>
    <t>13453-1</t>
  </si>
  <si>
    <t>13455-1</t>
  </si>
  <si>
    <t>13452-2</t>
  </si>
  <si>
    <t>13454-1</t>
  </si>
  <si>
    <t>13456-1</t>
  </si>
  <si>
    <t>13457-1</t>
  </si>
  <si>
    <t>13453-2</t>
  </si>
  <si>
    <t>13458-1</t>
  </si>
  <si>
    <t>13450-2</t>
  </si>
  <si>
    <t>13459-1</t>
  </si>
  <si>
    <t>13454-2</t>
  </si>
  <si>
    <t>13460-1</t>
  </si>
  <si>
    <t>13459-2</t>
  </si>
  <si>
    <t>13453-3</t>
  </si>
  <si>
    <t>13461-1</t>
  </si>
  <si>
    <t>13463-1</t>
  </si>
  <si>
    <t>13462-1</t>
  </si>
  <si>
    <t>13464-1</t>
  </si>
  <si>
    <t>13465-1</t>
  </si>
  <si>
    <t>13466-1</t>
  </si>
  <si>
    <t>13467-1</t>
  </si>
  <si>
    <t>13468-1</t>
  </si>
  <si>
    <t>13462-2</t>
  </si>
  <si>
    <t>13469-1</t>
  </si>
  <si>
    <t>13470-1</t>
  </si>
  <si>
    <t>13468-2</t>
  </si>
  <si>
    <t>13466-2</t>
  </si>
  <si>
    <t>13471-1</t>
  </si>
  <si>
    <t>13472-1</t>
  </si>
  <si>
    <t>13473-1</t>
  </si>
  <si>
    <t>13474-1</t>
  </si>
  <si>
    <t>13475-1</t>
  </si>
  <si>
    <t>13476-1</t>
  </si>
  <si>
    <t>13477-1</t>
  </si>
  <si>
    <t>13478-1</t>
  </si>
  <si>
    <t>13473-2</t>
  </si>
  <si>
    <t>13479-1</t>
  </si>
  <si>
    <t>13470-2</t>
  </si>
  <si>
    <t>13480-1</t>
  </si>
  <si>
    <t>13476-2</t>
  </si>
  <si>
    <t>13481-1</t>
  </si>
  <si>
    <t>13480-2</t>
  </si>
  <si>
    <t>13482-1</t>
  </si>
  <si>
    <t>13483-1</t>
  </si>
  <si>
    <t>13484-1</t>
  </si>
  <si>
    <t>13485-1</t>
  </si>
  <si>
    <t>13486-1</t>
  </si>
  <si>
    <t>13487-1</t>
  </si>
  <si>
    <t>13482-2</t>
  </si>
  <si>
    <t>13488-1</t>
  </si>
  <si>
    <t>13470-3</t>
  </si>
  <si>
    <t>13487-2</t>
  </si>
  <si>
    <t>13485-2</t>
  </si>
  <si>
    <t>13489-1</t>
  </si>
  <si>
    <t>13490-1</t>
  </si>
  <si>
    <t>13491-1</t>
  </si>
  <si>
    <t>13492-1</t>
  </si>
  <si>
    <t>13493-1</t>
  </si>
  <si>
    <t>13485-3</t>
  </si>
  <si>
    <t>13494-1</t>
  </si>
  <si>
    <t>13495-1</t>
  </si>
  <si>
    <t>13491-2</t>
  </si>
  <si>
    <t>13496-1</t>
  </si>
  <si>
    <t>13497-1</t>
  </si>
  <si>
    <t>13498-1</t>
  </si>
  <si>
    <t>13496-2</t>
  </si>
  <si>
    <t>14.45</t>
  </si>
  <si>
    <t>13470-4</t>
  </si>
  <si>
    <t>13497-2</t>
  </si>
  <si>
    <t>13499-1</t>
  </si>
  <si>
    <t>13500-1</t>
  </si>
  <si>
    <t>13501-1</t>
  </si>
  <si>
    <t>13498-2</t>
  </si>
  <si>
    <t>13500-2</t>
  </si>
  <si>
    <t>13501-2</t>
  </si>
  <si>
    <t>13499-2</t>
  </si>
  <si>
    <t>13502-1</t>
  </si>
  <si>
    <t>13503-1</t>
  </si>
  <si>
    <t>13504-1</t>
  </si>
  <si>
    <t>13505-1</t>
  </si>
  <si>
    <t>13506-1</t>
  </si>
  <si>
    <t>13503-2</t>
  </si>
  <si>
    <t>13507-1</t>
  </si>
  <si>
    <t>13505-2</t>
  </si>
  <si>
    <t>13508-1</t>
  </si>
  <si>
    <t>13509-1</t>
  </si>
  <si>
    <t>13510-1</t>
  </si>
  <si>
    <t>13508-2</t>
  </si>
  <si>
    <t>13507-2</t>
  </si>
  <si>
    <t>13511-1</t>
  </si>
  <si>
    <t>13508-3</t>
  </si>
  <si>
    <t>13512-1</t>
  </si>
  <si>
    <t>13495-2</t>
  </si>
  <si>
    <t>13514-1</t>
  </si>
  <si>
    <t>13515-1</t>
  </si>
  <si>
    <t>13516-1</t>
  </si>
  <si>
    <t>13506-2</t>
  </si>
  <si>
    <t>13514-2</t>
  </si>
  <si>
    <t>13517-1</t>
  </si>
  <si>
    <t>13518-1</t>
  </si>
  <si>
    <t>13519-1</t>
  </si>
  <si>
    <t>13515-2</t>
  </si>
  <si>
    <t>13521-1</t>
  </si>
  <si>
    <t>13519-2</t>
  </si>
  <si>
    <t>13462-canje</t>
  </si>
  <si>
    <t>13419-canje</t>
  </si>
  <si>
    <t>13501-canje</t>
  </si>
  <si>
    <t>13473-canje</t>
  </si>
  <si>
    <t>13503-canje</t>
  </si>
  <si>
    <t>13425-canje</t>
  </si>
  <si>
    <t>13482-canje</t>
  </si>
  <si>
    <t>13508-canje</t>
  </si>
  <si>
    <t>13436-canje</t>
  </si>
  <si>
    <t>13499-canje</t>
  </si>
  <si>
    <t>13445-canje</t>
  </si>
  <si>
    <t>13507-canje</t>
  </si>
  <si>
    <t>13453-canje</t>
  </si>
  <si>
    <t>13515-canje</t>
  </si>
  <si>
    <t>13466-canje</t>
  </si>
  <si>
    <t>13476-canje</t>
  </si>
  <si>
    <t>13498-canje</t>
  </si>
  <si>
    <t>13504-canje</t>
  </si>
  <si>
    <t>13517-2</t>
  </si>
  <si>
    <t>13522-1</t>
  </si>
  <si>
    <t>13506-3</t>
  </si>
  <si>
    <t>13523-1</t>
  </si>
  <si>
    <t>13524-1</t>
  </si>
  <si>
    <t>13522-2</t>
  </si>
  <si>
    <t>13523-2</t>
  </si>
  <si>
    <t>13525-1</t>
  </si>
  <si>
    <t>13526-1</t>
  </si>
  <si>
    <t>13523-3</t>
  </si>
  <si>
    <t>13524-2</t>
  </si>
  <si>
    <t>13527-1</t>
  </si>
  <si>
    <t>13528-1</t>
  </si>
  <si>
    <t>13525-2</t>
  </si>
  <si>
    <t>13527-2</t>
  </si>
  <si>
    <t>13529-1</t>
  </si>
  <si>
    <t>13528-2</t>
  </si>
  <si>
    <t>13530-1</t>
  </si>
  <si>
    <t>13531-1</t>
  </si>
  <si>
    <t>13528-3</t>
  </si>
  <si>
    <t>13525-3</t>
  </si>
  <si>
    <t>13531-2</t>
  </si>
  <si>
    <t>13532-1</t>
  </si>
  <si>
    <t>13530-2</t>
  </si>
  <si>
    <t>13533-1</t>
  </si>
  <si>
    <t>13532-2</t>
  </si>
  <si>
    <t>13534-1</t>
  </si>
  <si>
    <t>13535-1</t>
  </si>
  <si>
    <t>13529-2</t>
  </si>
  <si>
    <t>13536-1</t>
  </si>
  <si>
    <t>13537-1</t>
  </si>
  <si>
    <t>13538-1</t>
  </si>
  <si>
    <t>13536-2</t>
  </si>
  <si>
    <t>13539-1</t>
  </si>
  <si>
    <t>13540-1</t>
  </si>
  <si>
    <t>13541-1</t>
  </si>
  <si>
    <t>13537-2</t>
  </si>
  <si>
    <t>13542-1</t>
  </si>
  <si>
    <t>13541-2</t>
  </si>
  <si>
    <t>13539-2</t>
  </si>
  <si>
    <t>13542-2</t>
  </si>
  <si>
    <t>13541-3</t>
  </si>
  <si>
    <t>13543-1</t>
  </si>
  <si>
    <t>13544-1</t>
  </si>
  <si>
    <t>13529-3</t>
  </si>
  <si>
    <t>13545-1</t>
  </si>
  <si>
    <t>13546-1</t>
  </si>
  <si>
    <t>13544-2</t>
  </si>
  <si>
    <t>13545-2</t>
  </si>
  <si>
    <t>13543-2</t>
  </si>
  <si>
    <t>13547-1</t>
  </si>
  <si>
    <t>13545-3</t>
  </si>
  <si>
    <t>13546-2</t>
  </si>
  <si>
    <t>13532-3</t>
  </si>
  <si>
    <t>13476-3</t>
  </si>
  <si>
    <t>13548-1</t>
  </si>
  <si>
    <t>13549-1</t>
  </si>
  <si>
    <t>13550-1</t>
  </si>
  <si>
    <t>13551-1</t>
  </si>
  <si>
    <t>13552-1</t>
  </si>
  <si>
    <t>13549-2</t>
  </si>
  <si>
    <t>13551-2</t>
  </si>
  <si>
    <t>13548-2</t>
  </si>
  <si>
    <t>13553-1</t>
  </si>
  <si>
    <t>13551-3</t>
  </si>
  <si>
    <t>13554-1</t>
  </si>
  <si>
    <t>13555-1</t>
  </si>
  <si>
    <t>13556-1</t>
  </si>
  <si>
    <t>13557-1</t>
  </si>
  <si>
    <t>13555-2</t>
  </si>
  <si>
    <t>13550-2</t>
  </si>
  <si>
    <t>13558-1</t>
  </si>
  <si>
    <t>13554-2</t>
  </si>
  <si>
    <t>13559-1</t>
  </si>
  <si>
    <t>13558-2</t>
  </si>
  <si>
    <t>13557-2</t>
  </si>
  <si>
    <t>13560-1</t>
  </si>
  <si>
    <t>13561-1</t>
  </si>
  <si>
    <t>13562-1</t>
  </si>
  <si>
    <t>13560-2</t>
  </si>
  <si>
    <t>13561-2</t>
  </si>
  <si>
    <t>13563-1</t>
  </si>
  <si>
    <t>13564-1</t>
  </si>
  <si>
    <t>13565-1</t>
  </si>
  <si>
    <t>13562-2</t>
  </si>
  <si>
    <t>13566-1</t>
  </si>
  <si>
    <t>13567-1</t>
  </si>
  <si>
    <t>13565-2</t>
  </si>
  <si>
    <t>13563-2</t>
  </si>
  <si>
    <t>13566-2</t>
  </si>
  <si>
    <t>13565-3</t>
  </si>
  <si>
    <t>13568-1</t>
  </si>
  <si>
    <t>13569-1</t>
  </si>
  <si>
    <t>13570-1</t>
  </si>
  <si>
    <t>13571-1</t>
  </si>
  <si>
    <t>13572-1</t>
  </si>
  <si>
    <t xml:space="preserve"> </t>
  </si>
  <si>
    <t>13570-2</t>
  </si>
  <si>
    <t>13568-2</t>
  </si>
  <si>
    <t>13572-2</t>
  </si>
  <si>
    <t>13567-2</t>
  </si>
  <si>
    <t>13573-1</t>
  </si>
  <si>
    <t>13571-2</t>
  </si>
  <si>
    <t>13574-1</t>
  </si>
  <si>
    <t>13573-2</t>
  </si>
  <si>
    <t>13575-1</t>
  </si>
  <si>
    <t>13574-2</t>
  </si>
  <si>
    <t>13576-1</t>
  </si>
  <si>
    <t>13577-1</t>
  </si>
  <si>
    <t>13578-1</t>
  </si>
  <si>
    <t>13576-2</t>
  </si>
  <si>
    <t>13575-2</t>
  </si>
  <si>
    <t>13579-1</t>
  </si>
  <si>
    <t>13580-1</t>
  </si>
  <si>
    <t>13577-2</t>
  </si>
  <si>
    <t>13581-1</t>
  </si>
  <si>
    <t>13575-3</t>
  </si>
  <si>
    <t>13567-3</t>
  </si>
  <si>
    <t>13580-2</t>
  </si>
  <si>
    <t>13582-1</t>
  </si>
  <si>
    <t>13583-1</t>
  </si>
  <si>
    <t>13584-1</t>
  </si>
  <si>
    <t>13585-1</t>
  </si>
  <si>
    <t>13583-2</t>
  </si>
  <si>
    <t>13586-1</t>
  </si>
  <si>
    <t>13585-2</t>
  </si>
  <si>
    <t>13587-1</t>
  </si>
  <si>
    <t>13584-2</t>
  </si>
  <si>
    <t>13588-1</t>
  </si>
  <si>
    <t>13589-1</t>
  </si>
  <si>
    <t>13587-2</t>
  </si>
  <si>
    <t>13586-2</t>
  </si>
  <si>
    <t>13590-1</t>
  </si>
  <si>
    <t>13587-3</t>
  </si>
  <si>
    <t>13591-1</t>
  </si>
  <si>
    <t>13590-2</t>
  </si>
  <si>
    <t>13592-1</t>
  </si>
  <si>
    <t>13593-1</t>
  </si>
  <si>
    <t>13594-1</t>
  </si>
  <si>
    <t>13592-2</t>
  </si>
  <si>
    <t>13591-2</t>
  </si>
  <si>
    <t>13595-1</t>
  </si>
  <si>
    <t>13589-2</t>
  </si>
  <si>
    <t>13592-3</t>
  </si>
  <si>
    <t>13593-2</t>
  </si>
  <si>
    <t>13595-2</t>
  </si>
  <si>
    <t>13596-1</t>
  </si>
  <si>
    <t>13597-1</t>
  </si>
  <si>
    <t>13598-1</t>
  </si>
  <si>
    <t>13596-2</t>
  </si>
  <si>
    <t>13599-1</t>
  </si>
  <si>
    <t>13600-1</t>
  </si>
  <si>
    <t>13429-4</t>
  </si>
  <si>
    <t>13601-1</t>
  </si>
  <si>
    <t>13602-1</t>
  </si>
  <si>
    <t>13603-1</t>
  </si>
  <si>
    <t>Integración de NT Calendario MEF</t>
  </si>
  <si>
    <t>13429-integración</t>
  </si>
  <si>
    <t>13517-integración</t>
  </si>
  <si>
    <t>13563-integración</t>
  </si>
  <si>
    <t>13567-integración</t>
  </si>
  <si>
    <t>13571-integración</t>
  </si>
  <si>
    <t>13592-integración</t>
  </si>
  <si>
    <t>13595-integración</t>
  </si>
  <si>
    <t>13599-2</t>
  </si>
  <si>
    <t>13604-1</t>
  </si>
  <si>
    <t>13603-2</t>
  </si>
  <si>
    <t>13605-1</t>
  </si>
  <si>
    <t>13606-1</t>
  </si>
  <si>
    <t>13607-1</t>
  </si>
  <si>
    <t>13608-1</t>
  </si>
  <si>
    <t>13606-2</t>
  </si>
  <si>
    <t>13607-2</t>
  </si>
  <si>
    <t>13605-2</t>
  </si>
  <si>
    <t>13609-1</t>
  </si>
  <si>
    <t>13610-1</t>
  </si>
  <si>
    <t>13608-2</t>
  </si>
  <si>
    <t>13525-integración</t>
  </si>
  <si>
    <t>13539-integración</t>
  </si>
  <si>
    <t>13554-integración</t>
  </si>
  <si>
    <t>13584-integración</t>
  </si>
  <si>
    <t>13591-integración</t>
  </si>
  <si>
    <t>13593-integración</t>
  </si>
  <si>
    <t>13596-integración</t>
  </si>
  <si>
    <t>13602-integración</t>
  </si>
  <si>
    <t>13603-integración</t>
  </si>
  <si>
    <t>13606-integración</t>
  </si>
  <si>
    <t>13609-2</t>
  </si>
  <si>
    <t>13610-2</t>
  </si>
  <si>
    <t>13611-1</t>
  </si>
  <si>
    <t>13612-1</t>
  </si>
  <si>
    <t>13613-1</t>
  </si>
  <si>
    <t>13607-integración</t>
  </si>
  <si>
    <t>13609-integración</t>
  </si>
  <si>
    <t>13610-integración</t>
  </si>
  <si>
    <t>13612-integración</t>
  </si>
  <si>
    <t>13614-1</t>
  </si>
  <si>
    <t>13615-1</t>
  </si>
  <si>
    <t>13613-2</t>
  </si>
  <si>
    <t>13611-2</t>
  </si>
  <si>
    <t>13616-1</t>
  </si>
  <si>
    <t>13617-1</t>
  </si>
  <si>
    <t>13615-integración</t>
  </si>
  <si>
    <t>13614-2</t>
  </si>
  <si>
    <t>13618-1</t>
  </si>
  <si>
    <t>13617-2</t>
  </si>
  <si>
    <t>13619-1</t>
  </si>
  <si>
    <t>13618-2</t>
  </si>
  <si>
    <t>13450-3</t>
  </si>
  <si>
    <t>13620-1</t>
  </si>
  <si>
    <t>13621-1</t>
  </si>
  <si>
    <t>13622-1</t>
  </si>
  <si>
    <t>13619-2</t>
  </si>
  <si>
    <t>13623-1</t>
  </si>
  <si>
    <t>13622-2</t>
  </si>
  <si>
    <t>13620-2</t>
  </si>
  <si>
    <t>13623-2</t>
  </si>
  <si>
    <t>13624-1</t>
  </si>
  <si>
    <t>13625-1</t>
  </si>
  <si>
    <t>13626-1</t>
  </si>
  <si>
    <t>13624-2</t>
  </si>
  <si>
    <t>13627-1</t>
  </si>
  <si>
    <t>13626-2</t>
  </si>
  <si>
    <t>13628-1</t>
  </si>
  <si>
    <t>13625-2</t>
  </si>
  <si>
    <t>13629-1</t>
  </si>
  <si>
    <t>13630-1</t>
  </si>
  <si>
    <t>13627-2</t>
  </si>
  <si>
    <t>13450-integración</t>
  </si>
  <si>
    <t>13470-integración</t>
  </si>
  <si>
    <t>13546-integración</t>
  </si>
  <si>
    <t>13552-integración</t>
  </si>
  <si>
    <t>13562-integración</t>
  </si>
  <si>
    <t>13568-integración</t>
  </si>
  <si>
    <t>13575-integración</t>
  </si>
  <si>
    <t>13586-integración</t>
  </si>
  <si>
    <t>13601-integración</t>
  </si>
  <si>
    <t>13613-integración</t>
  </si>
  <si>
    <t>13617-integración</t>
  </si>
  <si>
    <t>13619-integración</t>
  </si>
  <si>
    <t>13622-integración</t>
  </si>
  <si>
    <t>13623-integración</t>
  </si>
  <si>
    <t>13624-integración</t>
  </si>
  <si>
    <t>13626-integración</t>
  </si>
  <si>
    <t>13506-integración</t>
  </si>
  <si>
    <t>13529-integración</t>
  </si>
  <si>
    <t>13550-integración</t>
  </si>
  <si>
    <t>13589-integración</t>
  </si>
  <si>
    <t>13599-integración</t>
  </si>
  <si>
    <t>13608-integración</t>
  </si>
  <si>
    <t>13614-integración</t>
  </si>
  <si>
    <t>13620-integración</t>
  </si>
  <si>
    <t>13631-1</t>
  </si>
  <si>
    <t>13630-2</t>
  </si>
  <si>
    <t>13632-1</t>
  </si>
  <si>
    <t>13633-1</t>
  </si>
  <si>
    <t>13634-1</t>
  </si>
  <si>
    <t>13635-1</t>
  </si>
  <si>
    <t>13631-integración</t>
  </si>
  <si>
    <t>13633-2</t>
  </si>
  <si>
    <t>13634-2</t>
  </si>
  <si>
    <t>13632-2</t>
  </si>
  <si>
    <t>13636-1</t>
  </si>
  <si>
    <t>13637-1</t>
  </si>
  <si>
    <t>13635-2</t>
  </si>
  <si>
    <t>13638-1</t>
  </si>
  <si>
    <t>13637-2</t>
  </si>
  <si>
    <t>13639-1</t>
  </si>
  <si>
    <t>13640-1</t>
  </si>
  <si>
    <t>13641-1</t>
  </si>
  <si>
    <t>13642-1</t>
  </si>
  <si>
    <t>13643-1</t>
  </si>
  <si>
    <t>13641-2</t>
  </si>
  <si>
    <t>8,,5%</t>
  </si>
  <si>
    <t>13639-2</t>
  </si>
  <si>
    <t>13644-1</t>
  </si>
  <si>
    <t>13645-1</t>
  </si>
  <si>
    <t>13642-2</t>
  </si>
  <si>
    <t>13646-1</t>
  </si>
  <si>
    <t>13645-2</t>
  </si>
  <si>
    <t>13647-1</t>
  </si>
  <si>
    <t>13648-1</t>
  </si>
  <si>
    <t>13649-1</t>
  </si>
  <si>
    <t>13650-1</t>
  </si>
  <si>
    <t>13651-1</t>
  </si>
  <si>
    <t>13649-2</t>
  </si>
  <si>
    <t>13647-2</t>
  </si>
  <si>
    <t>13611-integración</t>
  </si>
  <si>
    <t>13640-integración</t>
  </si>
  <si>
    <t>13646-integración</t>
  </si>
  <si>
    <t>13652-1</t>
  </si>
  <si>
    <t>13653-1</t>
  </si>
  <si>
    <t>13650-2</t>
  </si>
  <si>
    <t>13654-1</t>
  </si>
  <si>
    <t>13653-2</t>
  </si>
  <si>
    <t>13651-integración</t>
  </si>
  <si>
    <t>13655-1</t>
  </si>
  <si>
    <t>13656-1</t>
  </si>
  <si>
    <t>13657-1</t>
  </si>
  <si>
    <t>13658-1</t>
  </si>
  <si>
    <t>13659-1</t>
  </si>
  <si>
    <t>13657-2</t>
  </si>
  <si>
    <t>13655-2</t>
  </si>
  <si>
    <t>13660-1</t>
  </si>
  <si>
    <t>13661-1</t>
  </si>
  <si>
    <t>13658-2</t>
  </si>
  <si>
    <t>13662-1</t>
  </si>
  <si>
    <t>13661-2</t>
  </si>
  <si>
    <t>13663-1</t>
  </si>
  <si>
    <t>13637-integración</t>
  </si>
  <si>
    <t>13654-integración</t>
  </si>
  <si>
    <t>13660-integración</t>
  </si>
  <si>
    <t>13664-1</t>
  </si>
  <si>
    <t>13665-1</t>
  </si>
  <si>
    <t>13666-1</t>
  </si>
  <si>
    <t>13667-1</t>
  </si>
  <si>
    <t>13665-2</t>
  </si>
  <si>
    <t>13663-2</t>
  </si>
  <si>
    <t>13668-1</t>
  </si>
  <si>
    <t>13669-1</t>
  </si>
  <si>
    <t>13666-2</t>
  </si>
  <si>
    <t>13668-2</t>
  </si>
  <si>
    <t>13669-2</t>
  </si>
  <si>
    <t>13670-1</t>
  </si>
  <si>
    <t>13671-1</t>
  </si>
  <si>
    <t>13672-1</t>
  </si>
  <si>
    <t>13673-1</t>
  </si>
  <si>
    <t>13674-1</t>
  </si>
  <si>
    <t>13672-2</t>
  </si>
  <si>
    <t>13632-integración</t>
  </si>
  <si>
    <t>13639-integración</t>
  </si>
  <si>
    <t>13671-integración</t>
  </si>
  <si>
    <t>13672-integración</t>
  </si>
  <si>
    <t>13674-integración</t>
  </si>
  <si>
    <t>13670-2</t>
  </si>
  <si>
    <t>13675-1</t>
  </si>
  <si>
    <t>13676-1</t>
  </si>
  <si>
    <t>13677-1</t>
  </si>
  <si>
    <t>13678-1</t>
  </si>
  <si>
    <t>13679-1</t>
  </si>
  <si>
    <t>13680-1</t>
  </si>
  <si>
    <t>13681-1</t>
  </si>
  <si>
    <t>13679-2</t>
  </si>
  <si>
    <t>13677-2</t>
  </si>
  <si>
    <t>13682-1</t>
  </si>
  <si>
    <t>13683-1</t>
  </si>
  <si>
    <t>13647-integración</t>
  </si>
  <si>
    <t>13680-2</t>
  </si>
  <si>
    <t>13684-1</t>
  </si>
  <si>
    <t>13685-1</t>
  </si>
  <si>
    <t>13686-1</t>
  </si>
  <si>
    <t>13687-1</t>
  </si>
  <si>
    <t>13685-2</t>
  </si>
  <si>
    <t>13678 - integración</t>
  </si>
  <si>
    <t>13688-1</t>
  </si>
  <si>
    <t>13689-1</t>
  </si>
  <si>
    <t>13690-1</t>
  </si>
  <si>
    <t>13684 - integración</t>
  </si>
  <si>
    <t>13689 - integración</t>
  </si>
  <si>
    <t>13686-2</t>
  </si>
  <si>
    <t>13691-1</t>
  </si>
  <si>
    <t>13690-2</t>
  </si>
  <si>
    <t>13688-2</t>
  </si>
  <si>
    <t>13692-1</t>
  </si>
  <si>
    <t>13693-1</t>
  </si>
  <si>
    <t>13694-1</t>
  </si>
  <si>
    <t>13695-1</t>
  </si>
  <si>
    <t>13693-2</t>
  </si>
  <si>
    <t>13696-1</t>
  </si>
  <si>
    <t>13697-1</t>
  </si>
  <si>
    <t>13698-1</t>
  </si>
  <si>
    <t>13694-2</t>
  </si>
  <si>
    <t>13699-1</t>
  </si>
  <si>
    <t>13698-2</t>
  </si>
  <si>
    <t>13690 - integración</t>
  </si>
  <si>
    <t>13696-2</t>
  </si>
  <si>
    <t>13700-1</t>
  </si>
  <si>
    <t>13701-1</t>
  </si>
  <si>
    <t>13506 - integración</t>
  </si>
  <si>
    <t>13676 - integración</t>
  </si>
  <si>
    <t>13697 - integración</t>
  </si>
  <si>
    <t>13679 - integración</t>
  </si>
  <si>
    <t>13699 - integración</t>
  </si>
  <si>
    <t>13680 - integración</t>
  </si>
  <si>
    <t>13695 - integración</t>
  </si>
  <si>
    <t>13694-3</t>
  </si>
  <si>
    <t>13700-2</t>
  </si>
  <si>
    <t>13701-2</t>
  </si>
  <si>
    <t xml:space="preserve">13627 - integración </t>
  </si>
  <si>
    <t>13702-1</t>
  </si>
  <si>
    <t>13703-1</t>
  </si>
  <si>
    <t>13704-1</t>
  </si>
  <si>
    <t>13705-1</t>
  </si>
  <si>
    <t>13706-1</t>
  </si>
  <si>
    <t>13707-1</t>
  </si>
  <si>
    <t>13700 - integración</t>
  </si>
  <si>
    <t>13701 - integración</t>
  </si>
  <si>
    <t>13704 - intregración</t>
  </si>
  <si>
    <t>13702-2</t>
  </si>
  <si>
    <t>13708-1</t>
  </si>
  <si>
    <t>13709-1</t>
  </si>
  <si>
    <t>13655 - integración</t>
  </si>
  <si>
    <t>13683 - integración</t>
  </si>
  <si>
    <t>13703 - integración</t>
  </si>
  <si>
    <t>13706 - integración</t>
  </si>
  <si>
    <t>13705-2</t>
  </si>
  <si>
    <t>13710-1</t>
  </si>
  <si>
    <t>13694 - integración</t>
  </si>
  <si>
    <t>13709-2</t>
  </si>
  <si>
    <t>13711-1</t>
  </si>
  <si>
    <t>13712-1</t>
  </si>
  <si>
    <t>13713-1</t>
  </si>
  <si>
    <t>13714-1</t>
  </si>
  <si>
    <t>13712-2</t>
  </si>
  <si>
    <t>13715-1</t>
  </si>
  <si>
    <t>13711-2</t>
  </si>
  <si>
    <t>13716-1</t>
  </si>
  <si>
    <t>13715-2</t>
  </si>
  <si>
    <t>13693 - integración</t>
  </si>
  <si>
    <t>13711 - integración</t>
  </si>
  <si>
    <t>13712 - integración</t>
  </si>
  <si>
    <t>13714-2</t>
  </si>
  <si>
    <t>13717-1</t>
  </si>
  <si>
    <t>13718-1</t>
  </si>
  <si>
    <t>13714 - integración</t>
  </si>
  <si>
    <t>13620 - integración</t>
  </si>
  <si>
    <t>13658 - integración</t>
  </si>
  <si>
    <t>13529 - integración</t>
  </si>
  <si>
    <t>13710 - integración</t>
  </si>
  <si>
    <t>13719-1</t>
  </si>
  <si>
    <t>13720-1</t>
  </si>
  <si>
    <t>13718-2</t>
  </si>
  <si>
    <t>13721-1</t>
  </si>
  <si>
    <t>13722-1</t>
  </si>
  <si>
    <t>13723-1</t>
  </si>
  <si>
    <t>13719-2</t>
  </si>
  <si>
    <t>13724-1</t>
  </si>
  <si>
    <t>13721-2</t>
  </si>
  <si>
    <t>13723-2</t>
  </si>
  <si>
    <t>13725-1</t>
  </si>
  <si>
    <t>13726-1</t>
  </si>
  <si>
    <t>13627 - integración</t>
  </si>
  <si>
    <t>13715 - integración</t>
  </si>
  <si>
    <t>13717 - integración</t>
  </si>
  <si>
    <t>13722 - integración</t>
  </si>
  <si>
    <t>13727-1</t>
  </si>
  <si>
    <t>13728-1</t>
  </si>
  <si>
    <t>13729-1</t>
  </si>
  <si>
    <t>13726-2</t>
  </si>
  <si>
    <t>13730-1</t>
  </si>
  <si>
    <t>13731-1</t>
  </si>
  <si>
    <t>13732-1</t>
  </si>
  <si>
    <t>13733-1</t>
  </si>
  <si>
    <t>13731-2</t>
  </si>
  <si>
    <t>13726 - integración</t>
  </si>
  <si>
    <t>13729-2</t>
  </si>
  <si>
    <t>13734-1</t>
  </si>
  <si>
    <t>13735-1</t>
  </si>
  <si>
    <t>13707 - integración</t>
  </si>
  <si>
    <t>13725 - integración</t>
  </si>
  <si>
    <t>13732-2</t>
  </si>
  <si>
    <t>13736-1</t>
  </si>
  <si>
    <t>13737-1</t>
  </si>
  <si>
    <t>13736 - integración</t>
  </si>
  <si>
    <t>13738-1</t>
  </si>
  <si>
    <t>13739-1</t>
  </si>
  <si>
    <t>13737-2</t>
  </si>
  <si>
    <t>13686-3</t>
  </si>
  <si>
    <t>13740-1</t>
  </si>
  <si>
    <t>13741-1</t>
  </si>
  <si>
    <t>13738-2</t>
  </si>
  <si>
    <t>13742-1</t>
  </si>
  <si>
    <t>13743-1</t>
  </si>
  <si>
    <t>13718 - integración</t>
  </si>
  <si>
    <t>13744-1</t>
  </si>
  <si>
    <t>13745-1</t>
  </si>
  <si>
    <t>13567-4</t>
  </si>
  <si>
    <t>13746-1</t>
  </si>
  <si>
    <t>13747-1</t>
  </si>
  <si>
    <t>13748-1</t>
  </si>
  <si>
    <t>13744-2</t>
  </si>
  <si>
    <t>13747-2</t>
  </si>
  <si>
    <t>13748-2</t>
  </si>
  <si>
    <t>13746-2</t>
  </si>
  <si>
    <t>13749-1</t>
  </si>
  <si>
    <t>13750-1</t>
  </si>
  <si>
    <t>13751-1</t>
  </si>
  <si>
    <t>13752-1</t>
  </si>
  <si>
    <t>13750-2</t>
  </si>
  <si>
    <t>13753-1</t>
  </si>
  <si>
    <t>13749 - integración</t>
  </si>
  <si>
    <t>13732 - integración</t>
  </si>
  <si>
    <t>13738 - integración</t>
  </si>
  <si>
    <t>13650 - integración</t>
  </si>
  <si>
    <t>13754-1</t>
  </si>
  <si>
    <t>13755-1</t>
  </si>
  <si>
    <t>13702 - integración</t>
  </si>
  <si>
    <t>13729 - integración</t>
  </si>
  <si>
    <t>13747 - integración</t>
  </si>
  <si>
    <t>13751-2</t>
  </si>
  <si>
    <t>13756-1</t>
  </si>
  <si>
    <t>13755-2</t>
  </si>
  <si>
    <t>13753-2</t>
  </si>
  <si>
    <t>13751 - integración</t>
  </si>
  <si>
    <t>13746 - integración</t>
  </si>
  <si>
    <t>13757-1</t>
  </si>
  <si>
    <t xml:space="preserve">  </t>
  </si>
  <si>
    <t>13758-1</t>
  </si>
  <si>
    <t>13759-1</t>
  </si>
  <si>
    <t>13760-1</t>
  </si>
  <si>
    <t>13758-2</t>
  </si>
  <si>
    <t>13761-1</t>
  </si>
  <si>
    <t>13753 - integración</t>
  </si>
  <si>
    <t>13762-1</t>
  </si>
  <si>
    <t>13763-1</t>
  </si>
  <si>
    <t>13759-2</t>
  </si>
  <si>
    <t>13764-1</t>
  </si>
  <si>
    <t>13763-2</t>
  </si>
  <si>
    <t>13761-2</t>
  </si>
  <si>
    <t>13764-2</t>
  </si>
  <si>
    <t>13765-1</t>
  </si>
  <si>
    <t>13766-1</t>
  </si>
  <si>
    <t>13761 - integración</t>
  </si>
  <si>
    <t>13567 - integración</t>
  </si>
  <si>
    <t>13666 - integración</t>
  </si>
  <si>
    <t>13673 - integración</t>
  </si>
  <si>
    <t>13767-1</t>
  </si>
  <si>
    <t>13765-2</t>
  </si>
  <si>
    <t>13768-1</t>
  </si>
  <si>
    <t>13767-2</t>
  </si>
  <si>
    <t>13589-3</t>
  </si>
  <si>
    <t>13677 - integración</t>
  </si>
  <si>
    <t>13748 - integración</t>
  </si>
  <si>
    <t>13768 - integración</t>
  </si>
  <si>
    <t>13766-2</t>
  </si>
  <si>
    <t>13769-1</t>
  </si>
  <si>
    <t>13589-4</t>
  </si>
  <si>
    <t>13768-2</t>
  </si>
  <si>
    <t>13770-1</t>
  </si>
  <si>
    <t>13771-1</t>
  </si>
  <si>
    <t>13721-3</t>
  </si>
  <si>
    <t>13772-1</t>
  </si>
  <si>
    <t>13771-2</t>
  </si>
  <si>
    <t>13686 - integración</t>
  </si>
  <si>
    <t>13721 - integración</t>
  </si>
  <si>
    <t>13773-1</t>
  </si>
  <si>
    <t>13774-1</t>
  </si>
  <si>
    <t>13775-1</t>
  </si>
  <si>
    <t>13727 - integración</t>
  </si>
  <si>
    <t>13732 -  integración</t>
  </si>
  <si>
    <t>13755 - integración</t>
  </si>
  <si>
    <t>13758 - integración</t>
  </si>
  <si>
    <t>13772 - integración</t>
  </si>
  <si>
    <t>13776-1</t>
  </si>
  <si>
    <t>13774-2</t>
  </si>
  <si>
    <t>13763 - integración</t>
  </si>
  <si>
    <t>13765 - integración</t>
  </si>
  <si>
    <t>13744 - integración</t>
  </si>
  <si>
    <t>13589 - integración</t>
  </si>
  <si>
    <t>13771 - integración</t>
  </si>
  <si>
    <t>13705 - integración</t>
  </si>
  <si>
    <t>13766 - integración</t>
  </si>
  <si>
    <t>13773 - integración</t>
  </si>
  <si>
    <t>13775-2</t>
  </si>
  <si>
    <t>13773-2</t>
  </si>
  <si>
    <t>13777-1</t>
  </si>
  <si>
    <t>13778-1</t>
  </si>
  <si>
    <t>13776-2</t>
  </si>
  <si>
    <t>13777-2</t>
  </si>
  <si>
    <t>13778-2</t>
  </si>
  <si>
    <t>13779-1</t>
  </si>
  <si>
    <t>13780-1</t>
  </si>
  <si>
    <t>13781-1</t>
  </si>
  <si>
    <t>13782-1</t>
  </si>
  <si>
    <t>13780-2</t>
  </si>
  <si>
    <t>13781-2</t>
  </si>
  <si>
    <t>13779 - integración</t>
  </si>
  <si>
    <t>13779-2</t>
  </si>
  <si>
    <t>13783-1</t>
  </si>
  <si>
    <t>13784-1</t>
  </si>
  <si>
    <t>13782-2</t>
  </si>
  <si>
    <t>13783-2</t>
  </si>
  <si>
    <t>13784-2</t>
  </si>
  <si>
    <t>13782 - integración</t>
  </si>
  <si>
    <t>13775 - integración</t>
  </si>
  <si>
    <t>13785-1</t>
  </si>
  <si>
    <t>13786-1</t>
  </si>
  <si>
    <t>13787-1</t>
  </si>
  <si>
    <t>13746-3</t>
  </si>
  <si>
    <t>13771- integración</t>
  </si>
  <si>
    <t>13780 - integración</t>
  </si>
  <si>
    <t>13786-2</t>
  </si>
  <si>
    <t>13785-2</t>
  </si>
  <si>
    <t>13787-2</t>
  </si>
  <si>
    <t>13788-1</t>
  </si>
  <si>
    <t>13789-1</t>
  </si>
  <si>
    <t>13790-1</t>
  </si>
  <si>
    <t>13791-1</t>
  </si>
  <si>
    <t>13789-2</t>
  </si>
  <si>
    <t>13792-1</t>
  </si>
  <si>
    <t>13793-1</t>
  </si>
  <si>
    <t>13794-1</t>
  </si>
  <si>
    <t>13784 - integración</t>
  </si>
  <si>
    <t>13790-2</t>
  </si>
  <si>
    <t>13795-1</t>
  </si>
  <si>
    <t>13794-2</t>
  </si>
  <si>
    <t>13776 - integración</t>
  </si>
  <si>
    <t>13794 - integración</t>
  </si>
  <si>
    <t>13792-2</t>
  </si>
  <si>
    <t>13795-2</t>
  </si>
  <si>
    <t>13796-1</t>
  </si>
  <si>
    <t>13785 - integración</t>
  </si>
  <si>
    <t>13790-3</t>
  </si>
  <si>
    <t>13798-1</t>
  </si>
  <si>
    <t>13796-2</t>
  </si>
  <si>
    <t>13797-1</t>
  </si>
  <si>
    <t>13793 - integración</t>
  </si>
  <si>
    <t>13778 - integración</t>
  </si>
  <si>
    <t>13792 - integración</t>
  </si>
  <si>
    <t>13799-1</t>
  </si>
  <si>
    <t>13796-3</t>
  </si>
  <si>
    <t>13797 - integración</t>
  </si>
  <si>
    <t>13800-1</t>
  </si>
  <si>
    <t>13799-2</t>
  </si>
  <si>
    <t>13797-2</t>
  </si>
  <si>
    <t>13801-1</t>
  </si>
  <si>
    <t>13802-1</t>
  </si>
  <si>
    <t>13801-2</t>
  </si>
  <si>
    <t>13800-2</t>
  </si>
  <si>
    <t>13799 - integración</t>
  </si>
  <si>
    <t>13802-2</t>
  </si>
  <si>
    <t>13801-3</t>
  </si>
  <si>
    <t>13803-1</t>
  </si>
  <si>
    <t>13804-1</t>
  </si>
  <si>
    <t>13805-1</t>
  </si>
  <si>
    <t>13800-3</t>
  </si>
  <si>
    <t>13804-2</t>
  </si>
  <si>
    <t>13805-2</t>
  </si>
  <si>
    <t>13801 - integración</t>
  </si>
  <si>
    <t>13802 - integración</t>
  </si>
  <si>
    <t>13787 - integración</t>
  </si>
  <si>
    <t>13803-2</t>
  </si>
  <si>
    <t>13806-1</t>
  </si>
  <si>
    <t>13807-1</t>
  </si>
  <si>
    <t>13800 - integración</t>
  </si>
  <si>
    <t>13768-3</t>
  </si>
  <si>
    <t>13806-2</t>
  </si>
  <si>
    <t>13808-1</t>
  </si>
  <si>
    <t>13807-2</t>
  </si>
  <si>
    <t>13809-1</t>
  </si>
  <si>
    <t>13810-1</t>
  </si>
  <si>
    <t>13811-1</t>
  </si>
  <si>
    <t>13804 - integración</t>
  </si>
  <si>
    <t>13806 - integración</t>
  </si>
  <si>
    <t>13796 - integración</t>
  </si>
  <si>
    <t>13809-2</t>
  </si>
  <si>
    <t>13810-2</t>
  </si>
  <si>
    <t>13811 - integración</t>
  </si>
  <si>
    <t>13808-2</t>
  </si>
  <si>
    <t>13812-1</t>
  </si>
  <si>
    <t>13813-1</t>
  </si>
  <si>
    <t>13803 - integración</t>
  </si>
  <si>
    <t>13808 - integración</t>
  </si>
  <si>
    <t>13811-2</t>
  </si>
  <si>
    <t>13812-2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</si>
</sst>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  <numFmt numFmtId="166" formatCode="_-* #,##0.00\ [$€]_-;\-* #,##0.00\ [$€]_-;_-* &quot;-&quot;??\ [$€]_-;_-@_-"/>
    <numFmt numFmtId="167" formatCode="_ * #,##0.00_ ;_ * \-#,##0.00_ ;_ * &quot;-&quot;??_ ;_ @_ "/>
    <numFmt numFmtId="168" formatCode="0.0%"/>
    <numFmt numFmtId="169" formatCode="_-* #,##0_-;\-* #,##0_-;_-* &quot;-&quot;??_-;_-@_-"/>
    <numFmt numFmtId="170" formatCode="0.0"/>
    <numFmt numFmtId="171" formatCode="#,##0.00_ ;\-#,##0.00\ "/>
    <numFmt numFmtId="172" formatCode="0.000%"/>
    <numFmt numFmtId="173" formatCode="_-* #,##0.000000000_-;\-* #,##0.000000000_-;_-* &quot;-&quot;??_-;_-@_-"/>
    <numFmt numFmtId="174" formatCode="_-* #,##0.0_-;\-* #,##0.0_-;_-* &quot;-&quot;??_-;_-@_-"/>
    <numFmt numFmtId="175" formatCode="_-* #,##0.000_-;\-* #,##0.000_-;_-* &quot;-&quot;??_-;_-@_-"/>
    <numFmt numFmtId="176" formatCode="_-* #,##0.0000_-;\-* #,##0.0000_-;_-* &quot;-&quot;??_-;_-@_-"/>
    <numFmt numFmtId="177" formatCode="_-* #,##0.0000000_-;\-* #,##0.0000000_-;_-* &quot;-&quot;??_-;_-@_-"/>
    <numFmt numFmtId="178" formatCode="_-* #,##0.00000_-;\-* #,##0.00000_-;_-* &quot;-&quot;??_-;_-@_-"/>
    <numFmt numFmtId="179" formatCode="#,##0.000_ ;\-#,##0.000\ 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color indexed="9"/>
      <name val="Le Monde Sans Std"/>
      <family val="3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166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" fillId="0" borderId="0"/>
    <xf numFmtId="0" fontId="3" fillId="0" borderId="0"/>
  </cellStyleXfs>
  <cellXfs count="85">
    <xf numFmtId="0" fontId="0" fillId="0" borderId="0" xfId="0"/>
    <xf numFmtId="0" fontId="0" fillId="3" borderId="0" xfId="0" applyFill="1"/>
    <xf numFmtId="14" fontId="0" fillId="3" borderId="0" xfId="0" applyNumberFormat="1" applyFill="1"/>
    <xf numFmtId="0" fontId="0" fillId="3" borderId="0" xfId="0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14" fontId="1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0" fontId="0" fillId="6" borderId="0" xfId="8" applyNumberFormat="1" applyFont="1" applyFill="1" applyBorder="1" applyAlignment="1">
      <alignment horizontal="center"/>
    </xf>
    <xf numFmtId="0" fontId="4" fillId="3" borderId="0" xfId="4" applyFont="1" applyFill="1" applyAlignment="1">
      <alignment vertical="center" wrapText="1"/>
    </xf>
    <xf numFmtId="10" fontId="0" fillId="3" borderId="2" xfId="8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4" fontId="0" fillId="3" borderId="7" xfId="0" applyNumberFormat="1" applyFill="1" applyBorder="1" applyAlignment="1">
      <alignment horizontal="center"/>
    </xf>
    <xf numFmtId="20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9" fontId="0" fillId="6" borderId="7" xfId="9" applyNumberFormat="1" applyFont="1" applyFill="1" applyBorder="1" applyAlignment="1">
      <alignment horizontal="center"/>
    </xf>
    <xf numFmtId="164" fontId="0" fillId="6" borderId="7" xfId="0" applyNumberFormat="1" applyFill="1" applyBorder="1" applyAlignment="1">
      <alignment horizontal="center"/>
    </xf>
    <xf numFmtId="164" fontId="0" fillId="6" borderId="7" xfId="9" applyFont="1" applyFill="1" applyBorder="1" applyAlignment="1">
      <alignment horizontal="center"/>
    </xf>
    <xf numFmtId="168" fontId="0" fillId="6" borderId="7" xfId="8" applyNumberFormat="1" applyFont="1" applyFill="1" applyBorder="1" applyAlignment="1">
      <alignment horizontal="center"/>
    </xf>
    <xf numFmtId="9" fontId="0" fillId="6" borderId="7" xfId="8" applyFont="1" applyFill="1" applyBorder="1" applyAlignment="1">
      <alignment horizontal="center"/>
    </xf>
    <xf numFmtId="164" fontId="0" fillId="6" borderId="7" xfId="8" applyNumberFormat="1" applyFont="1" applyFill="1" applyBorder="1" applyAlignment="1">
      <alignment horizontal="center"/>
    </xf>
    <xf numFmtId="169" fontId="0" fillId="5" borderId="7" xfId="9" applyNumberFormat="1" applyFont="1" applyFill="1" applyBorder="1" applyAlignment="1">
      <alignment horizontal="center"/>
    </xf>
    <xf numFmtId="164" fontId="0" fillId="5" borderId="7" xfId="9" applyFont="1" applyFill="1" applyBorder="1" applyAlignment="1">
      <alignment horizontal="center"/>
    </xf>
    <xf numFmtId="168" fontId="0" fillId="5" borderId="7" xfId="8" applyNumberFormat="1" applyFont="1" applyFill="1" applyBorder="1" applyAlignment="1">
      <alignment horizontal="center"/>
    </xf>
    <xf numFmtId="9" fontId="0" fillId="5" borderId="7" xfId="8" applyFont="1" applyFill="1" applyBorder="1" applyAlignment="1">
      <alignment horizontal="center"/>
    </xf>
    <xf numFmtId="10" fontId="0" fillId="3" borderId="7" xfId="8" applyNumberFormat="1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14" fontId="1" fillId="4" borderId="8" xfId="0" applyNumberFormat="1" applyFont="1" applyFill="1" applyBorder="1" applyAlignment="1">
      <alignment horizontal="center"/>
    </xf>
    <xf numFmtId="10" fontId="1" fillId="7" borderId="7" xfId="8" applyNumberFormat="1" applyFont="1" applyFill="1" applyBorder="1" applyAlignment="1">
      <alignment horizontal="center"/>
    </xf>
    <xf numFmtId="0" fontId="0" fillId="3" borderId="7" xfId="0" applyFill="1" applyBorder="1" applyAlignment="1">
      <alignment horizontal="left"/>
    </xf>
    <xf numFmtId="170" fontId="0" fillId="3" borderId="7" xfId="0" applyNumberFormat="1" applyFill="1" applyBorder="1" applyAlignment="1">
      <alignment horizontal="center"/>
    </xf>
    <xf numFmtId="9" fontId="0" fillId="3" borderId="7" xfId="8" applyFont="1" applyFill="1" applyBorder="1" applyAlignment="1">
      <alignment horizontal="center"/>
    </xf>
    <xf numFmtId="171" fontId="0" fillId="3" borderId="7" xfId="9" applyNumberFormat="1" applyFont="1" applyFill="1" applyBorder="1" applyAlignment="1">
      <alignment horizontal="center"/>
    </xf>
    <xf numFmtId="14" fontId="0" fillId="3" borderId="7" xfId="0" applyNumberFormat="1" applyFill="1" applyBorder="1" applyAlignment="1">
      <alignment horizontal="left"/>
    </xf>
    <xf numFmtId="1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64" fontId="0" fillId="3" borderId="0" xfId="9" applyFont="1" applyFill="1" applyAlignment="1">
      <alignment horizontal="center"/>
    </xf>
    <xf numFmtId="164" fontId="0" fillId="3" borderId="0" xfId="9" applyFont="1" applyFill="1" applyBorder="1" applyAlignment="1">
      <alignment horizontal="center"/>
    </xf>
    <xf numFmtId="0" fontId="4" fillId="3" borderId="0" xfId="4" applyFont="1" applyFill="1" applyAlignment="1">
      <alignment horizontal="center" vertical="center" wrapText="1"/>
    </xf>
    <xf numFmtId="172" fontId="0" fillId="3" borderId="7" xfId="8" applyNumberFormat="1" applyFont="1" applyFill="1" applyBorder="1" applyAlignment="1">
      <alignment horizontal="center"/>
    </xf>
    <xf numFmtId="9" fontId="0" fillId="6" borderId="0" xfId="8" applyFont="1" applyFill="1" applyBorder="1" applyAlignment="1">
      <alignment horizontal="center"/>
    </xf>
    <xf numFmtId="9" fontId="0" fillId="5" borderId="0" xfId="8" applyFont="1" applyFill="1" applyBorder="1" applyAlignment="1">
      <alignment horizontal="center"/>
    </xf>
    <xf numFmtId="2" fontId="0" fillId="3" borderId="0" xfId="0" applyNumberFormat="1" applyFill="1"/>
    <xf numFmtId="2" fontId="1" fillId="4" borderId="1" xfId="0" applyNumberFormat="1" applyFont="1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9" fontId="0" fillId="3" borderId="0" xfId="8" applyFont="1" applyFill="1" applyBorder="1"/>
    <xf numFmtId="168" fontId="0" fillId="6" borderId="0" xfId="8" applyNumberFormat="1" applyFont="1" applyFill="1" applyBorder="1" applyAlignment="1">
      <alignment horizontal="center"/>
    </xf>
    <xf numFmtId="168" fontId="0" fillId="3" borderId="0" xfId="8" applyNumberFormat="1" applyFont="1" applyFill="1" applyBorder="1" applyAlignment="1">
      <alignment horizontal="center"/>
    </xf>
    <xf numFmtId="168" fontId="0" fillId="5" borderId="0" xfId="8" applyNumberFormat="1" applyFont="1" applyFill="1" applyBorder="1" applyAlignment="1">
      <alignment horizontal="center"/>
    </xf>
    <xf numFmtId="168" fontId="0" fillId="3" borderId="0" xfId="8" applyNumberFormat="1" applyFont="1" applyFill="1" applyBorder="1"/>
    <xf numFmtId="169" fontId="0" fillId="3" borderId="7" xfId="0" applyNumberFormat="1" applyFill="1" applyBorder="1" applyAlignment="1">
      <alignment horizontal="center"/>
    </xf>
    <xf numFmtId="1" fontId="0" fillId="3" borderId="7" xfId="0" applyNumberFormat="1" applyFill="1" applyBorder="1" applyAlignment="1">
      <alignment horizontal="center"/>
    </xf>
    <xf numFmtId="164" fontId="0" fillId="3" borderId="0" xfId="9" applyFont="1" applyFill="1"/>
    <xf numFmtId="14" fontId="0" fillId="3" borderId="7" xfId="9" applyNumberFormat="1" applyFont="1" applyFill="1" applyBorder="1" applyAlignment="1">
      <alignment horizontal="center"/>
    </xf>
    <xf numFmtId="173" fontId="0" fillId="3" borderId="0" xfId="0" applyNumberFormat="1" applyFill="1"/>
    <xf numFmtId="174" fontId="0" fillId="6" borderId="7" xfId="9" applyNumberFormat="1" applyFont="1" applyFill="1" applyBorder="1" applyAlignment="1">
      <alignment horizontal="center"/>
    </xf>
    <xf numFmtId="175" fontId="0" fillId="6" borderId="7" xfId="9" applyNumberFormat="1" applyFont="1" applyFill="1" applyBorder="1" applyAlignment="1">
      <alignment horizontal="center"/>
    </xf>
    <xf numFmtId="176" fontId="0" fillId="6" borderId="7" xfId="9" applyNumberFormat="1" applyFont="1" applyFill="1" applyBorder="1" applyAlignment="1">
      <alignment horizontal="center"/>
    </xf>
    <xf numFmtId="177" fontId="0" fillId="3" borderId="0" xfId="9" applyNumberFormat="1" applyFont="1" applyFill="1"/>
    <xf numFmtId="174" fontId="0" fillId="3" borderId="0" xfId="0" applyNumberFormat="1" applyFill="1" applyAlignment="1">
      <alignment horizontal="center"/>
    </xf>
    <xf numFmtId="174" fontId="0" fillId="3" borderId="0" xfId="0" applyNumberFormat="1" applyFill="1"/>
    <xf numFmtId="174" fontId="1" fillId="4" borderId="1" xfId="0" applyNumberFormat="1" applyFont="1" applyFill="1" applyBorder="1" applyAlignment="1">
      <alignment horizontal="center"/>
    </xf>
    <xf numFmtId="0" fontId="7" fillId="0" borderId="0" xfId="0" applyFont="1"/>
    <xf numFmtId="164" fontId="7" fillId="0" borderId="0" xfId="9" applyFont="1"/>
    <xf numFmtId="164" fontId="0" fillId="3" borderId="0" xfId="0" applyNumberFormat="1" applyFill="1"/>
    <xf numFmtId="177" fontId="0" fillId="6" borderId="7" xfId="9" applyNumberFormat="1" applyFont="1" applyFill="1" applyBorder="1" applyAlignment="1">
      <alignment horizontal="center"/>
    </xf>
    <xf numFmtId="178" fontId="0" fillId="3" borderId="0" xfId="9" applyNumberFormat="1" applyFont="1" applyFill="1"/>
    <xf numFmtId="14" fontId="0" fillId="0" borderId="7" xfId="0" applyNumberFormat="1" applyBorder="1" applyAlignment="1">
      <alignment horizontal="center"/>
    </xf>
    <xf numFmtId="14" fontId="0" fillId="3" borderId="0" xfId="0" applyNumberFormat="1" applyFill="1" applyAlignment="1">
      <alignment horizontal="center"/>
    </xf>
    <xf numFmtId="169" fontId="0" fillId="6" borderId="7" xfId="9" applyNumberFormat="1" applyFont="1" applyFill="1" applyBorder="1" applyAlignment="1">
      <alignment horizontal="left"/>
    </xf>
    <xf numFmtId="168" fontId="0" fillId="3" borderId="7" xfId="8" applyNumberFormat="1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71" fontId="0" fillId="3" borderId="0" xfId="0" applyNumberFormat="1" applyFill="1"/>
    <xf numFmtId="164" fontId="0" fillId="3" borderId="0" xfId="9" applyFont="1" applyFill="1" applyAlignment="1">
      <alignment horizontal="left"/>
    </xf>
    <xf numFmtId="178" fontId="0" fillId="6" borderId="7" xfId="9" applyNumberFormat="1" applyFont="1" applyFill="1" applyBorder="1" applyAlignment="1">
      <alignment horizontal="center"/>
    </xf>
    <xf numFmtId="16" fontId="0" fillId="3" borderId="7" xfId="0" applyNumberFormat="1" applyFill="1" applyBorder="1" applyAlignment="1">
      <alignment horizontal="center"/>
    </xf>
    <xf numFmtId="179" fontId="0" fillId="3" borderId="7" xfId="9" applyNumberFormat="1" applyFont="1" applyFill="1" applyBorder="1" applyAlignment="1">
      <alignment horizontal="center"/>
    </xf>
    <xf numFmtId="43" fontId="0" fillId="3" borderId="0" xfId="0" applyNumberFormat="1" applyFill="1"/>
    <xf numFmtId="0" fontId="4" fillId="2" borderId="0" xfId="4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4" fillId="2" borderId="0" xfId="4" applyFont="1" applyFill="1" applyAlignment="1">
      <alignment horizontal="left" vertical="center" wrapText="1"/>
    </xf>
  </cellXfs>
  <cellStyles count="12">
    <cellStyle name="Euro" xfId="1" xr:uid="{00000000-0005-0000-0000-000000000000}"/>
    <cellStyle name="Millares" xfId="9" builtinId="3"/>
    <cellStyle name="Millares 2" xfId="3" xr:uid="{00000000-0005-0000-0000-000002000000}"/>
    <cellStyle name="Millares 2 2" xfId="7" xr:uid="{00000000-0005-0000-0000-000003000000}"/>
    <cellStyle name="Millares 3" xfId="2" xr:uid="{00000000-0005-0000-0000-000004000000}"/>
    <cellStyle name="Millares 4" xfId="6" xr:uid="{00000000-0005-0000-0000-000005000000}"/>
    <cellStyle name="Normal" xfId="0" builtinId="0"/>
    <cellStyle name="Normal 2" xfId="4" xr:uid="{00000000-0005-0000-0000-000007000000}"/>
    <cellStyle name="Normal 2 2" xfId="10" xr:uid="{00000000-0005-0000-0000-000008000000}"/>
    <cellStyle name="Normal 3" xfId="11" xr:uid="{00000000-0005-0000-0000-000009000000}"/>
    <cellStyle name="Porcentaje" xfId="8" builtinId="5"/>
    <cellStyle name="Porcentaje 2" xfId="5" xr:uid="{00000000-0005-0000-0000-00000B000000}"/>
  </cellStyles>
  <dxfs count="0"/>
  <tableStyles count="0" defaultTableStyle="TableStyleMedium2" defaultPivotStyle="PivotStyleLight16"/>
  <colors>
    <mruColors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454538</xdr:colOff>
      <xdr:row>1</xdr:row>
      <xdr:rowOff>107156</xdr:rowOff>
    </xdr:from>
    <xdr:to>
      <xdr:col>3</xdr:col>
      <xdr:colOff>239933</xdr:colOff>
      <xdr:row>5</xdr:row>
      <xdr:rowOff>78489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538" y="297656"/>
          <a:ext cx="2321427" cy="7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168787</xdr:colOff>
      <xdr:row>1</xdr:row>
      <xdr:rowOff>107155</xdr:rowOff>
    </xdr:from>
    <xdr:to>
      <xdr:col>3</xdr:col>
      <xdr:colOff>13714</xdr:colOff>
      <xdr:row>5</xdr:row>
      <xdr:rowOff>78488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787" y="297655"/>
          <a:ext cx="2333333" cy="7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188118</xdr:colOff>
      <xdr:row>1</xdr:row>
      <xdr:rowOff>66675</xdr:rowOff>
    </xdr:from>
    <xdr:to>
      <xdr:col>1</xdr:col>
      <xdr:colOff>1714627</xdr:colOff>
      <xdr:row>5</xdr:row>
      <xdr:rowOff>49214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118" y="257175"/>
          <a:ext cx="2324088" cy="7350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511968</xdr:colOff>
      <xdr:row>1</xdr:row>
      <xdr:rowOff>95250</xdr:rowOff>
    </xdr:from>
    <xdr:to>
      <xdr:col>4</xdr:col>
      <xdr:colOff>551205</xdr:colOff>
      <xdr:row>5</xdr:row>
      <xdr:rowOff>60868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968" y="285750"/>
          <a:ext cx="2330952" cy="7333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188118</xdr:colOff>
      <xdr:row>1</xdr:row>
      <xdr:rowOff>66675</xdr:rowOff>
    </xdr:from>
    <xdr:to>
      <xdr:col>1</xdr:col>
      <xdr:colOff>1782454</xdr:colOff>
      <xdr:row>5</xdr:row>
      <xdr:rowOff>49214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118" y="257175"/>
          <a:ext cx="2328570" cy="7333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gzech\Documents\GroupWise\Instrumentos%20Reservados%20al%2020260113174149.xls" TargetMode="External"/><Relationship Id="rId1" Type="http://schemas.openxmlformats.org/officeDocument/2006/relationships/externalLinkPath" Target="file:///C:\Users\mgzech\Documents\GroupWise\Instrumentos%20Reservados%20al%202026011317414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  <sheetName val="Hoja3"/>
    </sheetNames>
    <sheetDataSet>
      <sheetData sheetId="0">
        <row r="6">
          <cell r="I6">
            <v>110762252</v>
          </cell>
        </row>
        <row r="7">
          <cell r="I7">
            <v>200000000</v>
          </cell>
        </row>
        <row r="12">
          <cell r="I12">
            <v>521850000</v>
          </cell>
        </row>
        <row r="15">
          <cell r="I15">
            <v>1436760625</v>
          </cell>
        </row>
        <row r="18">
          <cell r="I18">
            <v>531888403</v>
          </cell>
        </row>
        <row r="23">
          <cell r="I23">
            <v>263939209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Q2660"/>
  <sheetViews>
    <sheetView zoomScale="90" zoomScaleNormal="90" workbookViewId="0">
      <pane ySplit="9" topLeftCell="A2648" activePane="bottomLeft" state="frozen"/>
      <selection pane="bottomLeft" activeCell="E2660" sqref="E2660"/>
    </sheetView>
  </sheetViews>
  <sheetFormatPr baseColWidth="10" defaultColWidth="11.44140625" defaultRowHeight="14.4" x14ac:dyDescent="0.3"/>
  <cols>
    <col min="1" max="1" width="11.6640625" style="2" customWidth="1"/>
    <col min="2" max="2" width="17.88671875" style="1" bestFit="1" customWidth="1"/>
    <col min="3" max="3" width="6.44140625" style="3" bestFit="1" customWidth="1"/>
    <col min="4" max="4" width="13.5546875" style="3" bestFit="1" customWidth="1"/>
    <col min="5" max="5" width="39.33203125" style="3" bestFit="1" customWidth="1"/>
    <col min="6" max="6" width="14.109375" style="3" bestFit="1" customWidth="1"/>
    <col min="7" max="7" width="13.5546875" style="3" bestFit="1" customWidth="1"/>
    <col min="8" max="8" width="31.6640625" style="3" bestFit="1" customWidth="1"/>
    <col min="9" max="16384" width="11.44140625" style="1"/>
  </cols>
  <sheetData>
    <row r="1" spans="1:8" x14ac:dyDescent="0.3">
      <c r="H1" s="1"/>
    </row>
    <row r="2" spans="1:8" ht="15" customHeight="1" x14ac:dyDescent="0.3">
      <c r="E2" s="80" t="s">
        <v>299</v>
      </c>
      <c r="F2" s="80"/>
      <c r="G2" s="80"/>
      <c r="H2" s="1"/>
    </row>
    <row r="3" spans="1:8" x14ac:dyDescent="0.3">
      <c r="E3" s="80"/>
      <c r="F3" s="80"/>
      <c r="G3" s="80"/>
      <c r="H3" s="1"/>
    </row>
    <row r="4" spans="1:8" x14ac:dyDescent="0.3">
      <c r="E4" s="80"/>
      <c r="F4" s="80"/>
      <c r="G4" s="80"/>
      <c r="H4" s="1"/>
    </row>
    <row r="5" spans="1:8" x14ac:dyDescent="0.3">
      <c r="E5" s="80"/>
      <c r="F5" s="80"/>
      <c r="G5" s="80"/>
      <c r="H5" s="1"/>
    </row>
    <row r="6" spans="1:8" x14ac:dyDescent="0.3">
      <c r="E6" s="80"/>
      <c r="F6" s="80"/>
      <c r="G6" s="80"/>
      <c r="H6" s="1"/>
    </row>
    <row r="7" spans="1:8" x14ac:dyDescent="0.3">
      <c r="H7" s="1"/>
    </row>
    <row r="8" spans="1:8" x14ac:dyDescent="0.3">
      <c r="H8" s="1"/>
    </row>
    <row r="9" spans="1:8" ht="15" customHeight="1" x14ac:dyDescent="0.3">
      <c r="A9" s="7" t="s">
        <v>18</v>
      </c>
      <c r="B9" s="8" t="s">
        <v>300</v>
      </c>
      <c r="C9" s="28" t="s">
        <v>0</v>
      </c>
      <c r="D9" s="7" t="s">
        <v>1</v>
      </c>
      <c r="E9" s="8" t="s">
        <v>304</v>
      </c>
      <c r="F9" s="29" t="s">
        <v>301</v>
      </c>
      <c r="G9" s="8" t="s">
        <v>302</v>
      </c>
      <c r="H9" s="8" t="s">
        <v>659</v>
      </c>
    </row>
    <row r="10" spans="1:8" x14ac:dyDescent="0.3">
      <c r="A10" s="13">
        <v>43861</v>
      </c>
      <c r="B10" s="15" t="s">
        <v>21</v>
      </c>
      <c r="C10" s="3">
        <v>3</v>
      </c>
      <c r="D10" s="13">
        <f>+A10+C10</f>
        <v>43864</v>
      </c>
      <c r="E10" s="15">
        <v>-360</v>
      </c>
      <c r="F10" s="9">
        <v>0.25</v>
      </c>
      <c r="G10" s="9">
        <v>0.25</v>
      </c>
      <c r="H10" s="15">
        <f t="shared" ref="H10:H73" si="0">+SUMIFS($E$10:$E$4508,$A$10:$A$4508,"&lt;="&amp;A10,$D$10:$D$4508,"&gt;"&amp;A10)</f>
        <v>-360</v>
      </c>
    </row>
    <row r="11" spans="1:8" x14ac:dyDescent="0.3">
      <c r="A11" s="13">
        <v>44061</v>
      </c>
      <c r="B11" s="15" t="s">
        <v>21</v>
      </c>
      <c r="C11" s="3">
        <v>3</v>
      </c>
      <c r="D11" s="13">
        <f t="shared" ref="D11:D74" si="1">+A11+C11</f>
        <v>44064</v>
      </c>
      <c r="E11" s="15">
        <v>100</v>
      </c>
      <c r="F11" s="9">
        <v>5.2499999999999998E-2</v>
      </c>
      <c r="G11" s="9">
        <v>5.2499999999999998E-2</v>
      </c>
      <c r="H11" s="15">
        <f t="shared" si="0"/>
        <v>100</v>
      </c>
    </row>
    <row r="12" spans="1:8" x14ac:dyDescent="0.3">
      <c r="A12" s="13">
        <v>44062</v>
      </c>
      <c r="B12" s="15" t="s">
        <v>21</v>
      </c>
      <c r="C12" s="3">
        <v>5</v>
      </c>
      <c r="D12" s="13">
        <f t="shared" si="1"/>
        <v>44067</v>
      </c>
      <c r="E12" s="15">
        <v>100</v>
      </c>
      <c r="F12" s="9">
        <v>5.2499999999999998E-2</v>
      </c>
      <c r="G12" s="9">
        <v>5.2499999999999998E-2</v>
      </c>
      <c r="H12" s="15">
        <f t="shared" si="0"/>
        <v>200</v>
      </c>
    </row>
    <row r="13" spans="1:8" x14ac:dyDescent="0.3">
      <c r="A13" s="13">
        <v>44067</v>
      </c>
      <c r="B13" s="15" t="s">
        <v>21</v>
      </c>
      <c r="C13" s="3">
        <v>8</v>
      </c>
      <c r="D13" s="13">
        <f t="shared" si="1"/>
        <v>44075</v>
      </c>
      <c r="E13" s="15">
        <v>900</v>
      </c>
      <c r="F13" s="9">
        <v>4.4999999999999998E-2</v>
      </c>
      <c r="G13" s="9">
        <v>4.4999999999999998E-2</v>
      </c>
      <c r="H13" s="15">
        <f t="shared" si="0"/>
        <v>1100</v>
      </c>
    </row>
    <row r="14" spans="1:8" x14ac:dyDescent="0.3">
      <c r="A14" s="13">
        <v>44067</v>
      </c>
      <c r="B14" s="15" t="s">
        <v>21</v>
      </c>
      <c r="C14" s="3">
        <v>3</v>
      </c>
      <c r="D14" s="13">
        <f t="shared" si="1"/>
        <v>44070</v>
      </c>
      <c r="E14" s="15">
        <v>200</v>
      </c>
      <c r="F14" s="9">
        <v>0.04</v>
      </c>
      <c r="G14" s="9">
        <v>0.04</v>
      </c>
      <c r="H14" s="15">
        <f t="shared" si="0"/>
        <v>1100</v>
      </c>
    </row>
    <row r="15" spans="1:8" x14ac:dyDescent="0.3">
      <c r="A15" s="13">
        <v>44070</v>
      </c>
      <c r="B15" s="15" t="s">
        <v>21</v>
      </c>
      <c r="C15" s="3">
        <v>4</v>
      </c>
      <c r="D15" s="13">
        <f t="shared" si="1"/>
        <v>44074</v>
      </c>
      <c r="E15" s="15">
        <v>100</v>
      </c>
      <c r="F15" s="9">
        <v>4.4999999999999998E-2</v>
      </c>
      <c r="G15" s="9">
        <v>4.4999999999999998E-2</v>
      </c>
      <c r="H15" s="15">
        <f t="shared" si="0"/>
        <v>1000</v>
      </c>
    </row>
    <row r="16" spans="1:8" x14ac:dyDescent="0.3">
      <c r="A16" s="13">
        <v>44071</v>
      </c>
      <c r="B16" s="15" t="s">
        <v>21</v>
      </c>
      <c r="C16" s="3">
        <v>4</v>
      </c>
      <c r="D16" s="13">
        <f t="shared" si="1"/>
        <v>44075</v>
      </c>
      <c r="E16" s="15">
        <v>100</v>
      </c>
      <c r="F16" s="9">
        <v>4.2000000000000003E-2</v>
      </c>
      <c r="G16" s="9">
        <v>4.2000000000000003E-2</v>
      </c>
      <c r="H16" s="15">
        <f t="shared" si="0"/>
        <v>1100</v>
      </c>
    </row>
    <row r="17" spans="1:8" x14ac:dyDescent="0.3">
      <c r="A17" s="13">
        <v>44078</v>
      </c>
      <c r="B17" s="15" t="s">
        <v>21</v>
      </c>
      <c r="C17" s="3">
        <v>7</v>
      </c>
      <c r="D17" s="13">
        <f t="shared" si="1"/>
        <v>44085</v>
      </c>
      <c r="E17" s="15">
        <v>1600</v>
      </c>
      <c r="F17" s="9">
        <v>4.4999999999999998E-2</v>
      </c>
      <c r="G17" s="9">
        <v>4.4999999999999998E-2</v>
      </c>
      <c r="H17" s="15">
        <f t="shared" si="0"/>
        <v>2500</v>
      </c>
    </row>
    <row r="18" spans="1:8" x14ac:dyDescent="0.3">
      <c r="A18" s="13">
        <v>44078</v>
      </c>
      <c r="B18" s="15" t="s">
        <v>21</v>
      </c>
      <c r="C18" s="3">
        <v>5</v>
      </c>
      <c r="D18" s="13">
        <f t="shared" si="1"/>
        <v>44083</v>
      </c>
      <c r="E18" s="15">
        <v>900</v>
      </c>
      <c r="F18" s="9">
        <v>4.4999999999999998E-2</v>
      </c>
      <c r="G18" s="9">
        <v>4.7E-2</v>
      </c>
      <c r="H18" s="15">
        <f t="shared" si="0"/>
        <v>2500</v>
      </c>
    </row>
    <row r="19" spans="1:8" x14ac:dyDescent="0.3">
      <c r="A19" s="13">
        <v>44081</v>
      </c>
      <c r="B19" s="15" t="s">
        <v>21</v>
      </c>
      <c r="C19" s="3">
        <v>3</v>
      </c>
      <c r="D19" s="13">
        <f t="shared" si="1"/>
        <v>44084</v>
      </c>
      <c r="E19" s="15">
        <v>400</v>
      </c>
      <c r="F19" s="9">
        <v>4.5999999999999999E-2</v>
      </c>
      <c r="G19" s="9">
        <v>4.5999999999999999E-2</v>
      </c>
      <c r="H19" s="15">
        <f t="shared" si="0"/>
        <v>2900</v>
      </c>
    </row>
    <row r="20" spans="1:8" x14ac:dyDescent="0.3">
      <c r="A20" s="13">
        <v>44082</v>
      </c>
      <c r="B20" s="15" t="s">
        <v>21</v>
      </c>
      <c r="C20" s="3">
        <v>6</v>
      </c>
      <c r="D20" s="13">
        <f t="shared" si="1"/>
        <v>44088</v>
      </c>
      <c r="E20" s="15">
        <v>1060</v>
      </c>
      <c r="F20" s="9">
        <v>4.4999999999999998E-2</v>
      </c>
      <c r="G20" s="9">
        <v>4.4999999999999998E-2</v>
      </c>
      <c r="H20" s="15">
        <f t="shared" si="0"/>
        <v>3960</v>
      </c>
    </row>
    <row r="21" spans="1:8" x14ac:dyDescent="0.3">
      <c r="A21" s="13">
        <v>44083</v>
      </c>
      <c r="B21" s="15" t="s">
        <v>21</v>
      </c>
      <c r="C21" s="3">
        <v>7</v>
      </c>
      <c r="D21" s="13">
        <f t="shared" si="1"/>
        <v>44090</v>
      </c>
      <c r="E21" s="15">
        <v>1000</v>
      </c>
      <c r="F21" s="9">
        <v>4.4999999999999998E-2</v>
      </c>
      <c r="G21" s="9">
        <v>4.4999999999999998E-2</v>
      </c>
      <c r="H21" s="15">
        <f t="shared" si="0"/>
        <v>4260</v>
      </c>
    </row>
    <row r="22" spans="1:8" x14ac:dyDescent="0.3">
      <c r="A22" s="13">
        <v>44083</v>
      </c>
      <c r="B22" s="15" t="s">
        <v>21</v>
      </c>
      <c r="C22" s="3">
        <v>2</v>
      </c>
      <c r="D22" s="13">
        <f t="shared" si="1"/>
        <v>44085</v>
      </c>
      <c r="E22" s="15">
        <v>200</v>
      </c>
      <c r="F22" s="9">
        <v>4.4999999999999998E-2</v>
      </c>
      <c r="G22" s="9">
        <v>4.4999999999999998E-2</v>
      </c>
      <c r="H22" s="15">
        <f t="shared" si="0"/>
        <v>4260</v>
      </c>
    </row>
    <row r="23" spans="1:8" x14ac:dyDescent="0.3">
      <c r="A23" s="13">
        <v>44084</v>
      </c>
      <c r="B23" s="15" t="s">
        <v>21</v>
      </c>
      <c r="C23" s="3">
        <v>4</v>
      </c>
      <c r="D23" s="13">
        <f t="shared" si="1"/>
        <v>44088</v>
      </c>
      <c r="E23" s="15">
        <v>900</v>
      </c>
      <c r="F23" s="9">
        <v>4.4999999999999998E-2</v>
      </c>
      <c r="G23" s="9">
        <v>4.4999999999999998E-2</v>
      </c>
      <c r="H23" s="15">
        <f t="shared" si="0"/>
        <v>4760</v>
      </c>
    </row>
    <row r="24" spans="1:8" x14ac:dyDescent="0.3">
      <c r="A24" s="13">
        <v>44085</v>
      </c>
      <c r="B24" s="15" t="s">
        <v>21</v>
      </c>
      <c r="C24" s="3">
        <v>3</v>
      </c>
      <c r="D24" s="13">
        <f t="shared" si="1"/>
        <v>44088</v>
      </c>
      <c r="E24" s="15">
        <v>300</v>
      </c>
      <c r="F24" s="9">
        <v>0.04</v>
      </c>
      <c r="G24" s="9">
        <v>4.4999999999999998E-2</v>
      </c>
      <c r="H24" s="15">
        <f t="shared" si="0"/>
        <v>6860</v>
      </c>
    </row>
    <row r="25" spans="1:8" x14ac:dyDescent="0.3">
      <c r="A25" s="13">
        <v>44085</v>
      </c>
      <c r="B25" s="15" t="s">
        <v>21</v>
      </c>
      <c r="C25" s="3">
        <v>4</v>
      </c>
      <c r="D25" s="13">
        <f t="shared" si="1"/>
        <v>44089</v>
      </c>
      <c r="E25" s="15">
        <v>3000</v>
      </c>
      <c r="F25" s="9">
        <v>4.4999999999999998E-2</v>
      </c>
      <c r="G25" s="9">
        <v>4.4999999999999998E-2</v>
      </c>
      <c r="H25" s="15">
        <f t="shared" si="0"/>
        <v>6860</v>
      </c>
    </row>
    <row r="26" spans="1:8" x14ac:dyDescent="0.3">
      <c r="A26" s="13">
        <v>44085</v>
      </c>
      <c r="B26" s="15" t="s">
        <v>21</v>
      </c>
      <c r="C26" s="3">
        <v>6</v>
      </c>
      <c r="D26" s="13">
        <f t="shared" si="1"/>
        <v>44091</v>
      </c>
      <c r="E26" s="15">
        <v>600</v>
      </c>
      <c r="F26" s="9">
        <v>4.4999999999999998E-2</v>
      </c>
      <c r="G26" s="9">
        <v>4.4999999999999998E-2</v>
      </c>
      <c r="H26" s="15">
        <f t="shared" si="0"/>
        <v>6860</v>
      </c>
    </row>
    <row r="27" spans="1:8" x14ac:dyDescent="0.3">
      <c r="A27" s="13">
        <v>44089</v>
      </c>
      <c r="B27" s="15" t="s">
        <v>21</v>
      </c>
      <c r="C27" s="3">
        <v>2</v>
      </c>
      <c r="D27" s="13">
        <f t="shared" si="1"/>
        <v>44091</v>
      </c>
      <c r="E27" s="15">
        <v>400</v>
      </c>
      <c r="F27" s="9">
        <v>4.7E-2</v>
      </c>
      <c r="G27" s="9">
        <v>4.7E-2</v>
      </c>
      <c r="H27" s="15">
        <f t="shared" si="0"/>
        <v>4100</v>
      </c>
    </row>
    <row r="28" spans="1:8" x14ac:dyDescent="0.3">
      <c r="A28" s="13">
        <v>44089</v>
      </c>
      <c r="B28" s="15" t="s">
        <v>21</v>
      </c>
      <c r="C28" s="3">
        <v>3</v>
      </c>
      <c r="D28" s="13">
        <f t="shared" si="1"/>
        <v>44092</v>
      </c>
      <c r="E28" s="15">
        <v>1200</v>
      </c>
      <c r="F28" s="9">
        <v>4.7E-2</v>
      </c>
      <c r="G28" s="9">
        <v>4.7E-2</v>
      </c>
      <c r="H28" s="15">
        <f t="shared" si="0"/>
        <v>4100</v>
      </c>
    </row>
    <row r="29" spans="1:8" x14ac:dyDescent="0.3">
      <c r="A29" s="13">
        <v>44089</v>
      </c>
      <c r="B29" s="15" t="s">
        <v>21</v>
      </c>
      <c r="C29" s="3">
        <v>6</v>
      </c>
      <c r="D29" s="13">
        <f t="shared" si="1"/>
        <v>44095</v>
      </c>
      <c r="E29" s="15">
        <v>500</v>
      </c>
      <c r="F29" s="9">
        <v>4.7E-2</v>
      </c>
      <c r="G29" s="9">
        <v>4.7E-2</v>
      </c>
      <c r="H29" s="15">
        <f t="shared" si="0"/>
        <v>4100</v>
      </c>
    </row>
    <row r="30" spans="1:8" x14ac:dyDescent="0.3">
      <c r="A30" s="13">
        <v>44089</v>
      </c>
      <c r="B30" s="15" t="s">
        <v>21</v>
      </c>
      <c r="C30" s="3">
        <v>13</v>
      </c>
      <c r="D30" s="13">
        <f t="shared" si="1"/>
        <v>44102</v>
      </c>
      <c r="E30" s="15">
        <v>400</v>
      </c>
      <c r="F30" s="9">
        <v>4.9000000000000002E-2</v>
      </c>
      <c r="G30" s="9">
        <v>4.9000000000000002E-2</v>
      </c>
      <c r="H30" s="15">
        <f t="shared" si="0"/>
        <v>4100</v>
      </c>
    </row>
    <row r="31" spans="1:8" x14ac:dyDescent="0.3">
      <c r="A31" s="13">
        <v>44091</v>
      </c>
      <c r="B31" s="15" t="s">
        <v>21</v>
      </c>
      <c r="C31" s="3">
        <v>4</v>
      </c>
      <c r="D31" s="13">
        <f t="shared" si="1"/>
        <v>44095</v>
      </c>
      <c r="E31" s="15">
        <v>-400</v>
      </c>
      <c r="F31" s="9">
        <v>4.9000000000000002E-2</v>
      </c>
      <c r="G31" s="9">
        <v>4.9000000000000002E-2</v>
      </c>
      <c r="H31" s="15">
        <f t="shared" si="0"/>
        <v>1700</v>
      </c>
    </row>
    <row r="32" spans="1:8" x14ac:dyDescent="0.3">
      <c r="A32" s="13">
        <v>44095</v>
      </c>
      <c r="B32" s="15" t="s">
        <v>21</v>
      </c>
      <c r="C32" s="3">
        <v>3</v>
      </c>
      <c r="D32" s="13">
        <f t="shared" si="1"/>
        <v>44098</v>
      </c>
      <c r="E32" s="15">
        <v>400</v>
      </c>
      <c r="F32" s="9">
        <v>4.7E-2</v>
      </c>
      <c r="G32" s="9">
        <v>4.7E-2</v>
      </c>
      <c r="H32" s="15">
        <f t="shared" si="0"/>
        <v>1700</v>
      </c>
    </row>
    <row r="33" spans="1:8" x14ac:dyDescent="0.3">
      <c r="A33" s="13">
        <v>44095</v>
      </c>
      <c r="B33" s="15" t="s">
        <v>21</v>
      </c>
      <c r="C33" s="3">
        <v>4</v>
      </c>
      <c r="D33" s="13">
        <f t="shared" si="1"/>
        <v>44099</v>
      </c>
      <c r="E33" s="15">
        <v>500</v>
      </c>
      <c r="F33" s="9">
        <v>4.7E-2</v>
      </c>
      <c r="G33" s="9">
        <v>4.8000000000000001E-2</v>
      </c>
      <c r="H33" s="15">
        <f t="shared" si="0"/>
        <v>1700</v>
      </c>
    </row>
    <row r="34" spans="1:8" x14ac:dyDescent="0.3">
      <c r="A34" s="13">
        <v>44095</v>
      </c>
      <c r="B34" s="15" t="s">
        <v>21</v>
      </c>
      <c r="C34" s="3">
        <v>10</v>
      </c>
      <c r="D34" s="13">
        <f t="shared" si="1"/>
        <v>44105</v>
      </c>
      <c r="E34" s="15">
        <v>400</v>
      </c>
      <c r="F34" s="9">
        <v>4.9000000000000002E-2</v>
      </c>
      <c r="G34" s="9">
        <v>0.05</v>
      </c>
      <c r="H34" s="15">
        <f t="shared" si="0"/>
        <v>1700</v>
      </c>
    </row>
    <row r="35" spans="1:8" x14ac:dyDescent="0.3">
      <c r="A35" s="13">
        <v>44096</v>
      </c>
      <c r="B35" s="15" t="s">
        <v>21</v>
      </c>
      <c r="C35" s="3">
        <v>2</v>
      </c>
      <c r="D35" s="13">
        <f t="shared" si="1"/>
        <v>44098</v>
      </c>
      <c r="E35" s="15">
        <v>600</v>
      </c>
      <c r="F35" s="9">
        <v>4.7E-2</v>
      </c>
      <c r="G35" s="9">
        <v>4.7E-2</v>
      </c>
      <c r="H35" s="15">
        <f t="shared" si="0"/>
        <v>3100</v>
      </c>
    </row>
    <row r="36" spans="1:8" x14ac:dyDescent="0.3">
      <c r="A36" s="13">
        <v>44096</v>
      </c>
      <c r="B36" s="15" t="s">
        <v>21</v>
      </c>
      <c r="C36" s="3">
        <v>3</v>
      </c>
      <c r="D36" s="13">
        <f t="shared" si="1"/>
        <v>44099</v>
      </c>
      <c r="E36" s="15">
        <v>400</v>
      </c>
      <c r="F36" s="9">
        <v>4.7500000000000001E-2</v>
      </c>
      <c r="G36" s="9">
        <v>4.8000000000000001E-2</v>
      </c>
      <c r="H36" s="15">
        <f t="shared" si="0"/>
        <v>3100</v>
      </c>
    </row>
    <row r="37" spans="1:8" x14ac:dyDescent="0.3">
      <c r="A37" s="13">
        <v>44096</v>
      </c>
      <c r="B37" s="15" t="s">
        <v>21</v>
      </c>
      <c r="C37" s="3">
        <v>9</v>
      </c>
      <c r="D37" s="13">
        <f t="shared" si="1"/>
        <v>44105</v>
      </c>
      <c r="E37" s="15">
        <v>400</v>
      </c>
      <c r="F37" s="9">
        <v>0.05</v>
      </c>
      <c r="G37" s="9">
        <v>0.05</v>
      </c>
      <c r="H37" s="15">
        <f t="shared" si="0"/>
        <v>3100</v>
      </c>
    </row>
    <row r="38" spans="1:8" x14ac:dyDescent="0.3">
      <c r="A38" s="13">
        <v>44097</v>
      </c>
      <c r="B38" s="15" t="s">
        <v>21</v>
      </c>
      <c r="C38" s="3">
        <v>2</v>
      </c>
      <c r="D38" s="13">
        <f t="shared" si="1"/>
        <v>44099</v>
      </c>
      <c r="E38" s="15">
        <v>700</v>
      </c>
      <c r="F38" s="9">
        <v>4.8000000000000001E-2</v>
      </c>
      <c r="G38" s="9">
        <v>4.8000000000000001E-2</v>
      </c>
      <c r="H38" s="15">
        <f t="shared" si="0"/>
        <v>3800</v>
      </c>
    </row>
    <row r="39" spans="1:8" x14ac:dyDescent="0.3">
      <c r="A39" s="13">
        <v>44098</v>
      </c>
      <c r="B39" s="15" t="s">
        <v>21</v>
      </c>
      <c r="C39" s="3">
        <v>4</v>
      </c>
      <c r="D39" s="13">
        <f t="shared" si="1"/>
        <v>44102</v>
      </c>
      <c r="E39" s="15">
        <v>-3100</v>
      </c>
      <c r="F39" s="9">
        <v>0.05</v>
      </c>
      <c r="G39" s="9">
        <v>0.05</v>
      </c>
      <c r="H39" s="15">
        <f t="shared" si="0"/>
        <v>-500</v>
      </c>
    </row>
    <row r="40" spans="1:8" x14ac:dyDescent="0.3">
      <c r="A40" s="13">
        <v>44098</v>
      </c>
      <c r="B40" s="15" t="s">
        <v>21</v>
      </c>
      <c r="C40" s="3">
        <v>5</v>
      </c>
      <c r="D40" s="13">
        <f t="shared" si="1"/>
        <v>44103</v>
      </c>
      <c r="E40" s="15">
        <v>-200</v>
      </c>
      <c r="F40" s="9">
        <v>0.05</v>
      </c>
      <c r="G40" s="9">
        <v>0.05</v>
      </c>
      <c r="H40" s="15">
        <f t="shared" si="0"/>
        <v>-500</v>
      </c>
    </row>
    <row r="41" spans="1:8" x14ac:dyDescent="0.3">
      <c r="A41" s="13">
        <v>44099</v>
      </c>
      <c r="B41" s="15" t="s">
        <v>21</v>
      </c>
      <c r="C41" s="3">
        <v>4</v>
      </c>
      <c r="D41" s="13">
        <f t="shared" si="1"/>
        <v>44103</v>
      </c>
      <c r="E41" s="15">
        <v>400</v>
      </c>
      <c r="F41" s="9">
        <v>4.8000000000000001E-2</v>
      </c>
      <c r="G41" s="9">
        <v>4.8000000000000001E-2</v>
      </c>
      <c r="H41" s="15">
        <f t="shared" si="0"/>
        <v>-1700</v>
      </c>
    </row>
    <row r="42" spans="1:8" x14ac:dyDescent="0.3">
      <c r="A42" s="13">
        <v>44103</v>
      </c>
      <c r="B42" s="15" t="s">
        <v>21</v>
      </c>
      <c r="C42" s="3">
        <v>2</v>
      </c>
      <c r="D42" s="13">
        <f t="shared" si="1"/>
        <v>44105</v>
      </c>
      <c r="E42" s="15">
        <v>-1250</v>
      </c>
      <c r="F42" s="9">
        <v>0.05</v>
      </c>
      <c r="G42" s="9">
        <v>5.2499999999999998E-2</v>
      </c>
      <c r="H42" s="15">
        <f t="shared" si="0"/>
        <v>-450</v>
      </c>
    </row>
    <row r="43" spans="1:8" x14ac:dyDescent="0.3">
      <c r="A43" s="13">
        <v>44104</v>
      </c>
      <c r="B43" s="15" t="s">
        <v>21</v>
      </c>
      <c r="C43" s="3">
        <v>2</v>
      </c>
      <c r="D43" s="13">
        <f t="shared" si="1"/>
        <v>44106</v>
      </c>
      <c r="E43" s="15">
        <v>-1900</v>
      </c>
      <c r="F43" s="9">
        <v>0.05</v>
      </c>
      <c r="G43" s="9">
        <v>5.0500000000000003E-2</v>
      </c>
      <c r="H43" s="15">
        <f t="shared" si="0"/>
        <v>-3150</v>
      </c>
    </row>
    <row r="44" spans="1:8" x14ac:dyDescent="0.3">
      <c r="A44" s="13">
        <v>44104</v>
      </c>
      <c r="B44" s="15" t="s">
        <v>21</v>
      </c>
      <c r="C44" s="3">
        <v>5</v>
      </c>
      <c r="D44" s="13">
        <f t="shared" si="1"/>
        <v>44109</v>
      </c>
      <c r="E44" s="15">
        <v>-800</v>
      </c>
      <c r="F44" s="9">
        <v>5.2499999999999998E-2</v>
      </c>
      <c r="G44" s="9">
        <v>5.2999999999999999E-2</v>
      </c>
      <c r="H44" s="15">
        <f t="shared" si="0"/>
        <v>-3150</v>
      </c>
    </row>
    <row r="45" spans="1:8" x14ac:dyDescent="0.3">
      <c r="A45" s="13">
        <v>44105</v>
      </c>
      <c r="B45" s="15" t="s">
        <v>21</v>
      </c>
      <c r="C45" s="3">
        <v>1</v>
      </c>
      <c r="D45" s="13">
        <f t="shared" si="1"/>
        <v>44106</v>
      </c>
      <c r="E45" s="15">
        <v>-100</v>
      </c>
      <c r="F45" s="9">
        <v>4.6500000000000007E-2</v>
      </c>
      <c r="G45" s="9">
        <v>4.7E-2</v>
      </c>
      <c r="H45" s="15">
        <f t="shared" si="0"/>
        <v>-7200</v>
      </c>
    </row>
    <row r="46" spans="1:8" x14ac:dyDescent="0.3">
      <c r="A46" s="13">
        <v>44105</v>
      </c>
      <c r="B46" s="15" t="s">
        <v>21</v>
      </c>
      <c r="C46" s="3">
        <v>4</v>
      </c>
      <c r="D46" s="13">
        <f t="shared" si="1"/>
        <v>44109</v>
      </c>
      <c r="E46" s="15">
        <v>-2000</v>
      </c>
      <c r="F46" s="9">
        <v>4.9000000000000002E-2</v>
      </c>
      <c r="G46" s="9">
        <v>5.0999999999999997E-2</v>
      </c>
      <c r="H46" s="15">
        <f t="shared" si="0"/>
        <v>-7200</v>
      </c>
    </row>
    <row r="47" spans="1:8" x14ac:dyDescent="0.3">
      <c r="A47" s="13">
        <v>44105</v>
      </c>
      <c r="B47" s="15" t="s">
        <v>21</v>
      </c>
      <c r="C47" s="3">
        <v>5</v>
      </c>
      <c r="D47" s="13">
        <f t="shared" si="1"/>
        <v>44110</v>
      </c>
      <c r="E47" s="15">
        <v>-1300</v>
      </c>
      <c r="F47" s="9">
        <v>4.9000000000000002E-2</v>
      </c>
      <c r="G47" s="9">
        <v>0.05</v>
      </c>
      <c r="H47" s="15">
        <f t="shared" si="0"/>
        <v>-7200</v>
      </c>
    </row>
    <row r="48" spans="1:8" x14ac:dyDescent="0.3">
      <c r="A48" s="13">
        <v>44105</v>
      </c>
      <c r="B48" s="15" t="s">
        <v>21</v>
      </c>
      <c r="C48" s="3">
        <v>8</v>
      </c>
      <c r="D48" s="13">
        <f t="shared" si="1"/>
        <v>44113</v>
      </c>
      <c r="E48" s="15">
        <v>-900</v>
      </c>
      <c r="F48" s="9">
        <v>4.9000000000000002E-2</v>
      </c>
      <c r="G48" s="9">
        <v>0.05</v>
      </c>
      <c r="H48" s="15">
        <f t="shared" si="0"/>
        <v>-7200</v>
      </c>
    </row>
    <row r="49" spans="1:8" x14ac:dyDescent="0.3">
      <c r="A49" s="13">
        <v>44105</v>
      </c>
      <c r="B49" s="15" t="s">
        <v>21</v>
      </c>
      <c r="C49" s="3">
        <v>12</v>
      </c>
      <c r="D49" s="13">
        <f t="shared" si="1"/>
        <v>44117</v>
      </c>
      <c r="E49" s="15">
        <v>-200</v>
      </c>
      <c r="F49" s="9">
        <v>0.05</v>
      </c>
      <c r="G49" s="9">
        <v>0.05</v>
      </c>
      <c r="H49" s="15">
        <f t="shared" si="0"/>
        <v>-7200</v>
      </c>
    </row>
    <row r="50" spans="1:8" x14ac:dyDescent="0.3">
      <c r="A50" s="13">
        <v>44106</v>
      </c>
      <c r="B50" s="15" t="s">
        <v>21</v>
      </c>
      <c r="C50" s="3">
        <v>5</v>
      </c>
      <c r="D50" s="13">
        <f t="shared" si="1"/>
        <v>44111</v>
      </c>
      <c r="E50" s="15">
        <v>-600</v>
      </c>
      <c r="F50" s="9">
        <v>4.9000000000000002E-2</v>
      </c>
      <c r="G50" s="9">
        <v>0.05</v>
      </c>
      <c r="H50" s="15">
        <f t="shared" si="0"/>
        <v>-6800</v>
      </c>
    </row>
    <row r="51" spans="1:8" x14ac:dyDescent="0.3">
      <c r="A51" s="13">
        <v>44106</v>
      </c>
      <c r="B51" s="15" t="s">
        <v>21</v>
      </c>
      <c r="C51" s="3">
        <v>6</v>
      </c>
      <c r="D51" s="13">
        <f t="shared" si="1"/>
        <v>44112</v>
      </c>
      <c r="E51" s="15">
        <v>-400</v>
      </c>
      <c r="F51" s="9">
        <v>4.9000000000000002E-2</v>
      </c>
      <c r="G51" s="9">
        <v>4.9000000000000002E-2</v>
      </c>
      <c r="H51" s="15">
        <f t="shared" si="0"/>
        <v>-6800</v>
      </c>
    </row>
    <row r="52" spans="1:8" x14ac:dyDescent="0.3">
      <c r="A52" s="13">
        <v>44106</v>
      </c>
      <c r="B52" s="15" t="s">
        <v>21</v>
      </c>
      <c r="C52" s="3">
        <v>7</v>
      </c>
      <c r="D52" s="13">
        <f t="shared" si="1"/>
        <v>44113</v>
      </c>
      <c r="E52" s="15">
        <v>-600</v>
      </c>
      <c r="F52" s="9">
        <v>4.9000000000000002E-2</v>
      </c>
      <c r="G52" s="9">
        <v>0.05</v>
      </c>
      <c r="H52" s="15">
        <f t="shared" si="0"/>
        <v>-6800</v>
      </c>
    </row>
    <row r="53" spans="1:8" x14ac:dyDescent="0.3">
      <c r="A53" s="13">
        <v>44112</v>
      </c>
      <c r="B53" s="15" t="s">
        <v>21</v>
      </c>
      <c r="C53" s="3">
        <v>5</v>
      </c>
      <c r="D53" s="13">
        <f t="shared" si="1"/>
        <v>44117</v>
      </c>
      <c r="E53" s="15">
        <v>-500</v>
      </c>
      <c r="F53" s="9">
        <v>4.8000000000000001E-2</v>
      </c>
      <c r="G53" s="9">
        <v>4.9000000000000002E-2</v>
      </c>
      <c r="H53" s="15">
        <f t="shared" si="0"/>
        <v>-2200</v>
      </c>
    </row>
    <row r="54" spans="1:8" x14ac:dyDescent="0.3">
      <c r="A54" s="13">
        <v>44113</v>
      </c>
      <c r="B54" s="15" t="s">
        <v>21</v>
      </c>
      <c r="C54" s="3">
        <v>5</v>
      </c>
      <c r="D54" s="13">
        <f t="shared" si="1"/>
        <v>44118</v>
      </c>
      <c r="E54" s="15">
        <v>-510</v>
      </c>
      <c r="F54" s="9">
        <v>4.7500000000000001E-2</v>
      </c>
      <c r="G54" s="9">
        <v>4.8499999999999995E-2</v>
      </c>
      <c r="H54" s="15">
        <f t="shared" si="0"/>
        <v>-1210</v>
      </c>
    </row>
    <row r="55" spans="1:8" x14ac:dyDescent="0.3">
      <c r="A55" s="13">
        <v>44117</v>
      </c>
      <c r="B55" s="15" t="s">
        <v>21</v>
      </c>
      <c r="C55" s="3">
        <v>2</v>
      </c>
      <c r="D55" s="13">
        <f t="shared" si="1"/>
        <v>44119</v>
      </c>
      <c r="E55" s="15">
        <v>-300</v>
      </c>
      <c r="F55" s="9">
        <v>4.7E-2</v>
      </c>
      <c r="G55" s="9">
        <v>4.7E-2</v>
      </c>
      <c r="H55" s="15">
        <f t="shared" si="0"/>
        <v>-1010</v>
      </c>
    </row>
    <row r="56" spans="1:8" x14ac:dyDescent="0.3">
      <c r="A56" s="13">
        <v>44117</v>
      </c>
      <c r="B56" s="15" t="s">
        <v>21</v>
      </c>
      <c r="C56" s="3">
        <v>3</v>
      </c>
      <c r="D56" s="13">
        <f t="shared" si="1"/>
        <v>44120</v>
      </c>
      <c r="E56" s="15">
        <v>-200</v>
      </c>
      <c r="F56" s="9">
        <v>4.7E-2</v>
      </c>
      <c r="G56" s="9">
        <v>4.7500000000000001E-2</v>
      </c>
      <c r="H56" s="15">
        <f t="shared" si="0"/>
        <v>-1010</v>
      </c>
    </row>
    <row r="57" spans="1:8" x14ac:dyDescent="0.3">
      <c r="A57" s="13">
        <v>44120</v>
      </c>
      <c r="B57" s="15" t="s">
        <v>21</v>
      </c>
      <c r="C57" s="3">
        <v>3</v>
      </c>
      <c r="D57" s="13">
        <f t="shared" si="1"/>
        <v>44123</v>
      </c>
      <c r="E57" s="15">
        <v>300</v>
      </c>
      <c r="F57" s="9">
        <v>0.04</v>
      </c>
      <c r="G57" s="9">
        <v>4.2500000000000003E-2</v>
      </c>
      <c r="H57" s="15">
        <f t="shared" si="0"/>
        <v>200</v>
      </c>
    </row>
    <row r="58" spans="1:8" x14ac:dyDescent="0.3">
      <c r="A58" s="13">
        <v>44120</v>
      </c>
      <c r="B58" s="15" t="s">
        <v>21</v>
      </c>
      <c r="C58" s="3">
        <v>3</v>
      </c>
      <c r="D58" s="13">
        <f t="shared" si="1"/>
        <v>44123</v>
      </c>
      <c r="E58" s="15">
        <v>-100</v>
      </c>
      <c r="F58" s="9">
        <v>4.3499999999999997E-2</v>
      </c>
      <c r="G58" s="9">
        <v>4.3499999999999997E-2</v>
      </c>
      <c r="H58" s="15">
        <f t="shared" si="0"/>
        <v>200</v>
      </c>
    </row>
    <row r="59" spans="1:8" x14ac:dyDescent="0.3">
      <c r="A59" s="13">
        <v>44124</v>
      </c>
      <c r="B59" s="15" t="s">
        <v>21</v>
      </c>
      <c r="C59" s="3">
        <v>1</v>
      </c>
      <c r="D59" s="13">
        <f t="shared" si="1"/>
        <v>44125</v>
      </c>
      <c r="E59" s="15">
        <v>100</v>
      </c>
      <c r="F59" s="9">
        <v>4.2000000000000003E-2</v>
      </c>
      <c r="G59" s="9">
        <v>4.2000000000000003E-2</v>
      </c>
      <c r="H59" s="15">
        <f t="shared" si="0"/>
        <v>3200</v>
      </c>
    </row>
    <row r="60" spans="1:8" x14ac:dyDescent="0.3">
      <c r="A60" s="13">
        <v>44124</v>
      </c>
      <c r="B60" s="15" t="s">
        <v>21</v>
      </c>
      <c r="C60" s="3">
        <v>2</v>
      </c>
      <c r="D60" s="13">
        <f t="shared" si="1"/>
        <v>44126</v>
      </c>
      <c r="E60" s="15">
        <v>900</v>
      </c>
      <c r="F60" s="9">
        <v>4.2000000000000003E-2</v>
      </c>
      <c r="G60" s="9">
        <v>4.2999999999999997E-2</v>
      </c>
      <c r="H60" s="15">
        <f t="shared" si="0"/>
        <v>3200</v>
      </c>
    </row>
    <row r="61" spans="1:8" x14ac:dyDescent="0.3">
      <c r="A61" s="13">
        <v>44124</v>
      </c>
      <c r="B61" s="15" t="s">
        <v>21</v>
      </c>
      <c r="C61" s="3">
        <v>3</v>
      </c>
      <c r="D61" s="13">
        <f t="shared" si="1"/>
        <v>44127</v>
      </c>
      <c r="E61" s="15">
        <v>600</v>
      </c>
      <c r="F61" s="9">
        <v>4.2999999999999997E-2</v>
      </c>
      <c r="G61" s="9">
        <v>4.2999999999999997E-2</v>
      </c>
      <c r="H61" s="15">
        <f t="shared" si="0"/>
        <v>3200</v>
      </c>
    </row>
    <row r="62" spans="1:8" x14ac:dyDescent="0.3">
      <c r="A62" s="13">
        <v>44124</v>
      </c>
      <c r="B62" s="15" t="s">
        <v>21</v>
      </c>
      <c r="C62" s="3">
        <v>6</v>
      </c>
      <c r="D62" s="13">
        <f t="shared" si="1"/>
        <v>44130</v>
      </c>
      <c r="E62" s="15">
        <v>900</v>
      </c>
      <c r="F62" s="9">
        <v>4.4999999999999998E-2</v>
      </c>
      <c r="G62" s="9">
        <v>4.4999999999999998E-2</v>
      </c>
      <c r="H62" s="15">
        <f t="shared" si="0"/>
        <v>3200</v>
      </c>
    </row>
    <row r="63" spans="1:8" x14ac:dyDescent="0.3">
      <c r="A63" s="13">
        <v>44124</v>
      </c>
      <c r="B63" s="15" t="s">
        <v>21</v>
      </c>
      <c r="C63" s="3">
        <v>7</v>
      </c>
      <c r="D63" s="13">
        <f t="shared" si="1"/>
        <v>44131</v>
      </c>
      <c r="E63" s="15">
        <v>700</v>
      </c>
      <c r="F63" s="9">
        <v>4.4999999999999998E-2</v>
      </c>
      <c r="G63" s="9">
        <v>4.4999999999999998E-2</v>
      </c>
      <c r="H63" s="15">
        <f t="shared" si="0"/>
        <v>3200</v>
      </c>
    </row>
    <row r="64" spans="1:8" x14ac:dyDescent="0.3">
      <c r="A64" s="13">
        <v>44125</v>
      </c>
      <c r="B64" s="15" t="s">
        <v>21</v>
      </c>
      <c r="C64" s="3">
        <v>9</v>
      </c>
      <c r="D64" s="13">
        <f t="shared" si="1"/>
        <v>44134</v>
      </c>
      <c r="E64" s="15">
        <v>10</v>
      </c>
      <c r="F64" s="9">
        <v>4.4999999999999998E-2</v>
      </c>
      <c r="G64" s="9">
        <v>4.4999999999999998E-2</v>
      </c>
      <c r="H64" s="15">
        <f t="shared" si="0"/>
        <v>3110</v>
      </c>
    </row>
    <row r="65" spans="1:8" x14ac:dyDescent="0.3">
      <c r="A65" s="13">
        <v>44126</v>
      </c>
      <c r="B65" s="15" t="s">
        <v>21</v>
      </c>
      <c r="C65" s="3">
        <v>1</v>
      </c>
      <c r="D65" s="13">
        <f t="shared" si="1"/>
        <v>44127</v>
      </c>
      <c r="E65" s="15">
        <v>900</v>
      </c>
      <c r="F65" s="9">
        <v>0.04</v>
      </c>
      <c r="G65" s="9">
        <v>0.04</v>
      </c>
      <c r="H65" s="15">
        <f t="shared" si="0"/>
        <v>4810</v>
      </c>
    </row>
    <row r="66" spans="1:8" x14ac:dyDescent="0.3">
      <c r="A66" s="13">
        <v>44126</v>
      </c>
      <c r="B66" s="15" t="s">
        <v>21</v>
      </c>
      <c r="C66" s="3">
        <v>4</v>
      </c>
      <c r="D66" s="13">
        <f t="shared" si="1"/>
        <v>44130</v>
      </c>
      <c r="E66" s="15">
        <v>700</v>
      </c>
      <c r="F66" s="9">
        <v>4.2000000000000003E-2</v>
      </c>
      <c r="G66" s="9">
        <v>4.3499999999999997E-2</v>
      </c>
      <c r="H66" s="15">
        <f t="shared" si="0"/>
        <v>4810</v>
      </c>
    </row>
    <row r="67" spans="1:8" x14ac:dyDescent="0.3">
      <c r="A67" s="13">
        <v>44126</v>
      </c>
      <c r="B67" s="15" t="s">
        <v>21</v>
      </c>
      <c r="C67" s="3">
        <v>6</v>
      </c>
      <c r="D67" s="13">
        <f t="shared" si="1"/>
        <v>44132</v>
      </c>
      <c r="E67" s="15">
        <v>300</v>
      </c>
      <c r="F67" s="9">
        <v>4.2500000000000003E-2</v>
      </c>
      <c r="G67" s="9">
        <v>4.2999999999999997E-2</v>
      </c>
      <c r="H67" s="15">
        <f t="shared" si="0"/>
        <v>4810</v>
      </c>
    </row>
    <row r="68" spans="1:8" x14ac:dyDescent="0.3">
      <c r="A68" s="13">
        <v>44126</v>
      </c>
      <c r="B68" s="15" t="s">
        <v>21</v>
      </c>
      <c r="C68" s="3">
        <v>8</v>
      </c>
      <c r="D68" s="13">
        <f t="shared" si="1"/>
        <v>44134</v>
      </c>
      <c r="E68" s="15">
        <v>700</v>
      </c>
      <c r="F68" s="9">
        <v>4.2999999999999997E-2</v>
      </c>
      <c r="G68" s="9">
        <v>4.4499999999999998E-2</v>
      </c>
      <c r="H68" s="15">
        <f t="shared" si="0"/>
        <v>4810</v>
      </c>
    </row>
    <row r="69" spans="1:8" x14ac:dyDescent="0.3">
      <c r="A69" s="13">
        <v>44127</v>
      </c>
      <c r="B69" s="15" t="s">
        <v>21</v>
      </c>
      <c r="C69" s="3">
        <v>4</v>
      </c>
      <c r="D69" s="13">
        <f t="shared" si="1"/>
        <v>44131</v>
      </c>
      <c r="E69" s="15">
        <v>400</v>
      </c>
      <c r="F69" s="9">
        <v>4.4999999999999998E-2</v>
      </c>
      <c r="G69" s="9">
        <v>4.4999999999999998E-2</v>
      </c>
      <c r="H69" s="15">
        <f t="shared" si="0"/>
        <v>3710</v>
      </c>
    </row>
    <row r="70" spans="1:8" x14ac:dyDescent="0.3">
      <c r="A70" s="13">
        <v>44130</v>
      </c>
      <c r="B70" s="15" t="s">
        <v>21</v>
      </c>
      <c r="C70" s="3">
        <v>1</v>
      </c>
      <c r="D70" s="13">
        <f t="shared" si="1"/>
        <v>44131</v>
      </c>
      <c r="E70" s="15">
        <v>-450</v>
      </c>
      <c r="F70" s="9">
        <v>4.5499999999999999E-2</v>
      </c>
      <c r="G70" s="9">
        <v>4.5499999999999999E-2</v>
      </c>
      <c r="H70" s="15">
        <f t="shared" si="0"/>
        <v>-540</v>
      </c>
    </row>
    <row r="71" spans="1:8" x14ac:dyDescent="0.3">
      <c r="A71" s="13">
        <v>44130</v>
      </c>
      <c r="B71" s="15" t="s">
        <v>21</v>
      </c>
      <c r="C71" s="3">
        <v>2</v>
      </c>
      <c r="D71" s="13">
        <f t="shared" si="1"/>
        <v>44132</v>
      </c>
      <c r="E71" s="15">
        <v>-1300</v>
      </c>
      <c r="F71" s="9">
        <v>4.5499999999999999E-2</v>
      </c>
      <c r="G71" s="9">
        <v>4.65E-2</v>
      </c>
      <c r="H71" s="15">
        <f t="shared" si="0"/>
        <v>-540</v>
      </c>
    </row>
    <row r="72" spans="1:8" x14ac:dyDescent="0.3">
      <c r="A72" s="13">
        <v>44130</v>
      </c>
      <c r="B72" s="15" t="s">
        <v>21</v>
      </c>
      <c r="C72" s="3">
        <v>4</v>
      </c>
      <c r="D72" s="13">
        <f t="shared" si="1"/>
        <v>44134</v>
      </c>
      <c r="E72" s="15">
        <v>-900</v>
      </c>
      <c r="F72" s="9">
        <v>0.05</v>
      </c>
      <c r="G72" s="9">
        <v>5.0999999999999997E-2</v>
      </c>
      <c r="H72" s="15">
        <f t="shared" si="0"/>
        <v>-540</v>
      </c>
    </row>
    <row r="73" spans="1:8" x14ac:dyDescent="0.3">
      <c r="A73" s="13">
        <v>44132</v>
      </c>
      <c r="B73" s="15" t="s">
        <v>21</v>
      </c>
      <c r="C73" s="3">
        <v>2</v>
      </c>
      <c r="D73" s="13">
        <f t="shared" si="1"/>
        <v>44134</v>
      </c>
      <c r="E73" s="15">
        <v>-550</v>
      </c>
      <c r="F73" s="9">
        <v>4.5999999999999999E-2</v>
      </c>
      <c r="G73" s="9">
        <v>0.05</v>
      </c>
      <c r="H73" s="15">
        <f t="shared" si="0"/>
        <v>-740</v>
      </c>
    </row>
    <row r="74" spans="1:8" x14ac:dyDescent="0.3">
      <c r="A74" s="13">
        <v>44133</v>
      </c>
      <c r="B74" s="15" t="s">
        <v>21</v>
      </c>
      <c r="C74" s="3">
        <v>5</v>
      </c>
      <c r="D74" s="13">
        <f t="shared" si="1"/>
        <v>44138</v>
      </c>
      <c r="E74" s="15">
        <v>-300</v>
      </c>
      <c r="F74" s="9">
        <v>0.05</v>
      </c>
      <c r="G74" s="9">
        <v>0.05</v>
      </c>
      <c r="H74" s="15">
        <f t="shared" ref="H74:H137" si="2">+SUMIFS($E$10:$E$4508,$A$10:$A$4508,"&lt;="&amp;A74,$D$10:$D$4508,"&gt;"&amp;A74)</f>
        <v>-2840</v>
      </c>
    </row>
    <row r="75" spans="1:8" x14ac:dyDescent="0.3">
      <c r="A75" s="13">
        <v>44133</v>
      </c>
      <c r="B75" s="15" t="s">
        <v>21</v>
      </c>
      <c r="C75" s="3">
        <v>7</v>
      </c>
      <c r="D75" s="13">
        <f t="shared" ref="D75:D138" si="3">+A75+C75</f>
        <v>44140</v>
      </c>
      <c r="E75" s="15">
        <v>-1400</v>
      </c>
      <c r="F75" s="9">
        <v>0.05</v>
      </c>
      <c r="G75" s="9">
        <v>0.05</v>
      </c>
      <c r="H75" s="15">
        <f t="shared" si="2"/>
        <v>-2840</v>
      </c>
    </row>
    <row r="76" spans="1:8" x14ac:dyDescent="0.3">
      <c r="A76" s="13">
        <v>44133</v>
      </c>
      <c r="B76" s="15" t="s">
        <v>21</v>
      </c>
      <c r="C76" s="3">
        <v>8</v>
      </c>
      <c r="D76" s="13">
        <f t="shared" si="3"/>
        <v>44141</v>
      </c>
      <c r="E76" s="15">
        <v>-400</v>
      </c>
      <c r="F76" s="9">
        <v>0.05</v>
      </c>
      <c r="G76" s="9">
        <v>0.05</v>
      </c>
      <c r="H76" s="15">
        <f t="shared" si="2"/>
        <v>-2840</v>
      </c>
    </row>
    <row r="77" spans="1:8" x14ac:dyDescent="0.3">
      <c r="A77" s="13">
        <v>44134</v>
      </c>
      <c r="B77" s="15" t="s">
        <v>21</v>
      </c>
      <c r="C77" s="3">
        <v>5</v>
      </c>
      <c r="D77" s="13">
        <f t="shared" si="3"/>
        <v>44139</v>
      </c>
      <c r="E77" s="15">
        <v>-50</v>
      </c>
      <c r="F77" s="9">
        <v>4.4999999999999998E-2</v>
      </c>
      <c r="G77" s="9">
        <v>4.4999999999999998E-2</v>
      </c>
      <c r="H77" s="15">
        <f t="shared" si="2"/>
        <v>-5350</v>
      </c>
    </row>
    <row r="78" spans="1:8" x14ac:dyDescent="0.3">
      <c r="A78" s="13">
        <v>44134</v>
      </c>
      <c r="B78" s="15" t="s">
        <v>21</v>
      </c>
      <c r="C78" s="3">
        <v>6</v>
      </c>
      <c r="D78" s="13">
        <f t="shared" si="3"/>
        <v>44140</v>
      </c>
      <c r="E78" s="15">
        <v>-1350</v>
      </c>
      <c r="F78" s="9">
        <v>4.8000000000000001E-2</v>
      </c>
      <c r="G78" s="9">
        <v>5.5E-2</v>
      </c>
      <c r="H78" s="15">
        <f t="shared" si="2"/>
        <v>-5350</v>
      </c>
    </row>
    <row r="79" spans="1:8" x14ac:dyDescent="0.3">
      <c r="A79" s="13">
        <v>44134</v>
      </c>
      <c r="B79" s="15" t="s">
        <v>21</v>
      </c>
      <c r="C79" s="3">
        <v>7</v>
      </c>
      <c r="D79" s="13">
        <f t="shared" si="3"/>
        <v>44141</v>
      </c>
      <c r="E79" s="15">
        <v>-1150</v>
      </c>
      <c r="F79" s="9">
        <v>0.05</v>
      </c>
      <c r="G79" s="9">
        <v>5.7500000000000002E-2</v>
      </c>
      <c r="H79" s="15">
        <f t="shared" si="2"/>
        <v>-5350</v>
      </c>
    </row>
    <row r="80" spans="1:8" x14ac:dyDescent="0.3">
      <c r="A80" s="13">
        <v>44134</v>
      </c>
      <c r="B80" s="15" t="s">
        <v>21</v>
      </c>
      <c r="C80" s="3">
        <v>10</v>
      </c>
      <c r="D80" s="13">
        <f t="shared" si="3"/>
        <v>44144</v>
      </c>
      <c r="E80" s="15">
        <v>-200</v>
      </c>
      <c r="F80" s="9">
        <v>5.7500000000000002E-2</v>
      </c>
      <c r="G80" s="9">
        <v>5.7500000000000002E-2</v>
      </c>
      <c r="H80" s="15">
        <f t="shared" si="2"/>
        <v>-5350</v>
      </c>
    </row>
    <row r="81" spans="1:8" x14ac:dyDescent="0.3">
      <c r="A81" s="13">
        <v>44134</v>
      </c>
      <c r="B81" s="15" t="s">
        <v>21</v>
      </c>
      <c r="C81" s="3">
        <v>11</v>
      </c>
      <c r="D81" s="13">
        <f t="shared" si="3"/>
        <v>44145</v>
      </c>
      <c r="E81" s="15">
        <v>-500</v>
      </c>
      <c r="F81" s="9">
        <v>5.7500000000000002E-2</v>
      </c>
      <c r="G81" s="9">
        <v>5.7500000000000002E-2</v>
      </c>
      <c r="H81" s="15">
        <f t="shared" si="2"/>
        <v>-5350</v>
      </c>
    </row>
    <row r="82" spans="1:8" x14ac:dyDescent="0.3">
      <c r="A82" s="13">
        <v>44138</v>
      </c>
      <c r="B82" s="15" t="s">
        <v>21</v>
      </c>
      <c r="C82" s="3">
        <v>2</v>
      </c>
      <c r="D82" s="13">
        <f t="shared" si="3"/>
        <v>44140</v>
      </c>
      <c r="E82" s="15">
        <v>-100</v>
      </c>
      <c r="F82" s="9">
        <v>4.8000000000000001E-2</v>
      </c>
      <c r="G82" s="9">
        <v>4.8000000000000001E-2</v>
      </c>
      <c r="H82" s="15">
        <f t="shared" si="2"/>
        <v>-5450</v>
      </c>
    </row>
    <row r="83" spans="1:8" x14ac:dyDescent="0.3">
      <c r="A83" s="13">
        <v>44138</v>
      </c>
      <c r="B83" s="15" t="s">
        <v>21</v>
      </c>
      <c r="C83" s="3">
        <v>3</v>
      </c>
      <c r="D83" s="13">
        <f t="shared" si="3"/>
        <v>44141</v>
      </c>
      <c r="E83" s="15">
        <v>-300</v>
      </c>
      <c r="F83" s="9">
        <v>4.7500000000000001E-2</v>
      </c>
      <c r="G83" s="9">
        <v>4.7500000000000001E-2</v>
      </c>
      <c r="H83" s="15">
        <f t="shared" si="2"/>
        <v>-5450</v>
      </c>
    </row>
    <row r="84" spans="1:8" x14ac:dyDescent="0.3">
      <c r="A84" s="13">
        <v>44139</v>
      </c>
      <c r="B84" s="15" t="s">
        <v>21</v>
      </c>
      <c r="C84" s="3">
        <v>2</v>
      </c>
      <c r="D84" s="13">
        <f t="shared" si="3"/>
        <v>44141</v>
      </c>
      <c r="E84" s="15">
        <v>-1000</v>
      </c>
      <c r="F84" s="9">
        <v>4.9500000000000002E-2</v>
      </c>
      <c r="G84" s="9">
        <v>0.05</v>
      </c>
      <c r="H84" s="15">
        <f t="shared" si="2"/>
        <v>-6550</v>
      </c>
    </row>
    <row r="85" spans="1:8" x14ac:dyDescent="0.3">
      <c r="A85" s="13">
        <v>44139</v>
      </c>
      <c r="B85" s="15" t="s">
        <v>21</v>
      </c>
      <c r="C85" s="3">
        <v>5</v>
      </c>
      <c r="D85" s="13">
        <f t="shared" si="3"/>
        <v>44144</v>
      </c>
      <c r="E85" s="15">
        <v>-150</v>
      </c>
      <c r="F85" s="9">
        <v>5.5E-2</v>
      </c>
      <c r="G85" s="9">
        <v>5.5E-2</v>
      </c>
      <c r="H85" s="15">
        <f t="shared" si="2"/>
        <v>-6550</v>
      </c>
    </row>
    <row r="86" spans="1:8" x14ac:dyDescent="0.3">
      <c r="A86" s="13">
        <v>44140</v>
      </c>
      <c r="B86" s="15" t="s">
        <v>21</v>
      </c>
      <c r="C86" s="3">
        <v>4</v>
      </c>
      <c r="D86" s="13">
        <f t="shared" si="3"/>
        <v>44144</v>
      </c>
      <c r="E86" s="15">
        <v>-200</v>
      </c>
      <c r="F86" s="9">
        <v>0.05</v>
      </c>
      <c r="G86" s="9">
        <v>0.05</v>
      </c>
      <c r="H86" s="15">
        <f t="shared" si="2"/>
        <v>-5600</v>
      </c>
    </row>
    <row r="87" spans="1:8" x14ac:dyDescent="0.3">
      <c r="A87" s="13">
        <v>44140</v>
      </c>
      <c r="B87" s="15" t="s">
        <v>21</v>
      </c>
      <c r="C87" s="3">
        <v>5</v>
      </c>
      <c r="D87" s="13">
        <f t="shared" si="3"/>
        <v>44145</v>
      </c>
      <c r="E87" s="15">
        <v>-600</v>
      </c>
      <c r="F87" s="9">
        <v>0.05</v>
      </c>
      <c r="G87" s="9">
        <v>0.05</v>
      </c>
      <c r="H87" s="15">
        <f t="shared" si="2"/>
        <v>-5600</v>
      </c>
    </row>
    <row r="88" spans="1:8" x14ac:dyDescent="0.3">
      <c r="A88" s="13">
        <v>44140</v>
      </c>
      <c r="B88" s="15" t="s">
        <v>21</v>
      </c>
      <c r="C88" s="3">
        <v>6</v>
      </c>
      <c r="D88" s="13">
        <f t="shared" si="3"/>
        <v>44146</v>
      </c>
      <c r="E88" s="15">
        <v>-1100</v>
      </c>
      <c r="F88" s="9">
        <v>0.05</v>
      </c>
      <c r="G88" s="9">
        <v>0.05</v>
      </c>
      <c r="H88" s="15">
        <f t="shared" si="2"/>
        <v>-5600</v>
      </c>
    </row>
    <row r="89" spans="1:8" x14ac:dyDescent="0.3">
      <c r="A89" s="13">
        <v>44141</v>
      </c>
      <c r="B89" s="15" t="s">
        <v>21</v>
      </c>
      <c r="C89" s="3">
        <v>6</v>
      </c>
      <c r="D89" s="13">
        <f t="shared" si="3"/>
        <v>44147</v>
      </c>
      <c r="E89" s="15">
        <v>-800</v>
      </c>
      <c r="F89" s="9">
        <v>0.05</v>
      </c>
      <c r="G89" s="9">
        <v>0.05</v>
      </c>
      <c r="H89" s="15">
        <f t="shared" si="2"/>
        <v>-4250</v>
      </c>
    </row>
    <row r="90" spans="1:8" x14ac:dyDescent="0.3">
      <c r="A90" s="13">
        <v>44141</v>
      </c>
      <c r="B90" s="15" t="s">
        <v>21</v>
      </c>
      <c r="C90" s="3">
        <v>7</v>
      </c>
      <c r="D90" s="13">
        <f t="shared" si="3"/>
        <v>44148</v>
      </c>
      <c r="E90" s="15">
        <v>-700</v>
      </c>
      <c r="F90" s="9">
        <v>0.05</v>
      </c>
      <c r="G90" s="9">
        <v>0.05</v>
      </c>
      <c r="H90" s="15">
        <f t="shared" si="2"/>
        <v>-4250</v>
      </c>
    </row>
    <row r="91" spans="1:8" x14ac:dyDescent="0.3">
      <c r="A91" s="13">
        <v>44147</v>
      </c>
      <c r="B91" s="15" t="s">
        <v>21</v>
      </c>
      <c r="C91" s="3">
        <v>7</v>
      </c>
      <c r="D91" s="13">
        <f t="shared" si="3"/>
        <v>44154</v>
      </c>
      <c r="E91" s="15">
        <v>1200</v>
      </c>
      <c r="F91" s="9">
        <v>4.4999999999999998E-2</v>
      </c>
      <c r="G91" s="9">
        <v>4.4999999999999998E-2</v>
      </c>
      <c r="H91" s="15">
        <f t="shared" si="2"/>
        <v>500</v>
      </c>
    </row>
    <row r="92" spans="1:8" x14ac:dyDescent="0.3">
      <c r="A92" s="13">
        <v>44152</v>
      </c>
      <c r="B92" s="15" t="s">
        <v>21</v>
      </c>
      <c r="C92" s="3">
        <v>1</v>
      </c>
      <c r="D92" s="13">
        <f t="shared" si="3"/>
        <v>44153</v>
      </c>
      <c r="E92" s="15">
        <v>400</v>
      </c>
      <c r="F92" s="9">
        <v>4.2500000000000003E-2</v>
      </c>
      <c r="G92" s="9">
        <v>4.2500000000000003E-2</v>
      </c>
      <c r="H92" s="15">
        <f t="shared" si="2"/>
        <v>2300</v>
      </c>
    </row>
    <row r="93" spans="1:8" x14ac:dyDescent="0.3">
      <c r="A93" s="13">
        <v>44152</v>
      </c>
      <c r="B93" s="15" t="s">
        <v>21</v>
      </c>
      <c r="C93" s="3">
        <v>2</v>
      </c>
      <c r="D93" s="13">
        <f t="shared" si="3"/>
        <v>44154</v>
      </c>
      <c r="E93" s="15">
        <v>200</v>
      </c>
      <c r="F93" s="9">
        <v>4.2500000000000003E-2</v>
      </c>
      <c r="G93" s="9">
        <v>4.2500000000000003E-2</v>
      </c>
      <c r="H93" s="15">
        <f t="shared" si="2"/>
        <v>2300</v>
      </c>
    </row>
    <row r="94" spans="1:8" x14ac:dyDescent="0.3">
      <c r="A94" s="13">
        <v>44152</v>
      </c>
      <c r="B94" s="15" t="s">
        <v>21</v>
      </c>
      <c r="C94" s="3">
        <v>7</v>
      </c>
      <c r="D94" s="13">
        <f t="shared" si="3"/>
        <v>44159</v>
      </c>
      <c r="E94" s="15">
        <v>300</v>
      </c>
      <c r="F94" s="9">
        <v>4.4999999999999998E-2</v>
      </c>
      <c r="G94" s="9">
        <v>4.4999999999999998E-2</v>
      </c>
      <c r="H94" s="15">
        <f t="shared" si="2"/>
        <v>2300</v>
      </c>
    </row>
    <row r="95" spans="1:8" x14ac:dyDescent="0.3">
      <c r="A95" s="13">
        <v>44152</v>
      </c>
      <c r="B95" s="15" t="s">
        <v>21</v>
      </c>
      <c r="C95" s="3">
        <v>8</v>
      </c>
      <c r="D95" s="13">
        <f t="shared" si="3"/>
        <v>44160</v>
      </c>
      <c r="E95" s="15">
        <v>200</v>
      </c>
      <c r="F95" s="9">
        <v>4.4999999999999998E-2</v>
      </c>
      <c r="G95" s="9">
        <v>4.4999999999999998E-2</v>
      </c>
      <c r="H95" s="15">
        <f t="shared" si="2"/>
        <v>2300</v>
      </c>
    </row>
    <row r="96" spans="1:8" x14ac:dyDescent="0.3">
      <c r="A96" s="13">
        <v>44153</v>
      </c>
      <c r="B96" s="15" t="s">
        <v>21</v>
      </c>
      <c r="C96" s="3">
        <v>7</v>
      </c>
      <c r="D96" s="13">
        <f t="shared" si="3"/>
        <v>44160</v>
      </c>
      <c r="E96" s="15">
        <v>1230</v>
      </c>
      <c r="F96" s="9">
        <v>4.4999999999999998E-2</v>
      </c>
      <c r="G96" s="9">
        <v>4.4999999999999998E-2</v>
      </c>
      <c r="H96" s="15">
        <f t="shared" si="2"/>
        <v>3530</v>
      </c>
    </row>
    <row r="97" spans="1:8" x14ac:dyDescent="0.3">
      <c r="A97" s="13">
        <v>44153</v>
      </c>
      <c r="B97" s="15" t="s">
        <v>21</v>
      </c>
      <c r="C97" s="3">
        <v>5</v>
      </c>
      <c r="D97" s="13">
        <f t="shared" si="3"/>
        <v>44158</v>
      </c>
      <c r="E97" s="15">
        <v>400</v>
      </c>
      <c r="F97" s="9">
        <v>4.2999999999999997E-2</v>
      </c>
      <c r="G97" s="9">
        <v>4.2999999999999997E-2</v>
      </c>
      <c r="H97" s="15">
        <f t="shared" si="2"/>
        <v>3530</v>
      </c>
    </row>
    <row r="98" spans="1:8" x14ac:dyDescent="0.3">
      <c r="A98" s="13">
        <v>44154</v>
      </c>
      <c r="B98" s="15" t="s">
        <v>21</v>
      </c>
      <c r="C98" s="3">
        <v>7</v>
      </c>
      <c r="D98" s="13">
        <f t="shared" si="3"/>
        <v>44161</v>
      </c>
      <c r="E98" s="15">
        <v>300</v>
      </c>
      <c r="F98" s="9">
        <v>4.4999999999999998E-2</v>
      </c>
      <c r="G98" s="9">
        <v>4.4999999999999998E-2</v>
      </c>
      <c r="H98" s="15">
        <f t="shared" si="2"/>
        <v>2430</v>
      </c>
    </row>
    <row r="99" spans="1:8" x14ac:dyDescent="0.3">
      <c r="A99" s="13">
        <v>44155</v>
      </c>
      <c r="B99" s="15" t="s">
        <v>21</v>
      </c>
      <c r="C99" s="3">
        <v>3</v>
      </c>
      <c r="D99" s="13">
        <f t="shared" si="3"/>
        <v>44158</v>
      </c>
      <c r="E99" s="15">
        <v>100</v>
      </c>
      <c r="F99" s="9">
        <v>0.04</v>
      </c>
      <c r="G99" s="9">
        <v>0.04</v>
      </c>
      <c r="H99" s="15">
        <f t="shared" si="2"/>
        <v>2330</v>
      </c>
    </row>
    <row r="100" spans="1:8" x14ac:dyDescent="0.3">
      <c r="A100" s="13">
        <v>44155</v>
      </c>
      <c r="B100" s="15" t="s">
        <v>21</v>
      </c>
      <c r="C100" s="3">
        <v>3</v>
      </c>
      <c r="D100" s="13">
        <f t="shared" si="3"/>
        <v>44158</v>
      </c>
      <c r="E100" s="15">
        <v>-100</v>
      </c>
      <c r="F100" s="9">
        <v>4.4999999999999998E-2</v>
      </c>
      <c r="G100" s="9">
        <v>4.4999999999999998E-2</v>
      </c>
      <c r="H100" s="15">
        <f t="shared" si="2"/>
        <v>2330</v>
      </c>
    </row>
    <row r="101" spans="1:8" x14ac:dyDescent="0.3">
      <c r="A101" s="13">
        <v>44155</v>
      </c>
      <c r="B101" s="15" t="s">
        <v>21</v>
      </c>
      <c r="C101" s="3">
        <v>4</v>
      </c>
      <c r="D101" s="13">
        <f t="shared" si="3"/>
        <v>44159</v>
      </c>
      <c r="E101" s="15">
        <v>100</v>
      </c>
      <c r="F101" s="9">
        <v>4.2500000000000003E-2</v>
      </c>
      <c r="G101" s="9">
        <v>4.2500000000000003E-2</v>
      </c>
      <c r="H101" s="15">
        <f t="shared" si="2"/>
        <v>2330</v>
      </c>
    </row>
    <row r="102" spans="1:8" x14ac:dyDescent="0.3">
      <c r="A102" s="13">
        <v>44155</v>
      </c>
      <c r="B102" s="15" t="s">
        <v>21</v>
      </c>
      <c r="C102" s="3">
        <v>4</v>
      </c>
      <c r="D102" s="13">
        <f t="shared" si="3"/>
        <v>44159</v>
      </c>
      <c r="E102" s="15">
        <v>-100</v>
      </c>
      <c r="F102" s="9">
        <v>4.4999999999999998E-2</v>
      </c>
      <c r="G102" s="9">
        <v>4.4999999999999998E-2</v>
      </c>
      <c r="H102" s="15">
        <f t="shared" si="2"/>
        <v>2330</v>
      </c>
    </row>
    <row r="103" spans="1:8" x14ac:dyDescent="0.3">
      <c r="A103" s="13">
        <v>44155</v>
      </c>
      <c r="B103" s="15" t="s">
        <v>21</v>
      </c>
      <c r="C103" s="3">
        <v>5</v>
      </c>
      <c r="D103" s="13">
        <f t="shared" si="3"/>
        <v>44160</v>
      </c>
      <c r="E103" s="15">
        <v>-100</v>
      </c>
      <c r="F103" s="9">
        <v>4.4999999999999998E-2</v>
      </c>
      <c r="G103" s="9">
        <v>4.4999999999999998E-2</v>
      </c>
      <c r="H103" s="15">
        <f t="shared" si="2"/>
        <v>2330</v>
      </c>
    </row>
    <row r="104" spans="1:8" x14ac:dyDescent="0.3">
      <c r="A104" s="13">
        <v>44158</v>
      </c>
      <c r="B104" s="15" t="s">
        <v>303</v>
      </c>
      <c r="C104" s="3">
        <v>1</v>
      </c>
      <c r="D104" s="13">
        <f t="shared" si="3"/>
        <v>44159</v>
      </c>
      <c r="E104" s="15">
        <v>300</v>
      </c>
      <c r="F104" s="9">
        <v>4.2999999999999997E-2</v>
      </c>
      <c r="G104" s="9">
        <v>4.2999999999999997E-2</v>
      </c>
      <c r="H104" s="15">
        <f t="shared" si="2"/>
        <v>8730</v>
      </c>
    </row>
    <row r="105" spans="1:8" x14ac:dyDescent="0.3">
      <c r="A105" s="13">
        <v>44158</v>
      </c>
      <c r="B105" s="15" t="s">
        <v>21</v>
      </c>
      <c r="C105" s="3">
        <v>1</v>
      </c>
      <c r="D105" s="13">
        <f t="shared" si="3"/>
        <v>44159</v>
      </c>
      <c r="E105" s="15">
        <v>1400</v>
      </c>
      <c r="F105" s="9">
        <v>0.04</v>
      </c>
      <c r="G105" s="9">
        <v>4.2999999999999997E-2</v>
      </c>
      <c r="H105" s="15">
        <f t="shared" si="2"/>
        <v>8730</v>
      </c>
    </row>
    <row r="106" spans="1:8" x14ac:dyDescent="0.3">
      <c r="A106" s="13">
        <v>44158</v>
      </c>
      <c r="B106" s="15" t="s">
        <v>21</v>
      </c>
      <c r="C106" s="3">
        <v>2</v>
      </c>
      <c r="D106" s="13">
        <f t="shared" si="3"/>
        <v>44160</v>
      </c>
      <c r="E106" s="15">
        <v>1100</v>
      </c>
      <c r="F106" s="9">
        <v>4.2500000000000003E-2</v>
      </c>
      <c r="G106" s="9">
        <v>4.4999999999999998E-2</v>
      </c>
      <c r="H106" s="15">
        <f t="shared" si="2"/>
        <v>8730</v>
      </c>
    </row>
    <row r="107" spans="1:8" x14ac:dyDescent="0.3">
      <c r="A107" s="13">
        <v>44158</v>
      </c>
      <c r="B107" s="15" t="s">
        <v>21</v>
      </c>
      <c r="C107" s="3">
        <v>3</v>
      </c>
      <c r="D107" s="13">
        <f t="shared" si="3"/>
        <v>44161</v>
      </c>
      <c r="E107" s="15">
        <v>1100</v>
      </c>
      <c r="F107" s="9">
        <v>4.4999999999999998E-2</v>
      </c>
      <c r="G107" s="9">
        <v>4.4999999999999998E-2</v>
      </c>
      <c r="H107" s="15">
        <f t="shared" si="2"/>
        <v>8730</v>
      </c>
    </row>
    <row r="108" spans="1:8" x14ac:dyDescent="0.3">
      <c r="A108" s="13">
        <v>44158</v>
      </c>
      <c r="B108" s="15" t="s">
        <v>21</v>
      </c>
      <c r="C108" s="3">
        <v>4</v>
      </c>
      <c r="D108" s="13">
        <f t="shared" si="3"/>
        <v>44162</v>
      </c>
      <c r="E108" s="15">
        <v>2000</v>
      </c>
      <c r="F108" s="9">
        <v>4.2500000000000003E-2</v>
      </c>
      <c r="G108" s="9">
        <v>4.5999999999999999E-2</v>
      </c>
      <c r="H108" s="15">
        <f t="shared" si="2"/>
        <v>8730</v>
      </c>
    </row>
    <row r="109" spans="1:8" x14ac:dyDescent="0.3">
      <c r="A109" s="13">
        <v>44158</v>
      </c>
      <c r="B109" s="15" t="s">
        <v>21</v>
      </c>
      <c r="C109" s="3">
        <v>7</v>
      </c>
      <c r="D109" s="13">
        <f t="shared" si="3"/>
        <v>44165</v>
      </c>
      <c r="E109" s="15">
        <v>500</v>
      </c>
      <c r="F109" s="9">
        <v>4.4999999999999998E-2</v>
      </c>
      <c r="G109" s="9">
        <v>4.4999999999999998E-2</v>
      </c>
      <c r="H109" s="15">
        <f t="shared" si="2"/>
        <v>8730</v>
      </c>
    </row>
    <row r="110" spans="1:8" x14ac:dyDescent="0.3">
      <c r="A110" s="13">
        <v>44158</v>
      </c>
      <c r="B110" s="15" t="s">
        <v>21</v>
      </c>
      <c r="C110" s="3">
        <v>8</v>
      </c>
      <c r="D110" s="13">
        <f t="shared" si="3"/>
        <v>44166</v>
      </c>
      <c r="E110" s="15">
        <v>400</v>
      </c>
      <c r="F110" s="9">
        <v>4.5999999999999999E-2</v>
      </c>
      <c r="G110" s="9">
        <v>4.5999999999999999E-2</v>
      </c>
      <c r="H110" s="15">
        <f t="shared" si="2"/>
        <v>8730</v>
      </c>
    </row>
    <row r="111" spans="1:8" x14ac:dyDescent="0.3">
      <c r="A111" s="13">
        <v>44159</v>
      </c>
      <c r="B111" s="15" t="s">
        <v>21</v>
      </c>
      <c r="C111" s="3">
        <v>1</v>
      </c>
      <c r="D111" s="13">
        <f t="shared" si="3"/>
        <v>44160</v>
      </c>
      <c r="E111" s="15">
        <v>610</v>
      </c>
      <c r="F111" s="9">
        <v>4.2500000000000003E-2</v>
      </c>
      <c r="G111" s="9">
        <v>4.4999999999999998E-2</v>
      </c>
      <c r="H111" s="15">
        <f t="shared" si="2"/>
        <v>7640</v>
      </c>
    </row>
    <row r="112" spans="1:8" x14ac:dyDescent="0.3">
      <c r="A112" s="13">
        <v>44159</v>
      </c>
      <c r="B112" s="15" t="s">
        <v>21</v>
      </c>
      <c r="C112" s="3">
        <v>2</v>
      </c>
      <c r="D112" s="13">
        <f t="shared" si="3"/>
        <v>44161</v>
      </c>
      <c r="E112" s="15">
        <v>100</v>
      </c>
      <c r="F112" s="9">
        <v>4.5999999999999999E-2</v>
      </c>
      <c r="G112" s="9">
        <v>4.5999999999999999E-2</v>
      </c>
      <c r="H112" s="15">
        <f t="shared" si="2"/>
        <v>7640</v>
      </c>
    </row>
    <row r="113" spans="1:8" x14ac:dyDescent="0.3">
      <c r="A113" s="13">
        <v>44159</v>
      </c>
      <c r="B113" s="15" t="s">
        <v>21</v>
      </c>
      <c r="C113" s="3">
        <v>7</v>
      </c>
      <c r="D113" s="13">
        <f t="shared" si="3"/>
        <v>44166</v>
      </c>
      <c r="E113" s="15">
        <v>200</v>
      </c>
      <c r="F113" s="9">
        <v>4.5999999999999999E-2</v>
      </c>
      <c r="G113" s="9">
        <v>4.5999999999999999E-2</v>
      </c>
      <c r="H113" s="15">
        <f t="shared" si="2"/>
        <v>7640</v>
      </c>
    </row>
    <row r="114" spans="1:8" x14ac:dyDescent="0.3">
      <c r="A114" s="13">
        <v>44160</v>
      </c>
      <c r="B114" s="15" t="s">
        <v>21</v>
      </c>
      <c r="C114" s="3">
        <v>2</v>
      </c>
      <c r="D114" s="13">
        <f t="shared" si="3"/>
        <v>44162</v>
      </c>
      <c r="E114" s="15">
        <v>-500</v>
      </c>
      <c r="F114" s="9">
        <v>0.05</v>
      </c>
      <c r="G114" s="9">
        <v>0.05</v>
      </c>
      <c r="H114" s="15">
        <f t="shared" si="2"/>
        <v>4100</v>
      </c>
    </row>
    <row r="115" spans="1:8" x14ac:dyDescent="0.3">
      <c r="A115" s="13">
        <v>44161</v>
      </c>
      <c r="B115" s="15" t="s">
        <v>21</v>
      </c>
      <c r="C115" s="3">
        <v>1</v>
      </c>
      <c r="D115" s="13">
        <f t="shared" si="3"/>
        <v>44162</v>
      </c>
      <c r="E115" s="15">
        <v>-100</v>
      </c>
      <c r="F115" s="9">
        <v>0.05</v>
      </c>
      <c r="G115" s="9">
        <v>0.05</v>
      </c>
      <c r="H115" s="15">
        <f t="shared" si="2"/>
        <v>1600</v>
      </c>
    </row>
    <row r="116" spans="1:8" x14ac:dyDescent="0.3">
      <c r="A116" s="13">
        <v>44161</v>
      </c>
      <c r="B116" s="15" t="s">
        <v>21</v>
      </c>
      <c r="C116" s="3">
        <v>4</v>
      </c>
      <c r="D116" s="13">
        <f t="shared" si="3"/>
        <v>44165</v>
      </c>
      <c r="E116" s="15">
        <v>-900</v>
      </c>
      <c r="F116" s="9">
        <v>4.9000000000000002E-2</v>
      </c>
      <c r="G116" s="9">
        <v>0.05</v>
      </c>
      <c r="H116" s="15">
        <f t="shared" si="2"/>
        <v>1600</v>
      </c>
    </row>
    <row r="117" spans="1:8" x14ac:dyDescent="0.3">
      <c r="A117" s="13">
        <v>44162</v>
      </c>
      <c r="B117" s="15" t="s">
        <v>21</v>
      </c>
      <c r="C117" s="3">
        <v>3</v>
      </c>
      <c r="D117" s="13">
        <f t="shared" si="3"/>
        <v>44165</v>
      </c>
      <c r="E117" s="15">
        <v>800</v>
      </c>
      <c r="F117" s="9">
        <v>0.04</v>
      </c>
      <c r="G117" s="9">
        <v>4.2500000000000003E-2</v>
      </c>
      <c r="H117" s="15">
        <f t="shared" si="2"/>
        <v>3600</v>
      </c>
    </row>
    <row r="118" spans="1:8" x14ac:dyDescent="0.3">
      <c r="A118" s="13">
        <v>44162</v>
      </c>
      <c r="B118" s="15" t="s">
        <v>21</v>
      </c>
      <c r="C118" s="3">
        <v>4</v>
      </c>
      <c r="D118" s="13">
        <f t="shared" si="3"/>
        <v>44166</v>
      </c>
      <c r="E118" s="15">
        <v>2600</v>
      </c>
      <c r="F118" s="9">
        <v>4.4999999999999998E-2</v>
      </c>
      <c r="G118" s="9">
        <v>4.4999999999999998E-2</v>
      </c>
      <c r="H118" s="15">
        <f t="shared" si="2"/>
        <v>3600</v>
      </c>
    </row>
    <row r="119" spans="1:8" x14ac:dyDescent="0.3">
      <c r="A119" s="13">
        <v>44166</v>
      </c>
      <c r="B119" s="15" t="s">
        <v>21</v>
      </c>
      <c r="C119" s="3">
        <v>2</v>
      </c>
      <c r="D119" s="13">
        <f t="shared" si="3"/>
        <v>44168</v>
      </c>
      <c r="E119" s="15">
        <v>-100</v>
      </c>
      <c r="F119" s="9">
        <v>0.05</v>
      </c>
      <c r="G119" s="9">
        <v>0.05</v>
      </c>
      <c r="H119" s="15">
        <f t="shared" si="2"/>
        <v>-200</v>
      </c>
    </row>
    <row r="120" spans="1:8" x14ac:dyDescent="0.3">
      <c r="A120" s="13">
        <v>44166</v>
      </c>
      <c r="B120" s="15" t="s">
        <v>21</v>
      </c>
      <c r="C120" s="3">
        <v>3</v>
      </c>
      <c r="D120" s="13">
        <f t="shared" si="3"/>
        <v>44169</v>
      </c>
      <c r="E120" s="15">
        <v>-100</v>
      </c>
      <c r="F120" s="9">
        <v>0.05</v>
      </c>
      <c r="G120" s="9">
        <v>0.05</v>
      </c>
      <c r="H120" s="15">
        <f t="shared" si="2"/>
        <v>-200</v>
      </c>
    </row>
    <row r="121" spans="1:8" x14ac:dyDescent="0.3">
      <c r="A121" s="13">
        <v>44167</v>
      </c>
      <c r="B121" s="15" t="s">
        <v>21</v>
      </c>
      <c r="C121" s="3">
        <v>2</v>
      </c>
      <c r="D121" s="13">
        <f t="shared" si="3"/>
        <v>44169</v>
      </c>
      <c r="E121" s="15">
        <v>-700</v>
      </c>
      <c r="F121" s="9">
        <v>0.05</v>
      </c>
      <c r="G121" s="9">
        <v>0.05</v>
      </c>
      <c r="H121" s="15">
        <f t="shared" si="2"/>
        <v>-900</v>
      </c>
    </row>
    <row r="122" spans="1:8" x14ac:dyDescent="0.3">
      <c r="A122" s="13">
        <v>44168</v>
      </c>
      <c r="B122" s="15" t="s">
        <v>21</v>
      </c>
      <c r="C122" s="3">
        <v>4</v>
      </c>
      <c r="D122" s="13">
        <f t="shared" si="3"/>
        <v>44172</v>
      </c>
      <c r="E122" s="15">
        <v>-200</v>
      </c>
      <c r="F122" s="9">
        <v>0.05</v>
      </c>
      <c r="G122" s="9">
        <v>0.05</v>
      </c>
      <c r="H122" s="15">
        <f t="shared" si="2"/>
        <v>-1000</v>
      </c>
    </row>
    <row r="123" spans="1:8" x14ac:dyDescent="0.3">
      <c r="A123" s="13">
        <v>44169</v>
      </c>
      <c r="B123" s="15" t="s">
        <v>21</v>
      </c>
      <c r="C123" s="3">
        <v>4</v>
      </c>
      <c r="D123" s="13">
        <f t="shared" si="3"/>
        <v>44173</v>
      </c>
      <c r="E123" s="15">
        <v>-800</v>
      </c>
      <c r="F123" s="9">
        <v>0.05</v>
      </c>
      <c r="G123" s="9">
        <v>5.0500000000000003E-2</v>
      </c>
      <c r="H123" s="15">
        <f t="shared" si="2"/>
        <v>-1000</v>
      </c>
    </row>
    <row r="124" spans="1:8" x14ac:dyDescent="0.3">
      <c r="A124" s="13">
        <v>44174</v>
      </c>
      <c r="B124" s="15" t="s">
        <v>21</v>
      </c>
      <c r="C124" s="3">
        <v>2</v>
      </c>
      <c r="D124" s="13">
        <f t="shared" si="3"/>
        <v>44176</v>
      </c>
      <c r="E124" s="15">
        <v>-200</v>
      </c>
      <c r="F124" s="9">
        <v>0.05</v>
      </c>
      <c r="G124" s="9">
        <v>0.05</v>
      </c>
      <c r="H124" s="15">
        <f t="shared" si="2"/>
        <v>-800</v>
      </c>
    </row>
    <row r="125" spans="1:8" x14ac:dyDescent="0.3">
      <c r="A125" s="13">
        <v>44174</v>
      </c>
      <c r="B125" s="15" t="s">
        <v>21</v>
      </c>
      <c r="C125" s="3">
        <v>5</v>
      </c>
      <c r="D125" s="13">
        <f t="shared" si="3"/>
        <v>44179</v>
      </c>
      <c r="E125" s="15">
        <v>-600</v>
      </c>
      <c r="F125" s="9">
        <v>0.05</v>
      </c>
      <c r="G125" s="9">
        <v>0.05</v>
      </c>
      <c r="H125" s="15">
        <f t="shared" si="2"/>
        <v>-800</v>
      </c>
    </row>
    <row r="126" spans="1:8" x14ac:dyDescent="0.3">
      <c r="A126" s="13">
        <v>44179</v>
      </c>
      <c r="B126" s="15" t="s">
        <v>21</v>
      </c>
      <c r="C126" s="3">
        <v>2</v>
      </c>
      <c r="D126" s="13">
        <f t="shared" si="3"/>
        <v>44181</v>
      </c>
      <c r="E126" s="15">
        <v>300</v>
      </c>
      <c r="F126" s="9">
        <v>4.7E-2</v>
      </c>
      <c r="G126" s="9">
        <v>4.7E-2</v>
      </c>
      <c r="H126" s="15">
        <f t="shared" si="2"/>
        <v>600</v>
      </c>
    </row>
    <row r="127" spans="1:8" x14ac:dyDescent="0.3">
      <c r="A127" s="13">
        <v>44179</v>
      </c>
      <c r="B127" s="15" t="s">
        <v>21</v>
      </c>
      <c r="C127" s="3">
        <v>3</v>
      </c>
      <c r="D127" s="13">
        <f t="shared" si="3"/>
        <v>44182</v>
      </c>
      <c r="E127" s="15">
        <v>300</v>
      </c>
      <c r="F127" s="9">
        <v>4.7E-2</v>
      </c>
      <c r="G127" s="9">
        <v>4.7500000000000001E-2</v>
      </c>
      <c r="H127" s="15">
        <f t="shared" si="2"/>
        <v>600</v>
      </c>
    </row>
    <row r="128" spans="1:8" x14ac:dyDescent="0.3">
      <c r="A128" s="13">
        <v>44180</v>
      </c>
      <c r="B128" s="15" t="s">
        <v>21</v>
      </c>
      <c r="C128" s="3">
        <v>2</v>
      </c>
      <c r="D128" s="13">
        <f t="shared" si="3"/>
        <v>44182</v>
      </c>
      <c r="E128" s="15">
        <v>100</v>
      </c>
      <c r="F128" s="9">
        <v>4.5999999999999999E-2</v>
      </c>
      <c r="G128" s="9">
        <v>4.5999999999999999E-2</v>
      </c>
      <c r="H128" s="15">
        <f t="shared" si="2"/>
        <v>1000</v>
      </c>
    </row>
    <row r="129" spans="1:8" x14ac:dyDescent="0.3">
      <c r="A129" s="13">
        <v>44180</v>
      </c>
      <c r="B129" s="15" t="s">
        <v>21</v>
      </c>
      <c r="C129" s="3">
        <v>3</v>
      </c>
      <c r="D129" s="13">
        <f t="shared" si="3"/>
        <v>44183</v>
      </c>
      <c r="E129" s="15">
        <v>300</v>
      </c>
      <c r="F129" s="9">
        <v>4.5999999999999999E-2</v>
      </c>
      <c r="G129" s="9">
        <v>4.5999999999999999E-2</v>
      </c>
      <c r="H129" s="15">
        <f t="shared" si="2"/>
        <v>1000</v>
      </c>
    </row>
    <row r="130" spans="1:8" x14ac:dyDescent="0.3">
      <c r="A130" s="13">
        <v>44181</v>
      </c>
      <c r="B130" s="15" t="s">
        <v>21</v>
      </c>
      <c r="C130" s="3">
        <v>2</v>
      </c>
      <c r="D130" s="13">
        <f t="shared" si="3"/>
        <v>44183</v>
      </c>
      <c r="E130" s="15">
        <v>-100</v>
      </c>
      <c r="F130" s="9">
        <v>4.9000000000000002E-2</v>
      </c>
      <c r="G130" s="9">
        <v>4.9000000000000002E-2</v>
      </c>
      <c r="H130" s="15">
        <f t="shared" si="2"/>
        <v>600</v>
      </c>
    </row>
    <row r="131" spans="1:8" x14ac:dyDescent="0.3">
      <c r="A131" s="13">
        <v>44183</v>
      </c>
      <c r="B131" s="15" t="s">
        <v>21</v>
      </c>
      <c r="C131" s="3">
        <v>4</v>
      </c>
      <c r="D131" s="13">
        <f t="shared" si="3"/>
        <v>44187</v>
      </c>
      <c r="E131" s="15">
        <v>400</v>
      </c>
      <c r="F131" s="9">
        <v>4.3999999999999997E-2</v>
      </c>
      <c r="G131" s="9">
        <v>4.4999999999999998E-2</v>
      </c>
      <c r="H131" s="15">
        <f t="shared" si="2"/>
        <v>400</v>
      </c>
    </row>
    <row r="132" spans="1:8" x14ac:dyDescent="0.3">
      <c r="A132" s="13">
        <v>44187</v>
      </c>
      <c r="B132" s="15" t="s">
        <v>21</v>
      </c>
      <c r="C132" s="3">
        <v>1</v>
      </c>
      <c r="D132" s="13">
        <f t="shared" si="3"/>
        <v>44188</v>
      </c>
      <c r="E132" s="15">
        <v>1200</v>
      </c>
      <c r="F132" s="9">
        <v>4.2500000000000003E-2</v>
      </c>
      <c r="G132" s="9">
        <v>4.2500000000000003E-2</v>
      </c>
      <c r="H132" s="15">
        <f t="shared" si="2"/>
        <v>6000</v>
      </c>
    </row>
    <row r="133" spans="1:8" x14ac:dyDescent="0.3">
      <c r="A133" s="13">
        <v>44187</v>
      </c>
      <c r="B133" s="15" t="s">
        <v>21</v>
      </c>
      <c r="C133" s="3">
        <v>2</v>
      </c>
      <c r="D133" s="13">
        <f t="shared" si="3"/>
        <v>44189</v>
      </c>
      <c r="E133" s="15">
        <v>2200</v>
      </c>
      <c r="F133" s="9">
        <v>4.2999999999999997E-2</v>
      </c>
      <c r="G133" s="9">
        <v>4.3499999999999997E-2</v>
      </c>
      <c r="H133" s="15">
        <f t="shared" si="2"/>
        <v>6000</v>
      </c>
    </row>
    <row r="134" spans="1:8" x14ac:dyDescent="0.3">
      <c r="A134" s="13">
        <v>44187</v>
      </c>
      <c r="B134" s="15" t="s">
        <v>21</v>
      </c>
      <c r="C134" s="3">
        <v>6</v>
      </c>
      <c r="D134" s="13">
        <f t="shared" si="3"/>
        <v>44193</v>
      </c>
      <c r="E134" s="15">
        <v>1300</v>
      </c>
      <c r="F134" s="9">
        <v>4.4999999999999998E-2</v>
      </c>
      <c r="G134" s="9">
        <v>4.4999999999999998E-2</v>
      </c>
      <c r="H134" s="15">
        <f t="shared" si="2"/>
        <v>6000</v>
      </c>
    </row>
    <row r="135" spans="1:8" x14ac:dyDescent="0.3">
      <c r="A135" s="13">
        <v>44187</v>
      </c>
      <c r="B135" s="15" t="s">
        <v>21</v>
      </c>
      <c r="C135" s="3">
        <v>7</v>
      </c>
      <c r="D135" s="13">
        <f t="shared" si="3"/>
        <v>44194</v>
      </c>
      <c r="E135" s="15">
        <v>1300</v>
      </c>
      <c r="F135" s="9">
        <v>4.4999999999999998E-2</v>
      </c>
      <c r="G135" s="9">
        <v>4.4999999999999998E-2</v>
      </c>
      <c r="H135" s="15">
        <f t="shared" si="2"/>
        <v>6000</v>
      </c>
    </row>
    <row r="136" spans="1:8" x14ac:dyDescent="0.3">
      <c r="A136" s="13">
        <v>44188</v>
      </c>
      <c r="B136" s="15" t="s">
        <v>21</v>
      </c>
      <c r="C136" s="3">
        <v>1</v>
      </c>
      <c r="D136" s="13">
        <f t="shared" si="3"/>
        <v>44189</v>
      </c>
      <c r="E136" s="15">
        <v>-300</v>
      </c>
      <c r="F136" s="9">
        <v>0.04</v>
      </c>
      <c r="G136" s="9">
        <v>0.04</v>
      </c>
      <c r="H136" s="15">
        <f t="shared" si="2"/>
        <v>4500</v>
      </c>
    </row>
    <row r="137" spans="1:8" x14ac:dyDescent="0.3">
      <c r="A137" s="13">
        <v>44189</v>
      </c>
      <c r="B137" s="15" t="s">
        <v>21</v>
      </c>
      <c r="C137" s="3">
        <v>5</v>
      </c>
      <c r="D137" s="13">
        <f t="shared" si="3"/>
        <v>44194</v>
      </c>
      <c r="E137" s="15">
        <v>-300</v>
      </c>
      <c r="F137" s="9">
        <v>4.4999999999999998E-2</v>
      </c>
      <c r="G137" s="9">
        <v>4.4999999999999998E-2</v>
      </c>
      <c r="H137" s="15">
        <f t="shared" si="2"/>
        <v>2100</v>
      </c>
    </row>
    <row r="138" spans="1:8" x14ac:dyDescent="0.3">
      <c r="A138" s="13">
        <v>44189</v>
      </c>
      <c r="B138" s="15" t="s">
        <v>21</v>
      </c>
      <c r="C138" s="3">
        <v>12</v>
      </c>
      <c r="D138" s="13">
        <f t="shared" si="3"/>
        <v>44201</v>
      </c>
      <c r="E138" s="15">
        <v>-200</v>
      </c>
      <c r="F138" s="9">
        <v>4.7500000000000001E-2</v>
      </c>
      <c r="G138" s="9">
        <v>4.7500000000000001E-2</v>
      </c>
      <c r="H138" s="15">
        <f t="shared" ref="H138:H201" si="4">+SUMIFS($E$10:$E$4508,$A$10:$A$4508,"&lt;="&amp;A138,$D$10:$D$4508,"&gt;"&amp;A138)</f>
        <v>2100</v>
      </c>
    </row>
    <row r="139" spans="1:8" x14ac:dyDescent="0.3">
      <c r="A139" s="13">
        <v>44194</v>
      </c>
      <c r="B139" s="15" t="s">
        <v>21</v>
      </c>
      <c r="C139" s="3">
        <v>1</v>
      </c>
      <c r="D139" s="13">
        <f t="shared" ref="D139:D202" si="5">+A139+C139</f>
        <v>44195</v>
      </c>
      <c r="E139" s="15">
        <v>900</v>
      </c>
      <c r="F139" s="9">
        <v>0.04</v>
      </c>
      <c r="G139" s="9">
        <v>0.04</v>
      </c>
      <c r="H139" s="15">
        <f t="shared" si="4"/>
        <v>700</v>
      </c>
    </row>
    <row r="140" spans="1:8" x14ac:dyDescent="0.3">
      <c r="A140" s="13">
        <v>44195</v>
      </c>
      <c r="B140" s="15" t="s">
        <v>21</v>
      </c>
      <c r="C140" s="3">
        <v>5</v>
      </c>
      <c r="D140" s="13">
        <f t="shared" si="5"/>
        <v>44200</v>
      </c>
      <c r="E140" s="15">
        <v>900</v>
      </c>
      <c r="F140" s="9">
        <v>0.04</v>
      </c>
      <c r="G140" s="9">
        <v>4.2000000000000003E-2</v>
      </c>
      <c r="H140" s="15">
        <f t="shared" si="4"/>
        <v>700</v>
      </c>
    </row>
    <row r="141" spans="1:8" x14ac:dyDescent="0.3">
      <c r="A141" s="13">
        <v>44201</v>
      </c>
      <c r="B141" s="15" t="s">
        <v>21</v>
      </c>
      <c r="C141" s="3">
        <v>3</v>
      </c>
      <c r="D141" s="13">
        <f t="shared" si="5"/>
        <v>44204</v>
      </c>
      <c r="E141" s="15">
        <v>1600</v>
      </c>
      <c r="F141" s="9">
        <v>4.4999999999999998E-2</v>
      </c>
      <c r="G141" s="9">
        <v>4.5999999999999999E-2</v>
      </c>
      <c r="H141" s="15">
        <f t="shared" si="4"/>
        <v>2000</v>
      </c>
    </row>
    <row r="142" spans="1:8" x14ac:dyDescent="0.3">
      <c r="A142" s="13">
        <v>44201</v>
      </c>
      <c r="B142" s="15" t="s">
        <v>21</v>
      </c>
      <c r="C142" s="3">
        <v>6</v>
      </c>
      <c r="D142" s="13">
        <f t="shared" si="5"/>
        <v>44207</v>
      </c>
      <c r="E142" s="15">
        <v>400</v>
      </c>
      <c r="F142" s="9">
        <v>4.4999999999999998E-2</v>
      </c>
      <c r="G142" s="9">
        <v>4.65E-2</v>
      </c>
      <c r="H142" s="15">
        <f t="shared" si="4"/>
        <v>2000</v>
      </c>
    </row>
    <row r="143" spans="1:8" x14ac:dyDescent="0.3">
      <c r="A143" s="13">
        <v>44203</v>
      </c>
      <c r="B143" s="15" t="s">
        <v>21</v>
      </c>
      <c r="C143" s="3">
        <v>4</v>
      </c>
      <c r="D143" s="13">
        <f t="shared" si="5"/>
        <v>44207</v>
      </c>
      <c r="E143" s="15">
        <v>2100</v>
      </c>
      <c r="F143" s="9">
        <v>4.4999999999999998E-2</v>
      </c>
      <c r="G143" s="9">
        <v>4.4999999999999998E-2</v>
      </c>
      <c r="H143" s="15">
        <f t="shared" si="4"/>
        <v>5500</v>
      </c>
    </row>
    <row r="144" spans="1:8" x14ac:dyDescent="0.3">
      <c r="A144" s="13">
        <v>44203</v>
      </c>
      <c r="B144" s="15" t="s">
        <v>21</v>
      </c>
      <c r="C144" s="3">
        <v>7</v>
      </c>
      <c r="D144" s="13">
        <f t="shared" si="5"/>
        <v>44210</v>
      </c>
      <c r="E144" s="15">
        <v>1000</v>
      </c>
      <c r="F144" s="9">
        <v>4.4999999999999998E-2</v>
      </c>
      <c r="G144" s="9">
        <v>4.5999999999999999E-2</v>
      </c>
      <c r="H144" s="15">
        <f t="shared" si="4"/>
        <v>5500</v>
      </c>
    </row>
    <row r="145" spans="1:8" x14ac:dyDescent="0.3">
      <c r="A145" s="13">
        <v>44203</v>
      </c>
      <c r="B145" s="15" t="s">
        <v>21</v>
      </c>
      <c r="C145" s="3">
        <v>11</v>
      </c>
      <c r="D145" s="13">
        <f t="shared" si="5"/>
        <v>44214</v>
      </c>
      <c r="E145" s="15">
        <v>400</v>
      </c>
      <c r="F145" s="9">
        <v>4.5999999999999999E-2</v>
      </c>
      <c r="G145" s="9">
        <v>4.5999999999999999E-2</v>
      </c>
      <c r="H145" s="15">
        <f t="shared" si="4"/>
        <v>5500</v>
      </c>
    </row>
    <row r="146" spans="1:8" x14ac:dyDescent="0.3">
      <c r="A146" s="13">
        <v>44204</v>
      </c>
      <c r="B146" s="15" t="s">
        <v>303</v>
      </c>
      <c r="C146" s="3">
        <v>1</v>
      </c>
      <c r="D146" s="13">
        <f t="shared" si="5"/>
        <v>44205</v>
      </c>
      <c r="E146" s="15">
        <v>1500</v>
      </c>
      <c r="F146" s="9">
        <v>4.4999999999999998E-2</v>
      </c>
      <c r="G146" s="9">
        <v>4.5999999999999999E-2</v>
      </c>
      <c r="H146" s="15">
        <f t="shared" si="4"/>
        <v>6900</v>
      </c>
    </row>
    <row r="147" spans="1:8" x14ac:dyDescent="0.3">
      <c r="A147" s="13">
        <v>44204</v>
      </c>
      <c r="B147" s="15" t="s">
        <v>21</v>
      </c>
      <c r="C147" s="3">
        <v>3</v>
      </c>
      <c r="D147" s="13">
        <f t="shared" si="5"/>
        <v>44207</v>
      </c>
      <c r="E147" s="15">
        <v>500</v>
      </c>
      <c r="F147" s="9">
        <v>4.5999999999999999E-2</v>
      </c>
      <c r="G147" s="9">
        <v>4.5999999999999999E-2</v>
      </c>
      <c r="H147" s="15">
        <f t="shared" si="4"/>
        <v>6900</v>
      </c>
    </row>
    <row r="148" spans="1:8" x14ac:dyDescent="0.3">
      <c r="A148" s="13">
        <v>44204</v>
      </c>
      <c r="B148" s="15" t="s">
        <v>21</v>
      </c>
      <c r="C148" s="3">
        <v>4</v>
      </c>
      <c r="D148" s="13">
        <f t="shared" si="5"/>
        <v>44208</v>
      </c>
      <c r="E148" s="15">
        <v>600</v>
      </c>
      <c r="F148" s="9">
        <v>4.5999999999999999E-2</v>
      </c>
      <c r="G148" s="9">
        <v>4.5999999999999999E-2</v>
      </c>
      <c r="H148" s="15">
        <f t="shared" si="4"/>
        <v>6900</v>
      </c>
    </row>
    <row r="149" spans="1:8" x14ac:dyDescent="0.3">
      <c r="A149" s="13">
        <v>44204</v>
      </c>
      <c r="B149" s="15" t="s">
        <v>21</v>
      </c>
      <c r="C149" s="3">
        <v>10</v>
      </c>
      <c r="D149" s="13">
        <f t="shared" si="5"/>
        <v>44214</v>
      </c>
      <c r="E149" s="15">
        <v>400</v>
      </c>
      <c r="F149" s="9">
        <v>4.7E-2</v>
      </c>
      <c r="G149" s="9">
        <v>4.7E-2</v>
      </c>
      <c r="H149" s="15">
        <f t="shared" si="4"/>
        <v>6900</v>
      </c>
    </row>
    <row r="150" spans="1:8" x14ac:dyDescent="0.3">
      <c r="A150" s="13">
        <v>44207</v>
      </c>
      <c r="B150" s="15" t="s">
        <v>21</v>
      </c>
      <c r="C150" s="3">
        <v>2</v>
      </c>
      <c r="D150" s="13">
        <f t="shared" si="5"/>
        <v>44209</v>
      </c>
      <c r="E150" s="15">
        <v>600</v>
      </c>
      <c r="F150" s="9">
        <v>4.5999999999999999E-2</v>
      </c>
      <c r="G150" s="9">
        <v>4.5999999999999999E-2</v>
      </c>
      <c r="H150" s="15">
        <f t="shared" si="4"/>
        <v>6900</v>
      </c>
    </row>
    <row r="151" spans="1:8" x14ac:dyDescent="0.3">
      <c r="A151" s="13">
        <v>44207</v>
      </c>
      <c r="B151" s="15" t="s">
        <v>21</v>
      </c>
      <c r="C151" s="3">
        <v>4</v>
      </c>
      <c r="D151" s="13">
        <f t="shared" si="5"/>
        <v>44211</v>
      </c>
      <c r="E151" s="15">
        <v>2900</v>
      </c>
      <c r="F151" s="9">
        <v>4.5499999999999999E-2</v>
      </c>
      <c r="G151" s="9">
        <v>4.7E-2</v>
      </c>
      <c r="H151" s="15">
        <f t="shared" si="4"/>
        <v>6900</v>
      </c>
    </row>
    <row r="152" spans="1:8" x14ac:dyDescent="0.3">
      <c r="A152" s="13">
        <v>44207</v>
      </c>
      <c r="B152" s="15" t="s">
        <v>21</v>
      </c>
      <c r="C152" s="3">
        <v>7</v>
      </c>
      <c r="D152" s="13">
        <f t="shared" si="5"/>
        <v>44214</v>
      </c>
      <c r="E152" s="15">
        <v>1000</v>
      </c>
      <c r="F152" s="9">
        <v>4.5999999999999999E-2</v>
      </c>
      <c r="G152" s="9">
        <v>4.7E-2</v>
      </c>
      <c r="H152" s="15">
        <f t="shared" si="4"/>
        <v>6900</v>
      </c>
    </row>
    <row r="153" spans="1:8" x14ac:dyDescent="0.3">
      <c r="A153" s="13">
        <v>44208</v>
      </c>
      <c r="B153" s="15" t="s">
        <v>21</v>
      </c>
      <c r="C153" s="3">
        <v>2</v>
      </c>
      <c r="D153" s="13">
        <f t="shared" si="5"/>
        <v>44210</v>
      </c>
      <c r="E153" s="15">
        <v>1000</v>
      </c>
      <c r="F153" s="9">
        <v>4.5999999999999999E-2</v>
      </c>
      <c r="G153" s="9">
        <v>4.5999999999999999E-2</v>
      </c>
      <c r="H153" s="15">
        <f t="shared" si="4"/>
        <v>8600</v>
      </c>
    </row>
    <row r="154" spans="1:8" x14ac:dyDescent="0.3">
      <c r="A154" s="13">
        <v>44208</v>
      </c>
      <c r="B154" s="15" t="s">
        <v>21</v>
      </c>
      <c r="C154" s="3">
        <v>3</v>
      </c>
      <c r="D154" s="13">
        <f t="shared" si="5"/>
        <v>44211</v>
      </c>
      <c r="E154" s="15">
        <v>600</v>
      </c>
      <c r="F154" s="9">
        <v>4.5999999999999999E-2</v>
      </c>
      <c r="G154" s="9">
        <v>4.5999999999999999E-2</v>
      </c>
      <c r="H154" s="15">
        <f t="shared" si="4"/>
        <v>8600</v>
      </c>
    </row>
    <row r="155" spans="1:8" x14ac:dyDescent="0.3">
      <c r="A155" s="13">
        <v>44208</v>
      </c>
      <c r="B155" s="15" t="s">
        <v>21</v>
      </c>
      <c r="C155" s="3">
        <v>7</v>
      </c>
      <c r="D155" s="13">
        <f t="shared" si="5"/>
        <v>44215</v>
      </c>
      <c r="E155" s="15">
        <v>700</v>
      </c>
      <c r="F155" s="9">
        <v>4.5999999999999999E-2</v>
      </c>
      <c r="G155" s="9">
        <v>4.7E-2</v>
      </c>
      <c r="H155" s="15">
        <f t="shared" si="4"/>
        <v>8600</v>
      </c>
    </row>
    <row r="156" spans="1:8" x14ac:dyDescent="0.3">
      <c r="A156" s="13">
        <v>44209</v>
      </c>
      <c r="B156" s="15" t="s">
        <v>21</v>
      </c>
      <c r="C156" s="3">
        <v>1</v>
      </c>
      <c r="D156" s="13">
        <f t="shared" si="5"/>
        <v>44210</v>
      </c>
      <c r="E156" s="15">
        <v>400</v>
      </c>
      <c r="F156" s="9">
        <v>4.4999999999999998E-2</v>
      </c>
      <c r="G156" s="9">
        <v>4.4999999999999998E-2</v>
      </c>
      <c r="H156" s="15">
        <f t="shared" si="4"/>
        <v>11000</v>
      </c>
    </row>
    <row r="157" spans="1:8" x14ac:dyDescent="0.3">
      <c r="A157" s="13">
        <v>44209</v>
      </c>
      <c r="B157" s="15" t="s">
        <v>21</v>
      </c>
      <c r="C157" s="3">
        <v>2</v>
      </c>
      <c r="D157" s="13">
        <f t="shared" si="5"/>
        <v>44211</v>
      </c>
      <c r="E157" s="15">
        <v>2000</v>
      </c>
      <c r="F157" s="9">
        <v>4.5999999999999999E-2</v>
      </c>
      <c r="G157" s="9">
        <v>4.5999999999999999E-2</v>
      </c>
      <c r="H157" s="15">
        <f t="shared" si="4"/>
        <v>11000</v>
      </c>
    </row>
    <row r="158" spans="1:8" x14ac:dyDescent="0.3">
      <c r="A158" s="13">
        <v>44209</v>
      </c>
      <c r="B158" s="15" t="s">
        <v>21</v>
      </c>
      <c r="C158" s="3">
        <v>9</v>
      </c>
      <c r="D158" s="13">
        <f t="shared" si="5"/>
        <v>44218</v>
      </c>
      <c r="E158" s="15">
        <v>600</v>
      </c>
      <c r="F158" s="9">
        <v>4.5999999999999999E-2</v>
      </c>
      <c r="G158" s="9">
        <v>4.5999999999999999E-2</v>
      </c>
      <c r="H158" s="15">
        <f t="shared" si="4"/>
        <v>11000</v>
      </c>
    </row>
    <row r="159" spans="1:8" x14ac:dyDescent="0.3">
      <c r="A159" s="13">
        <v>44210</v>
      </c>
      <c r="B159" s="15" t="s">
        <v>21</v>
      </c>
      <c r="C159" s="3">
        <v>4</v>
      </c>
      <c r="D159" s="13">
        <f t="shared" si="5"/>
        <v>44214</v>
      </c>
      <c r="E159" s="15">
        <v>1400</v>
      </c>
      <c r="F159" s="9">
        <v>4.5999999999999999E-2</v>
      </c>
      <c r="G159" s="9">
        <v>4.5999999999999999E-2</v>
      </c>
      <c r="H159" s="15">
        <f t="shared" si="4"/>
        <v>11200</v>
      </c>
    </row>
    <row r="160" spans="1:8" x14ac:dyDescent="0.3">
      <c r="A160" s="13">
        <v>44210</v>
      </c>
      <c r="B160" s="15" t="s">
        <v>21</v>
      </c>
      <c r="C160" s="3">
        <v>7</v>
      </c>
      <c r="D160" s="13">
        <f t="shared" si="5"/>
        <v>44217</v>
      </c>
      <c r="E160" s="15">
        <v>400</v>
      </c>
      <c r="F160" s="9">
        <v>4.7E-2</v>
      </c>
      <c r="G160" s="9">
        <v>4.7E-2</v>
      </c>
      <c r="H160" s="15">
        <f t="shared" si="4"/>
        <v>11200</v>
      </c>
    </row>
    <row r="161" spans="1:8" x14ac:dyDescent="0.3">
      <c r="A161" s="13">
        <v>44210</v>
      </c>
      <c r="B161" s="15" t="s">
        <v>21</v>
      </c>
      <c r="C161" s="3">
        <v>11</v>
      </c>
      <c r="D161" s="13">
        <f t="shared" si="5"/>
        <v>44221</v>
      </c>
      <c r="E161" s="15">
        <v>800</v>
      </c>
      <c r="F161" s="9">
        <v>4.5999999999999999E-2</v>
      </c>
      <c r="G161" s="9">
        <v>4.7500000000000001E-2</v>
      </c>
      <c r="H161" s="15">
        <f t="shared" si="4"/>
        <v>11200</v>
      </c>
    </row>
    <row r="162" spans="1:8" x14ac:dyDescent="0.3">
      <c r="A162" s="13">
        <v>44211</v>
      </c>
      <c r="B162" s="15" t="s">
        <v>21</v>
      </c>
      <c r="C162" s="3">
        <v>3</v>
      </c>
      <c r="D162" s="13">
        <f t="shared" si="5"/>
        <v>44214</v>
      </c>
      <c r="E162" s="15">
        <v>1300</v>
      </c>
      <c r="F162" s="9">
        <v>4.4999999999999998E-2</v>
      </c>
      <c r="G162" s="9">
        <v>4.4999999999999998E-2</v>
      </c>
      <c r="H162" s="15">
        <f t="shared" si="4"/>
        <v>9500</v>
      </c>
    </row>
    <row r="163" spans="1:8" x14ac:dyDescent="0.3">
      <c r="A163" s="13">
        <v>44211</v>
      </c>
      <c r="B163" s="15" t="s">
        <v>21</v>
      </c>
      <c r="C163" s="3">
        <v>4</v>
      </c>
      <c r="D163" s="13">
        <f t="shared" si="5"/>
        <v>44215</v>
      </c>
      <c r="E163" s="15">
        <v>200</v>
      </c>
      <c r="F163" s="9">
        <v>4.5999999999999999E-2</v>
      </c>
      <c r="G163" s="9">
        <v>4.5999999999999999E-2</v>
      </c>
      <c r="H163" s="15">
        <f t="shared" si="4"/>
        <v>9500</v>
      </c>
    </row>
    <row r="164" spans="1:8" x14ac:dyDescent="0.3">
      <c r="A164" s="13">
        <v>44211</v>
      </c>
      <c r="B164" s="15" t="s">
        <v>21</v>
      </c>
      <c r="C164" s="3">
        <v>5</v>
      </c>
      <c r="D164" s="13">
        <f t="shared" si="5"/>
        <v>44216</v>
      </c>
      <c r="E164" s="15">
        <v>2000</v>
      </c>
      <c r="F164" s="9">
        <v>4.5999999999999999E-2</v>
      </c>
      <c r="G164" s="9">
        <v>4.5999999999999999E-2</v>
      </c>
      <c r="H164" s="15">
        <f t="shared" si="4"/>
        <v>9500</v>
      </c>
    </row>
    <row r="165" spans="1:8" x14ac:dyDescent="0.3">
      <c r="A165" s="13">
        <v>44211</v>
      </c>
      <c r="B165" s="15" t="s">
        <v>21</v>
      </c>
      <c r="C165" s="3">
        <v>10</v>
      </c>
      <c r="D165" s="13">
        <f t="shared" si="5"/>
        <v>44221</v>
      </c>
      <c r="E165" s="15">
        <v>300</v>
      </c>
      <c r="F165" s="9">
        <v>4.7E-2</v>
      </c>
      <c r="G165" s="9">
        <v>4.7E-2</v>
      </c>
      <c r="H165" s="15">
        <f t="shared" si="4"/>
        <v>9500</v>
      </c>
    </row>
    <row r="166" spans="1:8" x14ac:dyDescent="0.3">
      <c r="A166" s="13">
        <v>44214</v>
      </c>
      <c r="B166" s="15" t="s">
        <v>21</v>
      </c>
      <c r="C166" s="3">
        <v>2</v>
      </c>
      <c r="D166" s="13">
        <f t="shared" si="5"/>
        <v>44216</v>
      </c>
      <c r="E166" s="15">
        <v>1300</v>
      </c>
      <c r="F166" s="9">
        <v>4.5999999999999999E-2</v>
      </c>
      <c r="G166" s="9">
        <v>4.5999999999999999E-2</v>
      </c>
      <c r="H166" s="15">
        <f t="shared" si="4"/>
        <v>7520</v>
      </c>
    </row>
    <row r="167" spans="1:8" x14ac:dyDescent="0.3">
      <c r="A167" s="13">
        <v>44214</v>
      </c>
      <c r="B167" s="15" t="s">
        <v>21</v>
      </c>
      <c r="C167" s="3">
        <v>4</v>
      </c>
      <c r="D167" s="13">
        <f t="shared" si="5"/>
        <v>44218</v>
      </c>
      <c r="E167" s="15">
        <v>400</v>
      </c>
      <c r="F167" s="9">
        <v>4.5999999999999999E-2</v>
      </c>
      <c r="G167" s="9">
        <v>4.5999999999999999E-2</v>
      </c>
      <c r="H167" s="15">
        <f t="shared" si="4"/>
        <v>7520</v>
      </c>
    </row>
    <row r="168" spans="1:8" x14ac:dyDescent="0.3">
      <c r="A168" s="13">
        <v>44214</v>
      </c>
      <c r="B168" s="15" t="s">
        <v>21</v>
      </c>
      <c r="C168" s="3">
        <v>7</v>
      </c>
      <c r="D168" s="13">
        <f t="shared" si="5"/>
        <v>44221</v>
      </c>
      <c r="E168" s="15">
        <v>20</v>
      </c>
      <c r="F168" s="9">
        <v>4.5999999999999999E-2</v>
      </c>
      <c r="G168" s="9">
        <v>4.5999999999999999E-2</v>
      </c>
      <c r="H168" s="15">
        <f t="shared" si="4"/>
        <v>7520</v>
      </c>
    </row>
    <row r="169" spans="1:8" x14ac:dyDescent="0.3">
      <c r="A169" s="13">
        <v>44214</v>
      </c>
      <c r="B169" s="15" t="s">
        <v>21</v>
      </c>
      <c r="C169" s="3">
        <v>14</v>
      </c>
      <c r="D169" s="13">
        <f t="shared" si="5"/>
        <v>44228</v>
      </c>
      <c r="E169" s="15">
        <v>800</v>
      </c>
      <c r="F169" s="9">
        <v>4.7E-2</v>
      </c>
      <c r="G169" s="9">
        <v>4.7E-2</v>
      </c>
      <c r="H169" s="15">
        <f t="shared" si="4"/>
        <v>7520</v>
      </c>
    </row>
    <row r="170" spans="1:8" x14ac:dyDescent="0.3">
      <c r="A170" s="13">
        <v>44215</v>
      </c>
      <c r="B170" s="15" t="s">
        <v>303</v>
      </c>
      <c r="C170" s="3">
        <v>1</v>
      </c>
      <c r="D170" s="13">
        <f t="shared" si="5"/>
        <v>44216</v>
      </c>
      <c r="E170" s="15">
        <v>400</v>
      </c>
      <c r="F170" s="9">
        <v>4.3499999999999997E-2</v>
      </c>
      <c r="G170" s="9">
        <v>4.4999999999999998E-2</v>
      </c>
      <c r="H170" s="15">
        <f t="shared" si="4"/>
        <v>9550</v>
      </c>
    </row>
    <row r="171" spans="1:8" x14ac:dyDescent="0.3">
      <c r="A171" s="13">
        <v>44215</v>
      </c>
      <c r="B171" s="15" t="s">
        <v>21</v>
      </c>
      <c r="C171" s="3">
        <v>1</v>
      </c>
      <c r="D171" s="13">
        <f t="shared" si="5"/>
        <v>44216</v>
      </c>
      <c r="E171" s="15">
        <v>500</v>
      </c>
      <c r="F171" s="9">
        <v>4.4999999999999998E-2</v>
      </c>
      <c r="G171" s="9">
        <v>4.4999999999999998E-2</v>
      </c>
      <c r="H171" s="15">
        <f t="shared" si="4"/>
        <v>9550</v>
      </c>
    </row>
    <row r="172" spans="1:8" x14ac:dyDescent="0.3">
      <c r="A172" s="13">
        <v>44215</v>
      </c>
      <c r="B172" s="15" t="s">
        <v>21</v>
      </c>
      <c r="C172" s="3">
        <v>2</v>
      </c>
      <c r="D172" s="13">
        <f t="shared" si="5"/>
        <v>44217</v>
      </c>
      <c r="E172" s="15">
        <v>800</v>
      </c>
      <c r="F172" s="9">
        <v>4.5999999999999999E-2</v>
      </c>
      <c r="G172" s="9">
        <v>4.5999999999999999E-2</v>
      </c>
      <c r="H172" s="15">
        <f t="shared" si="4"/>
        <v>9550</v>
      </c>
    </row>
    <row r="173" spans="1:8" x14ac:dyDescent="0.3">
      <c r="A173" s="13">
        <v>44215</v>
      </c>
      <c r="B173" s="15" t="s">
        <v>21</v>
      </c>
      <c r="C173" s="3">
        <v>6</v>
      </c>
      <c r="D173" s="13">
        <f t="shared" si="5"/>
        <v>44221</v>
      </c>
      <c r="E173" s="15">
        <v>400</v>
      </c>
      <c r="F173" s="9">
        <v>4.5999999999999999E-2</v>
      </c>
      <c r="G173" s="9">
        <v>4.5999999999999999E-2</v>
      </c>
      <c r="H173" s="15">
        <f t="shared" si="4"/>
        <v>9550</v>
      </c>
    </row>
    <row r="174" spans="1:8" x14ac:dyDescent="0.3">
      <c r="A174" s="13">
        <v>44215</v>
      </c>
      <c r="B174" s="15" t="s">
        <v>21</v>
      </c>
      <c r="C174" s="3">
        <v>13</v>
      </c>
      <c r="D174" s="13">
        <f t="shared" si="5"/>
        <v>44228</v>
      </c>
      <c r="E174" s="15">
        <v>830</v>
      </c>
      <c r="F174" s="9">
        <v>4.5999999999999999E-2</v>
      </c>
      <c r="G174" s="9">
        <v>4.7E-2</v>
      </c>
      <c r="H174" s="15">
        <f t="shared" si="4"/>
        <v>9550</v>
      </c>
    </row>
    <row r="175" spans="1:8" x14ac:dyDescent="0.3">
      <c r="A175" s="13">
        <v>44216</v>
      </c>
      <c r="B175" s="15" t="s">
        <v>21</v>
      </c>
      <c r="C175" s="3">
        <v>2</v>
      </c>
      <c r="D175" s="13">
        <f t="shared" si="5"/>
        <v>44218</v>
      </c>
      <c r="E175" s="15">
        <v>1000</v>
      </c>
      <c r="F175" s="9">
        <v>4.5999999999999999E-2</v>
      </c>
      <c r="G175" s="9">
        <v>4.5999999999999999E-2</v>
      </c>
      <c r="H175" s="15">
        <f t="shared" si="4"/>
        <v>6950</v>
      </c>
    </row>
    <row r="176" spans="1:8" x14ac:dyDescent="0.3">
      <c r="A176" s="13">
        <v>44216</v>
      </c>
      <c r="B176" s="15" t="s">
        <v>21</v>
      </c>
      <c r="C176" s="3">
        <v>12</v>
      </c>
      <c r="D176" s="13">
        <f t="shared" si="5"/>
        <v>44228</v>
      </c>
      <c r="E176" s="15">
        <v>600</v>
      </c>
      <c r="F176" s="9">
        <v>4.7E-2</v>
      </c>
      <c r="G176" s="9">
        <v>4.7E-2</v>
      </c>
      <c r="H176" s="15">
        <f t="shared" si="4"/>
        <v>6950</v>
      </c>
    </row>
    <row r="177" spans="1:8" x14ac:dyDescent="0.3">
      <c r="A177" s="13">
        <v>44217</v>
      </c>
      <c r="B177" s="15" t="s">
        <v>21</v>
      </c>
      <c r="C177" s="3">
        <v>4</v>
      </c>
      <c r="D177" s="13">
        <f t="shared" si="5"/>
        <v>44221</v>
      </c>
      <c r="E177" s="15">
        <v>800</v>
      </c>
      <c r="F177" s="9">
        <v>4.5999999999999999E-2</v>
      </c>
      <c r="G177" s="9">
        <v>4.5999999999999999E-2</v>
      </c>
      <c r="H177" s="15">
        <f t="shared" si="4"/>
        <v>7950</v>
      </c>
    </row>
    <row r="178" spans="1:8" x14ac:dyDescent="0.3">
      <c r="A178" s="13">
        <v>44217</v>
      </c>
      <c r="B178" s="15" t="s">
        <v>21</v>
      </c>
      <c r="C178" s="3">
        <v>11</v>
      </c>
      <c r="D178" s="13">
        <f t="shared" si="5"/>
        <v>44228</v>
      </c>
      <c r="E178" s="15">
        <v>1400</v>
      </c>
      <c r="F178" s="9">
        <v>4.65E-2</v>
      </c>
      <c r="G178" s="9">
        <v>4.65E-2</v>
      </c>
      <c r="H178" s="15">
        <f t="shared" si="4"/>
        <v>7950</v>
      </c>
    </row>
    <row r="179" spans="1:8" x14ac:dyDescent="0.3">
      <c r="A179" s="13">
        <v>44218</v>
      </c>
      <c r="B179" s="15" t="s">
        <v>303</v>
      </c>
      <c r="C179" s="3">
        <v>3</v>
      </c>
      <c r="D179" s="13">
        <f t="shared" si="5"/>
        <v>44221</v>
      </c>
      <c r="E179" s="15">
        <v>250</v>
      </c>
      <c r="F179" s="9">
        <v>4.4999999999999998E-2</v>
      </c>
      <c r="G179" s="9">
        <v>4.4999999999999998E-2</v>
      </c>
      <c r="H179" s="15">
        <f t="shared" si="4"/>
        <v>11350</v>
      </c>
    </row>
    <row r="180" spans="1:8" x14ac:dyDescent="0.3">
      <c r="A180" s="13">
        <v>44218</v>
      </c>
      <c r="B180" s="15" t="s">
        <v>21</v>
      </c>
      <c r="C180" s="3">
        <v>3</v>
      </c>
      <c r="D180" s="13">
        <f t="shared" si="5"/>
        <v>44221</v>
      </c>
      <c r="E180" s="15">
        <v>2250</v>
      </c>
      <c r="F180" s="9">
        <v>4.4499999999999998E-2</v>
      </c>
      <c r="G180" s="9">
        <v>4.4999999999999998E-2</v>
      </c>
      <c r="H180" s="15">
        <f t="shared" si="4"/>
        <v>11350</v>
      </c>
    </row>
    <row r="181" spans="1:8" x14ac:dyDescent="0.3">
      <c r="A181" s="13">
        <v>44218</v>
      </c>
      <c r="B181" s="15" t="s">
        <v>21</v>
      </c>
      <c r="C181" s="3">
        <v>4</v>
      </c>
      <c r="D181" s="13">
        <f t="shared" si="5"/>
        <v>44222</v>
      </c>
      <c r="E181" s="15">
        <v>800</v>
      </c>
      <c r="F181" s="9">
        <v>4.5999999999999999E-2</v>
      </c>
      <c r="G181" s="9">
        <v>4.5999999999999999E-2</v>
      </c>
      <c r="H181" s="15">
        <f t="shared" si="4"/>
        <v>11350</v>
      </c>
    </row>
    <row r="182" spans="1:8" x14ac:dyDescent="0.3">
      <c r="A182" s="13">
        <v>44218</v>
      </c>
      <c r="B182" s="15" t="s">
        <v>21</v>
      </c>
      <c r="C182" s="3">
        <v>5</v>
      </c>
      <c r="D182" s="13">
        <f t="shared" si="5"/>
        <v>44223</v>
      </c>
      <c r="E182" s="15">
        <v>1600</v>
      </c>
      <c r="F182" s="9">
        <v>4.5999999999999999E-2</v>
      </c>
      <c r="G182" s="9">
        <v>4.5999999999999999E-2</v>
      </c>
      <c r="H182" s="15">
        <f t="shared" si="4"/>
        <v>11350</v>
      </c>
    </row>
    <row r="183" spans="1:8" x14ac:dyDescent="0.3">
      <c r="A183" s="13">
        <v>44218</v>
      </c>
      <c r="B183" s="15" t="s">
        <v>21</v>
      </c>
      <c r="C183" s="3">
        <v>10</v>
      </c>
      <c r="D183" s="13">
        <f t="shared" si="5"/>
        <v>44228</v>
      </c>
      <c r="E183" s="15">
        <v>500</v>
      </c>
      <c r="F183" s="9">
        <v>4.5999999999999999E-2</v>
      </c>
      <c r="G183" s="9">
        <v>4.5999999999999999E-2</v>
      </c>
      <c r="H183" s="15">
        <f t="shared" si="4"/>
        <v>11350</v>
      </c>
    </row>
    <row r="184" spans="1:8" x14ac:dyDescent="0.3">
      <c r="A184" s="13">
        <v>44221</v>
      </c>
      <c r="B184" s="15" t="s">
        <v>303</v>
      </c>
      <c r="C184" s="3">
        <v>1</v>
      </c>
      <c r="D184" s="13">
        <f t="shared" si="5"/>
        <v>44222</v>
      </c>
      <c r="E184" s="15">
        <v>400</v>
      </c>
      <c r="F184" s="9">
        <v>0.04</v>
      </c>
      <c r="G184" s="9">
        <v>4.4999999999999998E-2</v>
      </c>
      <c r="H184" s="15">
        <f t="shared" si="4"/>
        <v>12730</v>
      </c>
    </row>
    <row r="185" spans="1:8" x14ac:dyDescent="0.3">
      <c r="A185" s="13">
        <v>44221</v>
      </c>
      <c r="B185" s="15" t="s">
        <v>21</v>
      </c>
      <c r="C185" s="3">
        <v>1</v>
      </c>
      <c r="D185" s="13">
        <f t="shared" si="5"/>
        <v>44222</v>
      </c>
      <c r="E185" s="15">
        <v>1600</v>
      </c>
      <c r="F185" s="9">
        <v>0.04</v>
      </c>
      <c r="G185" s="9">
        <v>4.4999999999999998E-2</v>
      </c>
      <c r="H185" s="15">
        <f t="shared" si="4"/>
        <v>12730</v>
      </c>
    </row>
    <row r="186" spans="1:8" x14ac:dyDescent="0.3">
      <c r="A186" s="13">
        <v>44221</v>
      </c>
      <c r="B186" s="15" t="s">
        <v>21</v>
      </c>
      <c r="C186" s="3">
        <v>2</v>
      </c>
      <c r="D186" s="13">
        <f t="shared" si="5"/>
        <v>44223</v>
      </c>
      <c r="E186" s="15">
        <v>2800</v>
      </c>
      <c r="F186" s="9">
        <v>4.4999999999999998E-2</v>
      </c>
      <c r="G186" s="9">
        <v>4.5499999999999999E-2</v>
      </c>
      <c r="H186" s="15">
        <f t="shared" si="4"/>
        <v>12730</v>
      </c>
    </row>
    <row r="187" spans="1:8" x14ac:dyDescent="0.3">
      <c r="A187" s="13">
        <v>44221</v>
      </c>
      <c r="B187" s="15" t="s">
        <v>21</v>
      </c>
      <c r="C187" s="3">
        <v>3</v>
      </c>
      <c r="D187" s="13">
        <f t="shared" si="5"/>
        <v>44224</v>
      </c>
      <c r="E187" s="15">
        <v>1000</v>
      </c>
      <c r="F187" s="9">
        <v>4.5499999999999999E-2</v>
      </c>
      <c r="G187" s="9">
        <v>4.5499999999999999E-2</v>
      </c>
      <c r="H187" s="15">
        <f t="shared" si="4"/>
        <v>12730</v>
      </c>
    </row>
    <row r="188" spans="1:8" x14ac:dyDescent="0.3">
      <c r="A188" s="13">
        <v>44221</v>
      </c>
      <c r="B188" s="15" t="s">
        <v>21</v>
      </c>
      <c r="C188" s="3">
        <v>4</v>
      </c>
      <c r="D188" s="13">
        <f t="shared" si="5"/>
        <v>44225</v>
      </c>
      <c r="E188" s="15">
        <v>400</v>
      </c>
      <c r="F188" s="9">
        <v>4.5499999999999999E-2</v>
      </c>
      <c r="G188" s="9">
        <v>4.5499999999999999E-2</v>
      </c>
      <c r="H188" s="15">
        <f t="shared" si="4"/>
        <v>12730</v>
      </c>
    </row>
    <row r="189" spans="1:8" x14ac:dyDescent="0.3">
      <c r="A189" s="13">
        <v>44222</v>
      </c>
      <c r="B189" s="15" t="s">
        <v>21</v>
      </c>
      <c r="C189" s="3">
        <v>2</v>
      </c>
      <c r="D189" s="13">
        <f t="shared" si="5"/>
        <v>44224</v>
      </c>
      <c r="E189" s="15">
        <v>300</v>
      </c>
      <c r="F189" s="9">
        <v>4.4999999999999998E-2</v>
      </c>
      <c r="G189" s="9">
        <v>4.4999999999999998E-2</v>
      </c>
      <c r="H189" s="15">
        <f t="shared" si="4"/>
        <v>10230</v>
      </c>
    </row>
    <row r="190" spans="1:8" x14ac:dyDescent="0.3">
      <c r="A190" s="13">
        <v>44223</v>
      </c>
      <c r="B190" s="15" t="s">
        <v>303</v>
      </c>
      <c r="C190" s="3">
        <v>1</v>
      </c>
      <c r="D190" s="13">
        <f t="shared" si="5"/>
        <v>44224</v>
      </c>
      <c r="E190" s="15">
        <v>100</v>
      </c>
      <c r="F190" s="9">
        <v>0.04</v>
      </c>
      <c r="G190" s="9">
        <v>0.04</v>
      </c>
      <c r="H190" s="15">
        <f t="shared" si="4"/>
        <v>12330</v>
      </c>
    </row>
    <row r="191" spans="1:8" x14ac:dyDescent="0.3">
      <c r="A191" s="13">
        <v>44223</v>
      </c>
      <c r="B191" s="15" t="s">
        <v>21</v>
      </c>
      <c r="C191" s="3">
        <v>1</v>
      </c>
      <c r="D191" s="13">
        <f t="shared" si="5"/>
        <v>44224</v>
      </c>
      <c r="E191" s="15">
        <v>1200</v>
      </c>
      <c r="F191" s="9">
        <v>0.04</v>
      </c>
      <c r="G191" s="9">
        <v>0.04</v>
      </c>
      <c r="H191" s="15">
        <f t="shared" si="4"/>
        <v>12330</v>
      </c>
    </row>
    <row r="192" spans="1:8" x14ac:dyDescent="0.3">
      <c r="A192" s="13">
        <v>44223</v>
      </c>
      <c r="B192" s="15" t="s">
        <v>21</v>
      </c>
      <c r="C192" s="3">
        <v>2</v>
      </c>
      <c r="D192" s="13">
        <f t="shared" si="5"/>
        <v>44225</v>
      </c>
      <c r="E192" s="15">
        <v>3000</v>
      </c>
      <c r="F192" s="9">
        <v>4.4999999999999998E-2</v>
      </c>
      <c r="G192" s="9">
        <v>4.5499999999999999E-2</v>
      </c>
      <c r="H192" s="15">
        <f t="shared" si="4"/>
        <v>12330</v>
      </c>
    </row>
    <row r="193" spans="1:8" x14ac:dyDescent="0.3">
      <c r="A193" s="13">
        <v>44223</v>
      </c>
      <c r="B193" s="15" t="s">
        <v>21</v>
      </c>
      <c r="C193" s="3">
        <v>5</v>
      </c>
      <c r="D193" s="13">
        <f t="shared" si="5"/>
        <v>44228</v>
      </c>
      <c r="E193" s="15">
        <v>2200</v>
      </c>
      <c r="F193" s="9">
        <v>4.5499999999999999E-2</v>
      </c>
      <c r="G193" s="9">
        <v>4.5999999999999999E-2</v>
      </c>
      <c r="H193" s="15">
        <f t="shared" si="4"/>
        <v>12330</v>
      </c>
    </row>
    <row r="194" spans="1:8" x14ac:dyDescent="0.3">
      <c r="A194" s="13">
        <v>44224</v>
      </c>
      <c r="B194" s="15" t="s">
        <v>21</v>
      </c>
      <c r="C194" s="3">
        <v>1</v>
      </c>
      <c r="D194" s="13">
        <f t="shared" si="5"/>
        <v>44225</v>
      </c>
      <c r="E194" s="15">
        <v>1600</v>
      </c>
      <c r="F194" s="9">
        <v>4.4999999999999998E-2</v>
      </c>
      <c r="G194" s="9">
        <v>4.4999999999999998E-2</v>
      </c>
      <c r="H194" s="15">
        <f t="shared" si="4"/>
        <v>12630</v>
      </c>
    </row>
    <row r="195" spans="1:8" x14ac:dyDescent="0.3">
      <c r="A195" s="13">
        <v>44224</v>
      </c>
      <c r="B195" s="15" t="s">
        <v>21</v>
      </c>
      <c r="C195" s="3">
        <v>4</v>
      </c>
      <c r="D195" s="13">
        <f t="shared" si="5"/>
        <v>44228</v>
      </c>
      <c r="E195" s="15">
        <v>1300</v>
      </c>
      <c r="F195" s="9">
        <v>4.4999999999999998E-2</v>
      </c>
      <c r="G195" s="9">
        <v>4.5499999999999999E-2</v>
      </c>
      <c r="H195" s="15">
        <f t="shared" si="4"/>
        <v>12630</v>
      </c>
    </row>
    <row r="196" spans="1:8" x14ac:dyDescent="0.3">
      <c r="A196" s="13">
        <v>44225</v>
      </c>
      <c r="B196" s="15" t="s">
        <v>21</v>
      </c>
      <c r="C196" s="3">
        <v>3</v>
      </c>
      <c r="D196" s="13">
        <f t="shared" si="5"/>
        <v>44228</v>
      </c>
      <c r="E196" s="15">
        <v>3100</v>
      </c>
      <c r="F196" s="9">
        <v>0.04</v>
      </c>
      <c r="G196" s="9">
        <v>4.4999999999999998E-2</v>
      </c>
      <c r="H196" s="15">
        <f t="shared" si="4"/>
        <v>11530</v>
      </c>
    </row>
    <row r="197" spans="1:8" x14ac:dyDescent="0.3">
      <c r="A197" s="13">
        <v>44225</v>
      </c>
      <c r="B197" s="15" t="s">
        <v>21</v>
      </c>
      <c r="C197" s="3">
        <v>4</v>
      </c>
      <c r="D197" s="13">
        <f t="shared" si="5"/>
        <v>44229</v>
      </c>
      <c r="E197" s="15">
        <v>800</v>
      </c>
      <c r="F197" s="9">
        <v>4.5499999999999999E-2</v>
      </c>
      <c r="G197" s="9">
        <v>4.5499999999999999E-2</v>
      </c>
      <c r="H197" s="15">
        <f t="shared" si="4"/>
        <v>11530</v>
      </c>
    </row>
    <row r="198" spans="1:8" x14ac:dyDescent="0.3">
      <c r="A198" s="13">
        <v>44228</v>
      </c>
      <c r="B198" s="15" t="s">
        <v>21</v>
      </c>
      <c r="C198" s="3">
        <v>2</v>
      </c>
      <c r="D198" s="13">
        <f t="shared" si="5"/>
        <v>44230</v>
      </c>
      <c r="E198" s="15">
        <v>-800</v>
      </c>
      <c r="F198" s="9">
        <v>5.0999999999999997E-2</v>
      </c>
      <c r="G198" s="9">
        <v>5.0999999999999997E-2</v>
      </c>
      <c r="H198" s="15">
        <f t="shared" si="4"/>
        <v>0</v>
      </c>
    </row>
    <row r="199" spans="1:8" x14ac:dyDescent="0.3">
      <c r="A199" s="13">
        <v>44232</v>
      </c>
      <c r="B199" s="15" t="s">
        <v>21</v>
      </c>
      <c r="C199" s="3">
        <v>4</v>
      </c>
      <c r="D199" s="13">
        <f t="shared" si="5"/>
        <v>44236</v>
      </c>
      <c r="E199" s="15">
        <v>1800</v>
      </c>
      <c r="F199" s="9">
        <v>4.5999999999999999E-2</v>
      </c>
      <c r="G199" s="9">
        <v>4.5999999999999999E-2</v>
      </c>
      <c r="H199" s="15">
        <f t="shared" si="4"/>
        <v>3600</v>
      </c>
    </row>
    <row r="200" spans="1:8" x14ac:dyDescent="0.3">
      <c r="A200" s="13">
        <v>44232</v>
      </c>
      <c r="B200" s="15" t="s">
        <v>21</v>
      </c>
      <c r="C200" s="3">
        <v>7</v>
      </c>
      <c r="D200" s="13">
        <f t="shared" si="5"/>
        <v>44239</v>
      </c>
      <c r="E200" s="15">
        <v>1800</v>
      </c>
      <c r="F200" s="9">
        <v>4.5999999999999999E-2</v>
      </c>
      <c r="G200" s="9">
        <v>4.7E-2</v>
      </c>
      <c r="H200" s="15">
        <f t="shared" si="4"/>
        <v>3600</v>
      </c>
    </row>
    <row r="201" spans="1:8" x14ac:dyDescent="0.3">
      <c r="A201" s="13">
        <v>44235</v>
      </c>
      <c r="B201" s="15" t="s">
        <v>21</v>
      </c>
      <c r="C201" s="3">
        <v>2</v>
      </c>
      <c r="D201" s="13">
        <f t="shared" si="5"/>
        <v>44237</v>
      </c>
      <c r="E201" s="15">
        <v>1000</v>
      </c>
      <c r="F201" s="9">
        <v>4.5999999999999999E-2</v>
      </c>
      <c r="G201" s="9">
        <v>4.5999999999999999E-2</v>
      </c>
      <c r="H201" s="15">
        <f t="shared" si="4"/>
        <v>6600</v>
      </c>
    </row>
    <row r="202" spans="1:8" x14ac:dyDescent="0.3">
      <c r="A202" s="13">
        <v>44235</v>
      </c>
      <c r="B202" s="15" t="s">
        <v>21</v>
      </c>
      <c r="C202" s="3">
        <v>9</v>
      </c>
      <c r="D202" s="13">
        <f t="shared" si="5"/>
        <v>44244</v>
      </c>
      <c r="E202" s="15">
        <v>2000</v>
      </c>
      <c r="F202" s="9">
        <v>4.7E-2</v>
      </c>
      <c r="G202" s="9">
        <v>4.7E-2</v>
      </c>
      <c r="H202" s="15">
        <f t="shared" ref="H202:H265" si="6">+SUMIFS($E$10:$E$4508,$A$10:$A$4508,"&lt;="&amp;A202,$D$10:$D$4508,"&gt;"&amp;A202)</f>
        <v>6600</v>
      </c>
    </row>
    <row r="203" spans="1:8" x14ac:dyDescent="0.3">
      <c r="A203" s="13">
        <v>44236</v>
      </c>
      <c r="B203" s="15" t="s">
        <v>21</v>
      </c>
      <c r="C203" s="3">
        <v>2</v>
      </c>
      <c r="D203" s="13">
        <f t="shared" ref="D203:D266" si="7">+A203+C203</f>
        <v>44238</v>
      </c>
      <c r="E203" s="15">
        <v>600</v>
      </c>
      <c r="F203" s="9">
        <v>4.4999999999999998E-2</v>
      </c>
      <c r="G203" s="9">
        <v>4.4999999999999998E-2</v>
      </c>
      <c r="H203" s="15">
        <f t="shared" si="6"/>
        <v>6800</v>
      </c>
    </row>
    <row r="204" spans="1:8" x14ac:dyDescent="0.3">
      <c r="A204" s="13">
        <v>44236</v>
      </c>
      <c r="B204" s="15" t="s">
        <v>21</v>
      </c>
      <c r="C204" s="3">
        <v>8</v>
      </c>
      <c r="D204" s="13">
        <f t="shared" si="7"/>
        <v>44244</v>
      </c>
      <c r="E204" s="15">
        <v>1400</v>
      </c>
      <c r="F204" s="9">
        <v>4.7E-2</v>
      </c>
      <c r="G204" s="9">
        <v>4.7E-2</v>
      </c>
      <c r="H204" s="15">
        <f t="shared" si="6"/>
        <v>6800</v>
      </c>
    </row>
    <row r="205" spans="1:8" x14ac:dyDescent="0.3">
      <c r="A205" s="13">
        <v>44237</v>
      </c>
      <c r="B205" s="15" t="s">
        <v>21</v>
      </c>
      <c r="C205" s="3">
        <v>1</v>
      </c>
      <c r="D205" s="13">
        <f t="shared" si="7"/>
        <v>44238</v>
      </c>
      <c r="E205" s="15">
        <v>750</v>
      </c>
      <c r="F205" s="9">
        <v>4.4999999999999998E-2</v>
      </c>
      <c r="G205" s="9">
        <v>4.65E-2</v>
      </c>
      <c r="H205" s="15">
        <f t="shared" si="6"/>
        <v>9650</v>
      </c>
    </row>
    <row r="206" spans="1:8" x14ac:dyDescent="0.3">
      <c r="A206" s="13">
        <v>44237</v>
      </c>
      <c r="B206" s="15" t="s">
        <v>21</v>
      </c>
      <c r="C206" s="3">
        <v>2</v>
      </c>
      <c r="D206" s="13">
        <f t="shared" si="7"/>
        <v>44239</v>
      </c>
      <c r="E206" s="15">
        <v>500</v>
      </c>
      <c r="F206" s="9">
        <v>4.4999999999999998E-2</v>
      </c>
      <c r="G206" s="9">
        <v>4.4999999999999998E-2</v>
      </c>
      <c r="H206" s="15">
        <f t="shared" si="6"/>
        <v>9650</v>
      </c>
    </row>
    <row r="207" spans="1:8" x14ac:dyDescent="0.3">
      <c r="A207" s="13">
        <v>44237</v>
      </c>
      <c r="B207" s="15" t="s">
        <v>21</v>
      </c>
      <c r="C207" s="3">
        <v>7</v>
      </c>
      <c r="D207" s="13">
        <f t="shared" si="7"/>
        <v>44244</v>
      </c>
      <c r="E207" s="15">
        <v>2600</v>
      </c>
      <c r="F207" s="9">
        <v>4.5999999999999999E-2</v>
      </c>
      <c r="G207" s="9">
        <v>4.7E-2</v>
      </c>
      <c r="H207" s="15">
        <f t="shared" si="6"/>
        <v>9650</v>
      </c>
    </row>
    <row r="208" spans="1:8" x14ac:dyDescent="0.3">
      <c r="A208" s="13">
        <v>44238</v>
      </c>
      <c r="B208" s="15" t="s">
        <v>21</v>
      </c>
      <c r="C208" s="3">
        <v>6</v>
      </c>
      <c r="D208" s="13">
        <f t="shared" si="7"/>
        <v>44244</v>
      </c>
      <c r="E208" s="15">
        <v>600</v>
      </c>
      <c r="F208" s="9">
        <v>4.5999999999999999E-2</v>
      </c>
      <c r="G208" s="9">
        <v>4.5999999999999999E-2</v>
      </c>
      <c r="H208" s="15">
        <f t="shared" si="6"/>
        <v>9700</v>
      </c>
    </row>
    <row r="209" spans="1:8" x14ac:dyDescent="0.3">
      <c r="A209" s="13">
        <v>44238</v>
      </c>
      <c r="B209" s="15" t="s">
        <v>21</v>
      </c>
      <c r="C209" s="3">
        <v>7</v>
      </c>
      <c r="D209" s="13">
        <f t="shared" si="7"/>
        <v>44245</v>
      </c>
      <c r="E209" s="15">
        <v>800</v>
      </c>
      <c r="F209" s="9">
        <v>4.5999999999999999E-2</v>
      </c>
      <c r="G209" s="9">
        <v>4.5999999999999999E-2</v>
      </c>
      <c r="H209" s="15">
        <f t="shared" si="6"/>
        <v>9700</v>
      </c>
    </row>
    <row r="210" spans="1:8" x14ac:dyDescent="0.3">
      <c r="A210" s="13">
        <v>44239</v>
      </c>
      <c r="B210" s="15" t="s">
        <v>21</v>
      </c>
      <c r="C210" s="3">
        <v>5</v>
      </c>
      <c r="D210" s="13">
        <f t="shared" si="7"/>
        <v>44244</v>
      </c>
      <c r="E210" s="15">
        <v>1650</v>
      </c>
      <c r="F210" s="9">
        <v>4.4999999999999998E-2</v>
      </c>
      <c r="G210" s="9">
        <v>4.4999999999999998E-2</v>
      </c>
      <c r="H210" s="15">
        <f t="shared" si="6"/>
        <v>14050</v>
      </c>
    </row>
    <row r="211" spans="1:8" x14ac:dyDescent="0.3">
      <c r="A211" s="13">
        <v>44239</v>
      </c>
      <c r="B211" s="15" t="s">
        <v>21</v>
      </c>
      <c r="C211" s="3">
        <v>7</v>
      </c>
      <c r="D211" s="13">
        <f t="shared" si="7"/>
        <v>44246</v>
      </c>
      <c r="E211" s="15">
        <v>5000</v>
      </c>
      <c r="F211" s="9">
        <v>4.7E-2</v>
      </c>
      <c r="G211" s="9">
        <v>4.7E-2</v>
      </c>
      <c r="H211" s="15">
        <f t="shared" si="6"/>
        <v>14050</v>
      </c>
    </row>
    <row r="212" spans="1:8" x14ac:dyDescent="0.3">
      <c r="A212" s="13">
        <v>44244</v>
      </c>
      <c r="B212" s="15" t="s">
        <v>21</v>
      </c>
      <c r="C212" s="3">
        <v>1</v>
      </c>
      <c r="D212" s="13">
        <f t="shared" si="7"/>
        <v>44245</v>
      </c>
      <c r="E212" s="15">
        <v>380</v>
      </c>
      <c r="F212" s="9">
        <v>4.4999999999999998E-2</v>
      </c>
      <c r="G212" s="9">
        <v>4.4999999999999998E-2</v>
      </c>
      <c r="H212" s="15">
        <f t="shared" si="6"/>
        <v>9380</v>
      </c>
    </row>
    <row r="213" spans="1:8" x14ac:dyDescent="0.3">
      <c r="A213" s="13">
        <v>44244</v>
      </c>
      <c r="B213" s="15" t="s">
        <v>21</v>
      </c>
      <c r="C213" s="3">
        <v>2</v>
      </c>
      <c r="D213" s="13">
        <f t="shared" si="7"/>
        <v>44246</v>
      </c>
      <c r="E213" s="15">
        <v>600</v>
      </c>
      <c r="F213" s="9">
        <v>4.4999999999999998E-2</v>
      </c>
      <c r="G213" s="9">
        <v>4.5499999999999999E-2</v>
      </c>
      <c r="H213" s="15">
        <f t="shared" si="6"/>
        <v>9380</v>
      </c>
    </row>
    <row r="214" spans="1:8" x14ac:dyDescent="0.3">
      <c r="A214" s="13">
        <v>44244</v>
      </c>
      <c r="B214" s="15" t="s">
        <v>21</v>
      </c>
      <c r="C214" s="3">
        <v>7</v>
      </c>
      <c r="D214" s="13">
        <f t="shared" si="7"/>
        <v>44251</v>
      </c>
      <c r="E214" s="15">
        <v>2600</v>
      </c>
      <c r="F214" s="9">
        <v>4.65E-2</v>
      </c>
      <c r="G214" s="9">
        <v>4.7E-2</v>
      </c>
      <c r="H214" s="15">
        <f t="shared" si="6"/>
        <v>9380</v>
      </c>
    </row>
    <row r="215" spans="1:8" x14ac:dyDescent="0.3">
      <c r="A215" s="13">
        <v>44245</v>
      </c>
      <c r="B215" s="15" t="s">
        <v>21</v>
      </c>
      <c r="C215" s="3">
        <v>1</v>
      </c>
      <c r="D215" s="13">
        <f t="shared" si="7"/>
        <v>44246</v>
      </c>
      <c r="E215" s="15">
        <v>400</v>
      </c>
      <c r="F215" s="9">
        <v>4.4999999999999998E-2</v>
      </c>
      <c r="G215" s="9">
        <v>4.4999999999999998E-2</v>
      </c>
      <c r="H215" s="15">
        <f t="shared" si="6"/>
        <v>11100</v>
      </c>
    </row>
    <row r="216" spans="1:8" x14ac:dyDescent="0.3">
      <c r="A216" s="13">
        <v>44245</v>
      </c>
      <c r="B216" s="15" t="s">
        <v>21</v>
      </c>
      <c r="C216" s="3">
        <v>4</v>
      </c>
      <c r="D216" s="13">
        <f t="shared" si="7"/>
        <v>44249</v>
      </c>
      <c r="E216" s="15">
        <v>1200</v>
      </c>
      <c r="F216" s="9">
        <v>4.4999999999999998E-2</v>
      </c>
      <c r="G216" s="9">
        <v>4.4999999999999998E-2</v>
      </c>
      <c r="H216" s="15">
        <f t="shared" si="6"/>
        <v>11100</v>
      </c>
    </row>
    <row r="217" spans="1:8" x14ac:dyDescent="0.3">
      <c r="A217" s="13">
        <v>44245</v>
      </c>
      <c r="B217" s="15" t="s">
        <v>21</v>
      </c>
      <c r="C217" s="3">
        <v>7</v>
      </c>
      <c r="D217" s="13">
        <f t="shared" si="7"/>
        <v>44252</v>
      </c>
      <c r="E217" s="15">
        <v>1300</v>
      </c>
      <c r="F217" s="9">
        <v>4.5999999999999999E-2</v>
      </c>
      <c r="G217" s="9">
        <v>4.65E-2</v>
      </c>
      <c r="H217" s="15">
        <f t="shared" si="6"/>
        <v>11100</v>
      </c>
    </row>
    <row r="218" spans="1:8" x14ac:dyDescent="0.3">
      <c r="A218" s="13">
        <v>44246</v>
      </c>
      <c r="B218" s="15" t="s">
        <v>21</v>
      </c>
      <c r="C218" s="3">
        <v>3</v>
      </c>
      <c r="D218" s="13">
        <f t="shared" si="7"/>
        <v>44249</v>
      </c>
      <c r="E218" s="15">
        <v>650</v>
      </c>
      <c r="F218" s="9">
        <v>4.4999999999999998E-2</v>
      </c>
      <c r="G218" s="9">
        <v>4.4999999999999998E-2</v>
      </c>
      <c r="H218" s="15">
        <f t="shared" si="6"/>
        <v>10050</v>
      </c>
    </row>
    <row r="219" spans="1:8" x14ac:dyDescent="0.3">
      <c r="A219" s="13">
        <v>44246</v>
      </c>
      <c r="B219" s="15" t="s">
        <v>21</v>
      </c>
      <c r="C219" s="3">
        <v>4</v>
      </c>
      <c r="D219" s="13">
        <f t="shared" si="7"/>
        <v>44250</v>
      </c>
      <c r="E219" s="15">
        <v>2300</v>
      </c>
      <c r="F219" s="9">
        <v>4.4999999999999998E-2</v>
      </c>
      <c r="G219" s="9">
        <v>4.4999999999999998E-2</v>
      </c>
      <c r="H219" s="15">
        <f t="shared" si="6"/>
        <v>10050</v>
      </c>
    </row>
    <row r="220" spans="1:8" x14ac:dyDescent="0.3">
      <c r="A220" s="13">
        <v>44246</v>
      </c>
      <c r="B220" s="15" t="s">
        <v>21</v>
      </c>
      <c r="C220" s="3">
        <v>7</v>
      </c>
      <c r="D220" s="13">
        <f t="shared" si="7"/>
        <v>44253</v>
      </c>
      <c r="E220" s="15">
        <v>2000</v>
      </c>
      <c r="F220" s="9">
        <v>4.65E-2</v>
      </c>
      <c r="G220" s="9">
        <v>4.65E-2</v>
      </c>
      <c r="H220" s="15">
        <f t="shared" si="6"/>
        <v>10050</v>
      </c>
    </row>
    <row r="221" spans="1:8" x14ac:dyDescent="0.3">
      <c r="A221" s="13">
        <v>44249</v>
      </c>
      <c r="B221" s="15" t="s">
        <v>21</v>
      </c>
      <c r="C221" s="3">
        <v>1</v>
      </c>
      <c r="D221" s="13">
        <f t="shared" si="7"/>
        <v>44250</v>
      </c>
      <c r="E221" s="15">
        <v>700</v>
      </c>
      <c r="F221" s="9">
        <v>4.3999999999999997E-2</v>
      </c>
      <c r="G221" s="9">
        <v>4.3999999999999997E-2</v>
      </c>
      <c r="H221" s="15">
        <f t="shared" si="6"/>
        <v>14650</v>
      </c>
    </row>
    <row r="222" spans="1:8" x14ac:dyDescent="0.3">
      <c r="A222" s="13">
        <v>44249</v>
      </c>
      <c r="B222" s="15" t="s">
        <v>21</v>
      </c>
      <c r="C222" s="3">
        <v>2</v>
      </c>
      <c r="D222" s="13">
        <f t="shared" si="7"/>
        <v>44251</v>
      </c>
      <c r="E222" s="15">
        <v>2200</v>
      </c>
      <c r="F222" s="9">
        <v>4.3999999999999997E-2</v>
      </c>
      <c r="G222" s="9">
        <v>4.4999999999999998E-2</v>
      </c>
      <c r="H222" s="15">
        <f t="shared" si="6"/>
        <v>14650</v>
      </c>
    </row>
    <row r="223" spans="1:8" x14ac:dyDescent="0.3">
      <c r="A223" s="13">
        <v>44249</v>
      </c>
      <c r="B223" s="15" t="s">
        <v>21</v>
      </c>
      <c r="C223" s="3">
        <v>3</v>
      </c>
      <c r="D223" s="13">
        <f t="shared" si="7"/>
        <v>44252</v>
      </c>
      <c r="E223" s="15">
        <v>2600</v>
      </c>
      <c r="F223" s="9">
        <v>4.4999999999999998E-2</v>
      </c>
      <c r="G223" s="9">
        <v>4.5999999999999999E-2</v>
      </c>
      <c r="H223" s="15">
        <f t="shared" si="6"/>
        <v>14650</v>
      </c>
    </row>
    <row r="224" spans="1:8" x14ac:dyDescent="0.3">
      <c r="A224" s="13">
        <v>44249</v>
      </c>
      <c r="B224" s="15" t="s">
        <v>21</v>
      </c>
      <c r="C224" s="3">
        <v>7</v>
      </c>
      <c r="D224" s="13">
        <f t="shared" si="7"/>
        <v>44256</v>
      </c>
      <c r="E224" s="15">
        <v>950</v>
      </c>
      <c r="F224" s="9">
        <v>4.7E-2</v>
      </c>
      <c r="G224" s="9">
        <v>4.7E-2</v>
      </c>
      <c r="H224" s="15">
        <f t="shared" si="6"/>
        <v>14650</v>
      </c>
    </row>
    <row r="225" spans="1:8" x14ac:dyDescent="0.3">
      <c r="A225" s="13">
        <v>44250</v>
      </c>
      <c r="B225" s="15" t="s">
        <v>303</v>
      </c>
      <c r="C225" s="3">
        <v>1</v>
      </c>
      <c r="D225" s="13">
        <f t="shared" si="7"/>
        <v>44251</v>
      </c>
      <c r="E225" s="15">
        <v>200</v>
      </c>
      <c r="F225" s="9">
        <v>4.2500000000000003E-2</v>
      </c>
      <c r="G225" s="9">
        <v>4.4999999999999998E-2</v>
      </c>
      <c r="H225" s="15">
        <f t="shared" si="6"/>
        <v>18350</v>
      </c>
    </row>
    <row r="226" spans="1:8" x14ac:dyDescent="0.3">
      <c r="A226" s="13">
        <v>44250</v>
      </c>
      <c r="B226" s="15" t="s">
        <v>21</v>
      </c>
      <c r="C226" s="3">
        <v>1</v>
      </c>
      <c r="D226" s="13">
        <f t="shared" si="7"/>
        <v>44251</v>
      </c>
      <c r="E226" s="15">
        <v>2900</v>
      </c>
      <c r="F226" s="9">
        <v>4.4499999999999998E-2</v>
      </c>
      <c r="G226" s="9">
        <v>4.4999999999999998E-2</v>
      </c>
      <c r="H226" s="15">
        <f t="shared" si="6"/>
        <v>18350</v>
      </c>
    </row>
    <row r="227" spans="1:8" x14ac:dyDescent="0.3">
      <c r="A227" s="13">
        <v>44250</v>
      </c>
      <c r="B227" s="15" t="s">
        <v>21</v>
      </c>
      <c r="C227" s="3">
        <v>2</v>
      </c>
      <c r="D227" s="13">
        <f t="shared" si="7"/>
        <v>44252</v>
      </c>
      <c r="E227" s="15">
        <v>2600</v>
      </c>
      <c r="F227" s="9">
        <v>4.5499999999999999E-2</v>
      </c>
      <c r="G227" s="9">
        <v>4.5499999999999999E-2</v>
      </c>
      <c r="H227" s="15">
        <f t="shared" si="6"/>
        <v>18350</v>
      </c>
    </row>
    <row r="228" spans="1:8" x14ac:dyDescent="0.3">
      <c r="A228" s="13">
        <v>44250</v>
      </c>
      <c r="B228" s="15" t="s">
        <v>21</v>
      </c>
      <c r="C228" s="3">
        <v>3</v>
      </c>
      <c r="D228" s="13">
        <f t="shared" si="7"/>
        <v>44253</v>
      </c>
      <c r="E228" s="15">
        <v>800</v>
      </c>
      <c r="F228" s="9">
        <v>4.5999999999999999E-2</v>
      </c>
      <c r="G228" s="9">
        <v>4.5999999999999999E-2</v>
      </c>
      <c r="H228" s="15">
        <f t="shared" si="6"/>
        <v>18350</v>
      </c>
    </row>
    <row r="229" spans="1:8" x14ac:dyDescent="0.3">
      <c r="A229" s="13">
        <v>44250</v>
      </c>
      <c r="B229" s="15" t="s">
        <v>21</v>
      </c>
      <c r="C229" s="3">
        <v>6</v>
      </c>
      <c r="D229" s="13">
        <f t="shared" si="7"/>
        <v>44256</v>
      </c>
      <c r="E229" s="15">
        <v>200</v>
      </c>
      <c r="F229" s="9">
        <v>4.65E-2</v>
      </c>
      <c r="G229" s="9">
        <v>4.65E-2</v>
      </c>
      <c r="H229" s="15">
        <f t="shared" si="6"/>
        <v>18350</v>
      </c>
    </row>
    <row r="230" spans="1:8" x14ac:dyDescent="0.3">
      <c r="A230" s="13">
        <v>44251</v>
      </c>
      <c r="B230" s="15" t="s">
        <v>303</v>
      </c>
      <c r="C230" s="3">
        <v>1</v>
      </c>
      <c r="D230" s="13">
        <f t="shared" si="7"/>
        <v>44252</v>
      </c>
      <c r="E230" s="15">
        <v>1910</v>
      </c>
      <c r="F230" s="9">
        <v>4.4999999999999998E-2</v>
      </c>
      <c r="G230" s="9">
        <v>4.4999999999999998E-2</v>
      </c>
      <c r="H230" s="15">
        <f t="shared" si="6"/>
        <v>16140</v>
      </c>
    </row>
    <row r="231" spans="1:8" x14ac:dyDescent="0.3">
      <c r="A231" s="13">
        <v>44251</v>
      </c>
      <c r="B231" s="15" t="s">
        <v>21</v>
      </c>
      <c r="C231" s="3">
        <v>1</v>
      </c>
      <c r="D231" s="13">
        <f t="shared" si="7"/>
        <v>44252</v>
      </c>
      <c r="E231" s="15">
        <v>800</v>
      </c>
      <c r="F231" s="9">
        <v>4.4999999999999998E-2</v>
      </c>
      <c r="G231" s="9">
        <v>4.4999999999999998E-2</v>
      </c>
      <c r="H231" s="15">
        <f t="shared" si="6"/>
        <v>16140</v>
      </c>
    </row>
    <row r="232" spans="1:8" x14ac:dyDescent="0.3">
      <c r="A232" s="13">
        <v>44251</v>
      </c>
      <c r="B232" s="15" t="s">
        <v>21</v>
      </c>
      <c r="C232" s="3">
        <v>2</v>
      </c>
      <c r="D232" s="13">
        <f t="shared" si="7"/>
        <v>44253</v>
      </c>
      <c r="E232" s="15">
        <v>1380</v>
      </c>
      <c r="F232" s="9">
        <v>4.4999999999999998E-2</v>
      </c>
      <c r="G232" s="9">
        <v>4.4999999999999998E-2</v>
      </c>
      <c r="H232" s="15">
        <f t="shared" si="6"/>
        <v>16140</v>
      </c>
    </row>
    <row r="233" spans="1:8" x14ac:dyDescent="0.3">
      <c r="A233" s="13">
        <v>44251</v>
      </c>
      <c r="B233" s="15" t="s">
        <v>21</v>
      </c>
      <c r="C233" s="3">
        <v>5</v>
      </c>
      <c r="D233" s="13">
        <f t="shared" si="7"/>
        <v>44256</v>
      </c>
      <c r="E233" s="15">
        <v>1600</v>
      </c>
      <c r="F233" s="9">
        <v>4.5499999999999999E-2</v>
      </c>
      <c r="G233" s="9">
        <v>4.5499999999999999E-2</v>
      </c>
      <c r="H233" s="15">
        <f t="shared" si="6"/>
        <v>16140</v>
      </c>
    </row>
    <row r="234" spans="1:8" x14ac:dyDescent="0.3">
      <c r="A234" s="13">
        <v>44252</v>
      </c>
      <c r="B234" s="15" t="s">
        <v>303</v>
      </c>
      <c r="C234" s="3">
        <v>1</v>
      </c>
      <c r="D234" s="13">
        <f t="shared" si="7"/>
        <v>44253</v>
      </c>
      <c r="E234" s="15">
        <v>2200</v>
      </c>
      <c r="F234" s="9">
        <v>4.4999999999999998E-2</v>
      </c>
      <c r="G234" s="9">
        <v>4.4999999999999998E-2</v>
      </c>
      <c r="H234" s="15">
        <f t="shared" si="6"/>
        <v>9730</v>
      </c>
    </row>
    <row r="235" spans="1:8" x14ac:dyDescent="0.3">
      <c r="A235" s="13">
        <v>44252</v>
      </c>
      <c r="B235" s="15" t="s">
        <v>21</v>
      </c>
      <c r="C235" s="3">
        <v>1</v>
      </c>
      <c r="D235" s="13">
        <f t="shared" si="7"/>
        <v>44253</v>
      </c>
      <c r="E235" s="15">
        <v>400</v>
      </c>
      <c r="F235" s="9">
        <v>4.4999999999999998E-2</v>
      </c>
      <c r="G235" s="9">
        <v>4.4999999999999998E-2</v>
      </c>
      <c r="H235" s="15">
        <f t="shared" si="6"/>
        <v>9730</v>
      </c>
    </row>
    <row r="236" spans="1:8" x14ac:dyDescent="0.3">
      <c r="A236" s="13">
        <v>44252</v>
      </c>
      <c r="B236" s="15" t="s">
        <v>21</v>
      </c>
      <c r="C236" s="3">
        <v>4</v>
      </c>
      <c r="D236" s="13">
        <f t="shared" si="7"/>
        <v>44256</v>
      </c>
      <c r="E236" s="15">
        <v>200</v>
      </c>
      <c r="F236" s="9">
        <v>4.4999999999999998E-2</v>
      </c>
      <c r="G236" s="9">
        <v>4.4999999999999998E-2</v>
      </c>
      <c r="H236" s="15">
        <f t="shared" si="6"/>
        <v>9730</v>
      </c>
    </row>
    <row r="237" spans="1:8" x14ac:dyDescent="0.3">
      <c r="A237" s="13">
        <v>44253</v>
      </c>
      <c r="B237" s="15" t="s">
        <v>21</v>
      </c>
      <c r="C237" s="3">
        <v>3</v>
      </c>
      <c r="D237" s="13">
        <f t="shared" si="7"/>
        <v>44256</v>
      </c>
      <c r="E237" s="15">
        <v>2500</v>
      </c>
      <c r="F237" s="9">
        <v>4.4499999999999998E-2</v>
      </c>
      <c r="G237" s="9">
        <v>4.4999999999999998E-2</v>
      </c>
      <c r="H237" s="15">
        <f t="shared" si="6"/>
        <v>8850</v>
      </c>
    </row>
    <row r="238" spans="1:8" x14ac:dyDescent="0.3">
      <c r="A238" s="13">
        <v>44253</v>
      </c>
      <c r="B238" s="15" t="s">
        <v>21</v>
      </c>
      <c r="C238" s="3">
        <v>5</v>
      </c>
      <c r="D238" s="13">
        <f t="shared" si="7"/>
        <v>44258</v>
      </c>
      <c r="E238" s="15">
        <v>1600</v>
      </c>
      <c r="F238" s="9">
        <v>4.5499999999999999E-2</v>
      </c>
      <c r="G238" s="9">
        <v>4.5499999999999999E-2</v>
      </c>
      <c r="H238" s="15">
        <f t="shared" si="6"/>
        <v>8850</v>
      </c>
    </row>
    <row r="239" spans="1:8" x14ac:dyDescent="0.3">
      <c r="A239" s="13">
        <v>44253</v>
      </c>
      <c r="B239" s="15" t="s">
        <v>21</v>
      </c>
      <c r="C239" s="3">
        <v>7</v>
      </c>
      <c r="D239" s="13">
        <f t="shared" si="7"/>
        <v>44260</v>
      </c>
      <c r="E239" s="15">
        <v>1800</v>
      </c>
      <c r="F239" s="9">
        <v>4.5999999999999999E-2</v>
      </c>
      <c r="G239" s="9">
        <v>4.5999999999999999E-2</v>
      </c>
      <c r="H239" s="15">
        <f t="shared" si="6"/>
        <v>8850</v>
      </c>
    </row>
    <row r="240" spans="1:8" x14ac:dyDescent="0.3">
      <c r="A240" s="13">
        <v>44264</v>
      </c>
      <c r="B240" s="15" t="s">
        <v>21</v>
      </c>
      <c r="C240" s="3">
        <v>2</v>
      </c>
      <c r="D240" s="13">
        <f t="shared" si="7"/>
        <v>44266</v>
      </c>
      <c r="E240" s="15">
        <v>700</v>
      </c>
      <c r="F240" s="9">
        <v>4.4999999999999998E-2</v>
      </c>
      <c r="G240" s="9">
        <v>4.4999999999999998E-2</v>
      </c>
      <c r="H240" s="15">
        <f t="shared" si="6"/>
        <v>2000</v>
      </c>
    </row>
    <row r="241" spans="1:8" x14ac:dyDescent="0.3">
      <c r="A241" s="13">
        <v>44264</v>
      </c>
      <c r="B241" s="15" t="s">
        <v>21</v>
      </c>
      <c r="C241" s="3">
        <v>3</v>
      </c>
      <c r="D241" s="13">
        <f t="shared" si="7"/>
        <v>44267</v>
      </c>
      <c r="E241" s="15">
        <v>1300</v>
      </c>
      <c r="F241" s="9">
        <v>4.4999999999999998E-2</v>
      </c>
      <c r="G241" s="9">
        <v>4.4999999999999998E-2</v>
      </c>
      <c r="H241" s="15">
        <f t="shared" si="6"/>
        <v>2000</v>
      </c>
    </row>
    <row r="242" spans="1:8" x14ac:dyDescent="0.3">
      <c r="A242" s="13">
        <v>44265</v>
      </c>
      <c r="B242" s="15" t="s">
        <v>21</v>
      </c>
      <c r="C242" s="3">
        <v>2</v>
      </c>
      <c r="D242" s="13">
        <f t="shared" si="7"/>
        <v>44267</v>
      </c>
      <c r="E242" s="15">
        <v>2550</v>
      </c>
      <c r="F242" s="9">
        <v>4.5499999999999999E-2</v>
      </c>
      <c r="G242" s="9">
        <v>4.5499999999999999E-2</v>
      </c>
      <c r="H242" s="15">
        <f t="shared" si="6"/>
        <v>8330</v>
      </c>
    </row>
    <row r="243" spans="1:8" x14ac:dyDescent="0.3">
      <c r="A243" s="13">
        <v>44265</v>
      </c>
      <c r="B243" s="15" t="s">
        <v>21</v>
      </c>
      <c r="C243" s="3">
        <v>5</v>
      </c>
      <c r="D243" s="13">
        <f t="shared" si="7"/>
        <v>44270</v>
      </c>
      <c r="E243" s="15">
        <v>1580</v>
      </c>
      <c r="F243" s="9">
        <v>4.5999999999999999E-2</v>
      </c>
      <c r="G243" s="9">
        <v>4.5999999999999999E-2</v>
      </c>
      <c r="H243" s="15">
        <f t="shared" si="6"/>
        <v>8330</v>
      </c>
    </row>
    <row r="244" spans="1:8" x14ac:dyDescent="0.3">
      <c r="A244" s="13">
        <v>44265</v>
      </c>
      <c r="B244" s="15" t="s">
        <v>21</v>
      </c>
      <c r="C244" s="3">
        <v>7</v>
      </c>
      <c r="D244" s="13">
        <f t="shared" si="7"/>
        <v>44272</v>
      </c>
      <c r="E244" s="15">
        <v>1800</v>
      </c>
      <c r="F244" s="9">
        <v>4.65E-2</v>
      </c>
      <c r="G244" s="9">
        <v>4.65E-2</v>
      </c>
      <c r="H244" s="15">
        <f t="shared" si="6"/>
        <v>8330</v>
      </c>
    </row>
    <row r="245" spans="1:8" x14ac:dyDescent="0.3">
      <c r="A245" s="13">
        <v>44265</v>
      </c>
      <c r="B245" s="15" t="s">
        <v>21</v>
      </c>
      <c r="C245" s="3">
        <v>12</v>
      </c>
      <c r="D245" s="13">
        <f t="shared" si="7"/>
        <v>44277</v>
      </c>
      <c r="E245" s="15">
        <v>400</v>
      </c>
      <c r="F245" s="9">
        <v>4.65E-2</v>
      </c>
      <c r="G245" s="9">
        <v>4.65E-2</v>
      </c>
      <c r="H245" s="15">
        <f t="shared" si="6"/>
        <v>8330</v>
      </c>
    </row>
    <row r="246" spans="1:8" x14ac:dyDescent="0.3">
      <c r="A246" s="13">
        <v>44266</v>
      </c>
      <c r="B246" s="15" t="s">
        <v>21</v>
      </c>
      <c r="C246" s="3">
        <v>4</v>
      </c>
      <c r="D246" s="13">
        <f t="shared" si="7"/>
        <v>44270</v>
      </c>
      <c r="E246" s="15">
        <v>1600</v>
      </c>
      <c r="F246" s="9">
        <v>4.5499999999999999E-2</v>
      </c>
      <c r="G246" s="9">
        <v>4.5499999999999999E-2</v>
      </c>
      <c r="H246" s="15">
        <f t="shared" si="6"/>
        <v>10830</v>
      </c>
    </row>
    <row r="247" spans="1:8" x14ac:dyDescent="0.3">
      <c r="A247" s="13">
        <v>44266</v>
      </c>
      <c r="B247" s="15" t="s">
        <v>21</v>
      </c>
      <c r="C247" s="3">
        <v>7</v>
      </c>
      <c r="D247" s="13">
        <f t="shared" si="7"/>
        <v>44273</v>
      </c>
      <c r="E247" s="15">
        <v>800</v>
      </c>
      <c r="F247" s="9">
        <v>4.5999999999999999E-2</v>
      </c>
      <c r="G247" s="9">
        <v>4.5999999999999999E-2</v>
      </c>
      <c r="H247" s="15">
        <f t="shared" si="6"/>
        <v>10830</v>
      </c>
    </row>
    <row r="248" spans="1:8" x14ac:dyDescent="0.3">
      <c r="A248" s="13">
        <v>44266</v>
      </c>
      <c r="B248" s="15" t="s">
        <v>21</v>
      </c>
      <c r="C248" s="3">
        <v>11</v>
      </c>
      <c r="D248" s="13">
        <f t="shared" si="7"/>
        <v>44277</v>
      </c>
      <c r="E248" s="15">
        <v>800</v>
      </c>
      <c r="F248" s="9">
        <v>4.65E-2</v>
      </c>
      <c r="G248" s="9">
        <v>4.65E-2</v>
      </c>
      <c r="H248" s="15">
        <f t="shared" si="6"/>
        <v>10830</v>
      </c>
    </row>
    <row r="249" spans="1:8" x14ac:dyDescent="0.3">
      <c r="A249" s="13">
        <v>44267</v>
      </c>
      <c r="B249" s="15" t="s">
        <v>303</v>
      </c>
      <c r="C249" s="3">
        <v>3</v>
      </c>
      <c r="D249" s="13">
        <f t="shared" si="7"/>
        <v>44270</v>
      </c>
      <c r="E249" s="15">
        <v>1350</v>
      </c>
      <c r="F249" s="9">
        <v>4.4499999999999998E-2</v>
      </c>
      <c r="G249" s="9">
        <v>4.4999999999999998E-2</v>
      </c>
      <c r="H249" s="15">
        <f t="shared" si="6"/>
        <v>11370</v>
      </c>
    </row>
    <row r="250" spans="1:8" x14ac:dyDescent="0.3">
      <c r="A250" s="13">
        <v>44267</v>
      </c>
      <c r="B250" s="15" t="s">
        <v>21</v>
      </c>
      <c r="C250" s="3">
        <v>3</v>
      </c>
      <c r="D250" s="13">
        <f t="shared" si="7"/>
        <v>44270</v>
      </c>
      <c r="E250" s="15">
        <v>700</v>
      </c>
      <c r="F250" s="9">
        <v>4.4999999999999998E-2</v>
      </c>
      <c r="G250" s="9">
        <v>4.4999999999999998E-2</v>
      </c>
      <c r="H250" s="15">
        <f t="shared" si="6"/>
        <v>11370</v>
      </c>
    </row>
    <row r="251" spans="1:8" x14ac:dyDescent="0.3">
      <c r="A251" s="13">
        <v>44267</v>
      </c>
      <c r="B251" s="15" t="s">
        <v>21</v>
      </c>
      <c r="C251" s="3">
        <v>4</v>
      </c>
      <c r="D251" s="13">
        <f t="shared" si="7"/>
        <v>44271</v>
      </c>
      <c r="E251" s="15">
        <v>1300</v>
      </c>
      <c r="F251" s="9">
        <v>4.5499999999999999E-2</v>
      </c>
      <c r="G251" s="9">
        <v>4.5499999999999999E-2</v>
      </c>
      <c r="H251" s="15">
        <f t="shared" si="6"/>
        <v>11370</v>
      </c>
    </row>
    <row r="252" spans="1:8" x14ac:dyDescent="0.3">
      <c r="A252" s="13">
        <v>44267</v>
      </c>
      <c r="B252" s="15" t="s">
        <v>21</v>
      </c>
      <c r="C252" s="3">
        <v>7</v>
      </c>
      <c r="D252" s="13">
        <f t="shared" si="7"/>
        <v>44274</v>
      </c>
      <c r="E252" s="15">
        <v>600</v>
      </c>
      <c r="F252" s="9">
        <v>4.5999999999999999E-2</v>
      </c>
      <c r="G252" s="9">
        <v>4.5999999999999999E-2</v>
      </c>
      <c r="H252" s="15">
        <f t="shared" si="6"/>
        <v>11370</v>
      </c>
    </row>
    <row r="253" spans="1:8" x14ac:dyDescent="0.3">
      <c r="A253" s="13">
        <v>44267</v>
      </c>
      <c r="B253" s="15" t="s">
        <v>21</v>
      </c>
      <c r="C253" s="3">
        <v>10</v>
      </c>
      <c r="D253" s="13">
        <f t="shared" si="7"/>
        <v>44277</v>
      </c>
      <c r="E253" s="15">
        <v>440</v>
      </c>
      <c r="F253" s="9">
        <v>4.65E-2</v>
      </c>
      <c r="G253" s="9">
        <v>4.65E-2</v>
      </c>
      <c r="H253" s="15">
        <f t="shared" si="6"/>
        <v>11370</v>
      </c>
    </row>
    <row r="254" spans="1:8" x14ac:dyDescent="0.3">
      <c r="A254" s="13">
        <v>44270</v>
      </c>
      <c r="B254" s="15" t="s">
        <v>21</v>
      </c>
      <c r="C254" s="3">
        <v>2</v>
      </c>
      <c r="D254" s="13">
        <f t="shared" si="7"/>
        <v>44272</v>
      </c>
      <c r="E254" s="15">
        <v>1000</v>
      </c>
      <c r="F254" s="9">
        <v>4.5499999999999999E-2</v>
      </c>
      <c r="G254" s="9">
        <v>4.5499999999999999E-2</v>
      </c>
      <c r="H254" s="15">
        <f t="shared" si="6"/>
        <v>9140</v>
      </c>
    </row>
    <row r="255" spans="1:8" x14ac:dyDescent="0.3">
      <c r="A255" s="13">
        <v>44270</v>
      </c>
      <c r="B255" s="15" t="s">
        <v>21</v>
      </c>
      <c r="C255" s="3">
        <v>9</v>
      </c>
      <c r="D255" s="13">
        <f t="shared" si="7"/>
        <v>44279</v>
      </c>
      <c r="E255" s="15">
        <v>2000</v>
      </c>
      <c r="F255" s="9">
        <v>4.65E-2</v>
      </c>
      <c r="G255" s="9">
        <v>4.65E-2</v>
      </c>
      <c r="H255" s="15">
        <f t="shared" si="6"/>
        <v>9140</v>
      </c>
    </row>
    <row r="256" spans="1:8" x14ac:dyDescent="0.3">
      <c r="A256" s="13">
        <v>44271</v>
      </c>
      <c r="B256" s="15" t="s">
        <v>21</v>
      </c>
      <c r="C256" s="3">
        <v>2</v>
      </c>
      <c r="D256" s="13">
        <f t="shared" si="7"/>
        <v>44273</v>
      </c>
      <c r="E256" s="15">
        <v>800</v>
      </c>
      <c r="F256" s="9">
        <v>4.5499999999999999E-2</v>
      </c>
      <c r="G256" s="9">
        <v>4.5499999999999999E-2</v>
      </c>
      <c r="H256" s="15">
        <f t="shared" si="6"/>
        <v>10640</v>
      </c>
    </row>
    <row r="257" spans="1:8" x14ac:dyDescent="0.3">
      <c r="A257" s="13">
        <v>44271</v>
      </c>
      <c r="B257" s="15" t="s">
        <v>21</v>
      </c>
      <c r="C257" s="3">
        <v>6</v>
      </c>
      <c r="D257" s="13">
        <f t="shared" si="7"/>
        <v>44277</v>
      </c>
      <c r="E257" s="15">
        <v>400</v>
      </c>
      <c r="F257" s="9">
        <v>4.5999999999999999E-2</v>
      </c>
      <c r="G257" s="9">
        <v>4.5999999999999999E-2</v>
      </c>
      <c r="H257" s="15">
        <f t="shared" si="6"/>
        <v>10640</v>
      </c>
    </row>
    <row r="258" spans="1:8" x14ac:dyDescent="0.3">
      <c r="A258" s="13">
        <v>44271</v>
      </c>
      <c r="B258" s="15" t="s">
        <v>21</v>
      </c>
      <c r="C258" s="3">
        <v>9</v>
      </c>
      <c r="D258" s="13">
        <f t="shared" si="7"/>
        <v>44280</v>
      </c>
      <c r="E258" s="15">
        <v>1600</v>
      </c>
      <c r="F258" s="9">
        <v>4.65E-2</v>
      </c>
      <c r="G258" s="9">
        <v>4.65E-2</v>
      </c>
      <c r="H258" s="15">
        <f t="shared" si="6"/>
        <v>10640</v>
      </c>
    </row>
    <row r="259" spans="1:8" x14ac:dyDescent="0.3">
      <c r="A259" s="13">
        <v>44272</v>
      </c>
      <c r="B259" s="15" t="s">
        <v>21</v>
      </c>
      <c r="C259" s="3">
        <v>2</v>
      </c>
      <c r="D259" s="13">
        <f t="shared" si="7"/>
        <v>44274</v>
      </c>
      <c r="E259" s="15">
        <v>1400</v>
      </c>
      <c r="F259" s="9">
        <v>4.5499999999999999E-2</v>
      </c>
      <c r="G259" s="9">
        <v>4.5499999999999999E-2</v>
      </c>
      <c r="H259" s="15">
        <f t="shared" si="6"/>
        <v>10440</v>
      </c>
    </row>
    <row r="260" spans="1:8" x14ac:dyDescent="0.3">
      <c r="A260" s="13">
        <v>44272</v>
      </c>
      <c r="B260" s="15" t="s">
        <v>21</v>
      </c>
      <c r="C260" s="3">
        <v>7</v>
      </c>
      <c r="D260" s="13">
        <f t="shared" si="7"/>
        <v>44279</v>
      </c>
      <c r="E260" s="15">
        <v>1000</v>
      </c>
      <c r="F260" s="9">
        <v>4.5999999999999999E-2</v>
      </c>
      <c r="G260" s="9">
        <v>4.5999999999999999E-2</v>
      </c>
      <c r="H260" s="15">
        <f t="shared" si="6"/>
        <v>10440</v>
      </c>
    </row>
    <row r="261" spans="1:8" x14ac:dyDescent="0.3">
      <c r="A261" s="13">
        <v>44272</v>
      </c>
      <c r="B261" s="15" t="s">
        <v>21</v>
      </c>
      <c r="C261" s="3">
        <v>12</v>
      </c>
      <c r="D261" s="13">
        <f t="shared" si="7"/>
        <v>44284</v>
      </c>
      <c r="E261" s="15">
        <v>200</v>
      </c>
      <c r="F261" s="9">
        <v>4.65E-2</v>
      </c>
      <c r="G261" s="9">
        <v>4.65E-2</v>
      </c>
      <c r="H261" s="15">
        <f t="shared" si="6"/>
        <v>10440</v>
      </c>
    </row>
    <row r="262" spans="1:8" x14ac:dyDescent="0.3">
      <c r="A262" s="13">
        <v>44273</v>
      </c>
      <c r="B262" s="15" t="s">
        <v>21</v>
      </c>
      <c r="C262" s="3">
        <v>8</v>
      </c>
      <c r="D262" s="13">
        <f t="shared" si="7"/>
        <v>44281</v>
      </c>
      <c r="E262" s="15">
        <v>800</v>
      </c>
      <c r="F262" s="9">
        <v>4.5999999999999999E-2</v>
      </c>
      <c r="G262" s="9">
        <v>4.5999999999999999E-2</v>
      </c>
      <c r="H262" s="15">
        <f t="shared" si="6"/>
        <v>9640</v>
      </c>
    </row>
    <row r="263" spans="1:8" x14ac:dyDescent="0.3">
      <c r="A263" s="13">
        <v>44274</v>
      </c>
      <c r="B263" s="15" t="s">
        <v>21</v>
      </c>
      <c r="C263" s="3">
        <v>4</v>
      </c>
      <c r="D263" s="13">
        <f t="shared" si="7"/>
        <v>44278</v>
      </c>
      <c r="E263" s="15">
        <v>2800</v>
      </c>
      <c r="F263" s="9">
        <v>4.5499999999999999E-2</v>
      </c>
      <c r="G263" s="9">
        <v>4.5499999999999999E-2</v>
      </c>
      <c r="H263" s="15">
        <f t="shared" si="6"/>
        <v>11240</v>
      </c>
    </row>
    <row r="264" spans="1:8" x14ac:dyDescent="0.3">
      <c r="A264" s="13">
        <v>44274</v>
      </c>
      <c r="B264" s="15" t="s">
        <v>21</v>
      </c>
      <c r="C264" s="3">
        <v>7</v>
      </c>
      <c r="D264" s="13">
        <f t="shared" si="7"/>
        <v>44281</v>
      </c>
      <c r="E264" s="15">
        <v>600</v>
      </c>
      <c r="F264" s="9">
        <v>4.5999999999999999E-2</v>
      </c>
      <c r="G264" s="9">
        <v>4.5999999999999999E-2</v>
      </c>
      <c r="H264" s="15">
        <f t="shared" si="6"/>
        <v>11240</v>
      </c>
    </row>
    <row r="265" spans="1:8" x14ac:dyDescent="0.3">
      <c r="A265" s="13">
        <v>44274</v>
      </c>
      <c r="B265" s="15" t="s">
        <v>21</v>
      </c>
      <c r="C265" s="3">
        <v>10</v>
      </c>
      <c r="D265" s="13">
        <f t="shared" si="7"/>
        <v>44284</v>
      </c>
      <c r="E265" s="15">
        <v>200</v>
      </c>
      <c r="F265" s="9">
        <v>4.65E-2</v>
      </c>
      <c r="G265" s="9">
        <v>4.65E-2</v>
      </c>
      <c r="H265" s="15">
        <f t="shared" si="6"/>
        <v>11240</v>
      </c>
    </row>
    <row r="266" spans="1:8" x14ac:dyDescent="0.3">
      <c r="A266" s="13">
        <v>44277</v>
      </c>
      <c r="B266" s="15" t="s">
        <v>21</v>
      </c>
      <c r="C266" s="3">
        <v>1</v>
      </c>
      <c r="D266" s="13">
        <f t="shared" si="7"/>
        <v>44278</v>
      </c>
      <c r="E266" s="15">
        <v>200</v>
      </c>
      <c r="F266" s="9">
        <v>4.5499999999999999E-2</v>
      </c>
      <c r="G266" s="9">
        <v>4.5499999999999999E-2</v>
      </c>
      <c r="H266" s="15">
        <f t="shared" ref="H266:H329" si="8">+SUMIFS($E$10:$E$4508,$A$10:$A$4508,"&lt;="&amp;A266,$D$10:$D$4508,"&gt;"&amp;A266)</f>
        <v>11500</v>
      </c>
    </row>
    <row r="267" spans="1:8" x14ac:dyDescent="0.3">
      <c r="A267" s="13">
        <v>44277</v>
      </c>
      <c r="B267" s="15" t="s">
        <v>21</v>
      </c>
      <c r="C267" s="3">
        <v>2</v>
      </c>
      <c r="D267" s="13">
        <f t="shared" ref="D267:D330" si="9">+A267+C267</f>
        <v>44279</v>
      </c>
      <c r="E267" s="15">
        <v>1600</v>
      </c>
      <c r="F267" s="9">
        <v>4.5499999999999999E-2</v>
      </c>
      <c r="G267" s="9">
        <v>4.5499999999999999E-2</v>
      </c>
      <c r="H267" s="15">
        <f t="shared" si="8"/>
        <v>11500</v>
      </c>
    </row>
    <row r="268" spans="1:8" x14ac:dyDescent="0.3">
      <c r="A268" s="13">
        <v>44277</v>
      </c>
      <c r="B268" s="15" t="s">
        <v>21</v>
      </c>
      <c r="C268" s="3">
        <v>7</v>
      </c>
      <c r="D268" s="13">
        <f t="shared" si="9"/>
        <v>44284</v>
      </c>
      <c r="E268" s="15">
        <v>500</v>
      </c>
      <c r="F268" s="9">
        <v>4.5999999999999999E-2</v>
      </c>
      <c r="G268" s="9">
        <v>4.5999999999999999E-2</v>
      </c>
      <c r="H268" s="15">
        <f t="shared" si="8"/>
        <v>11500</v>
      </c>
    </row>
    <row r="269" spans="1:8" x14ac:dyDescent="0.3">
      <c r="A269" s="13">
        <v>44278</v>
      </c>
      <c r="B269" s="15" t="s">
        <v>21</v>
      </c>
      <c r="C269" s="3">
        <v>2</v>
      </c>
      <c r="D269" s="13">
        <f t="shared" si="9"/>
        <v>44280</v>
      </c>
      <c r="E269" s="15">
        <v>2600</v>
      </c>
      <c r="F269" s="9">
        <v>4.5499999999999999E-2</v>
      </c>
      <c r="G269" s="9">
        <v>4.5499999999999999E-2</v>
      </c>
      <c r="H269" s="15">
        <f t="shared" si="8"/>
        <v>11400</v>
      </c>
    </row>
    <row r="270" spans="1:8" x14ac:dyDescent="0.3">
      <c r="A270" s="13">
        <v>44278</v>
      </c>
      <c r="B270" s="15" t="s">
        <v>21</v>
      </c>
      <c r="C270" s="3">
        <v>8</v>
      </c>
      <c r="D270" s="13">
        <f t="shared" si="9"/>
        <v>44286</v>
      </c>
      <c r="E270" s="15">
        <v>300</v>
      </c>
      <c r="F270" s="9">
        <v>4.65E-2</v>
      </c>
      <c r="G270" s="9">
        <v>4.65E-2</v>
      </c>
      <c r="H270" s="15">
        <f t="shared" si="8"/>
        <v>11400</v>
      </c>
    </row>
    <row r="271" spans="1:8" x14ac:dyDescent="0.3">
      <c r="A271" s="13">
        <v>44279</v>
      </c>
      <c r="B271" s="15" t="s">
        <v>21</v>
      </c>
      <c r="C271" s="3">
        <v>2</v>
      </c>
      <c r="D271" s="13">
        <f t="shared" si="9"/>
        <v>44281</v>
      </c>
      <c r="E271" s="15">
        <v>1400</v>
      </c>
      <c r="F271" s="9">
        <v>4.4999999999999998E-2</v>
      </c>
      <c r="G271" s="9">
        <v>4.5499999999999999E-2</v>
      </c>
      <c r="H271" s="15">
        <f t="shared" si="8"/>
        <v>8200</v>
      </c>
    </row>
    <row r="272" spans="1:8" x14ac:dyDescent="0.3">
      <c r="A272" s="13">
        <v>44280</v>
      </c>
      <c r="B272" s="15" t="s">
        <v>21</v>
      </c>
      <c r="C272" s="3">
        <v>4</v>
      </c>
      <c r="D272" s="13">
        <f t="shared" si="9"/>
        <v>44284</v>
      </c>
      <c r="E272" s="15">
        <v>1200</v>
      </c>
      <c r="F272" s="9">
        <v>4.5499999999999999E-2</v>
      </c>
      <c r="G272" s="9">
        <v>4.5499999999999999E-2</v>
      </c>
      <c r="H272" s="15">
        <f t="shared" si="8"/>
        <v>5200</v>
      </c>
    </row>
    <row r="273" spans="1:8" x14ac:dyDescent="0.3">
      <c r="A273" s="13">
        <v>44281</v>
      </c>
      <c r="B273" s="15" t="s">
        <v>21</v>
      </c>
      <c r="C273" s="3">
        <v>4</v>
      </c>
      <c r="D273" s="13">
        <f t="shared" si="9"/>
        <v>44285</v>
      </c>
      <c r="E273" s="15">
        <v>2500</v>
      </c>
      <c r="F273" s="9">
        <v>4.4999999999999998E-2</v>
      </c>
      <c r="G273" s="9">
        <v>4.5499999999999999E-2</v>
      </c>
      <c r="H273" s="15">
        <f t="shared" si="8"/>
        <v>6900</v>
      </c>
    </row>
    <row r="274" spans="1:8" x14ac:dyDescent="0.3">
      <c r="A274" s="13">
        <v>44281</v>
      </c>
      <c r="B274" s="15" t="s">
        <v>21</v>
      </c>
      <c r="C274" s="3">
        <v>5</v>
      </c>
      <c r="D274" s="13">
        <f t="shared" si="9"/>
        <v>44286</v>
      </c>
      <c r="E274" s="15">
        <v>2000</v>
      </c>
      <c r="F274" s="9">
        <v>4.5499999999999999E-2</v>
      </c>
      <c r="G274" s="9">
        <v>4.5499999999999999E-2</v>
      </c>
      <c r="H274" s="15">
        <f t="shared" si="8"/>
        <v>6900</v>
      </c>
    </row>
    <row r="275" spans="1:8" x14ac:dyDescent="0.3">
      <c r="A275" s="13">
        <v>44284</v>
      </c>
      <c r="B275" s="15" t="s">
        <v>21</v>
      </c>
      <c r="C275" s="3">
        <v>1</v>
      </c>
      <c r="D275" s="13">
        <f t="shared" si="9"/>
        <v>44285</v>
      </c>
      <c r="E275" s="15">
        <v>50</v>
      </c>
      <c r="F275" s="9">
        <v>4.4999999999999998E-2</v>
      </c>
      <c r="G275" s="9">
        <v>4.4999999999999998E-2</v>
      </c>
      <c r="H275" s="15">
        <f t="shared" si="8"/>
        <v>9000</v>
      </c>
    </row>
    <row r="276" spans="1:8" x14ac:dyDescent="0.3">
      <c r="A276" s="13">
        <v>44284</v>
      </c>
      <c r="B276" s="15" t="s">
        <v>303</v>
      </c>
      <c r="C276" s="3">
        <v>1</v>
      </c>
      <c r="D276" s="13">
        <f t="shared" si="9"/>
        <v>44285</v>
      </c>
      <c r="E276" s="15">
        <v>450</v>
      </c>
      <c r="F276" s="9">
        <v>4.4999999999999998E-2</v>
      </c>
      <c r="G276" s="9">
        <v>4.4999999999999998E-2</v>
      </c>
      <c r="H276" s="15">
        <f t="shared" si="8"/>
        <v>9000</v>
      </c>
    </row>
    <row r="277" spans="1:8" x14ac:dyDescent="0.3">
      <c r="A277" s="13">
        <v>44284</v>
      </c>
      <c r="B277" s="15" t="s">
        <v>21</v>
      </c>
      <c r="C277" s="3">
        <v>2</v>
      </c>
      <c r="D277" s="13">
        <f t="shared" si="9"/>
        <v>44286</v>
      </c>
      <c r="E277" s="15">
        <v>3700</v>
      </c>
      <c r="F277" s="9">
        <v>4.4999999999999998E-2</v>
      </c>
      <c r="G277" s="9">
        <v>4.5499999999999999E-2</v>
      </c>
      <c r="H277" s="15">
        <f t="shared" si="8"/>
        <v>9000</v>
      </c>
    </row>
    <row r="278" spans="1:8" x14ac:dyDescent="0.3">
      <c r="A278" s="13">
        <v>44285</v>
      </c>
      <c r="B278" s="15" t="s">
        <v>21</v>
      </c>
      <c r="C278" s="3">
        <v>1</v>
      </c>
      <c r="D278" s="13">
        <f t="shared" si="9"/>
        <v>44286</v>
      </c>
      <c r="E278" s="15">
        <v>1500</v>
      </c>
      <c r="F278" s="9">
        <v>4.3999999999999997E-2</v>
      </c>
      <c r="G278" s="9">
        <v>4.4999999999999998E-2</v>
      </c>
      <c r="H278" s="15">
        <f t="shared" si="8"/>
        <v>9350</v>
      </c>
    </row>
    <row r="279" spans="1:8" x14ac:dyDescent="0.3">
      <c r="A279" s="13">
        <v>44285</v>
      </c>
      <c r="B279" s="15" t="s">
        <v>303</v>
      </c>
      <c r="C279" s="3">
        <v>1</v>
      </c>
      <c r="D279" s="13">
        <f t="shared" si="9"/>
        <v>44286</v>
      </c>
      <c r="E279" s="15">
        <v>550</v>
      </c>
      <c r="F279" s="9">
        <v>4.3999999999999997E-2</v>
      </c>
      <c r="G279" s="9">
        <v>4.4999999999999998E-2</v>
      </c>
      <c r="H279" s="15">
        <f t="shared" si="8"/>
        <v>9350</v>
      </c>
    </row>
    <row r="280" spans="1:8" x14ac:dyDescent="0.3">
      <c r="A280" s="13">
        <v>44285</v>
      </c>
      <c r="B280" s="15" t="s">
        <v>21</v>
      </c>
      <c r="C280" s="3">
        <v>6</v>
      </c>
      <c r="D280" s="13">
        <f t="shared" si="9"/>
        <v>44291</v>
      </c>
      <c r="E280" s="15">
        <v>1300</v>
      </c>
      <c r="F280" s="9">
        <v>4.5499999999999999E-2</v>
      </c>
      <c r="G280" s="9">
        <v>4.5999999999999999E-2</v>
      </c>
      <c r="H280" s="15">
        <f t="shared" si="8"/>
        <v>9350</v>
      </c>
    </row>
    <row r="281" spans="1:8" x14ac:dyDescent="0.3">
      <c r="A281" s="13">
        <v>44291</v>
      </c>
      <c r="B281" s="15" t="s">
        <v>21</v>
      </c>
      <c r="C281" s="3">
        <v>2</v>
      </c>
      <c r="D281" s="13">
        <f t="shared" si="9"/>
        <v>44293</v>
      </c>
      <c r="E281" s="15">
        <v>-600</v>
      </c>
      <c r="F281" s="9">
        <v>0.05</v>
      </c>
      <c r="G281" s="9">
        <v>0.05</v>
      </c>
      <c r="H281" s="15">
        <f t="shared" si="8"/>
        <v>-600</v>
      </c>
    </row>
    <row r="282" spans="1:8" x14ac:dyDescent="0.3">
      <c r="A282" s="13">
        <v>44293</v>
      </c>
      <c r="B282" s="15" t="s">
        <v>21</v>
      </c>
      <c r="C282" s="3">
        <v>2</v>
      </c>
      <c r="D282" s="13">
        <f t="shared" si="9"/>
        <v>44295</v>
      </c>
      <c r="E282" s="15">
        <v>-400</v>
      </c>
      <c r="F282" s="9">
        <v>0.05</v>
      </c>
      <c r="G282" s="9">
        <v>0.05</v>
      </c>
      <c r="H282" s="15">
        <f t="shared" si="8"/>
        <v>-400</v>
      </c>
    </row>
    <row r="283" spans="1:8" x14ac:dyDescent="0.3">
      <c r="A283" s="13">
        <v>44299</v>
      </c>
      <c r="B283" s="15" t="s">
        <v>21</v>
      </c>
      <c r="C283" s="3">
        <v>2</v>
      </c>
      <c r="D283" s="13">
        <f t="shared" si="9"/>
        <v>44301</v>
      </c>
      <c r="E283" s="15">
        <v>2100</v>
      </c>
      <c r="F283" s="9">
        <v>4.5499999999999999E-2</v>
      </c>
      <c r="G283" s="9">
        <v>4.5499999999999999E-2</v>
      </c>
      <c r="H283" s="15">
        <f t="shared" si="8"/>
        <v>3600</v>
      </c>
    </row>
    <row r="284" spans="1:8" x14ac:dyDescent="0.3">
      <c r="A284" s="13">
        <v>44299</v>
      </c>
      <c r="B284" s="15" t="s">
        <v>21</v>
      </c>
      <c r="C284" s="3">
        <v>7</v>
      </c>
      <c r="D284" s="13">
        <f t="shared" si="9"/>
        <v>44306</v>
      </c>
      <c r="E284" s="15">
        <v>1500</v>
      </c>
      <c r="F284" s="9">
        <v>4.5999999999999999E-2</v>
      </c>
      <c r="G284" s="9">
        <v>4.5999999999999999E-2</v>
      </c>
      <c r="H284" s="15">
        <f t="shared" si="8"/>
        <v>3600</v>
      </c>
    </row>
    <row r="285" spans="1:8" x14ac:dyDescent="0.3">
      <c r="A285" s="13">
        <v>44300</v>
      </c>
      <c r="B285" s="15" t="s">
        <v>21</v>
      </c>
      <c r="C285" s="3">
        <v>2</v>
      </c>
      <c r="D285" s="13">
        <f t="shared" si="9"/>
        <v>44302</v>
      </c>
      <c r="E285" s="15">
        <v>3600</v>
      </c>
      <c r="F285" s="9">
        <v>4.5499999999999999E-2</v>
      </c>
      <c r="G285" s="9">
        <v>4.5499999999999999E-2</v>
      </c>
      <c r="H285" s="15">
        <f t="shared" si="8"/>
        <v>11300</v>
      </c>
    </row>
    <row r="286" spans="1:8" x14ac:dyDescent="0.3">
      <c r="A286" s="13">
        <v>44300</v>
      </c>
      <c r="B286" s="15" t="s">
        <v>21</v>
      </c>
      <c r="C286" s="3">
        <v>6</v>
      </c>
      <c r="D286" s="13">
        <f t="shared" si="9"/>
        <v>44306</v>
      </c>
      <c r="E286" s="15">
        <v>900</v>
      </c>
      <c r="F286" s="9">
        <v>4.5999999999999999E-2</v>
      </c>
      <c r="G286" s="9">
        <v>4.5999999999999999E-2</v>
      </c>
      <c r="H286" s="15">
        <f t="shared" si="8"/>
        <v>11300</v>
      </c>
    </row>
    <row r="287" spans="1:8" x14ac:dyDescent="0.3">
      <c r="A287" s="13">
        <v>44300</v>
      </c>
      <c r="B287" s="15" t="s">
        <v>21</v>
      </c>
      <c r="C287" s="3">
        <v>12</v>
      </c>
      <c r="D287" s="13">
        <f t="shared" si="9"/>
        <v>44312</v>
      </c>
      <c r="E287" s="15">
        <v>3200</v>
      </c>
      <c r="F287" s="9">
        <v>4.65E-2</v>
      </c>
      <c r="G287" s="9">
        <v>4.7E-2</v>
      </c>
      <c r="H287" s="15">
        <f t="shared" si="8"/>
        <v>11300</v>
      </c>
    </row>
    <row r="288" spans="1:8" x14ac:dyDescent="0.3">
      <c r="A288" s="13">
        <v>44301</v>
      </c>
      <c r="B288" s="15" t="s">
        <v>21</v>
      </c>
      <c r="C288" s="3">
        <v>5</v>
      </c>
      <c r="D288" s="13">
        <f t="shared" si="9"/>
        <v>44306</v>
      </c>
      <c r="E288" s="15">
        <v>2000</v>
      </c>
      <c r="F288" s="9">
        <v>4.5499999999999999E-2</v>
      </c>
      <c r="G288" s="9">
        <v>4.5499999999999999E-2</v>
      </c>
      <c r="H288" s="15">
        <f t="shared" si="8"/>
        <v>14400</v>
      </c>
    </row>
    <row r="289" spans="1:8" x14ac:dyDescent="0.3">
      <c r="A289" s="13">
        <v>44301</v>
      </c>
      <c r="B289" s="15" t="s">
        <v>21</v>
      </c>
      <c r="C289" s="3">
        <v>7</v>
      </c>
      <c r="D289" s="13">
        <f t="shared" si="9"/>
        <v>44308</v>
      </c>
      <c r="E289" s="15">
        <v>3200</v>
      </c>
      <c r="F289" s="9">
        <v>4.5999999999999999E-2</v>
      </c>
      <c r="G289" s="9">
        <v>4.5999999999999999E-2</v>
      </c>
      <c r="H289" s="15">
        <f t="shared" si="8"/>
        <v>14400</v>
      </c>
    </row>
    <row r="290" spans="1:8" x14ac:dyDescent="0.3">
      <c r="A290" s="13">
        <v>44306</v>
      </c>
      <c r="B290" s="15" t="s">
        <v>21</v>
      </c>
      <c r="C290" s="3">
        <v>1</v>
      </c>
      <c r="D290" s="13">
        <f t="shared" si="9"/>
        <v>44307</v>
      </c>
      <c r="E290" s="15">
        <v>1600</v>
      </c>
      <c r="F290" s="9">
        <v>4.3999999999999997E-2</v>
      </c>
      <c r="G290" s="9">
        <v>4.4999999999999998E-2</v>
      </c>
      <c r="H290" s="15">
        <f t="shared" si="8"/>
        <v>8000</v>
      </c>
    </row>
    <row r="291" spans="1:8" x14ac:dyDescent="0.3">
      <c r="A291" s="13">
        <v>44307</v>
      </c>
      <c r="B291" s="15" t="s">
        <v>21</v>
      </c>
      <c r="C291" s="3">
        <v>1</v>
      </c>
      <c r="D291" s="13">
        <f t="shared" si="9"/>
        <v>44308</v>
      </c>
      <c r="E291" s="15">
        <v>800</v>
      </c>
      <c r="F291" s="9">
        <v>4.3999999999999997E-2</v>
      </c>
      <c r="G291" s="9">
        <v>4.4499999999999998E-2</v>
      </c>
      <c r="H291" s="15">
        <f t="shared" si="8"/>
        <v>15200</v>
      </c>
    </row>
    <row r="292" spans="1:8" x14ac:dyDescent="0.3">
      <c r="A292" s="13">
        <v>44307</v>
      </c>
      <c r="B292" s="15" t="s">
        <v>21</v>
      </c>
      <c r="C292" s="3">
        <v>2</v>
      </c>
      <c r="D292" s="13">
        <f t="shared" si="9"/>
        <v>44309</v>
      </c>
      <c r="E292" s="15">
        <v>1400</v>
      </c>
      <c r="F292" s="9">
        <v>4.3999999999999997E-2</v>
      </c>
      <c r="G292" s="9">
        <v>4.4999999999999998E-2</v>
      </c>
      <c r="H292" s="15">
        <f t="shared" si="8"/>
        <v>15200</v>
      </c>
    </row>
    <row r="293" spans="1:8" x14ac:dyDescent="0.3">
      <c r="A293" s="13">
        <v>44307</v>
      </c>
      <c r="B293" s="15" t="s">
        <v>21</v>
      </c>
      <c r="C293" s="3">
        <v>5</v>
      </c>
      <c r="D293" s="13">
        <f t="shared" si="9"/>
        <v>44312</v>
      </c>
      <c r="E293" s="15">
        <v>1000</v>
      </c>
      <c r="F293" s="9">
        <v>4.5499999999999999E-2</v>
      </c>
      <c r="G293" s="9">
        <v>4.5499999999999999E-2</v>
      </c>
      <c r="H293" s="15">
        <f t="shared" si="8"/>
        <v>15200</v>
      </c>
    </row>
    <row r="294" spans="1:8" x14ac:dyDescent="0.3">
      <c r="A294" s="13">
        <v>44307</v>
      </c>
      <c r="B294" s="15" t="s">
        <v>21</v>
      </c>
      <c r="C294" s="3">
        <v>9</v>
      </c>
      <c r="D294" s="13">
        <f t="shared" si="9"/>
        <v>44316</v>
      </c>
      <c r="E294" s="15">
        <v>5600</v>
      </c>
      <c r="F294" s="9">
        <v>4.5999999999999999E-2</v>
      </c>
      <c r="G294" s="9">
        <v>4.5999999999999999E-2</v>
      </c>
      <c r="H294" s="15">
        <f t="shared" si="8"/>
        <v>15200</v>
      </c>
    </row>
    <row r="295" spans="1:8" x14ac:dyDescent="0.3">
      <c r="A295" s="13">
        <v>44308</v>
      </c>
      <c r="B295" s="15" t="s">
        <v>21</v>
      </c>
      <c r="C295" s="3">
        <v>1</v>
      </c>
      <c r="D295" s="13">
        <f t="shared" si="9"/>
        <v>44309</v>
      </c>
      <c r="E295" s="15">
        <v>2600</v>
      </c>
      <c r="F295" s="9">
        <v>4.2999999999999997E-2</v>
      </c>
      <c r="G295" s="9">
        <v>4.3999999999999997E-2</v>
      </c>
      <c r="H295" s="15">
        <f t="shared" si="8"/>
        <v>20400</v>
      </c>
    </row>
    <row r="296" spans="1:8" x14ac:dyDescent="0.3">
      <c r="A296" s="13">
        <v>44308</v>
      </c>
      <c r="B296" s="15" t="s">
        <v>21</v>
      </c>
      <c r="C296" s="3">
        <v>4</v>
      </c>
      <c r="D296" s="13">
        <f t="shared" si="9"/>
        <v>44312</v>
      </c>
      <c r="E296" s="15">
        <v>2900</v>
      </c>
      <c r="F296" s="9">
        <v>4.4999999999999998E-2</v>
      </c>
      <c r="G296" s="9">
        <v>4.4999999999999998E-2</v>
      </c>
      <c r="H296" s="15">
        <f t="shared" si="8"/>
        <v>20400</v>
      </c>
    </row>
    <row r="297" spans="1:8" x14ac:dyDescent="0.3">
      <c r="A297" s="13">
        <v>44308</v>
      </c>
      <c r="B297" s="15" t="s">
        <v>21</v>
      </c>
      <c r="C297" s="3">
        <v>5</v>
      </c>
      <c r="D297" s="13">
        <f t="shared" si="9"/>
        <v>44313</v>
      </c>
      <c r="E297" s="15">
        <v>1200</v>
      </c>
      <c r="F297" s="9">
        <v>4.4999999999999998E-2</v>
      </c>
      <c r="G297" s="9">
        <v>4.5499999999999999E-2</v>
      </c>
      <c r="H297" s="15">
        <f t="shared" si="8"/>
        <v>20400</v>
      </c>
    </row>
    <row r="298" spans="1:8" x14ac:dyDescent="0.3">
      <c r="A298" s="13">
        <v>44308</v>
      </c>
      <c r="B298" s="15" t="s">
        <v>21</v>
      </c>
      <c r="C298" s="3">
        <v>8</v>
      </c>
      <c r="D298" s="13">
        <f t="shared" si="9"/>
        <v>44316</v>
      </c>
      <c r="E298" s="15">
        <v>2500</v>
      </c>
      <c r="F298" s="9">
        <v>4.5999999999999999E-2</v>
      </c>
      <c r="G298" s="9">
        <v>4.5999999999999999E-2</v>
      </c>
      <c r="H298" s="15">
        <f t="shared" si="8"/>
        <v>20400</v>
      </c>
    </row>
    <row r="299" spans="1:8" x14ac:dyDescent="0.3">
      <c r="A299" s="13">
        <v>44309</v>
      </c>
      <c r="B299" s="15" t="s">
        <v>21</v>
      </c>
      <c r="C299" s="3">
        <v>3</v>
      </c>
      <c r="D299" s="13">
        <f t="shared" si="9"/>
        <v>44312</v>
      </c>
      <c r="E299" s="15">
        <v>1300</v>
      </c>
      <c r="F299" s="9">
        <v>4.2999999999999997E-2</v>
      </c>
      <c r="G299" s="9">
        <v>4.3999999999999997E-2</v>
      </c>
      <c r="H299" s="15">
        <f t="shared" si="8"/>
        <v>22100</v>
      </c>
    </row>
    <row r="300" spans="1:8" x14ac:dyDescent="0.3">
      <c r="A300" s="13">
        <v>44309</v>
      </c>
      <c r="B300" s="15" t="s">
        <v>21</v>
      </c>
      <c r="C300" s="3">
        <v>4</v>
      </c>
      <c r="D300" s="13">
        <f t="shared" si="9"/>
        <v>44313</v>
      </c>
      <c r="E300" s="15">
        <v>2700</v>
      </c>
      <c r="F300" s="9">
        <v>4.4999999999999998E-2</v>
      </c>
      <c r="G300" s="9">
        <v>4.4999999999999998E-2</v>
      </c>
      <c r="H300" s="15">
        <f t="shared" si="8"/>
        <v>22100</v>
      </c>
    </row>
    <row r="301" spans="1:8" x14ac:dyDescent="0.3">
      <c r="A301" s="13">
        <v>44309</v>
      </c>
      <c r="B301" s="15" t="s">
        <v>21</v>
      </c>
      <c r="C301" s="3">
        <v>7</v>
      </c>
      <c r="D301" s="13">
        <f t="shared" si="9"/>
        <v>44316</v>
      </c>
      <c r="E301" s="15">
        <v>1700</v>
      </c>
      <c r="F301" s="9">
        <v>4.5999999999999999E-2</v>
      </c>
      <c r="G301" s="9">
        <v>4.5999999999999999E-2</v>
      </c>
      <c r="H301" s="15">
        <f t="shared" si="8"/>
        <v>22100</v>
      </c>
    </row>
    <row r="302" spans="1:8" x14ac:dyDescent="0.3">
      <c r="A302" s="13">
        <v>44312</v>
      </c>
      <c r="B302" s="15" t="s">
        <v>21</v>
      </c>
      <c r="C302" s="3">
        <v>1</v>
      </c>
      <c r="D302" s="13">
        <f t="shared" si="9"/>
        <v>44313</v>
      </c>
      <c r="E302" s="15">
        <v>400</v>
      </c>
      <c r="F302" s="9">
        <v>4.3999999999999997E-2</v>
      </c>
      <c r="G302" s="9">
        <v>4.4499999999999998E-2</v>
      </c>
      <c r="H302" s="15">
        <f t="shared" si="8"/>
        <v>15800</v>
      </c>
    </row>
    <row r="303" spans="1:8" x14ac:dyDescent="0.3">
      <c r="A303" s="13">
        <v>44312</v>
      </c>
      <c r="B303" s="15" t="s">
        <v>21</v>
      </c>
      <c r="C303" s="3">
        <v>4</v>
      </c>
      <c r="D303" s="13">
        <f t="shared" si="9"/>
        <v>44316</v>
      </c>
      <c r="E303" s="15">
        <v>1700</v>
      </c>
      <c r="F303" s="9">
        <v>4.4999999999999998E-2</v>
      </c>
      <c r="G303" s="9">
        <v>4.4999999999999998E-2</v>
      </c>
      <c r="H303" s="15">
        <f t="shared" si="8"/>
        <v>15800</v>
      </c>
    </row>
    <row r="304" spans="1:8" x14ac:dyDescent="0.3">
      <c r="A304" s="13">
        <v>44313</v>
      </c>
      <c r="B304" s="15" t="s">
        <v>21</v>
      </c>
      <c r="C304" s="3">
        <v>2</v>
      </c>
      <c r="D304" s="13">
        <f t="shared" si="9"/>
        <v>44315</v>
      </c>
      <c r="E304" s="15">
        <v>450</v>
      </c>
      <c r="F304" s="9">
        <v>4.4499999999999998E-2</v>
      </c>
      <c r="G304" s="9">
        <v>4.4499999999999998E-2</v>
      </c>
      <c r="H304" s="15">
        <f t="shared" si="8"/>
        <v>14950</v>
      </c>
    </row>
    <row r="305" spans="1:8" x14ac:dyDescent="0.3">
      <c r="A305" s="13">
        <v>44313</v>
      </c>
      <c r="B305" s="15" t="s">
        <v>21</v>
      </c>
      <c r="C305" s="3">
        <v>3</v>
      </c>
      <c r="D305" s="13">
        <f t="shared" si="9"/>
        <v>44316</v>
      </c>
      <c r="E305" s="15">
        <v>3000</v>
      </c>
      <c r="F305" s="9">
        <v>4.4999999999999998E-2</v>
      </c>
      <c r="G305" s="9">
        <v>4.4999999999999998E-2</v>
      </c>
      <c r="H305" s="15">
        <f t="shared" si="8"/>
        <v>14950</v>
      </c>
    </row>
    <row r="306" spans="1:8" x14ac:dyDescent="0.3">
      <c r="A306" s="13">
        <v>44319</v>
      </c>
      <c r="B306" s="15" t="s">
        <v>21</v>
      </c>
      <c r="C306" s="3">
        <v>2</v>
      </c>
      <c r="D306" s="13">
        <f t="shared" si="9"/>
        <v>44321</v>
      </c>
      <c r="E306" s="15">
        <v>-975</v>
      </c>
      <c r="F306" s="9">
        <v>0.05</v>
      </c>
      <c r="G306" s="9">
        <v>0.05</v>
      </c>
      <c r="H306" s="15">
        <f t="shared" si="8"/>
        <v>-1175</v>
      </c>
    </row>
    <row r="307" spans="1:8" x14ac:dyDescent="0.3">
      <c r="A307" s="13">
        <v>44319</v>
      </c>
      <c r="B307" s="15" t="s">
        <v>21</v>
      </c>
      <c r="C307" s="3">
        <v>3</v>
      </c>
      <c r="D307" s="13">
        <f t="shared" si="9"/>
        <v>44322</v>
      </c>
      <c r="E307" s="15">
        <v>-200</v>
      </c>
      <c r="F307" s="9">
        <v>0.05</v>
      </c>
      <c r="G307" s="9">
        <v>0.05</v>
      </c>
      <c r="H307" s="15">
        <f t="shared" si="8"/>
        <v>-1175</v>
      </c>
    </row>
    <row r="308" spans="1:8" x14ac:dyDescent="0.3">
      <c r="A308" s="13">
        <v>44323</v>
      </c>
      <c r="B308" s="15" t="s">
        <v>21</v>
      </c>
      <c r="C308" s="3">
        <v>3</v>
      </c>
      <c r="D308" s="13">
        <f t="shared" si="9"/>
        <v>44326</v>
      </c>
      <c r="E308" s="15">
        <v>1100</v>
      </c>
      <c r="F308" s="9">
        <v>4.4999999999999998E-2</v>
      </c>
      <c r="G308" s="9">
        <v>4.4999999999999998E-2</v>
      </c>
      <c r="H308" s="15">
        <f t="shared" si="8"/>
        <v>1100</v>
      </c>
    </row>
    <row r="309" spans="1:8" x14ac:dyDescent="0.3">
      <c r="A309" s="13">
        <v>44326</v>
      </c>
      <c r="B309" s="15" t="s">
        <v>21</v>
      </c>
      <c r="C309" s="3">
        <v>2</v>
      </c>
      <c r="D309" s="13">
        <f t="shared" si="9"/>
        <v>44328</v>
      </c>
      <c r="E309" s="15">
        <v>1200</v>
      </c>
      <c r="F309" s="9">
        <v>4.4999999999999998E-2</v>
      </c>
      <c r="G309" s="9">
        <v>4.4999999999999998E-2</v>
      </c>
      <c r="H309" s="15">
        <f t="shared" si="8"/>
        <v>1600</v>
      </c>
    </row>
    <row r="310" spans="1:8" x14ac:dyDescent="0.3">
      <c r="A310" s="13">
        <v>44326</v>
      </c>
      <c r="B310" s="15" t="s">
        <v>21</v>
      </c>
      <c r="C310" s="3">
        <v>8</v>
      </c>
      <c r="D310" s="13">
        <f t="shared" si="9"/>
        <v>44334</v>
      </c>
      <c r="E310" s="15">
        <v>400</v>
      </c>
      <c r="F310" s="9">
        <v>4.5999999999999999E-2</v>
      </c>
      <c r="G310" s="9">
        <v>4.5999999999999999E-2</v>
      </c>
      <c r="H310" s="15">
        <f t="shared" si="8"/>
        <v>1600</v>
      </c>
    </row>
    <row r="311" spans="1:8" x14ac:dyDescent="0.3">
      <c r="A311" s="13">
        <v>44327</v>
      </c>
      <c r="B311" s="15" t="s">
        <v>21</v>
      </c>
      <c r="C311" s="3">
        <v>2</v>
      </c>
      <c r="D311" s="13">
        <f t="shared" si="9"/>
        <v>44329</v>
      </c>
      <c r="E311" s="15">
        <v>800</v>
      </c>
      <c r="F311" s="9">
        <v>4.4999999999999998E-2</v>
      </c>
      <c r="G311" s="9">
        <v>4.4999999999999998E-2</v>
      </c>
      <c r="H311" s="15">
        <f t="shared" si="8"/>
        <v>2600</v>
      </c>
    </row>
    <row r="312" spans="1:8" x14ac:dyDescent="0.3">
      <c r="A312" s="13">
        <v>44327</v>
      </c>
      <c r="B312" s="15" t="s">
        <v>21</v>
      </c>
      <c r="C312" s="3">
        <v>7</v>
      </c>
      <c r="D312" s="13">
        <f t="shared" si="9"/>
        <v>44334</v>
      </c>
      <c r="E312" s="15">
        <v>200</v>
      </c>
      <c r="F312" s="9">
        <v>4.5999999999999999E-2</v>
      </c>
      <c r="G312" s="9">
        <v>4.5999999999999999E-2</v>
      </c>
      <c r="H312" s="15">
        <f t="shared" si="8"/>
        <v>2600</v>
      </c>
    </row>
    <row r="313" spans="1:8" x14ac:dyDescent="0.3">
      <c r="A313" s="13">
        <v>44328</v>
      </c>
      <c r="B313" s="15" t="s">
        <v>21</v>
      </c>
      <c r="C313" s="3">
        <v>2</v>
      </c>
      <c r="D313" s="13">
        <f t="shared" si="9"/>
        <v>44330</v>
      </c>
      <c r="E313" s="15">
        <v>600</v>
      </c>
      <c r="F313" s="9">
        <v>4.4999999999999998E-2</v>
      </c>
      <c r="G313" s="9">
        <v>4.4999999999999998E-2</v>
      </c>
      <c r="H313" s="15">
        <f t="shared" si="8"/>
        <v>2175</v>
      </c>
    </row>
    <row r="314" spans="1:8" x14ac:dyDescent="0.3">
      <c r="A314" s="13">
        <v>44328</v>
      </c>
      <c r="B314" s="15" t="s">
        <v>21</v>
      </c>
      <c r="C314" s="3">
        <v>7</v>
      </c>
      <c r="D314" s="13">
        <f t="shared" si="9"/>
        <v>44335</v>
      </c>
      <c r="E314" s="15">
        <v>175</v>
      </c>
      <c r="F314" s="9">
        <v>4.5999999999999999E-2</v>
      </c>
      <c r="G314" s="9">
        <v>4.5999999999999999E-2</v>
      </c>
      <c r="H314" s="15">
        <f t="shared" si="8"/>
        <v>2175</v>
      </c>
    </row>
    <row r="315" spans="1:8" x14ac:dyDescent="0.3">
      <c r="A315" s="13">
        <v>44329</v>
      </c>
      <c r="B315" s="15" t="s">
        <v>21</v>
      </c>
      <c r="C315" s="3">
        <v>5</v>
      </c>
      <c r="D315" s="13">
        <f t="shared" si="9"/>
        <v>44334</v>
      </c>
      <c r="E315" s="15">
        <v>2000</v>
      </c>
      <c r="F315" s="9">
        <v>4.4999999999999998E-2</v>
      </c>
      <c r="G315" s="9">
        <v>4.4999999999999998E-2</v>
      </c>
      <c r="H315" s="15">
        <f t="shared" si="8"/>
        <v>5375</v>
      </c>
    </row>
    <row r="316" spans="1:8" x14ac:dyDescent="0.3">
      <c r="A316" s="13">
        <v>44329</v>
      </c>
      <c r="B316" s="15" t="s">
        <v>21</v>
      </c>
      <c r="C316" s="3">
        <v>8</v>
      </c>
      <c r="D316" s="13">
        <f t="shared" si="9"/>
        <v>44337</v>
      </c>
      <c r="E316" s="15">
        <v>2000</v>
      </c>
      <c r="F316" s="9">
        <v>4.5999999999999999E-2</v>
      </c>
      <c r="G316" s="9">
        <v>4.5999999999999999E-2</v>
      </c>
      <c r="H316" s="15">
        <f t="shared" si="8"/>
        <v>5375</v>
      </c>
    </row>
    <row r="317" spans="1:8" x14ac:dyDescent="0.3">
      <c r="A317" s="13">
        <v>44330</v>
      </c>
      <c r="B317" s="15" t="s">
        <v>21</v>
      </c>
      <c r="C317" s="3">
        <v>4</v>
      </c>
      <c r="D317" s="13">
        <f t="shared" si="9"/>
        <v>44334</v>
      </c>
      <c r="E317" s="15">
        <v>800</v>
      </c>
      <c r="F317" s="9">
        <v>4.4999999999999998E-2</v>
      </c>
      <c r="G317" s="9">
        <v>4.4999999999999998E-2</v>
      </c>
      <c r="H317" s="15">
        <f t="shared" si="8"/>
        <v>6975</v>
      </c>
    </row>
    <row r="318" spans="1:8" x14ac:dyDescent="0.3">
      <c r="A318" s="13">
        <v>44330</v>
      </c>
      <c r="B318" s="15" t="s">
        <v>21</v>
      </c>
      <c r="C318" s="3">
        <v>5</v>
      </c>
      <c r="D318" s="13">
        <f t="shared" si="9"/>
        <v>44335</v>
      </c>
      <c r="E318" s="15">
        <v>1400</v>
      </c>
      <c r="F318" s="9">
        <v>4.4999999999999998E-2</v>
      </c>
      <c r="G318" s="9">
        <v>4.4999999999999998E-2</v>
      </c>
      <c r="H318" s="15">
        <f t="shared" si="8"/>
        <v>6975</v>
      </c>
    </row>
    <row r="319" spans="1:8" x14ac:dyDescent="0.3">
      <c r="A319" s="13">
        <v>44334</v>
      </c>
      <c r="B319" s="15" t="s">
        <v>21</v>
      </c>
      <c r="C319" s="3">
        <v>3</v>
      </c>
      <c r="D319" s="13">
        <f t="shared" si="9"/>
        <v>44337</v>
      </c>
      <c r="E319" s="15">
        <v>2600</v>
      </c>
      <c r="F319" s="9">
        <v>4.4999999999999998E-2</v>
      </c>
      <c r="G319" s="9">
        <v>4.4999999999999998E-2</v>
      </c>
      <c r="H319" s="15">
        <f t="shared" si="8"/>
        <v>7175</v>
      </c>
    </row>
    <row r="320" spans="1:8" x14ac:dyDescent="0.3">
      <c r="A320" s="13">
        <v>44334</v>
      </c>
      <c r="B320" s="15" t="s">
        <v>21</v>
      </c>
      <c r="C320" s="3">
        <v>10</v>
      </c>
      <c r="D320" s="13">
        <f t="shared" si="9"/>
        <v>44344</v>
      </c>
      <c r="E320" s="15">
        <v>1000</v>
      </c>
      <c r="F320" s="9">
        <v>4.5999999999999999E-2</v>
      </c>
      <c r="G320" s="9">
        <v>4.5999999999999999E-2</v>
      </c>
      <c r="H320" s="15">
        <f t="shared" si="8"/>
        <v>7175</v>
      </c>
    </row>
    <row r="321" spans="1:8" x14ac:dyDescent="0.3">
      <c r="A321" s="13">
        <v>44335</v>
      </c>
      <c r="B321" s="15" t="s">
        <v>21</v>
      </c>
      <c r="C321" s="3">
        <v>2</v>
      </c>
      <c r="D321" s="13">
        <f t="shared" si="9"/>
        <v>44337</v>
      </c>
      <c r="E321" s="15">
        <v>3150</v>
      </c>
      <c r="F321" s="9">
        <v>4.4999999999999998E-2</v>
      </c>
      <c r="G321" s="9">
        <v>4.4999999999999998E-2</v>
      </c>
      <c r="H321" s="15">
        <f t="shared" si="8"/>
        <v>10950</v>
      </c>
    </row>
    <row r="322" spans="1:8" x14ac:dyDescent="0.3">
      <c r="A322" s="13">
        <v>44335</v>
      </c>
      <c r="B322" s="15" t="s">
        <v>21</v>
      </c>
      <c r="C322" s="3">
        <v>7</v>
      </c>
      <c r="D322" s="13">
        <f t="shared" si="9"/>
        <v>44342</v>
      </c>
      <c r="E322" s="15">
        <v>2200</v>
      </c>
      <c r="F322" s="9">
        <v>4.5999999999999999E-2</v>
      </c>
      <c r="G322" s="9">
        <v>4.5999999999999999E-2</v>
      </c>
      <c r="H322" s="15">
        <f t="shared" si="8"/>
        <v>10950</v>
      </c>
    </row>
    <row r="323" spans="1:8" x14ac:dyDescent="0.3">
      <c r="A323" s="13">
        <v>44336</v>
      </c>
      <c r="B323" s="15" t="s">
        <v>21</v>
      </c>
      <c r="C323" s="3">
        <v>4</v>
      </c>
      <c r="D323" s="13">
        <f t="shared" si="9"/>
        <v>44340</v>
      </c>
      <c r="E323" s="15">
        <v>3600</v>
      </c>
      <c r="F323" s="9">
        <v>4.4999999999999998E-2</v>
      </c>
      <c r="G323" s="9">
        <v>4.4999999999999998E-2</v>
      </c>
      <c r="H323" s="15">
        <f t="shared" si="8"/>
        <v>14550</v>
      </c>
    </row>
    <row r="324" spans="1:8" x14ac:dyDescent="0.3">
      <c r="A324" s="13">
        <v>44337</v>
      </c>
      <c r="B324" s="15" t="s">
        <v>21</v>
      </c>
      <c r="C324" s="3">
        <v>3</v>
      </c>
      <c r="D324" s="13">
        <f t="shared" si="9"/>
        <v>44340</v>
      </c>
      <c r="E324" s="15">
        <v>400</v>
      </c>
      <c r="F324" s="9">
        <v>4.4999999999999998E-2</v>
      </c>
      <c r="G324" s="9">
        <v>4.4999999999999998E-2</v>
      </c>
      <c r="H324" s="15">
        <f t="shared" si="8"/>
        <v>10900</v>
      </c>
    </row>
    <row r="325" spans="1:8" x14ac:dyDescent="0.3">
      <c r="A325" s="13">
        <v>44337</v>
      </c>
      <c r="B325" s="15" t="s">
        <v>21</v>
      </c>
      <c r="C325" s="3">
        <v>4</v>
      </c>
      <c r="D325" s="13">
        <f t="shared" si="9"/>
        <v>44341</v>
      </c>
      <c r="E325" s="15">
        <v>3100</v>
      </c>
      <c r="F325" s="9">
        <v>4.4999999999999998E-2</v>
      </c>
      <c r="G325" s="9">
        <v>4.4999999999999998E-2</v>
      </c>
      <c r="H325" s="15">
        <f t="shared" si="8"/>
        <v>10900</v>
      </c>
    </row>
    <row r="326" spans="1:8" x14ac:dyDescent="0.3">
      <c r="A326" s="13">
        <v>44337</v>
      </c>
      <c r="B326" s="15" t="s">
        <v>21</v>
      </c>
      <c r="C326" s="3">
        <v>7</v>
      </c>
      <c r="D326" s="13">
        <f t="shared" si="9"/>
        <v>44344</v>
      </c>
      <c r="E326" s="15">
        <v>600</v>
      </c>
      <c r="F326" s="9">
        <v>4.5499999999999999E-2</v>
      </c>
      <c r="G326" s="9">
        <v>4.5499999999999999E-2</v>
      </c>
      <c r="H326" s="15">
        <f t="shared" si="8"/>
        <v>10900</v>
      </c>
    </row>
    <row r="327" spans="1:8" x14ac:dyDescent="0.3">
      <c r="A327" s="13">
        <v>44340</v>
      </c>
      <c r="B327" s="15" t="s">
        <v>21</v>
      </c>
      <c r="C327" s="3">
        <v>2</v>
      </c>
      <c r="D327" s="13">
        <f t="shared" si="9"/>
        <v>44342</v>
      </c>
      <c r="E327" s="15">
        <v>3750</v>
      </c>
      <c r="F327" s="9">
        <v>4.4999999999999998E-2</v>
      </c>
      <c r="G327" s="9">
        <v>4.4999999999999998E-2</v>
      </c>
      <c r="H327" s="15">
        <f t="shared" si="8"/>
        <v>13250</v>
      </c>
    </row>
    <row r="328" spans="1:8" x14ac:dyDescent="0.3">
      <c r="A328" s="13">
        <v>44340</v>
      </c>
      <c r="B328" s="15" t="s">
        <v>21</v>
      </c>
      <c r="C328" s="3">
        <v>4</v>
      </c>
      <c r="D328" s="13">
        <f t="shared" si="9"/>
        <v>44344</v>
      </c>
      <c r="E328" s="15">
        <v>1800</v>
      </c>
      <c r="F328" s="9">
        <v>4.5499999999999999E-2</v>
      </c>
      <c r="G328" s="9">
        <v>4.5499999999999999E-2</v>
      </c>
      <c r="H328" s="15">
        <f t="shared" si="8"/>
        <v>13250</v>
      </c>
    </row>
    <row r="329" spans="1:8" x14ac:dyDescent="0.3">
      <c r="A329" s="13">
        <v>44340</v>
      </c>
      <c r="B329" s="15" t="s">
        <v>21</v>
      </c>
      <c r="C329" s="3">
        <v>7</v>
      </c>
      <c r="D329" s="13">
        <f t="shared" si="9"/>
        <v>44347</v>
      </c>
      <c r="E329" s="15">
        <v>800</v>
      </c>
      <c r="F329" s="9">
        <v>4.5999999999999999E-2</v>
      </c>
      <c r="G329" s="9">
        <v>4.5999999999999999E-2</v>
      </c>
      <c r="H329" s="15">
        <f t="shared" si="8"/>
        <v>13250</v>
      </c>
    </row>
    <row r="330" spans="1:8" x14ac:dyDescent="0.3">
      <c r="A330" s="13">
        <v>44341</v>
      </c>
      <c r="B330" s="15" t="s">
        <v>21</v>
      </c>
      <c r="C330" s="3">
        <v>1</v>
      </c>
      <c r="D330" s="13">
        <f t="shared" si="9"/>
        <v>44342</v>
      </c>
      <c r="E330" s="15">
        <v>1400</v>
      </c>
      <c r="F330" s="9">
        <v>4.3999999999999997E-2</v>
      </c>
      <c r="G330" s="9">
        <v>4.3999999999999997E-2</v>
      </c>
      <c r="H330" s="15">
        <f t="shared" ref="H330:H393" si="10">+SUMIFS($E$10:$E$4508,$A$10:$A$4508,"&lt;="&amp;A330,$D$10:$D$4508,"&gt;"&amp;A330)</f>
        <v>13250</v>
      </c>
    </row>
    <row r="331" spans="1:8" x14ac:dyDescent="0.3">
      <c r="A331" s="13">
        <v>44341</v>
      </c>
      <c r="B331" s="15" t="s">
        <v>21</v>
      </c>
      <c r="C331" s="3">
        <v>2</v>
      </c>
      <c r="D331" s="13">
        <f t="shared" ref="D331:D340" si="11">+A331+C331</f>
        <v>44343</v>
      </c>
      <c r="E331" s="15">
        <v>2700</v>
      </c>
      <c r="F331" s="9">
        <v>4.4999999999999998E-2</v>
      </c>
      <c r="G331" s="9">
        <v>4.4999999999999998E-2</v>
      </c>
      <c r="H331" s="15">
        <f t="shared" si="10"/>
        <v>13250</v>
      </c>
    </row>
    <row r="332" spans="1:8" x14ac:dyDescent="0.3">
      <c r="A332" s="13">
        <v>44341</v>
      </c>
      <c r="B332" s="15" t="s">
        <v>21</v>
      </c>
      <c r="C332" s="3">
        <v>2</v>
      </c>
      <c r="D332" s="13">
        <f t="shared" si="11"/>
        <v>44343</v>
      </c>
      <c r="E332" s="15">
        <v>-1000</v>
      </c>
      <c r="F332" s="9">
        <v>4.7E-2</v>
      </c>
      <c r="G332" s="9">
        <v>4.7E-2</v>
      </c>
      <c r="H332" s="15">
        <f t="shared" si="10"/>
        <v>13250</v>
      </c>
    </row>
    <row r="333" spans="1:8" x14ac:dyDescent="0.3">
      <c r="A333" s="13">
        <v>44342</v>
      </c>
      <c r="B333" s="15" t="s">
        <v>21</v>
      </c>
      <c r="C333" s="3">
        <v>1</v>
      </c>
      <c r="D333" s="13">
        <f t="shared" si="11"/>
        <v>44343</v>
      </c>
      <c r="E333" s="15">
        <v>400</v>
      </c>
      <c r="F333" s="9">
        <v>4.2999999999999997E-2</v>
      </c>
      <c r="G333" s="9">
        <v>4.2999999999999997E-2</v>
      </c>
      <c r="H333" s="15">
        <f t="shared" si="10"/>
        <v>8100</v>
      </c>
    </row>
    <row r="334" spans="1:8" x14ac:dyDescent="0.3">
      <c r="A334" s="13">
        <v>44342</v>
      </c>
      <c r="B334" s="15" t="s">
        <v>21</v>
      </c>
      <c r="C334" s="3">
        <v>2</v>
      </c>
      <c r="D334" s="13">
        <f t="shared" si="11"/>
        <v>44344</v>
      </c>
      <c r="E334" s="15">
        <v>1600</v>
      </c>
      <c r="F334" s="9">
        <v>4.4999999999999998E-2</v>
      </c>
      <c r="G334" s="9">
        <v>4.4999999999999998E-2</v>
      </c>
      <c r="H334" s="15">
        <f t="shared" si="10"/>
        <v>8100</v>
      </c>
    </row>
    <row r="335" spans="1:8" x14ac:dyDescent="0.3">
      <c r="A335" s="13">
        <v>44342</v>
      </c>
      <c r="B335" s="15" t="s">
        <v>21</v>
      </c>
      <c r="C335" s="3">
        <v>5</v>
      </c>
      <c r="D335" s="13">
        <f t="shared" si="11"/>
        <v>44347</v>
      </c>
      <c r="E335" s="15">
        <v>200</v>
      </c>
      <c r="F335" s="9">
        <v>4.5499999999999999E-2</v>
      </c>
      <c r="G335" s="9">
        <v>4.5499999999999999E-2</v>
      </c>
      <c r="H335" s="15">
        <f t="shared" si="10"/>
        <v>8100</v>
      </c>
    </row>
    <row r="336" spans="1:8" x14ac:dyDescent="0.3">
      <c r="A336" s="13">
        <v>44343</v>
      </c>
      <c r="B336" s="15" t="s">
        <v>21</v>
      </c>
      <c r="C336" s="3">
        <v>4</v>
      </c>
      <c r="D336" s="13">
        <f t="shared" si="11"/>
        <v>44347</v>
      </c>
      <c r="E336" s="15">
        <v>250</v>
      </c>
      <c r="F336" s="9">
        <v>4.4499999999999998E-2</v>
      </c>
      <c r="G336" s="9">
        <v>4.4499999999999998E-2</v>
      </c>
      <c r="H336" s="15">
        <f t="shared" si="10"/>
        <v>6250</v>
      </c>
    </row>
    <row r="337" spans="1:8" x14ac:dyDescent="0.3">
      <c r="A337" s="13">
        <v>44344</v>
      </c>
      <c r="B337" s="15" t="s">
        <v>21</v>
      </c>
      <c r="C337" s="3">
        <v>3</v>
      </c>
      <c r="D337" s="13">
        <f t="shared" si="11"/>
        <v>44347</v>
      </c>
      <c r="E337" s="15">
        <v>2350</v>
      </c>
      <c r="F337" s="9">
        <v>4.1500000000000002E-2</v>
      </c>
      <c r="G337" s="9">
        <v>4.2000000000000003E-2</v>
      </c>
      <c r="H337" s="15">
        <f t="shared" si="10"/>
        <v>10200</v>
      </c>
    </row>
    <row r="338" spans="1:8" x14ac:dyDescent="0.3">
      <c r="A338" s="13">
        <v>44344</v>
      </c>
      <c r="B338" s="15" t="s">
        <v>21</v>
      </c>
      <c r="C338" s="3">
        <v>4</v>
      </c>
      <c r="D338" s="13">
        <f t="shared" si="11"/>
        <v>44348</v>
      </c>
      <c r="E338" s="15">
        <v>5400</v>
      </c>
      <c r="F338" s="9">
        <v>4.2999999999999997E-2</v>
      </c>
      <c r="G338" s="9">
        <v>4.3499999999999997E-2</v>
      </c>
      <c r="H338" s="15">
        <f t="shared" si="10"/>
        <v>10200</v>
      </c>
    </row>
    <row r="339" spans="1:8" x14ac:dyDescent="0.3">
      <c r="A339" s="13">
        <v>44344</v>
      </c>
      <c r="B339" s="15" t="s">
        <v>21</v>
      </c>
      <c r="C339" s="3">
        <v>5</v>
      </c>
      <c r="D339" s="13">
        <f t="shared" si="11"/>
        <v>44349</v>
      </c>
      <c r="E339" s="15">
        <v>1200</v>
      </c>
      <c r="F339" s="9">
        <v>4.3999999999999997E-2</v>
      </c>
      <c r="G339" s="9">
        <v>4.3999999999999997E-2</v>
      </c>
      <c r="H339" s="15">
        <f t="shared" si="10"/>
        <v>10200</v>
      </c>
    </row>
    <row r="340" spans="1:8" x14ac:dyDescent="0.3">
      <c r="A340" s="13">
        <v>44347</v>
      </c>
      <c r="B340" s="15" t="s">
        <v>21</v>
      </c>
      <c r="C340" s="3">
        <v>1</v>
      </c>
      <c r="D340" s="13">
        <f t="shared" si="11"/>
        <v>44348</v>
      </c>
      <c r="E340" s="15">
        <v>3700</v>
      </c>
      <c r="F340" s="9">
        <v>4.3999999999999997E-2</v>
      </c>
      <c r="G340" s="9">
        <v>4.4999999999999998E-2</v>
      </c>
      <c r="H340" s="15">
        <f t="shared" si="10"/>
        <v>10300</v>
      </c>
    </row>
    <row r="341" spans="1:8" x14ac:dyDescent="0.3">
      <c r="A341" s="13">
        <v>44351</v>
      </c>
      <c r="B341" s="15" t="s">
        <v>21</v>
      </c>
      <c r="C341" s="3">
        <v>4</v>
      </c>
      <c r="D341" s="13">
        <v>44355</v>
      </c>
      <c r="E341" s="15">
        <v>700</v>
      </c>
      <c r="F341" s="9">
        <v>4.5499999999999999E-2</v>
      </c>
      <c r="G341" s="9">
        <v>4.5499999999999999E-2</v>
      </c>
      <c r="H341" s="15">
        <f t="shared" si="10"/>
        <v>700</v>
      </c>
    </row>
    <row r="342" spans="1:8" x14ac:dyDescent="0.3">
      <c r="A342" s="13">
        <v>44354</v>
      </c>
      <c r="B342" s="15" t="s">
        <v>21</v>
      </c>
      <c r="C342" s="3">
        <v>2</v>
      </c>
      <c r="D342" s="13">
        <v>44356</v>
      </c>
      <c r="E342" s="15">
        <v>3600</v>
      </c>
      <c r="F342" s="9">
        <v>4.4999999999999998E-2</v>
      </c>
      <c r="G342" s="9">
        <v>4.5499999999999999E-2</v>
      </c>
      <c r="H342" s="15">
        <f t="shared" si="10"/>
        <v>6500</v>
      </c>
    </row>
    <row r="343" spans="1:8" x14ac:dyDescent="0.3">
      <c r="A343" s="13">
        <v>44354</v>
      </c>
      <c r="B343" s="15" t="s">
        <v>21</v>
      </c>
      <c r="C343" s="3">
        <v>7</v>
      </c>
      <c r="D343" s="13">
        <v>44361</v>
      </c>
      <c r="E343" s="15">
        <v>2200</v>
      </c>
      <c r="F343" s="9">
        <v>4.5999999999999999E-2</v>
      </c>
      <c r="G343" s="9">
        <v>4.5999999999999999E-2</v>
      </c>
      <c r="H343" s="15">
        <f t="shared" si="10"/>
        <v>6500</v>
      </c>
    </row>
    <row r="344" spans="1:8" x14ac:dyDescent="0.3">
      <c r="A344" s="13">
        <v>44355</v>
      </c>
      <c r="B344" s="15" t="s">
        <v>21</v>
      </c>
      <c r="C344" s="3">
        <v>2</v>
      </c>
      <c r="D344" s="13">
        <v>44357</v>
      </c>
      <c r="E344" s="15">
        <v>400</v>
      </c>
      <c r="F344" s="9">
        <v>4.4999999999999998E-2</v>
      </c>
      <c r="G344" s="9">
        <v>4.4999999999999998E-2</v>
      </c>
      <c r="H344" s="15">
        <f t="shared" si="10"/>
        <v>7000</v>
      </c>
    </row>
    <row r="345" spans="1:8" x14ac:dyDescent="0.3">
      <c r="A345" s="13">
        <v>44355</v>
      </c>
      <c r="B345" s="15" t="s">
        <v>21</v>
      </c>
      <c r="C345" s="3">
        <v>7</v>
      </c>
      <c r="D345" s="13">
        <v>44362</v>
      </c>
      <c r="E345" s="15">
        <v>400</v>
      </c>
      <c r="F345" s="9">
        <v>4.5999999999999999E-2</v>
      </c>
      <c r="G345" s="9">
        <v>4.5999999999999999E-2</v>
      </c>
      <c r="H345" s="15">
        <f t="shared" si="10"/>
        <v>7000</v>
      </c>
    </row>
    <row r="346" spans="1:8" x14ac:dyDescent="0.3">
      <c r="A346" s="13">
        <v>44355</v>
      </c>
      <c r="B346" s="15" t="s">
        <v>21</v>
      </c>
      <c r="C346" s="3">
        <v>14</v>
      </c>
      <c r="D346" s="13">
        <v>44369</v>
      </c>
      <c r="E346" s="15">
        <v>400</v>
      </c>
      <c r="F346" s="9">
        <v>4.7E-2</v>
      </c>
      <c r="G346" s="9">
        <v>4.7E-2</v>
      </c>
      <c r="H346" s="15">
        <f t="shared" si="10"/>
        <v>7000</v>
      </c>
    </row>
    <row r="347" spans="1:8" x14ac:dyDescent="0.3">
      <c r="A347" s="13">
        <v>44356</v>
      </c>
      <c r="B347" s="15" t="s">
        <v>21</v>
      </c>
      <c r="C347" s="3">
        <v>2</v>
      </c>
      <c r="D347" s="13">
        <v>44358</v>
      </c>
      <c r="E347" s="15">
        <v>3100</v>
      </c>
      <c r="F347" s="9">
        <v>4.4999999999999998E-2</v>
      </c>
      <c r="G347" s="9">
        <v>4.4999999999999998E-2</v>
      </c>
      <c r="H347" s="15">
        <f t="shared" si="10"/>
        <v>10200</v>
      </c>
    </row>
    <row r="348" spans="1:8" x14ac:dyDescent="0.3">
      <c r="A348" s="13">
        <v>44356</v>
      </c>
      <c r="B348" s="15" t="s">
        <v>21</v>
      </c>
      <c r="C348" s="3">
        <v>7</v>
      </c>
      <c r="D348" s="13">
        <v>44363</v>
      </c>
      <c r="E348" s="15">
        <v>1400</v>
      </c>
      <c r="F348" s="9">
        <v>4.5999999999999999E-2</v>
      </c>
      <c r="G348" s="9">
        <v>4.5999999999999999E-2</v>
      </c>
      <c r="H348" s="15">
        <f t="shared" si="10"/>
        <v>10200</v>
      </c>
    </row>
    <row r="349" spans="1:8" x14ac:dyDescent="0.3">
      <c r="A349" s="13">
        <v>44356</v>
      </c>
      <c r="B349" s="15" t="s">
        <v>21</v>
      </c>
      <c r="C349" s="3">
        <v>12</v>
      </c>
      <c r="D349" s="13">
        <v>44368</v>
      </c>
      <c r="E349" s="15">
        <v>2300</v>
      </c>
      <c r="F349" s="9">
        <v>4.6500000000000007E-2</v>
      </c>
      <c r="G349" s="9">
        <v>4.6500000000000007E-2</v>
      </c>
      <c r="H349" s="15">
        <f t="shared" si="10"/>
        <v>10200</v>
      </c>
    </row>
    <row r="350" spans="1:8" x14ac:dyDescent="0.3">
      <c r="A350" s="13">
        <v>44357</v>
      </c>
      <c r="B350" s="15" t="s">
        <v>21</v>
      </c>
      <c r="C350" s="3">
        <v>1</v>
      </c>
      <c r="D350" s="13">
        <v>44358</v>
      </c>
      <c r="E350" s="15">
        <v>800</v>
      </c>
      <c r="F350" s="9">
        <v>4.4999999999999998E-2</v>
      </c>
      <c r="G350" s="9">
        <v>4.4999999999999998E-2</v>
      </c>
      <c r="H350" s="15">
        <f t="shared" si="10"/>
        <v>14000</v>
      </c>
    </row>
    <row r="351" spans="1:8" x14ac:dyDescent="0.3">
      <c r="A351" s="13">
        <v>44357</v>
      </c>
      <c r="B351" s="15" t="s">
        <v>21</v>
      </c>
      <c r="C351" s="3">
        <v>4</v>
      </c>
      <c r="D351" s="13">
        <v>44361</v>
      </c>
      <c r="E351" s="15">
        <v>2000</v>
      </c>
      <c r="F351" s="9">
        <v>4.5499999999999999E-2</v>
      </c>
      <c r="G351" s="9">
        <v>4.5499999999999999E-2</v>
      </c>
      <c r="H351" s="15">
        <f t="shared" si="10"/>
        <v>14000</v>
      </c>
    </row>
    <row r="352" spans="1:8" x14ac:dyDescent="0.3">
      <c r="A352" s="13">
        <v>44357</v>
      </c>
      <c r="B352" s="15" t="s">
        <v>21</v>
      </c>
      <c r="C352" s="3">
        <v>7</v>
      </c>
      <c r="D352" s="13">
        <v>44364</v>
      </c>
      <c r="E352" s="15">
        <v>1400</v>
      </c>
      <c r="F352" s="9">
        <v>4.5999999999999999E-2</v>
      </c>
      <c r="G352" s="9">
        <v>4.5999999999999999E-2</v>
      </c>
      <c r="H352" s="15">
        <f t="shared" si="10"/>
        <v>14000</v>
      </c>
    </row>
    <row r="353" spans="1:8" x14ac:dyDescent="0.3">
      <c r="A353" s="13">
        <v>44358</v>
      </c>
      <c r="B353" s="15" t="s">
        <v>21</v>
      </c>
      <c r="C353" s="3">
        <v>3</v>
      </c>
      <c r="D353" s="13">
        <v>44361</v>
      </c>
      <c r="E353" s="15">
        <v>600</v>
      </c>
      <c r="F353" s="9">
        <v>4.4999999999999998E-2</v>
      </c>
      <c r="G353" s="9">
        <v>4.4999999999999998E-2</v>
      </c>
      <c r="H353" s="15">
        <f t="shared" si="10"/>
        <v>13300</v>
      </c>
    </row>
    <row r="354" spans="1:8" x14ac:dyDescent="0.3">
      <c r="A354" s="13">
        <v>44358</v>
      </c>
      <c r="B354" s="15" t="s">
        <v>21</v>
      </c>
      <c r="C354" s="3">
        <v>4</v>
      </c>
      <c r="D354" s="13">
        <v>44362</v>
      </c>
      <c r="E354" s="15">
        <v>2400</v>
      </c>
      <c r="F354" s="9">
        <v>4.4999999999999998E-2</v>
      </c>
      <c r="G354" s="9">
        <v>4.4999999999999998E-2</v>
      </c>
      <c r="H354" s="15">
        <f t="shared" si="10"/>
        <v>13300</v>
      </c>
    </row>
    <row r="355" spans="1:8" x14ac:dyDescent="0.3">
      <c r="A355" s="13">
        <v>44358</v>
      </c>
      <c r="B355" s="15" t="s">
        <v>21</v>
      </c>
      <c r="C355" s="3">
        <v>10</v>
      </c>
      <c r="D355" s="13">
        <v>44368</v>
      </c>
      <c r="E355" s="15">
        <v>200</v>
      </c>
      <c r="F355" s="9">
        <v>4.5999999999999999E-2</v>
      </c>
      <c r="G355" s="9">
        <v>4.5999999999999999E-2</v>
      </c>
      <c r="H355" s="15">
        <f t="shared" si="10"/>
        <v>13300</v>
      </c>
    </row>
    <row r="356" spans="1:8" x14ac:dyDescent="0.3">
      <c r="A356" s="13">
        <v>44361</v>
      </c>
      <c r="B356" s="15" t="s">
        <v>21</v>
      </c>
      <c r="C356" s="3">
        <v>1</v>
      </c>
      <c r="D356" s="13">
        <v>44362</v>
      </c>
      <c r="E356" s="15">
        <v>400</v>
      </c>
      <c r="F356" s="9">
        <v>4.4999999999999998E-2</v>
      </c>
      <c r="G356" s="9">
        <v>4.4999999999999998E-2</v>
      </c>
      <c r="H356" s="15">
        <f t="shared" si="10"/>
        <v>11900</v>
      </c>
    </row>
    <row r="357" spans="1:8" x14ac:dyDescent="0.3">
      <c r="A357" s="13">
        <v>44361</v>
      </c>
      <c r="B357" s="15" t="s">
        <v>21</v>
      </c>
      <c r="C357" s="3">
        <v>4</v>
      </c>
      <c r="D357" s="13">
        <v>44365</v>
      </c>
      <c r="E357" s="15">
        <v>1800</v>
      </c>
      <c r="F357" s="9">
        <v>4.5499999999999999E-2</v>
      </c>
      <c r="G357" s="9">
        <v>4.5499999999999999E-2</v>
      </c>
      <c r="H357" s="15">
        <f t="shared" si="10"/>
        <v>11900</v>
      </c>
    </row>
    <row r="358" spans="1:8" x14ac:dyDescent="0.3">
      <c r="A358" s="13">
        <v>44361</v>
      </c>
      <c r="B358" s="15" t="s">
        <v>21</v>
      </c>
      <c r="C358" s="3">
        <v>7</v>
      </c>
      <c r="D358" s="13">
        <v>44368</v>
      </c>
      <c r="E358" s="15">
        <v>1200</v>
      </c>
      <c r="F358" s="9">
        <v>4.5499999999999999E-2</v>
      </c>
      <c r="G358" s="9">
        <v>4.5499999999999999E-2</v>
      </c>
      <c r="H358" s="15">
        <f t="shared" si="10"/>
        <v>11900</v>
      </c>
    </row>
    <row r="359" spans="1:8" x14ac:dyDescent="0.3">
      <c r="A359" s="13">
        <v>44362</v>
      </c>
      <c r="B359" s="15" t="s">
        <v>21</v>
      </c>
      <c r="C359" s="3">
        <v>1</v>
      </c>
      <c r="D359" s="13">
        <v>44363</v>
      </c>
      <c r="E359" s="15">
        <v>300</v>
      </c>
      <c r="F359" s="9">
        <v>4.4999999999999998E-2</v>
      </c>
      <c r="G359" s="9">
        <v>4.4999999999999998E-2</v>
      </c>
      <c r="H359" s="15">
        <f t="shared" si="10"/>
        <v>14200</v>
      </c>
    </row>
    <row r="360" spans="1:8" x14ac:dyDescent="0.3">
      <c r="A360" s="13">
        <v>44362</v>
      </c>
      <c r="B360" s="15" t="s">
        <v>21</v>
      </c>
      <c r="C360" s="3">
        <v>3</v>
      </c>
      <c r="D360" s="13">
        <v>44365</v>
      </c>
      <c r="E360" s="15">
        <v>3400</v>
      </c>
      <c r="F360" s="9">
        <v>4.4999999999999998E-2</v>
      </c>
      <c r="G360" s="9">
        <v>4.5499999999999999E-2</v>
      </c>
      <c r="H360" s="15">
        <f t="shared" si="10"/>
        <v>14200</v>
      </c>
    </row>
    <row r="361" spans="1:8" x14ac:dyDescent="0.3">
      <c r="A361" s="13">
        <v>44362</v>
      </c>
      <c r="B361" s="15" t="s">
        <v>21</v>
      </c>
      <c r="C361" s="3">
        <v>6</v>
      </c>
      <c r="D361" s="13">
        <v>44368</v>
      </c>
      <c r="E361" s="15">
        <v>1800</v>
      </c>
      <c r="F361" s="9">
        <v>4.5499999999999999E-2</v>
      </c>
      <c r="G361" s="9">
        <v>4.5499999999999999E-2</v>
      </c>
      <c r="H361" s="15">
        <f t="shared" si="10"/>
        <v>14200</v>
      </c>
    </row>
    <row r="362" spans="1:8" x14ac:dyDescent="0.3">
      <c r="A362" s="13">
        <v>44363</v>
      </c>
      <c r="B362" s="15" t="s">
        <v>21</v>
      </c>
      <c r="C362" s="3">
        <v>2</v>
      </c>
      <c r="D362" s="13">
        <v>44365</v>
      </c>
      <c r="E362" s="15">
        <v>2300</v>
      </c>
      <c r="F362" s="9">
        <v>4.5499999999999999E-2</v>
      </c>
      <c r="G362" s="9">
        <v>4.5499999999999999E-2</v>
      </c>
      <c r="H362" s="15">
        <f t="shared" si="10"/>
        <v>17800</v>
      </c>
    </row>
    <row r="363" spans="1:8" x14ac:dyDescent="0.3">
      <c r="A363" s="13">
        <v>44363</v>
      </c>
      <c r="B363" s="15" t="s">
        <v>21</v>
      </c>
      <c r="C363" s="3">
        <v>7</v>
      </c>
      <c r="D363" s="13">
        <v>44370</v>
      </c>
      <c r="E363" s="15">
        <v>3000</v>
      </c>
      <c r="F363" s="9">
        <v>4.65E-2</v>
      </c>
      <c r="G363" s="9">
        <v>4.65E-2</v>
      </c>
      <c r="H363" s="15">
        <f t="shared" si="10"/>
        <v>17800</v>
      </c>
    </row>
    <row r="364" spans="1:8" x14ac:dyDescent="0.3">
      <c r="A364" s="13">
        <v>44364</v>
      </c>
      <c r="B364" s="15" t="s">
        <v>21</v>
      </c>
      <c r="C364" s="3">
        <v>5</v>
      </c>
      <c r="D364" s="13">
        <v>44369</v>
      </c>
      <c r="E364" s="15">
        <v>2000</v>
      </c>
      <c r="F364" s="9">
        <v>4.5499999999999999E-2</v>
      </c>
      <c r="G364" s="9">
        <v>4.5499999999999999E-2</v>
      </c>
      <c r="H364" s="15">
        <f t="shared" si="10"/>
        <v>18400</v>
      </c>
    </row>
    <row r="365" spans="1:8" x14ac:dyDescent="0.3">
      <c r="A365" s="13">
        <v>44365</v>
      </c>
      <c r="B365" s="15" t="s">
        <v>21</v>
      </c>
      <c r="C365" s="3">
        <v>3</v>
      </c>
      <c r="D365" s="13">
        <v>44368</v>
      </c>
      <c r="E365" s="15">
        <v>3800</v>
      </c>
      <c r="F365" s="9">
        <v>4.4499999999999998E-2</v>
      </c>
      <c r="G365" s="9">
        <v>4.4999999999999998E-2</v>
      </c>
      <c r="H365" s="15">
        <f t="shared" si="10"/>
        <v>19700</v>
      </c>
    </row>
    <row r="366" spans="1:8" x14ac:dyDescent="0.3">
      <c r="A366" s="13">
        <v>44365</v>
      </c>
      <c r="B366" s="15" t="s">
        <v>21</v>
      </c>
      <c r="C366" s="3">
        <v>7</v>
      </c>
      <c r="D366" s="13">
        <v>44372</v>
      </c>
      <c r="E366" s="15">
        <v>3900</v>
      </c>
      <c r="F366" s="9">
        <v>4.5999999999999999E-2</v>
      </c>
      <c r="G366" s="9">
        <v>4.5999999999999999E-2</v>
      </c>
      <c r="H366" s="15">
        <f t="shared" si="10"/>
        <v>19700</v>
      </c>
    </row>
    <row r="367" spans="1:8" x14ac:dyDescent="0.3">
      <c r="A367" s="13">
        <v>44365</v>
      </c>
      <c r="B367" s="15" t="s">
        <v>21</v>
      </c>
      <c r="C367" s="3">
        <v>10</v>
      </c>
      <c r="D367" s="13">
        <v>44375</v>
      </c>
      <c r="E367" s="15">
        <v>1100</v>
      </c>
      <c r="F367" s="9">
        <v>4.5999999999999999E-2</v>
      </c>
      <c r="G367" s="9">
        <v>4.5999999999999999E-2</v>
      </c>
      <c r="H367" s="15">
        <f t="shared" si="10"/>
        <v>19700</v>
      </c>
    </row>
    <row r="368" spans="1:8" x14ac:dyDescent="0.3">
      <c r="A368" s="13">
        <v>44368</v>
      </c>
      <c r="B368" s="15" t="s">
        <v>21</v>
      </c>
      <c r="C368" s="3">
        <v>2</v>
      </c>
      <c r="D368" s="13">
        <v>44370</v>
      </c>
      <c r="E368" s="15">
        <v>5500</v>
      </c>
      <c r="F368" s="9">
        <v>4.4999999999999998E-2</v>
      </c>
      <c r="G368" s="9">
        <v>4.4999999999999998E-2</v>
      </c>
      <c r="H368" s="15">
        <f t="shared" si="10"/>
        <v>22400</v>
      </c>
    </row>
    <row r="369" spans="1:8" x14ac:dyDescent="0.3">
      <c r="A369" s="13">
        <v>44368</v>
      </c>
      <c r="B369" s="15" t="s">
        <v>21</v>
      </c>
      <c r="C369" s="3">
        <v>7</v>
      </c>
      <c r="D369" s="13">
        <v>44375</v>
      </c>
      <c r="E369" s="15">
        <v>6500</v>
      </c>
      <c r="F369" s="9">
        <v>4.5999999999999999E-2</v>
      </c>
      <c r="G369" s="9">
        <v>4.5999999999999999E-2</v>
      </c>
      <c r="H369" s="15">
        <f t="shared" si="10"/>
        <v>22400</v>
      </c>
    </row>
    <row r="370" spans="1:8" x14ac:dyDescent="0.3">
      <c r="A370" s="13">
        <v>44369</v>
      </c>
      <c r="B370" s="15" t="s">
        <v>21</v>
      </c>
      <c r="C370" s="3">
        <v>1</v>
      </c>
      <c r="D370" s="13">
        <v>44370</v>
      </c>
      <c r="E370" s="15">
        <v>40</v>
      </c>
      <c r="F370" s="9">
        <v>4.4999999999999998E-2</v>
      </c>
      <c r="G370" s="9">
        <v>4.4999999999999998E-2</v>
      </c>
      <c r="H370" s="15">
        <f t="shared" si="10"/>
        <v>25060</v>
      </c>
    </row>
    <row r="371" spans="1:8" x14ac:dyDescent="0.3">
      <c r="A371" s="13">
        <v>44369</v>
      </c>
      <c r="B371" s="15" t="s">
        <v>21</v>
      </c>
      <c r="C371" s="3">
        <v>3</v>
      </c>
      <c r="D371" s="13">
        <v>44372</v>
      </c>
      <c r="E371" s="15">
        <v>200</v>
      </c>
      <c r="F371" s="9">
        <v>4.4999999999999998E-2</v>
      </c>
      <c r="G371" s="9">
        <v>4.4999999999999998E-2</v>
      </c>
      <c r="H371" s="15">
        <f t="shared" si="10"/>
        <v>25060</v>
      </c>
    </row>
    <row r="372" spans="1:8" x14ac:dyDescent="0.3">
      <c r="A372" s="13">
        <v>44369</v>
      </c>
      <c r="B372" s="15" t="s">
        <v>21</v>
      </c>
      <c r="C372" s="3">
        <v>6</v>
      </c>
      <c r="D372" s="13">
        <v>44375</v>
      </c>
      <c r="E372" s="15">
        <v>3300</v>
      </c>
      <c r="F372" s="9">
        <v>4.5499999999999999E-2</v>
      </c>
      <c r="G372" s="9">
        <v>4.5499999999999999E-2</v>
      </c>
      <c r="H372" s="15">
        <f t="shared" si="10"/>
        <v>25060</v>
      </c>
    </row>
    <row r="373" spans="1:8" x14ac:dyDescent="0.3">
      <c r="A373" s="13">
        <v>44369</v>
      </c>
      <c r="B373" s="15" t="s">
        <v>21</v>
      </c>
      <c r="C373" s="3">
        <v>7</v>
      </c>
      <c r="D373" s="13">
        <v>44376</v>
      </c>
      <c r="E373" s="15">
        <v>500</v>
      </c>
      <c r="F373" s="9">
        <v>4.5499999999999999E-2</v>
      </c>
      <c r="G373" s="9">
        <v>4.5499999999999999E-2</v>
      </c>
      <c r="H373" s="15">
        <f t="shared" si="10"/>
        <v>25060</v>
      </c>
    </row>
    <row r="374" spans="1:8" x14ac:dyDescent="0.3">
      <c r="A374" s="13">
        <v>44369</v>
      </c>
      <c r="B374" s="15" t="s">
        <v>21</v>
      </c>
      <c r="C374" s="3">
        <v>9</v>
      </c>
      <c r="D374" s="13">
        <v>44378</v>
      </c>
      <c r="E374" s="15">
        <v>1020</v>
      </c>
      <c r="F374" s="9">
        <v>4.5999999999999999E-2</v>
      </c>
      <c r="G374" s="9">
        <v>4.5999999999999999E-2</v>
      </c>
      <c r="H374" s="15">
        <f t="shared" si="10"/>
        <v>25060</v>
      </c>
    </row>
    <row r="375" spans="1:8" x14ac:dyDescent="0.3">
      <c r="A375" s="13">
        <v>44370</v>
      </c>
      <c r="B375" s="15" t="s">
        <v>21</v>
      </c>
      <c r="C375" s="3">
        <v>5</v>
      </c>
      <c r="D375" s="13">
        <v>44375</v>
      </c>
      <c r="E375" s="15">
        <v>3050</v>
      </c>
      <c r="F375" s="9">
        <v>4.5499999999999999E-2</v>
      </c>
      <c r="G375" s="9">
        <v>4.5499999999999999E-2</v>
      </c>
      <c r="H375" s="15">
        <f t="shared" si="10"/>
        <v>21870</v>
      </c>
    </row>
    <row r="376" spans="1:8" x14ac:dyDescent="0.3">
      <c r="A376" s="13">
        <v>44370</v>
      </c>
      <c r="B376" s="15" t="s">
        <v>21</v>
      </c>
      <c r="C376" s="3">
        <v>8</v>
      </c>
      <c r="D376" s="13">
        <v>44378</v>
      </c>
      <c r="E376" s="15">
        <v>2300</v>
      </c>
      <c r="F376" s="9">
        <v>4.5999999999999999E-2</v>
      </c>
      <c r="G376" s="9">
        <v>4.5999999999999999E-2</v>
      </c>
      <c r="H376" s="15">
        <f t="shared" si="10"/>
        <v>21870</v>
      </c>
    </row>
    <row r="377" spans="1:8" x14ac:dyDescent="0.3">
      <c r="A377" s="13">
        <v>44371</v>
      </c>
      <c r="B377" s="15" t="s">
        <v>21</v>
      </c>
      <c r="C377" s="3">
        <v>1</v>
      </c>
      <c r="D377" s="13">
        <v>44372</v>
      </c>
      <c r="E377" s="15">
        <v>400</v>
      </c>
      <c r="F377" s="9">
        <v>4.4999999999999998E-2</v>
      </c>
      <c r="G377" s="9">
        <v>4.4999999999999998E-2</v>
      </c>
      <c r="H377" s="15">
        <f t="shared" si="10"/>
        <v>23270</v>
      </c>
    </row>
    <row r="378" spans="1:8" x14ac:dyDescent="0.3">
      <c r="A378" s="13">
        <v>44371</v>
      </c>
      <c r="B378" s="15" t="s">
        <v>21</v>
      </c>
      <c r="C378" s="3">
        <v>7</v>
      </c>
      <c r="D378" s="13">
        <v>44378</v>
      </c>
      <c r="E378" s="15">
        <v>1000</v>
      </c>
      <c r="F378" s="9">
        <v>4.5499999999999999E-2</v>
      </c>
      <c r="G378" s="9">
        <v>4.5999999999999999E-2</v>
      </c>
      <c r="H378" s="15">
        <f t="shared" si="10"/>
        <v>23270</v>
      </c>
    </row>
    <row r="379" spans="1:8" x14ac:dyDescent="0.3">
      <c r="A379" s="13">
        <v>44372</v>
      </c>
      <c r="B379" s="15" t="s">
        <v>21</v>
      </c>
      <c r="C379" s="3">
        <v>6</v>
      </c>
      <c r="D379" s="13">
        <v>44378</v>
      </c>
      <c r="E379" s="15">
        <v>600</v>
      </c>
      <c r="F379" s="9">
        <v>4.5999999999999999E-2</v>
      </c>
      <c r="G379" s="9">
        <v>4.5999999999999999E-2</v>
      </c>
      <c r="H379" s="15">
        <f t="shared" si="10"/>
        <v>19370</v>
      </c>
    </row>
    <row r="380" spans="1:8" x14ac:dyDescent="0.3">
      <c r="A380" s="13">
        <v>44375</v>
      </c>
      <c r="B380" s="15" t="s">
        <v>21</v>
      </c>
      <c r="C380" s="3">
        <v>1</v>
      </c>
      <c r="D380" s="13">
        <v>44376</v>
      </c>
      <c r="E380" s="15">
        <v>600</v>
      </c>
      <c r="F380" s="9">
        <v>4.4999999999999998E-2</v>
      </c>
      <c r="G380" s="9">
        <v>4.4999999999999998E-2</v>
      </c>
      <c r="H380" s="15">
        <f t="shared" si="10"/>
        <v>18370</v>
      </c>
    </row>
    <row r="381" spans="1:8" x14ac:dyDescent="0.3">
      <c r="A381" s="13">
        <v>44375</v>
      </c>
      <c r="B381" s="15" t="s">
        <v>21</v>
      </c>
      <c r="C381" s="3">
        <v>3</v>
      </c>
      <c r="D381" s="13">
        <v>44378</v>
      </c>
      <c r="E381" s="15">
        <v>12350</v>
      </c>
      <c r="F381" s="9">
        <v>4.4999999999999998E-2</v>
      </c>
      <c r="G381" s="9">
        <v>4.4999999999999998E-2</v>
      </c>
      <c r="H381" s="15">
        <f t="shared" si="10"/>
        <v>18370</v>
      </c>
    </row>
    <row r="382" spans="1:8" x14ac:dyDescent="0.3">
      <c r="A382" s="13">
        <v>44376</v>
      </c>
      <c r="B382" s="15" t="s">
        <v>21</v>
      </c>
      <c r="C382" s="3">
        <v>2</v>
      </c>
      <c r="D382" s="13">
        <v>44378</v>
      </c>
      <c r="E382" s="15">
        <v>5400</v>
      </c>
      <c r="F382" s="9">
        <v>4.4999999999999998E-2</v>
      </c>
      <c r="G382" s="9">
        <v>4.4999999999999998E-2</v>
      </c>
      <c r="H382" s="15">
        <f t="shared" si="10"/>
        <v>22670</v>
      </c>
    </row>
    <row r="383" spans="1:8" x14ac:dyDescent="0.3">
      <c r="A383" s="13">
        <v>44378</v>
      </c>
      <c r="B383" s="15" t="s">
        <v>21</v>
      </c>
      <c r="C383" s="3">
        <v>7</v>
      </c>
      <c r="D383" s="13">
        <v>44385</v>
      </c>
      <c r="E383" s="15">
        <v>1200</v>
      </c>
      <c r="F383" s="9">
        <v>4.5999999999999999E-2</v>
      </c>
      <c r="G383" s="9">
        <v>4.5999999999999999E-2</v>
      </c>
      <c r="H383" s="15">
        <f t="shared" si="10"/>
        <v>1200</v>
      </c>
    </row>
    <row r="384" spans="1:8" x14ac:dyDescent="0.3">
      <c r="A384" s="13">
        <v>44379</v>
      </c>
      <c r="B384" s="15" t="s">
        <v>21</v>
      </c>
      <c r="C384" s="3">
        <v>3</v>
      </c>
      <c r="D384" s="13">
        <v>44382</v>
      </c>
      <c r="E384" s="15">
        <v>950</v>
      </c>
      <c r="F384" s="9">
        <v>4.4999999999999998E-2</v>
      </c>
      <c r="G384" s="9">
        <v>4.4999999999999998E-2</v>
      </c>
      <c r="H384" s="15">
        <f t="shared" si="10"/>
        <v>4350</v>
      </c>
    </row>
    <row r="385" spans="1:8" x14ac:dyDescent="0.3">
      <c r="A385" s="13">
        <v>44379</v>
      </c>
      <c r="B385" s="15" t="s">
        <v>21</v>
      </c>
      <c r="C385" s="3">
        <v>5</v>
      </c>
      <c r="D385" s="13">
        <v>44384</v>
      </c>
      <c r="E385" s="15">
        <v>1800</v>
      </c>
      <c r="F385" s="9">
        <v>4.5499999999999999E-2</v>
      </c>
      <c r="G385" s="9">
        <v>4.5499999999999999E-2</v>
      </c>
      <c r="H385" s="15">
        <f t="shared" si="10"/>
        <v>4350</v>
      </c>
    </row>
    <row r="386" spans="1:8" x14ac:dyDescent="0.3">
      <c r="A386" s="13">
        <v>44379</v>
      </c>
      <c r="B386" s="15" t="s">
        <v>21</v>
      </c>
      <c r="C386" s="3">
        <v>7</v>
      </c>
      <c r="D386" s="13">
        <v>44386</v>
      </c>
      <c r="E386" s="15">
        <v>400</v>
      </c>
      <c r="F386" s="9">
        <v>4.5999999999999999E-2</v>
      </c>
      <c r="G386" s="9">
        <v>4.5999999999999999E-2</v>
      </c>
      <c r="H386" s="15">
        <f t="shared" si="10"/>
        <v>4350</v>
      </c>
    </row>
    <row r="387" spans="1:8" x14ac:dyDescent="0.3">
      <c r="A387" s="13">
        <v>44382</v>
      </c>
      <c r="B387" s="15" t="s">
        <v>21</v>
      </c>
      <c r="C387" s="3">
        <v>1</v>
      </c>
      <c r="D387" s="13">
        <v>44383</v>
      </c>
      <c r="E387" s="15">
        <v>500</v>
      </c>
      <c r="F387" s="9">
        <v>4.3999999999999997E-2</v>
      </c>
      <c r="G387" s="9">
        <v>4.4999999999999998E-2</v>
      </c>
      <c r="H387" s="15">
        <f t="shared" si="10"/>
        <v>5300</v>
      </c>
    </row>
    <row r="388" spans="1:8" x14ac:dyDescent="0.3">
      <c r="A388" s="13">
        <v>44382</v>
      </c>
      <c r="B388" s="15" t="s">
        <v>21</v>
      </c>
      <c r="C388" s="3">
        <v>2</v>
      </c>
      <c r="D388" s="13">
        <v>44384</v>
      </c>
      <c r="E388" s="15">
        <v>1200</v>
      </c>
      <c r="F388" s="9">
        <v>4.5499999999999999E-2</v>
      </c>
      <c r="G388" s="9">
        <v>4.5499999999999999E-2</v>
      </c>
      <c r="H388" s="15">
        <f t="shared" si="10"/>
        <v>5300</v>
      </c>
    </row>
    <row r="389" spans="1:8" x14ac:dyDescent="0.3">
      <c r="A389" s="13">
        <v>44382</v>
      </c>
      <c r="B389" s="15" t="s">
        <v>21</v>
      </c>
      <c r="C389" s="3">
        <v>7</v>
      </c>
      <c r="D389" s="13">
        <v>44389</v>
      </c>
      <c r="E389" s="15">
        <v>200</v>
      </c>
      <c r="F389" s="9">
        <v>4.5999999999999999E-2</v>
      </c>
      <c r="G389" s="9">
        <v>4.5999999999999999E-2</v>
      </c>
      <c r="H389" s="15">
        <f t="shared" si="10"/>
        <v>5300</v>
      </c>
    </row>
    <row r="390" spans="1:8" x14ac:dyDescent="0.3">
      <c r="A390" s="13">
        <v>44383</v>
      </c>
      <c r="B390" s="15" t="s">
        <v>21</v>
      </c>
      <c r="C390" s="3">
        <v>1</v>
      </c>
      <c r="D390" s="13">
        <v>44384</v>
      </c>
      <c r="E390" s="15">
        <v>800</v>
      </c>
      <c r="F390" s="9">
        <v>4.4999999999999998E-2</v>
      </c>
      <c r="G390" s="9">
        <v>4.4999999999999998E-2</v>
      </c>
      <c r="H390" s="15">
        <f t="shared" si="10"/>
        <v>10700</v>
      </c>
    </row>
    <row r="391" spans="1:8" x14ac:dyDescent="0.3">
      <c r="A391" s="13">
        <v>44383</v>
      </c>
      <c r="B391" s="15" t="s">
        <v>21</v>
      </c>
      <c r="C391" s="3">
        <v>2</v>
      </c>
      <c r="D391" s="13">
        <v>44385</v>
      </c>
      <c r="E391" s="15">
        <v>2300</v>
      </c>
      <c r="F391" s="9">
        <v>4.5499999999999999E-2</v>
      </c>
      <c r="G391" s="9">
        <v>4.5499999999999999E-2</v>
      </c>
      <c r="H391" s="15">
        <f t="shared" si="10"/>
        <v>10700</v>
      </c>
    </row>
    <row r="392" spans="1:8" x14ac:dyDescent="0.3">
      <c r="A392" s="13">
        <v>44383</v>
      </c>
      <c r="B392" s="15" t="s">
        <v>21</v>
      </c>
      <c r="C392" s="3">
        <v>6</v>
      </c>
      <c r="D392" s="13">
        <v>44389</v>
      </c>
      <c r="E392" s="15">
        <v>2800</v>
      </c>
      <c r="F392" s="9">
        <v>4.5999999999999999E-2</v>
      </c>
      <c r="G392" s="9">
        <v>4.5999999999999999E-2</v>
      </c>
      <c r="H392" s="15">
        <f t="shared" si="10"/>
        <v>10700</v>
      </c>
    </row>
    <row r="393" spans="1:8" x14ac:dyDescent="0.3">
      <c r="A393" s="13">
        <v>44384</v>
      </c>
      <c r="B393" s="15" t="s">
        <v>21</v>
      </c>
      <c r="C393" s="3">
        <v>2</v>
      </c>
      <c r="D393" s="13">
        <v>44386</v>
      </c>
      <c r="E393" s="15">
        <v>3200</v>
      </c>
      <c r="F393" s="9">
        <v>4.5499999999999999E-2</v>
      </c>
      <c r="G393" s="9">
        <v>4.5499999999999999E-2</v>
      </c>
      <c r="H393" s="15">
        <f t="shared" si="10"/>
        <v>13700</v>
      </c>
    </row>
    <row r="394" spans="1:8" x14ac:dyDescent="0.3">
      <c r="A394" s="13">
        <v>44384</v>
      </c>
      <c r="B394" s="15" t="s">
        <v>21</v>
      </c>
      <c r="C394" s="3">
        <v>7</v>
      </c>
      <c r="D394" s="13">
        <v>44391</v>
      </c>
      <c r="E394" s="15">
        <v>3600</v>
      </c>
      <c r="F394" s="9">
        <v>4.5999999999999999E-2</v>
      </c>
      <c r="G394" s="9">
        <v>4.5999999999999999E-2</v>
      </c>
      <c r="H394" s="15">
        <f t="shared" ref="H394:H457" si="12">+SUMIFS($E$10:$E$4508,$A$10:$A$4508,"&lt;="&amp;A394,$D$10:$D$4508,"&gt;"&amp;A394)</f>
        <v>13700</v>
      </c>
    </row>
    <row r="395" spans="1:8" x14ac:dyDescent="0.3">
      <c r="A395" s="13">
        <v>44385</v>
      </c>
      <c r="B395" s="15" t="s">
        <v>21</v>
      </c>
      <c r="C395" s="3">
        <v>1</v>
      </c>
      <c r="D395" s="13">
        <v>44386</v>
      </c>
      <c r="E395" s="15">
        <v>1400</v>
      </c>
      <c r="F395" s="9">
        <v>4.4999999999999998E-2</v>
      </c>
      <c r="G395" s="9">
        <v>4.4999999999999998E-2</v>
      </c>
      <c r="H395" s="15">
        <f t="shared" si="12"/>
        <v>15800</v>
      </c>
    </row>
    <row r="396" spans="1:8" x14ac:dyDescent="0.3">
      <c r="A396" s="13">
        <v>44385</v>
      </c>
      <c r="B396" s="15" t="s">
        <v>21</v>
      </c>
      <c r="C396" s="3">
        <v>4</v>
      </c>
      <c r="D396" s="13">
        <v>44389</v>
      </c>
      <c r="E396" s="15">
        <v>2600</v>
      </c>
      <c r="F396" s="9">
        <v>4.5499999999999999E-2</v>
      </c>
      <c r="G396" s="9">
        <v>4.5999999999999999E-2</v>
      </c>
      <c r="H396" s="15">
        <f t="shared" si="12"/>
        <v>15800</v>
      </c>
    </row>
    <row r="397" spans="1:8" x14ac:dyDescent="0.3">
      <c r="A397" s="13">
        <v>44385</v>
      </c>
      <c r="B397" s="15" t="s">
        <v>21</v>
      </c>
      <c r="C397" s="3">
        <v>7</v>
      </c>
      <c r="D397" s="13">
        <v>44392</v>
      </c>
      <c r="E397" s="15">
        <v>1600</v>
      </c>
      <c r="F397" s="9">
        <v>4.5999999999999999E-2</v>
      </c>
      <c r="G397" s="9">
        <v>4.5999999999999999E-2</v>
      </c>
      <c r="H397" s="15">
        <f t="shared" si="12"/>
        <v>15800</v>
      </c>
    </row>
    <row r="398" spans="1:8" x14ac:dyDescent="0.3">
      <c r="A398" s="13">
        <v>44386</v>
      </c>
      <c r="B398" s="15" t="s">
        <v>21</v>
      </c>
      <c r="C398" s="3">
        <v>3</v>
      </c>
      <c r="D398" s="13">
        <v>44389</v>
      </c>
      <c r="E398" s="15">
        <v>1400</v>
      </c>
      <c r="F398" s="9">
        <v>4.4999999999999998E-2</v>
      </c>
      <c r="G398" s="9">
        <v>4.4999999999999998E-2</v>
      </c>
      <c r="H398" s="15">
        <f t="shared" si="12"/>
        <v>14700</v>
      </c>
    </row>
    <row r="399" spans="1:8" x14ac:dyDescent="0.3">
      <c r="A399" s="13">
        <v>44386</v>
      </c>
      <c r="B399" s="15" t="s">
        <v>21</v>
      </c>
      <c r="C399" s="3">
        <v>7</v>
      </c>
      <c r="D399" s="13">
        <v>44393</v>
      </c>
      <c r="E399" s="15">
        <v>2500</v>
      </c>
      <c r="F399" s="9">
        <v>4.5999999999999999E-2</v>
      </c>
      <c r="G399" s="9">
        <v>4.5999999999999999E-2</v>
      </c>
      <c r="H399" s="15">
        <f t="shared" si="12"/>
        <v>14700</v>
      </c>
    </row>
    <row r="400" spans="1:8" x14ac:dyDescent="0.3">
      <c r="A400" s="13">
        <v>44389</v>
      </c>
      <c r="B400" s="15" t="s">
        <v>21</v>
      </c>
      <c r="C400" s="3">
        <v>1</v>
      </c>
      <c r="D400" s="13">
        <v>44390</v>
      </c>
      <c r="E400" s="15">
        <v>300</v>
      </c>
      <c r="F400" s="9">
        <v>4.4999999999999998E-2</v>
      </c>
      <c r="G400" s="9">
        <v>4.4999999999999998E-2</v>
      </c>
      <c r="H400" s="15">
        <f t="shared" si="12"/>
        <v>12200</v>
      </c>
    </row>
    <row r="401" spans="1:8" x14ac:dyDescent="0.3">
      <c r="A401" s="13">
        <v>44389</v>
      </c>
      <c r="B401" s="15" t="s">
        <v>21</v>
      </c>
      <c r="C401" s="3">
        <v>2</v>
      </c>
      <c r="D401" s="13">
        <v>44391</v>
      </c>
      <c r="E401" s="15">
        <v>1000</v>
      </c>
      <c r="F401" s="9">
        <v>4.4999999999999998E-2</v>
      </c>
      <c r="G401" s="9">
        <v>4.4999999999999998E-2</v>
      </c>
      <c r="H401" s="15">
        <f t="shared" si="12"/>
        <v>12200</v>
      </c>
    </row>
    <row r="402" spans="1:8" x14ac:dyDescent="0.3">
      <c r="A402" s="13">
        <v>44389</v>
      </c>
      <c r="B402" s="15" t="s">
        <v>21</v>
      </c>
      <c r="C402" s="3">
        <v>3</v>
      </c>
      <c r="D402" s="13">
        <v>44392</v>
      </c>
      <c r="E402" s="15">
        <v>1000</v>
      </c>
      <c r="F402" s="9">
        <v>4.5499999999999999E-2</v>
      </c>
      <c r="G402" s="9">
        <v>4.5499999999999999E-2</v>
      </c>
      <c r="H402" s="15">
        <f t="shared" si="12"/>
        <v>12200</v>
      </c>
    </row>
    <row r="403" spans="1:8" x14ac:dyDescent="0.3">
      <c r="A403" s="13">
        <v>44389</v>
      </c>
      <c r="B403" s="15" t="s">
        <v>21</v>
      </c>
      <c r="C403" s="3">
        <v>7</v>
      </c>
      <c r="D403" s="13">
        <v>44396</v>
      </c>
      <c r="E403" s="15">
        <v>2200</v>
      </c>
      <c r="F403" s="9">
        <v>4.5999999999999999E-2</v>
      </c>
      <c r="G403" s="9">
        <v>4.5999999999999999E-2</v>
      </c>
      <c r="H403" s="15">
        <f t="shared" si="12"/>
        <v>12200</v>
      </c>
    </row>
    <row r="404" spans="1:8" x14ac:dyDescent="0.3">
      <c r="A404" s="13">
        <v>44390</v>
      </c>
      <c r="B404" s="15" t="s">
        <v>21</v>
      </c>
      <c r="C404" s="3">
        <v>1</v>
      </c>
      <c r="D404" s="13">
        <v>44391</v>
      </c>
      <c r="E404" s="15">
        <v>100</v>
      </c>
      <c r="F404" s="9">
        <v>4.4999999999999998E-2</v>
      </c>
      <c r="G404" s="9">
        <v>4.4999999999999998E-2</v>
      </c>
      <c r="H404" s="15">
        <f t="shared" si="12"/>
        <v>12000</v>
      </c>
    </row>
    <row r="405" spans="1:8" x14ac:dyDescent="0.3">
      <c r="A405" s="13">
        <v>44391</v>
      </c>
      <c r="B405" s="15" t="s">
        <v>21</v>
      </c>
      <c r="C405" s="3">
        <v>1</v>
      </c>
      <c r="D405" s="13">
        <v>44392</v>
      </c>
      <c r="E405" s="15">
        <v>100</v>
      </c>
      <c r="F405" s="9">
        <v>4.4999999999999998E-2</v>
      </c>
      <c r="G405" s="9">
        <v>4.4999999999999998E-2</v>
      </c>
      <c r="H405" s="15">
        <f t="shared" si="12"/>
        <v>11600</v>
      </c>
    </row>
    <row r="406" spans="1:8" x14ac:dyDescent="0.3">
      <c r="A406" s="13">
        <v>44391</v>
      </c>
      <c r="B406" s="15" t="s">
        <v>21</v>
      </c>
      <c r="C406" s="3">
        <v>2</v>
      </c>
      <c r="D406" s="13">
        <v>44393</v>
      </c>
      <c r="E406" s="15">
        <v>400</v>
      </c>
      <c r="F406" s="9">
        <v>4.5499999999999999E-2</v>
      </c>
      <c r="G406" s="9">
        <v>4.5499999999999999E-2</v>
      </c>
      <c r="H406" s="15">
        <f t="shared" si="12"/>
        <v>11600</v>
      </c>
    </row>
    <row r="407" spans="1:8" x14ac:dyDescent="0.3">
      <c r="A407" s="13">
        <v>44391</v>
      </c>
      <c r="B407" s="15" t="s">
        <v>21</v>
      </c>
      <c r="C407" s="3">
        <v>7</v>
      </c>
      <c r="D407" s="13">
        <v>44398</v>
      </c>
      <c r="E407" s="15">
        <v>3800</v>
      </c>
      <c r="F407" s="9">
        <v>4.5999999999999999E-2</v>
      </c>
      <c r="G407" s="9">
        <v>4.5999999999999999E-2</v>
      </c>
      <c r="H407" s="15">
        <f t="shared" si="12"/>
        <v>11600</v>
      </c>
    </row>
    <row r="408" spans="1:8" x14ac:dyDescent="0.3">
      <c r="A408" s="13">
        <v>44392</v>
      </c>
      <c r="B408" s="15" t="s">
        <v>21</v>
      </c>
      <c r="C408" s="3">
        <v>1</v>
      </c>
      <c r="D408" s="13">
        <v>44393</v>
      </c>
      <c r="E408" s="15">
        <v>150</v>
      </c>
      <c r="F408" s="9">
        <v>4.4999999999999998E-2</v>
      </c>
      <c r="G408" s="9">
        <v>4.4999999999999998E-2</v>
      </c>
      <c r="H408" s="15">
        <f t="shared" si="12"/>
        <v>16150</v>
      </c>
    </row>
    <row r="409" spans="1:8" x14ac:dyDescent="0.3">
      <c r="A409" s="13">
        <v>44392</v>
      </c>
      <c r="B409" s="15" t="s">
        <v>21</v>
      </c>
      <c r="C409" s="3">
        <v>4</v>
      </c>
      <c r="D409" s="13">
        <v>44396</v>
      </c>
      <c r="E409" s="15">
        <v>1900</v>
      </c>
      <c r="F409" s="9">
        <v>4.5499999999999999E-2</v>
      </c>
      <c r="G409" s="9">
        <v>4.5499999999999999E-2</v>
      </c>
      <c r="H409" s="15">
        <f t="shared" si="12"/>
        <v>16150</v>
      </c>
    </row>
    <row r="410" spans="1:8" x14ac:dyDescent="0.3">
      <c r="A410" s="13">
        <v>44392</v>
      </c>
      <c r="B410" s="15" t="s">
        <v>21</v>
      </c>
      <c r="C410" s="3">
        <v>7</v>
      </c>
      <c r="D410" s="13">
        <v>44399</v>
      </c>
      <c r="E410" s="15">
        <v>5200</v>
      </c>
      <c r="F410" s="9">
        <v>4.5999999999999999E-2</v>
      </c>
      <c r="G410" s="9">
        <v>4.5999999999999999E-2</v>
      </c>
      <c r="H410" s="15">
        <f t="shared" si="12"/>
        <v>16150</v>
      </c>
    </row>
    <row r="411" spans="1:8" x14ac:dyDescent="0.3">
      <c r="A411" s="13">
        <v>44393</v>
      </c>
      <c r="B411" s="15" t="s">
        <v>21</v>
      </c>
      <c r="C411" s="3">
        <v>3</v>
      </c>
      <c r="D411" s="13">
        <v>44396</v>
      </c>
      <c r="E411" s="15">
        <v>1450</v>
      </c>
      <c r="F411" s="9">
        <v>4.4499999999999998E-2</v>
      </c>
      <c r="G411" s="9">
        <v>4.4999999999999998E-2</v>
      </c>
      <c r="H411" s="15">
        <f t="shared" si="12"/>
        <v>23350</v>
      </c>
    </row>
    <row r="412" spans="1:8" x14ac:dyDescent="0.3">
      <c r="A412" s="13">
        <v>44393</v>
      </c>
      <c r="B412" s="15" t="s">
        <v>21</v>
      </c>
      <c r="C412" s="3">
        <v>4</v>
      </c>
      <c r="D412" s="13">
        <v>44397</v>
      </c>
      <c r="E412" s="15">
        <v>4300</v>
      </c>
      <c r="F412" s="9">
        <v>4.4999999999999998E-2</v>
      </c>
      <c r="G412" s="9">
        <v>4.4999999999999998E-2</v>
      </c>
      <c r="H412" s="15">
        <f t="shared" si="12"/>
        <v>23350</v>
      </c>
    </row>
    <row r="413" spans="1:8" x14ac:dyDescent="0.3">
      <c r="A413" s="13">
        <v>44393</v>
      </c>
      <c r="B413" s="15" t="s">
        <v>21</v>
      </c>
      <c r="C413" s="3">
        <v>7</v>
      </c>
      <c r="D413" s="13">
        <v>44400</v>
      </c>
      <c r="E413" s="15">
        <v>1500</v>
      </c>
      <c r="F413" s="9">
        <v>4.5499999999999999E-2</v>
      </c>
      <c r="G413" s="9">
        <v>4.5499999999999999E-2</v>
      </c>
      <c r="H413" s="15">
        <f t="shared" si="12"/>
        <v>23350</v>
      </c>
    </row>
    <row r="414" spans="1:8" x14ac:dyDescent="0.3">
      <c r="A414" s="13">
        <v>44393</v>
      </c>
      <c r="B414" s="15" t="s">
        <v>21</v>
      </c>
      <c r="C414" s="3">
        <v>12</v>
      </c>
      <c r="D414" s="13">
        <v>44405</v>
      </c>
      <c r="E414" s="15">
        <v>3000</v>
      </c>
      <c r="F414" s="9">
        <v>4.5999999999999999E-2</v>
      </c>
      <c r="G414" s="9">
        <v>4.5999999999999999E-2</v>
      </c>
      <c r="H414" s="15">
        <f t="shared" si="12"/>
        <v>23350</v>
      </c>
    </row>
    <row r="415" spans="1:8" x14ac:dyDescent="0.3">
      <c r="A415" s="13">
        <v>44396</v>
      </c>
      <c r="B415" s="15" t="s">
        <v>21</v>
      </c>
      <c r="C415" s="3">
        <v>1</v>
      </c>
      <c r="D415" s="13">
        <v>44397</v>
      </c>
      <c r="E415" s="15">
        <v>200</v>
      </c>
      <c r="F415" s="9">
        <v>4.4999999999999998E-2</v>
      </c>
      <c r="G415" s="9">
        <v>4.4999999999999998E-2</v>
      </c>
      <c r="H415" s="15">
        <f t="shared" si="12"/>
        <v>26300</v>
      </c>
    </row>
    <row r="416" spans="1:8" x14ac:dyDescent="0.3">
      <c r="A416" s="13">
        <v>44396</v>
      </c>
      <c r="B416" s="15" t="s">
        <v>21</v>
      </c>
      <c r="C416" s="3">
        <v>2</v>
      </c>
      <c r="D416" s="13">
        <v>44398</v>
      </c>
      <c r="E416" s="15">
        <v>2300</v>
      </c>
      <c r="F416" s="9">
        <v>4.4999999999999998E-2</v>
      </c>
      <c r="G416" s="9">
        <v>4.4999999999999998E-2</v>
      </c>
      <c r="H416" s="15">
        <f t="shared" si="12"/>
        <v>26300</v>
      </c>
    </row>
    <row r="417" spans="1:8" x14ac:dyDescent="0.3">
      <c r="A417" s="13">
        <v>44396</v>
      </c>
      <c r="B417" s="15" t="s">
        <v>21</v>
      </c>
      <c r="C417" s="3">
        <v>7</v>
      </c>
      <c r="D417" s="13">
        <v>44403</v>
      </c>
      <c r="E417" s="15">
        <v>1700</v>
      </c>
      <c r="F417" s="9">
        <v>4.5499999999999999E-2</v>
      </c>
      <c r="G417" s="9">
        <v>4.5499999999999999E-2</v>
      </c>
      <c r="H417" s="15">
        <f t="shared" si="12"/>
        <v>26300</v>
      </c>
    </row>
    <row r="418" spans="1:8" x14ac:dyDescent="0.3">
      <c r="A418" s="13">
        <v>44396</v>
      </c>
      <c r="B418" s="15" t="s">
        <v>21</v>
      </c>
      <c r="C418" s="3">
        <v>11</v>
      </c>
      <c r="D418" s="13">
        <v>44407</v>
      </c>
      <c r="E418" s="15">
        <v>4300</v>
      </c>
      <c r="F418" s="9">
        <v>4.65E-2</v>
      </c>
      <c r="G418" s="9">
        <v>4.65E-2</v>
      </c>
      <c r="H418" s="15">
        <f t="shared" si="12"/>
        <v>26300</v>
      </c>
    </row>
    <row r="419" spans="1:8" x14ac:dyDescent="0.3">
      <c r="A419" s="13">
        <v>44397</v>
      </c>
      <c r="B419" s="15" t="s">
        <v>21</v>
      </c>
      <c r="C419" s="3">
        <v>2</v>
      </c>
      <c r="D419" s="13">
        <v>44399</v>
      </c>
      <c r="E419" s="15">
        <v>2000</v>
      </c>
      <c r="F419" s="9">
        <v>4.4999999999999998E-2</v>
      </c>
      <c r="G419" s="9">
        <v>4.4999999999999998E-2</v>
      </c>
      <c r="H419" s="15">
        <f t="shared" si="12"/>
        <v>33400</v>
      </c>
    </row>
    <row r="420" spans="1:8" x14ac:dyDescent="0.3">
      <c r="A420" s="13">
        <v>44397</v>
      </c>
      <c r="B420" s="15" t="s">
        <v>21</v>
      </c>
      <c r="C420" s="3">
        <v>3</v>
      </c>
      <c r="D420" s="13">
        <v>44400</v>
      </c>
      <c r="E420" s="15">
        <v>4300</v>
      </c>
      <c r="F420" s="9">
        <v>4.4999999999999998E-2</v>
      </c>
      <c r="G420" s="9">
        <v>4.4999999999999998E-2</v>
      </c>
      <c r="H420" s="15">
        <f t="shared" si="12"/>
        <v>33400</v>
      </c>
    </row>
    <row r="421" spans="1:8" x14ac:dyDescent="0.3">
      <c r="A421" s="13">
        <v>44397</v>
      </c>
      <c r="B421" s="15" t="s">
        <v>21</v>
      </c>
      <c r="C421" s="3">
        <v>7</v>
      </c>
      <c r="D421" s="13">
        <v>44404</v>
      </c>
      <c r="E421" s="15">
        <v>3300</v>
      </c>
      <c r="F421" s="9">
        <v>4.5499999999999999E-2</v>
      </c>
      <c r="G421" s="9">
        <v>4.5499999999999999E-2</v>
      </c>
      <c r="H421" s="15">
        <f t="shared" si="12"/>
        <v>33400</v>
      </c>
    </row>
    <row r="422" spans="1:8" x14ac:dyDescent="0.3">
      <c r="A422" s="13">
        <v>44397</v>
      </c>
      <c r="B422" s="15" t="s">
        <v>21</v>
      </c>
      <c r="C422" s="3">
        <v>10</v>
      </c>
      <c r="D422" s="13">
        <v>44407</v>
      </c>
      <c r="E422" s="15">
        <v>2000</v>
      </c>
      <c r="F422" s="9">
        <v>4.65E-2</v>
      </c>
      <c r="G422" s="9">
        <v>4.65E-2</v>
      </c>
      <c r="H422" s="15">
        <f t="shared" si="12"/>
        <v>33400</v>
      </c>
    </row>
    <row r="423" spans="1:8" x14ac:dyDescent="0.3">
      <c r="A423" s="13">
        <v>44398</v>
      </c>
      <c r="B423" s="15" t="s">
        <v>21</v>
      </c>
      <c r="C423" s="3">
        <v>1</v>
      </c>
      <c r="D423" s="13">
        <v>44399</v>
      </c>
      <c r="E423" s="15">
        <v>200</v>
      </c>
      <c r="F423" s="9">
        <v>4.4999999999999998E-2</v>
      </c>
      <c r="G423" s="9">
        <v>4.4999999999999998E-2</v>
      </c>
      <c r="H423" s="15">
        <f t="shared" si="12"/>
        <v>31520</v>
      </c>
    </row>
    <row r="424" spans="1:8" x14ac:dyDescent="0.3">
      <c r="A424" s="13">
        <v>44398</v>
      </c>
      <c r="B424" s="15" t="s">
        <v>21</v>
      </c>
      <c r="C424" s="3">
        <v>2</v>
      </c>
      <c r="D424" s="13">
        <v>44400</v>
      </c>
      <c r="E424" s="15">
        <v>2700</v>
      </c>
      <c r="F424" s="9">
        <v>4.4999999999999998E-2</v>
      </c>
      <c r="G424" s="9">
        <v>4.4999999999999998E-2</v>
      </c>
      <c r="H424" s="15">
        <f t="shared" si="12"/>
        <v>31520</v>
      </c>
    </row>
    <row r="425" spans="1:8" x14ac:dyDescent="0.3">
      <c r="A425" s="13">
        <v>44398</v>
      </c>
      <c r="B425" s="15" t="s">
        <v>21</v>
      </c>
      <c r="C425" s="3">
        <v>7</v>
      </c>
      <c r="D425" s="13">
        <v>44405</v>
      </c>
      <c r="E425" s="15">
        <v>1300</v>
      </c>
      <c r="F425" s="9">
        <v>4.5499999999999999E-2</v>
      </c>
      <c r="G425" s="9">
        <v>4.5499999999999999E-2</v>
      </c>
      <c r="H425" s="15">
        <f t="shared" si="12"/>
        <v>31520</v>
      </c>
    </row>
    <row r="426" spans="1:8" x14ac:dyDescent="0.3">
      <c r="A426" s="13">
        <v>44398</v>
      </c>
      <c r="B426" s="15" t="s">
        <v>21</v>
      </c>
      <c r="C426" s="3">
        <v>9</v>
      </c>
      <c r="D426" s="13">
        <v>44407</v>
      </c>
      <c r="E426" s="15">
        <v>20</v>
      </c>
      <c r="F426" s="9">
        <v>4.5999999999999999E-2</v>
      </c>
      <c r="G426" s="9">
        <v>4.5999999999999999E-2</v>
      </c>
      <c r="H426" s="15">
        <f t="shared" si="12"/>
        <v>31520</v>
      </c>
    </row>
    <row r="427" spans="1:8" x14ac:dyDescent="0.3">
      <c r="A427" s="13">
        <v>44399</v>
      </c>
      <c r="B427" s="15" t="s">
        <v>21</v>
      </c>
      <c r="C427" s="3">
        <v>1</v>
      </c>
      <c r="D427" s="13">
        <v>44400</v>
      </c>
      <c r="E427" s="15">
        <v>100</v>
      </c>
      <c r="F427" s="9">
        <v>0.04</v>
      </c>
      <c r="G427" s="9">
        <v>0.04</v>
      </c>
      <c r="H427" s="15">
        <f t="shared" si="12"/>
        <v>32520</v>
      </c>
    </row>
    <row r="428" spans="1:8" x14ac:dyDescent="0.3">
      <c r="A428" s="13">
        <v>44399</v>
      </c>
      <c r="B428" s="15" t="s">
        <v>21</v>
      </c>
      <c r="C428" s="3">
        <v>4</v>
      </c>
      <c r="D428" s="13">
        <v>44403</v>
      </c>
      <c r="E428" s="15">
        <v>6600</v>
      </c>
      <c r="F428" s="9">
        <v>4.4999999999999998E-2</v>
      </c>
      <c r="G428" s="9">
        <v>4.5499999999999999E-2</v>
      </c>
      <c r="H428" s="15">
        <f t="shared" si="12"/>
        <v>32520</v>
      </c>
    </row>
    <row r="429" spans="1:8" x14ac:dyDescent="0.3">
      <c r="A429" s="13">
        <v>44399</v>
      </c>
      <c r="B429" s="15" t="s">
        <v>21</v>
      </c>
      <c r="C429" s="3">
        <v>6</v>
      </c>
      <c r="D429" s="13">
        <v>44405</v>
      </c>
      <c r="E429" s="15">
        <v>1200</v>
      </c>
      <c r="F429" s="9">
        <v>4.5499999999999999E-2</v>
      </c>
      <c r="G429" s="9">
        <v>4.5499999999999999E-2</v>
      </c>
      <c r="H429" s="15">
        <f t="shared" si="12"/>
        <v>32520</v>
      </c>
    </row>
    <row r="430" spans="1:8" x14ac:dyDescent="0.3">
      <c r="A430" s="13">
        <v>44399</v>
      </c>
      <c r="B430" s="15" t="s">
        <v>21</v>
      </c>
      <c r="C430" s="3">
        <v>8</v>
      </c>
      <c r="D430" s="13">
        <v>44407</v>
      </c>
      <c r="E430" s="15">
        <v>500</v>
      </c>
      <c r="F430" s="9">
        <v>4.5999999999999999E-2</v>
      </c>
      <c r="G430" s="9">
        <v>4.5999999999999999E-2</v>
      </c>
      <c r="H430" s="15">
        <f t="shared" si="12"/>
        <v>32520</v>
      </c>
    </row>
    <row r="431" spans="1:8" x14ac:dyDescent="0.3">
      <c r="A431" s="13">
        <v>44400</v>
      </c>
      <c r="B431" s="15" t="s">
        <v>21</v>
      </c>
      <c r="C431" s="3">
        <v>3</v>
      </c>
      <c r="D431" s="13">
        <v>44403</v>
      </c>
      <c r="E431" s="15">
        <v>200</v>
      </c>
      <c r="F431" s="9">
        <v>4.4999999999999998E-2</v>
      </c>
      <c r="G431" s="9">
        <v>4.4999999999999998E-2</v>
      </c>
      <c r="H431" s="15">
        <f t="shared" si="12"/>
        <v>28120</v>
      </c>
    </row>
    <row r="432" spans="1:8" x14ac:dyDescent="0.3">
      <c r="A432" s="13">
        <v>44400</v>
      </c>
      <c r="B432" s="15" t="s">
        <v>21</v>
      </c>
      <c r="C432" s="3">
        <v>4</v>
      </c>
      <c r="D432" s="13">
        <v>44404</v>
      </c>
      <c r="E432" s="15">
        <v>4000</v>
      </c>
      <c r="F432" s="9">
        <v>4.5499999999999999E-2</v>
      </c>
      <c r="G432" s="9">
        <v>4.5499999999999999E-2</v>
      </c>
      <c r="H432" s="15">
        <f t="shared" si="12"/>
        <v>28120</v>
      </c>
    </row>
    <row r="433" spans="1:8" x14ac:dyDescent="0.3">
      <c r="A433" s="13">
        <v>44403</v>
      </c>
      <c r="B433" s="15" t="s">
        <v>21</v>
      </c>
      <c r="C433" s="3">
        <v>1</v>
      </c>
      <c r="D433" s="13">
        <v>44404</v>
      </c>
      <c r="E433" s="15">
        <v>200</v>
      </c>
      <c r="F433" s="9">
        <v>4.4999999999999998E-2</v>
      </c>
      <c r="G433" s="9">
        <v>4.4999999999999998E-2</v>
      </c>
      <c r="H433" s="15">
        <f t="shared" si="12"/>
        <v>23420</v>
      </c>
    </row>
    <row r="434" spans="1:8" x14ac:dyDescent="0.3">
      <c r="A434" s="13">
        <v>44403</v>
      </c>
      <c r="B434" s="15" t="s">
        <v>21</v>
      </c>
      <c r="C434" s="3">
        <v>2</v>
      </c>
      <c r="D434" s="13">
        <v>44405</v>
      </c>
      <c r="E434" s="15">
        <v>1900</v>
      </c>
      <c r="F434" s="9">
        <v>4.4999999999999998E-2</v>
      </c>
      <c r="G434" s="9">
        <v>4.4999999999999998E-2</v>
      </c>
      <c r="H434" s="15">
        <f t="shared" si="12"/>
        <v>23420</v>
      </c>
    </row>
    <row r="435" spans="1:8" x14ac:dyDescent="0.3">
      <c r="A435" s="13">
        <v>44403</v>
      </c>
      <c r="B435" s="15" t="s">
        <v>21</v>
      </c>
      <c r="C435" s="3">
        <v>4</v>
      </c>
      <c r="D435" s="13">
        <v>44407</v>
      </c>
      <c r="E435" s="15">
        <v>1700</v>
      </c>
      <c r="F435" s="9">
        <v>4.5499999999999999E-2</v>
      </c>
      <c r="G435" s="9">
        <v>4.5499999999999999E-2</v>
      </c>
      <c r="H435" s="15">
        <f t="shared" si="12"/>
        <v>23420</v>
      </c>
    </row>
    <row r="436" spans="1:8" x14ac:dyDescent="0.3">
      <c r="A436" s="13">
        <v>44404</v>
      </c>
      <c r="B436" s="15" t="s">
        <v>21</v>
      </c>
      <c r="C436" s="3">
        <v>1</v>
      </c>
      <c r="D436" s="13">
        <v>44405</v>
      </c>
      <c r="E436" s="15">
        <v>400</v>
      </c>
      <c r="F436" s="9">
        <v>4.4499999999999998E-2</v>
      </c>
      <c r="G436" s="9">
        <v>4.4999999999999998E-2</v>
      </c>
      <c r="H436" s="15">
        <f t="shared" si="12"/>
        <v>23320</v>
      </c>
    </row>
    <row r="437" spans="1:8" x14ac:dyDescent="0.3">
      <c r="A437" s="13">
        <v>44404</v>
      </c>
      <c r="B437" s="15" t="s">
        <v>21</v>
      </c>
      <c r="C437" s="3">
        <v>2</v>
      </c>
      <c r="D437" s="13">
        <v>44406</v>
      </c>
      <c r="E437" s="15">
        <v>4600</v>
      </c>
      <c r="F437" s="9">
        <v>4.4999999999999998E-2</v>
      </c>
      <c r="G437" s="9">
        <v>4.4999999999999998E-2</v>
      </c>
      <c r="H437" s="15">
        <f t="shared" si="12"/>
        <v>23320</v>
      </c>
    </row>
    <row r="438" spans="1:8" x14ac:dyDescent="0.3">
      <c r="A438" s="13">
        <v>44404</v>
      </c>
      <c r="B438" s="15" t="s">
        <v>21</v>
      </c>
      <c r="C438" s="3">
        <v>3</v>
      </c>
      <c r="D438" s="13">
        <v>44407</v>
      </c>
      <c r="E438" s="15">
        <v>2400</v>
      </c>
      <c r="F438" s="9">
        <v>4.5499999999999999E-2</v>
      </c>
      <c r="G438" s="9">
        <v>4.5499999999999999E-2</v>
      </c>
      <c r="H438" s="15">
        <f t="shared" si="12"/>
        <v>23320</v>
      </c>
    </row>
    <row r="439" spans="1:8" x14ac:dyDescent="0.3">
      <c r="A439" s="13">
        <v>44405</v>
      </c>
      <c r="B439" s="15" t="s">
        <v>21</v>
      </c>
      <c r="C439" s="3">
        <v>1</v>
      </c>
      <c r="D439" s="13">
        <v>44406</v>
      </c>
      <c r="E439" s="15">
        <v>400</v>
      </c>
      <c r="F439" s="9">
        <v>4.4999999999999998E-2</v>
      </c>
      <c r="G439" s="9">
        <v>4.4999999999999998E-2</v>
      </c>
      <c r="H439" s="15">
        <f t="shared" si="12"/>
        <v>20320</v>
      </c>
    </row>
    <row r="440" spans="1:8" x14ac:dyDescent="0.3">
      <c r="A440" s="13">
        <v>44405</v>
      </c>
      <c r="B440" s="15" t="s">
        <v>21</v>
      </c>
      <c r="C440" s="3">
        <v>2</v>
      </c>
      <c r="D440" s="13">
        <v>44407</v>
      </c>
      <c r="E440" s="15">
        <v>4400</v>
      </c>
      <c r="F440" s="9">
        <v>4.4999999999999998E-2</v>
      </c>
      <c r="G440" s="9">
        <v>4.4999999999999998E-2</v>
      </c>
      <c r="H440" s="15">
        <f t="shared" si="12"/>
        <v>20320</v>
      </c>
    </row>
    <row r="441" spans="1:8" x14ac:dyDescent="0.3">
      <c r="A441" s="13">
        <v>44406</v>
      </c>
      <c r="B441" s="15" t="s">
        <v>21</v>
      </c>
      <c r="C441" s="3">
        <v>1</v>
      </c>
      <c r="D441" s="13">
        <v>44407</v>
      </c>
      <c r="E441" s="15">
        <v>700</v>
      </c>
      <c r="F441" s="9">
        <v>4.4999999999999998E-2</v>
      </c>
      <c r="G441" s="9">
        <v>4.4999999999999998E-2</v>
      </c>
      <c r="H441" s="15">
        <f t="shared" si="12"/>
        <v>19020</v>
      </c>
    </row>
    <row r="442" spans="1:8" x14ac:dyDescent="0.3">
      <c r="A442" s="13">
        <v>44406</v>
      </c>
      <c r="B442" s="15" t="s">
        <v>21</v>
      </c>
      <c r="C442" s="3">
        <v>4</v>
      </c>
      <c r="D442" s="13">
        <v>44410</v>
      </c>
      <c r="E442" s="15">
        <v>3000</v>
      </c>
      <c r="F442" s="9">
        <v>4.5499999999999999E-2</v>
      </c>
      <c r="G442" s="9">
        <v>4.5499999999999999E-2</v>
      </c>
      <c r="H442" s="15">
        <f t="shared" si="12"/>
        <v>19020</v>
      </c>
    </row>
    <row r="443" spans="1:8" x14ac:dyDescent="0.3">
      <c r="A443" s="13">
        <v>44407</v>
      </c>
      <c r="B443" s="15" t="s">
        <v>21</v>
      </c>
      <c r="C443" s="3">
        <v>3</v>
      </c>
      <c r="D443" s="13">
        <v>44410</v>
      </c>
      <c r="E443" s="15">
        <v>2600</v>
      </c>
      <c r="F443" s="9">
        <v>4.3999999999999997E-2</v>
      </c>
      <c r="G443" s="9">
        <v>4.4999999999999998E-2</v>
      </c>
      <c r="H443" s="15">
        <f t="shared" si="12"/>
        <v>6650</v>
      </c>
    </row>
    <row r="444" spans="1:8" x14ac:dyDescent="0.3">
      <c r="A444" s="13">
        <v>44407</v>
      </c>
      <c r="B444" s="15" t="s">
        <v>21</v>
      </c>
      <c r="C444" s="3">
        <v>4</v>
      </c>
      <c r="D444" s="13">
        <v>44411</v>
      </c>
      <c r="E444" s="15">
        <v>1050</v>
      </c>
      <c r="F444" s="9">
        <v>4.4999999999999998E-2</v>
      </c>
      <c r="G444" s="9">
        <v>4.4999999999999998E-2</v>
      </c>
      <c r="H444" s="15">
        <f t="shared" si="12"/>
        <v>6650</v>
      </c>
    </row>
    <row r="445" spans="1:8" x14ac:dyDescent="0.3">
      <c r="A445" s="13">
        <v>44413</v>
      </c>
      <c r="B445" s="15" t="s">
        <v>21</v>
      </c>
      <c r="C445" s="3">
        <v>4</v>
      </c>
      <c r="D445" s="13">
        <f>+A445+C445</f>
        <v>44417</v>
      </c>
      <c r="E445" s="15">
        <v>2500</v>
      </c>
      <c r="F445" s="9">
        <v>4.4999999999999998E-2</v>
      </c>
      <c r="G445" s="9">
        <v>4.4999999999999998E-2</v>
      </c>
      <c r="H445" s="15">
        <f t="shared" si="12"/>
        <v>4530</v>
      </c>
    </row>
    <row r="446" spans="1:8" x14ac:dyDescent="0.3">
      <c r="A446" s="13">
        <v>44413</v>
      </c>
      <c r="B446" s="15" t="s">
        <v>21</v>
      </c>
      <c r="C446" s="3">
        <v>8</v>
      </c>
      <c r="D446" s="13">
        <f>+A446+C446</f>
        <v>44421</v>
      </c>
      <c r="E446" s="15">
        <v>2030</v>
      </c>
      <c r="F446" s="9">
        <v>4.5499999999999999E-2</v>
      </c>
      <c r="G446" s="9">
        <v>4.5499999999999999E-2</v>
      </c>
      <c r="H446" s="15">
        <f t="shared" si="12"/>
        <v>4530</v>
      </c>
    </row>
    <row r="447" spans="1:8" x14ac:dyDescent="0.3">
      <c r="A447" s="13">
        <v>44414</v>
      </c>
      <c r="B447" s="15" t="s">
        <v>21</v>
      </c>
      <c r="C447" s="3">
        <v>3</v>
      </c>
      <c r="D447" s="13">
        <f t="shared" ref="D447:D510" si="13">+A447+C447</f>
        <v>44417</v>
      </c>
      <c r="E447" s="15">
        <v>200</v>
      </c>
      <c r="F447" s="9">
        <v>4.4999999999999998E-2</v>
      </c>
      <c r="G447" s="9">
        <v>4.4999999999999998E-2</v>
      </c>
      <c r="H447" s="15">
        <f t="shared" si="12"/>
        <v>7130</v>
      </c>
    </row>
    <row r="448" spans="1:8" x14ac:dyDescent="0.3">
      <c r="A448" s="13">
        <v>44414</v>
      </c>
      <c r="B448" s="15" t="s">
        <v>21</v>
      </c>
      <c r="C448" s="3">
        <v>4</v>
      </c>
      <c r="D448" s="13">
        <f t="shared" si="13"/>
        <v>44418</v>
      </c>
      <c r="E448" s="15">
        <v>1400</v>
      </c>
      <c r="F448" s="9">
        <v>4.4999999999999998E-2</v>
      </c>
      <c r="G448" s="9">
        <v>4.4999999999999998E-2</v>
      </c>
      <c r="H448" s="15">
        <f t="shared" si="12"/>
        <v>7130</v>
      </c>
    </row>
    <row r="449" spans="1:8" x14ac:dyDescent="0.3">
      <c r="A449" s="13">
        <v>44414</v>
      </c>
      <c r="B449" s="15" t="s">
        <v>21</v>
      </c>
      <c r="C449" s="3">
        <v>7</v>
      </c>
      <c r="D449" s="13">
        <f t="shared" si="13"/>
        <v>44421</v>
      </c>
      <c r="E449" s="15">
        <v>1000</v>
      </c>
      <c r="F449" s="9">
        <v>4.5499999999999999E-2</v>
      </c>
      <c r="G449" s="9">
        <v>4.5499999999999999E-2</v>
      </c>
      <c r="H449" s="15">
        <f t="shared" si="12"/>
        <v>7130</v>
      </c>
    </row>
    <row r="450" spans="1:8" x14ac:dyDescent="0.3">
      <c r="A450" s="13">
        <v>44417</v>
      </c>
      <c r="B450" s="15" t="s">
        <v>21</v>
      </c>
      <c r="C450" s="3">
        <v>2</v>
      </c>
      <c r="D450" s="13">
        <f t="shared" si="13"/>
        <v>44419</v>
      </c>
      <c r="E450" s="15">
        <v>950</v>
      </c>
      <c r="F450" s="9">
        <v>4.4999999999999998E-2</v>
      </c>
      <c r="G450" s="9">
        <v>4.4999999999999998E-2</v>
      </c>
      <c r="H450" s="15">
        <f t="shared" si="12"/>
        <v>6380</v>
      </c>
    </row>
    <row r="451" spans="1:8" x14ac:dyDescent="0.3">
      <c r="A451" s="13">
        <v>44417</v>
      </c>
      <c r="B451" s="15" t="s">
        <v>21</v>
      </c>
      <c r="C451" s="3">
        <v>7</v>
      </c>
      <c r="D451" s="13">
        <f t="shared" si="13"/>
        <v>44424</v>
      </c>
      <c r="E451" s="15">
        <v>1000</v>
      </c>
      <c r="F451" s="9">
        <v>4.5499999999999999E-2</v>
      </c>
      <c r="G451" s="9">
        <v>4.5499999999999999E-2</v>
      </c>
      <c r="H451" s="15">
        <f t="shared" si="12"/>
        <v>6380</v>
      </c>
    </row>
    <row r="452" spans="1:8" x14ac:dyDescent="0.3">
      <c r="A452" s="13">
        <v>44418</v>
      </c>
      <c r="B452" s="15" t="s">
        <v>21</v>
      </c>
      <c r="C452" s="3">
        <v>1</v>
      </c>
      <c r="D452" s="13">
        <f t="shared" si="13"/>
        <v>44419</v>
      </c>
      <c r="E452" s="15">
        <v>600</v>
      </c>
      <c r="F452" s="9">
        <v>4.4999999999999998E-2</v>
      </c>
      <c r="G452" s="9">
        <v>4.4999999999999998E-2</v>
      </c>
      <c r="H452" s="15">
        <f t="shared" si="12"/>
        <v>7880</v>
      </c>
    </row>
    <row r="453" spans="1:8" x14ac:dyDescent="0.3">
      <c r="A453" s="13">
        <v>44418</v>
      </c>
      <c r="B453" s="15" t="s">
        <v>21</v>
      </c>
      <c r="C453" s="3">
        <v>2</v>
      </c>
      <c r="D453" s="13">
        <f t="shared" si="13"/>
        <v>44420</v>
      </c>
      <c r="E453" s="15">
        <v>1300</v>
      </c>
      <c r="F453" s="9">
        <v>4.4999999999999998E-2</v>
      </c>
      <c r="G453" s="9">
        <v>4.4999999999999998E-2</v>
      </c>
      <c r="H453" s="15">
        <f t="shared" si="12"/>
        <v>7880</v>
      </c>
    </row>
    <row r="454" spans="1:8" x14ac:dyDescent="0.3">
      <c r="A454" s="13">
        <v>44418</v>
      </c>
      <c r="B454" s="15" t="s">
        <v>21</v>
      </c>
      <c r="C454" s="3">
        <v>7</v>
      </c>
      <c r="D454" s="13">
        <f t="shared" si="13"/>
        <v>44425</v>
      </c>
      <c r="E454" s="15">
        <v>1000</v>
      </c>
      <c r="F454" s="9">
        <v>4.5499999999999999E-2</v>
      </c>
      <c r="G454" s="9">
        <v>4.5499999999999999E-2</v>
      </c>
      <c r="H454" s="15">
        <f t="shared" si="12"/>
        <v>7880</v>
      </c>
    </row>
    <row r="455" spans="1:8" x14ac:dyDescent="0.3">
      <c r="A455" s="13">
        <v>44419</v>
      </c>
      <c r="B455" s="15" t="s">
        <v>21</v>
      </c>
      <c r="C455" s="3">
        <v>2</v>
      </c>
      <c r="D455" s="13">
        <f t="shared" si="13"/>
        <v>44421</v>
      </c>
      <c r="E455" s="15">
        <v>600</v>
      </c>
      <c r="F455" s="9">
        <v>4.4999999999999998E-2</v>
      </c>
      <c r="G455" s="9">
        <v>4.4999999999999998E-2</v>
      </c>
      <c r="H455" s="15">
        <f t="shared" si="12"/>
        <v>7430</v>
      </c>
    </row>
    <row r="456" spans="1:8" x14ac:dyDescent="0.3">
      <c r="A456" s="13">
        <v>44419</v>
      </c>
      <c r="B456" s="15" t="s">
        <v>21</v>
      </c>
      <c r="C456" s="3">
        <v>7</v>
      </c>
      <c r="D456" s="13">
        <f t="shared" si="13"/>
        <v>44426</v>
      </c>
      <c r="E456" s="15">
        <v>500</v>
      </c>
      <c r="F456" s="9">
        <v>4.5499999999999999E-2</v>
      </c>
      <c r="G456" s="9">
        <v>4.5499999999999999E-2</v>
      </c>
      <c r="H456" s="15">
        <f t="shared" si="12"/>
        <v>7430</v>
      </c>
    </row>
    <row r="457" spans="1:8" x14ac:dyDescent="0.3">
      <c r="A457" s="13">
        <v>44420</v>
      </c>
      <c r="B457" s="15" t="s">
        <v>21</v>
      </c>
      <c r="C457" s="3">
        <v>1</v>
      </c>
      <c r="D457" s="13">
        <f t="shared" si="13"/>
        <v>44421</v>
      </c>
      <c r="E457" s="15">
        <v>700</v>
      </c>
      <c r="F457" s="9">
        <v>0.05</v>
      </c>
      <c r="G457" s="9">
        <v>0.05</v>
      </c>
      <c r="H457" s="15">
        <f t="shared" si="12"/>
        <v>11630</v>
      </c>
    </row>
    <row r="458" spans="1:8" x14ac:dyDescent="0.3">
      <c r="A458" s="13">
        <v>44420</v>
      </c>
      <c r="B458" s="15" t="s">
        <v>21</v>
      </c>
      <c r="C458" s="3">
        <v>4</v>
      </c>
      <c r="D458" s="13">
        <f t="shared" si="13"/>
        <v>44424</v>
      </c>
      <c r="E458" s="15">
        <v>2500</v>
      </c>
      <c r="F458" s="9">
        <v>0.05</v>
      </c>
      <c r="G458" s="9">
        <v>0.05</v>
      </c>
      <c r="H458" s="15">
        <f t="shared" ref="H458:H521" si="14">+SUMIFS($E$10:$E$4508,$A$10:$A$4508,"&lt;="&amp;A458,$D$10:$D$4508,"&gt;"&amp;A458)</f>
        <v>11630</v>
      </c>
    </row>
    <row r="459" spans="1:8" x14ac:dyDescent="0.3">
      <c r="A459" s="13">
        <v>44420</v>
      </c>
      <c r="B459" s="15" t="s">
        <v>21</v>
      </c>
      <c r="C459" s="3">
        <v>7</v>
      </c>
      <c r="D459" s="13">
        <f t="shared" si="13"/>
        <v>44427</v>
      </c>
      <c r="E459" s="15">
        <v>1200</v>
      </c>
      <c r="F459" s="9">
        <v>5.0500000000000003E-2</v>
      </c>
      <c r="G459" s="9">
        <v>5.0500000000000003E-2</v>
      </c>
      <c r="H459" s="15">
        <f t="shared" si="14"/>
        <v>11630</v>
      </c>
    </row>
    <row r="460" spans="1:8" x14ac:dyDescent="0.3">
      <c r="A460" s="13">
        <v>44420</v>
      </c>
      <c r="B460" s="15" t="s">
        <v>21</v>
      </c>
      <c r="C460" s="3">
        <v>11</v>
      </c>
      <c r="D460" s="13">
        <f t="shared" si="13"/>
        <v>44431</v>
      </c>
      <c r="E460" s="15">
        <v>1100</v>
      </c>
      <c r="F460" s="9">
        <v>5.0999999999999997E-2</v>
      </c>
      <c r="G460" s="9">
        <v>5.0999999999999997E-2</v>
      </c>
      <c r="H460" s="15">
        <f t="shared" si="14"/>
        <v>11630</v>
      </c>
    </row>
    <row r="461" spans="1:8" x14ac:dyDescent="0.3">
      <c r="A461" s="13">
        <v>44421</v>
      </c>
      <c r="B461" s="15" t="s">
        <v>21</v>
      </c>
      <c r="C461" s="3">
        <v>3</v>
      </c>
      <c r="D461" s="13">
        <f t="shared" si="13"/>
        <v>44424</v>
      </c>
      <c r="E461" s="15">
        <v>500</v>
      </c>
      <c r="F461" s="9">
        <v>0.05</v>
      </c>
      <c r="G461" s="9">
        <v>0.05</v>
      </c>
      <c r="H461" s="15">
        <f t="shared" si="14"/>
        <v>12250</v>
      </c>
    </row>
    <row r="462" spans="1:8" x14ac:dyDescent="0.3">
      <c r="A462" s="13">
        <v>44421</v>
      </c>
      <c r="B462" s="15" t="s">
        <v>21</v>
      </c>
      <c r="C462" s="3">
        <v>4</v>
      </c>
      <c r="D462" s="13">
        <f t="shared" si="13"/>
        <v>44425</v>
      </c>
      <c r="E462" s="15">
        <v>2850</v>
      </c>
      <c r="F462" s="9">
        <v>0.05</v>
      </c>
      <c r="G462" s="9">
        <v>0.05</v>
      </c>
      <c r="H462" s="15">
        <f t="shared" si="14"/>
        <v>12250</v>
      </c>
    </row>
    <row r="463" spans="1:8" x14ac:dyDescent="0.3">
      <c r="A463" s="13">
        <v>44421</v>
      </c>
      <c r="B463" s="15" t="s">
        <v>21</v>
      </c>
      <c r="C463" s="3">
        <v>5</v>
      </c>
      <c r="D463" s="13">
        <f t="shared" si="13"/>
        <v>44426</v>
      </c>
      <c r="E463" s="15">
        <v>1100</v>
      </c>
      <c r="F463" s="9">
        <v>0.05</v>
      </c>
      <c r="G463" s="9">
        <v>0.05</v>
      </c>
      <c r="H463" s="15">
        <f t="shared" si="14"/>
        <v>12250</v>
      </c>
    </row>
    <row r="464" spans="1:8" x14ac:dyDescent="0.3">
      <c r="A464" s="13">
        <v>44421</v>
      </c>
      <c r="B464" s="15" t="s">
        <v>21</v>
      </c>
      <c r="C464" s="3">
        <v>7</v>
      </c>
      <c r="D464" s="13">
        <f t="shared" si="13"/>
        <v>44428</v>
      </c>
      <c r="E464" s="15">
        <v>500</v>
      </c>
      <c r="F464" s="9">
        <v>5.0500000000000003E-2</v>
      </c>
      <c r="G464" s="9">
        <v>5.0500000000000003E-2</v>
      </c>
      <c r="H464" s="15">
        <f t="shared" si="14"/>
        <v>12250</v>
      </c>
    </row>
    <row r="465" spans="1:8" x14ac:dyDescent="0.3">
      <c r="A465" s="13">
        <v>44424</v>
      </c>
      <c r="B465" s="15" t="s">
        <v>21</v>
      </c>
      <c r="C465" s="3">
        <v>1</v>
      </c>
      <c r="D465" s="13">
        <f t="shared" si="13"/>
        <v>44425</v>
      </c>
      <c r="E465" s="15">
        <v>600</v>
      </c>
      <c r="F465" s="9">
        <v>0.05</v>
      </c>
      <c r="G465" s="9">
        <v>0.05</v>
      </c>
      <c r="H465" s="15">
        <f t="shared" si="14"/>
        <v>14500</v>
      </c>
    </row>
    <row r="466" spans="1:8" x14ac:dyDescent="0.3">
      <c r="A466" s="13">
        <v>44424</v>
      </c>
      <c r="B466" s="15" t="s">
        <v>21</v>
      </c>
      <c r="C466" s="3">
        <v>2</v>
      </c>
      <c r="D466" s="13">
        <f t="shared" si="13"/>
        <v>44426</v>
      </c>
      <c r="E466" s="15">
        <v>2000</v>
      </c>
      <c r="F466" s="9">
        <v>0.05</v>
      </c>
      <c r="G466" s="9">
        <v>0.05</v>
      </c>
      <c r="H466" s="15">
        <f t="shared" si="14"/>
        <v>14500</v>
      </c>
    </row>
    <row r="467" spans="1:8" x14ac:dyDescent="0.3">
      <c r="A467" s="13">
        <v>44424</v>
      </c>
      <c r="B467" s="15" t="s">
        <v>21</v>
      </c>
      <c r="C467" s="3">
        <v>4</v>
      </c>
      <c r="D467" s="13">
        <f t="shared" si="13"/>
        <v>44428</v>
      </c>
      <c r="E467" s="15">
        <v>2000</v>
      </c>
      <c r="F467" s="9">
        <v>0.05</v>
      </c>
      <c r="G467" s="9">
        <v>0.05</v>
      </c>
      <c r="H467" s="15">
        <f t="shared" si="14"/>
        <v>14500</v>
      </c>
    </row>
    <row r="468" spans="1:8" x14ac:dyDescent="0.3">
      <c r="A468" s="13">
        <v>44424</v>
      </c>
      <c r="B468" s="15" t="s">
        <v>21</v>
      </c>
      <c r="C468" s="3">
        <v>7</v>
      </c>
      <c r="D468" s="13">
        <f t="shared" si="13"/>
        <v>44431</v>
      </c>
      <c r="E468" s="15">
        <v>1650</v>
      </c>
      <c r="F468" s="9">
        <v>5.0500000000000003E-2</v>
      </c>
      <c r="G468" s="9">
        <v>5.0500000000000003E-2</v>
      </c>
      <c r="H468" s="15">
        <f t="shared" si="14"/>
        <v>14500</v>
      </c>
    </row>
    <row r="469" spans="1:8" x14ac:dyDescent="0.3">
      <c r="A469" s="13">
        <v>44425</v>
      </c>
      <c r="B469" s="15" t="s">
        <v>21</v>
      </c>
      <c r="C469" s="3">
        <v>1</v>
      </c>
      <c r="D469" s="13">
        <f t="shared" si="13"/>
        <v>44426</v>
      </c>
      <c r="E469" s="15">
        <v>1050</v>
      </c>
      <c r="F469" s="9">
        <v>4.9500000000000002E-2</v>
      </c>
      <c r="G469" s="9">
        <v>0.05</v>
      </c>
      <c r="H469" s="15">
        <f t="shared" si="14"/>
        <v>14800</v>
      </c>
    </row>
    <row r="470" spans="1:8" x14ac:dyDescent="0.3">
      <c r="A470" s="13">
        <v>44425</v>
      </c>
      <c r="B470" s="15" t="s">
        <v>21</v>
      </c>
      <c r="C470" s="3">
        <v>2</v>
      </c>
      <c r="D470" s="13">
        <f t="shared" si="13"/>
        <v>44427</v>
      </c>
      <c r="E470" s="15">
        <v>1800</v>
      </c>
      <c r="F470" s="9">
        <v>0.05</v>
      </c>
      <c r="G470" s="9">
        <v>0.05</v>
      </c>
      <c r="H470" s="15">
        <f t="shared" si="14"/>
        <v>14800</v>
      </c>
    </row>
    <row r="471" spans="1:8" x14ac:dyDescent="0.3">
      <c r="A471" s="13">
        <v>44425</v>
      </c>
      <c r="B471" s="15" t="s">
        <v>21</v>
      </c>
      <c r="C471" s="3">
        <v>3</v>
      </c>
      <c r="D471" s="13">
        <f t="shared" si="13"/>
        <v>44428</v>
      </c>
      <c r="E471" s="15">
        <v>1400</v>
      </c>
      <c r="F471" s="9">
        <v>0.05</v>
      </c>
      <c r="G471" s="9">
        <v>0.05</v>
      </c>
      <c r="H471" s="15">
        <f t="shared" si="14"/>
        <v>14800</v>
      </c>
    </row>
    <row r="472" spans="1:8" x14ac:dyDescent="0.3">
      <c r="A472" s="13">
        <v>44425</v>
      </c>
      <c r="B472" s="15" t="s">
        <v>21</v>
      </c>
      <c r="C472" s="3">
        <v>6</v>
      </c>
      <c r="D472" s="13">
        <f t="shared" si="13"/>
        <v>44431</v>
      </c>
      <c r="E472" s="15">
        <v>500</v>
      </c>
      <c r="F472" s="9">
        <v>0.05</v>
      </c>
      <c r="G472" s="9">
        <v>0.05</v>
      </c>
      <c r="H472" s="15">
        <f t="shared" si="14"/>
        <v>14800</v>
      </c>
    </row>
    <row r="473" spans="1:8" x14ac:dyDescent="0.3">
      <c r="A473" s="13">
        <v>44426</v>
      </c>
      <c r="B473" s="15" t="s">
        <v>21</v>
      </c>
      <c r="C473" s="3">
        <v>1</v>
      </c>
      <c r="D473" s="13">
        <f t="shared" si="13"/>
        <v>44427</v>
      </c>
      <c r="E473" s="15">
        <v>600</v>
      </c>
      <c r="F473" s="9">
        <v>0.05</v>
      </c>
      <c r="G473" s="9">
        <v>0.05</v>
      </c>
      <c r="H473" s="15">
        <f t="shared" si="14"/>
        <v>14250</v>
      </c>
    </row>
    <row r="474" spans="1:8" x14ac:dyDescent="0.3">
      <c r="A474" s="13">
        <v>44426</v>
      </c>
      <c r="B474" s="15" t="s">
        <v>21</v>
      </c>
      <c r="C474" s="3">
        <v>2</v>
      </c>
      <c r="D474" s="13">
        <f t="shared" si="13"/>
        <v>44428</v>
      </c>
      <c r="E474" s="15">
        <v>2000</v>
      </c>
      <c r="F474" s="9">
        <v>0.05</v>
      </c>
      <c r="G474" s="9">
        <v>0.05</v>
      </c>
      <c r="H474" s="15">
        <f t="shared" si="14"/>
        <v>14250</v>
      </c>
    </row>
    <row r="475" spans="1:8" x14ac:dyDescent="0.3">
      <c r="A475" s="13">
        <v>44426</v>
      </c>
      <c r="B475" s="15" t="s">
        <v>21</v>
      </c>
      <c r="C475" s="3">
        <v>6</v>
      </c>
      <c r="D475" s="13">
        <f t="shared" si="13"/>
        <v>44432</v>
      </c>
      <c r="E475" s="15">
        <v>1500</v>
      </c>
      <c r="F475" s="9">
        <v>5.0500000000000003E-2</v>
      </c>
      <c r="G475" s="9">
        <v>5.0500000000000003E-2</v>
      </c>
      <c r="H475" s="15">
        <f t="shared" si="14"/>
        <v>14250</v>
      </c>
    </row>
    <row r="476" spans="1:8" x14ac:dyDescent="0.3">
      <c r="A476" s="13">
        <v>44427</v>
      </c>
      <c r="B476" s="15" t="s">
        <v>21</v>
      </c>
      <c r="C476" s="3">
        <v>1</v>
      </c>
      <c r="D476" s="13">
        <f t="shared" si="13"/>
        <v>44428</v>
      </c>
      <c r="E476" s="15">
        <v>700</v>
      </c>
      <c r="F476" s="9">
        <v>0.05</v>
      </c>
      <c r="G476" s="9">
        <v>0.05</v>
      </c>
      <c r="H476" s="15">
        <f t="shared" si="14"/>
        <v>14650</v>
      </c>
    </row>
    <row r="477" spans="1:8" x14ac:dyDescent="0.3">
      <c r="A477" s="13">
        <v>44427</v>
      </c>
      <c r="B477" s="15" t="s">
        <v>21</v>
      </c>
      <c r="C477" s="3">
        <v>4</v>
      </c>
      <c r="D477" s="13">
        <f t="shared" si="13"/>
        <v>44431</v>
      </c>
      <c r="E477" s="15">
        <v>2800</v>
      </c>
      <c r="F477" s="9">
        <v>0.05</v>
      </c>
      <c r="G477" s="9">
        <v>0.05</v>
      </c>
      <c r="H477" s="15">
        <f t="shared" si="14"/>
        <v>14650</v>
      </c>
    </row>
    <row r="478" spans="1:8" x14ac:dyDescent="0.3">
      <c r="A478" s="13">
        <v>44427</v>
      </c>
      <c r="B478" s="15" t="s">
        <v>21</v>
      </c>
      <c r="C478" s="3">
        <v>7</v>
      </c>
      <c r="D478" s="13">
        <f t="shared" si="13"/>
        <v>44434</v>
      </c>
      <c r="E478" s="15">
        <v>500</v>
      </c>
      <c r="F478" s="9">
        <v>5.0500000000000003E-2</v>
      </c>
      <c r="G478" s="9">
        <v>5.0500000000000003E-2</v>
      </c>
      <c r="H478" s="15">
        <f t="shared" si="14"/>
        <v>14650</v>
      </c>
    </row>
    <row r="479" spans="1:8" x14ac:dyDescent="0.3">
      <c r="A479" s="13">
        <v>44428</v>
      </c>
      <c r="B479" s="15" t="s">
        <v>21</v>
      </c>
      <c r="C479" s="3">
        <v>3</v>
      </c>
      <c r="D479" s="13">
        <f t="shared" si="13"/>
        <v>44431</v>
      </c>
      <c r="E479" s="15">
        <v>4850</v>
      </c>
      <c r="F479" s="9">
        <v>0.05</v>
      </c>
      <c r="G479" s="9">
        <v>0.05</v>
      </c>
      <c r="H479" s="15">
        <f t="shared" si="14"/>
        <v>17850</v>
      </c>
    </row>
    <row r="480" spans="1:8" x14ac:dyDescent="0.3">
      <c r="A480" s="13">
        <v>44428</v>
      </c>
      <c r="B480" s="15" t="s">
        <v>21</v>
      </c>
      <c r="C480" s="3">
        <v>4</v>
      </c>
      <c r="D480" s="13">
        <f t="shared" si="13"/>
        <v>44432</v>
      </c>
      <c r="E480" s="15">
        <v>3950</v>
      </c>
      <c r="F480" s="9">
        <v>0.05</v>
      </c>
      <c r="G480" s="9">
        <v>0.05</v>
      </c>
      <c r="H480" s="15">
        <f t="shared" si="14"/>
        <v>17850</v>
      </c>
    </row>
    <row r="481" spans="1:8" x14ac:dyDescent="0.3">
      <c r="A481" s="13">
        <v>44428</v>
      </c>
      <c r="B481" s="15" t="s">
        <v>21</v>
      </c>
      <c r="C481" s="3">
        <v>7</v>
      </c>
      <c r="D481" s="13">
        <f t="shared" si="13"/>
        <v>44435</v>
      </c>
      <c r="E481" s="15">
        <v>1000</v>
      </c>
      <c r="F481" s="9">
        <v>5.0500000000000003E-2</v>
      </c>
      <c r="G481" s="9">
        <v>5.0500000000000003E-2</v>
      </c>
      <c r="H481" s="15">
        <f t="shared" si="14"/>
        <v>17850</v>
      </c>
    </row>
    <row r="482" spans="1:8" x14ac:dyDescent="0.3">
      <c r="A482" s="13">
        <v>44431</v>
      </c>
      <c r="B482" s="15" t="s">
        <v>21</v>
      </c>
      <c r="C482" s="3">
        <v>1</v>
      </c>
      <c r="D482" s="13">
        <f t="shared" si="13"/>
        <v>44432</v>
      </c>
      <c r="E482" s="15">
        <v>2800</v>
      </c>
      <c r="F482" s="9">
        <v>0.05</v>
      </c>
      <c r="G482" s="9">
        <v>0.05</v>
      </c>
      <c r="H482" s="15">
        <f t="shared" si="14"/>
        <v>14950</v>
      </c>
    </row>
    <row r="483" spans="1:8" x14ac:dyDescent="0.3">
      <c r="A483" s="13">
        <v>44431</v>
      </c>
      <c r="B483" s="15" t="s">
        <v>21</v>
      </c>
      <c r="C483" s="3">
        <v>3</v>
      </c>
      <c r="D483" s="13">
        <f t="shared" si="13"/>
        <v>44434</v>
      </c>
      <c r="E483" s="15">
        <v>4000</v>
      </c>
      <c r="F483" s="9">
        <v>0.05</v>
      </c>
      <c r="G483" s="9">
        <v>0.05</v>
      </c>
      <c r="H483" s="15">
        <f t="shared" si="14"/>
        <v>14950</v>
      </c>
    </row>
    <row r="484" spans="1:8" x14ac:dyDescent="0.3">
      <c r="A484" s="13">
        <v>44431</v>
      </c>
      <c r="B484" s="15" t="s">
        <v>21</v>
      </c>
      <c r="C484" s="3">
        <v>7</v>
      </c>
      <c r="D484" s="13">
        <f t="shared" si="13"/>
        <v>44438</v>
      </c>
      <c r="E484" s="15">
        <v>1200</v>
      </c>
      <c r="F484" s="9">
        <v>5.0500000000000003E-2</v>
      </c>
      <c r="G484" s="9">
        <v>5.0500000000000003E-2</v>
      </c>
      <c r="H484" s="15">
        <f t="shared" si="14"/>
        <v>14950</v>
      </c>
    </row>
    <row r="485" spans="1:8" x14ac:dyDescent="0.3">
      <c r="A485" s="13">
        <v>44432</v>
      </c>
      <c r="B485" s="15" t="s">
        <v>21</v>
      </c>
      <c r="C485" s="3">
        <v>2</v>
      </c>
      <c r="D485" s="13">
        <f t="shared" si="13"/>
        <v>44434</v>
      </c>
      <c r="E485" s="15">
        <v>2400</v>
      </c>
      <c r="F485" s="9">
        <v>4.9000000000000002E-2</v>
      </c>
      <c r="G485" s="9">
        <v>0.05</v>
      </c>
      <c r="H485" s="15">
        <f t="shared" si="14"/>
        <v>16850</v>
      </c>
    </row>
    <row r="486" spans="1:8" x14ac:dyDescent="0.3">
      <c r="A486" s="13">
        <v>44432</v>
      </c>
      <c r="B486" s="15" t="s">
        <v>21</v>
      </c>
      <c r="C486" s="3">
        <v>3</v>
      </c>
      <c r="D486" s="13">
        <f t="shared" si="13"/>
        <v>44435</v>
      </c>
      <c r="E486" s="15">
        <v>4600</v>
      </c>
      <c r="F486" s="9">
        <v>0.05</v>
      </c>
      <c r="G486" s="9">
        <v>0.05</v>
      </c>
      <c r="H486" s="15">
        <f t="shared" si="14"/>
        <v>16850</v>
      </c>
    </row>
    <row r="487" spans="1:8" x14ac:dyDescent="0.3">
      <c r="A487" s="13">
        <v>44432</v>
      </c>
      <c r="B487" s="15" t="s">
        <v>21</v>
      </c>
      <c r="C487" s="3">
        <v>7</v>
      </c>
      <c r="D487" s="13">
        <f t="shared" si="13"/>
        <v>44439</v>
      </c>
      <c r="E487" s="15">
        <v>3150</v>
      </c>
      <c r="F487" s="9">
        <v>5.0500000000000003E-2</v>
      </c>
      <c r="G487" s="9">
        <v>5.0500000000000003E-2</v>
      </c>
      <c r="H487" s="15">
        <f t="shared" si="14"/>
        <v>16850</v>
      </c>
    </row>
    <row r="488" spans="1:8" x14ac:dyDescent="0.3">
      <c r="A488" s="13">
        <v>44434</v>
      </c>
      <c r="B488" s="15" t="s">
        <v>21</v>
      </c>
      <c r="C488" s="3">
        <v>1</v>
      </c>
      <c r="D488" s="13">
        <f t="shared" si="13"/>
        <v>44435</v>
      </c>
      <c r="E488" s="15">
        <v>900</v>
      </c>
      <c r="F488" s="9">
        <v>0.05</v>
      </c>
      <c r="G488" s="9">
        <v>0.05</v>
      </c>
      <c r="H488" s="15">
        <f t="shared" si="14"/>
        <v>10850</v>
      </c>
    </row>
    <row r="489" spans="1:8" x14ac:dyDescent="0.3">
      <c r="A489" s="13">
        <v>44435</v>
      </c>
      <c r="B489" s="15" t="s">
        <v>21</v>
      </c>
      <c r="C489" s="3">
        <v>3</v>
      </c>
      <c r="D489" s="13">
        <f t="shared" si="13"/>
        <v>44438</v>
      </c>
      <c r="E489" s="15">
        <v>3750</v>
      </c>
      <c r="F489" s="9">
        <v>4.9000000000000002E-2</v>
      </c>
      <c r="G489" s="9">
        <v>0.05</v>
      </c>
      <c r="H489" s="15">
        <f t="shared" si="14"/>
        <v>13950</v>
      </c>
    </row>
    <row r="490" spans="1:8" x14ac:dyDescent="0.3">
      <c r="A490" s="13">
        <v>44435</v>
      </c>
      <c r="B490" s="15" t="s">
        <v>21</v>
      </c>
      <c r="C490" s="3">
        <v>4</v>
      </c>
      <c r="D490" s="13">
        <f t="shared" si="13"/>
        <v>44439</v>
      </c>
      <c r="E490" s="15">
        <v>2350</v>
      </c>
      <c r="F490" s="9">
        <v>0.05</v>
      </c>
      <c r="G490" s="9">
        <v>0.05</v>
      </c>
      <c r="H490" s="15">
        <f t="shared" si="14"/>
        <v>13950</v>
      </c>
    </row>
    <row r="491" spans="1:8" x14ac:dyDescent="0.3">
      <c r="A491" s="13">
        <v>44435</v>
      </c>
      <c r="B491" s="15" t="s">
        <v>21</v>
      </c>
      <c r="C491" s="3">
        <v>5</v>
      </c>
      <c r="D491" s="13">
        <f t="shared" si="13"/>
        <v>44440</v>
      </c>
      <c r="E491" s="15">
        <v>3500</v>
      </c>
      <c r="F491" s="9">
        <v>5.0500000000000003E-2</v>
      </c>
      <c r="G491" s="9">
        <v>5.0500000000000003E-2</v>
      </c>
      <c r="H491" s="15">
        <f t="shared" si="14"/>
        <v>13950</v>
      </c>
    </row>
    <row r="492" spans="1:8" x14ac:dyDescent="0.3">
      <c r="A492" s="13">
        <v>44438</v>
      </c>
      <c r="B492" s="15" t="s">
        <v>21</v>
      </c>
      <c r="C492" s="3">
        <v>1</v>
      </c>
      <c r="D492" s="13">
        <f t="shared" si="13"/>
        <v>44439</v>
      </c>
      <c r="E492" s="15">
        <v>700</v>
      </c>
      <c r="F492" s="9">
        <v>4.9500000000000002E-2</v>
      </c>
      <c r="G492" s="9">
        <v>0.05</v>
      </c>
      <c r="H492" s="15">
        <f t="shared" si="14"/>
        <v>11700</v>
      </c>
    </row>
    <row r="493" spans="1:8" x14ac:dyDescent="0.3">
      <c r="A493" s="13">
        <v>44438</v>
      </c>
      <c r="B493" s="15" t="s">
        <v>21</v>
      </c>
      <c r="C493" s="3">
        <v>2</v>
      </c>
      <c r="D493" s="13">
        <f t="shared" si="13"/>
        <v>44440</v>
      </c>
      <c r="E493" s="15">
        <v>2000</v>
      </c>
      <c r="F493" s="9">
        <v>0.05</v>
      </c>
      <c r="G493" s="9">
        <v>0.05</v>
      </c>
      <c r="H493" s="15">
        <f t="shared" si="14"/>
        <v>11700</v>
      </c>
    </row>
    <row r="494" spans="1:8" x14ac:dyDescent="0.3">
      <c r="A494" s="13">
        <v>44439</v>
      </c>
      <c r="B494" s="15" t="s">
        <v>21</v>
      </c>
      <c r="C494" s="3">
        <v>1</v>
      </c>
      <c r="D494" s="13">
        <f t="shared" si="13"/>
        <v>44440</v>
      </c>
      <c r="E494" s="15">
        <v>600</v>
      </c>
      <c r="F494" s="9">
        <v>0.05</v>
      </c>
      <c r="G494" s="9">
        <v>0.05</v>
      </c>
      <c r="H494" s="15">
        <f t="shared" si="14"/>
        <v>7600</v>
      </c>
    </row>
    <row r="495" spans="1:8" x14ac:dyDescent="0.3">
      <c r="A495" s="13">
        <v>44439</v>
      </c>
      <c r="B495" s="15" t="s">
        <v>21</v>
      </c>
      <c r="C495" s="3">
        <v>2</v>
      </c>
      <c r="D495" s="13">
        <f t="shared" si="13"/>
        <v>44441</v>
      </c>
      <c r="E495" s="15">
        <v>1000</v>
      </c>
      <c r="F495" s="9">
        <v>0.05</v>
      </c>
      <c r="G495" s="9">
        <v>0.05</v>
      </c>
      <c r="H495" s="15">
        <f t="shared" si="14"/>
        <v>7600</v>
      </c>
    </row>
    <row r="496" spans="1:8" x14ac:dyDescent="0.3">
      <c r="A496" s="13">
        <v>44439</v>
      </c>
      <c r="B496" s="15" t="s">
        <v>21</v>
      </c>
      <c r="C496" s="3">
        <v>3</v>
      </c>
      <c r="D496" s="13">
        <f t="shared" si="13"/>
        <v>44442</v>
      </c>
      <c r="E496" s="15">
        <v>500</v>
      </c>
      <c r="F496" s="9">
        <v>5.0500000000000003E-2</v>
      </c>
      <c r="G496" s="9">
        <v>5.0500000000000003E-2</v>
      </c>
      <c r="H496" s="15">
        <f t="shared" si="14"/>
        <v>7600</v>
      </c>
    </row>
    <row r="497" spans="1:8" x14ac:dyDescent="0.3">
      <c r="A497" s="13">
        <v>44441</v>
      </c>
      <c r="B497" s="15" t="s">
        <v>21</v>
      </c>
      <c r="C497" s="3">
        <v>1</v>
      </c>
      <c r="D497" s="13">
        <f t="shared" si="13"/>
        <v>44442</v>
      </c>
      <c r="E497" s="15">
        <v>800</v>
      </c>
      <c r="F497" s="9">
        <v>4.9000000000000002E-2</v>
      </c>
      <c r="G497" s="9">
        <v>0.05</v>
      </c>
      <c r="H497" s="15">
        <f t="shared" si="14"/>
        <v>3900</v>
      </c>
    </row>
    <row r="498" spans="1:8" x14ac:dyDescent="0.3">
      <c r="A498" s="13">
        <v>44441</v>
      </c>
      <c r="B498" s="15" t="s">
        <v>21</v>
      </c>
      <c r="C498" s="3">
        <v>4</v>
      </c>
      <c r="D498" s="13">
        <f t="shared" si="13"/>
        <v>44445</v>
      </c>
      <c r="E498" s="15">
        <v>1600</v>
      </c>
      <c r="F498" s="9">
        <v>0.05</v>
      </c>
      <c r="G498" s="9">
        <v>0.05</v>
      </c>
      <c r="H498" s="15">
        <f t="shared" si="14"/>
        <v>3900</v>
      </c>
    </row>
    <row r="499" spans="1:8" x14ac:dyDescent="0.3">
      <c r="A499" s="13">
        <v>44441</v>
      </c>
      <c r="B499" s="15" t="s">
        <v>21</v>
      </c>
      <c r="C499" s="3">
        <v>8</v>
      </c>
      <c r="D499" s="13">
        <f t="shared" si="13"/>
        <v>44449</v>
      </c>
      <c r="E499" s="15">
        <v>1000</v>
      </c>
      <c r="F499" s="9">
        <v>5.0500000000000003E-2</v>
      </c>
      <c r="G499" s="9">
        <v>5.0500000000000003E-2</v>
      </c>
      <c r="H499" s="15">
        <f t="shared" si="14"/>
        <v>3900</v>
      </c>
    </row>
    <row r="500" spans="1:8" x14ac:dyDescent="0.3">
      <c r="A500" s="13">
        <v>44442</v>
      </c>
      <c r="B500" s="15" t="s">
        <v>21</v>
      </c>
      <c r="C500" s="3">
        <v>3</v>
      </c>
      <c r="D500" s="13">
        <f t="shared" si="13"/>
        <v>44445</v>
      </c>
      <c r="E500" s="15">
        <v>700</v>
      </c>
      <c r="F500" s="9">
        <v>0.05</v>
      </c>
      <c r="G500" s="9">
        <v>0.05</v>
      </c>
      <c r="H500" s="15">
        <f t="shared" si="14"/>
        <v>4700</v>
      </c>
    </row>
    <row r="501" spans="1:8" x14ac:dyDescent="0.3">
      <c r="A501" s="13">
        <v>44442</v>
      </c>
      <c r="B501" s="15" t="s">
        <v>21</v>
      </c>
      <c r="C501" s="3">
        <v>4</v>
      </c>
      <c r="D501" s="13">
        <f t="shared" si="13"/>
        <v>44446</v>
      </c>
      <c r="E501" s="15">
        <v>1400</v>
      </c>
      <c r="F501" s="9">
        <v>0.05</v>
      </c>
      <c r="G501" s="9">
        <v>5.0500000000000003E-2</v>
      </c>
      <c r="H501" s="15">
        <f t="shared" si="14"/>
        <v>4700</v>
      </c>
    </row>
    <row r="502" spans="1:8" x14ac:dyDescent="0.3">
      <c r="A502" s="13">
        <v>44445</v>
      </c>
      <c r="B502" s="15" t="s">
        <v>21</v>
      </c>
      <c r="C502" s="3">
        <v>2</v>
      </c>
      <c r="D502" s="13">
        <f t="shared" si="13"/>
        <v>44447</v>
      </c>
      <c r="E502" s="15">
        <v>1600</v>
      </c>
      <c r="F502" s="9">
        <v>0.05</v>
      </c>
      <c r="G502" s="9">
        <v>0.05</v>
      </c>
      <c r="H502" s="15">
        <f t="shared" si="14"/>
        <v>5300</v>
      </c>
    </row>
    <row r="503" spans="1:8" x14ac:dyDescent="0.3">
      <c r="A503" s="13">
        <v>44445</v>
      </c>
      <c r="B503" s="15" t="s">
        <v>21</v>
      </c>
      <c r="C503" s="3">
        <v>7</v>
      </c>
      <c r="D503" s="13">
        <f t="shared" si="13"/>
        <v>44452</v>
      </c>
      <c r="E503" s="15">
        <v>1300</v>
      </c>
      <c r="F503" s="9">
        <v>5.0500000000000003E-2</v>
      </c>
      <c r="G503" s="9">
        <v>5.0500000000000003E-2</v>
      </c>
      <c r="H503" s="15">
        <f t="shared" si="14"/>
        <v>5300</v>
      </c>
    </row>
    <row r="504" spans="1:8" x14ac:dyDescent="0.3">
      <c r="A504" s="13">
        <v>44446</v>
      </c>
      <c r="B504" s="15" t="s">
        <v>21</v>
      </c>
      <c r="C504" s="3">
        <v>1</v>
      </c>
      <c r="D504" s="13">
        <f t="shared" si="13"/>
        <v>44447</v>
      </c>
      <c r="E504" s="15">
        <v>200</v>
      </c>
      <c r="F504" s="9">
        <v>0.05</v>
      </c>
      <c r="G504" s="9">
        <v>0.05</v>
      </c>
      <c r="H504" s="15">
        <f t="shared" si="14"/>
        <v>8200</v>
      </c>
    </row>
    <row r="505" spans="1:8" x14ac:dyDescent="0.3">
      <c r="A505" s="13">
        <v>44446</v>
      </c>
      <c r="B505" s="15" t="s">
        <v>21</v>
      </c>
      <c r="C505" s="3">
        <v>7</v>
      </c>
      <c r="D505" s="13">
        <f t="shared" si="13"/>
        <v>44453</v>
      </c>
      <c r="E505" s="15">
        <v>4100</v>
      </c>
      <c r="F505" s="9">
        <v>5.0500000000000003E-2</v>
      </c>
      <c r="G505" s="9">
        <v>5.0500000000000003E-2</v>
      </c>
      <c r="H505" s="15">
        <f t="shared" si="14"/>
        <v>8200</v>
      </c>
    </row>
    <row r="506" spans="1:8" x14ac:dyDescent="0.3">
      <c r="A506" s="13">
        <v>44447</v>
      </c>
      <c r="B506" s="15" t="s">
        <v>21</v>
      </c>
      <c r="C506" s="3">
        <v>1</v>
      </c>
      <c r="D506" s="13">
        <f t="shared" si="13"/>
        <v>44448</v>
      </c>
      <c r="E506" s="15">
        <v>700</v>
      </c>
      <c r="F506" s="9">
        <v>0.05</v>
      </c>
      <c r="G506" s="9">
        <v>0.05</v>
      </c>
      <c r="H506" s="15">
        <f t="shared" si="14"/>
        <v>10300</v>
      </c>
    </row>
    <row r="507" spans="1:8" x14ac:dyDescent="0.3">
      <c r="A507" s="13">
        <v>44447</v>
      </c>
      <c r="B507" s="15" t="s">
        <v>21</v>
      </c>
      <c r="C507" s="3">
        <v>2</v>
      </c>
      <c r="D507" s="13">
        <f t="shared" si="13"/>
        <v>44449</v>
      </c>
      <c r="E507" s="15">
        <v>200</v>
      </c>
      <c r="F507" s="9">
        <v>0.05</v>
      </c>
      <c r="G507" s="9">
        <v>0.05</v>
      </c>
      <c r="H507" s="15">
        <f t="shared" si="14"/>
        <v>10300</v>
      </c>
    </row>
    <row r="508" spans="1:8" x14ac:dyDescent="0.3">
      <c r="A508" s="13">
        <v>44447</v>
      </c>
      <c r="B508" s="15" t="s">
        <v>21</v>
      </c>
      <c r="C508" s="3">
        <v>5</v>
      </c>
      <c r="D508" s="13">
        <f t="shared" si="13"/>
        <v>44452</v>
      </c>
      <c r="E508" s="15">
        <v>1600</v>
      </c>
      <c r="F508" s="9">
        <v>5.0500000000000003E-2</v>
      </c>
      <c r="G508" s="9">
        <v>5.0500000000000003E-2</v>
      </c>
      <c r="H508" s="15">
        <f t="shared" si="14"/>
        <v>10300</v>
      </c>
    </row>
    <row r="509" spans="1:8" x14ac:dyDescent="0.3">
      <c r="A509" s="13">
        <v>44447</v>
      </c>
      <c r="B509" s="15" t="s">
        <v>21</v>
      </c>
      <c r="C509" s="3">
        <v>7</v>
      </c>
      <c r="D509" s="13">
        <f t="shared" si="13"/>
        <v>44454</v>
      </c>
      <c r="E509" s="15">
        <v>1400</v>
      </c>
      <c r="F509" s="9">
        <v>5.0500000000000003E-2</v>
      </c>
      <c r="G509" s="9">
        <v>5.0500000000000003E-2</v>
      </c>
      <c r="H509" s="15">
        <f t="shared" si="14"/>
        <v>10300</v>
      </c>
    </row>
    <row r="510" spans="1:8" x14ac:dyDescent="0.3">
      <c r="A510" s="13">
        <v>44448</v>
      </c>
      <c r="B510" s="15" t="s">
        <v>21</v>
      </c>
      <c r="C510" s="3">
        <v>1</v>
      </c>
      <c r="D510" s="13">
        <f t="shared" si="13"/>
        <v>44449</v>
      </c>
      <c r="E510" s="15">
        <v>900</v>
      </c>
      <c r="F510" s="9">
        <v>0.05</v>
      </c>
      <c r="G510" s="9">
        <v>0.05</v>
      </c>
      <c r="H510" s="15">
        <f t="shared" si="14"/>
        <v>11950</v>
      </c>
    </row>
    <row r="511" spans="1:8" x14ac:dyDescent="0.3">
      <c r="A511" s="13">
        <v>44448</v>
      </c>
      <c r="B511" s="15" t="s">
        <v>21</v>
      </c>
      <c r="C511" s="3">
        <v>4</v>
      </c>
      <c r="D511" s="13">
        <f t="shared" ref="D511:D571" si="15">+A511+C511</f>
        <v>44452</v>
      </c>
      <c r="E511" s="15">
        <v>50</v>
      </c>
      <c r="F511" s="9">
        <v>0.05</v>
      </c>
      <c r="G511" s="9">
        <v>0.05</v>
      </c>
      <c r="H511" s="15">
        <f t="shared" si="14"/>
        <v>11950</v>
      </c>
    </row>
    <row r="512" spans="1:8" x14ac:dyDescent="0.3">
      <c r="A512" s="13">
        <v>44448</v>
      </c>
      <c r="B512" s="15" t="s">
        <v>21</v>
      </c>
      <c r="C512" s="3">
        <v>11</v>
      </c>
      <c r="D512" s="13">
        <f t="shared" si="15"/>
        <v>44459</v>
      </c>
      <c r="E512" s="15">
        <v>1400</v>
      </c>
      <c r="F512" s="9">
        <v>5.0999999999999997E-2</v>
      </c>
      <c r="G512" s="9">
        <v>5.0999999999999997E-2</v>
      </c>
      <c r="H512" s="15">
        <f t="shared" si="14"/>
        <v>11950</v>
      </c>
    </row>
    <row r="513" spans="1:8" x14ac:dyDescent="0.3">
      <c r="A513" s="13">
        <v>44449</v>
      </c>
      <c r="B513" s="15" t="s">
        <v>21</v>
      </c>
      <c r="C513" s="3">
        <v>7</v>
      </c>
      <c r="D513" s="13">
        <f t="shared" si="15"/>
        <v>44456</v>
      </c>
      <c r="E513" s="15">
        <v>1000</v>
      </c>
      <c r="F513" s="9">
        <v>5.0500000000000003E-2</v>
      </c>
      <c r="G513" s="9">
        <v>5.0500000000000003E-2</v>
      </c>
      <c r="H513" s="15">
        <f t="shared" si="14"/>
        <v>12050</v>
      </c>
    </row>
    <row r="514" spans="1:8" x14ac:dyDescent="0.3">
      <c r="A514" s="13">
        <v>44449</v>
      </c>
      <c r="B514" s="15" t="s">
        <v>21</v>
      </c>
      <c r="C514" s="3">
        <v>10</v>
      </c>
      <c r="D514" s="13">
        <f t="shared" si="15"/>
        <v>44459</v>
      </c>
      <c r="E514" s="15">
        <v>1200</v>
      </c>
      <c r="F514" s="9">
        <v>5.0999999999999997E-2</v>
      </c>
      <c r="G514" s="9">
        <v>5.0999999999999997E-2</v>
      </c>
      <c r="H514" s="15">
        <f t="shared" si="14"/>
        <v>12050</v>
      </c>
    </row>
    <row r="515" spans="1:8" x14ac:dyDescent="0.3">
      <c r="A515" s="13">
        <v>44452</v>
      </c>
      <c r="B515" s="15" t="s">
        <v>21</v>
      </c>
      <c r="C515" s="3">
        <v>1</v>
      </c>
      <c r="D515" s="13">
        <f t="shared" si="15"/>
        <v>44453</v>
      </c>
      <c r="E515" s="15">
        <v>250</v>
      </c>
      <c r="F515" s="9">
        <v>0.05</v>
      </c>
      <c r="G515" s="9">
        <v>0.05</v>
      </c>
      <c r="H515" s="15">
        <f t="shared" si="14"/>
        <v>13100</v>
      </c>
    </row>
    <row r="516" spans="1:8" x14ac:dyDescent="0.3">
      <c r="A516" s="13">
        <v>44452</v>
      </c>
      <c r="B516" s="15" t="s">
        <v>21</v>
      </c>
      <c r="C516" s="3">
        <v>2</v>
      </c>
      <c r="D516" s="13">
        <f t="shared" si="15"/>
        <v>44454</v>
      </c>
      <c r="E516" s="15">
        <v>500</v>
      </c>
      <c r="F516" s="9">
        <v>0.05</v>
      </c>
      <c r="G516" s="9">
        <v>0.05</v>
      </c>
      <c r="H516" s="15">
        <f t="shared" si="14"/>
        <v>13100</v>
      </c>
    </row>
    <row r="517" spans="1:8" x14ac:dyDescent="0.3">
      <c r="A517" s="13">
        <v>44452</v>
      </c>
      <c r="B517" s="15" t="s">
        <v>21</v>
      </c>
      <c r="C517" s="3">
        <v>4</v>
      </c>
      <c r="D517" s="13">
        <f t="shared" si="15"/>
        <v>44456</v>
      </c>
      <c r="E517" s="15">
        <v>1650</v>
      </c>
      <c r="F517" s="9">
        <v>5.0500000000000003E-2</v>
      </c>
      <c r="G517" s="9">
        <v>5.0500000000000003E-2</v>
      </c>
      <c r="H517" s="15">
        <f t="shared" si="14"/>
        <v>13100</v>
      </c>
    </row>
    <row r="518" spans="1:8" x14ac:dyDescent="0.3">
      <c r="A518" s="13">
        <v>44452</v>
      </c>
      <c r="B518" s="15" t="s">
        <v>21</v>
      </c>
      <c r="C518" s="3">
        <v>7</v>
      </c>
      <c r="D518" s="13">
        <f t="shared" si="15"/>
        <v>44459</v>
      </c>
      <c r="E518" s="15">
        <v>1600</v>
      </c>
      <c r="F518" s="9">
        <v>5.0999999999999997E-2</v>
      </c>
      <c r="G518" s="9">
        <v>5.0999999999999997E-2</v>
      </c>
      <c r="H518" s="15">
        <f t="shared" si="14"/>
        <v>13100</v>
      </c>
    </row>
    <row r="519" spans="1:8" x14ac:dyDescent="0.3">
      <c r="A519" s="13">
        <v>44453</v>
      </c>
      <c r="B519" s="15" t="s">
        <v>21</v>
      </c>
      <c r="C519" s="3">
        <v>3</v>
      </c>
      <c r="D519" s="13">
        <f t="shared" si="15"/>
        <v>44456</v>
      </c>
      <c r="E519" s="15">
        <v>600</v>
      </c>
      <c r="F519" s="9">
        <v>5.0500000000000003E-2</v>
      </c>
      <c r="G519" s="9">
        <v>5.0500000000000003E-2</v>
      </c>
      <c r="H519" s="15">
        <f t="shared" si="14"/>
        <v>11150</v>
      </c>
    </row>
    <row r="520" spans="1:8" x14ac:dyDescent="0.3">
      <c r="A520" s="13">
        <v>44453</v>
      </c>
      <c r="B520" s="15" t="s">
        <v>21</v>
      </c>
      <c r="C520" s="3">
        <v>6</v>
      </c>
      <c r="D520" s="13">
        <f t="shared" si="15"/>
        <v>44459</v>
      </c>
      <c r="E520" s="15">
        <v>1800</v>
      </c>
      <c r="F520" s="9">
        <v>5.0999999999999997E-2</v>
      </c>
      <c r="G520" s="9">
        <v>5.0999999999999997E-2</v>
      </c>
      <c r="H520" s="15">
        <f t="shared" si="14"/>
        <v>11150</v>
      </c>
    </row>
    <row r="521" spans="1:8" x14ac:dyDescent="0.3">
      <c r="A521" s="13">
        <v>44454</v>
      </c>
      <c r="B521" s="15" t="s">
        <v>21</v>
      </c>
      <c r="C521" s="3">
        <v>1</v>
      </c>
      <c r="D521" s="13">
        <f t="shared" si="15"/>
        <v>44455</v>
      </c>
      <c r="E521" s="15">
        <v>500</v>
      </c>
      <c r="F521" s="9">
        <v>0.05</v>
      </c>
      <c r="G521" s="9">
        <v>0.05</v>
      </c>
      <c r="H521" s="15">
        <f t="shared" si="14"/>
        <v>10950</v>
      </c>
    </row>
    <row r="522" spans="1:8" x14ac:dyDescent="0.3">
      <c r="A522" s="13">
        <v>44454</v>
      </c>
      <c r="B522" s="15" t="s">
        <v>21</v>
      </c>
      <c r="C522" s="3">
        <v>9</v>
      </c>
      <c r="D522" s="13">
        <f t="shared" si="15"/>
        <v>44463</v>
      </c>
      <c r="E522" s="15">
        <v>1200</v>
      </c>
      <c r="F522" s="9">
        <v>5.0999999999999997E-2</v>
      </c>
      <c r="G522" s="9">
        <v>5.0999999999999997E-2</v>
      </c>
      <c r="H522" s="15">
        <f t="shared" ref="H522:H585" si="16">+SUMIFS($E$10:$E$4508,$A$10:$A$4508,"&lt;="&amp;A522,$D$10:$D$4508,"&gt;"&amp;A522)</f>
        <v>10950</v>
      </c>
    </row>
    <row r="523" spans="1:8" x14ac:dyDescent="0.3">
      <c r="A523" s="13">
        <v>44455</v>
      </c>
      <c r="B523" s="15" t="s">
        <v>21</v>
      </c>
      <c r="C523" s="3">
        <v>4</v>
      </c>
      <c r="D523" s="13">
        <f t="shared" si="15"/>
        <v>44459</v>
      </c>
      <c r="E523" s="15">
        <v>800</v>
      </c>
      <c r="F523" s="9">
        <v>5.0500000000000003E-2</v>
      </c>
      <c r="G523" s="9">
        <v>5.0500000000000003E-2</v>
      </c>
      <c r="H523" s="15">
        <f t="shared" si="16"/>
        <v>14750</v>
      </c>
    </row>
    <row r="524" spans="1:8" x14ac:dyDescent="0.3">
      <c r="A524" s="13">
        <v>44455</v>
      </c>
      <c r="B524" s="15" t="s">
        <v>21</v>
      </c>
      <c r="C524" s="3">
        <v>8</v>
      </c>
      <c r="D524" s="13">
        <f t="shared" si="15"/>
        <v>44463</v>
      </c>
      <c r="E524" s="15">
        <v>3500</v>
      </c>
      <c r="F524" s="9">
        <v>5.0999999999999997E-2</v>
      </c>
      <c r="G524" s="9">
        <v>5.0999999999999997E-2</v>
      </c>
      <c r="H524" s="15">
        <f t="shared" si="16"/>
        <v>14750</v>
      </c>
    </row>
    <row r="525" spans="1:8" x14ac:dyDescent="0.3">
      <c r="A525" s="13">
        <v>44459</v>
      </c>
      <c r="B525" s="15" t="s">
        <v>21</v>
      </c>
      <c r="C525" s="3">
        <v>1</v>
      </c>
      <c r="D525" s="13">
        <f t="shared" si="15"/>
        <v>44460</v>
      </c>
      <c r="E525" s="15">
        <v>800</v>
      </c>
      <c r="F525" s="9">
        <v>0.05</v>
      </c>
      <c r="G525" s="9">
        <v>0.05</v>
      </c>
      <c r="H525" s="15">
        <f t="shared" si="16"/>
        <v>10600</v>
      </c>
    </row>
    <row r="526" spans="1:8" x14ac:dyDescent="0.3">
      <c r="A526" s="13">
        <v>44459</v>
      </c>
      <c r="B526" s="15" t="s">
        <v>21</v>
      </c>
      <c r="C526" s="3">
        <v>2</v>
      </c>
      <c r="D526" s="13">
        <f t="shared" si="15"/>
        <v>44461</v>
      </c>
      <c r="E526" s="15">
        <v>3100</v>
      </c>
      <c r="F526" s="9">
        <v>0.05</v>
      </c>
      <c r="G526" s="9">
        <v>0.05</v>
      </c>
      <c r="H526" s="15">
        <f t="shared" si="16"/>
        <v>10600</v>
      </c>
    </row>
    <row r="527" spans="1:8" x14ac:dyDescent="0.3">
      <c r="A527" s="13">
        <v>44459</v>
      </c>
      <c r="B527" s="15" t="s">
        <v>21</v>
      </c>
      <c r="C527" s="3">
        <v>7</v>
      </c>
      <c r="D527" s="13">
        <f t="shared" si="15"/>
        <v>44466</v>
      </c>
      <c r="E527" s="15">
        <v>2000</v>
      </c>
      <c r="F527" s="9">
        <v>5.0500000000000003E-2</v>
      </c>
      <c r="G527" s="9">
        <v>5.0500000000000003E-2</v>
      </c>
      <c r="H527" s="15">
        <f t="shared" si="16"/>
        <v>10600</v>
      </c>
    </row>
    <row r="528" spans="1:8" x14ac:dyDescent="0.3">
      <c r="A528" s="13">
        <v>44460</v>
      </c>
      <c r="B528" s="15" t="s">
        <v>21</v>
      </c>
      <c r="C528" s="3">
        <v>1</v>
      </c>
      <c r="D528" s="13">
        <f t="shared" si="15"/>
        <v>44461</v>
      </c>
      <c r="E528" s="15">
        <v>400</v>
      </c>
      <c r="F528" s="9">
        <v>0.05</v>
      </c>
      <c r="G528" s="9">
        <v>0.05</v>
      </c>
      <c r="H528" s="15">
        <f t="shared" si="16"/>
        <v>11400</v>
      </c>
    </row>
    <row r="529" spans="1:8" x14ac:dyDescent="0.3">
      <c r="A529" s="13">
        <v>44460</v>
      </c>
      <c r="B529" s="15" t="s">
        <v>21</v>
      </c>
      <c r="C529" s="3">
        <v>2</v>
      </c>
      <c r="D529" s="13">
        <f t="shared" si="15"/>
        <v>44462</v>
      </c>
      <c r="E529" s="15">
        <v>600</v>
      </c>
      <c r="F529" s="9">
        <v>0.05</v>
      </c>
      <c r="G529" s="9">
        <v>0.05</v>
      </c>
      <c r="H529" s="15">
        <f t="shared" si="16"/>
        <v>11400</v>
      </c>
    </row>
    <row r="530" spans="1:8" x14ac:dyDescent="0.3">
      <c r="A530" s="13">
        <v>44460</v>
      </c>
      <c r="B530" s="15" t="s">
        <v>21</v>
      </c>
      <c r="C530" s="3">
        <v>7</v>
      </c>
      <c r="D530" s="13">
        <f t="shared" si="15"/>
        <v>44467</v>
      </c>
      <c r="E530" s="15">
        <v>600</v>
      </c>
      <c r="F530" s="9">
        <v>5.0500000000000003E-2</v>
      </c>
      <c r="G530" s="9">
        <v>5.0500000000000003E-2</v>
      </c>
      <c r="H530" s="15">
        <f t="shared" si="16"/>
        <v>11400</v>
      </c>
    </row>
    <row r="531" spans="1:8" x14ac:dyDescent="0.3">
      <c r="A531" s="13">
        <v>44461</v>
      </c>
      <c r="B531" s="15" t="s">
        <v>21</v>
      </c>
      <c r="C531" s="3">
        <v>1</v>
      </c>
      <c r="D531" s="13">
        <f t="shared" si="15"/>
        <v>44462</v>
      </c>
      <c r="E531" s="15">
        <v>500</v>
      </c>
      <c r="F531" s="9">
        <v>0.05</v>
      </c>
      <c r="G531" s="9">
        <v>0.05</v>
      </c>
      <c r="H531" s="15">
        <f t="shared" si="16"/>
        <v>11100</v>
      </c>
    </row>
    <row r="532" spans="1:8" x14ac:dyDescent="0.3">
      <c r="A532" s="13">
        <v>44461</v>
      </c>
      <c r="B532" s="15" t="s">
        <v>21</v>
      </c>
      <c r="C532" s="3">
        <v>2</v>
      </c>
      <c r="D532" s="13">
        <f t="shared" si="15"/>
        <v>44463</v>
      </c>
      <c r="E532" s="15">
        <v>2200</v>
      </c>
      <c r="F532" s="9">
        <v>0.05</v>
      </c>
      <c r="G532" s="9">
        <v>0.05</v>
      </c>
      <c r="H532" s="15">
        <f t="shared" si="16"/>
        <v>11100</v>
      </c>
    </row>
    <row r="533" spans="1:8" x14ac:dyDescent="0.3">
      <c r="A533" s="13">
        <v>44461</v>
      </c>
      <c r="B533" s="15" t="s">
        <v>21</v>
      </c>
      <c r="C533" s="3">
        <v>8</v>
      </c>
      <c r="D533" s="13">
        <f t="shared" si="15"/>
        <v>44469</v>
      </c>
      <c r="E533" s="15">
        <v>500</v>
      </c>
      <c r="F533" s="9">
        <v>5.0500000000000003E-2</v>
      </c>
      <c r="G533" s="9">
        <v>5.0500000000000003E-2</v>
      </c>
      <c r="H533" s="15">
        <f t="shared" si="16"/>
        <v>11100</v>
      </c>
    </row>
    <row r="534" spans="1:8" x14ac:dyDescent="0.3">
      <c r="A534" s="13">
        <v>44462</v>
      </c>
      <c r="B534" s="15" t="s">
        <v>21</v>
      </c>
      <c r="C534" s="3">
        <v>1</v>
      </c>
      <c r="D534" s="13">
        <f t="shared" si="15"/>
        <v>44463</v>
      </c>
      <c r="E534" s="15">
        <v>2000</v>
      </c>
      <c r="F534" s="9">
        <v>4.9000000000000002E-2</v>
      </c>
      <c r="G534" s="9">
        <v>4.9000000000000002E-2</v>
      </c>
      <c r="H534" s="15">
        <f t="shared" si="16"/>
        <v>15100</v>
      </c>
    </row>
    <row r="535" spans="1:8" x14ac:dyDescent="0.3">
      <c r="A535" s="13">
        <v>44462</v>
      </c>
      <c r="B535" s="15" t="s">
        <v>21</v>
      </c>
      <c r="C535" s="3">
        <v>4</v>
      </c>
      <c r="D535" s="13">
        <f t="shared" si="15"/>
        <v>44466</v>
      </c>
      <c r="E535" s="15">
        <v>1200</v>
      </c>
      <c r="F535" s="9">
        <v>0.05</v>
      </c>
      <c r="G535" s="9">
        <v>0.05</v>
      </c>
      <c r="H535" s="15">
        <f t="shared" si="16"/>
        <v>15100</v>
      </c>
    </row>
    <row r="536" spans="1:8" x14ac:dyDescent="0.3">
      <c r="A536" s="13">
        <v>44462</v>
      </c>
      <c r="B536" s="15" t="s">
        <v>21</v>
      </c>
      <c r="C536" s="3">
        <v>7</v>
      </c>
      <c r="D536" s="13">
        <f t="shared" si="15"/>
        <v>44469</v>
      </c>
      <c r="E536" s="15">
        <v>1900</v>
      </c>
      <c r="F536" s="9">
        <v>5.0500000000000003E-2</v>
      </c>
      <c r="G536" s="9">
        <v>5.0500000000000003E-2</v>
      </c>
      <c r="H536" s="15">
        <f t="shared" si="16"/>
        <v>15100</v>
      </c>
    </row>
    <row r="537" spans="1:8" x14ac:dyDescent="0.3">
      <c r="A537" s="13">
        <v>44463</v>
      </c>
      <c r="B537" s="15" t="s">
        <v>21</v>
      </c>
      <c r="C537" s="3">
        <v>3</v>
      </c>
      <c r="D537" s="13">
        <f t="shared" si="15"/>
        <v>44466</v>
      </c>
      <c r="E537" s="15">
        <v>1300</v>
      </c>
      <c r="F537" s="9">
        <v>4.9000000000000002E-2</v>
      </c>
      <c r="G537" s="9">
        <v>0.05</v>
      </c>
      <c r="H537" s="15">
        <f t="shared" si="16"/>
        <v>9300</v>
      </c>
    </row>
    <row r="538" spans="1:8" x14ac:dyDescent="0.3">
      <c r="A538" s="13">
        <v>44463</v>
      </c>
      <c r="B538" s="15" t="s">
        <v>21</v>
      </c>
      <c r="C538" s="3">
        <v>4</v>
      </c>
      <c r="D538" s="13">
        <f t="shared" si="15"/>
        <v>44467</v>
      </c>
      <c r="E538" s="15">
        <v>800</v>
      </c>
      <c r="F538" s="9">
        <v>0.05</v>
      </c>
      <c r="G538" s="9">
        <v>0.05</v>
      </c>
      <c r="H538" s="15">
        <f t="shared" si="16"/>
        <v>9300</v>
      </c>
    </row>
    <row r="539" spans="1:8" x14ac:dyDescent="0.3">
      <c r="A539" s="13">
        <v>44463</v>
      </c>
      <c r="B539" s="15" t="s">
        <v>21</v>
      </c>
      <c r="C539" s="3">
        <v>6</v>
      </c>
      <c r="D539" s="13">
        <f t="shared" si="15"/>
        <v>44469</v>
      </c>
      <c r="E539" s="15">
        <v>1000</v>
      </c>
      <c r="F539" s="9">
        <v>5.0500000000000003E-2</v>
      </c>
      <c r="G539" s="9">
        <v>5.0500000000000003E-2</v>
      </c>
      <c r="H539" s="15">
        <f t="shared" si="16"/>
        <v>9300</v>
      </c>
    </row>
    <row r="540" spans="1:8" x14ac:dyDescent="0.3">
      <c r="A540" s="13">
        <v>44466</v>
      </c>
      <c r="B540" s="15" t="s">
        <v>21</v>
      </c>
      <c r="C540" s="3">
        <v>2</v>
      </c>
      <c r="D540" s="13">
        <f t="shared" si="15"/>
        <v>44468</v>
      </c>
      <c r="E540" s="15">
        <v>1800</v>
      </c>
      <c r="F540" s="9">
        <v>0.05</v>
      </c>
      <c r="G540" s="9">
        <v>0.05</v>
      </c>
      <c r="H540" s="15">
        <f t="shared" si="16"/>
        <v>10400</v>
      </c>
    </row>
    <row r="541" spans="1:8" x14ac:dyDescent="0.3">
      <c r="A541" s="13">
        <v>44466</v>
      </c>
      <c r="B541" s="15" t="s">
        <v>21</v>
      </c>
      <c r="C541" s="3">
        <v>3</v>
      </c>
      <c r="D541" s="13">
        <f t="shared" si="15"/>
        <v>44469</v>
      </c>
      <c r="E541" s="15">
        <v>400</v>
      </c>
      <c r="F541" s="9">
        <v>0.05</v>
      </c>
      <c r="G541" s="9">
        <v>0.05</v>
      </c>
      <c r="H541" s="15">
        <f t="shared" si="16"/>
        <v>10400</v>
      </c>
    </row>
    <row r="542" spans="1:8" x14ac:dyDescent="0.3">
      <c r="A542" s="13">
        <v>44466</v>
      </c>
      <c r="B542" s="15" t="s">
        <v>21</v>
      </c>
      <c r="C542" s="3">
        <v>4</v>
      </c>
      <c r="D542" s="13">
        <f t="shared" si="15"/>
        <v>44470</v>
      </c>
      <c r="E542" s="15">
        <v>3400</v>
      </c>
      <c r="F542" s="9">
        <v>5.0500000000000003E-2</v>
      </c>
      <c r="G542" s="9">
        <v>5.0500000000000003E-2</v>
      </c>
      <c r="H542" s="15">
        <f t="shared" si="16"/>
        <v>10400</v>
      </c>
    </row>
    <row r="543" spans="1:8" x14ac:dyDescent="0.3">
      <c r="A543" s="13">
        <v>44467</v>
      </c>
      <c r="B543" s="15" t="s">
        <v>21</v>
      </c>
      <c r="C543" s="3">
        <v>2</v>
      </c>
      <c r="D543" s="13">
        <f t="shared" si="15"/>
        <v>44469</v>
      </c>
      <c r="E543" s="15">
        <v>1900</v>
      </c>
      <c r="F543" s="9">
        <v>0.05</v>
      </c>
      <c r="G543" s="9">
        <v>0.05</v>
      </c>
      <c r="H543" s="15">
        <f t="shared" si="16"/>
        <v>12900</v>
      </c>
    </row>
    <row r="544" spans="1:8" x14ac:dyDescent="0.3">
      <c r="A544" s="13">
        <v>44467</v>
      </c>
      <c r="B544" s="15" t="s">
        <v>21</v>
      </c>
      <c r="C544" s="3">
        <v>3</v>
      </c>
      <c r="D544" s="13">
        <f t="shared" si="15"/>
        <v>44470</v>
      </c>
      <c r="E544" s="15">
        <v>2000</v>
      </c>
      <c r="F544" s="9">
        <v>5.0500000000000003E-2</v>
      </c>
      <c r="G544" s="9">
        <v>5.0500000000000003E-2</v>
      </c>
      <c r="H544" s="15">
        <f t="shared" si="16"/>
        <v>12900</v>
      </c>
    </row>
    <row r="545" spans="1:8" x14ac:dyDescent="0.3">
      <c r="A545" s="13">
        <v>44468</v>
      </c>
      <c r="B545" s="15" t="s">
        <v>21</v>
      </c>
      <c r="C545" s="3">
        <v>1</v>
      </c>
      <c r="D545" s="13">
        <f t="shared" si="15"/>
        <v>44469</v>
      </c>
      <c r="E545" s="15">
        <v>-50</v>
      </c>
      <c r="F545" s="9">
        <v>5.1999999999999998E-2</v>
      </c>
      <c r="G545" s="9">
        <v>5.1999999999999998E-2</v>
      </c>
      <c r="H545" s="15">
        <f t="shared" si="16"/>
        <v>9850</v>
      </c>
    </row>
    <row r="546" spans="1:8" x14ac:dyDescent="0.3">
      <c r="A546" s="13">
        <v>44468</v>
      </c>
      <c r="B546" s="15" t="s">
        <v>21</v>
      </c>
      <c r="C546" s="3">
        <v>2</v>
      </c>
      <c r="D546" s="13">
        <f t="shared" si="15"/>
        <v>44470</v>
      </c>
      <c r="E546" s="15">
        <v>-1200</v>
      </c>
      <c r="F546" s="9">
        <v>5.0500000000000003E-2</v>
      </c>
      <c r="G546" s="9">
        <v>5.0500000000000003E-2</v>
      </c>
      <c r="H546" s="15">
        <f t="shared" si="16"/>
        <v>9850</v>
      </c>
    </row>
    <row r="547" spans="1:8" x14ac:dyDescent="0.3">
      <c r="A547" s="13">
        <v>44469</v>
      </c>
      <c r="B547" s="15" t="s">
        <v>21</v>
      </c>
      <c r="C547" s="3">
        <v>1</v>
      </c>
      <c r="D547" s="13">
        <f t="shared" si="15"/>
        <v>44470</v>
      </c>
      <c r="E547" s="15">
        <v>1700</v>
      </c>
      <c r="F547" s="9">
        <v>4.9000000000000002E-2</v>
      </c>
      <c r="G547" s="9">
        <v>0.05</v>
      </c>
      <c r="H547" s="15">
        <f t="shared" si="16"/>
        <v>5900</v>
      </c>
    </row>
    <row r="548" spans="1:8" x14ac:dyDescent="0.3">
      <c r="A548" s="13">
        <v>44475</v>
      </c>
      <c r="B548" s="15" t="s">
        <v>21</v>
      </c>
      <c r="C548" s="3">
        <v>1</v>
      </c>
      <c r="D548" s="13">
        <f t="shared" si="15"/>
        <v>44476</v>
      </c>
      <c r="E548" s="15">
        <v>1100</v>
      </c>
      <c r="F548" s="9">
        <v>5.2499999999999998E-2</v>
      </c>
      <c r="G548" s="9">
        <v>5.2499999999999998E-2</v>
      </c>
      <c r="H548" s="15">
        <f t="shared" si="16"/>
        <v>5600</v>
      </c>
    </row>
    <row r="549" spans="1:8" x14ac:dyDescent="0.3">
      <c r="A549" s="13">
        <v>44475</v>
      </c>
      <c r="B549" s="15" t="s">
        <v>21</v>
      </c>
      <c r="C549" s="3">
        <v>2</v>
      </c>
      <c r="D549" s="13">
        <f t="shared" si="15"/>
        <v>44477</v>
      </c>
      <c r="E549" s="15">
        <v>3400</v>
      </c>
      <c r="F549" s="9">
        <v>5.2499999999999998E-2</v>
      </c>
      <c r="G549" s="9">
        <v>5.2499999999999998E-2</v>
      </c>
      <c r="H549" s="15">
        <f t="shared" si="16"/>
        <v>5600</v>
      </c>
    </row>
    <row r="550" spans="1:8" x14ac:dyDescent="0.3">
      <c r="A550" s="13">
        <v>44475</v>
      </c>
      <c r="B550" s="15" t="s">
        <v>21</v>
      </c>
      <c r="C550" s="3">
        <v>7</v>
      </c>
      <c r="D550" s="13">
        <f t="shared" si="15"/>
        <v>44482</v>
      </c>
      <c r="E550" s="15">
        <v>1100</v>
      </c>
      <c r="F550" s="9">
        <v>5.2999999999999999E-2</v>
      </c>
      <c r="G550" s="9">
        <v>5.2999999999999999E-2</v>
      </c>
      <c r="H550" s="15">
        <f t="shared" si="16"/>
        <v>5600</v>
      </c>
    </row>
    <row r="551" spans="1:8" x14ac:dyDescent="0.3">
      <c r="A551" s="13">
        <v>44476</v>
      </c>
      <c r="B551" s="15" t="s">
        <v>21</v>
      </c>
      <c r="C551" s="3">
        <v>5</v>
      </c>
      <c r="D551" s="13">
        <f t="shared" si="15"/>
        <v>44481</v>
      </c>
      <c r="E551" s="15">
        <v>200</v>
      </c>
      <c r="F551" s="9">
        <v>5.2499999999999998E-2</v>
      </c>
      <c r="G551" s="9">
        <v>5.2499999999999998E-2</v>
      </c>
      <c r="H551" s="15">
        <f t="shared" si="16"/>
        <v>5900</v>
      </c>
    </row>
    <row r="552" spans="1:8" x14ac:dyDescent="0.3">
      <c r="A552" s="13">
        <v>44476</v>
      </c>
      <c r="B552" s="15" t="s">
        <v>21</v>
      </c>
      <c r="C552" s="3">
        <v>7</v>
      </c>
      <c r="D552" s="13">
        <f t="shared" si="15"/>
        <v>44483</v>
      </c>
      <c r="E552" s="15">
        <v>200</v>
      </c>
      <c r="F552" s="9">
        <v>5.3499999999999999E-2</v>
      </c>
      <c r="G552" s="9">
        <v>5.3499999999999999E-2</v>
      </c>
      <c r="H552" s="15">
        <f t="shared" si="16"/>
        <v>5900</v>
      </c>
    </row>
    <row r="553" spans="1:8" x14ac:dyDescent="0.3">
      <c r="A553" s="13">
        <v>44476</v>
      </c>
      <c r="B553" s="15" t="s">
        <v>21</v>
      </c>
      <c r="C553" s="3">
        <v>14</v>
      </c>
      <c r="D553" s="13">
        <f t="shared" si="15"/>
        <v>44490</v>
      </c>
      <c r="E553" s="15">
        <v>1000</v>
      </c>
      <c r="F553" s="9">
        <v>5.3999999999999999E-2</v>
      </c>
      <c r="G553" s="9">
        <v>5.3999999999999999E-2</v>
      </c>
      <c r="H553" s="15">
        <f t="shared" si="16"/>
        <v>5900</v>
      </c>
    </row>
    <row r="554" spans="1:8" x14ac:dyDescent="0.3">
      <c r="A554" s="13">
        <v>44477</v>
      </c>
      <c r="B554" s="15" t="s">
        <v>21</v>
      </c>
      <c r="C554" s="3">
        <v>4</v>
      </c>
      <c r="D554" s="13">
        <f t="shared" si="15"/>
        <v>44481</v>
      </c>
      <c r="E554" s="15">
        <v>1700</v>
      </c>
      <c r="F554" s="9">
        <v>5.2499999999999998E-2</v>
      </c>
      <c r="G554" s="9">
        <v>5.2499999999999998E-2</v>
      </c>
      <c r="H554" s="15">
        <f t="shared" si="16"/>
        <v>8700</v>
      </c>
    </row>
    <row r="555" spans="1:8" x14ac:dyDescent="0.3">
      <c r="A555" s="13">
        <v>44477</v>
      </c>
      <c r="B555" s="15" t="s">
        <v>21</v>
      </c>
      <c r="C555" s="3">
        <v>5</v>
      </c>
      <c r="D555" s="13">
        <f t="shared" si="15"/>
        <v>44482</v>
      </c>
      <c r="E555" s="15">
        <v>1500</v>
      </c>
      <c r="F555" s="9">
        <v>5.2499999999999998E-2</v>
      </c>
      <c r="G555" s="9">
        <v>5.2499999999999998E-2</v>
      </c>
      <c r="H555" s="15">
        <f t="shared" si="16"/>
        <v>8700</v>
      </c>
    </row>
    <row r="556" spans="1:8" x14ac:dyDescent="0.3">
      <c r="A556" s="13">
        <v>44477</v>
      </c>
      <c r="B556" s="15" t="s">
        <v>21</v>
      </c>
      <c r="C556" s="3">
        <v>7</v>
      </c>
      <c r="D556" s="13">
        <f t="shared" si="15"/>
        <v>44484</v>
      </c>
      <c r="E556" s="15">
        <v>2000</v>
      </c>
      <c r="F556" s="9">
        <v>5.3499999999999999E-2</v>
      </c>
      <c r="G556" s="9">
        <v>5.3499999999999999E-2</v>
      </c>
      <c r="H556" s="15">
        <f t="shared" si="16"/>
        <v>8700</v>
      </c>
    </row>
    <row r="557" spans="1:8" x14ac:dyDescent="0.3">
      <c r="A557" s="13">
        <v>44477</v>
      </c>
      <c r="B557" s="15" t="s">
        <v>21</v>
      </c>
      <c r="C557" s="3">
        <v>14</v>
      </c>
      <c r="D557" s="13">
        <f t="shared" si="15"/>
        <v>44491</v>
      </c>
      <c r="E557" s="15">
        <v>1000</v>
      </c>
      <c r="F557" s="9">
        <v>5.3999999999999999E-2</v>
      </c>
      <c r="G557" s="9">
        <v>5.3999999999999999E-2</v>
      </c>
      <c r="H557" s="15">
        <f t="shared" si="16"/>
        <v>8700</v>
      </c>
    </row>
    <row r="558" spans="1:8" x14ac:dyDescent="0.3">
      <c r="A558" s="13">
        <v>44481</v>
      </c>
      <c r="B558" s="15" t="s">
        <v>21</v>
      </c>
      <c r="C558" s="3">
        <v>1</v>
      </c>
      <c r="D558" s="13">
        <f t="shared" si="15"/>
        <v>44482</v>
      </c>
      <c r="E558" s="15">
        <v>600</v>
      </c>
      <c r="F558" s="9">
        <v>5.2499999999999998E-2</v>
      </c>
      <c r="G558" s="9">
        <v>5.2499999999999998E-2</v>
      </c>
      <c r="H558" s="15">
        <f t="shared" si="16"/>
        <v>11000</v>
      </c>
    </row>
    <row r="559" spans="1:8" x14ac:dyDescent="0.3">
      <c r="A559" s="13">
        <v>44481</v>
      </c>
      <c r="B559" s="15" t="s">
        <v>21</v>
      </c>
      <c r="C559" s="3">
        <v>2</v>
      </c>
      <c r="D559" s="13">
        <f t="shared" si="15"/>
        <v>44483</v>
      </c>
      <c r="E559" s="15">
        <v>1600</v>
      </c>
      <c r="F559" s="9">
        <v>5.2499999999999998E-2</v>
      </c>
      <c r="G559" s="9">
        <v>5.2499999999999998E-2</v>
      </c>
      <c r="H559" s="15">
        <f t="shared" si="16"/>
        <v>11000</v>
      </c>
    </row>
    <row r="560" spans="1:8" x14ac:dyDescent="0.3">
      <c r="A560" s="13">
        <v>44481</v>
      </c>
      <c r="B560" s="15" t="s">
        <v>21</v>
      </c>
      <c r="C560" s="3">
        <v>7</v>
      </c>
      <c r="D560" s="13">
        <f t="shared" si="15"/>
        <v>44488</v>
      </c>
      <c r="E560" s="15">
        <v>2000</v>
      </c>
      <c r="F560" s="9">
        <v>5.3499999999999999E-2</v>
      </c>
      <c r="G560" s="9">
        <v>5.3499999999999999E-2</v>
      </c>
      <c r="H560" s="15">
        <f t="shared" si="16"/>
        <v>11000</v>
      </c>
    </row>
    <row r="561" spans="1:8" x14ac:dyDescent="0.3">
      <c r="A561" s="13">
        <v>44482</v>
      </c>
      <c r="B561" s="15" t="s">
        <v>21</v>
      </c>
      <c r="C561" s="3">
        <v>1</v>
      </c>
      <c r="D561" s="13">
        <f t="shared" si="15"/>
        <v>44483</v>
      </c>
      <c r="E561" s="15">
        <v>700</v>
      </c>
      <c r="F561" s="9">
        <v>5.2499999999999998E-2</v>
      </c>
      <c r="G561" s="9">
        <v>5.2499999999999998E-2</v>
      </c>
      <c r="H561" s="15">
        <f t="shared" si="16"/>
        <v>12900</v>
      </c>
    </row>
    <row r="562" spans="1:8" x14ac:dyDescent="0.3">
      <c r="A562" s="13">
        <v>44482</v>
      </c>
      <c r="B562" s="15" t="s">
        <v>21</v>
      </c>
      <c r="C562" s="3">
        <v>2</v>
      </c>
      <c r="D562" s="13">
        <f t="shared" si="15"/>
        <v>44484</v>
      </c>
      <c r="E562" s="15">
        <v>1300</v>
      </c>
      <c r="F562" s="9">
        <v>5.2499999999999998E-2</v>
      </c>
      <c r="G562" s="9">
        <v>5.2499999999999998E-2</v>
      </c>
      <c r="H562" s="15">
        <f t="shared" si="16"/>
        <v>12900</v>
      </c>
    </row>
    <row r="563" spans="1:8" x14ac:dyDescent="0.3">
      <c r="A563" s="13">
        <v>44482</v>
      </c>
      <c r="B563" s="15" t="s">
        <v>21</v>
      </c>
      <c r="C563" s="3">
        <v>7</v>
      </c>
      <c r="D563" s="13">
        <f t="shared" si="15"/>
        <v>44489</v>
      </c>
      <c r="E563" s="15">
        <v>2900</v>
      </c>
      <c r="F563" s="9">
        <v>5.3499999999999999E-2</v>
      </c>
      <c r="G563" s="9">
        <v>5.3499999999999999E-2</v>
      </c>
      <c r="H563" s="15">
        <f t="shared" si="16"/>
        <v>12900</v>
      </c>
    </row>
    <row r="564" spans="1:8" x14ac:dyDescent="0.3">
      <c r="A564" s="13">
        <v>44482</v>
      </c>
      <c r="B564" s="15" t="s">
        <v>21</v>
      </c>
      <c r="C564" s="3">
        <v>14</v>
      </c>
      <c r="D564" s="13">
        <f t="shared" si="15"/>
        <v>44496</v>
      </c>
      <c r="E564" s="15">
        <v>200</v>
      </c>
      <c r="F564" s="9">
        <v>5.3999999999999999E-2</v>
      </c>
      <c r="G564" s="9">
        <v>5.3999999999999999E-2</v>
      </c>
      <c r="H564" s="15">
        <f t="shared" si="16"/>
        <v>12900</v>
      </c>
    </row>
    <row r="565" spans="1:8" x14ac:dyDescent="0.3">
      <c r="A565" s="13">
        <v>44483</v>
      </c>
      <c r="B565" s="15" t="s">
        <v>21</v>
      </c>
      <c r="C565" s="3">
        <v>1</v>
      </c>
      <c r="D565" s="13">
        <f t="shared" si="15"/>
        <v>44484</v>
      </c>
      <c r="E565" s="15">
        <v>800</v>
      </c>
      <c r="F565" s="9">
        <v>5.2499999999999998E-2</v>
      </c>
      <c r="G565" s="9">
        <v>5.2499999999999998E-2</v>
      </c>
      <c r="H565" s="15">
        <f t="shared" si="16"/>
        <v>13900</v>
      </c>
    </row>
    <row r="566" spans="1:8" x14ac:dyDescent="0.3">
      <c r="A566" s="13">
        <v>44483</v>
      </c>
      <c r="B566" s="15" t="s">
        <v>21</v>
      </c>
      <c r="C566" s="3">
        <v>4</v>
      </c>
      <c r="D566" s="13">
        <f t="shared" si="15"/>
        <v>44487</v>
      </c>
      <c r="E566" s="15">
        <v>1500</v>
      </c>
      <c r="F566" s="9">
        <v>5.2499999999999998E-2</v>
      </c>
      <c r="G566" s="9">
        <v>5.2499999999999998E-2</v>
      </c>
      <c r="H566" s="15">
        <f t="shared" si="16"/>
        <v>13900</v>
      </c>
    </row>
    <row r="567" spans="1:8" x14ac:dyDescent="0.3">
      <c r="A567" s="13">
        <v>44483</v>
      </c>
      <c r="B567" s="15" t="s">
        <v>21</v>
      </c>
      <c r="C567" s="3">
        <v>8</v>
      </c>
      <c r="D567" s="13">
        <f t="shared" si="15"/>
        <v>44491</v>
      </c>
      <c r="E567" s="15">
        <v>1200</v>
      </c>
      <c r="F567" s="9">
        <v>5.3499999999999999E-2</v>
      </c>
      <c r="G567" s="9">
        <v>5.3499999999999999E-2</v>
      </c>
      <c r="H567" s="15">
        <f t="shared" si="16"/>
        <v>13900</v>
      </c>
    </row>
    <row r="568" spans="1:8" x14ac:dyDescent="0.3">
      <c r="A568" s="13">
        <v>44484</v>
      </c>
      <c r="B568" s="15" t="s">
        <v>21</v>
      </c>
      <c r="C568" s="3">
        <v>3</v>
      </c>
      <c r="D568" s="13">
        <f t="shared" si="15"/>
        <v>44487</v>
      </c>
      <c r="E568" s="15">
        <v>1200</v>
      </c>
      <c r="F568" s="9">
        <v>5.2499999999999998E-2</v>
      </c>
      <c r="G568" s="9">
        <v>5.2499999999999998E-2</v>
      </c>
      <c r="H568" s="15">
        <f t="shared" si="16"/>
        <v>17700</v>
      </c>
    </row>
    <row r="569" spans="1:8" x14ac:dyDescent="0.3">
      <c r="A569" s="13">
        <v>44484</v>
      </c>
      <c r="B569" s="15" t="s">
        <v>21</v>
      </c>
      <c r="C569" s="3">
        <v>4</v>
      </c>
      <c r="D569" s="13">
        <f t="shared" si="15"/>
        <v>44488</v>
      </c>
      <c r="E569" s="15">
        <v>4300</v>
      </c>
      <c r="F569" s="9">
        <v>5.2499999999999998E-2</v>
      </c>
      <c r="G569" s="9">
        <v>5.2499999999999998E-2</v>
      </c>
      <c r="H569" s="15">
        <f t="shared" si="16"/>
        <v>17700</v>
      </c>
    </row>
    <row r="570" spans="1:8" x14ac:dyDescent="0.3">
      <c r="A570" s="13">
        <v>44484</v>
      </c>
      <c r="B570" s="15" t="s">
        <v>21</v>
      </c>
      <c r="C570" s="3">
        <v>7</v>
      </c>
      <c r="D570" s="13">
        <f t="shared" si="15"/>
        <v>44491</v>
      </c>
      <c r="E570" s="15">
        <v>1800</v>
      </c>
      <c r="F570" s="9">
        <v>5.3499999999999999E-2</v>
      </c>
      <c r="G570" s="9">
        <v>5.3499999999999999E-2</v>
      </c>
      <c r="H570" s="15">
        <f t="shared" si="16"/>
        <v>17700</v>
      </c>
    </row>
    <row r="571" spans="1:8" x14ac:dyDescent="0.3">
      <c r="A571" s="13">
        <v>44484</v>
      </c>
      <c r="B571" s="15" t="s">
        <v>21</v>
      </c>
      <c r="C571" s="3">
        <v>14</v>
      </c>
      <c r="D571" s="13">
        <f t="shared" si="15"/>
        <v>44498</v>
      </c>
      <c r="E571" s="15">
        <v>600</v>
      </c>
      <c r="F571" s="9">
        <v>5.3999999999999999E-2</v>
      </c>
      <c r="G571" s="9">
        <v>5.3999999999999999E-2</v>
      </c>
      <c r="H571" s="15">
        <f t="shared" si="16"/>
        <v>17700</v>
      </c>
    </row>
    <row r="572" spans="1:8" x14ac:dyDescent="0.3">
      <c r="A572" s="13">
        <v>44487</v>
      </c>
      <c r="B572" s="15" t="s">
        <v>21</v>
      </c>
      <c r="C572" s="3">
        <v>2</v>
      </c>
      <c r="D572" s="13">
        <v>44489</v>
      </c>
      <c r="E572" s="15">
        <v>2100</v>
      </c>
      <c r="F572" s="9">
        <v>5.2499999999999998E-2</v>
      </c>
      <c r="G572" s="9">
        <v>5.2499999999999998E-2</v>
      </c>
      <c r="H572" s="15">
        <f t="shared" si="16"/>
        <v>19700</v>
      </c>
    </row>
    <row r="573" spans="1:8" x14ac:dyDescent="0.3">
      <c r="A573" s="13">
        <v>44487</v>
      </c>
      <c r="B573" s="15" t="s">
        <v>21</v>
      </c>
      <c r="C573" s="3">
        <v>7</v>
      </c>
      <c r="D573" s="13">
        <v>44494</v>
      </c>
      <c r="E573" s="15">
        <v>1400</v>
      </c>
      <c r="F573" s="9">
        <v>5.3499999999999999E-2</v>
      </c>
      <c r="G573" s="9">
        <v>5.3499999999999999E-2</v>
      </c>
      <c r="H573" s="15">
        <f t="shared" si="16"/>
        <v>19700</v>
      </c>
    </row>
    <row r="574" spans="1:8" x14ac:dyDescent="0.3">
      <c r="A574" s="13">
        <v>44487</v>
      </c>
      <c r="B574" s="15" t="s">
        <v>21</v>
      </c>
      <c r="C574" s="3">
        <v>14</v>
      </c>
      <c r="D574" s="13">
        <v>44501</v>
      </c>
      <c r="E574" s="15">
        <v>1200</v>
      </c>
      <c r="F574" s="9">
        <v>5.3999999999999999E-2</v>
      </c>
      <c r="G574" s="9">
        <v>5.3999999999999999E-2</v>
      </c>
      <c r="H574" s="15">
        <f t="shared" si="16"/>
        <v>19700</v>
      </c>
    </row>
    <row r="575" spans="1:8" x14ac:dyDescent="0.3">
      <c r="A575" s="13">
        <v>44488</v>
      </c>
      <c r="B575" s="15" t="s">
        <v>21</v>
      </c>
      <c r="C575" s="3">
        <v>1</v>
      </c>
      <c r="D575" s="13">
        <v>44489</v>
      </c>
      <c r="E575" s="15">
        <v>200</v>
      </c>
      <c r="F575" s="9">
        <v>5.2499999999999998E-2</v>
      </c>
      <c r="G575" s="9">
        <v>5.2499999999999998E-2</v>
      </c>
      <c r="H575" s="15">
        <f t="shared" si="16"/>
        <v>15900</v>
      </c>
    </row>
    <row r="576" spans="1:8" x14ac:dyDescent="0.3">
      <c r="A576" s="13">
        <v>44488</v>
      </c>
      <c r="B576" s="15" t="s">
        <v>21</v>
      </c>
      <c r="C576" s="3">
        <v>2</v>
      </c>
      <c r="D576" s="13">
        <v>44490</v>
      </c>
      <c r="E576" s="15">
        <v>1500</v>
      </c>
      <c r="F576" s="9">
        <v>5.2499999999999998E-2</v>
      </c>
      <c r="G576" s="9">
        <v>5.2499999999999998E-2</v>
      </c>
      <c r="H576" s="15">
        <f t="shared" si="16"/>
        <v>15900</v>
      </c>
    </row>
    <row r="577" spans="1:8" x14ac:dyDescent="0.3">
      <c r="A577" s="13">
        <v>44488</v>
      </c>
      <c r="B577" s="15" t="s">
        <v>21</v>
      </c>
      <c r="C577" s="3">
        <v>6</v>
      </c>
      <c r="D577" s="13">
        <v>44494</v>
      </c>
      <c r="E577" s="15">
        <v>200</v>
      </c>
      <c r="F577" s="9">
        <v>5.2999999999999999E-2</v>
      </c>
      <c r="G577" s="9">
        <v>5.2999999999999999E-2</v>
      </c>
      <c r="H577" s="15">
        <f t="shared" si="16"/>
        <v>15900</v>
      </c>
    </row>
    <row r="578" spans="1:8" x14ac:dyDescent="0.3">
      <c r="A578" s="13">
        <v>44488</v>
      </c>
      <c r="B578" s="15" t="s">
        <v>21</v>
      </c>
      <c r="C578" s="3">
        <v>7</v>
      </c>
      <c r="D578" s="13">
        <v>44495</v>
      </c>
      <c r="E578" s="15">
        <v>200</v>
      </c>
      <c r="F578" s="9">
        <v>5.3499999999999999E-2</v>
      </c>
      <c r="G578" s="9">
        <v>5.3499999999999999E-2</v>
      </c>
      <c r="H578" s="15">
        <f t="shared" si="16"/>
        <v>15900</v>
      </c>
    </row>
    <row r="579" spans="1:8" x14ac:dyDescent="0.3">
      <c r="A579" s="13">
        <v>44488</v>
      </c>
      <c r="B579" s="15" t="s">
        <v>21</v>
      </c>
      <c r="C579" s="3">
        <v>13</v>
      </c>
      <c r="D579" s="13">
        <v>44501</v>
      </c>
      <c r="E579" s="15">
        <v>400</v>
      </c>
      <c r="F579" s="9">
        <v>5.3999999999999999E-2</v>
      </c>
      <c r="G579" s="9">
        <v>5.3999999999999999E-2</v>
      </c>
      <c r="H579" s="15">
        <f t="shared" si="16"/>
        <v>15900</v>
      </c>
    </row>
    <row r="580" spans="1:8" x14ac:dyDescent="0.3">
      <c r="A580" s="13">
        <v>44489</v>
      </c>
      <c r="B580" s="15" t="s">
        <v>21</v>
      </c>
      <c r="C580" s="3">
        <v>2</v>
      </c>
      <c r="D580" s="13">
        <v>44491</v>
      </c>
      <c r="E580" s="15">
        <v>1200</v>
      </c>
      <c r="F580" s="9">
        <v>5.2499999999999998E-2</v>
      </c>
      <c r="G580" s="9">
        <v>5.2499999999999998E-2</v>
      </c>
      <c r="H580" s="15">
        <f t="shared" si="16"/>
        <v>14600</v>
      </c>
    </row>
    <row r="581" spans="1:8" x14ac:dyDescent="0.3">
      <c r="A581" s="13">
        <v>44489</v>
      </c>
      <c r="B581" s="15" t="s">
        <v>21</v>
      </c>
      <c r="C581" s="3">
        <v>7</v>
      </c>
      <c r="D581" s="13">
        <v>44496</v>
      </c>
      <c r="E581" s="15">
        <v>2000</v>
      </c>
      <c r="F581" s="9">
        <v>5.3499999999999999E-2</v>
      </c>
      <c r="G581" s="9">
        <v>5.3499999999999999E-2</v>
      </c>
      <c r="H581" s="15">
        <f t="shared" si="16"/>
        <v>14600</v>
      </c>
    </row>
    <row r="582" spans="1:8" x14ac:dyDescent="0.3">
      <c r="A582" s="13">
        <v>44489</v>
      </c>
      <c r="B582" s="15" t="s">
        <v>21</v>
      </c>
      <c r="C582" s="3">
        <v>12</v>
      </c>
      <c r="D582" s="13">
        <v>44501</v>
      </c>
      <c r="E582" s="15">
        <v>700</v>
      </c>
      <c r="F582" s="9">
        <v>5.3999999999999999E-2</v>
      </c>
      <c r="G582" s="9">
        <v>5.3999999999999999E-2</v>
      </c>
      <c r="H582" s="15">
        <f t="shared" si="16"/>
        <v>14600</v>
      </c>
    </row>
    <row r="583" spans="1:8" x14ac:dyDescent="0.3">
      <c r="A583" s="13">
        <v>44490</v>
      </c>
      <c r="B583" s="15" t="s">
        <v>21</v>
      </c>
      <c r="C583" s="3">
        <v>1</v>
      </c>
      <c r="D583" s="13">
        <f>+A583+C583</f>
        <v>44491</v>
      </c>
      <c r="E583" s="15">
        <v>400</v>
      </c>
      <c r="F583" s="9">
        <v>5.2499999999999998E-2</v>
      </c>
      <c r="G583" s="9">
        <v>5.2499999999999998E-2</v>
      </c>
      <c r="H583" s="15">
        <f t="shared" si="16"/>
        <v>14200</v>
      </c>
    </row>
    <row r="584" spans="1:8" x14ac:dyDescent="0.3">
      <c r="A584" s="13">
        <v>44490</v>
      </c>
      <c r="B584" s="15" t="s">
        <v>21</v>
      </c>
      <c r="C584" s="3">
        <v>4</v>
      </c>
      <c r="D584" s="13">
        <f>+A584+C584</f>
        <v>44494</v>
      </c>
      <c r="E584" s="15">
        <v>1100</v>
      </c>
      <c r="F584" s="9">
        <v>5.2499999999999998E-2</v>
      </c>
      <c r="G584" s="9">
        <v>5.2499999999999998E-2</v>
      </c>
      <c r="H584" s="15">
        <f t="shared" si="16"/>
        <v>14200</v>
      </c>
    </row>
    <row r="585" spans="1:8" x14ac:dyDescent="0.3">
      <c r="A585" s="13">
        <v>44490</v>
      </c>
      <c r="B585" s="15" t="s">
        <v>21</v>
      </c>
      <c r="C585" s="3">
        <v>5</v>
      </c>
      <c r="D585" s="13">
        <f>+A585+C585</f>
        <v>44495</v>
      </c>
      <c r="E585" s="15">
        <v>200</v>
      </c>
      <c r="F585" s="9">
        <v>5.2499999999999998E-2</v>
      </c>
      <c r="G585" s="9">
        <v>5.2499999999999998E-2</v>
      </c>
      <c r="H585" s="15">
        <f t="shared" si="16"/>
        <v>14200</v>
      </c>
    </row>
    <row r="586" spans="1:8" x14ac:dyDescent="0.3">
      <c r="A586" s="13">
        <v>44490</v>
      </c>
      <c r="B586" s="15" t="s">
        <v>21</v>
      </c>
      <c r="C586" s="3">
        <v>11</v>
      </c>
      <c r="D586" s="13">
        <f>+A586+C586</f>
        <v>44501</v>
      </c>
      <c r="E586" s="15">
        <v>400</v>
      </c>
      <c r="F586" s="9">
        <v>5.3999999999999999E-2</v>
      </c>
      <c r="G586" s="9">
        <v>5.3999999999999999E-2</v>
      </c>
      <c r="H586" s="15">
        <f t="shared" ref="H586:H649" si="17">+SUMIFS($E$10:$E$4508,$A$10:$A$4508,"&lt;="&amp;A586,$D$10:$D$4508,"&gt;"&amp;A586)</f>
        <v>14200</v>
      </c>
    </row>
    <row r="587" spans="1:8" x14ac:dyDescent="0.3">
      <c r="A587" s="13">
        <v>44491</v>
      </c>
      <c r="B587" s="15" t="s">
        <v>21</v>
      </c>
      <c r="C587" s="3">
        <v>3</v>
      </c>
      <c r="D587" s="13">
        <f t="shared" ref="D587:D607" si="18">+A587+C587</f>
        <v>44494</v>
      </c>
      <c r="E587" s="15">
        <v>2700</v>
      </c>
      <c r="F587" s="9">
        <v>5.1999999999999998E-2</v>
      </c>
      <c r="G587" s="9">
        <v>5.2499999999999998E-2</v>
      </c>
      <c r="H587" s="15">
        <f t="shared" si="17"/>
        <v>19100</v>
      </c>
    </row>
    <row r="588" spans="1:8" x14ac:dyDescent="0.3">
      <c r="A588" s="13">
        <v>44491</v>
      </c>
      <c r="B588" s="15" t="s">
        <v>21</v>
      </c>
      <c r="C588" s="3">
        <v>4</v>
      </c>
      <c r="D588" s="13">
        <f t="shared" si="18"/>
        <v>44495</v>
      </c>
      <c r="E588" s="15">
        <v>4700</v>
      </c>
      <c r="F588" s="9">
        <v>5.2499999999999998E-2</v>
      </c>
      <c r="G588" s="9">
        <v>5.2499999999999998E-2</v>
      </c>
      <c r="H588" s="15">
        <f t="shared" si="17"/>
        <v>19100</v>
      </c>
    </row>
    <row r="589" spans="1:8" x14ac:dyDescent="0.3">
      <c r="A589" s="13">
        <v>44491</v>
      </c>
      <c r="B589" s="15" t="s">
        <v>21</v>
      </c>
      <c r="C589" s="3">
        <v>7</v>
      </c>
      <c r="D589" s="13">
        <f t="shared" si="18"/>
        <v>44498</v>
      </c>
      <c r="E589" s="15">
        <v>1600</v>
      </c>
      <c r="F589" s="9">
        <v>5.3499999999999999E-2</v>
      </c>
      <c r="G589" s="9">
        <v>5.3499999999999999E-2</v>
      </c>
      <c r="H589" s="15">
        <f t="shared" si="17"/>
        <v>19100</v>
      </c>
    </row>
    <row r="590" spans="1:8" x14ac:dyDescent="0.3">
      <c r="A590" s="13">
        <v>44491</v>
      </c>
      <c r="B590" s="15" t="s">
        <v>21</v>
      </c>
      <c r="C590" s="3">
        <v>10</v>
      </c>
      <c r="D590" s="13">
        <f t="shared" si="18"/>
        <v>44501</v>
      </c>
      <c r="E590" s="15">
        <v>1500</v>
      </c>
      <c r="F590" s="9">
        <v>5.3999999999999999E-2</v>
      </c>
      <c r="G590" s="9">
        <v>5.3999999999999999E-2</v>
      </c>
      <c r="H590" s="15">
        <f t="shared" si="17"/>
        <v>19100</v>
      </c>
    </row>
    <row r="591" spans="1:8" x14ac:dyDescent="0.3">
      <c r="A591" s="13">
        <v>44494</v>
      </c>
      <c r="B591" s="15" t="s">
        <v>21</v>
      </c>
      <c r="C591" s="3">
        <v>2</v>
      </c>
      <c r="D591" s="13">
        <f t="shared" si="18"/>
        <v>44496</v>
      </c>
      <c r="E591" s="15">
        <v>2000</v>
      </c>
      <c r="F591" s="9">
        <v>5.2499999999999998E-2</v>
      </c>
      <c r="G591" s="9">
        <v>5.2499999999999998E-2</v>
      </c>
      <c r="H591" s="15">
        <f t="shared" si="17"/>
        <v>16700</v>
      </c>
    </row>
    <row r="592" spans="1:8" x14ac:dyDescent="0.3">
      <c r="A592" s="13">
        <v>44494</v>
      </c>
      <c r="B592" s="15" t="s">
        <v>21</v>
      </c>
      <c r="C592" s="3">
        <v>7</v>
      </c>
      <c r="D592" s="13">
        <f t="shared" si="18"/>
        <v>44501</v>
      </c>
      <c r="E592" s="15">
        <v>1000</v>
      </c>
      <c r="F592" s="9">
        <v>5.3499999999999999E-2</v>
      </c>
      <c r="G592" s="9">
        <v>5.3499999999999999E-2</v>
      </c>
      <c r="H592" s="15">
        <f t="shared" si="17"/>
        <v>16700</v>
      </c>
    </row>
    <row r="593" spans="1:8" x14ac:dyDescent="0.3">
      <c r="A593" s="13">
        <v>44495</v>
      </c>
      <c r="B593" s="15" t="s">
        <v>21</v>
      </c>
      <c r="C593" s="3">
        <v>2</v>
      </c>
      <c r="D593" s="13">
        <f t="shared" si="18"/>
        <v>44497</v>
      </c>
      <c r="E593" s="15">
        <v>2000</v>
      </c>
      <c r="F593" s="9">
        <v>5.2499999999999998E-2</v>
      </c>
      <c r="G593" s="9">
        <v>5.2499999999999998E-2</v>
      </c>
      <c r="H593" s="15">
        <f t="shared" si="17"/>
        <v>14400</v>
      </c>
    </row>
    <row r="594" spans="1:8" x14ac:dyDescent="0.3">
      <c r="A594" s="13">
        <v>44495</v>
      </c>
      <c r="B594" s="15" t="s">
        <v>21</v>
      </c>
      <c r="C594" s="3">
        <v>6</v>
      </c>
      <c r="D594" s="13">
        <f t="shared" si="18"/>
        <v>44501</v>
      </c>
      <c r="E594" s="15">
        <v>800</v>
      </c>
      <c r="F594" s="9">
        <v>5.3499999999999999E-2</v>
      </c>
      <c r="G594" s="9">
        <v>5.3499999999999999E-2</v>
      </c>
      <c r="H594" s="15">
        <f t="shared" si="17"/>
        <v>14400</v>
      </c>
    </row>
    <row r="595" spans="1:8" x14ac:dyDescent="0.3">
      <c r="A595" s="13">
        <v>44496</v>
      </c>
      <c r="B595" s="15" t="s">
        <v>21</v>
      </c>
      <c r="C595" s="3">
        <v>2</v>
      </c>
      <c r="D595" s="13">
        <f t="shared" si="18"/>
        <v>44498</v>
      </c>
      <c r="E595" s="15">
        <v>200</v>
      </c>
      <c r="F595" s="9">
        <v>5.2499999999999998E-2</v>
      </c>
      <c r="G595" s="9">
        <v>5.2499999999999998E-2</v>
      </c>
      <c r="H595" s="15">
        <f t="shared" si="17"/>
        <v>10600</v>
      </c>
    </row>
    <row r="596" spans="1:8" x14ac:dyDescent="0.3">
      <c r="A596" s="13">
        <v>44496</v>
      </c>
      <c r="B596" s="15" t="s">
        <v>21</v>
      </c>
      <c r="C596" s="3">
        <v>5</v>
      </c>
      <c r="D596" s="13">
        <f t="shared" si="18"/>
        <v>44501</v>
      </c>
      <c r="E596" s="15">
        <v>200</v>
      </c>
      <c r="F596" s="9">
        <v>5.2999999999999999E-2</v>
      </c>
      <c r="G596" s="9">
        <v>5.2999999999999999E-2</v>
      </c>
      <c r="H596" s="15">
        <f t="shared" si="17"/>
        <v>10600</v>
      </c>
    </row>
    <row r="597" spans="1:8" x14ac:dyDescent="0.3">
      <c r="A597" s="13">
        <v>44498</v>
      </c>
      <c r="B597" s="15" t="s">
        <v>21</v>
      </c>
      <c r="C597" s="3">
        <v>3</v>
      </c>
      <c r="D597" s="13">
        <f t="shared" si="18"/>
        <v>44501</v>
      </c>
      <c r="E597" s="15">
        <v>2000</v>
      </c>
      <c r="F597" s="9">
        <v>5.2499999999999998E-2</v>
      </c>
      <c r="G597" s="9">
        <v>5.2499999999999998E-2</v>
      </c>
      <c r="H597" s="15">
        <f t="shared" si="17"/>
        <v>10200</v>
      </c>
    </row>
    <row r="598" spans="1:8" x14ac:dyDescent="0.3">
      <c r="A598" s="13">
        <v>44498</v>
      </c>
      <c r="B598" s="15" t="s">
        <v>21</v>
      </c>
      <c r="C598" s="3">
        <v>5</v>
      </c>
      <c r="D598" s="13">
        <f t="shared" si="18"/>
        <v>44503</v>
      </c>
      <c r="E598" s="15">
        <v>2000</v>
      </c>
      <c r="F598" s="9">
        <v>5.2499999999999998E-2</v>
      </c>
      <c r="G598" s="9">
        <v>5.2499999999999998E-2</v>
      </c>
      <c r="H598" s="15">
        <f t="shared" si="17"/>
        <v>10200</v>
      </c>
    </row>
    <row r="599" spans="1:8" x14ac:dyDescent="0.3">
      <c r="A599" s="13">
        <v>44501</v>
      </c>
      <c r="B599" s="15" t="s">
        <v>21</v>
      </c>
      <c r="C599" s="3">
        <v>3</v>
      </c>
      <c r="D599" s="13">
        <f t="shared" si="18"/>
        <v>44504</v>
      </c>
      <c r="E599" s="15">
        <v>-200</v>
      </c>
      <c r="F599" s="9">
        <v>5.3999999999999999E-2</v>
      </c>
      <c r="G599" s="9">
        <v>5.3999999999999999E-2</v>
      </c>
      <c r="H599" s="15">
        <f t="shared" si="17"/>
        <v>1800</v>
      </c>
    </row>
    <row r="600" spans="1:8" x14ac:dyDescent="0.3">
      <c r="A600" s="13">
        <v>44503</v>
      </c>
      <c r="B600" s="15" t="s">
        <v>21</v>
      </c>
      <c r="C600" s="3">
        <v>2</v>
      </c>
      <c r="D600" s="13">
        <f t="shared" si="18"/>
        <v>44505</v>
      </c>
      <c r="E600" s="15">
        <v>600</v>
      </c>
      <c r="F600" s="9">
        <v>5.2499999999999998E-2</v>
      </c>
      <c r="G600" s="9">
        <v>5.2499999999999998E-2</v>
      </c>
      <c r="H600" s="15">
        <f t="shared" si="17"/>
        <v>400</v>
      </c>
    </row>
    <row r="601" spans="1:8" x14ac:dyDescent="0.3">
      <c r="A601" s="13">
        <v>44505</v>
      </c>
      <c r="B601" s="15" t="s">
        <v>21</v>
      </c>
      <c r="C601" s="3">
        <v>7</v>
      </c>
      <c r="D601" s="13">
        <f t="shared" si="18"/>
        <v>44512</v>
      </c>
      <c r="E601" s="15">
        <v>1000</v>
      </c>
      <c r="F601" s="9">
        <v>5.3499999999999999E-2</v>
      </c>
      <c r="G601" s="9">
        <v>5.3499999999999999E-2</v>
      </c>
      <c r="H601" s="15">
        <f t="shared" si="17"/>
        <v>1000</v>
      </c>
    </row>
    <row r="602" spans="1:8" x14ac:dyDescent="0.3">
      <c r="A602" s="13">
        <v>44508</v>
      </c>
      <c r="B602" s="15" t="s">
        <v>21</v>
      </c>
      <c r="C602" s="3">
        <v>7</v>
      </c>
      <c r="D602" s="13">
        <f t="shared" si="18"/>
        <v>44515</v>
      </c>
      <c r="E602" s="15">
        <v>1200</v>
      </c>
      <c r="F602" s="9">
        <v>5.3499999999999999E-2</v>
      </c>
      <c r="G602" s="9">
        <v>5.3499999999999999E-2</v>
      </c>
      <c r="H602" s="15">
        <f t="shared" si="17"/>
        <v>2200</v>
      </c>
    </row>
    <row r="603" spans="1:8" x14ac:dyDescent="0.3">
      <c r="A603" s="13">
        <v>44510</v>
      </c>
      <c r="B603" s="15" t="s">
        <v>21</v>
      </c>
      <c r="C603" s="3">
        <v>2</v>
      </c>
      <c r="D603" s="13">
        <f t="shared" si="18"/>
        <v>44512</v>
      </c>
      <c r="E603" s="15">
        <v>1200</v>
      </c>
      <c r="F603" s="9">
        <v>5.2499999999999998E-2</v>
      </c>
      <c r="G603" s="9">
        <v>5.2499999999999998E-2</v>
      </c>
      <c r="H603" s="15">
        <f t="shared" si="17"/>
        <v>3400</v>
      </c>
    </row>
    <row r="604" spans="1:8" x14ac:dyDescent="0.3">
      <c r="A604" s="13">
        <v>44512</v>
      </c>
      <c r="B604" s="15" t="s">
        <v>21</v>
      </c>
      <c r="C604" s="3">
        <v>3</v>
      </c>
      <c r="D604" s="13">
        <f t="shared" si="18"/>
        <v>44515</v>
      </c>
      <c r="E604" s="15">
        <v>2990</v>
      </c>
      <c r="F604" s="9">
        <v>5.7000000000000002E-2</v>
      </c>
      <c r="G604" s="9">
        <v>5.7500000000000002E-2</v>
      </c>
      <c r="H604" s="15">
        <f t="shared" si="17"/>
        <v>12690</v>
      </c>
    </row>
    <row r="605" spans="1:8" x14ac:dyDescent="0.3">
      <c r="A605" s="13">
        <v>44512</v>
      </c>
      <c r="B605" s="15" t="s">
        <v>21</v>
      </c>
      <c r="C605" s="3">
        <v>4</v>
      </c>
      <c r="D605" s="13">
        <f t="shared" si="18"/>
        <v>44516</v>
      </c>
      <c r="E605" s="15">
        <v>1700</v>
      </c>
      <c r="F605" s="9">
        <v>5.7500000000000002E-2</v>
      </c>
      <c r="G605" s="9">
        <v>5.7500000000000002E-2</v>
      </c>
      <c r="H605" s="15">
        <f t="shared" si="17"/>
        <v>12690</v>
      </c>
    </row>
    <row r="606" spans="1:8" x14ac:dyDescent="0.3">
      <c r="A606" s="13">
        <v>44512</v>
      </c>
      <c r="B606" s="15" t="s">
        <v>21</v>
      </c>
      <c r="C606" s="3">
        <v>7</v>
      </c>
      <c r="D606" s="13">
        <f t="shared" si="18"/>
        <v>44519</v>
      </c>
      <c r="E606" s="15">
        <v>5100</v>
      </c>
      <c r="F606" s="9">
        <v>5.8500000000000003E-2</v>
      </c>
      <c r="G606" s="9">
        <v>5.8500000000000003E-2</v>
      </c>
      <c r="H606" s="15">
        <f t="shared" si="17"/>
        <v>12690</v>
      </c>
    </row>
    <row r="607" spans="1:8" x14ac:dyDescent="0.3">
      <c r="A607" s="13">
        <v>44512</v>
      </c>
      <c r="B607" s="15" t="s">
        <v>21</v>
      </c>
      <c r="C607" s="3">
        <v>14</v>
      </c>
      <c r="D607" s="13">
        <f t="shared" si="18"/>
        <v>44526</v>
      </c>
      <c r="E607" s="15">
        <v>1700</v>
      </c>
      <c r="F607" s="9">
        <v>5.8999999999999997E-2</v>
      </c>
      <c r="G607" s="9">
        <v>5.8999999999999997E-2</v>
      </c>
      <c r="H607" s="15">
        <f t="shared" si="17"/>
        <v>12690</v>
      </c>
    </row>
    <row r="608" spans="1:8" x14ac:dyDescent="0.3">
      <c r="A608" s="13">
        <v>44515</v>
      </c>
      <c r="B608" s="15" t="s">
        <v>21</v>
      </c>
      <c r="C608" s="3">
        <v>2</v>
      </c>
      <c r="D608" s="13">
        <v>44517</v>
      </c>
      <c r="E608" s="15">
        <v>3400</v>
      </c>
      <c r="F608" s="9">
        <v>5.7500000000000002E-2</v>
      </c>
      <c r="G608" s="9">
        <v>5.7500000000000002E-2</v>
      </c>
      <c r="H608" s="15">
        <f t="shared" si="17"/>
        <v>15820</v>
      </c>
    </row>
    <row r="609" spans="1:8" x14ac:dyDescent="0.3">
      <c r="A609" s="13">
        <v>44515</v>
      </c>
      <c r="B609" s="15" t="s">
        <v>21</v>
      </c>
      <c r="C609" s="3">
        <v>3</v>
      </c>
      <c r="D609" s="13">
        <v>44518</v>
      </c>
      <c r="E609" s="15">
        <v>400</v>
      </c>
      <c r="F609" s="9">
        <v>5.7500000000000002E-2</v>
      </c>
      <c r="G609" s="9">
        <v>5.7500000000000002E-2</v>
      </c>
      <c r="H609" s="15">
        <f t="shared" si="17"/>
        <v>15820</v>
      </c>
    </row>
    <row r="610" spans="1:8" x14ac:dyDescent="0.3">
      <c r="A610" s="13">
        <v>44515</v>
      </c>
      <c r="B610" s="15" t="s">
        <v>21</v>
      </c>
      <c r="C610" s="3">
        <v>7</v>
      </c>
      <c r="D610" s="13">
        <v>44522</v>
      </c>
      <c r="E610" s="15">
        <v>2500</v>
      </c>
      <c r="F610" s="9">
        <v>5.8500000000000003E-2</v>
      </c>
      <c r="G610" s="9">
        <v>5.8500000000000003E-2</v>
      </c>
      <c r="H610" s="15">
        <f t="shared" si="17"/>
        <v>15820</v>
      </c>
    </row>
    <row r="611" spans="1:8" x14ac:dyDescent="0.3">
      <c r="A611" s="13">
        <v>44515</v>
      </c>
      <c r="B611" s="15" t="s">
        <v>21</v>
      </c>
      <c r="C611" s="3">
        <v>16</v>
      </c>
      <c r="D611" s="13">
        <v>44531</v>
      </c>
      <c r="E611" s="15">
        <v>1020</v>
      </c>
      <c r="F611" s="9">
        <v>6.0499999999999998E-2</v>
      </c>
      <c r="G611" s="9">
        <v>6.0499999999999998E-2</v>
      </c>
      <c r="H611" s="15">
        <f t="shared" si="17"/>
        <v>15820</v>
      </c>
    </row>
    <row r="612" spans="1:8" x14ac:dyDescent="0.3">
      <c r="A612" s="13">
        <v>44516</v>
      </c>
      <c r="B612" s="15" t="s">
        <v>21</v>
      </c>
      <c r="C612" s="3">
        <v>1</v>
      </c>
      <c r="D612" s="13">
        <v>44517</v>
      </c>
      <c r="E612" s="15">
        <v>650</v>
      </c>
      <c r="F612" s="9">
        <v>5.7500000000000002E-2</v>
      </c>
      <c r="G612" s="9">
        <v>5.7500000000000002E-2</v>
      </c>
      <c r="H612" s="15">
        <f t="shared" si="17"/>
        <v>18940</v>
      </c>
    </row>
    <row r="613" spans="1:8" x14ac:dyDescent="0.3">
      <c r="A613" s="13">
        <v>44516</v>
      </c>
      <c r="B613" s="15" t="s">
        <v>21</v>
      </c>
      <c r="C613" s="3">
        <v>2</v>
      </c>
      <c r="D613" s="13">
        <v>44518</v>
      </c>
      <c r="E613" s="15">
        <v>1070</v>
      </c>
      <c r="F613" s="9">
        <v>5.7500000000000002E-2</v>
      </c>
      <c r="G613" s="9">
        <v>5.7500000000000002E-2</v>
      </c>
      <c r="H613" s="15">
        <f t="shared" si="17"/>
        <v>18940</v>
      </c>
    </row>
    <row r="614" spans="1:8" x14ac:dyDescent="0.3">
      <c r="A614" s="13">
        <v>44516</v>
      </c>
      <c r="B614" s="15" t="s">
        <v>21</v>
      </c>
      <c r="C614" s="3">
        <v>7</v>
      </c>
      <c r="D614" s="13">
        <v>44523</v>
      </c>
      <c r="E614" s="15">
        <v>2800</v>
      </c>
      <c r="F614" s="9">
        <v>5.8500000000000003E-2</v>
      </c>
      <c r="G614" s="9">
        <v>5.8500000000000003E-2</v>
      </c>
      <c r="H614" s="15">
        <f t="shared" si="17"/>
        <v>18940</v>
      </c>
    </row>
    <row r="615" spans="1:8" x14ac:dyDescent="0.3">
      <c r="A615" s="13">
        <v>44516</v>
      </c>
      <c r="B615" s="15" t="s">
        <v>21</v>
      </c>
      <c r="C615" s="3">
        <v>15</v>
      </c>
      <c r="D615" s="13">
        <v>44531</v>
      </c>
      <c r="E615" s="15">
        <v>300</v>
      </c>
      <c r="F615" s="9">
        <v>6.0499999999999998E-2</v>
      </c>
      <c r="G615" s="9">
        <v>6.0499999999999998E-2</v>
      </c>
      <c r="H615" s="15">
        <f t="shared" si="17"/>
        <v>18940</v>
      </c>
    </row>
    <row r="616" spans="1:8" x14ac:dyDescent="0.3">
      <c r="A616" s="13">
        <v>44517</v>
      </c>
      <c r="B616" s="15" t="s">
        <v>21</v>
      </c>
      <c r="C616" s="3">
        <v>1</v>
      </c>
      <c r="D616" s="13">
        <v>44518</v>
      </c>
      <c r="E616" s="15">
        <v>700</v>
      </c>
      <c r="F616" s="9">
        <v>5.7500000000000002E-2</v>
      </c>
      <c r="G616" s="9">
        <v>5.7500000000000002E-2</v>
      </c>
      <c r="H616" s="15">
        <f t="shared" si="17"/>
        <v>17940</v>
      </c>
    </row>
    <row r="617" spans="1:8" x14ac:dyDescent="0.3">
      <c r="A617" s="13">
        <v>44517</v>
      </c>
      <c r="B617" s="15" t="s">
        <v>21</v>
      </c>
      <c r="C617" s="3">
        <v>2</v>
      </c>
      <c r="D617" s="13">
        <v>44519</v>
      </c>
      <c r="E617" s="15">
        <v>300</v>
      </c>
      <c r="F617" s="9">
        <v>5.7500000000000002E-2</v>
      </c>
      <c r="G617" s="9">
        <v>5.7500000000000002E-2</v>
      </c>
      <c r="H617" s="15">
        <f t="shared" si="17"/>
        <v>17940</v>
      </c>
    </row>
    <row r="618" spans="1:8" x14ac:dyDescent="0.3">
      <c r="A618" s="13">
        <v>44517</v>
      </c>
      <c r="B618" s="15" t="s">
        <v>21</v>
      </c>
      <c r="C618" s="3">
        <v>7</v>
      </c>
      <c r="D618" s="13">
        <v>44524</v>
      </c>
      <c r="E618" s="15">
        <v>1000</v>
      </c>
      <c r="F618" s="9">
        <v>5.8500000000000003E-2</v>
      </c>
      <c r="G618" s="9">
        <v>5.8500000000000003E-2</v>
      </c>
      <c r="H618" s="15">
        <f t="shared" si="17"/>
        <v>17940</v>
      </c>
    </row>
    <row r="619" spans="1:8" x14ac:dyDescent="0.3">
      <c r="A619" s="13">
        <v>44517</v>
      </c>
      <c r="B619" s="15" t="s">
        <v>21</v>
      </c>
      <c r="C619" s="3">
        <v>14</v>
      </c>
      <c r="D619" s="13">
        <v>44531</v>
      </c>
      <c r="E619" s="15">
        <v>1050</v>
      </c>
      <c r="F619" s="9">
        <v>6.0499999999999998E-2</v>
      </c>
      <c r="G619" s="9">
        <v>6.0499999999999998E-2</v>
      </c>
      <c r="H619" s="15">
        <f t="shared" si="17"/>
        <v>17940</v>
      </c>
    </row>
    <row r="620" spans="1:8" x14ac:dyDescent="0.3">
      <c r="A620" s="13">
        <v>44518</v>
      </c>
      <c r="B620" s="15" t="s">
        <v>21</v>
      </c>
      <c r="C620" s="3">
        <v>4</v>
      </c>
      <c r="D620" s="13">
        <f t="shared" ref="D620:D743" si="19">+A620+C620</f>
        <v>44522</v>
      </c>
      <c r="E620" s="15">
        <v>600</v>
      </c>
      <c r="F620" s="9">
        <v>5.7500000000000002E-2</v>
      </c>
      <c r="G620" s="9">
        <v>5.7500000000000002E-2</v>
      </c>
      <c r="H620" s="15">
        <f t="shared" si="17"/>
        <v>17370</v>
      </c>
    </row>
    <row r="621" spans="1:8" x14ac:dyDescent="0.3">
      <c r="A621" s="13">
        <v>44518</v>
      </c>
      <c r="B621" s="15" t="s">
        <v>21</v>
      </c>
      <c r="C621" s="3">
        <v>7</v>
      </c>
      <c r="D621" s="13">
        <f t="shared" si="19"/>
        <v>44525</v>
      </c>
      <c r="E621" s="15">
        <v>1000</v>
      </c>
      <c r="F621" s="9">
        <v>5.8500000000000003E-2</v>
      </c>
      <c r="G621" s="9">
        <v>5.8500000000000003E-2</v>
      </c>
      <c r="H621" s="15">
        <f t="shared" si="17"/>
        <v>17370</v>
      </c>
    </row>
    <row r="622" spans="1:8" x14ac:dyDescent="0.3">
      <c r="A622" s="13">
        <v>44519</v>
      </c>
      <c r="B622" s="15" t="s">
        <v>21</v>
      </c>
      <c r="C622" s="3">
        <v>3</v>
      </c>
      <c r="D622" s="13">
        <f t="shared" si="19"/>
        <v>44522</v>
      </c>
      <c r="E622" s="15">
        <v>2150</v>
      </c>
      <c r="F622" s="9">
        <v>5.7500000000000002E-2</v>
      </c>
      <c r="G622" s="9">
        <v>5.7500000000000002E-2</v>
      </c>
      <c r="H622" s="15">
        <f t="shared" si="17"/>
        <v>16970</v>
      </c>
    </row>
    <row r="623" spans="1:8" x14ac:dyDescent="0.3">
      <c r="A623" s="13">
        <v>44519</v>
      </c>
      <c r="B623" s="15" t="s">
        <v>21</v>
      </c>
      <c r="C623" s="3">
        <v>4</v>
      </c>
      <c r="D623" s="13">
        <f t="shared" si="19"/>
        <v>44523</v>
      </c>
      <c r="E623" s="15">
        <v>1650</v>
      </c>
      <c r="F623" s="9">
        <v>5.7500000000000002E-2</v>
      </c>
      <c r="G623" s="9">
        <v>5.7500000000000002E-2</v>
      </c>
      <c r="H623" s="15">
        <f t="shared" si="17"/>
        <v>16970</v>
      </c>
    </row>
    <row r="624" spans="1:8" x14ac:dyDescent="0.3">
      <c r="A624" s="13">
        <v>44519</v>
      </c>
      <c r="B624" s="15" t="s">
        <v>21</v>
      </c>
      <c r="C624" s="3">
        <v>7</v>
      </c>
      <c r="D624" s="13">
        <f t="shared" si="19"/>
        <v>44526</v>
      </c>
      <c r="E624" s="15">
        <v>1000</v>
      </c>
      <c r="F624" s="9">
        <v>5.8500000000000003E-2</v>
      </c>
      <c r="G624" s="9">
        <v>5.8500000000000003E-2</v>
      </c>
      <c r="H624" s="15">
        <f t="shared" si="17"/>
        <v>16970</v>
      </c>
    </row>
    <row r="625" spans="1:8" x14ac:dyDescent="0.3">
      <c r="A625" s="13">
        <v>44519</v>
      </c>
      <c r="B625" s="15" t="s">
        <v>21</v>
      </c>
      <c r="C625" s="3">
        <v>12</v>
      </c>
      <c r="D625" s="13">
        <f t="shared" si="19"/>
        <v>44531</v>
      </c>
      <c r="E625" s="15">
        <v>200</v>
      </c>
      <c r="F625" s="9">
        <v>6.0499999999999998E-2</v>
      </c>
      <c r="G625" s="9">
        <v>6.0499999999999998E-2</v>
      </c>
      <c r="H625" s="15">
        <f t="shared" si="17"/>
        <v>16970</v>
      </c>
    </row>
    <row r="626" spans="1:8" x14ac:dyDescent="0.3">
      <c r="A626" s="13">
        <v>44522</v>
      </c>
      <c r="B626" s="15" t="s">
        <v>21</v>
      </c>
      <c r="C626" s="3">
        <v>2</v>
      </c>
      <c r="D626" s="13">
        <f t="shared" si="19"/>
        <v>44524</v>
      </c>
      <c r="E626" s="15">
        <v>1000</v>
      </c>
      <c r="F626" s="9">
        <v>5.7500000000000002E-2</v>
      </c>
      <c r="G626" s="9">
        <v>5.7500000000000002E-2</v>
      </c>
      <c r="H626" s="15">
        <f t="shared" si="17"/>
        <v>14220</v>
      </c>
    </row>
    <row r="627" spans="1:8" x14ac:dyDescent="0.3">
      <c r="A627" s="13">
        <v>44522</v>
      </c>
      <c r="B627" s="15" t="s">
        <v>21</v>
      </c>
      <c r="C627" s="3">
        <v>7</v>
      </c>
      <c r="D627" s="13">
        <f t="shared" si="19"/>
        <v>44529</v>
      </c>
      <c r="E627" s="15">
        <v>1500</v>
      </c>
      <c r="F627" s="9">
        <v>5.8000000000000003E-2</v>
      </c>
      <c r="G627" s="9">
        <v>5.8999999999999997E-2</v>
      </c>
      <c r="H627" s="15">
        <f t="shared" si="17"/>
        <v>14220</v>
      </c>
    </row>
    <row r="628" spans="1:8" x14ac:dyDescent="0.3">
      <c r="A628" s="13">
        <v>44523</v>
      </c>
      <c r="B628" s="15" t="s">
        <v>21</v>
      </c>
      <c r="C628" s="3">
        <v>2</v>
      </c>
      <c r="D628" s="13">
        <f t="shared" si="19"/>
        <v>44525</v>
      </c>
      <c r="E628" s="15">
        <v>200</v>
      </c>
      <c r="F628" s="9">
        <v>5.7500000000000002E-2</v>
      </c>
      <c r="G628" s="9">
        <v>5.7500000000000002E-2</v>
      </c>
      <c r="H628" s="15">
        <f t="shared" si="17"/>
        <v>11470</v>
      </c>
    </row>
    <row r="629" spans="1:8" x14ac:dyDescent="0.3">
      <c r="A629" s="13">
        <v>44523</v>
      </c>
      <c r="B629" s="15" t="s">
        <v>21</v>
      </c>
      <c r="C629" s="3">
        <v>8</v>
      </c>
      <c r="D629" s="13">
        <f t="shared" si="19"/>
        <v>44531</v>
      </c>
      <c r="E629" s="15">
        <v>1500</v>
      </c>
      <c r="F629" s="9">
        <v>5.8999999999999997E-2</v>
      </c>
      <c r="G629" s="9">
        <v>5.9499999999999997E-2</v>
      </c>
      <c r="H629" s="15">
        <f t="shared" si="17"/>
        <v>11470</v>
      </c>
    </row>
    <row r="630" spans="1:8" x14ac:dyDescent="0.3">
      <c r="A630" s="13">
        <v>44524</v>
      </c>
      <c r="B630" s="15" t="s">
        <v>21</v>
      </c>
      <c r="C630" s="3">
        <v>2</v>
      </c>
      <c r="D630" s="13">
        <f t="shared" si="19"/>
        <v>44526</v>
      </c>
      <c r="E630" s="15">
        <v>-2700</v>
      </c>
      <c r="F630" s="9">
        <v>5.7500000000000002E-2</v>
      </c>
      <c r="G630" s="9">
        <v>5.8000000000000003E-2</v>
      </c>
      <c r="H630" s="15">
        <f t="shared" si="17"/>
        <v>2170</v>
      </c>
    </row>
    <row r="631" spans="1:8" x14ac:dyDescent="0.3">
      <c r="A631" s="13">
        <v>44524</v>
      </c>
      <c r="B631" s="15" t="s">
        <v>21</v>
      </c>
      <c r="C631" s="3">
        <v>5</v>
      </c>
      <c r="D631" s="13">
        <f t="shared" si="19"/>
        <v>44529</v>
      </c>
      <c r="E631" s="15">
        <v>-2800</v>
      </c>
      <c r="F631" s="9">
        <v>0.06</v>
      </c>
      <c r="G631" s="9">
        <v>0.06</v>
      </c>
      <c r="H631" s="15">
        <f t="shared" si="17"/>
        <v>2170</v>
      </c>
    </row>
    <row r="632" spans="1:8" x14ac:dyDescent="0.3">
      <c r="A632" s="13">
        <v>44524</v>
      </c>
      <c r="B632" s="15" t="s">
        <v>21</v>
      </c>
      <c r="C632" s="3">
        <v>7</v>
      </c>
      <c r="D632" s="13">
        <f t="shared" si="19"/>
        <v>44531</v>
      </c>
      <c r="E632" s="15">
        <v>-1800</v>
      </c>
      <c r="F632" s="9">
        <v>6.0499999999999998E-2</v>
      </c>
      <c r="G632" s="9">
        <v>6.0499999999999998E-2</v>
      </c>
      <c r="H632" s="15">
        <f t="shared" si="17"/>
        <v>2170</v>
      </c>
    </row>
    <row r="633" spans="1:8" x14ac:dyDescent="0.3">
      <c r="A633" s="13">
        <v>44525</v>
      </c>
      <c r="B633" s="15" t="s">
        <v>21</v>
      </c>
      <c r="C633" s="3">
        <v>4</v>
      </c>
      <c r="D633" s="13">
        <f t="shared" si="19"/>
        <v>44529</v>
      </c>
      <c r="E633" s="15">
        <v>800</v>
      </c>
      <c r="F633" s="9">
        <v>5.7500000000000002E-2</v>
      </c>
      <c r="G633" s="9">
        <v>5.7500000000000002E-2</v>
      </c>
      <c r="H633" s="15">
        <f t="shared" si="17"/>
        <v>1770</v>
      </c>
    </row>
    <row r="634" spans="1:8" x14ac:dyDescent="0.3">
      <c r="A634" s="13">
        <v>44526</v>
      </c>
      <c r="B634" s="15" t="s">
        <v>21</v>
      </c>
      <c r="C634" s="3">
        <v>3</v>
      </c>
      <c r="D634" s="13">
        <f t="shared" si="19"/>
        <v>44529</v>
      </c>
      <c r="E634" s="15">
        <v>300</v>
      </c>
      <c r="F634" s="9">
        <v>5.7500000000000002E-2</v>
      </c>
      <c r="G634" s="9">
        <v>5.7500000000000002E-2</v>
      </c>
      <c r="H634" s="15">
        <f t="shared" si="17"/>
        <v>1870</v>
      </c>
    </row>
    <row r="635" spans="1:8" x14ac:dyDescent="0.3">
      <c r="A635" s="13">
        <v>44526</v>
      </c>
      <c r="B635" s="15" t="s">
        <v>21</v>
      </c>
      <c r="C635" s="3">
        <v>4</v>
      </c>
      <c r="D635" s="13">
        <f t="shared" si="19"/>
        <v>44530</v>
      </c>
      <c r="E635" s="15">
        <f>-600+400</f>
        <v>-200</v>
      </c>
      <c r="F635" s="9">
        <v>5.7500000000000002E-2</v>
      </c>
      <c r="G635" s="9">
        <v>5.8500000000000003E-2</v>
      </c>
      <c r="H635" s="15">
        <f t="shared" si="17"/>
        <v>1870</v>
      </c>
    </row>
    <row r="636" spans="1:8" x14ac:dyDescent="0.3">
      <c r="A636" s="13">
        <v>44529</v>
      </c>
      <c r="B636" s="15" t="s">
        <v>21</v>
      </c>
      <c r="C636" s="3">
        <v>1</v>
      </c>
      <c r="D636" s="13">
        <f>+A636+C636</f>
        <v>44530</v>
      </c>
      <c r="E636" s="15">
        <v>-500</v>
      </c>
      <c r="F636" s="9">
        <v>5.7500000000000002E-2</v>
      </c>
      <c r="G636" s="9">
        <v>5.8000000000000003E-2</v>
      </c>
      <c r="H636" s="15">
        <f t="shared" si="17"/>
        <v>970</v>
      </c>
    </row>
    <row r="637" spans="1:8" x14ac:dyDescent="0.3">
      <c r="A637" s="13">
        <v>44529</v>
      </c>
      <c r="B637" s="15" t="s">
        <v>21</v>
      </c>
      <c r="C637" s="3">
        <v>2</v>
      </c>
      <c r="D637" s="13">
        <f t="shared" si="19"/>
        <v>44531</v>
      </c>
      <c r="E637" s="15">
        <v>-600</v>
      </c>
      <c r="F637" s="9">
        <v>5.8000000000000003E-2</v>
      </c>
      <c r="G637" s="9">
        <v>5.8000000000000003E-2</v>
      </c>
      <c r="H637" s="15">
        <f t="shared" si="17"/>
        <v>970</v>
      </c>
    </row>
    <row r="638" spans="1:8" x14ac:dyDescent="0.3">
      <c r="A638" s="13">
        <v>44530</v>
      </c>
      <c r="B638" s="15" t="s">
        <v>21</v>
      </c>
      <c r="C638" s="3">
        <v>1</v>
      </c>
      <c r="D638" s="13">
        <f t="shared" si="19"/>
        <v>44531</v>
      </c>
      <c r="E638" s="15">
        <v>-200</v>
      </c>
      <c r="F638" s="9">
        <v>5.7500000000000002E-2</v>
      </c>
      <c r="G638" s="9">
        <v>5.7500000000000002E-2</v>
      </c>
      <c r="H638" s="15">
        <f t="shared" si="17"/>
        <v>1470</v>
      </c>
    </row>
    <row r="639" spans="1:8" x14ac:dyDescent="0.3">
      <c r="A639" s="13">
        <v>44531</v>
      </c>
      <c r="B639" s="15" t="s">
        <v>21</v>
      </c>
      <c r="C639" s="3">
        <v>2</v>
      </c>
      <c r="D639" s="13">
        <f t="shared" si="19"/>
        <v>44533</v>
      </c>
      <c r="E639" s="15">
        <v>-7200</v>
      </c>
      <c r="F639" s="9">
        <v>5.8500000000000003E-2</v>
      </c>
      <c r="G639" s="9">
        <v>5.8999999999999997E-2</v>
      </c>
      <c r="H639" s="15">
        <f t="shared" si="17"/>
        <v>-7200</v>
      </c>
    </row>
    <row r="640" spans="1:8" x14ac:dyDescent="0.3">
      <c r="A640" s="13">
        <v>44536</v>
      </c>
      <c r="B640" s="15" t="s">
        <v>21</v>
      </c>
      <c r="C640" s="3">
        <v>2</v>
      </c>
      <c r="D640" s="13">
        <f t="shared" si="19"/>
        <v>44538</v>
      </c>
      <c r="E640" s="15">
        <v>-3500</v>
      </c>
      <c r="F640" s="9">
        <v>5.8500000000000003E-2</v>
      </c>
      <c r="G640" s="9">
        <v>5.8999999999999997E-2</v>
      </c>
      <c r="H640" s="15">
        <f t="shared" si="17"/>
        <v>-4400</v>
      </c>
    </row>
    <row r="641" spans="1:8" x14ac:dyDescent="0.3">
      <c r="A641" s="13">
        <v>44536</v>
      </c>
      <c r="B641" s="15" t="s">
        <v>21</v>
      </c>
      <c r="C641" s="3">
        <v>3</v>
      </c>
      <c r="D641" s="13">
        <f t="shared" si="19"/>
        <v>44539</v>
      </c>
      <c r="E641" s="15">
        <v>-900</v>
      </c>
      <c r="F641" s="9">
        <v>5.8000000000000003E-2</v>
      </c>
      <c r="G641" s="9">
        <v>5.8500000000000003E-2</v>
      </c>
      <c r="H641" s="15">
        <f t="shared" si="17"/>
        <v>-4400</v>
      </c>
    </row>
    <row r="642" spans="1:8" x14ac:dyDescent="0.3">
      <c r="A642" s="13">
        <v>44537</v>
      </c>
      <c r="B642" s="15" t="s">
        <v>21</v>
      </c>
      <c r="C642" s="3">
        <v>3</v>
      </c>
      <c r="D642" s="13">
        <f t="shared" si="19"/>
        <v>44540</v>
      </c>
      <c r="E642" s="15">
        <v>-800</v>
      </c>
      <c r="F642" s="9">
        <v>5.8500000000000003E-2</v>
      </c>
      <c r="G642" s="9">
        <v>5.8500000000000003E-2</v>
      </c>
      <c r="H642" s="15">
        <f t="shared" si="17"/>
        <v>-6400</v>
      </c>
    </row>
    <row r="643" spans="1:8" x14ac:dyDescent="0.3">
      <c r="A643" s="13">
        <v>44537</v>
      </c>
      <c r="B643" s="15" t="s">
        <v>21</v>
      </c>
      <c r="C643" s="3">
        <v>7</v>
      </c>
      <c r="D643" s="13">
        <f t="shared" si="19"/>
        <v>44544</v>
      </c>
      <c r="E643" s="15">
        <v>-1200</v>
      </c>
      <c r="F643" s="9">
        <v>5.8999999999999997E-2</v>
      </c>
      <c r="G643" s="9">
        <v>5.8999999999999997E-2</v>
      </c>
      <c r="H643" s="15">
        <f t="shared" si="17"/>
        <v>-6400</v>
      </c>
    </row>
    <row r="644" spans="1:8" x14ac:dyDescent="0.3">
      <c r="A644" s="13">
        <v>44538</v>
      </c>
      <c r="B644" s="15" t="s">
        <v>21</v>
      </c>
      <c r="C644" s="3">
        <v>1</v>
      </c>
      <c r="D644" s="13">
        <f t="shared" si="19"/>
        <v>44539</v>
      </c>
      <c r="E644" s="15">
        <v>-2400</v>
      </c>
      <c r="F644" s="9">
        <v>5.8500000000000003E-2</v>
      </c>
      <c r="G644" s="9">
        <v>5.8500000000000003E-2</v>
      </c>
      <c r="H644" s="15">
        <f t="shared" si="17"/>
        <v>-8400</v>
      </c>
    </row>
    <row r="645" spans="1:8" x14ac:dyDescent="0.3">
      <c r="A645" s="13">
        <v>44538</v>
      </c>
      <c r="B645" s="15" t="s">
        <v>21</v>
      </c>
      <c r="C645" s="3">
        <v>5</v>
      </c>
      <c r="D645" s="13">
        <f t="shared" si="19"/>
        <v>44543</v>
      </c>
      <c r="E645" s="15">
        <v>-1200</v>
      </c>
      <c r="F645" s="9">
        <v>5.8500000000000003E-2</v>
      </c>
      <c r="G645" s="9">
        <v>5.8500000000000003E-2</v>
      </c>
      <c r="H645" s="15">
        <f t="shared" si="17"/>
        <v>-8400</v>
      </c>
    </row>
    <row r="646" spans="1:8" x14ac:dyDescent="0.3">
      <c r="A646" s="13">
        <v>44538</v>
      </c>
      <c r="B646" s="15" t="s">
        <v>21</v>
      </c>
      <c r="C646" s="3">
        <v>7</v>
      </c>
      <c r="D646" s="13">
        <f t="shared" si="19"/>
        <v>44545</v>
      </c>
      <c r="E646" s="15">
        <v>-1900</v>
      </c>
      <c r="F646" s="9">
        <v>5.8999999999999997E-2</v>
      </c>
      <c r="G646" s="9">
        <v>5.8999999999999997E-2</v>
      </c>
      <c r="H646" s="15">
        <f t="shared" si="17"/>
        <v>-8400</v>
      </c>
    </row>
    <row r="647" spans="1:8" x14ac:dyDescent="0.3">
      <c r="A647" s="13">
        <v>44539</v>
      </c>
      <c r="B647" s="15" t="s">
        <v>21</v>
      </c>
      <c r="C647" s="3">
        <v>1</v>
      </c>
      <c r="D647" s="13">
        <f t="shared" si="19"/>
        <v>44540</v>
      </c>
      <c r="E647" s="15">
        <v>-600</v>
      </c>
      <c r="F647" s="9">
        <v>5.8500000000000003E-2</v>
      </c>
      <c r="G647" s="9">
        <v>5.8999999999999997E-2</v>
      </c>
      <c r="H647" s="15">
        <f t="shared" si="17"/>
        <v>-7100</v>
      </c>
    </row>
    <row r="648" spans="1:8" x14ac:dyDescent="0.3">
      <c r="A648" s="13">
        <v>44539</v>
      </c>
      <c r="B648" s="15" t="s">
        <v>21</v>
      </c>
      <c r="C648" s="3">
        <v>4</v>
      </c>
      <c r="D648" s="13">
        <f t="shared" si="19"/>
        <v>44543</v>
      </c>
      <c r="E648" s="15">
        <v>-1400</v>
      </c>
      <c r="F648" s="9">
        <v>5.8999999999999997E-2</v>
      </c>
      <c r="G648" s="9">
        <v>5.8999999999999997E-2</v>
      </c>
      <c r="H648" s="15">
        <f t="shared" si="17"/>
        <v>-7100</v>
      </c>
    </row>
    <row r="649" spans="1:8" x14ac:dyDescent="0.3">
      <c r="A649" s="13">
        <v>44540</v>
      </c>
      <c r="B649" s="15" t="s">
        <v>21</v>
      </c>
      <c r="C649" s="3">
        <v>3</v>
      </c>
      <c r="D649" s="13">
        <f t="shared" si="19"/>
        <v>44543</v>
      </c>
      <c r="E649" s="15">
        <v>-800</v>
      </c>
      <c r="F649" s="9">
        <v>5.8000000000000003E-2</v>
      </c>
      <c r="G649" s="9">
        <v>5.8000000000000003E-2</v>
      </c>
      <c r="H649" s="15">
        <f t="shared" si="17"/>
        <v>-7300</v>
      </c>
    </row>
    <row r="650" spans="1:8" x14ac:dyDescent="0.3">
      <c r="A650" s="13">
        <v>44540</v>
      </c>
      <c r="B650" s="15" t="s">
        <v>21</v>
      </c>
      <c r="C650" s="3">
        <v>4</v>
      </c>
      <c r="D650" s="13">
        <f t="shared" si="19"/>
        <v>44544</v>
      </c>
      <c r="E650" s="15">
        <v>-800</v>
      </c>
      <c r="F650" s="9">
        <v>5.8500000000000003E-2</v>
      </c>
      <c r="G650" s="9">
        <v>5.8500000000000003E-2</v>
      </c>
      <c r="H650" s="15">
        <f t="shared" ref="H650:H713" si="20">+SUMIFS($E$10:$E$4508,$A$10:$A$4508,"&lt;="&amp;A650,$D$10:$D$4508,"&gt;"&amp;A650)</f>
        <v>-7300</v>
      </c>
    </row>
    <row r="651" spans="1:8" x14ac:dyDescent="0.3">
      <c r="A651" s="13">
        <v>44543</v>
      </c>
      <c r="B651" s="15" t="s">
        <v>21</v>
      </c>
      <c r="C651" s="3">
        <v>1</v>
      </c>
      <c r="D651" s="13">
        <f t="shared" si="19"/>
        <v>44544</v>
      </c>
      <c r="E651" s="15">
        <v>-200</v>
      </c>
      <c r="F651" s="9">
        <v>5.7500000000000002E-2</v>
      </c>
      <c r="G651" s="9">
        <v>5.7500000000000002E-2</v>
      </c>
      <c r="H651" s="15">
        <f t="shared" si="20"/>
        <v>-5300</v>
      </c>
    </row>
    <row r="652" spans="1:8" x14ac:dyDescent="0.3">
      <c r="A652" s="13">
        <v>44543</v>
      </c>
      <c r="B652" s="15" t="s">
        <v>21</v>
      </c>
      <c r="C652" s="3">
        <v>2</v>
      </c>
      <c r="D652" s="13">
        <f t="shared" si="19"/>
        <v>44545</v>
      </c>
      <c r="E652" s="15">
        <v>-600</v>
      </c>
      <c r="F652" s="9">
        <v>5.8999999999999997E-2</v>
      </c>
      <c r="G652" s="9">
        <v>5.8999999999999997E-2</v>
      </c>
      <c r="H652" s="15">
        <f t="shared" si="20"/>
        <v>-5300</v>
      </c>
    </row>
    <row r="653" spans="1:8" x14ac:dyDescent="0.3">
      <c r="A653" s="13">
        <v>44543</v>
      </c>
      <c r="B653" s="15" t="s">
        <v>21</v>
      </c>
      <c r="C653" s="3">
        <v>3</v>
      </c>
      <c r="D653" s="13">
        <f t="shared" si="19"/>
        <v>44546</v>
      </c>
      <c r="E653" s="15">
        <v>-600</v>
      </c>
      <c r="F653" s="9">
        <v>5.8999999999999997E-2</v>
      </c>
      <c r="G653" s="9">
        <v>5.8999999999999997E-2</v>
      </c>
      <c r="H653" s="15">
        <f t="shared" si="20"/>
        <v>-5300</v>
      </c>
    </row>
    <row r="654" spans="1:8" x14ac:dyDescent="0.3">
      <c r="A654" s="13">
        <v>44544</v>
      </c>
      <c r="B654" s="15" t="s">
        <v>21</v>
      </c>
      <c r="C654" s="3">
        <v>2</v>
      </c>
      <c r="D654" s="13">
        <f t="shared" si="19"/>
        <v>44546</v>
      </c>
      <c r="E654" s="15">
        <v>-100</v>
      </c>
      <c r="F654" s="9">
        <v>5.8000000000000003E-2</v>
      </c>
      <c r="G654" s="9">
        <v>5.8000000000000003E-2</v>
      </c>
      <c r="H654" s="15">
        <f t="shared" si="20"/>
        <v>-3200</v>
      </c>
    </row>
    <row r="655" spans="1:8" x14ac:dyDescent="0.3">
      <c r="A655" s="13">
        <v>44546</v>
      </c>
      <c r="B655" s="15" t="s">
        <v>21</v>
      </c>
      <c r="C655" s="3">
        <v>1</v>
      </c>
      <c r="D655" s="13">
        <f t="shared" si="19"/>
        <v>44547</v>
      </c>
      <c r="E655" s="15">
        <v>-200</v>
      </c>
      <c r="F655" s="9">
        <v>5.8000000000000003E-2</v>
      </c>
      <c r="G655" s="9">
        <v>5.8000000000000003E-2</v>
      </c>
      <c r="H655" s="15">
        <f t="shared" si="20"/>
        <v>-200</v>
      </c>
    </row>
    <row r="656" spans="1:8" x14ac:dyDescent="0.3">
      <c r="A656" s="13">
        <v>44547</v>
      </c>
      <c r="B656" s="15" t="s">
        <v>21</v>
      </c>
      <c r="C656" s="3">
        <v>3</v>
      </c>
      <c r="D656" s="13">
        <f t="shared" si="19"/>
        <v>44550</v>
      </c>
      <c r="E656" s="15">
        <v>800</v>
      </c>
      <c r="F656" s="9">
        <v>5.7500000000000002E-2</v>
      </c>
      <c r="G656" s="9">
        <v>5.7500000000000002E-2</v>
      </c>
      <c r="H656" s="15">
        <f t="shared" si="20"/>
        <v>800</v>
      </c>
    </row>
    <row r="657" spans="1:8" x14ac:dyDescent="0.3">
      <c r="A657" s="13">
        <v>44550</v>
      </c>
      <c r="B657" s="15" t="s">
        <v>21</v>
      </c>
      <c r="C657" s="3">
        <v>1</v>
      </c>
      <c r="D657" s="13">
        <f t="shared" si="19"/>
        <v>44551</v>
      </c>
      <c r="E657" s="15">
        <v>900</v>
      </c>
      <c r="F657" s="9">
        <v>5.7000000000000002E-2</v>
      </c>
      <c r="G657" s="9">
        <v>5.7000000000000002E-2</v>
      </c>
      <c r="H657" s="15">
        <f t="shared" si="20"/>
        <v>5500</v>
      </c>
    </row>
    <row r="658" spans="1:8" x14ac:dyDescent="0.3">
      <c r="A658" s="13">
        <v>44550</v>
      </c>
      <c r="B658" s="15" t="s">
        <v>21</v>
      </c>
      <c r="C658" s="3">
        <v>2</v>
      </c>
      <c r="D658" s="13">
        <f t="shared" si="19"/>
        <v>44552</v>
      </c>
      <c r="E658" s="15">
        <v>3100</v>
      </c>
      <c r="F658" s="9">
        <v>5.7500000000000002E-2</v>
      </c>
      <c r="G658" s="9">
        <v>5.7500000000000002E-2</v>
      </c>
      <c r="H658" s="15">
        <f t="shared" si="20"/>
        <v>5500</v>
      </c>
    </row>
    <row r="659" spans="1:8" x14ac:dyDescent="0.3">
      <c r="A659" s="13">
        <v>44550</v>
      </c>
      <c r="B659" s="15" t="s">
        <v>21</v>
      </c>
      <c r="C659" s="3">
        <v>7</v>
      </c>
      <c r="D659" s="13">
        <f t="shared" si="19"/>
        <v>44557</v>
      </c>
      <c r="E659" s="15">
        <v>1500</v>
      </c>
      <c r="F659" s="9">
        <v>5.8000000000000003E-2</v>
      </c>
      <c r="G659" s="9">
        <v>5.8000000000000003E-2</v>
      </c>
      <c r="H659" s="15">
        <f t="shared" si="20"/>
        <v>5500</v>
      </c>
    </row>
    <row r="660" spans="1:8" x14ac:dyDescent="0.3">
      <c r="A660" s="13">
        <v>44551</v>
      </c>
      <c r="B660" s="15" t="s">
        <v>21</v>
      </c>
      <c r="C660" s="3">
        <v>1</v>
      </c>
      <c r="D660" s="13">
        <f t="shared" si="19"/>
        <v>44552</v>
      </c>
      <c r="E660" s="15">
        <v>800</v>
      </c>
      <c r="F660" s="9">
        <v>5.7000000000000002E-2</v>
      </c>
      <c r="G660" s="9">
        <v>5.7000000000000002E-2</v>
      </c>
      <c r="H660" s="15">
        <f t="shared" si="20"/>
        <v>10700</v>
      </c>
    </row>
    <row r="661" spans="1:8" x14ac:dyDescent="0.3">
      <c r="A661" s="13">
        <v>44551</v>
      </c>
      <c r="B661" s="15" t="s">
        <v>21</v>
      </c>
      <c r="C661" s="3">
        <v>2</v>
      </c>
      <c r="D661" s="13">
        <f t="shared" si="19"/>
        <v>44553</v>
      </c>
      <c r="E661" s="15">
        <v>4000</v>
      </c>
      <c r="F661" s="9">
        <v>5.7500000000000002E-2</v>
      </c>
      <c r="G661" s="9">
        <v>5.7500000000000002E-2</v>
      </c>
      <c r="H661" s="15">
        <f t="shared" si="20"/>
        <v>10700</v>
      </c>
    </row>
    <row r="662" spans="1:8" x14ac:dyDescent="0.3">
      <c r="A662" s="13">
        <v>44551</v>
      </c>
      <c r="B662" s="15" t="s">
        <v>21</v>
      </c>
      <c r="C662" s="3">
        <v>6</v>
      </c>
      <c r="D662" s="13">
        <f t="shared" si="19"/>
        <v>44557</v>
      </c>
      <c r="E662" s="15">
        <v>800</v>
      </c>
      <c r="F662" s="9">
        <v>5.8000000000000003E-2</v>
      </c>
      <c r="G662" s="9">
        <v>5.8000000000000003E-2</v>
      </c>
      <c r="H662" s="15">
        <f t="shared" si="20"/>
        <v>10700</v>
      </c>
    </row>
    <row r="663" spans="1:8" x14ac:dyDescent="0.3">
      <c r="A663" s="13">
        <v>44551</v>
      </c>
      <c r="B663" s="15" t="s">
        <v>21</v>
      </c>
      <c r="C663" s="3">
        <v>7</v>
      </c>
      <c r="D663" s="13">
        <f t="shared" si="19"/>
        <v>44558</v>
      </c>
      <c r="E663" s="15">
        <v>500</v>
      </c>
      <c r="F663" s="9">
        <v>5.8000000000000003E-2</v>
      </c>
      <c r="G663" s="9">
        <v>5.8000000000000003E-2</v>
      </c>
      <c r="H663" s="15">
        <f t="shared" si="20"/>
        <v>10700</v>
      </c>
    </row>
    <row r="664" spans="1:8" x14ac:dyDescent="0.3">
      <c r="A664" s="13">
        <v>44552</v>
      </c>
      <c r="B664" s="15" t="s">
        <v>21</v>
      </c>
      <c r="C664" s="3">
        <v>2</v>
      </c>
      <c r="D664" s="13">
        <f t="shared" si="19"/>
        <v>44554</v>
      </c>
      <c r="E664" s="15">
        <v>2800</v>
      </c>
      <c r="F664" s="9">
        <v>5.7500000000000002E-2</v>
      </c>
      <c r="G664" s="9">
        <v>5.7500000000000002E-2</v>
      </c>
      <c r="H664" s="15">
        <f t="shared" si="20"/>
        <v>9600</v>
      </c>
    </row>
    <row r="665" spans="1:8" x14ac:dyDescent="0.3">
      <c r="A665" s="13">
        <v>44553</v>
      </c>
      <c r="B665" s="15" t="s">
        <v>21</v>
      </c>
      <c r="C665" s="3">
        <v>1</v>
      </c>
      <c r="D665" s="13">
        <f t="shared" si="19"/>
        <v>44554</v>
      </c>
      <c r="E665" s="15">
        <v>1000</v>
      </c>
      <c r="F665" s="9">
        <v>5.6500000000000002E-2</v>
      </c>
      <c r="G665" s="9">
        <v>5.7000000000000002E-2</v>
      </c>
      <c r="H665" s="15">
        <f t="shared" si="20"/>
        <v>6600</v>
      </c>
    </row>
    <row r="666" spans="1:8" x14ac:dyDescent="0.3">
      <c r="A666" s="13">
        <v>44554</v>
      </c>
      <c r="B666" s="15" t="s">
        <v>21</v>
      </c>
      <c r="C666" s="3">
        <v>3</v>
      </c>
      <c r="D666" s="13">
        <f t="shared" si="19"/>
        <v>44557</v>
      </c>
      <c r="E666" s="15">
        <v>200</v>
      </c>
      <c r="F666" s="9">
        <v>5.7000000000000002E-2</v>
      </c>
      <c r="G666" s="9">
        <v>5.7000000000000002E-2</v>
      </c>
      <c r="H666" s="15">
        <f t="shared" si="20"/>
        <v>9100</v>
      </c>
    </row>
    <row r="667" spans="1:8" x14ac:dyDescent="0.3">
      <c r="A667" s="13">
        <v>44554</v>
      </c>
      <c r="B667" s="15" t="s">
        <v>21</v>
      </c>
      <c r="C667" s="3">
        <v>4</v>
      </c>
      <c r="D667" s="13">
        <f t="shared" si="19"/>
        <v>44558</v>
      </c>
      <c r="E667" s="15">
        <v>4600</v>
      </c>
      <c r="F667" s="9">
        <v>5.7500000000000002E-2</v>
      </c>
      <c r="G667" s="9">
        <v>5.7500000000000002E-2</v>
      </c>
      <c r="H667" s="15">
        <f t="shared" si="20"/>
        <v>9100</v>
      </c>
    </row>
    <row r="668" spans="1:8" x14ac:dyDescent="0.3">
      <c r="A668" s="13">
        <v>44554</v>
      </c>
      <c r="B668" s="15" t="s">
        <v>21</v>
      </c>
      <c r="C668" s="3">
        <v>10</v>
      </c>
      <c r="D668" s="13">
        <f t="shared" si="19"/>
        <v>44564</v>
      </c>
      <c r="E668" s="15">
        <v>1500</v>
      </c>
      <c r="F668" s="9">
        <v>5.8500000000000003E-2</v>
      </c>
      <c r="G668" s="9">
        <v>5.8500000000000003E-2</v>
      </c>
      <c r="H668" s="15">
        <f t="shared" si="20"/>
        <v>9100</v>
      </c>
    </row>
    <row r="669" spans="1:8" x14ac:dyDescent="0.3">
      <c r="A669" s="13">
        <v>44557</v>
      </c>
      <c r="B669" s="15" t="s">
        <v>21</v>
      </c>
      <c r="C669" s="3">
        <v>1</v>
      </c>
      <c r="D669" s="13">
        <f t="shared" si="19"/>
        <v>44558</v>
      </c>
      <c r="E669" s="15">
        <v>400</v>
      </c>
      <c r="F669" s="9">
        <v>5.5E-2</v>
      </c>
      <c r="G669" s="9">
        <v>5.6000000000000001E-2</v>
      </c>
      <c r="H669" s="15">
        <f t="shared" si="20"/>
        <v>11900</v>
      </c>
    </row>
    <row r="670" spans="1:8" x14ac:dyDescent="0.3">
      <c r="A670" s="13">
        <v>44557</v>
      </c>
      <c r="B670" s="15" t="s">
        <v>21</v>
      </c>
      <c r="C670" s="3">
        <v>2</v>
      </c>
      <c r="D670" s="13">
        <f t="shared" si="19"/>
        <v>44559</v>
      </c>
      <c r="E670" s="15">
        <v>1200</v>
      </c>
      <c r="F670" s="9">
        <v>5.6500000000000002E-2</v>
      </c>
      <c r="G670" s="9">
        <v>5.7000000000000002E-2</v>
      </c>
      <c r="H670" s="15">
        <f t="shared" si="20"/>
        <v>11900</v>
      </c>
    </row>
    <row r="671" spans="1:8" x14ac:dyDescent="0.3">
      <c r="A671" s="13">
        <v>44557</v>
      </c>
      <c r="B671" s="15" t="s">
        <v>21</v>
      </c>
      <c r="C671" s="3">
        <v>3</v>
      </c>
      <c r="D671" s="13">
        <f t="shared" si="19"/>
        <v>44560</v>
      </c>
      <c r="E671" s="15">
        <v>1400</v>
      </c>
      <c r="F671" s="9">
        <v>5.6500000000000002E-2</v>
      </c>
      <c r="G671" s="9">
        <v>5.7000000000000002E-2</v>
      </c>
      <c r="H671" s="15">
        <f t="shared" si="20"/>
        <v>11900</v>
      </c>
    </row>
    <row r="672" spans="1:8" x14ac:dyDescent="0.3">
      <c r="A672" s="13">
        <v>44557</v>
      </c>
      <c r="B672" s="15" t="s">
        <v>21</v>
      </c>
      <c r="C672" s="3">
        <v>7</v>
      </c>
      <c r="D672" s="13">
        <f t="shared" si="19"/>
        <v>44564</v>
      </c>
      <c r="E672" s="15">
        <v>2300</v>
      </c>
      <c r="F672" s="9">
        <v>5.7000000000000002E-2</v>
      </c>
      <c r="G672" s="9">
        <v>5.7000000000000002E-2</v>
      </c>
      <c r="H672" s="15">
        <f t="shared" si="20"/>
        <v>11900</v>
      </c>
    </row>
    <row r="673" spans="1:8" x14ac:dyDescent="0.3">
      <c r="A673" s="13">
        <v>44558</v>
      </c>
      <c r="B673" s="15" t="s">
        <v>21</v>
      </c>
      <c r="C673" s="3">
        <v>1</v>
      </c>
      <c r="D673" s="13">
        <f t="shared" si="19"/>
        <v>44559</v>
      </c>
      <c r="E673" s="15">
        <v>500</v>
      </c>
      <c r="F673" s="9">
        <v>5.5500000000000001E-2</v>
      </c>
      <c r="G673" s="9">
        <v>5.6000000000000001E-2</v>
      </c>
      <c r="H673" s="15">
        <f t="shared" si="20"/>
        <v>13300</v>
      </c>
    </row>
    <row r="674" spans="1:8" x14ac:dyDescent="0.3">
      <c r="A674" s="13">
        <v>44558</v>
      </c>
      <c r="B674" s="15" t="s">
        <v>21</v>
      </c>
      <c r="C674" s="3">
        <v>2</v>
      </c>
      <c r="D674" s="13">
        <f t="shared" si="19"/>
        <v>44560</v>
      </c>
      <c r="E674" s="15">
        <v>5400</v>
      </c>
      <c r="F674" s="9">
        <v>5.7000000000000002E-2</v>
      </c>
      <c r="G674" s="9">
        <v>5.7000000000000002E-2</v>
      </c>
      <c r="H674" s="15">
        <f t="shared" si="20"/>
        <v>13300</v>
      </c>
    </row>
    <row r="675" spans="1:8" x14ac:dyDescent="0.3">
      <c r="A675" s="13">
        <v>44558</v>
      </c>
      <c r="B675" s="15" t="s">
        <v>21</v>
      </c>
      <c r="C675" s="3">
        <v>6</v>
      </c>
      <c r="D675" s="13">
        <f t="shared" si="19"/>
        <v>44564</v>
      </c>
      <c r="E675" s="15">
        <v>1000</v>
      </c>
      <c r="F675" s="9">
        <v>5.7500000000000002E-2</v>
      </c>
      <c r="G675" s="9">
        <v>5.7500000000000002E-2</v>
      </c>
      <c r="H675" s="15">
        <f t="shared" si="20"/>
        <v>13300</v>
      </c>
    </row>
    <row r="676" spans="1:8" x14ac:dyDescent="0.3">
      <c r="A676" s="13">
        <v>44559</v>
      </c>
      <c r="B676" s="15" t="s">
        <v>21</v>
      </c>
      <c r="C676" s="3">
        <v>1</v>
      </c>
      <c r="D676" s="13">
        <f t="shared" si="19"/>
        <v>44560</v>
      </c>
      <c r="E676" s="15">
        <v>2050</v>
      </c>
      <c r="F676" s="9">
        <v>5.5E-2</v>
      </c>
      <c r="G676" s="9">
        <v>5.5E-2</v>
      </c>
      <c r="H676" s="15">
        <f t="shared" si="20"/>
        <v>13650</v>
      </c>
    </row>
    <row r="677" spans="1:8" x14ac:dyDescent="0.3">
      <c r="A677" s="13">
        <v>44560</v>
      </c>
      <c r="B677" s="15" t="s">
        <v>21</v>
      </c>
      <c r="C677" s="3">
        <v>4</v>
      </c>
      <c r="D677" s="13">
        <f t="shared" si="19"/>
        <v>44564</v>
      </c>
      <c r="E677" s="15">
        <v>3400</v>
      </c>
      <c r="F677" s="9">
        <v>5.5E-2</v>
      </c>
      <c r="G677" s="9">
        <v>5.5500000000000001E-2</v>
      </c>
      <c r="H677" s="15">
        <f t="shared" si="20"/>
        <v>9400</v>
      </c>
    </row>
    <row r="678" spans="1:8" x14ac:dyDescent="0.3">
      <c r="A678" s="13">
        <v>44560</v>
      </c>
      <c r="B678" s="15" t="s">
        <v>21</v>
      </c>
      <c r="C678" s="3">
        <v>5</v>
      </c>
      <c r="D678" s="13">
        <f t="shared" si="19"/>
        <v>44565</v>
      </c>
      <c r="E678" s="15">
        <v>1200</v>
      </c>
      <c r="F678" s="9">
        <v>5.7000000000000002E-2</v>
      </c>
      <c r="G678" s="9">
        <v>5.7000000000000002E-2</v>
      </c>
      <c r="H678" s="15">
        <f t="shared" si="20"/>
        <v>9400</v>
      </c>
    </row>
    <row r="679" spans="1:8" x14ac:dyDescent="0.3">
      <c r="A679" s="13">
        <v>44564</v>
      </c>
      <c r="B679" s="15" t="s">
        <v>21</v>
      </c>
      <c r="C679" s="3">
        <v>1</v>
      </c>
      <c r="D679" s="13">
        <f t="shared" si="19"/>
        <v>44565</v>
      </c>
      <c r="E679" s="15">
        <v>-1000</v>
      </c>
      <c r="F679" s="9">
        <v>5.8000000000000003E-2</v>
      </c>
      <c r="G679" s="9">
        <v>5.8500000000000003E-2</v>
      </c>
      <c r="H679" s="15">
        <f t="shared" si="20"/>
        <v>200</v>
      </c>
    </row>
    <row r="680" spans="1:8" x14ac:dyDescent="0.3">
      <c r="A680" s="13">
        <v>44565</v>
      </c>
      <c r="B680" s="15" t="s">
        <v>21</v>
      </c>
      <c r="C680" s="3">
        <v>1</v>
      </c>
      <c r="D680" s="13">
        <f t="shared" si="19"/>
        <v>44566</v>
      </c>
      <c r="E680" s="15">
        <v>-1200</v>
      </c>
      <c r="F680" s="9">
        <v>5.8500000000000003E-2</v>
      </c>
      <c r="G680" s="9">
        <v>5.8999999999999997E-2</v>
      </c>
      <c r="H680" s="15">
        <f t="shared" si="20"/>
        <v>-1200</v>
      </c>
    </row>
    <row r="681" spans="1:8" x14ac:dyDescent="0.3">
      <c r="A681" s="13">
        <v>44566</v>
      </c>
      <c r="B681" s="15" t="s">
        <v>21</v>
      </c>
      <c r="C681" s="3">
        <v>2</v>
      </c>
      <c r="D681" s="13">
        <f t="shared" si="19"/>
        <v>44568</v>
      </c>
      <c r="E681" s="15">
        <v>-200</v>
      </c>
      <c r="F681" s="9" t="s">
        <v>688</v>
      </c>
      <c r="G681" s="9" t="s">
        <v>688</v>
      </c>
      <c r="H681" s="15">
        <f t="shared" si="20"/>
        <v>-200</v>
      </c>
    </row>
    <row r="682" spans="1:8" x14ac:dyDescent="0.3">
      <c r="A682" s="13">
        <v>44568</v>
      </c>
      <c r="B682" s="15" t="s">
        <v>21</v>
      </c>
      <c r="C682" s="3">
        <v>3</v>
      </c>
      <c r="D682" s="13">
        <f t="shared" si="19"/>
        <v>44571</v>
      </c>
      <c r="E682" s="15">
        <v>200</v>
      </c>
      <c r="F682" s="9">
        <v>6.5000000000000002E-2</v>
      </c>
      <c r="G682" s="9">
        <v>6.5000000000000002E-2</v>
      </c>
      <c r="H682" s="15">
        <f t="shared" si="20"/>
        <v>3800</v>
      </c>
    </row>
    <row r="683" spans="1:8" x14ac:dyDescent="0.3">
      <c r="A683" s="13">
        <v>44568</v>
      </c>
      <c r="B683" s="15" t="s">
        <v>21</v>
      </c>
      <c r="C683" s="3">
        <v>5</v>
      </c>
      <c r="D683" s="13">
        <f t="shared" si="19"/>
        <v>44573</v>
      </c>
      <c r="E683" s="15">
        <v>400</v>
      </c>
      <c r="F683" s="9">
        <v>6.5000000000000002E-2</v>
      </c>
      <c r="G683" s="9">
        <v>6.5000000000000002E-2</v>
      </c>
      <c r="H683" s="15">
        <f t="shared" si="20"/>
        <v>3800</v>
      </c>
    </row>
    <row r="684" spans="1:8" x14ac:dyDescent="0.3">
      <c r="A684" s="13">
        <v>44568</v>
      </c>
      <c r="B684" s="15" t="s">
        <v>21</v>
      </c>
      <c r="C684" s="3">
        <v>7</v>
      </c>
      <c r="D684" s="13">
        <f t="shared" si="19"/>
        <v>44575</v>
      </c>
      <c r="E684" s="15">
        <v>3200</v>
      </c>
      <c r="F684" s="9">
        <v>6.6000000000000003E-2</v>
      </c>
      <c r="G684" s="9">
        <v>6.6000000000000003E-2</v>
      </c>
      <c r="H684" s="15">
        <f t="shared" si="20"/>
        <v>3800</v>
      </c>
    </row>
    <row r="685" spans="1:8" x14ac:dyDescent="0.3">
      <c r="A685" s="13">
        <v>44571</v>
      </c>
      <c r="B685" s="15" t="s">
        <v>21</v>
      </c>
      <c r="C685" s="3">
        <v>2</v>
      </c>
      <c r="D685" s="13">
        <f t="shared" si="19"/>
        <v>44573</v>
      </c>
      <c r="E685" s="15">
        <v>1200</v>
      </c>
      <c r="F685" s="9">
        <v>6.5000000000000002E-2</v>
      </c>
      <c r="G685" s="9">
        <v>6.5000000000000002E-2</v>
      </c>
      <c r="H685" s="15">
        <f t="shared" si="20"/>
        <v>4800</v>
      </c>
    </row>
    <row r="686" spans="1:8" x14ac:dyDescent="0.3">
      <c r="A686" s="13">
        <v>44572</v>
      </c>
      <c r="B686" s="15" t="s">
        <v>21</v>
      </c>
      <c r="C686" s="3">
        <v>1</v>
      </c>
      <c r="D686" s="13">
        <f t="shared" si="19"/>
        <v>44573</v>
      </c>
      <c r="E686" s="15">
        <v>400</v>
      </c>
      <c r="F686" s="9">
        <v>6.5000000000000002E-2</v>
      </c>
      <c r="G686" s="9">
        <v>6.5000000000000002E-2</v>
      </c>
      <c r="H686" s="15">
        <f t="shared" si="20"/>
        <v>7800</v>
      </c>
    </row>
    <row r="687" spans="1:8" x14ac:dyDescent="0.3">
      <c r="A687" s="13">
        <v>44572</v>
      </c>
      <c r="B687" s="15" t="s">
        <v>21</v>
      </c>
      <c r="C687" s="3">
        <v>2</v>
      </c>
      <c r="D687" s="13">
        <f t="shared" si="19"/>
        <v>44574</v>
      </c>
      <c r="E687" s="15">
        <v>2200</v>
      </c>
      <c r="F687" s="9">
        <v>6.5000000000000002E-2</v>
      </c>
      <c r="G687" s="9">
        <v>6.5000000000000002E-2</v>
      </c>
      <c r="H687" s="15">
        <f t="shared" si="20"/>
        <v>7800</v>
      </c>
    </row>
    <row r="688" spans="1:8" x14ac:dyDescent="0.3">
      <c r="A688" s="13">
        <v>44572</v>
      </c>
      <c r="B688" s="15" t="s">
        <v>21</v>
      </c>
      <c r="C688" s="3">
        <v>3</v>
      </c>
      <c r="D688" s="13">
        <f t="shared" si="19"/>
        <v>44575</v>
      </c>
      <c r="E688" s="15">
        <v>400</v>
      </c>
      <c r="F688" s="9">
        <v>6.5500000000000003E-2</v>
      </c>
      <c r="G688" s="9">
        <v>6.5500000000000003E-2</v>
      </c>
      <c r="H688" s="15">
        <f t="shared" si="20"/>
        <v>7800</v>
      </c>
    </row>
    <row r="689" spans="1:8" x14ac:dyDescent="0.3">
      <c r="A689" s="13">
        <v>44573</v>
      </c>
      <c r="B689" s="15" t="s">
        <v>21</v>
      </c>
      <c r="C689" s="3">
        <v>1</v>
      </c>
      <c r="D689" s="13">
        <f t="shared" si="19"/>
        <v>44574</v>
      </c>
      <c r="E689" s="15">
        <v>100</v>
      </c>
      <c r="F689" s="9">
        <v>6.5000000000000002E-2</v>
      </c>
      <c r="G689" s="9">
        <v>6.5000000000000002E-2</v>
      </c>
      <c r="H689" s="15">
        <f t="shared" si="20"/>
        <v>8900</v>
      </c>
    </row>
    <row r="690" spans="1:8" x14ac:dyDescent="0.3">
      <c r="A690" s="13">
        <v>44573</v>
      </c>
      <c r="B690" s="15" t="s">
        <v>21</v>
      </c>
      <c r="C690" s="3">
        <v>2</v>
      </c>
      <c r="D690" s="13">
        <f t="shared" si="19"/>
        <v>44575</v>
      </c>
      <c r="E690" s="15">
        <v>1000</v>
      </c>
      <c r="F690" s="9">
        <v>6.5000000000000002E-2</v>
      </c>
      <c r="G690" s="9">
        <v>6.5000000000000002E-2</v>
      </c>
      <c r="H690" s="15">
        <f t="shared" si="20"/>
        <v>8900</v>
      </c>
    </row>
    <row r="691" spans="1:8" x14ac:dyDescent="0.3">
      <c r="A691" s="13">
        <v>44573</v>
      </c>
      <c r="B691" s="15" t="s">
        <v>21</v>
      </c>
      <c r="C691" s="3">
        <v>6</v>
      </c>
      <c r="D691" s="13">
        <f t="shared" si="19"/>
        <v>44579</v>
      </c>
      <c r="E691" s="15">
        <v>1800</v>
      </c>
      <c r="F691" s="9">
        <v>6.6000000000000003E-2</v>
      </c>
      <c r="G691" s="9">
        <v>6.6000000000000003E-2</v>
      </c>
      <c r="H691" s="15">
        <f t="shared" si="20"/>
        <v>8900</v>
      </c>
    </row>
    <row r="692" spans="1:8" x14ac:dyDescent="0.3">
      <c r="A692" s="13">
        <v>44573</v>
      </c>
      <c r="B692" s="15" t="s">
        <v>21</v>
      </c>
      <c r="C692" s="3">
        <v>7</v>
      </c>
      <c r="D692" s="13">
        <f t="shared" si="19"/>
        <v>44580</v>
      </c>
      <c r="E692" s="15">
        <v>200</v>
      </c>
      <c r="F692" s="9">
        <v>6.6000000000000003E-2</v>
      </c>
      <c r="G692" s="9">
        <v>6.6000000000000003E-2</v>
      </c>
      <c r="H692" s="15">
        <f t="shared" si="20"/>
        <v>8900</v>
      </c>
    </row>
    <row r="693" spans="1:8" x14ac:dyDescent="0.3">
      <c r="A693" s="13">
        <v>44574</v>
      </c>
      <c r="B693" s="15" t="s">
        <v>21</v>
      </c>
      <c r="C693" s="3">
        <v>1</v>
      </c>
      <c r="D693" s="13">
        <f t="shared" si="19"/>
        <v>44575</v>
      </c>
      <c r="E693" s="15">
        <v>600</v>
      </c>
      <c r="F693" s="9">
        <v>6.5000000000000002E-2</v>
      </c>
      <c r="G693" s="9">
        <v>6.5000000000000002E-2</v>
      </c>
      <c r="H693" s="15">
        <f t="shared" si="20"/>
        <v>10300</v>
      </c>
    </row>
    <row r="694" spans="1:8" x14ac:dyDescent="0.3">
      <c r="A694" s="13">
        <v>44574</v>
      </c>
      <c r="B694" s="15" t="s">
        <v>21</v>
      </c>
      <c r="C694" s="3">
        <v>4</v>
      </c>
      <c r="D694" s="13">
        <f t="shared" si="19"/>
        <v>44578</v>
      </c>
      <c r="E694" s="15">
        <v>2600</v>
      </c>
      <c r="F694" s="9">
        <v>6.5000000000000002E-2</v>
      </c>
      <c r="G694" s="9">
        <v>6.5000000000000002E-2</v>
      </c>
      <c r="H694" s="15">
        <f t="shared" si="20"/>
        <v>10300</v>
      </c>
    </row>
    <row r="695" spans="1:8" x14ac:dyDescent="0.3">
      <c r="A695" s="13">
        <v>44574</v>
      </c>
      <c r="B695" s="15" t="s">
        <v>21</v>
      </c>
      <c r="C695" s="3">
        <v>7</v>
      </c>
      <c r="D695" s="13">
        <f t="shared" si="19"/>
        <v>44581</v>
      </c>
      <c r="E695" s="15">
        <v>500</v>
      </c>
      <c r="F695" s="9">
        <v>6.6000000000000003E-2</v>
      </c>
      <c r="G695" s="9">
        <v>6.6000000000000003E-2</v>
      </c>
      <c r="H695" s="15">
        <f t="shared" si="20"/>
        <v>10300</v>
      </c>
    </row>
    <row r="696" spans="1:8" x14ac:dyDescent="0.3">
      <c r="A696" s="13">
        <v>44575</v>
      </c>
      <c r="B696" s="15" t="s">
        <v>21</v>
      </c>
      <c r="C696" s="3">
        <v>3</v>
      </c>
      <c r="D696" s="13">
        <f t="shared" si="19"/>
        <v>44578</v>
      </c>
      <c r="E696" s="15">
        <v>1200</v>
      </c>
      <c r="F696" s="9">
        <v>6.5000000000000002E-2</v>
      </c>
      <c r="G696" s="9">
        <v>6.5000000000000002E-2</v>
      </c>
      <c r="H696" s="15">
        <f t="shared" si="20"/>
        <v>11800</v>
      </c>
    </row>
    <row r="697" spans="1:8" x14ac:dyDescent="0.3">
      <c r="A697" s="13">
        <v>44575</v>
      </c>
      <c r="B697" s="15" t="s">
        <v>21</v>
      </c>
      <c r="C697" s="3">
        <v>4</v>
      </c>
      <c r="D697" s="13">
        <f t="shared" si="19"/>
        <v>44579</v>
      </c>
      <c r="E697" s="15">
        <v>2100</v>
      </c>
      <c r="F697" s="9">
        <v>6.5000000000000002E-2</v>
      </c>
      <c r="G697" s="9">
        <v>6.5000000000000002E-2</v>
      </c>
      <c r="H697" s="15">
        <f t="shared" si="20"/>
        <v>11800</v>
      </c>
    </row>
    <row r="698" spans="1:8" x14ac:dyDescent="0.3">
      <c r="A698" s="13">
        <v>44575</v>
      </c>
      <c r="B698" s="15" t="s">
        <v>21</v>
      </c>
      <c r="C698" s="3">
        <v>7</v>
      </c>
      <c r="D698" s="13">
        <f t="shared" si="19"/>
        <v>44582</v>
      </c>
      <c r="E698" s="15">
        <v>3400</v>
      </c>
      <c r="F698" s="9">
        <v>6.6000000000000003E-2</v>
      </c>
      <c r="G698" s="9">
        <v>6.6000000000000003E-2</v>
      </c>
      <c r="H698" s="15">
        <f t="shared" si="20"/>
        <v>11800</v>
      </c>
    </row>
    <row r="699" spans="1:8" x14ac:dyDescent="0.3">
      <c r="A699" s="13">
        <v>44578</v>
      </c>
      <c r="B699" s="15" t="s">
        <v>21</v>
      </c>
      <c r="C699" s="3">
        <v>1</v>
      </c>
      <c r="D699" s="13">
        <f t="shared" si="19"/>
        <v>44579</v>
      </c>
      <c r="E699" s="15">
        <v>400</v>
      </c>
      <c r="F699" s="9">
        <v>6.5000000000000002E-2</v>
      </c>
      <c r="G699" s="9">
        <v>6.5000000000000002E-2</v>
      </c>
      <c r="H699" s="15">
        <f t="shared" si="20"/>
        <v>12900</v>
      </c>
    </row>
    <row r="700" spans="1:8" x14ac:dyDescent="0.3">
      <c r="A700" s="13">
        <v>44578</v>
      </c>
      <c r="B700" s="15" t="s">
        <v>21</v>
      </c>
      <c r="C700" s="3">
        <v>2</v>
      </c>
      <c r="D700" s="13">
        <f t="shared" si="19"/>
        <v>44580</v>
      </c>
      <c r="E700" s="15">
        <v>2000</v>
      </c>
      <c r="F700" s="9">
        <v>6.5000000000000002E-2</v>
      </c>
      <c r="G700" s="9">
        <v>6.5000000000000002E-2</v>
      </c>
      <c r="H700" s="15">
        <f t="shared" si="20"/>
        <v>12900</v>
      </c>
    </row>
    <row r="701" spans="1:8" x14ac:dyDescent="0.3">
      <c r="A701" s="13">
        <v>44578</v>
      </c>
      <c r="B701" s="15" t="s">
        <v>21</v>
      </c>
      <c r="C701" s="3">
        <v>7</v>
      </c>
      <c r="D701" s="13">
        <f t="shared" si="19"/>
        <v>44585</v>
      </c>
      <c r="E701" s="15">
        <v>1600</v>
      </c>
      <c r="F701" s="9">
        <v>6.6000000000000003E-2</v>
      </c>
      <c r="G701" s="9">
        <v>6.6000000000000003E-2</v>
      </c>
      <c r="H701" s="15">
        <f t="shared" si="20"/>
        <v>12900</v>
      </c>
    </row>
    <row r="702" spans="1:8" x14ac:dyDescent="0.3">
      <c r="A702" s="13">
        <v>44578</v>
      </c>
      <c r="B702" s="15" t="s">
        <v>21</v>
      </c>
      <c r="C702" s="3">
        <v>15</v>
      </c>
      <c r="D702" s="13">
        <f t="shared" si="19"/>
        <v>44593</v>
      </c>
      <c r="E702" s="15">
        <v>900</v>
      </c>
      <c r="F702" s="9">
        <v>6.7500000000000004E-2</v>
      </c>
      <c r="G702" s="9">
        <v>6.7500000000000004E-2</v>
      </c>
      <c r="H702" s="15">
        <f t="shared" si="20"/>
        <v>12900</v>
      </c>
    </row>
    <row r="703" spans="1:8" x14ac:dyDescent="0.3">
      <c r="A703" s="13">
        <v>44579</v>
      </c>
      <c r="B703" s="15" t="s">
        <v>21</v>
      </c>
      <c r="C703" s="3">
        <v>1</v>
      </c>
      <c r="D703" s="13">
        <f t="shared" si="19"/>
        <v>44580</v>
      </c>
      <c r="E703" s="15">
        <v>1200</v>
      </c>
      <c r="F703" s="9">
        <v>6.4500000000000002E-2</v>
      </c>
      <c r="G703" s="9">
        <v>6.5000000000000002E-2</v>
      </c>
      <c r="H703" s="15">
        <f t="shared" si="20"/>
        <v>12900</v>
      </c>
    </row>
    <row r="704" spans="1:8" x14ac:dyDescent="0.3">
      <c r="A704" s="13">
        <v>44579</v>
      </c>
      <c r="B704" s="15" t="s">
        <v>21</v>
      </c>
      <c r="C704" s="3">
        <v>2</v>
      </c>
      <c r="D704" s="13">
        <f t="shared" si="19"/>
        <v>44581</v>
      </c>
      <c r="E704" s="15">
        <v>1500</v>
      </c>
      <c r="F704" s="9">
        <v>6.5000000000000002E-2</v>
      </c>
      <c r="G704" s="9">
        <v>6.5000000000000002E-2</v>
      </c>
      <c r="H704" s="15">
        <f t="shared" si="20"/>
        <v>12900</v>
      </c>
    </row>
    <row r="705" spans="1:8" x14ac:dyDescent="0.3">
      <c r="A705" s="13">
        <v>44579</v>
      </c>
      <c r="B705" s="15" t="s">
        <v>21</v>
      </c>
      <c r="C705" s="3">
        <v>6</v>
      </c>
      <c r="D705" s="13">
        <f t="shared" si="19"/>
        <v>44585</v>
      </c>
      <c r="E705" s="15">
        <v>600</v>
      </c>
      <c r="F705" s="9">
        <v>6.6500000000000004E-2</v>
      </c>
      <c r="G705" s="9">
        <v>6.6500000000000004E-2</v>
      </c>
      <c r="H705" s="15">
        <f t="shared" si="20"/>
        <v>12900</v>
      </c>
    </row>
    <row r="706" spans="1:8" x14ac:dyDescent="0.3">
      <c r="A706" s="13">
        <v>44579</v>
      </c>
      <c r="B706" s="15" t="s">
        <v>21</v>
      </c>
      <c r="C706" s="3">
        <v>7</v>
      </c>
      <c r="D706" s="13">
        <f t="shared" si="19"/>
        <v>44586</v>
      </c>
      <c r="E706" s="15">
        <v>600</v>
      </c>
      <c r="F706" s="9">
        <v>6.7000000000000004E-2</v>
      </c>
      <c r="G706" s="9">
        <v>6.7000000000000004E-2</v>
      </c>
      <c r="H706" s="15">
        <f t="shared" si="20"/>
        <v>12900</v>
      </c>
    </row>
    <row r="707" spans="1:8" x14ac:dyDescent="0.3">
      <c r="A707" s="13">
        <v>44579</v>
      </c>
      <c r="B707" s="15" t="s">
        <v>21</v>
      </c>
      <c r="C707" s="3">
        <v>14</v>
      </c>
      <c r="D707" s="13">
        <f t="shared" si="19"/>
        <v>44593</v>
      </c>
      <c r="E707" s="15">
        <v>400</v>
      </c>
      <c r="F707" s="9">
        <v>6.8500000000000005E-2</v>
      </c>
      <c r="G707" s="9">
        <v>6.8500000000000005E-2</v>
      </c>
      <c r="H707" s="15">
        <f t="shared" si="20"/>
        <v>12900</v>
      </c>
    </row>
    <row r="708" spans="1:8" x14ac:dyDescent="0.3">
      <c r="A708" s="13">
        <v>44580</v>
      </c>
      <c r="B708" s="15" t="s">
        <v>21</v>
      </c>
      <c r="C708" s="3">
        <v>1</v>
      </c>
      <c r="D708" s="13">
        <f t="shared" si="19"/>
        <v>44581</v>
      </c>
      <c r="E708" s="15">
        <v>600</v>
      </c>
      <c r="F708" s="9">
        <v>6.5000000000000002E-2</v>
      </c>
      <c r="G708" s="9">
        <v>6.5000000000000002E-2</v>
      </c>
      <c r="H708" s="15">
        <f t="shared" si="20"/>
        <v>12200</v>
      </c>
    </row>
    <row r="709" spans="1:8" x14ac:dyDescent="0.3">
      <c r="A709" s="13">
        <v>44580</v>
      </c>
      <c r="B709" s="15" t="s">
        <v>21</v>
      </c>
      <c r="C709" s="3">
        <v>2</v>
      </c>
      <c r="D709" s="13">
        <f t="shared" si="19"/>
        <v>44582</v>
      </c>
      <c r="E709" s="15">
        <v>1100</v>
      </c>
      <c r="F709" s="9">
        <v>6.5000000000000002E-2</v>
      </c>
      <c r="G709" s="9">
        <v>6.5000000000000002E-2</v>
      </c>
      <c r="H709" s="15">
        <f t="shared" si="20"/>
        <v>12200</v>
      </c>
    </row>
    <row r="710" spans="1:8" x14ac:dyDescent="0.3">
      <c r="A710" s="13">
        <v>44580</v>
      </c>
      <c r="B710" s="15" t="s">
        <v>21</v>
      </c>
      <c r="C710" s="3">
        <v>13</v>
      </c>
      <c r="D710" s="13">
        <f t="shared" si="19"/>
        <v>44593</v>
      </c>
      <c r="E710" s="15">
        <v>1000</v>
      </c>
      <c r="F710" s="9">
        <v>6.8500000000000005E-2</v>
      </c>
      <c r="G710" s="9">
        <v>6.8500000000000005E-2</v>
      </c>
      <c r="H710" s="15">
        <f t="shared" si="20"/>
        <v>12200</v>
      </c>
    </row>
    <row r="711" spans="1:8" x14ac:dyDescent="0.3">
      <c r="A711" s="13">
        <v>44581</v>
      </c>
      <c r="B711" s="15" t="s">
        <v>21</v>
      </c>
      <c r="C711" s="3">
        <v>1</v>
      </c>
      <c r="D711" s="13">
        <f t="shared" si="19"/>
        <v>44582</v>
      </c>
      <c r="E711" s="15">
        <v>1100</v>
      </c>
      <c r="F711" s="9">
        <v>6.5000000000000002E-2</v>
      </c>
      <c r="G711" s="9">
        <v>6.5000000000000002E-2</v>
      </c>
      <c r="H711" s="15">
        <f t="shared" si="20"/>
        <v>13400</v>
      </c>
    </row>
    <row r="712" spans="1:8" x14ac:dyDescent="0.3">
      <c r="A712" s="13">
        <v>44581</v>
      </c>
      <c r="B712" s="15" t="s">
        <v>21</v>
      </c>
      <c r="C712" s="3">
        <v>4</v>
      </c>
      <c r="D712" s="13">
        <f t="shared" si="19"/>
        <v>44585</v>
      </c>
      <c r="E712" s="15">
        <v>900</v>
      </c>
      <c r="F712" s="9">
        <v>6.5000000000000002E-2</v>
      </c>
      <c r="G712" s="9">
        <v>6.5000000000000002E-2</v>
      </c>
      <c r="H712" s="15">
        <f t="shared" si="20"/>
        <v>13400</v>
      </c>
    </row>
    <row r="713" spans="1:8" x14ac:dyDescent="0.3">
      <c r="A713" s="13">
        <v>44581</v>
      </c>
      <c r="B713" s="15" t="s">
        <v>21</v>
      </c>
      <c r="C713" s="3">
        <v>7</v>
      </c>
      <c r="D713" s="13">
        <f t="shared" si="19"/>
        <v>44588</v>
      </c>
      <c r="E713" s="15">
        <v>1000</v>
      </c>
      <c r="F713" s="9">
        <v>6.7000000000000004E-2</v>
      </c>
      <c r="G713" s="9">
        <v>6.7000000000000004E-2</v>
      </c>
      <c r="H713" s="15">
        <f t="shared" si="20"/>
        <v>13400</v>
      </c>
    </row>
    <row r="714" spans="1:8" x14ac:dyDescent="0.3">
      <c r="A714" s="13">
        <v>44581</v>
      </c>
      <c r="B714" s="15" t="s">
        <v>21</v>
      </c>
      <c r="C714" s="3">
        <v>12</v>
      </c>
      <c r="D714" s="13">
        <f t="shared" si="19"/>
        <v>44593</v>
      </c>
      <c r="E714" s="15">
        <v>800</v>
      </c>
      <c r="F714" s="9">
        <v>6.8500000000000005E-2</v>
      </c>
      <c r="G714" s="9">
        <v>6.8500000000000005E-2</v>
      </c>
      <c r="H714" s="15">
        <f t="shared" ref="H714:H777" si="21">+SUMIFS($E$10:$E$4508,$A$10:$A$4508,"&lt;="&amp;A714,$D$10:$D$4508,"&gt;"&amp;A714)</f>
        <v>13400</v>
      </c>
    </row>
    <row r="715" spans="1:8" x14ac:dyDescent="0.3">
      <c r="A715" s="13">
        <v>44582</v>
      </c>
      <c r="B715" s="15" t="s">
        <v>21</v>
      </c>
      <c r="C715" s="3">
        <v>3</v>
      </c>
      <c r="D715" s="13">
        <f t="shared" si="19"/>
        <v>44585</v>
      </c>
      <c r="E715" s="15">
        <v>1200</v>
      </c>
      <c r="F715" s="9">
        <v>6.4500000000000002E-2</v>
      </c>
      <c r="G715" s="9">
        <v>6.5000000000000002E-2</v>
      </c>
      <c r="H715" s="15">
        <f t="shared" si="21"/>
        <v>13100</v>
      </c>
    </row>
    <row r="716" spans="1:8" x14ac:dyDescent="0.3">
      <c r="A716" s="13">
        <v>44582</v>
      </c>
      <c r="B716" s="15" t="s">
        <v>21</v>
      </c>
      <c r="C716" s="3">
        <v>4</v>
      </c>
      <c r="D716" s="13">
        <f t="shared" si="19"/>
        <v>44586</v>
      </c>
      <c r="E716" s="15">
        <v>2800</v>
      </c>
      <c r="F716" s="9">
        <v>6.5000000000000002E-2</v>
      </c>
      <c r="G716" s="9">
        <v>6.5000000000000002E-2</v>
      </c>
      <c r="H716" s="15">
        <f t="shared" si="21"/>
        <v>13100</v>
      </c>
    </row>
    <row r="717" spans="1:8" x14ac:dyDescent="0.3">
      <c r="A717" s="13">
        <v>44582</v>
      </c>
      <c r="B717" s="15" t="s">
        <v>21</v>
      </c>
      <c r="C717" s="3">
        <v>7</v>
      </c>
      <c r="D717" s="13">
        <f t="shared" si="19"/>
        <v>44589</v>
      </c>
      <c r="E717" s="15">
        <v>1000</v>
      </c>
      <c r="F717" s="9">
        <v>6.7000000000000004E-2</v>
      </c>
      <c r="G717" s="9">
        <v>6.7000000000000004E-2</v>
      </c>
      <c r="H717" s="15">
        <f t="shared" si="21"/>
        <v>13100</v>
      </c>
    </row>
    <row r="718" spans="1:8" x14ac:dyDescent="0.3">
      <c r="A718" s="13">
        <v>44582</v>
      </c>
      <c r="B718" s="15" t="s">
        <v>21</v>
      </c>
      <c r="C718" s="3">
        <v>11</v>
      </c>
      <c r="D718" s="13">
        <f t="shared" si="19"/>
        <v>44593</v>
      </c>
      <c r="E718" s="15">
        <v>300</v>
      </c>
      <c r="F718" s="9">
        <v>6.8000000000000005E-2</v>
      </c>
      <c r="G718" s="9">
        <v>6.8000000000000005E-2</v>
      </c>
      <c r="H718" s="15">
        <f t="shared" si="21"/>
        <v>13100</v>
      </c>
    </row>
    <row r="719" spans="1:8" x14ac:dyDescent="0.3">
      <c r="A719" s="13">
        <v>44585</v>
      </c>
      <c r="B719" s="15" t="s">
        <v>21</v>
      </c>
      <c r="C719" s="3">
        <v>1</v>
      </c>
      <c r="D719" s="13">
        <f t="shared" si="19"/>
        <v>44586</v>
      </c>
      <c r="E719" s="15">
        <v>2850</v>
      </c>
      <c r="F719" s="9">
        <v>6.4000000000000001E-2</v>
      </c>
      <c r="G719" s="9">
        <v>6.5000000000000002E-2</v>
      </c>
      <c r="H719" s="15">
        <f t="shared" si="21"/>
        <v>15650</v>
      </c>
    </row>
    <row r="720" spans="1:8" x14ac:dyDescent="0.3">
      <c r="A720" s="13">
        <v>44585</v>
      </c>
      <c r="B720" s="15" t="s">
        <v>21</v>
      </c>
      <c r="C720" s="3">
        <v>2</v>
      </c>
      <c r="D720" s="13">
        <f t="shared" si="19"/>
        <v>44587</v>
      </c>
      <c r="E720" s="15">
        <v>2200</v>
      </c>
      <c r="F720" s="9">
        <v>6.5000000000000002E-2</v>
      </c>
      <c r="G720" s="9">
        <v>6.5000000000000002E-2</v>
      </c>
      <c r="H720" s="15">
        <f t="shared" si="21"/>
        <v>15650</v>
      </c>
    </row>
    <row r="721" spans="1:8" x14ac:dyDescent="0.3">
      <c r="A721" s="13">
        <v>44585</v>
      </c>
      <c r="B721" s="15" t="s">
        <v>21</v>
      </c>
      <c r="C721" s="3">
        <v>8</v>
      </c>
      <c r="D721" s="13">
        <f t="shared" si="19"/>
        <v>44593</v>
      </c>
      <c r="E721" s="15">
        <v>1800</v>
      </c>
      <c r="F721" s="9">
        <v>6.7000000000000004E-2</v>
      </c>
      <c r="G721" s="9">
        <v>6.7000000000000004E-2</v>
      </c>
      <c r="H721" s="15">
        <f t="shared" si="21"/>
        <v>15650</v>
      </c>
    </row>
    <row r="722" spans="1:8" x14ac:dyDescent="0.3">
      <c r="A722" s="13">
        <v>44586</v>
      </c>
      <c r="B722" s="15" t="s">
        <v>21</v>
      </c>
      <c r="C722" s="3">
        <v>1</v>
      </c>
      <c r="D722" s="13">
        <f t="shared" si="19"/>
        <v>44587</v>
      </c>
      <c r="E722" s="15">
        <f>200-200</f>
        <v>0</v>
      </c>
      <c r="F722" s="9">
        <v>6.5500000000000003E-2</v>
      </c>
      <c r="G722" s="9">
        <v>6.6000000000000003E-2</v>
      </c>
      <c r="H722" s="15">
        <f t="shared" si="21"/>
        <v>8400</v>
      </c>
    </row>
    <row r="723" spans="1:8" x14ac:dyDescent="0.3">
      <c r="A723" s="13">
        <v>44586</v>
      </c>
      <c r="B723" s="15" t="s">
        <v>21</v>
      </c>
      <c r="C723" s="3">
        <v>7</v>
      </c>
      <c r="D723" s="13">
        <f t="shared" si="19"/>
        <v>44593</v>
      </c>
      <c r="E723" s="15">
        <v>-1000</v>
      </c>
      <c r="F723" s="9">
        <v>6.9000000000000006E-2</v>
      </c>
      <c r="G723" s="9">
        <v>6.9000000000000006E-2</v>
      </c>
      <c r="H723" s="15">
        <f t="shared" si="21"/>
        <v>8400</v>
      </c>
    </row>
    <row r="724" spans="1:8" x14ac:dyDescent="0.3">
      <c r="A724" s="13">
        <v>44587</v>
      </c>
      <c r="B724" s="15" t="s">
        <v>21</v>
      </c>
      <c r="C724" s="3">
        <v>1</v>
      </c>
      <c r="D724" s="13">
        <f t="shared" si="19"/>
        <v>44588</v>
      </c>
      <c r="E724" s="15">
        <v>-2100</v>
      </c>
      <c r="F724" s="9">
        <v>6.5000000000000002E-2</v>
      </c>
      <c r="G724" s="9">
        <v>6.6000000000000003E-2</v>
      </c>
      <c r="H724" s="15">
        <f t="shared" si="21"/>
        <v>1000</v>
      </c>
    </row>
    <row r="725" spans="1:8" x14ac:dyDescent="0.3">
      <c r="A725" s="13">
        <v>44587</v>
      </c>
      <c r="B725" s="15" t="s">
        <v>21</v>
      </c>
      <c r="C725" s="3">
        <v>2</v>
      </c>
      <c r="D725" s="13">
        <f t="shared" si="19"/>
        <v>44589</v>
      </c>
      <c r="E725" s="15">
        <v>-300</v>
      </c>
      <c r="F725" s="9">
        <v>6.7500000000000004E-2</v>
      </c>
      <c r="G725" s="9">
        <v>6.7500000000000004E-2</v>
      </c>
      <c r="H725" s="15">
        <f t="shared" si="21"/>
        <v>1000</v>
      </c>
    </row>
    <row r="726" spans="1:8" x14ac:dyDescent="0.3">
      <c r="A726" s="13">
        <v>44587</v>
      </c>
      <c r="B726" s="15" t="s">
        <v>21</v>
      </c>
      <c r="C726" s="3">
        <v>5</v>
      </c>
      <c r="D726" s="13">
        <f t="shared" si="19"/>
        <v>44592</v>
      </c>
      <c r="E726" s="15">
        <v>-2800</v>
      </c>
      <c r="F726" s="9">
        <v>6.7500000000000004E-2</v>
      </c>
      <c r="G726" s="9">
        <v>6.7500000000000004E-2</v>
      </c>
      <c r="H726" s="15">
        <f t="shared" si="21"/>
        <v>1000</v>
      </c>
    </row>
    <row r="727" spans="1:8" x14ac:dyDescent="0.3">
      <c r="A727" s="13">
        <v>44588</v>
      </c>
      <c r="B727" s="15" t="s">
        <v>21</v>
      </c>
      <c r="C727" s="3">
        <v>1</v>
      </c>
      <c r="D727" s="13">
        <f t="shared" si="19"/>
        <v>44589</v>
      </c>
      <c r="E727" s="15">
        <v>-300</v>
      </c>
      <c r="F727" s="9">
        <v>6.7500000000000004E-2</v>
      </c>
      <c r="G727" s="9">
        <v>6.7500000000000004E-2</v>
      </c>
      <c r="H727" s="15">
        <f t="shared" si="21"/>
        <v>1600</v>
      </c>
    </row>
    <row r="728" spans="1:8" x14ac:dyDescent="0.3">
      <c r="A728" s="13">
        <v>44588</v>
      </c>
      <c r="B728" s="15" t="s">
        <v>21</v>
      </c>
      <c r="C728" s="3">
        <v>4</v>
      </c>
      <c r="D728" s="13">
        <f t="shared" si="19"/>
        <v>44592</v>
      </c>
      <c r="E728" s="15">
        <v>-200</v>
      </c>
      <c r="F728" s="9">
        <v>6.7500000000000004E-2</v>
      </c>
      <c r="G728" s="9">
        <v>6.7500000000000004E-2</v>
      </c>
      <c r="H728" s="15">
        <f t="shared" si="21"/>
        <v>1600</v>
      </c>
    </row>
    <row r="729" spans="1:8" x14ac:dyDescent="0.3">
      <c r="A729" s="13">
        <v>44589</v>
      </c>
      <c r="B729" s="15" t="s">
        <v>21</v>
      </c>
      <c r="C729" s="3">
        <v>3</v>
      </c>
      <c r="D729" s="13">
        <f t="shared" si="19"/>
        <v>44592</v>
      </c>
      <c r="E729" s="15">
        <v>2080</v>
      </c>
      <c r="F729" s="9">
        <v>6.3E-2</v>
      </c>
      <c r="G729" s="9">
        <v>6.4000000000000001E-2</v>
      </c>
      <c r="H729" s="15">
        <f t="shared" si="21"/>
        <v>10880</v>
      </c>
    </row>
    <row r="730" spans="1:8" x14ac:dyDescent="0.3">
      <c r="A730" s="13">
        <v>44589</v>
      </c>
      <c r="B730" s="15" t="s">
        <v>21</v>
      </c>
      <c r="C730" s="3">
        <v>4</v>
      </c>
      <c r="D730" s="13">
        <f t="shared" si="19"/>
        <v>44593</v>
      </c>
      <c r="E730" s="15">
        <v>7600</v>
      </c>
      <c r="F730" s="9">
        <v>6.3E-2</v>
      </c>
      <c r="G730" s="9">
        <v>6.4000000000000001E-2</v>
      </c>
      <c r="H730" s="15">
        <f t="shared" si="21"/>
        <v>10880</v>
      </c>
    </row>
    <row r="731" spans="1:8" x14ac:dyDescent="0.3">
      <c r="A731" s="13">
        <v>44592</v>
      </c>
      <c r="B731" s="15" t="s">
        <v>21</v>
      </c>
      <c r="C731" s="3">
        <v>1</v>
      </c>
      <c r="D731" s="13">
        <f t="shared" si="19"/>
        <v>44593</v>
      </c>
      <c r="E731" s="15">
        <v>7400</v>
      </c>
      <c r="F731" s="9">
        <v>6.25E-2</v>
      </c>
      <c r="G731" s="9">
        <v>6.3500000000000001E-2</v>
      </c>
      <c r="H731" s="15">
        <f t="shared" si="21"/>
        <v>20600</v>
      </c>
    </row>
    <row r="732" spans="1:8" x14ac:dyDescent="0.3">
      <c r="A732" s="13">
        <v>44592</v>
      </c>
      <c r="B732" s="15" t="s">
        <v>21</v>
      </c>
      <c r="C732" s="3">
        <v>2</v>
      </c>
      <c r="D732" s="13">
        <f t="shared" si="19"/>
        <v>44594</v>
      </c>
      <c r="E732" s="15">
        <v>1000</v>
      </c>
      <c r="F732" s="9">
        <v>6.5000000000000002E-2</v>
      </c>
      <c r="G732" s="9">
        <v>6.5000000000000002E-2</v>
      </c>
      <c r="H732" s="15">
        <f t="shared" si="21"/>
        <v>20600</v>
      </c>
    </row>
    <row r="733" spans="1:8" x14ac:dyDescent="0.3">
      <c r="A733" s="13">
        <v>44592</v>
      </c>
      <c r="B733" s="15" t="s">
        <v>21</v>
      </c>
      <c r="C733" s="3">
        <v>4</v>
      </c>
      <c r="D733" s="13">
        <f t="shared" si="19"/>
        <v>44596</v>
      </c>
      <c r="E733" s="15">
        <v>400</v>
      </c>
      <c r="F733" s="9">
        <v>6.5500000000000003E-2</v>
      </c>
      <c r="G733" s="9">
        <v>6.5500000000000003E-2</v>
      </c>
      <c r="H733" s="15">
        <f t="shared" si="21"/>
        <v>20600</v>
      </c>
    </row>
    <row r="734" spans="1:8" x14ac:dyDescent="0.3">
      <c r="A734" s="13">
        <v>44593</v>
      </c>
      <c r="B734" s="15" t="s">
        <v>21</v>
      </c>
      <c r="C734" s="3">
        <v>1</v>
      </c>
      <c r="D734" s="13">
        <f t="shared" si="19"/>
        <v>44594</v>
      </c>
      <c r="E734" s="15">
        <v>-1800</v>
      </c>
      <c r="F734" s="9">
        <v>6.7500000000000004E-2</v>
      </c>
      <c r="G734" s="9">
        <v>6.7500000000000004E-2</v>
      </c>
      <c r="H734" s="15">
        <f t="shared" si="21"/>
        <v>-400</v>
      </c>
    </row>
    <row r="735" spans="1:8" x14ac:dyDescent="0.3">
      <c r="A735" s="13">
        <v>44594</v>
      </c>
      <c r="B735" s="15" t="s">
        <v>21</v>
      </c>
      <c r="C735" s="3">
        <v>5</v>
      </c>
      <c r="D735" s="13">
        <f t="shared" si="19"/>
        <v>44599</v>
      </c>
      <c r="E735" s="15">
        <v>3200</v>
      </c>
      <c r="F735" s="9">
        <v>6.5500000000000003E-2</v>
      </c>
      <c r="G735" s="9">
        <v>6.5500000000000003E-2</v>
      </c>
      <c r="H735" s="15">
        <f t="shared" si="21"/>
        <v>3600</v>
      </c>
    </row>
    <row r="736" spans="1:8" x14ac:dyDescent="0.3">
      <c r="A736" s="13">
        <v>44595</v>
      </c>
      <c r="B736" s="15" t="s">
        <v>21</v>
      </c>
      <c r="C736" s="3">
        <v>4</v>
      </c>
      <c r="D736" s="13">
        <f t="shared" si="19"/>
        <v>44599</v>
      </c>
      <c r="E736" s="15">
        <v>600</v>
      </c>
      <c r="F736" s="9">
        <v>6.5500000000000003E-2</v>
      </c>
      <c r="G736" s="9">
        <v>6.5500000000000003E-2</v>
      </c>
      <c r="H736" s="15">
        <f t="shared" si="21"/>
        <v>7500</v>
      </c>
    </row>
    <row r="737" spans="1:8" x14ac:dyDescent="0.3">
      <c r="A737" s="13">
        <v>44595</v>
      </c>
      <c r="B737" s="15" t="s">
        <v>21</v>
      </c>
      <c r="C737" s="3">
        <v>11</v>
      </c>
      <c r="D737" s="13">
        <f t="shared" si="19"/>
        <v>44606</v>
      </c>
      <c r="E737" s="15">
        <v>3300</v>
      </c>
      <c r="F737" s="9">
        <v>6.6500000000000004E-2</v>
      </c>
      <c r="G737" s="9">
        <v>6.6500000000000004E-2</v>
      </c>
      <c r="H737" s="15">
        <f t="shared" si="21"/>
        <v>7500</v>
      </c>
    </row>
    <row r="738" spans="1:8" x14ac:dyDescent="0.3">
      <c r="A738" s="13">
        <v>44596</v>
      </c>
      <c r="B738" s="15" t="s">
        <v>21</v>
      </c>
      <c r="C738" s="3">
        <v>4</v>
      </c>
      <c r="D738" s="13">
        <f t="shared" si="19"/>
        <v>44600</v>
      </c>
      <c r="E738" s="15">
        <v>540</v>
      </c>
      <c r="F738" s="9">
        <v>6.6500000000000004E-2</v>
      </c>
      <c r="G738" s="9">
        <v>6.6500000000000004E-2</v>
      </c>
      <c r="H738" s="15">
        <f t="shared" si="21"/>
        <v>7840</v>
      </c>
    </row>
    <row r="739" spans="1:8" x14ac:dyDescent="0.3">
      <c r="A739" s="13">
        <v>44596</v>
      </c>
      <c r="B739" s="15" t="s">
        <v>21</v>
      </c>
      <c r="C739" s="3">
        <v>10</v>
      </c>
      <c r="D739" s="13">
        <f t="shared" si="19"/>
        <v>44606</v>
      </c>
      <c r="E739" s="15">
        <v>200</v>
      </c>
      <c r="F739" s="9">
        <v>6.5000000000000002E-2</v>
      </c>
      <c r="G739" s="9">
        <v>6.5000000000000002E-2</v>
      </c>
      <c r="H739" s="15">
        <f t="shared" si="21"/>
        <v>7840</v>
      </c>
    </row>
    <row r="740" spans="1:8" x14ac:dyDescent="0.3">
      <c r="A740" s="13">
        <v>44599</v>
      </c>
      <c r="B740" s="15" t="s">
        <v>21</v>
      </c>
      <c r="C740" s="3">
        <v>7</v>
      </c>
      <c r="D740" s="13">
        <f t="shared" si="19"/>
        <v>44606</v>
      </c>
      <c r="E740" s="15">
        <v>800</v>
      </c>
      <c r="F740" s="9">
        <v>6.5000000000000002E-2</v>
      </c>
      <c r="G740" s="9">
        <v>6.5000000000000002E-2</v>
      </c>
      <c r="H740" s="15">
        <f t="shared" si="21"/>
        <v>4840</v>
      </c>
    </row>
    <row r="741" spans="1:8" x14ac:dyDescent="0.3">
      <c r="A741" s="13">
        <v>44602</v>
      </c>
      <c r="B741" s="15" t="s">
        <v>21</v>
      </c>
      <c r="C741" s="3">
        <v>4</v>
      </c>
      <c r="D741" s="13">
        <f t="shared" si="19"/>
        <v>44606</v>
      </c>
      <c r="E741" s="15">
        <v>700</v>
      </c>
      <c r="F741" s="9">
        <v>6.5000000000000002E-2</v>
      </c>
      <c r="G741" s="9">
        <v>6.5000000000000002E-2</v>
      </c>
      <c r="H741" s="15">
        <f t="shared" si="21"/>
        <v>5000</v>
      </c>
    </row>
    <row r="742" spans="1:8" x14ac:dyDescent="0.3">
      <c r="A742" s="13">
        <v>44603</v>
      </c>
      <c r="B742" s="15" t="s">
        <v>21</v>
      </c>
      <c r="C742" s="3">
        <v>4</v>
      </c>
      <c r="D742" s="13">
        <f t="shared" si="19"/>
        <v>44607</v>
      </c>
      <c r="E742" s="15">
        <v>-1000</v>
      </c>
      <c r="F742" s="9">
        <v>6.7000000000000004E-2</v>
      </c>
      <c r="G742" s="9">
        <v>6.7000000000000004E-2</v>
      </c>
      <c r="H742" s="15">
        <f t="shared" si="21"/>
        <v>4000</v>
      </c>
    </row>
    <row r="743" spans="1:8" x14ac:dyDescent="0.3">
      <c r="A743" s="13">
        <v>44606</v>
      </c>
      <c r="B743" s="15" t="s">
        <v>21</v>
      </c>
      <c r="C743" s="3">
        <v>2</v>
      </c>
      <c r="D743" s="13">
        <f t="shared" si="19"/>
        <v>44608</v>
      </c>
      <c r="E743" s="15">
        <v>1200</v>
      </c>
      <c r="F743" s="9">
        <v>6.5000000000000002E-2</v>
      </c>
      <c r="G743" s="9">
        <v>6.5000000000000002E-2</v>
      </c>
      <c r="H743" s="15">
        <f t="shared" si="21"/>
        <v>1620</v>
      </c>
    </row>
    <row r="744" spans="1:8" x14ac:dyDescent="0.3">
      <c r="A744" s="13">
        <v>44606</v>
      </c>
      <c r="B744" s="15" t="s">
        <v>21</v>
      </c>
      <c r="C744" s="3">
        <v>7</v>
      </c>
      <c r="D744" s="13">
        <f t="shared" ref="D744:D782" si="22">+A744+C744</f>
        <v>44613</v>
      </c>
      <c r="E744" s="15">
        <v>1420</v>
      </c>
      <c r="F744" s="9">
        <v>6.9000000000000006E-2</v>
      </c>
      <c r="G744" s="9">
        <v>6.9000000000000006E-2</v>
      </c>
      <c r="H744" s="15">
        <f t="shared" si="21"/>
        <v>1620</v>
      </c>
    </row>
    <row r="745" spans="1:8" x14ac:dyDescent="0.3">
      <c r="A745" s="13">
        <v>44607</v>
      </c>
      <c r="B745" s="15" t="s">
        <v>21</v>
      </c>
      <c r="C745" s="3">
        <v>2</v>
      </c>
      <c r="D745" s="13">
        <f t="shared" si="22"/>
        <v>44609</v>
      </c>
      <c r="E745" s="15">
        <v>1100</v>
      </c>
      <c r="F745" s="9">
        <v>6.5000000000000002E-2</v>
      </c>
      <c r="G745" s="9">
        <v>6.5000000000000002E-2</v>
      </c>
      <c r="H745" s="15">
        <f t="shared" si="21"/>
        <v>5110</v>
      </c>
    </row>
    <row r="746" spans="1:8" x14ac:dyDescent="0.3">
      <c r="A746" s="13">
        <v>44607</v>
      </c>
      <c r="B746" s="15" t="s">
        <v>21</v>
      </c>
      <c r="C746" s="3">
        <v>6</v>
      </c>
      <c r="D746" s="13">
        <f t="shared" si="22"/>
        <v>44613</v>
      </c>
      <c r="E746" s="15">
        <v>1390</v>
      </c>
      <c r="F746" s="9">
        <v>6.9500000000000006E-2</v>
      </c>
      <c r="G746" s="9">
        <v>6.9500000000000006E-2</v>
      </c>
      <c r="H746" s="15">
        <f t="shared" si="21"/>
        <v>5110</v>
      </c>
    </row>
    <row r="747" spans="1:8" x14ac:dyDescent="0.3">
      <c r="A747" s="13">
        <v>44608</v>
      </c>
      <c r="B747" s="15" t="s">
        <v>21</v>
      </c>
      <c r="C747" s="3">
        <v>2</v>
      </c>
      <c r="D747" s="13">
        <f t="shared" si="22"/>
        <v>44610</v>
      </c>
      <c r="E747" s="15">
        <v>1600</v>
      </c>
      <c r="F747" s="9">
        <v>6.8500000000000005E-2</v>
      </c>
      <c r="G747" s="9">
        <v>6.8500000000000005E-2</v>
      </c>
      <c r="H747" s="15">
        <f t="shared" si="21"/>
        <v>6510</v>
      </c>
    </row>
    <row r="748" spans="1:8" x14ac:dyDescent="0.3">
      <c r="A748" s="13">
        <v>44608</v>
      </c>
      <c r="B748" s="15" t="s">
        <v>21</v>
      </c>
      <c r="C748" s="3">
        <v>5</v>
      </c>
      <c r="D748" s="13">
        <f t="shared" si="22"/>
        <v>44613</v>
      </c>
      <c r="E748" s="15">
        <v>1000</v>
      </c>
      <c r="F748" s="9">
        <v>7.0999999999999994E-2</v>
      </c>
      <c r="G748" s="9">
        <v>7.0999999999999994E-2</v>
      </c>
      <c r="H748" s="15">
        <f t="shared" si="21"/>
        <v>6510</v>
      </c>
    </row>
    <row r="749" spans="1:8" x14ac:dyDescent="0.3">
      <c r="A749" s="13">
        <v>44609</v>
      </c>
      <c r="B749" s="15" t="s">
        <v>21</v>
      </c>
      <c r="C749" s="3">
        <v>4</v>
      </c>
      <c r="D749" s="13">
        <f t="shared" si="22"/>
        <v>44613</v>
      </c>
      <c r="E749" s="15">
        <v>2000</v>
      </c>
      <c r="F749" s="9">
        <v>7.2499999999999995E-2</v>
      </c>
      <c r="G749" s="9">
        <v>7.2499999999999995E-2</v>
      </c>
      <c r="H749" s="15">
        <f t="shared" si="21"/>
        <v>9210</v>
      </c>
    </row>
    <row r="750" spans="1:8" x14ac:dyDescent="0.3">
      <c r="A750" s="13">
        <v>44609</v>
      </c>
      <c r="B750" s="15" t="s">
        <v>21</v>
      </c>
      <c r="C750" s="3">
        <v>7</v>
      </c>
      <c r="D750" s="13">
        <f t="shared" si="22"/>
        <v>44616</v>
      </c>
      <c r="E750" s="15">
        <v>1800</v>
      </c>
      <c r="F750" s="9">
        <v>7.2999999999999995E-2</v>
      </c>
      <c r="G750" s="9">
        <v>7.2999999999999995E-2</v>
      </c>
      <c r="H750" s="15">
        <f t="shared" si="21"/>
        <v>9210</v>
      </c>
    </row>
    <row r="751" spans="1:8" x14ac:dyDescent="0.3">
      <c r="A751" s="13">
        <v>44610</v>
      </c>
      <c r="B751" s="15" t="s">
        <v>21</v>
      </c>
      <c r="C751" s="3">
        <v>4</v>
      </c>
      <c r="D751" s="13">
        <f t="shared" si="22"/>
        <v>44614</v>
      </c>
      <c r="E751" s="15">
        <v>3790</v>
      </c>
      <c r="F751" s="9">
        <v>7.2499999999999995E-2</v>
      </c>
      <c r="G751" s="9">
        <v>7.2499999999999995E-2</v>
      </c>
      <c r="H751" s="15">
        <f t="shared" si="21"/>
        <v>13960</v>
      </c>
    </row>
    <row r="752" spans="1:8" x14ac:dyDescent="0.3">
      <c r="A752" s="13">
        <v>44610</v>
      </c>
      <c r="B752" s="15" t="s">
        <v>21</v>
      </c>
      <c r="C752" s="3">
        <v>5</v>
      </c>
      <c r="D752" s="13">
        <f t="shared" si="22"/>
        <v>44615</v>
      </c>
      <c r="E752" s="15">
        <v>1560</v>
      </c>
      <c r="F752" s="9">
        <v>7.2499999999999995E-2</v>
      </c>
      <c r="G752" s="9">
        <v>7.2499999999999995E-2</v>
      </c>
      <c r="H752" s="15">
        <f t="shared" si="21"/>
        <v>13960</v>
      </c>
    </row>
    <row r="753" spans="1:8" x14ac:dyDescent="0.3">
      <c r="A753" s="13">
        <v>44610</v>
      </c>
      <c r="B753" s="15" t="s">
        <v>21</v>
      </c>
      <c r="C753" s="3">
        <v>7</v>
      </c>
      <c r="D753" s="13">
        <f t="shared" si="22"/>
        <v>44617</v>
      </c>
      <c r="E753" s="15">
        <v>700</v>
      </c>
      <c r="F753" s="9">
        <v>7.2999999999999995E-2</v>
      </c>
      <c r="G753" s="9">
        <v>7.2999999999999995E-2</v>
      </c>
      <c r="H753" s="15">
        <f t="shared" si="21"/>
        <v>13960</v>
      </c>
    </row>
    <row r="754" spans="1:8" x14ac:dyDescent="0.3">
      <c r="A754" s="13">
        <v>44610</v>
      </c>
      <c r="B754" s="15" t="s">
        <v>21</v>
      </c>
      <c r="C754" s="3">
        <v>12</v>
      </c>
      <c r="D754" s="13">
        <f t="shared" si="22"/>
        <v>44622</v>
      </c>
      <c r="E754" s="15">
        <v>300</v>
      </c>
      <c r="F754" s="9">
        <v>7.3499999999999996E-2</v>
      </c>
      <c r="G754" s="9">
        <v>7.3499999999999996E-2</v>
      </c>
      <c r="H754" s="15">
        <f t="shared" si="21"/>
        <v>13960</v>
      </c>
    </row>
    <row r="755" spans="1:8" x14ac:dyDescent="0.3">
      <c r="A755" s="13">
        <v>44613</v>
      </c>
      <c r="B755" s="15" t="s">
        <v>21</v>
      </c>
      <c r="C755" s="3">
        <v>2</v>
      </c>
      <c r="D755" s="13">
        <f t="shared" si="22"/>
        <v>44615</v>
      </c>
      <c r="E755" s="15">
        <v>4400</v>
      </c>
      <c r="F755" s="9">
        <v>7.2499999999999995E-2</v>
      </c>
      <c r="G755" s="9">
        <v>7.2499999999999995E-2</v>
      </c>
      <c r="H755" s="15">
        <f t="shared" si="21"/>
        <v>17250</v>
      </c>
    </row>
    <row r="756" spans="1:8" x14ac:dyDescent="0.3">
      <c r="A756" s="13">
        <v>44613</v>
      </c>
      <c r="B756" s="15" t="s">
        <v>21</v>
      </c>
      <c r="C756" s="3">
        <v>4</v>
      </c>
      <c r="D756" s="13">
        <f t="shared" si="22"/>
        <v>44617</v>
      </c>
      <c r="E756" s="15">
        <v>1900</v>
      </c>
      <c r="F756" s="9">
        <v>7.2999999999999995E-2</v>
      </c>
      <c r="G756" s="9">
        <v>7.2999999999999995E-2</v>
      </c>
      <c r="H756" s="15">
        <f t="shared" si="21"/>
        <v>17250</v>
      </c>
    </row>
    <row r="757" spans="1:8" x14ac:dyDescent="0.3">
      <c r="A757" s="13">
        <v>44613</v>
      </c>
      <c r="B757" s="15" t="s">
        <v>21</v>
      </c>
      <c r="C757" s="3">
        <v>9</v>
      </c>
      <c r="D757" s="13">
        <f t="shared" si="22"/>
        <v>44622</v>
      </c>
      <c r="E757" s="15">
        <v>2800</v>
      </c>
      <c r="F757" s="9">
        <v>7.3499999999999996E-2</v>
      </c>
      <c r="G757" s="9">
        <v>7.3499999999999996E-2</v>
      </c>
      <c r="H757" s="15">
        <f t="shared" si="21"/>
        <v>17250</v>
      </c>
    </row>
    <row r="758" spans="1:8" x14ac:dyDescent="0.3">
      <c r="A758" s="13">
        <v>44614</v>
      </c>
      <c r="B758" s="15" t="s">
        <v>21</v>
      </c>
      <c r="C758" s="3">
        <v>1</v>
      </c>
      <c r="D758" s="13">
        <f t="shared" si="22"/>
        <v>44615</v>
      </c>
      <c r="E758" s="15">
        <v>200</v>
      </c>
      <c r="F758" s="9">
        <v>7.2499999999999995E-2</v>
      </c>
      <c r="G758" s="9">
        <v>7.2499999999999995E-2</v>
      </c>
      <c r="H758" s="15">
        <f t="shared" si="21"/>
        <v>19260</v>
      </c>
    </row>
    <row r="759" spans="1:8" x14ac:dyDescent="0.3">
      <c r="A759" s="13">
        <v>44614</v>
      </c>
      <c r="B759" s="15" t="s">
        <v>21</v>
      </c>
      <c r="C759" s="3">
        <v>2</v>
      </c>
      <c r="D759" s="13">
        <f t="shared" si="22"/>
        <v>44616</v>
      </c>
      <c r="E759" s="15">
        <v>2200</v>
      </c>
      <c r="F759" s="9">
        <v>7.2499999999999995E-2</v>
      </c>
      <c r="G759" s="9">
        <v>7.2499999999999995E-2</v>
      </c>
      <c r="H759" s="15">
        <f t="shared" si="21"/>
        <v>19260</v>
      </c>
    </row>
    <row r="760" spans="1:8" x14ac:dyDescent="0.3">
      <c r="A760" s="13">
        <v>44614</v>
      </c>
      <c r="B760" s="15" t="s">
        <v>21</v>
      </c>
      <c r="C760" s="3">
        <v>3</v>
      </c>
      <c r="D760" s="13">
        <f t="shared" si="22"/>
        <v>44617</v>
      </c>
      <c r="E760" s="15">
        <v>1000</v>
      </c>
      <c r="F760" s="9">
        <v>7.2999999999999995E-2</v>
      </c>
      <c r="G760" s="9">
        <v>7.2999999999999995E-2</v>
      </c>
      <c r="H760" s="15">
        <f t="shared" si="21"/>
        <v>19260</v>
      </c>
    </row>
    <row r="761" spans="1:8" x14ac:dyDescent="0.3">
      <c r="A761" s="13">
        <v>44614</v>
      </c>
      <c r="B761" s="15" t="s">
        <v>21</v>
      </c>
      <c r="C761" s="3">
        <v>8</v>
      </c>
      <c r="D761" s="13">
        <f t="shared" si="22"/>
        <v>44622</v>
      </c>
      <c r="E761" s="15">
        <v>2400</v>
      </c>
      <c r="F761" s="9">
        <v>7.3499999999999996E-2</v>
      </c>
      <c r="G761" s="9">
        <v>7.3499999999999996E-2</v>
      </c>
      <c r="H761" s="15">
        <f t="shared" si="21"/>
        <v>19260</v>
      </c>
    </row>
    <row r="762" spans="1:8" x14ac:dyDescent="0.3">
      <c r="A762" s="13">
        <v>44617</v>
      </c>
      <c r="B762" s="15" t="s">
        <v>21</v>
      </c>
      <c r="C762" s="3">
        <v>6</v>
      </c>
      <c r="D762" s="13">
        <f t="shared" si="22"/>
        <v>44623</v>
      </c>
      <c r="E762" s="15">
        <v>400</v>
      </c>
      <c r="F762" s="9">
        <v>7.2499999999999995E-2</v>
      </c>
      <c r="G762" s="9">
        <v>7.2499999999999995E-2</v>
      </c>
      <c r="H762" s="15">
        <f t="shared" si="21"/>
        <v>5900</v>
      </c>
    </row>
    <row r="763" spans="1:8" x14ac:dyDescent="0.3">
      <c r="A763" s="13">
        <v>44622</v>
      </c>
      <c r="B763" s="15" t="s">
        <v>21</v>
      </c>
      <c r="C763" s="3">
        <v>1</v>
      </c>
      <c r="D763" s="13">
        <f t="shared" si="22"/>
        <v>44623</v>
      </c>
      <c r="E763" s="15">
        <v>-400</v>
      </c>
      <c r="F763" s="9">
        <v>7.4999999999999997E-2</v>
      </c>
      <c r="G763" s="9">
        <v>7.4999999999999997E-2</v>
      </c>
      <c r="H763" s="15">
        <f t="shared" si="21"/>
        <v>0</v>
      </c>
    </row>
    <row r="764" spans="1:8" x14ac:dyDescent="0.3">
      <c r="A764" s="13">
        <v>44624</v>
      </c>
      <c r="B764" s="15" t="s">
        <v>21</v>
      </c>
      <c r="C764" s="3">
        <v>3</v>
      </c>
      <c r="D764" s="13">
        <f t="shared" si="22"/>
        <v>44627</v>
      </c>
      <c r="E764" s="15">
        <v>600</v>
      </c>
      <c r="F764" s="9">
        <v>7.2499999999999995E-2</v>
      </c>
      <c r="G764" s="9">
        <v>7.2499999999999995E-2</v>
      </c>
      <c r="H764" s="15">
        <f t="shared" si="21"/>
        <v>4400</v>
      </c>
    </row>
    <row r="765" spans="1:8" x14ac:dyDescent="0.3">
      <c r="A765" s="13">
        <v>44624</v>
      </c>
      <c r="B765" s="15" t="s">
        <v>21</v>
      </c>
      <c r="C765" s="3">
        <v>4</v>
      </c>
      <c r="D765" s="13">
        <f t="shared" si="22"/>
        <v>44628</v>
      </c>
      <c r="E765" s="15">
        <v>3800</v>
      </c>
      <c r="F765" s="9">
        <v>7.2499999999999995E-2</v>
      </c>
      <c r="G765" s="9">
        <v>7.2499999999999995E-2</v>
      </c>
      <c r="H765" s="15">
        <f t="shared" si="21"/>
        <v>4400</v>
      </c>
    </row>
    <row r="766" spans="1:8" x14ac:dyDescent="0.3">
      <c r="A766" s="13">
        <v>44627</v>
      </c>
      <c r="B766" s="15" t="s">
        <v>21</v>
      </c>
      <c r="C766" s="3">
        <v>2</v>
      </c>
      <c r="D766" s="13">
        <f t="shared" si="22"/>
        <v>44629</v>
      </c>
      <c r="E766" s="15">
        <v>3000</v>
      </c>
      <c r="F766" s="9">
        <v>7.2499999999999995E-2</v>
      </c>
      <c r="G766" s="9">
        <v>7.2499999999999995E-2</v>
      </c>
      <c r="H766" s="15">
        <f t="shared" si="21"/>
        <v>6800</v>
      </c>
    </row>
    <row r="767" spans="1:8" x14ac:dyDescent="0.3">
      <c r="A767" s="13">
        <v>44628</v>
      </c>
      <c r="B767" s="15" t="s">
        <v>21</v>
      </c>
      <c r="C767" s="3">
        <v>1</v>
      </c>
      <c r="D767" s="13">
        <f t="shared" si="22"/>
        <v>44629</v>
      </c>
      <c r="E767" s="15">
        <v>600</v>
      </c>
      <c r="F767" s="9">
        <v>7.2499999999999995E-2</v>
      </c>
      <c r="G767" s="9">
        <v>7.2499999999999995E-2</v>
      </c>
      <c r="H767" s="15">
        <f t="shared" si="21"/>
        <v>5400</v>
      </c>
    </row>
    <row r="768" spans="1:8" x14ac:dyDescent="0.3">
      <c r="A768" s="13">
        <v>44628</v>
      </c>
      <c r="B768" s="15" t="s">
        <v>21</v>
      </c>
      <c r="C768" s="3">
        <v>3</v>
      </c>
      <c r="D768" s="13">
        <f t="shared" si="22"/>
        <v>44631</v>
      </c>
      <c r="E768" s="15">
        <v>1800</v>
      </c>
      <c r="F768" s="9">
        <v>7.2999999999999995E-2</v>
      </c>
      <c r="G768" s="9">
        <v>7.2999999999999995E-2</v>
      </c>
      <c r="H768" s="15">
        <f t="shared" si="21"/>
        <v>5400</v>
      </c>
    </row>
    <row r="769" spans="1:8" x14ac:dyDescent="0.3">
      <c r="A769" s="13">
        <v>44629</v>
      </c>
      <c r="B769" s="15" t="s">
        <v>21</v>
      </c>
      <c r="C769" s="3">
        <v>2</v>
      </c>
      <c r="D769" s="13">
        <f t="shared" si="22"/>
        <v>44631</v>
      </c>
      <c r="E769" s="15">
        <v>1800</v>
      </c>
      <c r="F769" s="9">
        <v>7.2499999999999995E-2</v>
      </c>
      <c r="G769" s="9">
        <v>7.2499999999999995E-2</v>
      </c>
      <c r="H769" s="15">
        <f t="shared" si="21"/>
        <v>4400</v>
      </c>
    </row>
    <row r="770" spans="1:8" x14ac:dyDescent="0.3">
      <c r="A770" s="13">
        <v>44629</v>
      </c>
      <c r="B770" s="15" t="s">
        <v>21</v>
      </c>
      <c r="C770" s="3">
        <v>5</v>
      </c>
      <c r="D770" s="13">
        <f t="shared" si="22"/>
        <v>44634</v>
      </c>
      <c r="E770" s="15">
        <v>800</v>
      </c>
      <c r="F770" s="9">
        <v>7.2999999999999995E-2</v>
      </c>
      <c r="G770" s="9">
        <v>7.2999999999999995E-2</v>
      </c>
      <c r="H770" s="15">
        <f t="shared" si="21"/>
        <v>4400</v>
      </c>
    </row>
    <row r="771" spans="1:8" x14ac:dyDescent="0.3">
      <c r="A771" s="13">
        <v>44630</v>
      </c>
      <c r="B771" s="15" t="s">
        <v>21</v>
      </c>
      <c r="C771" s="3">
        <v>1</v>
      </c>
      <c r="D771" s="13">
        <f t="shared" si="22"/>
        <v>44631</v>
      </c>
      <c r="E771" s="15">
        <v>200</v>
      </c>
      <c r="F771" s="9">
        <v>7.2499999999999995E-2</v>
      </c>
      <c r="G771" s="9">
        <v>7.2499999999999995E-2</v>
      </c>
      <c r="H771" s="15">
        <f t="shared" si="21"/>
        <v>5200</v>
      </c>
    </row>
    <row r="772" spans="1:8" x14ac:dyDescent="0.3">
      <c r="A772" s="13">
        <v>44630</v>
      </c>
      <c r="B772" s="15" t="s">
        <v>21</v>
      </c>
      <c r="C772" s="3">
        <v>4</v>
      </c>
      <c r="D772" s="13">
        <f t="shared" si="22"/>
        <v>44634</v>
      </c>
      <c r="E772" s="15">
        <v>600</v>
      </c>
      <c r="F772" s="9">
        <v>7.2499999999999995E-2</v>
      </c>
      <c r="G772" s="9">
        <v>7.2499999999999995E-2</v>
      </c>
      <c r="H772" s="15">
        <f t="shared" si="21"/>
        <v>5200</v>
      </c>
    </row>
    <row r="773" spans="1:8" x14ac:dyDescent="0.3">
      <c r="A773" s="13">
        <v>44631</v>
      </c>
      <c r="B773" s="15" t="s">
        <v>21</v>
      </c>
      <c r="C773" s="3">
        <v>3</v>
      </c>
      <c r="D773" s="13">
        <f t="shared" si="22"/>
        <v>44634</v>
      </c>
      <c r="E773" s="15">
        <v>400</v>
      </c>
      <c r="F773" s="9">
        <v>7.2499999999999995E-2</v>
      </c>
      <c r="G773" s="9">
        <v>7.2499999999999995E-2</v>
      </c>
      <c r="H773" s="15">
        <f t="shared" si="21"/>
        <v>3600</v>
      </c>
    </row>
    <row r="774" spans="1:8" x14ac:dyDescent="0.3">
      <c r="A774" s="13">
        <v>44631</v>
      </c>
      <c r="B774" s="15" t="s">
        <v>21</v>
      </c>
      <c r="C774" s="3">
        <v>4</v>
      </c>
      <c r="D774" s="13">
        <f t="shared" si="22"/>
        <v>44635</v>
      </c>
      <c r="E774" s="15">
        <v>1600</v>
      </c>
      <c r="F774" s="9">
        <v>7.2499999999999995E-2</v>
      </c>
      <c r="G774" s="9">
        <v>7.2499999999999995E-2</v>
      </c>
      <c r="H774" s="15">
        <f t="shared" si="21"/>
        <v>3600</v>
      </c>
    </row>
    <row r="775" spans="1:8" x14ac:dyDescent="0.3">
      <c r="A775" s="13">
        <v>44631</v>
      </c>
      <c r="B775" s="15" t="s">
        <v>21</v>
      </c>
      <c r="C775" s="3">
        <v>7</v>
      </c>
      <c r="D775" s="13">
        <f t="shared" si="22"/>
        <v>44638</v>
      </c>
      <c r="E775" s="15">
        <v>200</v>
      </c>
      <c r="F775" s="9">
        <v>7.2999999999999995E-2</v>
      </c>
      <c r="G775" s="9">
        <v>7.2999999999999995E-2</v>
      </c>
      <c r="H775" s="15">
        <f t="shared" si="21"/>
        <v>3600</v>
      </c>
    </row>
    <row r="776" spans="1:8" x14ac:dyDescent="0.3">
      <c r="A776" s="13">
        <v>44634</v>
      </c>
      <c r="B776" s="15" t="s">
        <v>21</v>
      </c>
      <c r="C776" s="3">
        <v>1</v>
      </c>
      <c r="D776" s="13">
        <f t="shared" si="22"/>
        <v>44635</v>
      </c>
      <c r="E776" s="15">
        <v>200</v>
      </c>
      <c r="F776" s="9">
        <v>7.2499999999999995E-2</v>
      </c>
      <c r="G776" s="9">
        <v>7.2499999999999995E-2</v>
      </c>
      <c r="H776" s="15">
        <f t="shared" si="21"/>
        <v>4000</v>
      </c>
    </row>
    <row r="777" spans="1:8" x14ac:dyDescent="0.3">
      <c r="A777" s="13">
        <v>44634</v>
      </c>
      <c r="B777" s="15" t="s">
        <v>21</v>
      </c>
      <c r="C777" s="3">
        <v>2</v>
      </c>
      <c r="D777" s="13">
        <f t="shared" si="22"/>
        <v>44636</v>
      </c>
      <c r="E777" s="15">
        <v>2000</v>
      </c>
      <c r="F777" s="9">
        <v>7.2499999999999995E-2</v>
      </c>
      <c r="G777" s="9">
        <v>7.2499999999999995E-2</v>
      </c>
      <c r="H777" s="15">
        <f t="shared" si="21"/>
        <v>4000</v>
      </c>
    </row>
    <row r="778" spans="1:8" x14ac:dyDescent="0.3">
      <c r="A778" s="13">
        <v>44635</v>
      </c>
      <c r="B778" s="15" t="s">
        <v>21</v>
      </c>
      <c r="C778" s="3">
        <v>2</v>
      </c>
      <c r="D778" s="13">
        <f t="shared" si="22"/>
        <v>44637</v>
      </c>
      <c r="E778" s="15">
        <v>600</v>
      </c>
      <c r="F778" s="9">
        <v>7.2499999999999995E-2</v>
      </c>
      <c r="G778" s="9">
        <v>7.2499999999999995E-2</v>
      </c>
      <c r="H778" s="15">
        <f t="shared" ref="H778:H841" si="23">+SUMIFS($E$10:$E$4508,$A$10:$A$4508,"&lt;="&amp;A778,$D$10:$D$4508,"&gt;"&amp;A778)</f>
        <v>3000</v>
      </c>
    </row>
    <row r="779" spans="1:8" x14ac:dyDescent="0.3">
      <c r="A779" s="13">
        <v>44635</v>
      </c>
      <c r="B779" s="15" t="s">
        <v>21</v>
      </c>
      <c r="C779" s="3">
        <v>3</v>
      </c>
      <c r="D779" s="13">
        <f t="shared" si="22"/>
        <v>44638</v>
      </c>
      <c r="E779" s="15">
        <v>200</v>
      </c>
      <c r="F779" s="9">
        <v>7.3499999999999996E-2</v>
      </c>
      <c r="G779" s="9">
        <v>7.3499999999999996E-2</v>
      </c>
      <c r="H779" s="15">
        <f t="shared" si="23"/>
        <v>3000</v>
      </c>
    </row>
    <row r="780" spans="1:8" x14ac:dyDescent="0.3">
      <c r="A780" s="13">
        <v>44637</v>
      </c>
      <c r="B780" s="15" t="s">
        <v>21</v>
      </c>
      <c r="C780" s="3">
        <v>4</v>
      </c>
      <c r="D780" s="13">
        <f t="shared" si="22"/>
        <v>44641</v>
      </c>
      <c r="E780" s="15">
        <v>200</v>
      </c>
      <c r="F780" s="9">
        <v>7.2499999999999995E-2</v>
      </c>
      <c r="G780" s="9">
        <v>7.2499999999999995E-2</v>
      </c>
      <c r="H780" s="15">
        <f t="shared" si="23"/>
        <v>800</v>
      </c>
    </row>
    <row r="781" spans="1:8" x14ac:dyDescent="0.3">
      <c r="A781" s="13">
        <v>44637</v>
      </c>
      <c r="B781" s="15" t="s">
        <v>21</v>
      </c>
      <c r="C781" s="3">
        <v>7</v>
      </c>
      <c r="D781" s="13">
        <f t="shared" si="22"/>
        <v>44644</v>
      </c>
      <c r="E781" s="15">
        <v>200</v>
      </c>
      <c r="F781" s="9">
        <v>7.3499999999999996E-2</v>
      </c>
      <c r="G781" s="9">
        <v>7.3499999999999996E-2</v>
      </c>
      <c r="H781" s="15">
        <f t="shared" si="23"/>
        <v>800</v>
      </c>
    </row>
    <row r="782" spans="1:8" x14ac:dyDescent="0.3">
      <c r="A782" s="13">
        <v>44638</v>
      </c>
      <c r="B782" s="15" t="s">
        <v>21</v>
      </c>
      <c r="C782" s="3">
        <v>3</v>
      </c>
      <c r="D782" s="13">
        <f t="shared" si="22"/>
        <v>44641</v>
      </c>
      <c r="E782" s="15">
        <v>400</v>
      </c>
      <c r="F782" s="9">
        <v>7.2499999999999995E-2</v>
      </c>
      <c r="G782" s="9">
        <v>7.2499999999999995E-2</v>
      </c>
      <c r="H782" s="15">
        <f t="shared" si="23"/>
        <v>1800</v>
      </c>
    </row>
    <row r="783" spans="1:8" x14ac:dyDescent="0.3">
      <c r="A783" s="13">
        <v>44638</v>
      </c>
      <c r="B783" s="15" t="s">
        <v>21</v>
      </c>
      <c r="C783" s="3">
        <v>5</v>
      </c>
      <c r="D783" s="13">
        <f t="shared" ref="D783" si="24">+A783+C783</f>
        <v>44643</v>
      </c>
      <c r="E783" s="15">
        <v>500</v>
      </c>
      <c r="F783" s="9">
        <v>7.2999999999999995E-2</v>
      </c>
      <c r="G783" s="9">
        <v>7.2999999999999995E-2</v>
      </c>
      <c r="H783" s="15">
        <f t="shared" si="23"/>
        <v>1800</v>
      </c>
    </row>
    <row r="784" spans="1:8" x14ac:dyDescent="0.3">
      <c r="A784" s="13">
        <v>44638</v>
      </c>
      <c r="B784" s="15" t="s">
        <v>21</v>
      </c>
      <c r="C784" s="3">
        <v>7</v>
      </c>
      <c r="D784" s="13">
        <f t="shared" ref="D784:D822" si="25">+A784+C784</f>
        <v>44645</v>
      </c>
      <c r="E784" s="15">
        <v>500</v>
      </c>
      <c r="F784" s="9">
        <v>7.3499999999999996E-2</v>
      </c>
      <c r="G784" s="9">
        <v>7.3499999999999996E-2</v>
      </c>
      <c r="H784" s="15">
        <f t="shared" si="23"/>
        <v>1800</v>
      </c>
    </row>
    <row r="785" spans="1:8" x14ac:dyDescent="0.3">
      <c r="A785" s="13">
        <v>44641</v>
      </c>
      <c r="B785" s="15" t="s">
        <v>21</v>
      </c>
      <c r="C785" s="3">
        <v>1</v>
      </c>
      <c r="D785" s="13">
        <f t="shared" si="25"/>
        <v>44642</v>
      </c>
      <c r="E785" s="15">
        <v>2100</v>
      </c>
      <c r="F785" s="9">
        <v>7.1999999999999995E-2</v>
      </c>
      <c r="G785" s="9">
        <v>7.2499999999999995E-2</v>
      </c>
      <c r="H785" s="15">
        <f t="shared" si="23"/>
        <v>6600</v>
      </c>
    </row>
    <row r="786" spans="1:8" x14ac:dyDescent="0.3">
      <c r="A786" s="13">
        <v>44641</v>
      </c>
      <c r="B786" s="15" t="s">
        <v>21</v>
      </c>
      <c r="C786" s="3">
        <v>2</v>
      </c>
      <c r="D786" s="13">
        <f t="shared" si="25"/>
        <v>44643</v>
      </c>
      <c r="E786" s="15">
        <v>500</v>
      </c>
      <c r="F786" s="9">
        <v>7.2499999999999995E-2</v>
      </c>
      <c r="G786" s="9">
        <v>7.2499999999999995E-2</v>
      </c>
      <c r="H786" s="15">
        <f t="shared" si="23"/>
        <v>6600</v>
      </c>
    </row>
    <row r="787" spans="1:8" x14ac:dyDescent="0.3">
      <c r="A787" s="13">
        <v>44641</v>
      </c>
      <c r="B787" s="15" t="s">
        <v>21</v>
      </c>
      <c r="C787" s="3">
        <v>3</v>
      </c>
      <c r="D787" s="13">
        <f t="shared" si="25"/>
        <v>44644</v>
      </c>
      <c r="E787" s="15">
        <v>200</v>
      </c>
      <c r="F787" s="9">
        <v>7.2499999999999995E-2</v>
      </c>
      <c r="G787" s="9">
        <v>7.2499999999999995E-2</v>
      </c>
      <c r="H787" s="15">
        <f t="shared" si="23"/>
        <v>6600</v>
      </c>
    </row>
    <row r="788" spans="1:8" x14ac:dyDescent="0.3">
      <c r="A788" s="13">
        <v>44641</v>
      </c>
      <c r="B788" s="15" t="s">
        <v>21</v>
      </c>
      <c r="C788" s="3">
        <v>4</v>
      </c>
      <c r="D788" s="13">
        <f t="shared" si="25"/>
        <v>44645</v>
      </c>
      <c r="E788" s="15">
        <v>1200</v>
      </c>
      <c r="F788" s="9">
        <v>7.3499999999999996E-2</v>
      </c>
      <c r="G788" s="9">
        <v>7.3499999999999996E-2</v>
      </c>
      <c r="H788" s="15">
        <f t="shared" si="23"/>
        <v>6600</v>
      </c>
    </row>
    <row r="789" spans="1:8" x14ac:dyDescent="0.3">
      <c r="A789" s="13">
        <v>44641</v>
      </c>
      <c r="B789" s="15" t="s">
        <v>21</v>
      </c>
      <c r="C789" s="3">
        <v>7</v>
      </c>
      <c r="D789" s="13">
        <f t="shared" si="25"/>
        <v>44648</v>
      </c>
      <c r="E789" s="15">
        <v>1400</v>
      </c>
      <c r="F789" s="9">
        <v>7.3999999999999996E-2</v>
      </c>
      <c r="G789" s="9">
        <v>7.3999999999999996E-2</v>
      </c>
      <c r="H789" s="15">
        <f t="shared" si="23"/>
        <v>6600</v>
      </c>
    </row>
    <row r="790" spans="1:8" x14ac:dyDescent="0.3">
      <c r="A790" s="13">
        <v>44642</v>
      </c>
      <c r="B790" s="15" t="s">
        <v>21</v>
      </c>
      <c r="C790" s="3">
        <v>2</v>
      </c>
      <c r="D790" s="13">
        <f t="shared" si="25"/>
        <v>44644</v>
      </c>
      <c r="E790" s="15">
        <v>600</v>
      </c>
      <c r="F790" s="9">
        <v>7.2499999999999995E-2</v>
      </c>
      <c r="G790" s="9">
        <v>7.2499999999999995E-2</v>
      </c>
      <c r="H790" s="15">
        <f t="shared" si="23"/>
        <v>5790</v>
      </c>
    </row>
    <row r="791" spans="1:8" x14ac:dyDescent="0.3">
      <c r="A791" s="13">
        <v>44642</v>
      </c>
      <c r="B791" s="15" t="s">
        <v>21</v>
      </c>
      <c r="C791" s="3">
        <v>6</v>
      </c>
      <c r="D791" s="13">
        <f t="shared" si="25"/>
        <v>44648</v>
      </c>
      <c r="E791" s="15">
        <v>300</v>
      </c>
      <c r="F791" s="9">
        <v>7.3499999999999996E-2</v>
      </c>
      <c r="G791" s="9">
        <v>7.3499999999999996E-2</v>
      </c>
      <c r="H791" s="15">
        <f t="shared" si="23"/>
        <v>5790</v>
      </c>
    </row>
    <row r="792" spans="1:8" x14ac:dyDescent="0.3">
      <c r="A792" s="13">
        <v>44642</v>
      </c>
      <c r="B792" s="15" t="s">
        <v>21</v>
      </c>
      <c r="C792" s="3">
        <v>7</v>
      </c>
      <c r="D792" s="13">
        <f t="shared" si="25"/>
        <v>44649</v>
      </c>
      <c r="E792" s="15">
        <v>390</v>
      </c>
      <c r="F792" s="9">
        <v>7.3999999999999996E-2</v>
      </c>
      <c r="G792" s="9">
        <v>7.3999999999999996E-2</v>
      </c>
      <c r="H792" s="15">
        <f t="shared" si="23"/>
        <v>5790</v>
      </c>
    </row>
    <row r="793" spans="1:8" x14ac:dyDescent="0.3">
      <c r="A793" s="13">
        <v>44643</v>
      </c>
      <c r="B793" s="15" t="s">
        <v>21</v>
      </c>
      <c r="C793" s="3">
        <v>2</v>
      </c>
      <c r="D793" s="13">
        <f t="shared" si="25"/>
        <v>44645</v>
      </c>
      <c r="E793" s="15">
        <v>300</v>
      </c>
      <c r="F793" s="9">
        <v>7.2499999999999995E-2</v>
      </c>
      <c r="G793" s="9">
        <v>7.2499999999999995E-2</v>
      </c>
      <c r="H793" s="15">
        <f t="shared" si="23"/>
        <v>8940</v>
      </c>
    </row>
    <row r="794" spans="1:8" x14ac:dyDescent="0.3">
      <c r="A794" s="13">
        <v>44643</v>
      </c>
      <c r="B794" s="15" t="s">
        <v>21</v>
      </c>
      <c r="C794" s="3">
        <v>7</v>
      </c>
      <c r="D794" s="13">
        <f t="shared" si="25"/>
        <v>44650</v>
      </c>
      <c r="E794" s="15">
        <v>200</v>
      </c>
      <c r="F794" s="9">
        <v>7.3499999999999996E-2</v>
      </c>
      <c r="G794" s="9">
        <v>7.3499999999999996E-2</v>
      </c>
      <c r="H794" s="15">
        <f t="shared" si="23"/>
        <v>8940</v>
      </c>
    </row>
    <row r="795" spans="1:8" x14ac:dyDescent="0.3">
      <c r="A795" s="13">
        <v>44643</v>
      </c>
      <c r="B795" s="15" t="s">
        <v>21</v>
      </c>
      <c r="C795" s="3">
        <v>8</v>
      </c>
      <c r="D795" s="13">
        <f t="shared" si="25"/>
        <v>44651</v>
      </c>
      <c r="E795" s="15">
        <v>3650</v>
      </c>
      <c r="F795" s="9">
        <v>7.3999999999999996E-2</v>
      </c>
      <c r="G795" s="9">
        <v>7.3999999999999996E-2</v>
      </c>
      <c r="H795" s="15">
        <f t="shared" si="23"/>
        <v>8940</v>
      </c>
    </row>
    <row r="796" spans="1:8" x14ac:dyDescent="0.3">
      <c r="A796" s="13">
        <v>44644</v>
      </c>
      <c r="B796" s="15" t="s">
        <v>21</v>
      </c>
      <c r="C796" s="3">
        <v>1</v>
      </c>
      <c r="D796" s="13">
        <f t="shared" si="25"/>
        <v>44645</v>
      </c>
      <c r="E796" s="15">
        <v>-3800</v>
      </c>
      <c r="F796" s="9">
        <v>7.3499999999999996E-2</v>
      </c>
      <c r="G796" s="9">
        <v>7.3499999999999996E-2</v>
      </c>
      <c r="H796" s="15">
        <f t="shared" si="23"/>
        <v>3540</v>
      </c>
    </row>
    <row r="797" spans="1:8" x14ac:dyDescent="0.3">
      <c r="A797" s="13">
        <v>44644</v>
      </c>
      <c r="B797" s="15" t="s">
        <v>21</v>
      </c>
      <c r="C797" s="3">
        <v>4</v>
      </c>
      <c r="D797" s="13">
        <f t="shared" si="25"/>
        <v>44648</v>
      </c>
      <c r="E797" s="15">
        <v>-600</v>
      </c>
      <c r="F797" s="9">
        <v>7.3999999999999996E-2</v>
      </c>
      <c r="G797" s="9">
        <v>7.3999999999999996E-2</v>
      </c>
      <c r="H797" s="15">
        <f t="shared" si="23"/>
        <v>3540</v>
      </c>
    </row>
    <row r="798" spans="1:8" x14ac:dyDescent="0.3">
      <c r="A798" s="13">
        <v>44645</v>
      </c>
      <c r="B798" s="15" t="s">
        <v>21</v>
      </c>
      <c r="C798" s="3">
        <v>3</v>
      </c>
      <c r="D798" s="13">
        <f t="shared" si="25"/>
        <v>44648</v>
      </c>
      <c r="E798" s="15">
        <v>200</v>
      </c>
      <c r="F798" s="9">
        <v>7.2499999999999995E-2</v>
      </c>
      <c r="G798" s="9">
        <v>7.2499999999999995E-2</v>
      </c>
      <c r="H798" s="15">
        <f t="shared" si="23"/>
        <v>8680</v>
      </c>
    </row>
    <row r="799" spans="1:8" x14ac:dyDescent="0.3">
      <c r="A799" s="13">
        <v>44645</v>
      </c>
      <c r="B799" s="15" t="s">
        <v>21</v>
      </c>
      <c r="C799" s="3">
        <v>4</v>
      </c>
      <c r="D799" s="13">
        <f t="shared" si="25"/>
        <v>44649</v>
      </c>
      <c r="E799" s="15">
        <v>2000</v>
      </c>
      <c r="F799" s="9">
        <v>7.2499999999999995E-2</v>
      </c>
      <c r="G799" s="9">
        <v>7.2499999999999995E-2</v>
      </c>
      <c r="H799" s="15">
        <f t="shared" si="23"/>
        <v>8680</v>
      </c>
    </row>
    <row r="800" spans="1:8" x14ac:dyDescent="0.3">
      <c r="A800" s="13">
        <v>44645</v>
      </c>
      <c r="B800" s="15" t="s">
        <v>21</v>
      </c>
      <c r="C800" s="3">
        <v>5</v>
      </c>
      <c r="D800" s="13">
        <f t="shared" si="25"/>
        <v>44650</v>
      </c>
      <c r="E800" s="15">
        <v>200</v>
      </c>
      <c r="F800" s="9">
        <v>7.2499999999999995E-2</v>
      </c>
      <c r="G800" s="9">
        <v>7.2499999999999995E-2</v>
      </c>
      <c r="H800" s="15">
        <f t="shared" si="23"/>
        <v>8680</v>
      </c>
    </row>
    <row r="801" spans="1:8" x14ac:dyDescent="0.3">
      <c r="A801" s="13">
        <v>44645</v>
      </c>
      <c r="B801" s="15" t="s">
        <v>21</v>
      </c>
      <c r="C801" s="3">
        <v>6</v>
      </c>
      <c r="D801" s="13">
        <f t="shared" si="25"/>
        <v>44651</v>
      </c>
      <c r="E801" s="15">
        <v>740</v>
      </c>
      <c r="F801" s="9">
        <v>7.2999999999999995E-2</v>
      </c>
      <c r="G801" s="9">
        <v>7.2999999999999995E-2</v>
      </c>
      <c r="H801" s="15">
        <f t="shared" si="23"/>
        <v>8680</v>
      </c>
    </row>
    <row r="802" spans="1:8" x14ac:dyDescent="0.3">
      <c r="A802" s="13">
        <v>44645</v>
      </c>
      <c r="B802" s="15" t="s">
        <v>21</v>
      </c>
      <c r="C802" s="3">
        <v>7</v>
      </c>
      <c r="D802" s="13">
        <f t="shared" si="25"/>
        <v>44652</v>
      </c>
      <c r="E802" s="15">
        <v>200</v>
      </c>
      <c r="F802" s="9">
        <v>7.3499999999999996E-2</v>
      </c>
      <c r="G802" s="9">
        <v>7.3499999999999996E-2</v>
      </c>
      <c r="H802" s="15">
        <f t="shared" si="23"/>
        <v>8680</v>
      </c>
    </row>
    <row r="803" spans="1:8" x14ac:dyDescent="0.3">
      <c r="A803" s="13">
        <v>44648</v>
      </c>
      <c r="B803" s="15" t="s">
        <v>21</v>
      </c>
      <c r="C803" s="3">
        <v>2</v>
      </c>
      <c r="D803" s="13">
        <f t="shared" si="25"/>
        <v>44650</v>
      </c>
      <c r="E803" s="15">
        <v>1000</v>
      </c>
      <c r="F803" s="9">
        <v>7.2499999999999995E-2</v>
      </c>
      <c r="G803" s="9">
        <v>7.2499999999999995E-2</v>
      </c>
      <c r="H803" s="15">
        <f t="shared" si="23"/>
        <v>11080</v>
      </c>
    </row>
    <row r="804" spans="1:8" x14ac:dyDescent="0.3">
      <c r="A804" s="13">
        <v>44648</v>
      </c>
      <c r="B804" s="15" t="s">
        <v>21</v>
      </c>
      <c r="C804" s="3">
        <v>3</v>
      </c>
      <c r="D804" s="13">
        <f t="shared" si="25"/>
        <v>44651</v>
      </c>
      <c r="E804" s="15">
        <v>1000</v>
      </c>
      <c r="F804" s="9">
        <v>7.2499999999999995E-2</v>
      </c>
      <c r="G804" s="9">
        <v>7.2499999999999995E-2</v>
      </c>
      <c r="H804" s="15">
        <f t="shared" si="23"/>
        <v>11080</v>
      </c>
    </row>
    <row r="805" spans="1:8" x14ac:dyDescent="0.3">
      <c r="A805" s="13">
        <v>44648</v>
      </c>
      <c r="B805" s="15" t="s">
        <v>21</v>
      </c>
      <c r="C805" s="3">
        <v>4</v>
      </c>
      <c r="D805" s="13">
        <f t="shared" si="25"/>
        <v>44652</v>
      </c>
      <c r="E805" s="15">
        <v>1700</v>
      </c>
      <c r="F805" s="9">
        <v>7.3499999999999996E-2</v>
      </c>
      <c r="G805" s="9">
        <v>7.3499999999999996E-2</v>
      </c>
      <c r="H805" s="15">
        <f t="shared" si="23"/>
        <v>11080</v>
      </c>
    </row>
    <row r="806" spans="1:8" x14ac:dyDescent="0.3">
      <c r="A806" s="13">
        <v>44649</v>
      </c>
      <c r="B806" s="15" t="s">
        <v>21</v>
      </c>
      <c r="C806" s="3">
        <v>2</v>
      </c>
      <c r="D806" s="13">
        <f t="shared" si="25"/>
        <v>44651</v>
      </c>
      <c r="E806" s="15">
        <v>1400</v>
      </c>
      <c r="F806" s="9">
        <v>7.2499999999999995E-2</v>
      </c>
      <c r="G806" s="9">
        <v>7.2499999999999995E-2</v>
      </c>
      <c r="H806" s="15">
        <f t="shared" si="23"/>
        <v>10490</v>
      </c>
    </row>
    <row r="807" spans="1:8" x14ac:dyDescent="0.3">
      <c r="A807" s="13">
        <v>44649</v>
      </c>
      <c r="B807" s="15" t="s">
        <v>21</v>
      </c>
      <c r="C807" s="3">
        <v>3</v>
      </c>
      <c r="D807" s="13">
        <f t="shared" si="25"/>
        <v>44652</v>
      </c>
      <c r="E807" s="15">
        <v>400</v>
      </c>
      <c r="F807" s="9">
        <v>7.2999999999999995E-2</v>
      </c>
      <c r="G807" s="9">
        <v>7.2999999999999995E-2</v>
      </c>
      <c r="H807" s="15">
        <f t="shared" si="23"/>
        <v>10490</v>
      </c>
    </row>
    <row r="808" spans="1:8" x14ac:dyDescent="0.3">
      <c r="A808" s="13">
        <v>44650</v>
      </c>
      <c r="B808" s="15" t="s">
        <v>21</v>
      </c>
      <c r="C808" s="3">
        <v>2</v>
      </c>
      <c r="D808" s="13">
        <f t="shared" si="25"/>
        <v>44652</v>
      </c>
      <c r="E808" s="15">
        <v>-4000</v>
      </c>
      <c r="F808" s="9">
        <v>7.3999999999999996E-2</v>
      </c>
      <c r="G808" s="9">
        <v>7.3999999999999996E-2</v>
      </c>
      <c r="H808" s="15">
        <f t="shared" si="23"/>
        <v>5090</v>
      </c>
    </row>
    <row r="809" spans="1:8" x14ac:dyDescent="0.3">
      <c r="A809" s="13">
        <v>44651</v>
      </c>
      <c r="B809" s="15" t="s">
        <v>21</v>
      </c>
      <c r="C809" s="3">
        <v>4</v>
      </c>
      <c r="D809" s="13">
        <f t="shared" si="25"/>
        <v>44655</v>
      </c>
      <c r="E809" s="15">
        <v>1200</v>
      </c>
      <c r="F809" s="9">
        <v>7.2999999999999995E-2</v>
      </c>
      <c r="G809" s="9">
        <v>7.2999999999999995E-2</v>
      </c>
      <c r="H809" s="15">
        <f t="shared" si="23"/>
        <v>-500</v>
      </c>
    </row>
    <row r="810" spans="1:8" x14ac:dyDescent="0.3">
      <c r="A810" s="13">
        <v>44655</v>
      </c>
      <c r="B810" s="15" t="s">
        <v>21</v>
      </c>
      <c r="C810" s="3">
        <v>3</v>
      </c>
      <c r="D810" s="13">
        <f t="shared" si="25"/>
        <v>44658</v>
      </c>
      <c r="E810" s="15">
        <v>1200</v>
      </c>
      <c r="F810" s="9">
        <v>7.2499999999999995E-2</v>
      </c>
      <c r="G810" s="9">
        <v>7.2499999999999995E-2</v>
      </c>
      <c r="H810" s="15">
        <f t="shared" si="23"/>
        <v>2200</v>
      </c>
    </row>
    <row r="811" spans="1:8" x14ac:dyDescent="0.3">
      <c r="A811" s="13">
        <v>44655</v>
      </c>
      <c r="B811" s="15" t="s">
        <v>21</v>
      </c>
      <c r="C811" s="3">
        <v>4</v>
      </c>
      <c r="D811" s="13">
        <f t="shared" si="25"/>
        <v>44659</v>
      </c>
      <c r="E811" s="15">
        <v>1000</v>
      </c>
      <c r="F811" s="9">
        <v>7.5999999999999998E-2</v>
      </c>
      <c r="G811" s="9">
        <v>7.5999999999999998E-2</v>
      </c>
      <c r="H811" s="15">
        <f t="shared" si="23"/>
        <v>2200</v>
      </c>
    </row>
    <row r="812" spans="1:8" x14ac:dyDescent="0.3">
      <c r="A812" s="13">
        <v>44656</v>
      </c>
      <c r="B812" s="15" t="s">
        <v>21</v>
      </c>
      <c r="C812" s="3">
        <v>3</v>
      </c>
      <c r="D812" s="13">
        <f t="shared" si="25"/>
        <v>44659</v>
      </c>
      <c r="E812" s="15">
        <v>200</v>
      </c>
      <c r="F812" s="9">
        <v>7.2499999999999995E-2</v>
      </c>
      <c r="G812" s="9">
        <v>7.2499999999999995E-2</v>
      </c>
      <c r="H812" s="15">
        <f t="shared" si="23"/>
        <v>3400</v>
      </c>
    </row>
    <row r="813" spans="1:8" x14ac:dyDescent="0.3">
      <c r="A813" s="13">
        <v>44656</v>
      </c>
      <c r="B813" s="15" t="s">
        <v>21</v>
      </c>
      <c r="C813" s="3">
        <v>7</v>
      </c>
      <c r="D813" s="13">
        <f t="shared" si="25"/>
        <v>44663</v>
      </c>
      <c r="E813" s="15">
        <v>1000</v>
      </c>
      <c r="F813" s="9">
        <v>7.6499999999999999E-2</v>
      </c>
      <c r="G813" s="9">
        <v>7.6499999999999999E-2</v>
      </c>
      <c r="H813" s="15">
        <f t="shared" si="23"/>
        <v>3400</v>
      </c>
    </row>
    <row r="814" spans="1:8" x14ac:dyDescent="0.3">
      <c r="A814" s="13">
        <v>44657</v>
      </c>
      <c r="B814" s="15" t="s">
        <v>21</v>
      </c>
      <c r="C814" s="3">
        <v>5</v>
      </c>
      <c r="D814" s="13">
        <f t="shared" si="25"/>
        <v>44662</v>
      </c>
      <c r="E814" s="15">
        <v>2800</v>
      </c>
      <c r="F814" s="9">
        <v>7.5999999999999998E-2</v>
      </c>
      <c r="G814" s="9">
        <v>7.5999999999999998E-2</v>
      </c>
      <c r="H814" s="15">
        <f t="shared" si="23"/>
        <v>10450</v>
      </c>
    </row>
    <row r="815" spans="1:8" x14ac:dyDescent="0.3">
      <c r="A815" s="13">
        <v>44657</v>
      </c>
      <c r="B815" s="15" t="s">
        <v>21</v>
      </c>
      <c r="C815" s="3">
        <v>6</v>
      </c>
      <c r="D815" s="13">
        <f t="shared" si="25"/>
        <v>44663</v>
      </c>
      <c r="E815" s="15">
        <v>900</v>
      </c>
      <c r="F815" s="9">
        <v>7.6999999999999999E-2</v>
      </c>
      <c r="G815" s="9">
        <v>7.6999999999999999E-2</v>
      </c>
      <c r="H815" s="15">
        <f t="shared" si="23"/>
        <v>10450</v>
      </c>
    </row>
    <row r="816" spans="1:8" x14ac:dyDescent="0.3">
      <c r="A816" s="13">
        <v>44657</v>
      </c>
      <c r="B816" s="15" t="s">
        <v>21</v>
      </c>
      <c r="C816" s="3">
        <v>7</v>
      </c>
      <c r="D816" s="13">
        <f t="shared" si="25"/>
        <v>44664</v>
      </c>
      <c r="E816" s="15">
        <v>3350</v>
      </c>
      <c r="F816" s="9">
        <v>7.8E-2</v>
      </c>
      <c r="G816" s="9">
        <v>7.8E-2</v>
      </c>
      <c r="H816" s="15">
        <f t="shared" si="23"/>
        <v>10450</v>
      </c>
    </row>
    <row r="817" spans="1:8" x14ac:dyDescent="0.3">
      <c r="A817" s="13">
        <v>44658</v>
      </c>
      <c r="B817" s="15" t="s">
        <v>21</v>
      </c>
      <c r="C817" s="3">
        <v>4</v>
      </c>
      <c r="D817" s="13">
        <f t="shared" si="25"/>
        <v>44662</v>
      </c>
      <c r="E817" s="15">
        <v>4000</v>
      </c>
      <c r="F817" s="9">
        <v>7.85E-2</v>
      </c>
      <c r="G817" s="9">
        <v>7.85E-2</v>
      </c>
      <c r="H817" s="15">
        <f t="shared" si="23"/>
        <v>14250</v>
      </c>
    </row>
    <row r="818" spans="1:8" x14ac:dyDescent="0.3">
      <c r="A818" s="13">
        <v>44658</v>
      </c>
      <c r="B818" s="15" t="s">
        <v>21</v>
      </c>
      <c r="C818" s="3">
        <v>6</v>
      </c>
      <c r="D818" s="13">
        <f t="shared" si="25"/>
        <v>44664</v>
      </c>
      <c r="E818" s="15">
        <v>1000</v>
      </c>
      <c r="F818" s="9">
        <v>7.9000000000000001E-2</v>
      </c>
      <c r="G818" s="9">
        <v>7.9000000000000001E-2</v>
      </c>
      <c r="H818" s="15">
        <f t="shared" si="23"/>
        <v>14250</v>
      </c>
    </row>
    <row r="819" spans="1:8" x14ac:dyDescent="0.3">
      <c r="A819" s="13">
        <v>44659</v>
      </c>
      <c r="B819" s="15" t="s">
        <v>21</v>
      </c>
      <c r="C819" s="3">
        <v>4</v>
      </c>
      <c r="D819" s="13">
        <f t="shared" si="25"/>
        <v>44663</v>
      </c>
      <c r="E819" s="15">
        <v>2400</v>
      </c>
      <c r="F819" s="9">
        <v>8.5000000000000006E-2</v>
      </c>
      <c r="G819" s="9">
        <v>8.5000000000000006E-2</v>
      </c>
      <c r="H819" s="15">
        <f t="shared" si="23"/>
        <v>19850</v>
      </c>
    </row>
    <row r="820" spans="1:8" x14ac:dyDescent="0.3">
      <c r="A820" s="13">
        <v>44659</v>
      </c>
      <c r="B820" s="15" t="s">
        <v>21</v>
      </c>
      <c r="C820" s="3">
        <v>5</v>
      </c>
      <c r="D820" s="13">
        <f t="shared" si="25"/>
        <v>44664</v>
      </c>
      <c r="E820" s="15">
        <v>600</v>
      </c>
      <c r="F820" s="9">
        <v>8.5500000000000007E-2</v>
      </c>
      <c r="G820" s="9">
        <v>8.5500000000000007E-2</v>
      </c>
      <c r="H820" s="15">
        <f t="shared" si="23"/>
        <v>19850</v>
      </c>
    </row>
    <row r="821" spans="1:8" x14ac:dyDescent="0.3">
      <c r="A821" s="13">
        <v>44659</v>
      </c>
      <c r="B821" s="15" t="s">
        <v>21</v>
      </c>
      <c r="C821" s="3">
        <v>11</v>
      </c>
      <c r="D821" s="13">
        <f t="shared" si="25"/>
        <v>44670</v>
      </c>
      <c r="E821" s="15">
        <v>3800</v>
      </c>
      <c r="F821" s="9">
        <v>8.6499999999999994E-2</v>
      </c>
      <c r="G821" s="9">
        <v>8.6499999999999994E-2</v>
      </c>
      <c r="H821" s="15">
        <f t="shared" si="23"/>
        <v>19850</v>
      </c>
    </row>
    <row r="822" spans="1:8" x14ac:dyDescent="0.3">
      <c r="A822" s="13">
        <v>44662</v>
      </c>
      <c r="B822" s="15" t="s">
        <v>21</v>
      </c>
      <c r="C822" s="3">
        <v>1</v>
      </c>
      <c r="D822" s="13">
        <f t="shared" si="25"/>
        <v>44663</v>
      </c>
      <c r="E822" s="15">
        <v>500</v>
      </c>
      <c r="F822" s="9">
        <v>8.5000000000000006E-2</v>
      </c>
      <c r="G822" s="9">
        <v>8.5000000000000006E-2</v>
      </c>
      <c r="H822" s="15">
        <f t="shared" si="23"/>
        <v>18550</v>
      </c>
    </row>
    <row r="823" spans="1:8" x14ac:dyDescent="0.3">
      <c r="A823" s="13">
        <v>44662</v>
      </c>
      <c r="B823" s="15" t="s">
        <v>21</v>
      </c>
      <c r="C823" s="3">
        <v>8</v>
      </c>
      <c r="D823" s="13">
        <f t="shared" ref="D823:D917" si="26">+A823+C823</f>
        <v>44670</v>
      </c>
      <c r="E823" s="15">
        <v>2400</v>
      </c>
      <c r="F823" s="9">
        <v>8.5500000000000007E-2</v>
      </c>
      <c r="G823" s="9">
        <v>8.5999999999999993E-2</v>
      </c>
      <c r="H823" s="15">
        <f t="shared" si="23"/>
        <v>18550</v>
      </c>
    </row>
    <row r="824" spans="1:8" x14ac:dyDescent="0.3">
      <c r="A824" s="13">
        <v>44662</v>
      </c>
      <c r="B824" s="15" t="s">
        <v>21</v>
      </c>
      <c r="C824" s="3">
        <v>9</v>
      </c>
      <c r="D824" s="13">
        <f t="shared" si="26"/>
        <v>44671</v>
      </c>
      <c r="E824" s="15">
        <v>2600</v>
      </c>
      <c r="F824" s="9">
        <v>8.5999999999999993E-2</v>
      </c>
      <c r="G824" s="9">
        <v>8.5999999999999993E-2</v>
      </c>
      <c r="H824" s="15">
        <f t="shared" si="23"/>
        <v>18550</v>
      </c>
    </row>
    <row r="825" spans="1:8" x14ac:dyDescent="0.3">
      <c r="A825" s="13">
        <v>44663</v>
      </c>
      <c r="B825" s="15" t="s">
        <v>21</v>
      </c>
      <c r="C825" s="3">
        <v>7</v>
      </c>
      <c r="D825" s="13">
        <f t="shared" si="26"/>
        <v>44670</v>
      </c>
      <c r="E825" s="15">
        <v>400</v>
      </c>
      <c r="F825" s="9">
        <v>8.5000000000000006E-2</v>
      </c>
      <c r="G825" s="9">
        <v>8.5000000000000006E-2</v>
      </c>
      <c r="H825" s="15">
        <f t="shared" si="23"/>
        <v>18550</v>
      </c>
    </row>
    <row r="826" spans="1:8" x14ac:dyDescent="0.3">
      <c r="A826" s="13">
        <v>44663</v>
      </c>
      <c r="B826" s="15" t="s">
        <v>21</v>
      </c>
      <c r="C826" s="3">
        <v>8</v>
      </c>
      <c r="D826" s="13">
        <f t="shared" si="26"/>
        <v>44671</v>
      </c>
      <c r="E826" s="15">
        <v>2200</v>
      </c>
      <c r="F826" s="9">
        <v>8.5500000000000007E-2</v>
      </c>
      <c r="G826" s="9">
        <v>8.5500000000000007E-2</v>
      </c>
      <c r="H826" s="15">
        <f t="shared" si="23"/>
        <v>18550</v>
      </c>
    </row>
    <row r="827" spans="1:8" x14ac:dyDescent="0.3">
      <c r="A827" s="13">
        <v>44663</v>
      </c>
      <c r="B827" s="15" t="s">
        <v>21</v>
      </c>
      <c r="C827" s="3">
        <v>9</v>
      </c>
      <c r="D827" s="13">
        <f t="shared" si="26"/>
        <v>44672</v>
      </c>
      <c r="E827" s="15">
        <v>2200</v>
      </c>
      <c r="F827" s="9">
        <v>8.5999999999999993E-2</v>
      </c>
      <c r="G827" s="9">
        <v>8.5999999999999993E-2</v>
      </c>
      <c r="H827" s="15">
        <f t="shared" si="23"/>
        <v>18550</v>
      </c>
    </row>
    <row r="828" spans="1:8" x14ac:dyDescent="0.3">
      <c r="A828" s="13">
        <v>44664</v>
      </c>
      <c r="B828" s="15" t="s">
        <v>21</v>
      </c>
      <c r="C828" s="3">
        <v>8</v>
      </c>
      <c r="D828" s="13">
        <f t="shared" si="26"/>
        <v>44672</v>
      </c>
      <c r="E828" s="15">
        <v>900</v>
      </c>
      <c r="F828" s="9">
        <v>8.5500000000000007E-2</v>
      </c>
      <c r="G828" s="9">
        <v>8.5500000000000007E-2</v>
      </c>
      <c r="H828" s="15">
        <f t="shared" si="23"/>
        <v>15100</v>
      </c>
    </row>
    <row r="829" spans="1:8" x14ac:dyDescent="0.3">
      <c r="A829" s="13">
        <v>44664</v>
      </c>
      <c r="B829" s="15" t="s">
        <v>21</v>
      </c>
      <c r="C829" s="3">
        <v>9</v>
      </c>
      <c r="D829" s="13">
        <f t="shared" si="26"/>
        <v>44673</v>
      </c>
      <c r="E829" s="15">
        <v>600</v>
      </c>
      <c r="F829" s="9">
        <v>8.5500000000000007E-2</v>
      </c>
      <c r="G829" s="9">
        <v>8.5500000000000007E-2</v>
      </c>
      <c r="H829" s="15">
        <f t="shared" si="23"/>
        <v>15100</v>
      </c>
    </row>
    <row r="830" spans="1:8" x14ac:dyDescent="0.3">
      <c r="A830" s="13">
        <v>44670</v>
      </c>
      <c r="B830" s="15" t="s">
        <v>21</v>
      </c>
      <c r="C830" s="3">
        <v>2</v>
      </c>
      <c r="D830" s="13">
        <f t="shared" si="26"/>
        <v>44672</v>
      </c>
      <c r="E830" s="15">
        <v>1900</v>
      </c>
      <c r="F830" s="9">
        <v>8.5000000000000006E-2</v>
      </c>
      <c r="G830" s="9">
        <v>8.5000000000000006E-2</v>
      </c>
      <c r="H830" s="15">
        <f t="shared" si="23"/>
        <v>13000</v>
      </c>
    </row>
    <row r="831" spans="1:8" x14ac:dyDescent="0.3">
      <c r="A831" s="13">
        <v>44670</v>
      </c>
      <c r="B831" s="15" t="s">
        <v>21</v>
      </c>
      <c r="C831" s="3">
        <v>6</v>
      </c>
      <c r="D831" s="13">
        <f t="shared" si="26"/>
        <v>44676</v>
      </c>
      <c r="E831" s="15">
        <v>1600</v>
      </c>
      <c r="F831" s="9">
        <v>8.5999999999999993E-2</v>
      </c>
      <c r="G831" s="9">
        <v>8.5999999999999993E-2</v>
      </c>
      <c r="H831" s="15">
        <f t="shared" si="23"/>
        <v>13000</v>
      </c>
    </row>
    <row r="832" spans="1:8" x14ac:dyDescent="0.3">
      <c r="A832" s="13">
        <v>44670</v>
      </c>
      <c r="B832" s="15" t="s">
        <v>21</v>
      </c>
      <c r="C832" s="3">
        <v>7</v>
      </c>
      <c r="D832" s="13">
        <f t="shared" si="26"/>
        <v>44677</v>
      </c>
      <c r="E832" s="15">
        <v>200</v>
      </c>
      <c r="F832" s="9">
        <v>8.5999999999999993E-2</v>
      </c>
      <c r="G832" s="9">
        <v>8.5999999999999993E-2</v>
      </c>
      <c r="H832" s="15">
        <f t="shared" si="23"/>
        <v>13000</v>
      </c>
    </row>
    <row r="833" spans="1:8" x14ac:dyDescent="0.3">
      <c r="A833" s="13">
        <v>44670</v>
      </c>
      <c r="B833" s="15" t="s">
        <v>21</v>
      </c>
      <c r="C833" s="3">
        <v>10</v>
      </c>
      <c r="D833" s="13">
        <f t="shared" si="26"/>
        <v>44680</v>
      </c>
      <c r="E833" s="15">
        <v>800</v>
      </c>
      <c r="F833" s="9">
        <v>8.6499999999999994E-2</v>
      </c>
      <c r="G833" s="9">
        <v>8.6499999999999994E-2</v>
      </c>
      <c r="H833" s="15">
        <f t="shared" si="23"/>
        <v>13000</v>
      </c>
    </row>
    <row r="834" spans="1:8" x14ac:dyDescent="0.3">
      <c r="A834" s="13">
        <v>44671</v>
      </c>
      <c r="B834" s="15" t="s">
        <v>21</v>
      </c>
      <c r="C834" s="3">
        <v>2</v>
      </c>
      <c r="D834" s="13">
        <f t="shared" si="26"/>
        <v>44673</v>
      </c>
      <c r="E834" s="15">
        <v>2100</v>
      </c>
      <c r="F834" s="9">
        <v>8.5000000000000006E-2</v>
      </c>
      <c r="G834" s="9">
        <v>8.5000000000000006E-2</v>
      </c>
      <c r="H834" s="15">
        <f t="shared" si="23"/>
        <v>15950</v>
      </c>
    </row>
    <row r="835" spans="1:8" x14ac:dyDescent="0.3">
      <c r="A835" s="13">
        <v>44671</v>
      </c>
      <c r="B835" s="15" t="s">
        <v>21</v>
      </c>
      <c r="C835" s="3">
        <v>5</v>
      </c>
      <c r="D835" s="13">
        <f t="shared" si="26"/>
        <v>44676</v>
      </c>
      <c r="E835" s="15">
        <v>2900</v>
      </c>
      <c r="F835" s="9">
        <v>8.5500000000000007E-2</v>
      </c>
      <c r="G835" s="9">
        <v>8.5500000000000007E-2</v>
      </c>
      <c r="H835" s="15">
        <f t="shared" si="23"/>
        <v>15950</v>
      </c>
    </row>
    <row r="836" spans="1:8" x14ac:dyDescent="0.3">
      <c r="A836" s="13">
        <v>44671</v>
      </c>
      <c r="B836" s="15" t="s">
        <v>21</v>
      </c>
      <c r="C836" s="3">
        <v>9</v>
      </c>
      <c r="D836" s="13">
        <f t="shared" si="26"/>
        <v>44680</v>
      </c>
      <c r="E836" s="15">
        <v>2750</v>
      </c>
      <c r="F836" s="9">
        <v>8.5999999999999993E-2</v>
      </c>
      <c r="G836" s="9">
        <v>8.5999999999999993E-2</v>
      </c>
      <c r="H836" s="15">
        <f t="shared" si="23"/>
        <v>15950</v>
      </c>
    </row>
    <row r="837" spans="1:8" x14ac:dyDescent="0.3">
      <c r="A837" s="13">
        <v>44672</v>
      </c>
      <c r="B837" s="15" t="s">
        <v>21</v>
      </c>
      <c r="C837" s="3">
        <v>4</v>
      </c>
      <c r="D837" s="13">
        <f t="shared" si="26"/>
        <v>44676</v>
      </c>
      <c r="E837" s="15">
        <v>500</v>
      </c>
      <c r="F837" s="9">
        <v>8.5000000000000006E-2</v>
      </c>
      <c r="G837" s="9">
        <v>8.5000000000000006E-2</v>
      </c>
      <c r="H837" s="15">
        <f t="shared" si="23"/>
        <v>13850</v>
      </c>
    </row>
    <row r="838" spans="1:8" x14ac:dyDescent="0.3">
      <c r="A838" s="13">
        <v>44672</v>
      </c>
      <c r="B838" s="15" t="s">
        <v>21</v>
      </c>
      <c r="C838" s="3">
        <v>6</v>
      </c>
      <c r="D838" s="13">
        <f t="shared" si="26"/>
        <v>44678</v>
      </c>
      <c r="E838" s="15">
        <v>200</v>
      </c>
      <c r="F838" s="9">
        <v>8.5500000000000007E-2</v>
      </c>
      <c r="G838" s="9">
        <v>8.5500000000000007E-2</v>
      </c>
      <c r="H838" s="15">
        <f t="shared" si="23"/>
        <v>13850</v>
      </c>
    </row>
    <row r="839" spans="1:8" x14ac:dyDescent="0.3">
      <c r="A839" s="13">
        <v>44672</v>
      </c>
      <c r="B839" s="15" t="s">
        <v>21</v>
      </c>
      <c r="C839" s="3">
        <v>8</v>
      </c>
      <c r="D839" s="13">
        <f t="shared" si="26"/>
        <v>44680</v>
      </c>
      <c r="E839" s="15">
        <v>2200</v>
      </c>
      <c r="F839" s="9">
        <v>8.5999999999999993E-2</v>
      </c>
      <c r="G839" s="9">
        <v>8.5999999999999993E-2</v>
      </c>
      <c r="H839" s="15">
        <f t="shared" si="23"/>
        <v>13850</v>
      </c>
    </row>
    <row r="840" spans="1:8" x14ac:dyDescent="0.3">
      <c r="A840" s="13">
        <v>44673</v>
      </c>
      <c r="B840" s="15" t="s">
        <v>21</v>
      </c>
      <c r="C840" s="3">
        <v>3</v>
      </c>
      <c r="D840" s="13">
        <f t="shared" si="26"/>
        <v>44676</v>
      </c>
      <c r="E840" s="15">
        <v>1400</v>
      </c>
      <c r="F840" s="9">
        <v>8.5000000000000006E-2</v>
      </c>
      <c r="G840" s="9">
        <v>8.5000000000000006E-2</v>
      </c>
      <c r="H840" s="15">
        <f t="shared" si="23"/>
        <v>20800</v>
      </c>
    </row>
    <row r="841" spans="1:8" x14ac:dyDescent="0.3">
      <c r="A841" s="13">
        <v>44673</v>
      </c>
      <c r="B841" s="15" t="s">
        <v>21</v>
      </c>
      <c r="C841" s="3">
        <v>4</v>
      </c>
      <c r="D841" s="13">
        <f t="shared" si="26"/>
        <v>44677</v>
      </c>
      <c r="E841" s="15">
        <v>6250</v>
      </c>
      <c r="F841" s="9">
        <v>8.5000000000000006E-2</v>
      </c>
      <c r="G841" s="9">
        <v>8.5000000000000006E-2</v>
      </c>
      <c r="H841" s="15">
        <f t="shared" si="23"/>
        <v>20800</v>
      </c>
    </row>
    <row r="842" spans="1:8" x14ac:dyDescent="0.3">
      <c r="A842" s="13">
        <v>44673</v>
      </c>
      <c r="B842" s="15" t="s">
        <v>21</v>
      </c>
      <c r="C842" s="3">
        <v>7</v>
      </c>
      <c r="D842" s="13">
        <f t="shared" si="26"/>
        <v>44680</v>
      </c>
      <c r="E842" s="15">
        <v>2000</v>
      </c>
      <c r="F842" s="9">
        <v>8.5500000000000007E-2</v>
      </c>
      <c r="G842" s="9">
        <v>8.5500000000000007E-2</v>
      </c>
      <c r="H842" s="15">
        <f t="shared" ref="H842:H905" si="27">+SUMIFS($E$10:$E$4508,$A$10:$A$4508,"&lt;="&amp;A842,$D$10:$D$4508,"&gt;"&amp;A842)</f>
        <v>20800</v>
      </c>
    </row>
    <row r="843" spans="1:8" x14ac:dyDescent="0.3">
      <c r="A843" s="13">
        <v>44676</v>
      </c>
      <c r="B843" s="15" t="s">
        <v>21</v>
      </c>
      <c r="C843" s="3">
        <v>1</v>
      </c>
      <c r="D843" s="13">
        <f t="shared" si="26"/>
        <v>44677</v>
      </c>
      <c r="E843" s="15">
        <v>2200</v>
      </c>
      <c r="F843" s="9">
        <v>8.2000000000000003E-2</v>
      </c>
      <c r="G843" s="9">
        <v>8.4000000000000005E-2</v>
      </c>
      <c r="H843" s="15">
        <f t="shared" si="27"/>
        <v>23900</v>
      </c>
    </row>
    <row r="844" spans="1:8" x14ac:dyDescent="0.3">
      <c r="A844" s="13">
        <v>44676</v>
      </c>
      <c r="B844" s="15" t="s">
        <v>21</v>
      </c>
      <c r="C844" s="3">
        <v>2</v>
      </c>
      <c r="D844" s="13">
        <f t="shared" si="26"/>
        <v>44678</v>
      </c>
      <c r="E844" s="15">
        <v>5000</v>
      </c>
      <c r="F844" s="9">
        <v>8.5000000000000006E-2</v>
      </c>
      <c r="G844" s="9">
        <v>8.5000000000000006E-2</v>
      </c>
      <c r="H844" s="15">
        <f t="shared" si="27"/>
        <v>23900</v>
      </c>
    </row>
    <row r="845" spans="1:8" x14ac:dyDescent="0.3">
      <c r="A845" s="13">
        <v>44676</v>
      </c>
      <c r="B845" s="15" t="s">
        <v>21</v>
      </c>
      <c r="C845" s="3">
        <v>4</v>
      </c>
      <c r="D845" s="13">
        <f t="shared" si="26"/>
        <v>44680</v>
      </c>
      <c r="E845" s="15">
        <v>2300</v>
      </c>
      <c r="F845" s="9">
        <v>8.5500000000000007E-2</v>
      </c>
      <c r="G845" s="9">
        <v>8.5500000000000007E-2</v>
      </c>
      <c r="H845" s="15">
        <f t="shared" si="27"/>
        <v>23900</v>
      </c>
    </row>
    <row r="846" spans="1:8" x14ac:dyDescent="0.3">
      <c r="A846" s="13">
        <v>44677</v>
      </c>
      <c r="B846" s="15" t="s">
        <v>21</v>
      </c>
      <c r="C846" s="3">
        <v>2</v>
      </c>
      <c r="D846" s="13">
        <f t="shared" si="26"/>
        <v>44679</v>
      </c>
      <c r="E846" s="15">
        <v>800</v>
      </c>
      <c r="F846" s="9">
        <v>8.5000000000000006E-2</v>
      </c>
      <c r="G846" s="9">
        <v>8.5000000000000006E-2</v>
      </c>
      <c r="H846" s="15">
        <f t="shared" si="27"/>
        <v>18250</v>
      </c>
    </row>
    <row r="847" spans="1:8" x14ac:dyDescent="0.3">
      <c r="A847" s="13">
        <v>44677</v>
      </c>
      <c r="B847" s="15" t="s">
        <v>21</v>
      </c>
      <c r="C847" s="3">
        <v>3</v>
      </c>
      <c r="D847" s="13">
        <f t="shared" si="26"/>
        <v>44680</v>
      </c>
      <c r="E847" s="15">
        <v>2000</v>
      </c>
      <c r="F847" s="9">
        <v>8.5000000000000006E-2</v>
      </c>
      <c r="G847" s="9">
        <v>8.5000000000000006E-2</v>
      </c>
      <c r="H847" s="15">
        <f t="shared" si="27"/>
        <v>18250</v>
      </c>
    </row>
    <row r="848" spans="1:8" x14ac:dyDescent="0.3">
      <c r="A848" s="13">
        <v>44677</v>
      </c>
      <c r="B848" s="15" t="s">
        <v>21</v>
      </c>
      <c r="C848" s="3">
        <v>6</v>
      </c>
      <c r="D848" s="13">
        <f t="shared" si="26"/>
        <v>44683</v>
      </c>
      <c r="E848" s="15">
        <v>200</v>
      </c>
      <c r="F848" s="9">
        <v>8.5500000000000007E-2</v>
      </c>
      <c r="G848" s="9">
        <v>8.5500000000000007E-2</v>
      </c>
      <c r="H848" s="15">
        <f t="shared" si="27"/>
        <v>18250</v>
      </c>
    </row>
    <row r="849" spans="1:8" x14ac:dyDescent="0.3">
      <c r="A849" s="13">
        <v>44678</v>
      </c>
      <c r="B849" s="15" t="s">
        <v>21</v>
      </c>
      <c r="C849" s="3">
        <v>1</v>
      </c>
      <c r="D849" s="13">
        <f t="shared" si="26"/>
        <v>44679</v>
      </c>
      <c r="E849" s="15">
        <v>-1700</v>
      </c>
      <c r="F849" s="9">
        <v>8.6999999999999994E-2</v>
      </c>
      <c r="G849" s="9">
        <v>8.6999999999999994E-2</v>
      </c>
      <c r="H849" s="15">
        <f t="shared" si="27"/>
        <v>10050</v>
      </c>
    </row>
    <row r="850" spans="1:8" x14ac:dyDescent="0.3">
      <c r="A850" s="13">
        <v>44678</v>
      </c>
      <c r="B850" s="15" t="s">
        <v>21</v>
      </c>
      <c r="C850" s="3">
        <v>2</v>
      </c>
      <c r="D850" s="13">
        <f t="shared" si="26"/>
        <v>44680</v>
      </c>
      <c r="E850" s="15">
        <v>-1300</v>
      </c>
      <c r="F850" s="9">
        <v>8.7499999999999994E-2</v>
      </c>
      <c r="G850" s="9">
        <v>8.7999999999999995E-2</v>
      </c>
      <c r="H850" s="15">
        <f t="shared" si="27"/>
        <v>10050</v>
      </c>
    </row>
    <row r="851" spans="1:8" x14ac:dyDescent="0.3">
      <c r="A851" s="13">
        <v>44679</v>
      </c>
      <c r="B851" s="15" t="s">
        <v>21</v>
      </c>
      <c r="C851" s="3">
        <v>1</v>
      </c>
      <c r="D851" s="13">
        <f t="shared" si="26"/>
        <v>44680</v>
      </c>
      <c r="E851" s="15">
        <v>-2300</v>
      </c>
      <c r="F851" s="9">
        <v>8.6499999999999994E-2</v>
      </c>
      <c r="G851" s="9">
        <v>8.7499999999999994E-2</v>
      </c>
      <c r="H851" s="15">
        <f t="shared" si="27"/>
        <v>7650</v>
      </c>
    </row>
    <row r="852" spans="1:8" x14ac:dyDescent="0.3">
      <c r="A852" s="13">
        <v>44679</v>
      </c>
      <c r="B852" s="15" t="s">
        <v>21</v>
      </c>
      <c r="C852" s="3">
        <v>4</v>
      </c>
      <c r="D852" s="13">
        <f t="shared" si="26"/>
        <v>44683</v>
      </c>
      <c r="E852" s="15">
        <v>-1000</v>
      </c>
      <c r="F852" s="9">
        <v>8.6999999999999994E-2</v>
      </c>
      <c r="G852" s="9">
        <v>8.6999999999999994E-2</v>
      </c>
      <c r="H852" s="15">
        <f t="shared" si="27"/>
        <v>7650</v>
      </c>
    </row>
    <row r="853" spans="1:8" x14ac:dyDescent="0.3">
      <c r="A853" s="13">
        <v>44683</v>
      </c>
      <c r="B853" s="15" t="s">
        <v>21</v>
      </c>
      <c r="C853" s="3">
        <v>2</v>
      </c>
      <c r="D853" s="13">
        <f t="shared" si="26"/>
        <v>44685</v>
      </c>
      <c r="E853" s="15">
        <v>800</v>
      </c>
      <c r="F853" s="9">
        <v>8.5000000000000006E-2</v>
      </c>
      <c r="G853" s="9">
        <v>8.5000000000000006E-2</v>
      </c>
      <c r="H853" s="15">
        <f t="shared" si="27"/>
        <v>1000</v>
      </c>
    </row>
    <row r="854" spans="1:8" x14ac:dyDescent="0.3">
      <c r="A854" s="13">
        <v>44683</v>
      </c>
      <c r="B854" s="15" t="s">
        <v>21</v>
      </c>
      <c r="C854" s="3">
        <v>3</v>
      </c>
      <c r="D854" s="13">
        <f t="shared" si="26"/>
        <v>44686</v>
      </c>
      <c r="E854" s="15">
        <v>200</v>
      </c>
      <c r="F854" s="9">
        <v>8.5000000000000006E-2</v>
      </c>
      <c r="G854" s="9">
        <v>8.5000000000000006E-2</v>
      </c>
      <c r="H854" s="15">
        <f t="shared" si="27"/>
        <v>1000</v>
      </c>
    </row>
    <row r="855" spans="1:8" x14ac:dyDescent="0.3">
      <c r="A855" s="13">
        <v>44684</v>
      </c>
      <c r="B855" s="15" t="s">
        <v>21</v>
      </c>
      <c r="C855" s="3">
        <v>2</v>
      </c>
      <c r="D855" s="13">
        <f t="shared" si="26"/>
        <v>44686</v>
      </c>
      <c r="E855" s="15">
        <v>400</v>
      </c>
      <c r="F855" s="9">
        <v>8.5000000000000006E-2</v>
      </c>
      <c r="G855" s="9">
        <v>8.5000000000000006E-2</v>
      </c>
      <c r="H855" s="15">
        <f t="shared" si="27"/>
        <v>2000</v>
      </c>
    </row>
    <row r="856" spans="1:8" x14ac:dyDescent="0.3">
      <c r="A856" s="13">
        <v>44684</v>
      </c>
      <c r="B856" s="15" t="s">
        <v>21</v>
      </c>
      <c r="C856" s="3">
        <v>3</v>
      </c>
      <c r="D856" s="13">
        <f t="shared" si="26"/>
        <v>44687</v>
      </c>
      <c r="E856" s="15">
        <v>600</v>
      </c>
      <c r="F856" s="9">
        <v>8.5500000000000007E-2</v>
      </c>
      <c r="G856" s="9">
        <v>8.5500000000000007E-2</v>
      </c>
      <c r="H856" s="15">
        <f t="shared" si="27"/>
        <v>2000</v>
      </c>
    </row>
    <row r="857" spans="1:8" x14ac:dyDescent="0.3">
      <c r="A857" s="13">
        <v>44685</v>
      </c>
      <c r="B857" s="15" t="s">
        <v>21</v>
      </c>
      <c r="C857" s="3">
        <v>2</v>
      </c>
      <c r="D857" s="13">
        <f t="shared" si="26"/>
        <v>44687</v>
      </c>
      <c r="E857" s="15">
        <v>600</v>
      </c>
      <c r="F857" s="9">
        <v>8.5000000000000006E-2</v>
      </c>
      <c r="G857" s="9">
        <v>8.5000000000000006E-2</v>
      </c>
      <c r="H857" s="15">
        <f t="shared" si="27"/>
        <v>2400</v>
      </c>
    </row>
    <row r="858" spans="1:8" x14ac:dyDescent="0.3">
      <c r="A858" s="13">
        <v>44685</v>
      </c>
      <c r="B858" s="15" t="s">
        <v>21</v>
      </c>
      <c r="C858" s="3">
        <v>6</v>
      </c>
      <c r="D858" s="13">
        <f t="shared" si="26"/>
        <v>44691</v>
      </c>
      <c r="E858" s="15">
        <v>600</v>
      </c>
      <c r="F858" s="9">
        <v>8.5500000000000007E-2</v>
      </c>
      <c r="G858" s="9">
        <v>8.5500000000000007E-2</v>
      </c>
      <c r="H858" s="15">
        <f t="shared" si="27"/>
        <v>2400</v>
      </c>
    </row>
    <row r="859" spans="1:8" x14ac:dyDescent="0.3">
      <c r="A859" s="13">
        <v>44686</v>
      </c>
      <c r="B859" s="15" t="s">
        <v>21</v>
      </c>
      <c r="C859" s="3">
        <v>4</v>
      </c>
      <c r="D859" s="13">
        <f t="shared" si="26"/>
        <v>44690</v>
      </c>
      <c r="E859" s="15">
        <v>600</v>
      </c>
      <c r="F859" s="9">
        <v>8.5000000000000006E-2</v>
      </c>
      <c r="G859" s="9">
        <v>8.5000000000000006E-2</v>
      </c>
      <c r="H859" s="15">
        <f t="shared" si="27"/>
        <v>3600</v>
      </c>
    </row>
    <row r="860" spans="1:8" x14ac:dyDescent="0.3">
      <c r="A860" s="13">
        <v>44686</v>
      </c>
      <c r="B860" s="15" t="s">
        <v>21</v>
      </c>
      <c r="C860" s="3">
        <v>5</v>
      </c>
      <c r="D860" s="13">
        <f t="shared" si="26"/>
        <v>44691</v>
      </c>
      <c r="E860" s="15">
        <v>800</v>
      </c>
      <c r="F860" s="9">
        <v>8.5500000000000007E-2</v>
      </c>
      <c r="G860" s="9">
        <v>8.5500000000000007E-2</v>
      </c>
      <c r="H860" s="15">
        <f t="shared" si="27"/>
        <v>3600</v>
      </c>
    </row>
    <row r="861" spans="1:8" x14ac:dyDescent="0.3">
      <c r="A861" s="13">
        <v>44686</v>
      </c>
      <c r="B861" s="15" t="s">
        <v>21</v>
      </c>
      <c r="C861" s="3">
        <v>6</v>
      </c>
      <c r="D861" s="13">
        <f t="shared" si="26"/>
        <v>44692</v>
      </c>
      <c r="E861" s="15">
        <v>400</v>
      </c>
      <c r="F861" s="9">
        <v>8.5500000000000007E-2</v>
      </c>
      <c r="G861" s="9">
        <v>8.5500000000000007E-2</v>
      </c>
      <c r="H861" s="15">
        <f t="shared" si="27"/>
        <v>3600</v>
      </c>
    </row>
    <row r="862" spans="1:8" x14ac:dyDescent="0.3">
      <c r="A862" s="13">
        <v>44687</v>
      </c>
      <c r="B862" s="15" t="s">
        <v>21</v>
      </c>
      <c r="C862" s="3">
        <v>3</v>
      </c>
      <c r="D862" s="13">
        <f t="shared" si="26"/>
        <v>44690</v>
      </c>
      <c r="E862" s="15">
        <v>200</v>
      </c>
      <c r="F862" s="9">
        <v>8.5000000000000006E-2</v>
      </c>
      <c r="G862" s="9">
        <v>8.5000000000000006E-2</v>
      </c>
      <c r="H862" s="15">
        <f t="shared" si="27"/>
        <v>5600</v>
      </c>
    </row>
    <row r="863" spans="1:8" x14ac:dyDescent="0.3">
      <c r="A863" s="13">
        <v>44687</v>
      </c>
      <c r="B863" s="15" t="s">
        <v>21</v>
      </c>
      <c r="C863" s="3">
        <v>4</v>
      </c>
      <c r="D863" s="13">
        <f t="shared" si="26"/>
        <v>44691</v>
      </c>
      <c r="E863" s="15">
        <v>1200</v>
      </c>
      <c r="F863" s="9">
        <v>8.5000000000000006E-2</v>
      </c>
      <c r="G863" s="9">
        <v>8.5000000000000006E-2</v>
      </c>
      <c r="H863" s="15">
        <f t="shared" si="27"/>
        <v>5600</v>
      </c>
    </row>
    <row r="864" spans="1:8" x14ac:dyDescent="0.3">
      <c r="A864" s="13">
        <v>44687</v>
      </c>
      <c r="B864" s="15" t="s">
        <v>21</v>
      </c>
      <c r="C864" s="3">
        <v>5</v>
      </c>
      <c r="D864" s="13">
        <f t="shared" si="26"/>
        <v>44692</v>
      </c>
      <c r="E864" s="15">
        <v>1400</v>
      </c>
      <c r="F864" s="9">
        <v>8.5500000000000007E-2</v>
      </c>
      <c r="G864" s="9">
        <v>8.5500000000000007E-2</v>
      </c>
      <c r="H864" s="15">
        <f t="shared" si="27"/>
        <v>5600</v>
      </c>
    </row>
    <row r="865" spans="1:8" x14ac:dyDescent="0.3">
      <c r="A865" s="13">
        <v>44687</v>
      </c>
      <c r="B865" s="15" t="s">
        <v>21</v>
      </c>
      <c r="C865" s="3">
        <v>6</v>
      </c>
      <c r="D865" s="13">
        <f t="shared" si="26"/>
        <v>44693</v>
      </c>
      <c r="E865" s="15">
        <v>400</v>
      </c>
      <c r="F865" s="9">
        <v>8.5500000000000007E-2</v>
      </c>
      <c r="G865" s="9">
        <v>8.5500000000000007E-2</v>
      </c>
      <c r="H865" s="15">
        <f t="shared" si="27"/>
        <v>5600</v>
      </c>
    </row>
    <row r="866" spans="1:8" x14ac:dyDescent="0.3">
      <c r="A866" s="13">
        <v>44690</v>
      </c>
      <c r="B866" s="15" t="s">
        <v>21</v>
      </c>
      <c r="C866" s="3">
        <v>2</v>
      </c>
      <c r="D866" s="13">
        <f t="shared" si="26"/>
        <v>44692</v>
      </c>
      <c r="E866" s="15">
        <v>400</v>
      </c>
      <c r="F866" s="9">
        <v>8.5000000000000006E-2</v>
      </c>
      <c r="G866" s="9">
        <v>8.5000000000000006E-2</v>
      </c>
      <c r="H866" s="15">
        <f t="shared" si="27"/>
        <v>7800</v>
      </c>
    </row>
    <row r="867" spans="1:8" x14ac:dyDescent="0.3">
      <c r="A867" s="13">
        <v>44690</v>
      </c>
      <c r="B867" s="15" t="s">
        <v>21</v>
      </c>
      <c r="C867" s="3">
        <v>3</v>
      </c>
      <c r="D867" s="13">
        <f t="shared" si="26"/>
        <v>44693</v>
      </c>
      <c r="E867" s="15">
        <v>400</v>
      </c>
      <c r="F867" s="9">
        <v>8.5500000000000007E-2</v>
      </c>
      <c r="G867" s="9">
        <v>8.5500000000000007E-2</v>
      </c>
      <c r="H867" s="15">
        <f t="shared" si="27"/>
        <v>7800</v>
      </c>
    </row>
    <row r="868" spans="1:8" x14ac:dyDescent="0.3">
      <c r="A868" s="13">
        <v>44690</v>
      </c>
      <c r="B868" s="15" t="s">
        <v>21</v>
      </c>
      <c r="C868" s="3">
        <v>4</v>
      </c>
      <c r="D868" s="13">
        <f t="shared" si="26"/>
        <v>44694</v>
      </c>
      <c r="E868" s="15">
        <v>1600</v>
      </c>
      <c r="F868" s="9">
        <v>8.5500000000000007E-2</v>
      </c>
      <c r="G868" s="9">
        <v>8.5500000000000007E-2</v>
      </c>
      <c r="H868" s="15">
        <f t="shared" si="27"/>
        <v>7800</v>
      </c>
    </row>
    <row r="869" spans="1:8" x14ac:dyDescent="0.3">
      <c r="A869" s="13">
        <v>44690</v>
      </c>
      <c r="B869" s="15" t="s">
        <v>21</v>
      </c>
      <c r="C869" s="3">
        <v>8</v>
      </c>
      <c r="D869" s="13">
        <f t="shared" si="26"/>
        <v>44698</v>
      </c>
      <c r="E869" s="15">
        <v>600</v>
      </c>
      <c r="F869" s="9">
        <v>8.5999999999999993E-2</v>
      </c>
      <c r="G869" s="9">
        <v>8.5999999999999993E-2</v>
      </c>
      <c r="H869" s="15">
        <f t="shared" si="27"/>
        <v>7800</v>
      </c>
    </row>
    <row r="870" spans="1:8" x14ac:dyDescent="0.3">
      <c r="A870" s="13">
        <v>44691</v>
      </c>
      <c r="B870" s="15" t="s">
        <v>21</v>
      </c>
      <c r="C870" s="3">
        <v>1</v>
      </c>
      <c r="D870" s="13">
        <f t="shared" si="26"/>
        <v>44692</v>
      </c>
      <c r="E870" s="15">
        <v>400</v>
      </c>
      <c r="F870" s="9">
        <v>8.5000000000000006E-2</v>
      </c>
      <c r="G870" s="9">
        <v>8.5000000000000006E-2</v>
      </c>
      <c r="H870" s="15">
        <f t="shared" si="27"/>
        <v>9700</v>
      </c>
    </row>
    <row r="871" spans="1:8" x14ac:dyDescent="0.3">
      <c r="A871" s="13">
        <v>44691</v>
      </c>
      <c r="B871" s="15" t="s">
        <v>21</v>
      </c>
      <c r="C871" s="3">
        <v>2</v>
      </c>
      <c r="D871" s="13">
        <f t="shared" si="26"/>
        <v>44693</v>
      </c>
      <c r="E871" s="15">
        <v>1600</v>
      </c>
      <c r="F871" s="9">
        <v>8.5000000000000006E-2</v>
      </c>
      <c r="G871" s="9">
        <v>8.5000000000000006E-2</v>
      </c>
      <c r="H871" s="15">
        <f t="shared" si="27"/>
        <v>9700</v>
      </c>
    </row>
    <row r="872" spans="1:8" x14ac:dyDescent="0.3">
      <c r="A872" s="13">
        <v>44691</v>
      </c>
      <c r="B872" s="15" t="s">
        <v>21</v>
      </c>
      <c r="C872" s="3">
        <v>3</v>
      </c>
      <c r="D872" s="13">
        <f t="shared" si="26"/>
        <v>44694</v>
      </c>
      <c r="E872" s="15">
        <v>1400</v>
      </c>
      <c r="F872" s="9">
        <v>8.5500000000000007E-2</v>
      </c>
      <c r="G872" s="9">
        <v>8.5500000000000007E-2</v>
      </c>
      <c r="H872" s="15">
        <f t="shared" si="27"/>
        <v>9700</v>
      </c>
    </row>
    <row r="873" spans="1:8" x14ac:dyDescent="0.3">
      <c r="A873" s="13">
        <v>44691</v>
      </c>
      <c r="B873" s="15" t="s">
        <v>21</v>
      </c>
      <c r="C873" s="3">
        <v>7</v>
      </c>
      <c r="D873" s="13">
        <f t="shared" si="26"/>
        <v>44698</v>
      </c>
      <c r="E873" s="15">
        <v>1000</v>
      </c>
      <c r="F873" s="9">
        <v>8.5999999999999993E-2</v>
      </c>
      <c r="G873" s="9">
        <v>8.5999999999999993E-2</v>
      </c>
      <c r="H873" s="15">
        <f t="shared" si="27"/>
        <v>9700</v>
      </c>
    </row>
    <row r="874" spans="1:8" x14ac:dyDescent="0.3">
      <c r="A874" s="13">
        <v>44691</v>
      </c>
      <c r="B874" s="15" t="s">
        <v>21</v>
      </c>
      <c r="C874" s="3">
        <v>8</v>
      </c>
      <c r="D874" s="13">
        <f t="shared" si="26"/>
        <v>44699</v>
      </c>
      <c r="E874" s="15">
        <v>100</v>
      </c>
      <c r="F874" s="9">
        <v>8.5999999999999993E-2</v>
      </c>
      <c r="G874" s="9">
        <v>8.5999999999999993E-2</v>
      </c>
      <c r="H874" s="15">
        <f t="shared" si="27"/>
        <v>9700</v>
      </c>
    </row>
    <row r="875" spans="1:8" x14ac:dyDescent="0.3">
      <c r="A875" s="13">
        <v>44692</v>
      </c>
      <c r="B875" s="15" t="s">
        <v>21</v>
      </c>
      <c r="C875" s="3">
        <v>1</v>
      </c>
      <c r="D875" s="13">
        <f t="shared" si="26"/>
        <v>44693</v>
      </c>
      <c r="E875" s="15">
        <v>200</v>
      </c>
      <c r="F875" s="9">
        <v>8.5000000000000006E-2</v>
      </c>
      <c r="G875" s="9">
        <v>8.5000000000000006E-2</v>
      </c>
      <c r="H875" s="15">
        <f t="shared" si="27"/>
        <v>12450</v>
      </c>
    </row>
    <row r="876" spans="1:8" x14ac:dyDescent="0.3">
      <c r="A876" s="13">
        <v>44692</v>
      </c>
      <c r="B876" s="15" t="s">
        <v>21</v>
      </c>
      <c r="C876" s="3">
        <v>2</v>
      </c>
      <c r="D876" s="13">
        <f t="shared" si="26"/>
        <v>44694</v>
      </c>
      <c r="E876" s="15">
        <v>450</v>
      </c>
      <c r="F876" s="9">
        <v>8.5000000000000006E-2</v>
      </c>
      <c r="G876" s="9">
        <v>8.5000000000000006E-2</v>
      </c>
      <c r="H876" s="15">
        <f t="shared" si="27"/>
        <v>12450</v>
      </c>
    </row>
    <row r="877" spans="1:8" x14ac:dyDescent="0.3">
      <c r="A877" s="13">
        <v>44692</v>
      </c>
      <c r="B877" s="15" t="s">
        <v>21</v>
      </c>
      <c r="C877" s="3">
        <v>6</v>
      </c>
      <c r="D877" s="13">
        <f t="shared" si="26"/>
        <v>44698</v>
      </c>
      <c r="E877" s="15">
        <v>3000</v>
      </c>
      <c r="F877" s="9">
        <v>8.5999999999999993E-2</v>
      </c>
      <c r="G877" s="9">
        <v>8.5999999999999993E-2</v>
      </c>
      <c r="H877" s="15">
        <f t="shared" si="27"/>
        <v>12450</v>
      </c>
    </row>
    <row r="878" spans="1:8" x14ac:dyDescent="0.3">
      <c r="A878" s="13">
        <v>44692</v>
      </c>
      <c r="B878" s="15" t="s">
        <v>21</v>
      </c>
      <c r="C878" s="3">
        <v>7</v>
      </c>
      <c r="D878" s="13">
        <f t="shared" si="26"/>
        <v>44699</v>
      </c>
      <c r="E878" s="15">
        <v>1700</v>
      </c>
      <c r="F878" s="9">
        <v>8.5999999999999993E-2</v>
      </c>
      <c r="G878" s="9">
        <v>8.5999999999999993E-2</v>
      </c>
      <c r="H878" s="15">
        <f t="shared" si="27"/>
        <v>12450</v>
      </c>
    </row>
    <row r="879" spans="1:8" x14ac:dyDescent="0.3">
      <c r="A879" s="13">
        <v>44693</v>
      </c>
      <c r="B879" s="15" t="s">
        <v>21</v>
      </c>
      <c r="C879" s="3">
        <v>5</v>
      </c>
      <c r="D879" s="13">
        <f t="shared" si="26"/>
        <v>44698</v>
      </c>
      <c r="E879" s="15">
        <v>350</v>
      </c>
      <c r="F879" s="9">
        <v>8.5500000000000007E-2</v>
      </c>
      <c r="G879" s="9">
        <v>8.5500000000000007E-2</v>
      </c>
      <c r="H879" s="15">
        <f t="shared" si="27"/>
        <v>13200</v>
      </c>
    </row>
    <row r="880" spans="1:8" x14ac:dyDescent="0.3">
      <c r="A880" s="13">
        <v>44693</v>
      </c>
      <c r="B880" s="15" t="s">
        <v>21</v>
      </c>
      <c r="C880" s="3">
        <v>6</v>
      </c>
      <c r="D880" s="13">
        <f t="shared" si="26"/>
        <v>44699</v>
      </c>
      <c r="E880" s="15">
        <v>3000</v>
      </c>
      <c r="F880" s="9">
        <v>8.5999999999999993E-2</v>
      </c>
      <c r="G880" s="9">
        <v>8.5999999999999993E-2</v>
      </c>
      <c r="H880" s="15">
        <f t="shared" si="27"/>
        <v>13200</v>
      </c>
    </row>
    <row r="881" spans="1:8" x14ac:dyDescent="0.3">
      <c r="A881" s="13">
        <v>44694</v>
      </c>
      <c r="B881" s="15" t="s">
        <v>21</v>
      </c>
      <c r="C881" s="3">
        <v>4</v>
      </c>
      <c r="D881" s="13">
        <f t="shared" si="26"/>
        <v>44698</v>
      </c>
      <c r="E881" s="15">
        <v>1100</v>
      </c>
      <c r="F881" s="9">
        <v>8.5000000000000006E-2</v>
      </c>
      <c r="G881" s="9">
        <v>8.5000000000000006E-2</v>
      </c>
      <c r="H881" s="15">
        <f t="shared" si="27"/>
        <v>15900</v>
      </c>
    </row>
    <row r="882" spans="1:8" x14ac:dyDescent="0.3">
      <c r="A882" s="13">
        <v>44694</v>
      </c>
      <c r="B882" s="15" t="s">
        <v>21</v>
      </c>
      <c r="C882" s="3">
        <v>5</v>
      </c>
      <c r="D882" s="13">
        <f t="shared" si="26"/>
        <v>44699</v>
      </c>
      <c r="E882" s="15">
        <v>2950</v>
      </c>
      <c r="F882" s="9">
        <v>8.5500000000000007E-2</v>
      </c>
      <c r="G882" s="9">
        <v>8.5500000000000007E-2</v>
      </c>
      <c r="H882" s="15">
        <f t="shared" si="27"/>
        <v>15900</v>
      </c>
    </row>
    <row r="883" spans="1:8" x14ac:dyDescent="0.3">
      <c r="A883" s="13">
        <v>44694</v>
      </c>
      <c r="B883" s="15" t="s">
        <v>21</v>
      </c>
      <c r="C883" s="3">
        <v>6</v>
      </c>
      <c r="D883" s="13">
        <f t="shared" si="26"/>
        <v>44700</v>
      </c>
      <c r="E883" s="15">
        <v>2100</v>
      </c>
      <c r="F883" s="9">
        <v>8.5999999999999993E-2</v>
      </c>
      <c r="G883" s="9">
        <v>8.6499999999999994E-2</v>
      </c>
      <c r="H883" s="15">
        <f t="shared" si="27"/>
        <v>15900</v>
      </c>
    </row>
    <row r="884" spans="1:8" x14ac:dyDescent="0.3">
      <c r="A884" s="13">
        <v>44698</v>
      </c>
      <c r="B884" s="15" t="s">
        <v>21</v>
      </c>
      <c r="C884" s="3">
        <v>1</v>
      </c>
      <c r="D884" s="13">
        <f t="shared" si="26"/>
        <v>44699</v>
      </c>
      <c r="E884" s="15">
        <v>3050</v>
      </c>
      <c r="F884" s="9">
        <v>8.5000000000000006E-2</v>
      </c>
      <c r="G884" s="9">
        <v>8.5000000000000006E-2</v>
      </c>
      <c r="H884" s="15">
        <f t="shared" si="27"/>
        <v>14800</v>
      </c>
    </row>
    <row r="885" spans="1:8" x14ac:dyDescent="0.3">
      <c r="A885" s="13">
        <v>44698</v>
      </c>
      <c r="B885" s="15" t="s">
        <v>21</v>
      </c>
      <c r="C885" s="3">
        <v>2</v>
      </c>
      <c r="D885" s="13">
        <f t="shared" si="26"/>
        <v>44700</v>
      </c>
      <c r="E885" s="15">
        <v>1900</v>
      </c>
      <c r="F885" s="9">
        <v>8.7499999999999994E-2</v>
      </c>
      <c r="G885" s="9">
        <v>8.7499999999999994E-2</v>
      </c>
      <c r="H885" s="15">
        <f t="shared" si="27"/>
        <v>14800</v>
      </c>
    </row>
    <row r="886" spans="1:8" x14ac:dyDescent="0.3">
      <c r="A886" s="13">
        <v>44699</v>
      </c>
      <c r="B886" s="15" t="s">
        <v>21</v>
      </c>
      <c r="C886" s="3">
        <v>1</v>
      </c>
      <c r="D886" s="13">
        <f t="shared" si="26"/>
        <v>44700</v>
      </c>
      <c r="E886" s="15">
        <v>1000</v>
      </c>
      <c r="F886" s="9">
        <v>9.2499999999999999E-2</v>
      </c>
      <c r="G886" s="9">
        <v>9.2499999999999999E-2</v>
      </c>
      <c r="H886" s="15">
        <f t="shared" si="27"/>
        <v>14740</v>
      </c>
    </row>
    <row r="887" spans="1:8" x14ac:dyDescent="0.3">
      <c r="A887" s="13">
        <v>44699</v>
      </c>
      <c r="B887" s="15" t="s">
        <v>21</v>
      </c>
      <c r="C887" s="3">
        <v>2</v>
      </c>
      <c r="D887" s="13">
        <f t="shared" si="26"/>
        <v>44701</v>
      </c>
      <c r="E887" s="15">
        <v>2600</v>
      </c>
      <c r="F887" s="9">
        <v>9.2499999999999999E-2</v>
      </c>
      <c r="G887" s="9">
        <v>9.2499999999999999E-2</v>
      </c>
      <c r="H887" s="15">
        <f t="shared" si="27"/>
        <v>14740</v>
      </c>
    </row>
    <row r="888" spans="1:8" x14ac:dyDescent="0.3">
      <c r="A888" s="13">
        <v>44699</v>
      </c>
      <c r="B888" s="15" t="s">
        <v>21</v>
      </c>
      <c r="C888" s="3">
        <v>5</v>
      </c>
      <c r="D888" s="13">
        <f t="shared" si="26"/>
        <v>44704</v>
      </c>
      <c r="E888" s="15">
        <v>3350</v>
      </c>
      <c r="F888" s="9">
        <v>9.2999999999999999E-2</v>
      </c>
      <c r="G888" s="9">
        <v>9.2999999999999999E-2</v>
      </c>
      <c r="H888" s="15">
        <f t="shared" si="27"/>
        <v>14740</v>
      </c>
    </row>
    <row r="889" spans="1:8" x14ac:dyDescent="0.3">
      <c r="A889" s="13">
        <v>44699</v>
      </c>
      <c r="B889" s="15" t="s">
        <v>21</v>
      </c>
      <c r="C889" s="3">
        <v>7</v>
      </c>
      <c r="D889" s="13">
        <f t="shared" si="26"/>
        <v>44706</v>
      </c>
      <c r="E889" s="15">
        <v>3790</v>
      </c>
      <c r="F889" s="9">
        <v>9.35E-2</v>
      </c>
      <c r="G889" s="9">
        <v>9.35E-2</v>
      </c>
      <c r="H889" s="15">
        <f t="shared" si="27"/>
        <v>14740</v>
      </c>
    </row>
    <row r="890" spans="1:8" x14ac:dyDescent="0.3">
      <c r="A890" s="13">
        <v>44700</v>
      </c>
      <c r="B890" s="15" t="s">
        <v>21</v>
      </c>
      <c r="C890" s="3">
        <v>1</v>
      </c>
      <c r="D890" s="13">
        <f t="shared" si="26"/>
        <v>44701</v>
      </c>
      <c r="E890" s="15">
        <v>300</v>
      </c>
      <c r="F890" s="9">
        <v>9.2499999999999999E-2</v>
      </c>
      <c r="G890" s="9">
        <v>9.2499999999999999E-2</v>
      </c>
      <c r="H890" s="15">
        <f t="shared" si="27"/>
        <v>14050</v>
      </c>
    </row>
    <row r="891" spans="1:8" x14ac:dyDescent="0.3">
      <c r="A891" s="13">
        <v>44700</v>
      </c>
      <c r="B891" s="15" t="s">
        <v>21</v>
      </c>
      <c r="C891" s="3">
        <v>4</v>
      </c>
      <c r="D891" s="13">
        <f t="shared" si="26"/>
        <v>44704</v>
      </c>
      <c r="E891" s="15">
        <v>310</v>
      </c>
      <c r="F891" s="9">
        <v>9.2499999999999999E-2</v>
      </c>
      <c r="G891" s="9">
        <v>9.2499999999999999E-2</v>
      </c>
      <c r="H891" s="15">
        <f t="shared" si="27"/>
        <v>14050</v>
      </c>
    </row>
    <row r="892" spans="1:8" x14ac:dyDescent="0.3">
      <c r="A892" s="13">
        <v>44700</v>
      </c>
      <c r="B892" s="15" t="s">
        <v>21</v>
      </c>
      <c r="C892" s="3">
        <v>5</v>
      </c>
      <c r="D892" s="13">
        <f t="shared" si="26"/>
        <v>44705</v>
      </c>
      <c r="E892" s="15">
        <v>1800</v>
      </c>
      <c r="F892" s="9">
        <v>9.2499999999999999E-2</v>
      </c>
      <c r="G892" s="9">
        <v>9.2999999999999999E-2</v>
      </c>
      <c r="H892" s="15">
        <f t="shared" si="27"/>
        <v>14050</v>
      </c>
    </row>
    <row r="893" spans="1:8" x14ac:dyDescent="0.3">
      <c r="A893" s="13">
        <v>44700</v>
      </c>
      <c r="B893" s="15" t="s">
        <v>21</v>
      </c>
      <c r="C893" s="3">
        <v>7</v>
      </c>
      <c r="D893" s="13">
        <f t="shared" si="26"/>
        <v>44707</v>
      </c>
      <c r="E893" s="15">
        <v>1600</v>
      </c>
      <c r="F893" s="9">
        <v>9.2999999999999999E-2</v>
      </c>
      <c r="G893" s="9">
        <v>9.2999999999999999E-2</v>
      </c>
      <c r="H893" s="15">
        <f t="shared" si="27"/>
        <v>14050</v>
      </c>
    </row>
    <row r="894" spans="1:8" x14ac:dyDescent="0.3">
      <c r="A894" s="13">
        <v>44700</v>
      </c>
      <c r="B894" s="15" t="s">
        <v>21</v>
      </c>
      <c r="C894" s="3">
        <v>13</v>
      </c>
      <c r="D894" s="13">
        <f t="shared" si="26"/>
        <v>44713</v>
      </c>
      <c r="E894" s="15">
        <v>300</v>
      </c>
      <c r="F894" s="9">
        <v>9.4500000000000001E-2</v>
      </c>
      <c r="G894" s="9">
        <v>9.4500000000000001E-2</v>
      </c>
      <c r="H894" s="15">
        <f t="shared" si="27"/>
        <v>14050</v>
      </c>
    </row>
    <row r="895" spans="1:8" x14ac:dyDescent="0.3">
      <c r="A895" s="13">
        <v>44701</v>
      </c>
      <c r="B895" s="15" t="s">
        <v>21</v>
      </c>
      <c r="C895" s="3">
        <v>3</v>
      </c>
      <c r="D895" s="13">
        <f t="shared" si="26"/>
        <v>44704</v>
      </c>
      <c r="E895" s="15">
        <v>400</v>
      </c>
      <c r="F895" s="9">
        <v>9.2499999999999999E-2</v>
      </c>
      <c r="G895" s="9">
        <v>9.2499999999999999E-2</v>
      </c>
      <c r="H895" s="15">
        <f t="shared" si="27"/>
        <v>15150</v>
      </c>
    </row>
    <row r="896" spans="1:8" x14ac:dyDescent="0.3">
      <c r="A896" s="13">
        <v>44701</v>
      </c>
      <c r="B896" s="15" t="s">
        <v>21</v>
      </c>
      <c r="C896" s="3">
        <v>4</v>
      </c>
      <c r="D896" s="13">
        <f t="shared" si="26"/>
        <v>44705</v>
      </c>
      <c r="E896" s="15">
        <v>2800</v>
      </c>
      <c r="F896" s="9">
        <v>9.2499999999999999E-2</v>
      </c>
      <c r="G896" s="9">
        <v>9.2499999999999999E-2</v>
      </c>
      <c r="H896" s="15">
        <f t="shared" si="27"/>
        <v>15150</v>
      </c>
    </row>
    <row r="897" spans="1:8" x14ac:dyDescent="0.3">
      <c r="A897" s="13">
        <v>44701</v>
      </c>
      <c r="B897" s="15" t="s">
        <v>21</v>
      </c>
      <c r="C897" s="3">
        <v>5</v>
      </c>
      <c r="D897" s="13">
        <f t="shared" si="26"/>
        <v>44706</v>
      </c>
      <c r="E897" s="15">
        <v>800</v>
      </c>
      <c r="F897" s="9">
        <v>9.2499999999999999E-2</v>
      </c>
      <c r="G897" s="9">
        <v>9.2499999999999999E-2</v>
      </c>
      <c r="H897" s="15">
        <f t="shared" si="27"/>
        <v>15150</v>
      </c>
    </row>
    <row r="898" spans="1:8" x14ac:dyDescent="0.3">
      <c r="A898" s="13">
        <v>44704</v>
      </c>
      <c r="B898" s="15" t="s">
        <v>21</v>
      </c>
      <c r="C898" s="3">
        <v>1</v>
      </c>
      <c r="D898" s="13">
        <f t="shared" si="26"/>
        <v>44705</v>
      </c>
      <c r="E898" s="15">
        <v>600</v>
      </c>
      <c r="F898" s="9">
        <v>9.1999999999999998E-2</v>
      </c>
      <c r="G898" s="9">
        <v>9.2499999999999999E-2</v>
      </c>
      <c r="H898" s="15">
        <f t="shared" si="27"/>
        <v>19050</v>
      </c>
    </row>
    <row r="899" spans="1:8" x14ac:dyDescent="0.3">
      <c r="A899" s="13">
        <v>44704</v>
      </c>
      <c r="B899" s="15" t="s">
        <v>21</v>
      </c>
      <c r="C899" s="3">
        <v>2</v>
      </c>
      <c r="D899" s="13">
        <f t="shared" si="26"/>
        <v>44706</v>
      </c>
      <c r="E899" s="15">
        <v>5340</v>
      </c>
      <c r="F899" s="9">
        <v>9.2499999999999999E-2</v>
      </c>
      <c r="G899" s="9">
        <v>9.2499999999999999E-2</v>
      </c>
      <c r="H899" s="15">
        <f t="shared" si="27"/>
        <v>19050</v>
      </c>
    </row>
    <row r="900" spans="1:8" x14ac:dyDescent="0.3">
      <c r="A900" s="13">
        <v>44704</v>
      </c>
      <c r="B900" s="15" t="s">
        <v>21</v>
      </c>
      <c r="C900" s="3">
        <v>3</v>
      </c>
      <c r="D900" s="13">
        <f t="shared" si="26"/>
        <v>44707</v>
      </c>
      <c r="E900" s="15">
        <v>1000</v>
      </c>
      <c r="F900" s="9">
        <v>9.2999999999999999E-2</v>
      </c>
      <c r="G900" s="9">
        <v>9.2999999999999999E-2</v>
      </c>
      <c r="H900" s="15">
        <f t="shared" si="27"/>
        <v>19050</v>
      </c>
    </row>
    <row r="901" spans="1:8" x14ac:dyDescent="0.3">
      <c r="A901" s="13">
        <v>44704</v>
      </c>
      <c r="B901" s="15" t="s">
        <v>21</v>
      </c>
      <c r="C901" s="3">
        <v>7</v>
      </c>
      <c r="D901" s="13">
        <f t="shared" si="26"/>
        <v>44711</v>
      </c>
      <c r="E901" s="15">
        <v>20</v>
      </c>
      <c r="F901" s="9">
        <v>9.35E-2</v>
      </c>
      <c r="G901" s="9">
        <v>9.35E-2</v>
      </c>
      <c r="H901" s="15">
        <f t="shared" si="27"/>
        <v>19050</v>
      </c>
    </row>
    <row r="902" spans="1:8" x14ac:dyDescent="0.3">
      <c r="A902" s="13">
        <v>44704</v>
      </c>
      <c r="B902" s="15" t="s">
        <v>21</v>
      </c>
      <c r="C902" s="3">
        <v>8</v>
      </c>
      <c r="D902" s="13">
        <f t="shared" si="26"/>
        <v>44712</v>
      </c>
      <c r="E902" s="15">
        <v>600</v>
      </c>
      <c r="F902" s="9">
        <v>9.4E-2</v>
      </c>
      <c r="G902" s="9">
        <v>9.4E-2</v>
      </c>
      <c r="H902" s="15">
        <f t="shared" si="27"/>
        <v>19050</v>
      </c>
    </row>
    <row r="903" spans="1:8" x14ac:dyDescent="0.3">
      <c r="A903" s="13">
        <v>44704</v>
      </c>
      <c r="B903" s="15" t="s">
        <v>21</v>
      </c>
      <c r="C903" s="3">
        <v>9</v>
      </c>
      <c r="D903" s="13">
        <f t="shared" si="26"/>
        <v>44713</v>
      </c>
      <c r="E903" s="15">
        <v>400</v>
      </c>
      <c r="F903" s="9">
        <v>9.4E-2</v>
      </c>
      <c r="G903" s="9">
        <v>9.4E-2</v>
      </c>
      <c r="H903" s="15">
        <f t="shared" si="27"/>
        <v>19050</v>
      </c>
    </row>
    <row r="904" spans="1:8" x14ac:dyDescent="0.3">
      <c r="A904" s="13">
        <v>44705</v>
      </c>
      <c r="B904" s="15" t="s">
        <v>21</v>
      </c>
      <c r="C904" s="3">
        <v>1</v>
      </c>
      <c r="D904" s="13">
        <f t="shared" si="26"/>
        <v>44706</v>
      </c>
      <c r="E904" s="15">
        <v>800</v>
      </c>
      <c r="F904" s="9">
        <v>9.1999999999999998E-2</v>
      </c>
      <c r="G904" s="9">
        <v>9.2499999999999999E-2</v>
      </c>
      <c r="H904" s="15">
        <f t="shared" si="27"/>
        <v>17750</v>
      </c>
    </row>
    <row r="905" spans="1:8" x14ac:dyDescent="0.3">
      <c r="A905" s="13">
        <v>44705</v>
      </c>
      <c r="B905" s="15" t="s">
        <v>21</v>
      </c>
      <c r="C905" s="3">
        <v>2</v>
      </c>
      <c r="D905" s="13">
        <f t="shared" si="26"/>
        <v>44707</v>
      </c>
      <c r="E905" s="15">
        <v>1700</v>
      </c>
      <c r="F905" s="9">
        <v>9.2499999999999999E-2</v>
      </c>
      <c r="G905" s="9">
        <v>9.2499999999999999E-2</v>
      </c>
      <c r="H905" s="15">
        <f t="shared" si="27"/>
        <v>17750</v>
      </c>
    </row>
    <row r="906" spans="1:8" x14ac:dyDescent="0.3">
      <c r="A906" s="13">
        <v>44705</v>
      </c>
      <c r="B906" s="15" t="s">
        <v>21</v>
      </c>
      <c r="C906" s="3">
        <v>3</v>
      </c>
      <c r="D906" s="13">
        <f t="shared" si="26"/>
        <v>44708</v>
      </c>
      <c r="E906" s="15">
        <v>1000</v>
      </c>
      <c r="F906" s="9">
        <v>9.2999999999999999E-2</v>
      </c>
      <c r="G906" s="9">
        <v>9.2999999999999999E-2</v>
      </c>
      <c r="H906" s="15">
        <f t="shared" ref="H906:H969" si="28">+SUMIFS($E$10:$E$4508,$A$10:$A$4508,"&lt;="&amp;A906,$D$10:$D$4508,"&gt;"&amp;A906)</f>
        <v>17750</v>
      </c>
    </row>
    <row r="907" spans="1:8" x14ac:dyDescent="0.3">
      <c r="A907" s="13">
        <v>44705</v>
      </c>
      <c r="B907" s="15" t="s">
        <v>21</v>
      </c>
      <c r="C907" s="3">
        <v>8</v>
      </c>
      <c r="D907" s="13">
        <f t="shared" si="26"/>
        <v>44713</v>
      </c>
      <c r="E907" s="15">
        <v>400</v>
      </c>
      <c r="F907" s="9">
        <v>9.4E-2</v>
      </c>
      <c r="G907" s="9">
        <v>9.4E-2</v>
      </c>
      <c r="H907" s="15">
        <f t="shared" si="28"/>
        <v>17750</v>
      </c>
    </row>
    <row r="908" spans="1:8" x14ac:dyDescent="0.3">
      <c r="A908" s="13">
        <v>44706</v>
      </c>
      <c r="B908" s="15" t="s">
        <v>21</v>
      </c>
      <c r="C908" s="3">
        <v>1</v>
      </c>
      <c r="D908" s="13">
        <f t="shared" si="26"/>
        <v>44707</v>
      </c>
      <c r="E908" s="15">
        <f>200-2000</f>
        <v>-1800</v>
      </c>
      <c r="F908" s="9">
        <v>9.2499999999999999E-2</v>
      </c>
      <c r="G908" s="9">
        <v>9.35E-2</v>
      </c>
      <c r="H908" s="15">
        <f t="shared" si="28"/>
        <v>6420</v>
      </c>
    </row>
    <row r="909" spans="1:8" x14ac:dyDescent="0.3">
      <c r="A909" s="13">
        <v>44706</v>
      </c>
      <c r="B909" s="15" t="s">
        <v>21</v>
      </c>
      <c r="C909" s="3">
        <v>2</v>
      </c>
      <c r="D909" s="13">
        <f t="shared" si="26"/>
        <v>44708</v>
      </c>
      <c r="E909" s="15">
        <f>1000-600</f>
        <v>400</v>
      </c>
      <c r="F909" s="9">
        <v>9.2499999999999999E-2</v>
      </c>
      <c r="G909" s="9">
        <v>9.2999999999999999E-2</v>
      </c>
      <c r="H909" s="15">
        <f t="shared" si="28"/>
        <v>6420</v>
      </c>
    </row>
    <row r="910" spans="1:8" x14ac:dyDescent="0.3">
      <c r="A910" s="13">
        <v>44706</v>
      </c>
      <c r="B910" s="15" t="s">
        <v>21</v>
      </c>
      <c r="C910" s="3">
        <v>7</v>
      </c>
      <c r="D910" s="13">
        <f t="shared" si="26"/>
        <v>44713</v>
      </c>
      <c r="E910" s="15">
        <v>800</v>
      </c>
      <c r="F910" s="9">
        <v>9.35E-2</v>
      </c>
      <c r="G910" s="9">
        <v>9.35E-2</v>
      </c>
      <c r="H910" s="15">
        <f t="shared" si="28"/>
        <v>6420</v>
      </c>
    </row>
    <row r="911" spans="1:8" x14ac:dyDescent="0.3">
      <c r="A911" s="13">
        <v>44707</v>
      </c>
      <c r="B911" s="15" t="s">
        <v>21</v>
      </c>
      <c r="C911" s="3">
        <v>4</v>
      </c>
      <c r="D911" s="13">
        <f t="shared" si="26"/>
        <v>44711</v>
      </c>
      <c r="E911" s="15">
        <v>1000</v>
      </c>
      <c r="F911" s="9">
        <v>9.2499999999999999E-2</v>
      </c>
      <c r="G911" s="9">
        <v>9.2499999999999999E-2</v>
      </c>
      <c r="H911" s="15">
        <f t="shared" si="28"/>
        <v>5520</v>
      </c>
    </row>
    <row r="912" spans="1:8" x14ac:dyDescent="0.3">
      <c r="A912" s="13">
        <v>44707</v>
      </c>
      <c r="B912" s="15" t="s">
        <v>21</v>
      </c>
      <c r="C912" s="3">
        <v>6</v>
      </c>
      <c r="D912" s="13">
        <f t="shared" si="26"/>
        <v>44713</v>
      </c>
      <c r="E912" s="15">
        <v>600</v>
      </c>
      <c r="F912" s="9">
        <v>9.35E-2</v>
      </c>
      <c r="G912" s="9">
        <v>9.35E-2</v>
      </c>
      <c r="H912" s="15">
        <f t="shared" si="28"/>
        <v>5520</v>
      </c>
    </row>
    <row r="913" spans="1:8" x14ac:dyDescent="0.3">
      <c r="A913" s="13">
        <v>44708</v>
      </c>
      <c r="B913" s="15" t="s">
        <v>21</v>
      </c>
      <c r="C913" s="3">
        <v>3</v>
      </c>
      <c r="D913" s="13">
        <f t="shared" si="26"/>
        <v>44711</v>
      </c>
      <c r="E913" s="15">
        <v>-400</v>
      </c>
      <c r="F913" s="9">
        <v>9.4E-2</v>
      </c>
      <c r="G913" s="9">
        <v>9.4E-2</v>
      </c>
      <c r="H913" s="15">
        <f t="shared" si="28"/>
        <v>4920</v>
      </c>
    </row>
    <row r="914" spans="1:8" x14ac:dyDescent="0.3">
      <c r="A914" s="13">
        <v>44708</v>
      </c>
      <c r="B914" s="15" t="s">
        <v>21</v>
      </c>
      <c r="C914" s="3">
        <v>4</v>
      </c>
      <c r="D914" s="13">
        <f t="shared" si="26"/>
        <v>44712</v>
      </c>
      <c r="E914" s="15">
        <v>1000</v>
      </c>
      <c r="F914" s="9">
        <v>9.2499999999999999E-2</v>
      </c>
      <c r="G914" s="9">
        <v>9.2499999999999999E-2</v>
      </c>
      <c r="H914" s="15">
        <f t="shared" si="28"/>
        <v>4920</v>
      </c>
    </row>
    <row r="915" spans="1:8" x14ac:dyDescent="0.3">
      <c r="A915" s="13">
        <v>44708</v>
      </c>
      <c r="B915" s="15" t="s">
        <v>21</v>
      </c>
      <c r="C915" s="3">
        <v>5</v>
      </c>
      <c r="D915" s="13">
        <f t="shared" si="26"/>
        <v>44713</v>
      </c>
      <c r="E915" s="15">
        <v>200</v>
      </c>
      <c r="F915" s="9">
        <v>9.2999999999999999E-2</v>
      </c>
      <c r="G915" s="9">
        <v>9.2999999999999999E-2</v>
      </c>
      <c r="H915" s="15">
        <f t="shared" si="28"/>
        <v>4920</v>
      </c>
    </row>
    <row r="916" spans="1:8" x14ac:dyDescent="0.3">
      <c r="A916" s="13">
        <v>44711</v>
      </c>
      <c r="B916" s="15" t="s">
        <v>21</v>
      </c>
      <c r="C916" s="3">
        <v>1</v>
      </c>
      <c r="D916" s="13">
        <f t="shared" si="26"/>
        <v>44712</v>
      </c>
      <c r="E916" s="15">
        <v>-1260</v>
      </c>
      <c r="F916" s="9">
        <v>9.4E-2</v>
      </c>
      <c r="G916" s="9">
        <v>9.4E-2</v>
      </c>
      <c r="H916" s="15">
        <f t="shared" si="28"/>
        <v>3040</v>
      </c>
    </row>
    <row r="917" spans="1:8" x14ac:dyDescent="0.3">
      <c r="A917" s="13">
        <v>44711</v>
      </c>
      <c r="B917" s="15" t="s">
        <v>21</v>
      </c>
      <c r="C917" s="3">
        <v>2</v>
      </c>
      <c r="D917" s="13">
        <f t="shared" si="26"/>
        <v>44713</v>
      </c>
      <c r="E917" s="15">
        <v>400</v>
      </c>
      <c r="F917" s="9">
        <v>9.2499999999999999E-2</v>
      </c>
      <c r="G917" s="9">
        <v>9.2499999999999999E-2</v>
      </c>
      <c r="H917" s="15">
        <f t="shared" si="28"/>
        <v>3040</v>
      </c>
    </row>
    <row r="918" spans="1:8" x14ac:dyDescent="0.3">
      <c r="A918" s="13">
        <v>44711</v>
      </c>
      <c r="B918" s="15" t="s">
        <v>21</v>
      </c>
      <c r="C918" s="3">
        <v>2</v>
      </c>
      <c r="D918" s="13">
        <f t="shared" ref="D918:D976" si="29">+A918+C918</f>
        <v>44713</v>
      </c>
      <c r="E918" s="15">
        <v>-400</v>
      </c>
      <c r="F918" s="9">
        <v>9.4500000000000001E-2</v>
      </c>
      <c r="G918" s="9">
        <v>9.4500000000000001E-2</v>
      </c>
      <c r="H918" s="15">
        <f t="shared" si="28"/>
        <v>3040</v>
      </c>
    </row>
    <row r="919" spans="1:8" x14ac:dyDescent="0.3">
      <c r="A919" s="13">
        <v>44712</v>
      </c>
      <c r="B919" s="15" t="s">
        <v>21</v>
      </c>
      <c r="C919" s="3">
        <v>3</v>
      </c>
      <c r="D919" s="13">
        <f t="shared" si="29"/>
        <v>44715</v>
      </c>
      <c r="E919" s="15">
        <v>300</v>
      </c>
      <c r="F919" s="9">
        <v>9.2999999999999999E-2</v>
      </c>
      <c r="G919" s="9">
        <v>9.2999999999999999E-2</v>
      </c>
      <c r="H919" s="15">
        <f t="shared" si="28"/>
        <v>3000</v>
      </c>
    </row>
    <row r="920" spans="1:8" x14ac:dyDescent="0.3">
      <c r="A920" s="13">
        <v>44714</v>
      </c>
      <c r="B920" s="15" t="s">
        <v>21</v>
      </c>
      <c r="C920" s="3">
        <v>4</v>
      </c>
      <c r="D920" s="13">
        <f t="shared" si="29"/>
        <v>44718</v>
      </c>
      <c r="E920" s="15">
        <v>200</v>
      </c>
      <c r="F920" s="9">
        <v>9.2499999999999999E-2</v>
      </c>
      <c r="G920" s="9">
        <v>9.2499999999999999E-2</v>
      </c>
      <c r="H920" s="15">
        <f t="shared" si="28"/>
        <v>500</v>
      </c>
    </row>
    <row r="921" spans="1:8" x14ac:dyDescent="0.3">
      <c r="A921" s="13">
        <v>44715</v>
      </c>
      <c r="B921" s="15" t="s">
        <v>21</v>
      </c>
      <c r="C921" s="3">
        <v>4</v>
      </c>
      <c r="D921" s="13">
        <f t="shared" si="29"/>
        <v>44719</v>
      </c>
      <c r="E921" s="15">
        <v>800</v>
      </c>
      <c r="F921" s="9">
        <v>9.2499999999999999E-2</v>
      </c>
      <c r="G921" s="9">
        <v>9.2499999999999999E-2</v>
      </c>
      <c r="H921" s="15">
        <f t="shared" si="28"/>
        <v>1000</v>
      </c>
    </row>
    <row r="922" spans="1:8" x14ac:dyDescent="0.3">
      <c r="A922" s="13">
        <v>44719</v>
      </c>
      <c r="B922" s="15" t="s">
        <v>21</v>
      </c>
      <c r="C922" s="3">
        <v>2</v>
      </c>
      <c r="D922" s="13">
        <f t="shared" si="29"/>
        <v>44721</v>
      </c>
      <c r="E922" s="15">
        <v>-800</v>
      </c>
      <c r="F922" s="9">
        <v>9.4E-2</v>
      </c>
      <c r="G922" s="9">
        <v>9.4E-2</v>
      </c>
      <c r="H922" s="15">
        <f t="shared" si="28"/>
        <v>-2600</v>
      </c>
    </row>
    <row r="923" spans="1:8" x14ac:dyDescent="0.3">
      <c r="A923" s="13">
        <v>44719</v>
      </c>
      <c r="B923" s="15" t="s">
        <v>21</v>
      </c>
      <c r="C923" s="3">
        <v>7</v>
      </c>
      <c r="D923" s="13">
        <f t="shared" si="29"/>
        <v>44726</v>
      </c>
      <c r="E923" s="15">
        <v>-1800</v>
      </c>
      <c r="F923" s="9">
        <v>9.5000000000000001E-2</v>
      </c>
      <c r="G923" s="9">
        <v>9.5000000000000001E-2</v>
      </c>
      <c r="H923" s="15">
        <f t="shared" si="28"/>
        <v>-2600</v>
      </c>
    </row>
    <row r="924" spans="1:8" x14ac:dyDescent="0.3">
      <c r="A924" s="13">
        <v>44721</v>
      </c>
      <c r="B924" s="15" t="s">
        <v>21</v>
      </c>
      <c r="C924" s="3">
        <v>1</v>
      </c>
      <c r="D924" s="13">
        <f t="shared" si="29"/>
        <v>44722</v>
      </c>
      <c r="E924" s="15">
        <v>-200</v>
      </c>
      <c r="F924" s="9">
        <v>9.2999999999999999E-2</v>
      </c>
      <c r="G924" s="9">
        <v>9.2999999999999999E-2</v>
      </c>
      <c r="H924" s="15">
        <f t="shared" si="28"/>
        <v>-1400</v>
      </c>
    </row>
    <row r="925" spans="1:8" x14ac:dyDescent="0.3">
      <c r="A925" s="13">
        <v>44721</v>
      </c>
      <c r="B925" s="15" t="s">
        <v>21</v>
      </c>
      <c r="C925" s="3">
        <v>4</v>
      </c>
      <c r="D925" s="13">
        <f t="shared" si="29"/>
        <v>44725</v>
      </c>
      <c r="E925" s="15">
        <f>1000-600</f>
        <v>400</v>
      </c>
      <c r="F925" s="9">
        <v>9.2499999999999999E-2</v>
      </c>
      <c r="G925" s="9">
        <v>9.35E-2</v>
      </c>
      <c r="H925" s="15">
        <f t="shared" si="28"/>
        <v>-1400</v>
      </c>
    </row>
    <row r="926" spans="1:8" x14ac:dyDescent="0.3">
      <c r="A926" s="13">
        <v>44721</v>
      </c>
      <c r="B926" s="15" t="s">
        <v>21</v>
      </c>
      <c r="C926" s="3">
        <v>5</v>
      </c>
      <c r="D926" s="13">
        <f t="shared" si="29"/>
        <v>44726</v>
      </c>
      <c r="E926" s="15">
        <v>200</v>
      </c>
      <c r="F926" s="9">
        <v>9.2499999999999999E-2</v>
      </c>
      <c r="G926" s="9">
        <v>9.2499999999999999E-2</v>
      </c>
      <c r="H926" s="15">
        <f t="shared" si="28"/>
        <v>-1400</v>
      </c>
    </row>
    <row r="927" spans="1:8" x14ac:dyDescent="0.3">
      <c r="A927" s="13">
        <v>44722</v>
      </c>
      <c r="B927" s="15" t="s">
        <v>21</v>
      </c>
      <c r="C927" s="3">
        <v>3</v>
      </c>
      <c r="D927" s="13">
        <f t="shared" si="29"/>
        <v>44725</v>
      </c>
      <c r="E927" s="15">
        <v>200</v>
      </c>
      <c r="F927" s="9">
        <v>9.2499999999999999E-2</v>
      </c>
      <c r="G927" s="9">
        <v>9.2499999999999999E-2</v>
      </c>
      <c r="H927" s="15">
        <f t="shared" si="28"/>
        <v>2500</v>
      </c>
    </row>
    <row r="928" spans="1:8" x14ac:dyDescent="0.3">
      <c r="A928" s="13">
        <v>44722</v>
      </c>
      <c r="B928" s="15" t="s">
        <v>21</v>
      </c>
      <c r="C928" s="3">
        <v>4</v>
      </c>
      <c r="D928" s="13">
        <f t="shared" si="29"/>
        <v>44726</v>
      </c>
      <c r="E928" s="15">
        <v>2600</v>
      </c>
      <c r="F928" s="9">
        <v>9.2499999999999999E-2</v>
      </c>
      <c r="G928" s="9">
        <v>9.2499999999999999E-2</v>
      </c>
      <c r="H928" s="15">
        <f t="shared" si="28"/>
        <v>2500</v>
      </c>
    </row>
    <row r="929" spans="1:8" x14ac:dyDescent="0.3">
      <c r="A929" s="13">
        <v>44722</v>
      </c>
      <c r="B929" s="15" t="s">
        <v>21</v>
      </c>
      <c r="C929" s="3">
        <v>6</v>
      </c>
      <c r="D929" s="13">
        <f t="shared" si="29"/>
        <v>44728</v>
      </c>
      <c r="E929" s="15">
        <v>900</v>
      </c>
      <c r="F929" s="9">
        <v>9.2999999999999999E-2</v>
      </c>
      <c r="G929" s="9">
        <v>9.2999999999999999E-2</v>
      </c>
      <c r="H929" s="15">
        <f t="shared" si="28"/>
        <v>2500</v>
      </c>
    </row>
    <row r="930" spans="1:8" x14ac:dyDescent="0.3">
      <c r="A930" s="13">
        <v>44725</v>
      </c>
      <c r="B930" s="15" t="s">
        <v>21</v>
      </c>
      <c r="C930" s="3">
        <v>2</v>
      </c>
      <c r="D930" s="13">
        <f t="shared" si="29"/>
        <v>44727</v>
      </c>
      <c r="E930" s="15">
        <v>1100</v>
      </c>
      <c r="F930" s="9">
        <v>9.2499999999999999E-2</v>
      </c>
      <c r="G930" s="9">
        <v>9.2499999999999999E-2</v>
      </c>
      <c r="H930" s="15">
        <f t="shared" si="28"/>
        <v>11200</v>
      </c>
    </row>
    <row r="931" spans="1:8" x14ac:dyDescent="0.3">
      <c r="A931" s="13">
        <v>44725</v>
      </c>
      <c r="B931" s="15" t="s">
        <v>21</v>
      </c>
      <c r="C931" s="3">
        <v>4</v>
      </c>
      <c r="D931" s="13">
        <f t="shared" si="29"/>
        <v>44729</v>
      </c>
      <c r="E931" s="15">
        <v>400</v>
      </c>
      <c r="F931" s="9">
        <v>9.2499999999999999E-2</v>
      </c>
      <c r="G931" s="9">
        <v>9.2499999999999999E-2</v>
      </c>
      <c r="H931" s="15">
        <f t="shared" si="28"/>
        <v>11200</v>
      </c>
    </row>
    <row r="932" spans="1:8" x14ac:dyDescent="0.3">
      <c r="A932" s="13">
        <v>44725</v>
      </c>
      <c r="B932" s="15" t="s">
        <v>21</v>
      </c>
      <c r="C932" s="3">
        <v>7</v>
      </c>
      <c r="D932" s="13">
        <f t="shared" si="29"/>
        <v>44732</v>
      </c>
      <c r="E932" s="15">
        <v>6400</v>
      </c>
      <c r="F932" s="9">
        <v>9.2999999999999999E-2</v>
      </c>
      <c r="G932" s="9">
        <v>9.2999999999999999E-2</v>
      </c>
      <c r="H932" s="15">
        <f t="shared" si="28"/>
        <v>11200</v>
      </c>
    </row>
    <row r="933" spans="1:8" x14ac:dyDescent="0.3">
      <c r="A933" s="13">
        <v>44725</v>
      </c>
      <c r="B933" s="15" t="s">
        <v>21</v>
      </c>
      <c r="C933" s="3">
        <v>8</v>
      </c>
      <c r="D933" s="13">
        <f t="shared" si="29"/>
        <v>44733</v>
      </c>
      <c r="E933" s="15">
        <v>1400</v>
      </c>
      <c r="F933" s="9">
        <v>9.2999999999999999E-2</v>
      </c>
      <c r="G933" s="9">
        <v>9.5000000000000001E-2</v>
      </c>
      <c r="H933" s="15">
        <f t="shared" si="28"/>
        <v>11200</v>
      </c>
    </row>
    <row r="934" spans="1:8" x14ac:dyDescent="0.3">
      <c r="A934" s="13">
        <v>44726</v>
      </c>
      <c r="B934" s="15" t="s">
        <v>21</v>
      </c>
      <c r="C934" s="3">
        <v>2</v>
      </c>
      <c r="D934" s="13">
        <f t="shared" si="29"/>
        <v>44728</v>
      </c>
      <c r="E934" s="15">
        <v>1000</v>
      </c>
      <c r="F934" s="9">
        <v>9.2499999999999999E-2</v>
      </c>
      <c r="G934" s="9">
        <v>9.2499999999999999E-2</v>
      </c>
      <c r="H934" s="15">
        <f t="shared" si="28"/>
        <v>14500</v>
      </c>
    </row>
    <row r="935" spans="1:8" x14ac:dyDescent="0.3">
      <c r="A935" s="13">
        <v>44726</v>
      </c>
      <c r="B935" s="15" t="s">
        <v>21</v>
      </c>
      <c r="C935" s="3">
        <v>3</v>
      </c>
      <c r="D935" s="13">
        <f t="shared" si="29"/>
        <v>44729</v>
      </c>
      <c r="E935" s="15">
        <v>800</v>
      </c>
      <c r="F935" s="9">
        <v>9.2499999999999999E-2</v>
      </c>
      <c r="G935" s="9">
        <v>9.2499999999999999E-2</v>
      </c>
      <c r="H935" s="15">
        <f t="shared" si="28"/>
        <v>14500</v>
      </c>
    </row>
    <row r="936" spans="1:8" x14ac:dyDescent="0.3">
      <c r="A936" s="13">
        <v>44726</v>
      </c>
      <c r="B936" s="15" t="s">
        <v>21</v>
      </c>
      <c r="C936" s="3">
        <v>6</v>
      </c>
      <c r="D936" s="13">
        <f t="shared" si="29"/>
        <v>44732</v>
      </c>
      <c r="E936" s="15">
        <v>700</v>
      </c>
      <c r="F936" s="9">
        <v>9.2999999999999999E-2</v>
      </c>
      <c r="G936" s="9">
        <v>9.2999999999999999E-2</v>
      </c>
      <c r="H936" s="15">
        <f t="shared" si="28"/>
        <v>14500</v>
      </c>
    </row>
    <row r="937" spans="1:8" x14ac:dyDescent="0.3">
      <c r="A937" s="13">
        <v>44726</v>
      </c>
      <c r="B937" s="15" t="s">
        <v>21</v>
      </c>
      <c r="C937" s="3">
        <v>7</v>
      </c>
      <c r="D937" s="13">
        <f t="shared" si="29"/>
        <v>44733</v>
      </c>
      <c r="E937" s="15">
        <v>1800</v>
      </c>
      <c r="F937" s="9">
        <v>9.2999999999999999E-2</v>
      </c>
      <c r="G937" s="9">
        <v>9.2999999999999999E-2</v>
      </c>
      <c r="H937" s="15">
        <f t="shared" si="28"/>
        <v>14500</v>
      </c>
    </row>
    <row r="938" spans="1:8" x14ac:dyDescent="0.3">
      <c r="A938" s="13">
        <v>44727</v>
      </c>
      <c r="B938" s="15" t="s">
        <v>21</v>
      </c>
      <c r="C938" s="3">
        <v>1</v>
      </c>
      <c r="D938" s="13">
        <f t="shared" si="29"/>
        <v>44728</v>
      </c>
      <c r="E938" s="15">
        <v>400</v>
      </c>
      <c r="F938" s="9">
        <v>9.2499999999999999E-2</v>
      </c>
      <c r="G938" s="9">
        <v>9.2499999999999999E-2</v>
      </c>
      <c r="H938" s="15">
        <f t="shared" si="28"/>
        <v>18800</v>
      </c>
    </row>
    <row r="939" spans="1:8" x14ac:dyDescent="0.3">
      <c r="A939" s="13">
        <v>44727</v>
      </c>
      <c r="B939" s="15" t="s">
        <v>21</v>
      </c>
      <c r="C939" s="3">
        <v>2</v>
      </c>
      <c r="D939" s="13">
        <f t="shared" si="29"/>
        <v>44729</v>
      </c>
      <c r="E939" s="15">
        <v>1900</v>
      </c>
      <c r="F939" s="9">
        <v>9.2499999999999999E-2</v>
      </c>
      <c r="G939" s="9">
        <v>9.2499999999999999E-2</v>
      </c>
      <c r="H939" s="15">
        <f t="shared" si="28"/>
        <v>18800</v>
      </c>
    </row>
    <row r="940" spans="1:8" x14ac:dyDescent="0.3">
      <c r="A940" s="13">
        <v>44727</v>
      </c>
      <c r="B940" s="15" t="s">
        <v>21</v>
      </c>
      <c r="C940" s="3">
        <v>5</v>
      </c>
      <c r="D940" s="13">
        <f t="shared" si="29"/>
        <v>44732</v>
      </c>
      <c r="E940" s="15">
        <v>700</v>
      </c>
      <c r="F940" s="9">
        <v>9.2499999999999999E-2</v>
      </c>
      <c r="G940" s="9">
        <v>9.2499999999999999E-2</v>
      </c>
      <c r="H940" s="15">
        <f t="shared" si="28"/>
        <v>18800</v>
      </c>
    </row>
    <row r="941" spans="1:8" x14ac:dyDescent="0.3">
      <c r="A941" s="13">
        <v>44727</v>
      </c>
      <c r="B941" s="15" t="s">
        <v>21</v>
      </c>
      <c r="C941" s="3">
        <v>7</v>
      </c>
      <c r="D941" s="13">
        <f t="shared" si="29"/>
        <v>44734</v>
      </c>
      <c r="E941" s="15">
        <v>2400</v>
      </c>
      <c r="F941" s="9">
        <v>9.2999999999999999E-2</v>
      </c>
      <c r="G941" s="9">
        <v>9.2999999999999999E-2</v>
      </c>
      <c r="H941" s="15">
        <f t="shared" si="28"/>
        <v>18800</v>
      </c>
    </row>
    <row r="942" spans="1:8" x14ac:dyDescent="0.3">
      <c r="A942" s="13">
        <v>44728</v>
      </c>
      <c r="B942" s="15" t="s">
        <v>21</v>
      </c>
      <c r="C942" s="3">
        <v>6</v>
      </c>
      <c r="D942" s="13">
        <f t="shared" si="29"/>
        <v>44734</v>
      </c>
      <c r="E942" s="15">
        <v>400</v>
      </c>
      <c r="F942" s="9">
        <v>9.2999999999999999E-2</v>
      </c>
      <c r="G942" s="9">
        <v>9.2999999999999999E-2</v>
      </c>
      <c r="H942" s="15">
        <f t="shared" si="28"/>
        <v>19600</v>
      </c>
    </row>
    <row r="943" spans="1:8" x14ac:dyDescent="0.3">
      <c r="A943" s="13">
        <v>44728</v>
      </c>
      <c r="B943" s="15" t="s">
        <v>21</v>
      </c>
      <c r="C943" s="3">
        <v>7</v>
      </c>
      <c r="D943" s="13">
        <f t="shared" si="29"/>
        <v>44735</v>
      </c>
      <c r="E943" s="15">
        <v>2700</v>
      </c>
      <c r="F943" s="9">
        <v>9.2999999999999999E-2</v>
      </c>
      <c r="G943" s="9">
        <v>9.2999999999999999E-2</v>
      </c>
      <c r="H943" s="15">
        <f t="shared" si="28"/>
        <v>19600</v>
      </c>
    </row>
    <row r="944" spans="1:8" x14ac:dyDescent="0.3">
      <c r="A944" s="13">
        <v>44729</v>
      </c>
      <c r="B944" s="15" t="s">
        <v>21</v>
      </c>
      <c r="C944" s="3">
        <v>3</v>
      </c>
      <c r="D944" s="13">
        <f t="shared" si="29"/>
        <v>44732</v>
      </c>
      <c r="E944" s="15">
        <v>200</v>
      </c>
      <c r="F944" s="9">
        <v>9.0999999999999998E-2</v>
      </c>
      <c r="G944" s="9">
        <v>9.0999999999999998E-2</v>
      </c>
      <c r="H944" s="15">
        <f t="shared" si="28"/>
        <v>18400</v>
      </c>
    </row>
    <row r="945" spans="1:8" x14ac:dyDescent="0.3">
      <c r="A945" s="13">
        <v>44729</v>
      </c>
      <c r="B945" s="15" t="s">
        <v>21</v>
      </c>
      <c r="C945" s="3">
        <v>5</v>
      </c>
      <c r="D945" s="13">
        <f t="shared" si="29"/>
        <v>44734</v>
      </c>
      <c r="E945" s="15">
        <v>400</v>
      </c>
      <c r="F945" s="9">
        <v>9.2499999999999999E-2</v>
      </c>
      <c r="G945" s="9">
        <v>9.2499999999999999E-2</v>
      </c>
      <c r="H945" s="15">
        <f t="shared" si="28"/>
        <v>18400</v>
      </c>
    </row>
    <row r="946" spans="1:8" x14ac:dyDescent="0.3">
      <c r="A946" s="13">
        <v>44729</v>
      </c>
      <c r="B946" s="15" t="s">
        <v>21</v>
      </c>
      <c r="C946" s="3">
        <v>7</v>
      </c>
      <c r="D946" s="13">
        <f t="shared" si="29"/>
        <v>44736</v>
      </c>
      <c r="E946" s="15">
        <v>900</v>
      </c>
      <c r="F946" s="9">
        <v>9.2999999999999999E-2</v>
      </c>
      <c r="G946" s="9">
        <v>9.2999999999999999E-2</v>
      </c>
      <c r="H946" s="15">
        <f t="shared" si="28"/>
        <v>18400</v>
      </c>
    </row>
    <row r="947" spans="1:8" x14ac:dyDescent="0.3">
      <c r="A947" s="13">
        <v>44729</v>
      </c>
      <c r="B947" s="15" t="s">
        <v>21</v>
      </c>
      <c r="C947" s="3">
        <v>11</v>
      </c>
      <c r="D947" s="13">
        <f t="shared" si="29"/>
        <v>44740</v>
      </c>
      <c r="E947" s="15">
        <v>400</v>
      </c>
      <c r="F947" s="9">
        <v>9.35E-2</v>
      </c>
      <c r="G947" s="9">
        <v>9.35E-2</v>
      </c>
      <c r="H947" s="15">
        <f t="shared" si="28"/>
        <v>18400</v>
      </c>
    </row>
    <row r="948" spans="1:8" x14ac:dyDescent="0.3">
      <c r="A948" s="13">
        <v>44732</v>
      </c>
      <c r="B948" s="15" t="s">
        <v>21</v>
      </c>
      <c r="C948" s="3">
        <v>2</v>
      </c>
      <c r="D948" s="13">
        <f t="shared" si="29"/>
        <v>44734</v>
      </c>
      <c r="E948" s="15">
        <v>900</v>
      </c>
      <c r="F948" s="9">
        <v>9.2499999999999999E-2</v>
      </c>
      <c r="G948" s="9">
        <v>9.2499999999999999E-2</v>
      </c>
      <c r="H948" s="15">
        <f t="shared" si="28"/>
        <v>13500</v>
      </c>
    </row>
    <row r="949" spans="1:8" x14ac:dyDescent="0.3">
      <c r="A949" s="13">
        <v>44732</v>
      </c>
      <c r="B949" s="15" t="s">
        <v>21</v>
      </c>
      <c r="C949" s="3">
        <v>3</v>
      </c>
      <c r="D949" s="13">
        <f t="shared" si="29"/>
        <v>44735</v>
      </c>
      <c r="E949" s="15">
        <v>1200</v>
      </c>
      <c r="F949" s="9">
        <v>9.2499999999999999E-2</v>
      </c>
      <c r="G949" s="9">
        <v>9.2499999999999999E-2</v>
      </c>
      <c r="H949" s="15">
        <f t="shared" si="28"/>
        <v>13500</v>
      </c>
    </row>
    <row r="950" spans="1:8" x14ac:dyDescent="0.3">
      <c r="A950" s="13">
        <v>44732</v>
      </c>
      <c r="B950" s="15" t="s">
        <v>21</v>
      </c>
      <c r="C950" s="3">
        <v>7</v>
      </c>
      <c r="D950" s="13">
        <f t="shared" si="29"/>
        <v>44739</v>
      </c>
      <c r="E950" s="15">
        <v>1000</v>
      </c>
      <c r="F950" s="9">
        <v>9.2999999999999999E-2</v>
      </c>
      <c r="G950" s="9">
        <v>9.2999999999999999E-2</v>
      </c>
      <c r="H950" s="15">
        <f t="shared" si="28"/>
        <v>13500</v>
      </c>
    </row>
    <row r="951" spans="1:8" x14ac:dyDescent="0.3">
      <c r="A951" s="13">
        <v>44733</v>
      </c>
      <c r="B951" s="15" t="s">
        <v>21</v>
      </c>
      <c r="C951" s="3">
        <v>1</v>
      </c>
      <c r="D951" s="13">
        <f t="shared" si="29"/>
        <v>44734</v>
      </c>
      <c r="E951" s="15">
        <v>200</v>
      </c>
      <c r="F951" s="9">
        <v>9.0999999999999998E-2</v>
      </c>
      <c r="G951" s="9">
        <v>9.0999999999999998E-2</v>
      </c>
      <c r="H951" s="15">
        <f t="shared" si="28"/>
        <v>14100</v>
      </c>
    </row>
    <row r="952" spans="1:8" x14ac:dyDescent="0.3">
      <c r="A952" s="13">
        <v>44733</v>
      </c>
      <c r="B952" s="15" t="s">
        <v>21</v>
      </c>
      <c r="C952" s="3">
        <v>2</v>
      </c>
      <c r="D952" s="13">
        <f t="shared" si="29"/>
        <v>44735</v>
      </c>
      <c r="E952" s="15">
        <v>2000</v>
      </c>
      <c r="F952" s="9">
        <v>9.2499999999999999E-2</v>
      </c>
      <c r="G952" s="9">
        <v>9.2499999999999999E-2</v>
      </c>
      <c r="H952" s="15">
        <f t="shared" si="28"/>
        <v>14100</v>
      </c>
    </row>
    <row r="953" spans="1:8" x14ac:dyDescent="0.3">
      <c r="A953" s="13">
        <v>44733</v>
      </c>
      <c r="B953" s="15" t="s">
        <v>21</v>
      </c>
      <c r="C953" s="3">
        <v>3</v>
      </c>
      <c r="D953" s="13">
        <f t="shared" si="29"/>
        <v>44736</v>
      </c>
      <c r="E953" s="15">
        <v>600</v>
      </c>
      <c r="F953" s="9">
        <v>9.2499999999999999E-2</v>
      </c>
      <c r="G953" s="9">
        <v>9.2499999999999999E-2</v>
      </c>
      <c r="H953" s="15">
        <f t="shared" si="28"/>
        <v>14100</v>
      </c>
    </row>
    <row r="954" spans="1:8" x14ac:dyDescent="0.3">
      <c r="A954" s="13">
        <v>44733</v>
      </c>
      <c r="B954" s="15" t="s">
        <v>21</v>
      </c>
      <c r="C954" s="3">
        <v>7</v>
      </c>
      <c r="D954" s="13">
        <f t="shared" si="29"/>
        <v>44740</v>
      </c>
      <c r="E954" s="15">
        <v>1000</v>
      </c>
      <c r="F954" s="9">
        <v>9.2999999999999999E-2</v>
      </c>
      <c r="G954" s="9">
        <v>9.2999999999999999E-2</v>
      </c>
      <c r="H954" s="15">
        <f t="shared" si="28"/>
        <v>14100</v>
      </c>
    </row>
    <row r="955" spans="1:8" x14ac:dyDescent="0.3">
      <c r="A955" s="13">
        <v>44734</v>
      </c>
      <c r="B955" s="15" t="s">
        <v>21</v>
      </c>
      <c r="C955" s="3">
        <v>7</v>
      </c>
      <c r="D955" s="13">
        <f t="shared" si="29"/>
        <v>44741</v>
      </c>
      <c r="E955" s="15">
        <v>1000</v>
      </c>
      <c r="F955" s="9">
        <v>9.2999999999999999E-2</v>
      </c>
      <c r="G955" s="9">
        <v>9.2999999999999999E-2</v>
      </c>
      <c r="H955" s="15">
        <f t="shared" si="28"/>
        <v>10800</v>
      </c>
    </row>
    <row r="956" spans="1:8" x14ac:dyDescent="0.3">
      <c r="A956" s="13">
        <v>44735</v>
      </c>
      <c r="B956" s="15" t="s">
        <v>21</v>
      </c>
      <c r="C956" s="3">
        <v>1</v>
      </c>
      <c r="D956" s="13">
        <f t="shared" si="29"/>
        <v>44736</v>
      </c>
      <c r="E956" s="15">
        <v>3500</v>
      </c>
      <c r="F956" s="9">
        <v>9.1999999999999998E-2</v>
      </c>
      <c r="G956" s="9">
        <v>9.2499999999999999E-2</v>
      </c>
      <c r="H956" s="15">
        <f t="shared" si="28"/>
        <v>10600</v>
      </c>
    </row>
    <row r="957" spans="1:8" x14ac:dyDescent="0.3">
      <c r="A957" s="13">
        <v>44735</v>
      </c>
      <c r="B957" s="15" t="s">
        <v>21</v>
      </c>
      <c r="C957" s="3">
        <v>4</v>
      </c>
      <c r="D957" s="13">
        <f t="shared" si="29"/>
        <v>44739</v>
      </c>
      <c r="E957" s="15">
        <v>1400</v>
      </c>
      <c r="F957" s="9">
        <v>9.2499999999999999E-2</v>
      </c>
      <c r="G957" s="9">
        <v>9.2499999999999999E-2</v>
      </c>
      <c r="H957" s="15">
        <f t="shared" si="28"/>
        <v>10600</v>
      </c>
    </row>
    <row r="958" spans="1:8" x14ac:dyDescent="0.3">
      <c r="A958" s="13">
        <v>44735</v>
      </c>
      <c r="B958" s="15" t="s">
        <v>21</v>
      </c>
      <c r="C958" s="3">
        <v>5</v>
      </c>
      <c r="D958" s="13">
        <f t="shared" si="29"/>
        <v>44740</v>
      </c>
      <c r="E958" s="15">
        <v>400</v>
      </c>
      <c r="F958" s="9">
        <v>9.2499999999999999E-2</v>
      </c>
      <c r="G958" s="9">
        <v>9.2499999999999999E-2</v>
      </c>
      <c r="H958" s="15">
        <f t="shared" si="28"/>
        <v>10600</v>
      </c>
    </row>
    <row r="959" spans="1:8" x14ac:dyDescent="0.3">
      <c r="A959" s="13">
        <v>44735</v>
      </c>
      <c r="B959" s="15" t="s">
        <v>21</v>
      </c>
      <c r="C959" s="3">
        <v>7</v>
      </c>
      <c r="D959" s="13">
        <f t="shared" si="29"/>
        <v>44742</v>
      </c>
      <c r="E959" s="15">
        <v>400</v>
      </c>
      <c r="F959" s="9">
        <v>9.2999999999999999E-2</v>
      </c>
      <c r="G959" s="9">
        <v>9.2999999999999999E-2</v>
      </c>
      <c r="H959" s="15">
        <f t="shared" si="28"/>
        <v>10600</v>
      </c>
    </row>
    <row r="960" spans="1:8" x14ac:dyDescent="0.3">
      <c r="A960" s="13">
        <v>44736</v>
      </c>
      <c r="B960" s="15" t="s">
        <v>21</v>
      </c>
      <c r="C960" s="3">
        <v>3</v>
      </c>
      <c r="D960" s="13">
        <f t="shared" si="29"/>
        <v>44739</v>
      </c>
      <c r="E960" s="15">
        <v>1600</v>
      </c>
      <c r="F960" s="9">
        <v>9.2499999999999999E-2</v>
      </c>
      <c r="G960" s="9">
        <v>9.2499999999999999E-2</v>
      </c>
      <c r="H960" s="15">
        <f t="shared" si="28"/>
        <v>13000</v>
      </c>
    </row>
    <row r="961" spans="1:8" x14ac:dyDescent="0.3">
      <c r="A961" s="13">
        <v>44736</v>
      </c>
      <c r="B961" s="15" t="s">
        <v>21</v>
      </c>
      <c r="C961" s="3">
        <v>4</v>
      </c>
      <c r="D961" s="13">
        <f t="shared" si="29"/>
        <v>44740</v>
      </c>
      <c r="E961" s="15">
        <v>2600</v>
      </c>
      <c r="F961" s="9">
        <v>9.2499999999999999E-2</v>
      </c>
      <c r="G961" s="9">
        <v>9.2499999999999999E-2</v>
      </c>
      <c r="H961" s="15">
        <f t="shared" si="28"/>
        <v>13000</v>
      </c>
    </row>
    <row r="962" spans="1:8" x14ac:dyDescent="0.3">
      <c r="A962" s="13">
        <v>44736</v>
      </c>
      <c r="B962" s="15" t="s">
        <v>21</v>
      </c>
      <c r="C962" s="3">
        <v>5</v>
      </c>
      <c r="D962" s="13">
        <f t="shared" si="29"/>
        <v>44741</v>
      </c>
      <c r="E962" s="15">
        <v>400</v>
      </c>
      <c r="F962" s="9">
        <v>9.2499999999999999E-2</v>
      </c>
      <c r="G962" s="9">
        <v>9.2499999999999999E-2</v>
      </c>
      <c r="H962" s="15">
        <f t="shared" si="28"/>
        <v>13000</v>
      </c>
    </row>
    <row r="963" spans="1:8" x14ac:dyDescent="0.3">
      <c r="A963" s="13">
        <v>44736</v>
      </c>
      <c r="B963" s="15" t="s">
        <v>21</v>
      </c>
      <c r="C963" s="3">
        <v>7</v>
      </c>
      <c r="D963" s="13">
        <f t="shared" si="29"/>
        <v>44743</v>
      </c>
      <c r="E963" s="15">
        <v>2800</v>
      </c>
      <c r="F963" s="9">
        <v>9.2999999999999999E-2</v>
      </c>
      <c r="G963" s="9">
        <v>9.2999999999999999E-2</v>
      </c>
      <c r="H963" s="15">
        <f t="shared" si="28"/>
        <v>13000</v>
      </c>
    </row>
    <row r="964" spans="1:8" x14ac:dyDescent="0.3">
      <c r="A964" s="13">
        <v>44739</v>
      </c>
      <c r="B964" s="15" t="s">
        <v>21</v>
      </c>
      <c r="C964" s="3">
        <v>2</v>
      </c>
      <c r="D964" s="13">
        <f t="shared" si="29"/>
        <v>44741</v>
      </c>
      <c r="E964" s="15">
        <v>2000</v>
      </c>
      <c r="F964" s="9">
        <v>9.2499999999999999E-2</v>
      </c>
      <c r="G964" s="9">
        <v>9.2499999999999999E-2</v>
      </c>
      <c r="H964" s="15">
        <f t="shared" si="28"/>
        <v>14900</v>
      </c>
    </row>
    <row r="965" spans="1:8" x14ac:dyDescent="0.3">
      <c r="A965" s="13">
        <v>44739</v>
      </c>
      <c r="B965" s="15" t="s">
        <v>21</v>
      </c>
      <c r="C965" s="3">
        <v>3</v>
      </c>
      <c r="D965" s="13">
        <f t="shared" si="29"/>
        <v>44742</v>
      </c>
      <c r="E965" s="15">
        <v>900</v>
      </c>
      <c r="F965" s="9">
        <v>9.2499999999999999E-2</v>
      </c>
      <c r="G965" s="9">
        <v>9.2499999999999999E-2</v>
      </c>
      <c r="H965" s="15">
        <f t="shared" si="28"/>
        <v>14900</v>
      </c>
    </row>
    <row r="966" spans="1:8" x14ac:dyDescent="0.3">
      <c r="A966" s="13">
        <v>44739</v>
      </c>
      <c r="B966" s="15" t="s">
        <v>21</v>
      </c>
      <c r="C966" s="3">
        <v>4</v>
      </c>
      <c r="D966" s="13">
        <f t="shared" si="29"/>
        <v>44743</v>
      </c>
      <c r="E966" s="15">
        <v>3000</v>
      </c>
      <c r="F966" s="9">
        <v>9.2499999999999999E-2</v>
      </c>
      <c r="G966" s="9">
        <v>9.2499999999999999E-2</v>
      </c>
      <c r="H966" s="15">
        <f t="shared" si="28"/>
        <v>14900</v>
      </c>
    </row>
    <row r="967" spans="1:8" x14ac:dyDescent="0.3">
      <c r="A967" s="13">
        <v>44740</v>
      </c>
      <c r="B967" s="15" t="s">
        <v>21</v>
      </c>
      <c r="C967" s="3">
        <v>1</v>
      </c>
      <c r="D967" s="13">
        <f t="shared" si="29"/>
        <v>44741</v>
      </c>
      <c r="E967" s="15">
        <v>200</v>
      </c>
      <c r="F967" s="9">
        <v>9.1999999999999998E-2</v>
      </c>
      <c r="G967" s="9">
        <v>9.1999999999999998E-2</v>
      </c>
      <c r="H967" s="15">
        <f t="shared" si="28"/>
        <v>14300</v>
      </c>
    </row>
    <row r="968" spans="1:8" x14ac:dyDescent="0.3">
      <c r="A968" s="13">
        <v>44740</v>
      </c>
      <c r="B968" s="15" t="s">
        <v>21</v>
      </c>
      <c r="C968" s="3">
        <v>2</v>
      </c>
      <c r="D968" s="13">
        <f t="shared" si="29"/>
        <v>44742</v>
      </c>
      <c r="E968" s="15">
        <v>800</v>
      </c>
      <c r="F968" s="9">
        <v>9.2499999999999999E-2</v>
      </c>
      <c r="G968" s="9">
        <v>9.2499999999999999E-2</v>
      </c>
      <c r="H968" s="15">
        <f t="shared" si="28"/>
        <v>14300</v>
      </c>
    </row>
    <row r="969" spans="1:8" x14ac:dyDescent="0.3">
      <c r="A969" s="13">
        <v>44740</v>
      </c>
      <c r="B969" s="15" t="s">
        <v>21</v>
      </c>
      <c r="C969" s="3">
        <v>3</v>
      </c>
      <c r="D969" s="13">
        <f t="shared" si="29"/>
        <v>44743</v>
      </c>
      <c r="E969" s="15">
        <v>2800</v>
      </c>
      <c r="F969" s="9">
        <v>9.2499999999999999E-2</v>
      </c>
      <c r="G969" s="9">
        <v>9.2499999999999999E-2</v>
      </c>
      <c r="H969" s="15">
        <f t="shared" si="28"/>
        <v>14300</v>
      </c>
    </row>
    <row r="970" spans="1:8" x14ac:dyDescent="0.3">
      <c r="A970" s="13">
        <v>44741</v>
      </c>
      <c r="B970" s="15" t="s">
        <v>21</v>
      </c>
      <c r="C970" s="3">
        <v>2</v>
      </c>
      <c r="D970" s="13">
        <f t="shared" si="29"/>
        <v>44743</v>
      </c>
      <c r="E970" s="15">
        <v>2800</v>
      </c>
      <c r="F970" s="9">
        <v>9.2499999999999999E-2</v>
      </c>
      <c r="G970" s="9">
        <v>9.2499999999999999E-2</v>
      </c>
      <c r="H970" s="15">
        <f t="shared" ref="H970:H1033" si="30">+SUMIFS($E$10:$E$4508,$A$10:$A$4508,"&lt;="&amp;A970,$D$10:$D$4508,"&gt;"&amp;A970)</f>
        <v>13500</v>
      </c>
    </row>
    <row r="971" spans="1:8" x14ac:dyDescent="0.3">
      <c r="A971" s="13">
        <v>44742</v>
      </c>
      <c r="B971" s="15" t="s">
        <v>21</v>
      </c>
      <c r="C971" s="3">
        <v>1</v>
      </c>
      <c r="D971" s="13">
        <f t="shared" si="29"/>
        <v>44743</v>
      </c>
      <c r="E971" s="15">
        <v>1400</v>
      </c>
      <c r="F971" s="9">
        <v>0.09</v>
      </c>
      <c r="G971" s="9">
        <v>0.09</v>
      </c>
      <c r="H971" s="15">
        <f t="shared" si="30"/>
        <v>13200</v>
      </c>
    </row>
    <row r="972" spans="1:8" x14ac:dyDescent="0.3">
      <c r="A972" s="13">
        <v>44742</v>
      </c>
      <c r="B972" s="15" t="s">
        <v>21</v>
      </c>
      <c r="C972" s="3">
        <v>4</v>
      </c>
      <c r="D972" s="13">
        <f t="shared" si="29"/>
        <v>44746</v>
      </c>
      <c r="E972" s="15">
        <v>400</v>
      </c>
      <c r="F972" s="9">
        <v>9.0999999999999998E-2</v>
      </c>
      <c r="G972" s="9">
        <v>9.0999999999999998E-2</v>
      </c>
      <c r="H972" s="15">
        <f t="shared" si="30"/>
        <v>13200</v>
      </c>
    </row>
    <row r="973" spans="1:8" x14ac:dyDescent="0.3">
      <c r="A973" s="13">
        <v>44746</v>
      </c>
      <c r="B973" s="15" t="s">
        <v>21</v>
      </c>
      <c r="C973" s="3">
        <v>2</v>
      </c>
      <c r="D973" s="13">
        <f t="shared" si="29"/>
        <v>44748</v>
      </c>
      <c r="E973" s="15">
        <v>200</v>
      </c>
      <c r="F973" s="9">
        <v>9.2499999999999999E-2</v>
      </c>
      <c r="G973" s="9">
        <v>9.2499999999999999E-2</v>
      </c>
      <c r="H973" s="15">
        <f t="shared" si="30"/>
        <v>1900</v>
      </c>
    </row>
    <row r="974" spans="1:8" x14ac:dyDescent="0.3">
      <c r="A974" s="13">
        <v>44746</v>
      </c>
      <c r="B974" s="15" t="s">
        <v>21</v>
      </c>
      <c r="C974" s="3">
        <v>7</v>
      </c>
      <c r="D974" s="13">
        <f t="shared" si="29"/>
        <v>44753</v>
      </c>
      <c r="E974" s="15">
        <v>1700</v>
      </c>
      <c r="F974" s="9">
        <v>9.5500000000000002E-2</v>
      </c>
      <c r="G974" s="9">
        <v>9.5500000000000002E-2</v>
      </c>
      <c r="H974" s="15">
        <f t="shared" si="30"/>
        <v>1900</v>
      </c>
    </row>
    <row r="975" spans="1:8" x14ac:dyDescent="0.3">
      <c r="A975" s="13">
        <v>44747</v>
      </c>
      <c r="B975" s="15" t="s">
        <v>21</v>
      </c>
      <c r="C975" s="3">
        <v>2</v>
      </c>
      <c r="D975" s="13">
        <f t="shared" si="29"/>
        <v>44749</v>
      </c>
      <c r="E975" s="15">
        <v>300</v>
      </c>
      <c r="F975" s="9">
        <v>9.2499999999999999E-2</v>
      </c>
      <c r="G975" s="9">
        <v>9.2499999999999999E-2</v>
      </c>
      <c r="H975" s="15">
        <f t="shared" si="30"/>
        <v>2800</v>
      </c>
    </row>
    <row r="976" spans="1:8" x14ac:dyDescent="0.3">
      <c r="A976" s="13">
        <v>44747</v>
      </c>
      <c r="B976" s="15" t="s">
        <v>21</v>
      </c>
      <c r="C976" s="3">
        <v>7</v>
      </c>
      <c r="D976" s="13">
        <f t="shared" si="29"/>
        <v>44754</v>
      </c>
      <c r="E976" s="15">
        <v>600</v>
      </c>
      <c r="F976" s="9">
        <v>9.6000000000000002E-2</v>
      </c>
      <c r="G976" s="9">
        <v>9.6000000000000002E-2</v>
      </c>
      <c r="H976" s="15">
        <f t="shared" si="30"/>
        <v>2800</v>
      </c>
    </row>
    <row r="977" spans="1:8" x14ac:dyDescent="0.3">
      <c r="A977" s="13">
        <v>44749</v>
      </c>
      <c r="B977" s="15" t="s">
        <v>21</v>
      </c>
      <c r="C977" s="3">
        <v>1</v>
      </c>
      <c r="D977" s="13">
        <f t="shared" ref="D977:D1077" si="31">+A977+C977</f>
        <v>44750</v>
      </c>
      <c r="E977" s="15">
        <v>400</v>
      </c>
      <c r="F977" s="9">
        <v>9.7500000000000003E-2</v>
      </c>
      <c r="G977" s="9">
        <v>9.7500000000000003E-2</v>
      </c>
      <c r="H977" s="15">
        <f t="shared" si="30"/>
        <v>9900</v>
      </c>
    </row>
    <row r="978" spans="1:8" x14ac:dyDescent="0.3">
      <c r="A978" s="13">
        <v>44749</v>
      </c>
      <c r="B978" s="15" t="s">
        <v>21</v>
      </c>
      <c r="C978" s="3">
        <v>4</v>
      </c>
      <c r="D978" s="13">
        <f t="shared" si="31"/>
        <v>44753</v>
      </c>
      <c r="E978" s="15">
        <v>3600</v>
      </c>
      <c r="F978" s="9">
        <v>9.7500000000000003E-2</v>
      </c>
      <c r="G978" s="9">
        <v>9.7500000000000003E-2</v>
      </c>
      <c r="H978" s="15">
        <f t="shared" si="30"/>
        <v>9900</v>
      </c>
    </row>
    <row r="979" spans="1:8" x14ac:dyDescent="0.3">
      <c r="A979" s="13">
        <v>44749</v>
      </c>
      <c r="B979" s="15" t="s">
        <v>21</v>
      </c>
      <c r="C979" s="3">
        <v>7</v>
      </c>
      <c r="D979" s="13">
        <f t="shared" si="31"/>
        <v>44756</v>
      </c>
      <c r="E979" s="15">
        <v>1000</v>
      </c>
      <c r="F979" s="9">
        <v>9.8000000000000004E-2</v>
      </c>
      <c r="G979" s="9">
        <v>9.8000000000000004E-2</v>
      </c>
      <c r="H979" s="15">
        <f t="shared" si="30"/>
        <v>9900</v>
      </c>
    </row>
    <row r="980" spans="1:8" x14ac:dyDescent="0.3">
      <c r="A980" s="13">
        <v>44749</v>
      </c>
      <c r="B980" s="15" t="s">
        <v>21</v>
      </c>
      <c r="C980" s="3">
        <v>8</v>
      </c>
      <c r="D980" s="13">
        <f t="shared" si="31"/>
        <v>44757</v>
      </c>
      <c r="E980" s="15">
        <v>2600</v>
      </c>
      <c r="F980" s="9">
        <v>9.8000000000000004E-2</v>
      </c>
      <c r="G980" s="9">
        <v>9.8000000000000004E-2</v>
      </c>
      <c r="H980" s="15">
        <f t="shared" si="30"/>
        <v>9900</v>
      </c>
    </row>
    <row r="981" spans="1:8" x14ac:dyDescent="0.3">
      <c r="A981" s="13">
        <v>44750</v>
      </c>
      <c r="B981" s="15" t="s">
        <v>21</v>
      </c>
      <c r="C981" s="3">
        <v>3</v>
      </c>
      <c r="D981" s="13">
        <f t="shared" si="31"/>
        <v>44753</v>
      </c>
      <c r="E981" s="15">
        <v>300</v>
      </c>
      <c r="F981" s="9">
        <v>9.7500000000000003E-2</v>
      </c>
      <c r="G981" s="9">
        <v>9.7500000000000003E-2</v>
      </c>
      <c r="H981" s="15">
        <f t="shared" si="30"/>
        <v>17100</v>
      </c>
    </row>
    <row r="982" spans="1:8" x14ac:dyDescent="0.3">
      <c r="A982" s="13">
        <v>44750</v>
      </c>
      <c r="B982" s="15" t="s">
        <v>21</v>
      </c>
      <c r="C982" s="3">
        <v>4</v>
      </c>
      <c r="D982" s="13">
        <f t="shared" si="31"/>
        <v>44754</v>
      </c>
      <c r="E982" s="15">
        <v>3600</v>
      </c>
      <c r="F982" s="9">
        <v>9.7500000000000003E-2</v>
      </c>
      <c r="G982" s="9">
        <v>9.7500000000000003E-2</v>
      </c>
      <c r="H982" s="15">
        <f t="shared" si="30"/>
        <v>17100</v>
      </c>
    </row>
    <row r="983" spans="1:8" x14ac:dyDescent="0.3">
      <c r="A983" s="13">
        <v>44750</v>
      </c>
      <c r="B983" s="15" t="s">
        <v>21</v>
      </c>
      <c r="C983" s="3">
        <v>5</v>
      </c>
      <c r="D983" s="13">
        <f t="shared" si="31"/>
        <v>44755</v>
      </c>
      <c r="E983" s="15">
        <v>400</v>
      </c>
      <c r="F983" s="9">
        <v>9.7500000000000003E-2</v>
      </c>
      <c r="G983" s="9">
        <v>9.7500000000000003E-2</v>
      </c>
      <c r="H983" s="15">
        <f t="shared" si="30"/>
        <v>17100</v>
      </c>
    </row>
    <row r="984" spans="1:8" x14ac:dyDescent="0.3">
      <c r="A984" s="13">
        <v>44750</v>
      </c>
      <c r="B984" s="15" t="s">
        <v>21</v>
      </c>
      <c r="C984" s="3">
        <v>7</v>
      </c>
      <c r="D984" s="13">
        <f t="shared" si="31"/>
        <v>44757</v>
      </c>
      <c r="E984" s="15">
        <v>2900</v>
      </c>
      <c r="F984" s="9">
        <v>9.8000000000000004E-2</v>
      </c>
      <c r="G984" s="9">
        <v>9.8000000000000004E-2</v>
      </c>
      <c r="H984" s="15">
        <f t="shared" si="30"/>
        <v>17100</v>
      </c>
    </row>
    <row r="985" spans="1:8" x14ac:dyDescent="0.3">
      <c r="A985" s="13">
        <v>44750</v>
      </c>
      <c r="B985" s="15" t="s">
        <v>21</v>
      </c>
      <c r="C985" s="3">
        <v>11</v>
      </c>
      <c r="D985" s="13">
        <f t="shared" si="31"/>
        <v>44761</v>
      </c>
      <c r="E985" s="15">
        <v>400</v>
      </c>
      <c r="F985" s="9">
        <v>9.8500000000000004E-2</v>
      </c>
      <c r="G985" s="9">
        <v>9.8500000000000004E-2</v>
      </c>
      <c r="H985" s="15">
        <f t="shared" si="30"/>
        <v>17100</v>
      </c>
    </row>
    <row r="986" spans="1:8" x14ac:dyDescent="0.3">
      <c r="A986" s="13">
        <v>44753</v>
      </c>
      <c r="B986" s="15" t="s">
        <v>21</v>
      </c>
      <c r="C986" s="3">
        <v>2</v>
      </c>
      <c r="D986" s="13">
        <f t="shared" si="31"/>
        <v>44755</v>
      </c>
      <c r="E986" s="15">
        <v>2500</v>
      </c>
      <c r="F986" s="9">
        <v>9.7000000000000003E-2</v>
      </c>
      <c r="G986" s="9">
        <v>9.7500000000000003E-2</v>
      </c>
      <c r="H986" s="15">
        <f t="shared" si="30"/>
        <v>17000</v>
      </c>
    </row>
    <row r="987" spans="1:8" x14ac:dyDescent="0.3">
      <c r="A987" s="13">
        <v>44753</v>
      </c>
      <c r="B987" s="15" t="s">
        <v>21</v>
      </c>
      <c r="C987" s="3">
        <v>3</v>
      </c>
      <c r="D987" s="13">
        <f t="shared" si="31"/>
        <v>44756</v>
      </c>
      <c r="E987" s="15">
        <v>1800</v>
      </c>
      <c r="F987" s="9">
        <v>9.7500000000000003E-2</v>
      </c>
      <c r="G987" s="9">
        <v>9.7500000000000003E-2</v>
      </c>
      <c r="H987" s="15">
        <f t="shared" si="30"/>
        <v>17000</v>
      </c>
    </row>
    <row r="988" spans="1:8" x14ac:dyDescent="0.3">
      <c r="A988" s="13">
        <v>44753</v>
      </c>
      <c r="B988" s="15" t="s">
        <v>21</v>
      </c>
      <c r="C988" s="3">
        <v>8</v>
      </c>
      <c r="D988" s="13">
        <f t="shared" si="31"/>
        <v>44761</v>
      </c>
      <c r="E988" s="15">
        <v>1200</v>
      </c>
      <c r="F988" s="9">
        <v>9.8000000000000004E-2</v>
      </c>
      <c r="G988" s="9">
        <v>9.8000000000000004E-2</v>
      </c>
      <c r="H988" s="15">
        <f t="shared" si="30"/>
        <v>17000</v>
      </c>
    </row>
    <row r="989" spans="1:8" x14ac:dyDescent="0.3">
      <c r="A989" s="13">
        <v>44754</v>
      </c>
      <c r="B989" s="15" t="s">
        <v>21</v>
      </c>
      <c r="C989" s="3">
        <v>1</v>
      </c>
      <c r="D989" s="13">
        <f t="shared" si="31"/>
        <v>44755</v>
      </c>
      <c r="E989" s="15">
        <v>1100</v>
      </c>
      <c r="F989" s="9">
        <v>9.7000000000000003E-2</v>
      </c>
      <c r="G989" s="9">
        <v>9.7500000000000003E-2</v>
      </c>
      <c r="H989" s="15">
        <f t="shared" si="30"/>
        <v>17200</v>
      </c>
    </row>
    <row r="990" spans="1:8" x14ac:dyDescent="0.3">
      <c r="A990" s="13">
        <v>44754</v>
      </c>
      <c r="B990" s="15" t="s">
        <v>21</v>
      </c>
      <c r="C990" s="3">
        <v>2</v>
      </c>
      <c r="D990" s="13">
        <f t="shared" si="31"/>
        <v>44756</v>
      </c>
      <c r="E990" s="15">
        <v>1800</v>
      </c>
      <c r="F990" s="9">
        <v>9.7500000000000003E-2</v>
      </c>
      <c r="G990" s="9">
        <v>9.7500000000000003E-2</v>
      </c>
      <c r="H990" s="15">
        <f t="shared" si="30"/>
        <v>17200</v>
      </c>
    </row>
    <row r="991" spans="1:8" x14ac:dyDescent="0.3">
      <c r="A991" s="13">
        <v>44754</v>
      </c>
      <c r="B991" s="15" t="s">
        <v>21</v>
      </c>
      <c r="C991" s="3">
        <v>3</v>
      </c>
      <c r="D991" s="13">
        <f t="shared" si="31"/>
        <v>44757</v>
      </c>
      <c r="E991" s="15">
        <v>500</v>
      </c>
      <c r="F991" s="9">
        <v>9.7500000000000003E-2</v>
      </c>
      <c r="G991" s="9">
        <v>9.7500000000000003E-2</v>
      </c>
      <c r="H991" s="15">
        <f t="shared" si="30"/>
        <v>17200</v>
      </c>
    </row>
    <row r="992" spans="1:8" x14ac:dyDescent="0.3">
      <c r="A992" s="13">
        <v>44754</v>
      </c>
      <c r="B992" s="15" t="s">
        <v>21</v>
      </c>
      <c r="C992" s="3">
        <v>7</v>
      </c>
      <c r="D992" s="13">
        <f t="shared" si="31"/>
        <v>44761</v>
      </c>
      <c r="E992" s="15">
        <v>1000</v>
      </c>
      <c r="F992" s="9">
        <v>9.8000000000000004E-2</v>
      </c>
      <c r="G992" s="9">
        <v>9.8000000000000004E-2</v>
      </c>
      <c r="H992" s="15">
        <f t="shared" si="30"/>
        <v>17200</v>
      </c>
    </row>
    <row r="993" spans="1:8" x14ac:dyDescent="0.3">
      <c r="A993" s="13">
        <v>44755</v>
      </c>
      <c r="B993" s="15" t="s">
        <v>21</v>
      </c>
      <c r="C993" s="3">
        <v>6</v>
      </c>
      <c r="D993" s="13">
        <f t="shared" si="31"/>
        <v>44761</v>
      </c>
      <c r="E993" s="15">
        <v>1500</v>
      </c>
      <c r="F993" s="9">
        <v>9.7500000000000003E-2</v>
      </c>
      <c r="G993" s="9">
        <v>9.7500000000000003E-2</v>
      </c>
      <c r="H993" s="15">
        <f t="shared" si="30"/>
        <v>14900</v>
      </c>
    </row>
    <row r="994" spans="1:8" x14ac:dyDescent="0.3">
      <c r="A994" s="13">
        <v>44755</v>
      </c>
      <c r="B994" s="15" t="s">
        <v>21</v>
      </c>
      <c r="C994" s="3">
        <v>7</v>
      </c>
      <c r="D994" s="13">
        <f t="shared" si="31"/>
        <v>44762</v>
      </c>
      <c r="E994" s="15">
        <v>200</v>
      </c>
      <c r="F994" s="9">
        <v>9.7500000000000003E-2</v>
      </c>
      <c r="G994" s="9">
        <v>9.7500000000000003E-2</v>
      </c>
      <c r="H994" s="15">
        <f t="shared" si="30"/>
        <v>14900</v>
      </c>
    </row>
    <row r="995" spans="1:8" x14ac:dyDescent="0.3">
      <c r="A995" s="13">
        <v>44756</v>
      </c>
      <c r="B995" s="15" t="s">
        <v>21</v>
      </c>
      <c r="C995" s="3">
        <v>5</v>
      </c>
      <c r="D995" s="13">
        <f t="shared" si="31"/>
        <v>44761</v>
      </c>
      <c r="E995" s="15">
        <v>2600</v>
      </c>
      <c r="F995" s="9">
        <v>9.7500000000000003E-2</v>
      </c>
      <c r="G995" s="9">
        <v>9.7500000000000003E-2</v>
      </c>
      <c r="H995" s="15">
        <f t="shared" si="30"/>
        <v>14700</v>
      </c>
    </row>
    <row r="996" spans="1:8" x14ac:dyDescent="0.3">
      <c r="A996" s="13">
        <v>44756</v>
      </c>
      <c r="B996" s="15" t="s">
        <v>21</v>
      </c>
      <c r="C996" s="3">
        <v>6</v>
      </c>
      <c r="D996" s="13">
        <f t="shared" si="31"/>
        <v>44762</v>
      </c>
      <c r="E996" s="15">
        <v>200</v>
      </c>
      <c r="F996" s="9">
        <v>9.7500000000000003E-2</v>
      </c>
      <c r="G996" s="9">
        <v>9.7500000000000003E-2</v>
      </c>
      <c r="H996" s="15">
        <f t="shared" si="30"/>
        <v>14700</v>
      </c>
    </row>
    <row r="997" spans="1:8" x14ac:dyDescent="0.3">
      <c r="A997" s="13">
        <v>44756</v>
      </c>
      <c r="B997" s="15" t="s">
        <v>21</v>
      </c>
      <c r="C997" s="3">
        <v>7</v>
      </c>
      <c r="D997" s="13">
        <f t="shared" si="31"/>
        <v>44763</v>
      </c>
      <c r="E997" s="15">
        <v>1600</v>
      </c>
      <c r="F997" s="9">
        <v>9.8000000000000004E-2</v>
      </c>
      <c r="G997" s="9">
        <v>9.8000000000000004E-2</v>
      </c>
      <c r="H997" s="15">
        <f t="shared" si="30"/>
        <v>14700</v>
      </c>
    </row>
    <row r="998" spans="1:8" x14ac:dyDescent="0.3">
      <c r="A998" s="13">
        <v>44757</v>
      </c>
      <c r="B998" s="15" t="s">
        <v>21</v>
      </c>
      <c r="C998" s="3">
        <v>4</v>
      </c>
      <c r="D998" s="13">
        <f t="shared" si="31"/>
        <v>44761</v>
      </c>
      <c r="E998" s="15">
        <v>600</v>
      </c>
      <c r="F998" s="9">
        <v>9.7500000000000003E-2</v>
      </c>
      <c r="G998" s="9">
        <v>9.7500000000000003E-2</v>
      </c>
      <c r="H998" s="15">
        <f t="shared" si="30"/>
        <v>18800</v>
      </c>
    </row>
    <row r="999" spans="1:8" x14ac:dyDescent="0.3">
      <c r="A999" s="13">
        <v>44757</v>
      </c>
      <c r="B999" s="15" t="s">
        <v>21</v>
      </c>
      <c r="C999" s="3">
        <v>5</v>
      </c>
      <c r="D999" s="13">
        <f t="shared" si="31"/>
        <v>44762</v>
      </c>
      <c r="E999" s="15">
        <v>2700</v>
      </c>
      <c r="F999" s="9">
        <v>9.7000000000000003E-2</v>
      </c>
      <c r="G999" s="9">
        <v>9.7500000000000003E-2</v>
      </c>
      <c r="H999" s="15">
        <f t="shared" si="30"/>
        <v>18800</v>
      </c>
    </row>
    <row r="1000" spans="1:8" x14ac:dyDescent="0.3">
      <c r="A1000" s="13">
        <v>44757</v>
      </c>
      <c r="B1000" s="15" t="s">
        <v>21</v>
      </c>
      <c r="C1000" s="3">
        <v>6</v>
      </c>
      <c r="D1000" s="13">
        <f t="shared" si="31"/>
        <v>44763</v>
      </c>
      <c r="E1000" s="15">
        <v>2100</v>
      </c>
      <c r="F1000" s="9">
        <v>9.7500000000000003E-2</v>
      </c>
      <c r="G1000" s="9">
        <v>9.8000000000000004E-2</v>
      </c>
      <c r="H1000" s="15">
        <f t="shared" si="30"/>
        <v>18800</v>
      </c>
    </row>
    <row r="1001" spans="1:8" x14ac:dyDescent="0.3">
      <c r="A1001" s="13">
        <v>44757</v>
      </c>
      <c r="B1001" s="15" t="s">
        <v>21</v>
      </c>
      <c r="C1001" s="3">
        <v>7</v>
      </c>
      <c r="D1001" s="13">
        <f t="shared" si="31"/>
        <v>44764</v>
      </c>
      <c r="E1001" s="15">
        <v>4600</v>
      </c>
      <c r="F1001" s="9">
        <v>9.8000000000000004E-2</v>
      </c>
      <c r="G1001" s="9">
        <v>9.8000000000000004E-2</v>
      </c>
      <c r="H1001" s="15">
        <f t="shared" si="30"/>
        <v>18800</v>
      </c>
    </row>
    <row r="1002" spans="1:8" x14ac:dyDescent="0.3">
      <c r="A1002" s="13">
        <v>44757</v>
      </c>
      <c r="B1002" s="15" t="s">
        <v>21</v>
      </c>
      <c r="C1002" s="3">
        <v>14</v>
      </c>
      <c r="D1002" s="13">
        <f t="shared" si="31"/>
        <v>44771</v>
      </c>
      <c r="E1002" s="15">
        <v>100</v>
      </c>
      <c r="F1002" s="9">
        <v>9.8500000000000004E-2</v>
      </c>
      <c r="G1002" s="9">
        <v>9.8500000000000004E-2</v>
      </c>
      <c r="H1002" s="15">
        <f t="shared" si="30"/>
        <v>18800</v>
      </c>
    </row>
    <row r="1003" spans="1:8" x14ac:dyDescent="0.3">
      <c r="A1003" s="13">
        <v>44761</v>
      </c>
      <c r="B1003" s="15" t="s">
        <v>21</v>
      </c>
      <c r="C1003" s="3">
        <v>2</v>
      </c>
      <c r="D1003" s="13">
        <f t="shared" si="31"/>
        <v>44763</v>
      </c>
      <c r="E1003" s="15">
        <v>3600</v>
      </c>
      <c r="F1003" s="9">
        <v>9.7500000000000003E-2</v>
      </c>
      <c r="G1003" s="9">
        <v>9.7500000000000003E-2</v>
      </c>
      <c r="H1003" s="15">
        <f t="shared" si="30"/>
        <v>17200</v>
      </c>
    </row>
    <row r="1004" spans="1:8" x14ac:dyDescent="0.3">
      <c r="A1004" s="13">
        <v>44761</v>
      </c>
      <c r="B1004" s="15" t="s">
        <v>21</v>
      </c>
      <c r="C1004" s="3">
        <v>3</v>
      </c>
      <c r="D1004" s="13">
        <f t="shared" si="31"/>
        <v>44764</v>
      </c>
      <c r="E1004" s="15">
        <v>1200</v>
      </c>
      <c r="F1004" s="9">
        <v>9.7500000000000003E-2</v>
      </c>
      <c r="G1004" s="9">
        <v>9.7500000000000003E-2</v>
      </c>
      <c r="H1004" s="15">
        <f t="shared" si="30"/>
        <v>17200</v>
      </c>
    </row>
    <row r="1005" spans="1:8" x14ac:dyDescent="0.3">
      <c r="A1005" s="13">
        <v>44761</v>
      </c>
      <c r="B1005" s="15" t="s">
        <v>21</v>
      </c>
      <c r="C1005" s="3">
        <v>6</v>
      </c>
      <c r="D1005" s="13">
        <f t="shared" si="31"/>
        <v>44767</v>
      </c>
      <c r="E1005" s="15">
        <v>900</v>
      </c>
      <c r="F1005" s="9">
        <v>9.8000000000000004E-2</v>
      </c>
      <c r="G1005" s="9">
        <v>9.8000000000000004E-2</v>
      </c>
      <c r="H1005" s="15">
        <f t="shared" si="30"/>
        <v>17200</v>
      </c>
    </row>
    <row r="1006" spans="1:8" x14ac:dyDescent="0.3">
      <c r="A1006" s="13">
        <v>44762</v>
      </c>
      <c r="B1006" s="15" t="s">
        <v>21</v>
      </c>
      <c r="C1006" s="3">
        <v>2</v>
      </c>
      <c r="D1006" s="13">
        <f t="shared" si="31"/>
        <v>44764</v>
      </c>
      <c r="E1006" s="15">
        <v>200</v>
      </c>
      <c r="F1006" s="9">
        <v>9.7500000000000003E-2</v>
      </c>
      <c r="G1006" s="9">
        <v>9.7500000000000003E-2</v>
      </c>
      <c r="H1006" s="15">
        <f t="shared" si="30"/>
        <v>17250</v>
      </c>
    </row>
    <row r="1007" spans="1:8" x14ac:dyDescent="0.3">
      <c r="A1007" s="13">
        <v>44762</v>
      </c>
      <c r="B1007" s="15" t="s">
        <v>21</v>
      </c>
      <c r="C1007" s="3">
        <v>5</v>
      </c>
      <c r="D1007" s="13">
        <f t="shared" si="31"/>
        <v>44767</v>
      </c>
      <c r="E1007" s="15">
        <v>1000</v>
      </c>
      <c r="F1007" s="9">
        <v>9.7500000000000003E-2</v>
      </c>
      <c r="G1007" s="9">
        <v>9.7500000000000003E-2</v>
      </c>
      <c r="H1007" s="15">
        <f t="shared" si="30"/>
        <v>17250</v>
      </c>
    </row>
    <row r="1008" spans="1:8" x14ac:dyDescent="0.3">
      <c r="A1008" s="13">
        <v>44762</v>
      </c>
      <c r="B1008" s="15" t="s">
        <v>21</v>
      </c>
      <c r="C1008" s="3">
        <v>7</v>
      </c>
      <c r="D1008" s="13">
        <f t="shared" si="31"/>
        <v>44769</v>
      </c>
      <c r="E1008" s="15">
        <v>1950</v>
      </c>
      <c r="F1008" s="9">
        <v>9.8000000000000004E-2</v>
      </c>
      <c r="G1008" s="9">
        <v>9.8000000000000004E-2</v>
      </c>
      <c r="H1008" s="15">
        <f t="shared" si="30"/>
        <v>17250</v>
      </c>
    </row>
    <row r="1009" spans="1:8" x14ac:dyDescent="0.3">
      <c r="A1009" s="13">
        <v>44763</v>
      </c>
      <c r="B1009" s="15" t="s">
        <v>21</v>
      </c>
      <c r="C1009" s="3">
        <v>4</v>
      </c>
      <c r="D1009" s="13">
        <f t="shared" si="31"/>
        <v>44767</v>
      </c>
      <c r="E1009" s="15">
        <v>4000</v>
      </c>
      <c r="F1009" s="9">
        <v>9.7500000000000003E-2</v>
      </c>
      <c r="G1009" s="9">
        <v>9.7500000000000003E-2</v>
      </c>
      <c r="H1009" s="15">
        <f t="shared" si="30"/>
        <v>16550</v>
      </c>
    </row>
    <row r="1010" spans="1:8" x14ac:dyDescent="0.3">
      <c r="A1010" s="13">
        <v>44763</v>
      </c>
      <c r="B1010" s="15" t="s">
        <v>21</v>
      </c>
      <c r="C1010" s="3">
        <v>5</v>
      </c>
      <c r="D1010" s="13">
        <f t="shared" si="31"/>
        <v>44768</v>
      </c>
      <c r="E1010" s="15">
        <v>1300</v>
      </c>
      <c r="F1010" s="9">
        <v>9.7500000000000003E-2</v>
      </c>
      <c r="G1010" s="9">
        <v>9.7500000000000003E-2</v>
      </c>
      <c r="H1010" s="15">
        <f t="shared" si="30"/>
        <v>16550</v>
      </c>
    </row>
    <row r="1011" spans="1:8" x14ac:dyDescent="0.3">
      <c r="A1011" s="13">
        <v>44763</v>
      </c>
      <c r="B1011" s="15" t="s">
        <v>21</v>
      </c>
      <c r="C1011" s="3">
        <v>7</v>
      </c>
      <c r="D1011" s="13">
        <f t="shared" si="31"/>
        <v>44770</v>
      </c>
      <c r="E1011" s="15">
        <v>1300</v>
      </c>
      <c r="F1011" s="9">
        <v>9.8000000000000004E-2</v>
      </c>
      <c r="G1011" s="9">
        <v>9.8000000000000004E-2</v>
      </c>
      <c r="H1011" s="15">
        <f t="shared" si="30"/>
        <v>16550</v>
      </c>
    </row>
    <row r="1012" spans="1:8" x14ac:dyDescent="0.3">
      <c r="A1012" s="13">
        <v>44764</v>
      </c>
      <c r="B1012" s="15" t="s">
        <v>21</v>
      </c>
      <c r="C1012" s="3">
        <v>4</v>
      </c>
      <c r="D1012" s="13">
        <f t="shared" si="31"/>
        <v>44768</v>
      </c>
      <c r="E1012" s="15">
        <v>3400</v>
      </c>
      <c r="F1012" s="9">
        <v>9.7500000000000003E-2</v>
      </c>
      <c r="G1012" s="9">
        <v>9.7500000000000003E-2</v>
      </c>
      <c r="H1012" s="15">
        <f t="shared" si="30"/>
        <v>17350</v>
      </c>
    </row>
    <row r="1013" spans="1:8" x14ac:dyDescent="0.3">
      <c r="A1013" s="13">
        <v>44764</v>
      </c>
      <c r="B1013" s="15" t="s">
        <v>21</v>
      </c>
      <c r="C1013" s="3">
        <v>5</v>
      </c>
      <c r="D1013" s="13">
        <f t="shared" si="31"/>
        <v>44769</v>
      </c>
      <c r="E1013" s="15">
        <v>1800</v>
      </c>
      <c r="F1013" s="9">
        <v>9.7500000000000003E-2</v>
      </c>
      <c r="G1013" s="9">
        <v>9.7500000000000003E-2</v>
      </c>
      <c r="H1013" s="15">
        <f t="shared" si="30"/>
        <v>17350</v>
      </c>
    </row>
    <row r="1014" spans="1:8" x14ac:dyDescent="0.3">
      <c r="A1014" s="13">
        <v>44764</v>
      </c>
      <c r="B1014" s="15" t="s">
        <v>21</v>
      </c>
      <c r="C1014" s="3">
        <v>6</v>
      </c>
      <c r="D1014" s="13">
        <f t="shared" si="31"/>
        <v>44770</v>
      </c>
      <c r="E1014" s="15">
        <v>200</v>
      </c>
      <c r="F1014" s="9">
        <v>9.8000000000000004E-2</v>
      </c>
      <c r="G1014" s="9">
        <v>9.8000000000000004E-2</v>
      </c>
      <c r="H1014" s="15">
        <f t="shared" si="30"/>
        <v>17350</v>
      </c>
    </row>
    <row r="1015" spans="1:8" x14ac:dyDescent="0.3">
      <c r="A1015" s="13">
        <v>44764</v>
      </c>
      <c r="B1015" s="15" t="s">
        <v>21</v>
      </c>
      <c r="C1015" s="3">
        <v>7</v>
      </c>
      <c r="D1015" s="13">
        <f t="shared" si="31"/>
        <v>44771</v>
      </c>
      <c r="E1015" s="15">
        <v>1400</v>
      </c>
      <c r="F1015" s="9">
        <v>9.8000000000000004E-2</v>
      </c>
      <c r="G1015" s="9">
        <v>9.8000000000000004E-2</v>
      </c>
      <c r="H1015" s="15">
        <f t="shared" si="30"/>
        <v>17350</v>
      </c>
    </row>
    <row r="1016" spans="1:8" x14ac:dyDescent="0.3">
      <c r="A1016" s="13">
        <v>44767</v>
      </c>
      <c r="B1016" s="15" t="s">
        <v>21</v>
      </c>
      <c r="C1016" s="3">
        <v>1</v>
      </c>
      <c r="D1016" s="13">
        <f t="shared" si="31"/>
        <v>44768</v>
      </c>
      <c r="E1016" s="15">
        <v>900</v>
      </c>
      <c r="F1016" s="9">
        <v>9.6500000000000002E-2</v>
      </c>
      <c r="G1016" s="9">
        <v>9.7000000000000003E-2</v>
      </c>
      <c r="H1016" s="15">
        <f t="shared" si="30"/>
        <v>16650</v>
      </c>
    </row>
    <row r="1017" spans="1:8" x14ac:dyDescent="0.3">
      <c r="A1017" s="13">
        <v>44767</v>
      </c>
      <c r="B1017" s="15" t="s">
        <v>21</v>
      </c>
      <c r="C1017" s="3">
        <v>2</v>
      </c>
      <c r="D1017" s="13">
        <f t="shared" si="31"/>
        <v>44769</v>
      </c>
      <c r="E1017" s="15">
        <v>3500</v>
      </c>
      <c r="F1017" s="9">
        <v>9.7500000000000003E-2</v>
      </c>
      <c r="G1017" s="9">
        <v>9.7500000000000003E-2</v>
      </c>
      <c r="H1017" s="15">
        <f t="shared" si="30"/>
        <v>16650</v>
      </c>
    </row>
    <row r="1018" spans="1:8" x14ac:dyDescent="0.3">
      <c r="A1018" s="13">
        <v>44767</v>
      </c>
      <c r="B1018" s="15" t="s">
        <v>21</v>
      </c>
      <c r="C1018" s="3">
        <v>7</v>
      </c>
      <c r="D1018" s="13">
        <f t="shared" si="31"/>
        <v>44774</v>
      </c>
      <c r="E1018" s="15">
        <v>800</v>
      </c>
      <c r="F1018" s="9">
        <v>9.8000000000000004E-2</v>
      </c>
      <c r="G1018" s="9">
        <v>9.8000000000000004E-2</v>
      </c>
      <c r="H1018" s="15">
        <f t="shared" si="30"/>
        <v>16650</v>
      </c>
    </row>
    <row r="1019" spans="1:8" x14ac:dyDescent="0.3">
      <c r="A1019" s="13">
        <v>44769</v>
      </c>
      <c r="B1019" s="15" t="s">
        <v>21</v>
      </c>
      <c r="C1019" s="3">
        <v>5</v>
      </c>
      <c r="D1019" s="13">
        <f t="shared" si="31"/>
        <v>44774</v>
      </c>
      <c r="E1019" s="15">
        <v>1500</v>
      </c>
      <c r="F1019" s="9">
        <v>9.7500000000000003E-2</v>
      </c>
      <c r="G1019" s="9">
        <v>9.7500000000000003E-2</v>
      </c>
      <c r="H1019" s="15">
        <f t="shared" si="30"/>
        <v>5300</v>
      </c>
    </row>
    <row r="1020" spans="1:8" x14ac:dyDescent="0.3">
      <c r="A1020" s="13">
        <v>44770</v>
      </c>
      <c r="B1020" s="15" t="s">
        <v>21</v>
      </c>
      <c r="C1020" s="3">
        <v>1</v>
      </c>
      <c r="D1020" s="13">
        <f t="shared" si="31"/>
        <v>44771</v>
      </c>
      <c r="E1020" s="15">
        <v>-500</v>
      </c>
      <c r="F1020" s="9">
        <v>9.9000000000000005E-2</v>
      </c>
      <c r="G1020" s="9">
        <v>9.9000000000000005E-2</v>
      </c>
      <c r="H1020" s="15">
        <f t="shared" si="30"/>
        <v>3300</v>
      </c>
    </row>
    <row r="1021" spans="1:8" x14ac:dyDescent="0.3">
      <c r="A1021" s="13">
        <v>44771</v>
      </c>
      <c r="B1021" s="15" t="s">
        <v>21</v>
      </c>
      <c r="C1021" s="3">
        <v>3</v>
      </c>
      <c r="D1021" s="13">
        <f t="shared" si="31"/>
        <v>44774</v>
      </c>
      <c r="E1021" s="15">
        <v>1000</v>
      </c>
      <c r="F1021" s="9">
        <v>9.6500000000000002E-2</v>
      </c>
      <c r="G1021" s="9">
        <v>9.7500000000000003E-2</v>
      </c>
      <c r="H1021" s="15">
        <f t="shared" si="30"/>
        <v>5300</v>
      </c>
    </row>
    <row r="1022" spans="1:8" x14ac:dyDescent="0.3">
      <c r="A1022" s="13">
        <v>44771</v>
      </c>
      <c r="B1022" s="15" t="s">
        <v>21</v>
      </c>
      <c r="C1022" s="3">
        <v>4</v>
      </c>
      <c r="D1022" s="13">
        <f t="shared" si="31"/>
        <v>44775</v>
      </c>
      <c r="E1022" s="15">
        <v>2000</v>
      </c>
      <c r="F1022" s="9">
        <v>9.6500000000000002E-2</v>
      </c>
      <c r="G1022" s="9">
        <v>9.7500000000000003E-2</v>
      </c>
      <c r="H1022" s="15">
        <f t="shared" si="30"/>
        <v>5300</v>
      </c>
    </row>
    <row r="1023" spans="1:8" x14ac:dyDescent="0.3">
      <c r="A1023" s="13">
        <v>44774</v>
      </c>
      <c r="B1023" s="15" t="s">
        <v>21</v>
      </c>
      <c r="C1023" s="3">
        <v>1</v>
      </c>
      <c r="D1023" s="13">
        <f t="shared" si="31"/>
        <v>44775</v>
      </c>
      <c r="E1023" s="15">
        <v>-2000</v>
      </c>
      <c r="F1023" s="9">
        <v>9.9500000000000005E-2</v>
      </c>
      <c r="G1023" s="9">
        <v>0.1</v>
      </c>
      <c r="H1023" s="15">
        <f t="shared" si="30"/>
        <v>-1800</v>
      </c>
    </row>
    <row r="1024" spans="1:8" x14ac:dyDescent="0.3">
      <c r="A1024" s="13">
        <v>44774</v>
      </c>
      <c r="B1024" s="15" t="s">
        <v>21</v>
      </c>
      <c r="C1024" s="3">
        <v>2</v>
      </c>
      <c r="D1024" s="13">
        <f t="shared" si="31"/>
        <v>44776</v>
      </c>
      <c r="E1024" s="15">
        <v>-1800</v>
      </c>
      <c r="F1024" s="9">
        <v>9.9500000000000005E-2</v>
      </c>
      <c r="G1024" s="9">
        <v>9.9500000000000005E-2</v>
      </c>
      <c r="H1024" s="15">
        <f t="shared" si="30"/>
        <v>-1800</v>
      </c>
    </row>
    <row r="1025" spans="1:8" x14ac:dyDescent="0.3">
      <c r="A1025" s="13">
        <v>44775</v>
      </c>
      <c r="B1025" s="15" t="s">
        <v>21</v>
      </c>
      <c r="C1025" s="3">
        <v>1</v>
      </c>
      <c r="D1025" s="13">
        <f t="shared" si="31"/>
        <v>44776</v>
      </c>
      <c r="E1025" s="15">
        <v>-1100</v>
      </c>
      <c r="F1025" s="9">
        <v>9.9000000000000005E-2</v>
      </c>
      <c r="G1025" s="9">
        <v>9.9500000000000005E-2</v>
      </c>
      <c r="H1025" s="15">
        <f t="shared" si="30"/>
        <v>-2900</v>
      </c>
    </row>
    <row r="1026" spans="1:8" x14ac:dyDescent="0.3">
      <c r="A1026" s="13">
        <v>44776</v>
      </c>
      <c r="B1026" s="15" t="s">
        <v>21</v>
      </c>
      <c r="C1026" s="3">
        <v>1</v>
      </c>
      <c r="D1026" s="13">
        <f t="shared" si="31"/>
        <v>44777</v>
      </c>
      <c r="E1026" s="15">
        <v>-550</v>
      </c>
      <c r="F1026" s="9">
        <v>9.9500000000000005E-2</v>
      </c>
      <c r="G1026" s="9">
        <v>9.9500000000000005E-2</v>
      </c>
      <c r="H1026" s="15">
        <f t="shared" si="30"/>
        <v>-550</v>
      </c>
    </row>
    <row r="1027" spans="1:8" x14ac:dyDescent="0.3">
      <c r="A1027" s="13">
        <v>44777</v>
      </c>
      <c r="B1027" s="15" t="s">
        <v>21</v>
      </c>
      <c r="C1027" s="3">
        <v>1</v>
      </c>
      <c r="D1027" s="13">
        <f t="shared" si="31"/>
        <v>44778</v>
      </c>
      <c r="E1027" s="15">
        <v>-1200</v>
      </c>
      <c r="F1027" s="9">
        <v>9.8500000000000004E-2</v>
      </c>
      <c r="G1027" s="9">
        <v>9.9500000000000005E-2</v>
      </c>
      <c r="H1027" s="15">
        <f t="shared" si="30"/>
        <v>-1200</v>
      </c>
    </row>
    <row r="1028" spans="1:8" x14ac:dyDescent="0.3">
      <c r="A1028" s="13">
        <v>44778</v>
      </c>
      <c r="B1028" s="15" t="s">
        <v>21</v>
      </c>
      <c r="C1028" s="3">
        <v>3</v>
      </c>
      <c r="D1028" s="13">
        <f t="shared" si="31"/>
        <v>44781</v>
      </c>
      <c r="E1028" s="15">
        <v>-1000</v>
      </c>
      <c r="F1028" s="9">
        <v>9.9000000000000005E-2</v>
      </c>
      <c r="G1028" s="9">
        <v>9.9500000000000005E-2</v>
      </c>
      <c r="H1028" s="15">
        <f t="shared" si="30"/>
        <v>-1000</v>
      </c>
    </row>
    <row r="1029" spans="1:8" x14ac:dyDescent="0.3">
      <c r="A1029" s="13">
        <v>44781</v>
      </c>
      <c r="B1029" s="15" t="s">
        <v>21</v>
      </c>
      <c r="C1029" s="3">
        <v>1</v>
      </c>
      <c r="D1029" s="13">
        <f t="shared" si="31"/>
        <v>44782</v>
      </c>
      <c r="E1029" s="15">
        <v>-200</v>
      </c>
      <c r="F1029" s="9">
        <v>9.7500000000000003E-2</v>
      </c>
      <c r="G1029" s="9">
        <v>9.7500000000000003E-2</v>
      </c>
      <c r="H1029" s="15">
        <f t="shared" si="30"/>
        <v>-600</v>
      </c>
    </row>
    <row r="1030" spans="1:8" x14ac:dyDescent="0.3">
      <c r="A1030" s="13">
        <v>44781</v>
      </c>
      <c r="B1030" s="15" t="s">
        <v>21</v>
      </c>
      <c r="C1030" s="3">
        <v>3</v>
      </c>
      <c r="D1030" s="13">
        <f t="shared" si="31"/>
        <v>44784</v>
      </c>
      <c r="E1030" s="15">
        <v>-400</v>
      </c>
      <c r="F1030" s="9">
        <v>9.7500000000000003E-2</v>
      </c>
      <c r="G1030" s="9">
        <v>9.7500000000000003E-2</v>
      </c>
      <c r="H1030" s="15">
        <f t="shared" si="30"/>
        <v>-600</v>
      </c>
    </row>
    <row r="1031" spans="1:8" x14ac:dyDescent="0.3">
      <c r="A1031" s="13">
        <v>44784</v>
      </c>
      <c r="B1031" s="15" t="s">
        <v>21</v>
      </c>
      <c r="C1031" s="3">
        <v>1</v>
      </c>
      <c r="D1031" s="13">
        <f t="shared" si="31"/>
        <v>44785</v>
      </c>
      <c r="E1031" s="15">
        <v>-800</v>
      </c>
      <c r="F1031" s="9">
        <v>9.8500000000000004E-2</v>
      </c>
      <c r="G1031" s="9">
        <v>9.9000000000000005E-2</v>
      </c>
      <c r="H1031" s="15">
        <f t="shared" si="30"/>
        <v>-200</v>
      </c>
    </row>
    <row r="1032" spans="1:8" x14ac:dyDescent="0.3">
      <c r="A1032" s="13">
        <v>44784</v>
      </c>
      <c r="B1032" s="15" t="s">
        <v>21</v>
      </c>
      <c r="C1032" s="3">
        <v>4</v>
      </c>
      <c r="D1032" s="13">
        <f t="shared" si="31"/>
        <v>44788</v>
      </c>
      <c r="E1032" s="15">
        <v>300</v>
      </c>
      <c r="F1032" s="9">
        <v>9.7000000000000003E-2</v>
      </c>
      <c r="G1032" s="9">
        <v>9.7000000000000003E-2</v>
      </c>
      <c r="H1032" s="15">
        <f t="shared" si="30"/>
        <v>-200</v>
      </c>
    </row>
    <row r="1033" spans="1:8" x14ac:dyDescent="0.3">
      <c r="A1033" s="13">
        <v>44784</v>
      </c>
      <c r="B1033" s="15" t="s">
        <v>21</v>
      </c>
      <c r="C1033" s="3">
        <v>5</v>
      </c>
      <c r="D1033" s="13">
        <f t="shared" si="31"/>
        <v>44789</v>
      </c>
      <c r="E1033" s="15">
        <v>300</v>
      </c>
      <c r="F1033" s="9">
        <v>9.7500000000000003E-2</v>
      </c>
      <c r="G1033" s="9">
        <v>9.7500000000000003E-2</v>
      </c>
      <c r="H1033" s="15">
        <f t="shared" si="30"/>
        <v>-200</v>
      </c>
    </row>
    <row r="1034" spans="1:8" x14ac:dyDescent="0.3">
      <c r="A1034" s="13">
        <v>44785</v>
      </c>
      <c r="B1034" s="15" t="s">
        <v>21</v>
      </c>
      <c r="C1034" s="3">
        <v>3</v>
      </c>
      <c r="D1034" s="13">
        <f t="shared" si="31"/>
        <v>44788</v>
      </c>
      <c r="E1034" s="15">
        <v>2600</v>
      </c>
      <c r="F1034" s="9">
        <v>9.4500000000000001E-2</v>
      </c>
      <c r="G1034" s="9">
        <v>9.5000000000000001E-2</v>
      </c>
      <c r="H1034" s="15">
        <f t="shared" ref="H1034:H1097" si="32">+SUMIFS($E$10:$E$4508,$A$10:$A$4508,"&lt;="&amp;A1034,$D$10:$D$4508,"&gt;"&amp;A1034)</f>
        <v>4000</v>
      </c>
    </row>
    <row r="1035" spans="1:8" x14ac:dyDescent="0.3">
      <c r="A1035" s="13">
        <v>44785</v>
      </c>
      <c r="B1035" s="15" t="s">
        <v>21</v>
      </c>
      <c r="C1035" s="3">
        <v>4</v>
      </c>
      <c r="D1035" s="13">
        <f t="shared" si="31"/>
        <v>44789</v>
      </c>
      <c r="E1035" s="15">
        <v>800</v>
      </c>
      <c r="F1035" s="9">
        <v>9.5000000000000001E-2</v>
      </c>
      <c r="G1035" s="9">
        <v>9.5000000000000001E-2</v>
      </c>
      <c r="H1035" s="15">
        <f t="shared" si="32"/>
        <v>4000</v>
      </c>
    </row>
    <row r="1036" spans="1:8" x14ac:dyDescent="0.3">
      <c r="A1036" s="13">
        <v>44788</v>
      </c>
      <c r="B1036" s="15" t="s">
        <v>21</v>
      </c>
      <c r="C1036" s="3">
        <v>1</v>
      </c>
      <c r="D1036" s="13">
        <f t="shared" si="31"/>
        <v>44789</v>
      </c>
      <c r="E1036" s="15">
        <v>200</v>
      </c>
      <c r="F1036" s="9">
        <v>9.5000000000000001E-2</v>
      </c>
      <c r="G1036" s="9">
        <v>9.5000000000000001E-2</v>
      </c>
      <c r="H1036" s="15">
        <f t="shared" si="32"/>
        <v>3700</v>
      </c>
    </row>
    <row r="1037" spans="1:8" x14ac:dyDescent="0.3">
      <c r="A1037" s="13">
        <v>44788</v>
      </c>
      <c r="B1037" s="15" t="s">
        <v>21</v>
      </c>
      <c r="C1037" s="3">
        <v>2</v>
      </c>
      <c r="D1037" s="13">
        <f t="shared" si="31"/>
        <v>44790</v>
      </c>
      <c r="E1037" s="15">
        <v>2400</v>
      </c>
      <c r="F1037" s="9">
        <v>9.5000000000000001E-2</v>
      </c>
      <c r="G1037" s="9">
        <v>9.9000000000000005E-2</v>
      </c>
      <c r="H1037" s="15">
        <f t="shared" si="32"/>
        <v>3700</v>
      </c>
    </row>
    <row r="1038" spans="1:8" x14ac:dyDescent="0.3">
      <c r="A1038" s="13">
        <v>44789</v>
      </c>
      <c r="B1038" s="15" t="s">
        <v>21</v>
      </c>
      <c r="C1038" s="3">
        <v>2</v>
      </c>
      <c r="D1038" s="13">
        <f t="shared" si="31"/>
        <v>44791</v>
      </c>
      <c r="E1038" s="15">
        <v>1400</v>
      </c>
      <c r="F1038" s="9">
        <v>0.10249999999999999</v>
      </c>
      <c r="G1038" s="9">
        <v>0.10249999999999999</v>
      </c>
      <c r="H1038" s="15">
        <f t="shared" si="32"/>
        <v>12300</v>
      </c>
    </row>
    <row r="1039" spans="1:8" x14ac:dyDescent="0.3">
      <c r="A1039" s="13">
        <v>44789</v>
      </c>
      <c r="B1039" s="15" t="s">
        <v>21</v>
      </c>
      <c r="C1039" s="3">
        <v>3</v>
      </c>
      <c r="D1039" s="13">
        <f t="shared" si="31"/>
        <v>44792</v>
      </c>
      <c r="E1039" s="15">
        <v>4800</v>
      </c>
      <c r="F1039" s="9">
        <v>0.10249999999999999</v>
      </c>
      <c r="G1039" s="9">
        <v>0.10249999999999999</v>
      </c>
      <c r="H1039" s="15">
        <f t="shared" si="32"/>
        <v>12300</v>
      </c>
    </row>
    <row r="1040" spans="1:8" x14ac:dyDescent="0.3">
      <c r="A1040" s="13">
        <v>44789</v>
      </c>
      <c r="B1040" s="15" t="s">
        <v>21</v>
      </c>
      <c r="C1040" s="3">
        <v>6</v>
      </c>
      <c r="D1040" s="13">
        <f t="shared" si="31"/>
        <v>44795</v>
      </c>
      <c r="E1040" s="15">
        <v>3700</v>
      </c>
      <c r="F1040" s="9">
        <v>0.10249999999999999</v>
      </c>
      <c r="G1040" s="9">
        <v>0.10249999999999999</v>
      </c>
      <c r="H1040" s="15">
        <f t="shared" si="32"/>
        <v>12300</v>
      </c>
    </row>
    <row r="1041" spans="1:8" x14ac:dyDescent="0.3">
      <c r="A1041" s="13">
        <v>44790</v>
      </c>
      <c r="B1041" s="15" t="s">
        <v>21</v>
      </c>
      <c r="C1041" s="3">
        <v>2</v>
      </c>
      <c r="D1041" s="13">
        <f t="shared" si="31"/>
        <v>44792</v>
      </c>
      <c r="E1041" s="15">
        <v>300</v>
      </c>
      <c r="F1041" s="9">
        <v>0.10249999999999999</v>
      </c>
      <c r="G1041" s="9">
        <v>0.10249999999999999</v>
      </c>
      <c r="H1041" s="15">
        <f t="shared" si="32"/>
        <v>14600</v>
      </c>
    </row>
    <row r="1042" spans="1:8" x14ac:dyDescent="0.3">
      <c r="A1042" s="13">
        <v>44790</v>
      </c>
      <c r="B1042" s="15" t="s">
        <v>21</v>
      </c>
      <c r="C1042" s="3">
        <v>5</v>
      </c>
      <c r="D1042" s="13">
        <f t="shared" si="31"/>
        <v>44795</v>
      </c>
      <c r="E1042" s="15">
        <v>3800</v>
      </c>
      <c r="F1042" s="9">
        <v>0.10249999999999999</v>
      </c>
      <c r="G1042" s="9">
        <v>0.10249999999999999</v>
      </c>
      <c r="H1042" s="15">
        <f t="shared" si="32"/>
        <v>14600</v>
      </c>
    </row>
    <row r="1043" spans="1:8" x14ac:dyDescent="0.3">
      <c r="A1043" s="13">
        <v>44790</v>
      </c>
      <c r="B1043" s="15" t="s">
        <v>21</v>
      </c>
      <c r="C1043" s="3">
        <v>7</v>
      </c>
      <c r="D1043" s="13">
        <f t="shared" si="31"/>
        <v>44797</v>
      </c>
      <c r="E1043" s="15">
        <v>600</v>
      </c>
      <c r="F1043" s="9">
        <v>0.10249999999999999</v>
      </c>
      <c r="G1043" s="9">
        <v>0.10249999999999999</v>
      </c>
      <c r="H1043" s="15">
        <f t="shared" si="32"/>
        <v>14600</v>
      </c>
    </row>
    <row r="1044" spans="1:8" x14ac:dyDescent="0.3">
      <c r="A1044" s="13">
        <v>44792</v>
      </c>
      <c r="B1044" s="15" t="s">
        <v>21</v>
      </c>
      <c r="C1044" s="3">
        <v>3</v>
      </c>
      <c r="D1044" s="13">
        <f t="shared" si="31"/>
        <v>44795</v>
      </c>
      <c r="E1044" s="15">
        <v>100</v>
      </c>
      <c r="F1044" s="9">
        <v>0.10249999999999999</v>
      </c>
      <c r="G1044" s="9">
        <v>0.10249999999999999</v>
      </c>
      <c r="H1044" s="15">
        <f t="shared" si="32"/>
        <v>19020</v>
      </c>
    </row>
    <row r="1045" spans="1:8" x14ac:dyDescent="0.3">
      <c r="A1045" s="13">
        <v>44792</v>
      </c>
      <c r="B1045" s="15" t="s">
        <v>21</v>
      </c>
      <c r="C1045" s="3">
        <v>4</v>
      </c>
      <c r="D1045" s="13">
        <f t="shared" si="31"/>
        <v>44796</v>
      </c>
      <c r="E1045" s="15">
        <v>3300</v>
      </c>
      <c r="F1045" s="9">
        <v>0.10249999999999999</v>
      </c>
      <c r="G1045" s="9">
        <v>0.10249999999999999</v>
      </c>
      <c r="H1045" s="15">
        <f t="shared" si="32"/>
        <v>19020</v>
      </c>
    </row>
    <row r="1046" spans="1:8" x14ac:dyDescent="0.3">
      <c r="A1046" s="13">
        <v>44792</v>
      </c>
      <c r="B1046" s="15" t="s">
        <v>21</v>
      </c>
      <c r="C1046" s="3">
        <v>5</v>
      </c>
      <c r="D1046" s="13">
        <f t="shared" si="31"/>
        <v>44797</v>
      </c>
      <c r="E1046" s="15">
        <v>6500</v>
      </c>
      <c r="F1046" s="9">
        <v>0.10249999999999999</v>
      </c>
      <c r="G1046" s="9">
        <v>0.10249999999999999</v>
      </c>
      <c r="H1046" s="15">
        <f t="shared" si="32"/>
        <v>19020</v>
      </c>
    </row>
    <row r="1047" spans="1:8" x14ac:dyDescent="0.3">
      <c r="A1047" s="13">
        <v>44792</v>
      </c>
      <c r="B1047" s="15" t="s">
        <v>21</v>
      </c>
      <c r="C1047" s="3">
        <v>7</v>
      </c>
      <c r="D1047" s="13">
        <f t="shared" si="31"/>
        <v>44799</v>
      </c>
      <c r="E1047" s="15">
        <v>500</v>
      </c>
      <c r="F1047" s="9">
        <v>0.10249999999999999</v>
      </c>
      <c r="G1047" s="9">
        <v>0.10249999999999999</v>
      </c>
      <c r="H1047" s="15">
        <f t="shared" si="32"/>
        <v>19020</v>
      </c>
    </row>
    <row r="1048" spans="1:8" x14ac:dyDescent="0.3">
      <c r="A1048" s="13">
        <v>44792</v>
      </c>
      <c r="B1048" s="15" t="s">
        <v>21</v>
      </c>
      <c r="C1048" s="3">
        <v>13</v>
      </c>
      <c r="D1048" s="13">
        <f t="shared" si="31"/>
        <v>44805</v>
      </c>
      <c r="E1048" s="15">
        <v>520</v>
      </c>
      <c r="F1048" s="9">
        <v>0.10299999999999999</v>
      </c>
      <c r="G1048" s="9">
        <v>0.10299999999999999</v>
      </c>
      <c r="H1048" s="15">
        <f t="shared" si="32"/>
        <v>19020</v>
      </c>
    </row>
    <row r="1049" spans="1:8" x14ac:dyDescent="0.3">
      <c r="A1049" s="13">
        <v>44795</v>
      </c>
      <c r="B1049" s="15" t="s">
        <v>21</v>
      </c>
      <c r="C1049" s="3">
        <v>1</v>
      </c>
      <c r="D1049" s="13">
        <f t="shared" si="31"/>
        <v>44796</v>
      </c>
      <c r="E1049" s="15">
        <v>600</v>
      </c>
      <c r="F1049" s="9">
        <v>0.10199999999999999</v>
      </c>
      <c r="G1049" s="9">
        <v>0.10249999999999999</v>
      </c>
      <c r="H1049" s="15">
        <f t="shared" si="32"/>
        <v>16170</v>
      </c>
    </row>
    <row r="1050" spans="1:8" x14ac:dyDescent="0.3">
      <c r="A1050" s="13">
        <v>44795</v>
      </c>
      <c r="B1050" s="15" t="s">
        <v>21</v>
      </c>
      <c r="C1050" s="3">
        <v>2</v>
      </c>
      <c r="D1050" s="13">
        <f t="shared" si="31"/>
        <v>44797</v>
      </c>
      <c r="E1050" s="15">
        <v>1750</v>
      </c>
      <c r="F1050" s="9">
        <v>0.10249999999999999</v>
      </c>
      <c r="G1050" s="9">
        <v>0.10249999999999999</v>
      </c>
      <c r="H1050" s="15">
        <f t="shared" si="32"/>
        <v>16170</v>
      </c>
    </row>
    <row r="1051" spans="1:8" x14ac:dyDescent="0.3">
      <c r="A1051" s="13">
        <v>44795</v>
      </c>
      <c r="B1051" s="15" t="s">
        <v>21</v>
      </c>
      <c r="C1051" s="3">
        <v>4</v>
      </c>
      <c r="D1051" s="13">
        <f t="shared" si="31"/>
        <v>44799</v>
      </c>
      <c r="E1051" s="15">
        <v>2000</v>
      </c>
      <c r="F1051" s="9">
        <v>0.10249999999999999</v>
      </c>
      <c r="G1051" s="9">
        <v>0.10249999999999999</v>
      </c>
      <c r="H1051" s="15">
        <f t="shared" si="32"/>
        <v>16170</v>
      </c>
    </row>
    <row r="1052" spans="1:8" x14ac:dyDescent="0.3">
      <c r="A1052" s="13">
        <v>44795</v>
      </c>
      <c r="B1052" s="15" t="s">
        <v>21</v>
      </c>
      <c r="C1052" s="3">
        <v>7</v>
      </c>
      <c r="D1052" s="13">
        <f t="shared" si="31"/>
        <v>44802</v>
      </c>
      <c r="E1052" s="15">
        <v>400</v>
      </c>
      <c r="F1052" s="9">
        <v>0.10249999999999999</v>
      </c>
      <c r="G1052" s="9">
        <v>0.10249999999999999</v>
      </c>
      <c r="H1052" s="15">
        <f t="shared" si="32"/>
        <v>16170</v>
      </c>
    </row>
    <row r="1053" spans="1:8" x14ac:dyDescent="0.3">
      <c r="A1053" s="13">
        <v>44796</v>
      </c>
      <c r="B1053" s="15" t="s">
        <v>21</v>
      </c>
      <c r="C1053" s="3">
        <v>1</v>
      </c>
      <c r="D1053" s="13">
        <f t="shared" si="31"/>
        <v>44797</v>
      </c>
      <c r="E1053" s="15">
        <v>2200</v>
      </c>
      <c r="F1053" s="9">
        <v>0.10199999999999999</v>
      </c>
      <c r="G1053" s="9">
        <v>0.10249999999999999</v>
      </c>
      <c r="H1053" s="15">
        <f t="shared" si="32"/>
        <v>20770</v>
      </c>
    </row>
    <row r="1054" spans="1:8" x14ac:dyDescent="0.3">
      <c r="A1054" s="13">
        <v>44796</v>
      </c>
      <c r="B1054" s="15" t="s">
        <v>21</v>
      </c>
      <c r="C1054" s="3">
        <v>3</v>
      </c>
      <c r="D1054" s="13">
        <f t="shared" si="31"/>
        <v>44799</v>
      </c>
      <c r="E1054" s="15">
        <v>3800</v>
      </c>
      <c r="F1054" s="9">
        <v>0.10249999999999999</v>
      </c>
      <c r="G1054" s="9">
        <v>0.10249999999999999</v>
      </c>
      <c r="H1054" s="15">
        <f t="shared" si="32"/>
        <v>20770</v>
      </c>
    </row>
    <row r="1055" spans="1:8" x14ac:dyDescent="0.3">
      <c r="A1055" s="13">
        <v>44796</v>
      </c>
      <c r="B1055" s="15" t="s">
        <v>21</v>
      </c>
      <c r="C1055" s="3">
        <v>9</v>
      </c>
      <c r="D1055" s="13">
        <f t="shared" si="31"/>
        <v>44805</v>
      </c>
      <c r="E1055" s="15">
        <v>2500</v>
      </c>
      <c r="F1055" s="9">
        <v>0.10299999999999999</v>
      </c>
      <c r="G1055" s="9">
        <v>0.10299999999999999</v>
      </c>
      <c r="H1055" s="15">
        <f t="shared" si="32"/>
        <v>20770</v>
      </c>
    </row>
    <row r="1056" spans="1:8" x14ac:dyDescent="0.3">
      <c r="A1056" s="13">
        <v>44799</v>
      </c>
      <c r="B1056" s="15" t="s">
        <v>21</v>
      </c>
      <c r="C1056" s="3">
        <v>3</v>
      </c>
      <c r="D1056" s="13">
        <f t="shared" si="31"/>
        <v>44802</v>
      </c>
      <c r="E1056" s="15">
        <v>200</v>
      </c>
      <c r="F1056" s="9">
        <v>0.10249999999999999</v>
      </c>
      <c r="G1056" s="9">
        <v>0.10249999999999999</v>
      </c>
      <c r="H1056" s="15">
        <f t="shared" si="32"/>
        <v>4970</v>
      </c>
    </row>
    <row r="1057" spans="1:8" x14ac:dyDescent="0.3">
      <c r="A1057" s="13">
        <v>44799</v>
      </c>
      <c r="B1057" s="15" t="s">
        <v>21</v>
      </c>
      <c r="C1057" s="3">
        <v>4</v>
      </c>
      <c r="D1057" s="13">
        <f t="shared" si="31"/>
        <v>44803</v>
      </c>
      <c r="E1057" s="15">
        <v>1000</v>
      </c>
      <c r="F1057" s="9">
        <v>0.10249999999999999</v>
      </c>
      <c r="G1057" s="9">
        <v>0.10249999999999999</v>
      </c>
      <c r="H1057" s="15">
        <f t="shared" si="32"/>
        <v>4970</v>
      </c>
    </row>
    <row r="1058" spans="1:8" x14ac:dyDescent="0.3">
      <c r="A1058" s="13">
        <v>44799</v>
      </c>
      <c r="B1058" s="15" t="s">
        <v>21</v>
      </c>
      <c r="C1058" s="3">
        <v>6</v>
      </c>
      <c r="D1058" s="13">
        <f t="shared" si="31"/>
        <v>44805</v>
      </c>
      <c r="E1058" s="15">
        <v>350</v>
      </c>
      <c r="F1058" s="9">
        <v>0.10249999999999999</v>
      </c>
      <c r="G1058" s="9">
        <v>0.10249999999999999</v>
      </c>
      <c r="H1058" s="15">
        <f t="shared" si="32"/>
        <v>4970</v>
      </c>
    </row>
    <row r="1059" spans="1:8" x14ac:dyDescent="0.3">
      <c r="A1059" s="13">
        <v>44803</v>
      </c>
      <c r="B1059" s="15" t="s">
        <v>21</v>
      </c>
      <c r="C1059" s="3">
        <v>1</v>
      </c>
      <c r="D1059" s="13">
        <f t="shared" si="31"/>
        <v>44804</v>
      </c>
      <c r="E1059" s="15">
        <v>-800</v>
      </c>
      <c r="F1059" s="9">
        <v>0.1045</v>
      </c>
      <c r="G1059" s="9">
        <v>0.1045</v>
      </c>
      <c r="H1059" s="15">
        <f t="shared" si="32"/>
        <v>2570</v>
      </c>
    </row>
    <row r="1060" spans="1:8" x14ac:dyDescent="0.3">
      <c r="A1060" s="13">
        <v>44804</v>
      </c>
      <c r="B1060" s="15" t="s">
        <v>21</v>
      </c>
      <c r="C1060" s="3">
        <v>1</v>
      </c>
      <c r="D1060" s="13">
        <f t="shared" si="31"/>
        <v>44805</v>
      </c>
      <c r="E1060" s="15">
        <v>-900</v>
      </c>
      <c r="F1060" s="9">
        <v>0.104</v>
      </c>
      <c r="G1060" s="9">
        <v>0.104</v>
      </c>
      <c r="H1060" s="15">
        <f t="shared" si="32"/>
        <v>3270</v>
      </c>
    </row>
    <row r="1061" spans="1:8" x14ac:dyDescent="0.3">
      <c r="A1061" s="13">
        <v>44804</v>
      </c>
      <c r="B1061" s="15" t="s">
        <v>21</v>
      </c>
      <c r="C1061" s="3">
        <v>1</v>
      </c>
      <c r="D1061" s="13">
        <f t="shared" si="31"/>
        <v>44805</v>
      </c>
      <c r="E1061" s="15">
        <v>800</v>
      </c>
      <c r="F1061" s="9">
        <v>0.1</v>
      </c>
      <c r="G1061" s="9">
        <v>0.1</v>
      </c>
      <c r="H1061" s="15">
        <f t="shared" si="32"/>
        <v>3270</v>
      </c>
    </row>
    <row r="1062" spans="1:8" x14ac:dyDescent="0.3">
      <c r="A1062" s="13">
        <v>44805</v>
      </c>
      <c r="B1062" s="15" t="s">
        <v>21</v>
      </c>
      <c r="C1062" s="3">
        <v>1</v>
      </c>
      <c r="D1062" s="13">
        <f t="shared" si="31"/>
        <v>44806</v>
      </c>
      <c r="E1062" s="15">
        <v>-1200</v>
      </c>
      <c r="F1062" s="9">
        <v>0.1045</v>
      </c>
      <c r="G1062" s="9">
        <v>0.1045</v>
      </c>
      <c r="H1062" s="15">
        <f t="shared" si="32"/>
        <v>-1200</v>
      </c>
    </row>
    <row r="1063" spans="1:8" x14ac:dyDescent="0.3">
      <c r="A1063" s="13">
        <v>44812</v>
      </c>
      <c r="B1063" s="15" t="s">
        <v>21</v>
      </c>
      <c r="C1063" s="3">
        <v>4</v>
      </c>
      <c r="D1063" s="13">
        <f t="shared" si="31"/>
        <v>44816</v>
      </c>
      <c r="E1063" s="15">
        <v>1800</v>
      </c>
      <c r="F1063" s="9">
        <v>0.10249999999999999</v>
      </c>
      <c r="G1063" s="9">
        <v>0.10249999999999999</v>
      </c>
      <c r="H1063" s="15">
        <f t="shared" si="32"/>
        <v>2200</v>
      </c>
    </row>
    <row r="1064" spans="1:8" x14ac:dyDescent="0.3">
      <c r="A1064" s="13">
        <v>44812</v>
      </c>
      <c r="B1064" s="15" t="s">
        <v>21</v>
      </c>
      <c r="C1064" s="3">
        <v>6</v>
      </c>
      <c r="D1064" s="13">
        <f t="shared" si="31"/>
        <v>44818</v>
      </c>
      <c r="E1064" s="15">
        <v>400</v>
      </c>
      <c r="F1064" s="9">
        <v>0.10249999999999999</v>
      </c>
      <c r="G1064" s="9">
        <v>0.10249999999999999</v>
      </c>
      <c r="H1064" s="15">
        <f t="shared" si="32"/>
        <v>2200</v>
      </c>
    </row>
    <row r="1065" spans="1:8" x14ac:dyDescent="0.3">
      <c r="A1065" s="13">
        <v>44816</v>
      </c>
      <c r="B1065" s="15" t="s">
        <v>21</v>
      </c>
      <c r="C1065" s="3">
        <v>7</v>
      </c>
      <c r="D1065" s="13">
        <f t="shared" si="31"/>
        <v>44823</v>
      </c>
      <c r="E1065" s="15">
        <v>600</v>
      </c>
      <c r="F1065" s="9">
        <v>0.10299999999999999</v>
      </c>
      <c r="G1065" s="9">
        <v>0.10299999999999999</v>
      </c>
      <c r="H1065" s="15">
        <f t="shared" si="32"/>
        <v>1400</v>
      </c>
    </row>
    <row r="1066" spans="1:8" x14ac:dyDescent="0.3">
      <c r="A1066" s="13">
        <v>44816</v>
      </c>
      <c r="B1066" s="15" t="s">
        <v>21</v>
      </c>
      <c r="C1066" s="3">
        <v>11</v>
      </c>
      <c r="D1066" s="13">
        <f t="shared" si="31"/>
        <v>44827</v>
      </c>
      <c r="E1066" s="15">
        <v>400</v>
      </c>
      <c r="F1066" s="9">
        <v>0.10349999999999999</v>
      </c>
      <c r="G1066" s="9">
        <v>0.10349999999999999</v>
      </c>
      <c r="H1066" s="15">
        <f t="shared" si="32"/>
        <v>1400</v>
      </c>
    </row>
    <row r="1067" spans="1:8" x14ac:dyDescent="0.3">
      <c r="A1067" s="13">
        <v>44817</v>
      </c>
      <c r="B1067" s="15" t="s">
        <v>21</v>
      </c>
      <c r="C1067" s="3">
        <v>1</v>
      </c>
      <c r="D1067" s="13">
        <f t="shared" si="31"/>
        <v>44818</v>
      </c>
      <c r="E1067" s="15">
        <v>400</v>
      </c>
      <c r="F1067" s="9">
        <v>0.10249999999999999</v>
      </c>
      <c r="G1067" s="9">
        <v>0.10249999999999999</v>
      </c>
      <c r="H1067" s="15">
        <f t="shared" si="32"/>
        <v>2600</v>
      </c>
    </row>
    <row r="1068" spans="1:8" x14ac:dyDescent="0.3">
      <c r="A1068" s="13">
        <v>44817</v>
      </c>
      <c r="B1068" s="15" t="s">
        <v>21</v>
      </c>
      <c r="C1068" s="3">
        <v>6</v>
      </c>
      <c r="D1068" s="13">
        <f t="shared" si="31"/>
        <v>44823</v>
      </c>
      <c r="E1068" s="15">
        <v>600</v>
      </c>
      <c r="F1068" s="9">
        <v>0.10249999999999999</v>
      </c>
      <c r="G1068" s="9">
        <v>0.10249999999999999</v>
      </c>
      <c r="H1068" s="15">
        <f t="shared" si="32"/>
        <v>2600</v>
      </c>
    </row>
    <row r="1069" spans="1:8" x14ac:dyDescent="0.3">
      <c r="A1069" s="13">
        <v>44817</v>
      </c>
      <c r="B1069" s="15" t="s">
        <v>21</v>
      </c>
      <c r="C1069" s="3">
        <v>13</v>
      </c>
      <c r="D1069" s="13">
        <f t="shared" si="31"/>
        <v>44830</v>
      </c>
      <c r="E1069" s="15">
        <v>200</v>
      </c>
      <c r="F1069" s="9">
        <v>0.10349999999999999</v>
      </c>
      <c r="G1069" s="9">
        <v>0.10349999999999999</v>
      </c>
      <c r="H1069" s="15">
        <f t="shared" si="32"/>
        <v>2600</v>
      </c>
    </row>
    <row r="1070" spans="1:8" x14ac:dyDescent="0.3">
      <c r="A1070" s="13">
        <v>44818</v>
      </c>
      <c r="B1070" s="15" t="s">
        <v>21</v>
      </c>
      <c r="C1070" s="3">
        <v>12</v>
      </c>
      <c r="D1070" s="13">
        <f t="shared" si="31"/>
        <v>44830</v>
      </c>
      <c r="E1070" s="15">
        <v>500</v>
      </c>
      <c r="F1070" s="9">
        <v>0.10349999999999999</v>
      </c>
      <c r="G1070" s="9">
        <v>0.10349999999999999</v>
      </c>
      <c r="H1070" s="15">
        <f t="shared" si="32"/>
        <v>2300</v>
      </c>
    </row>
    <row r="1071" spans="1:8" x14ac:dyDescent="0.3">
      <c r="A1071" s="13">
        <v>44819</v>
      </c>
      <c r="B1071" s="15" t="s">
        <v>21</v>
      </c>
      <c r="C1071" s="3">
        <v>11</v>
      </c>
      <c r="D1071" s="13">
        <f t="shared" si="31"/>
        <v>44830</v>
      </c>
      <c r="E1071" s="15">
        <v>300</v>
      </c>
      <c r="F1071" s="9">
        <v>0.10349999999999999</v>
      </c>
      <c r="G1071" s="9">
        <v>0.10349999999999999</v>
      </c>
      <c r="H1071" s="15">
        <f t="shared" si="32"/>
        <v>2600</v>
      </c>
    </row>
    <row r="1072" spans="1:8" x14ac:dyDescent="0.3">
      <c r="A1072" s="13">
        <v>44820</v>
      </c>
      <c r="B1072" s="15" t="s">
        <v>21</v>
      </c>
      <c r="C1072" s="3">
        <v>3</v>
      </c>
      <c r="D1072" s="13">
        <f t="shared" si="31"/>
        <v>44823</v>
      </c>
      <c r="E1072" s="15">
        <v>300</v>
      </c>
      <c r="F1072" s="9">
        <v>0.10249999999999999</v>
      </c>
      <c r="G1072" s="9">
        <v>0.10249999999999999</v>
      </c>
      <c r="H1072" s="15">
        <f t="shared" si="32"/>
        <v>3900</v>
      </c>
    </row>
    <row r="1073" spans="1:8" x14ac:dyDescent="0.3">
      <c r="A1073" s="13">
        <v>44820</v>
      </c>
      <c r="B1073" s="15" t="s">
        <v>21</v>
      </c>
      <c r="C1073" s="3">
        <v>4</v>
      </c>
      <c r="D1073" s="13">
        <f t="shared" si="31"/>
        <v>44824</v>
      </c>
      <c r="E1073" s="15">
        <v>600</v>
      </c>
      <c r="F1073" s="9">
        <v>0.10249999999999999</v>
      </c>
      <c r="G1073" s="9">
        <v>0.10249999999999999</v>
      </c>
      <c r="H1073" s="15">
        <f t="shared" si="32"/>
        <v>3900</v>
      </c>
    </row>
    <row r="1074" spans="1:8" x14ac:dyDescent="0.3">
      <c r="A1074" s="13">
        <v>44820</v>
      </c>
      <c r="B1074" s="15" t="s">
        <v>21</v>
      </c>
      <c r="C1074" s="3">
        <v>10</v>
      </c>
      <c r="D1074" s="13">
        <f t="shared" si="31"/>
        <v>44830</v>
      </c>
      <c r="E1074" s="15">
        <v>400</v>
      </c>
      <c r="F1074" s="9">
        <v>0.10349999999999999</v>
      </c>
      <c r="G1074" s="9">
        <v>0.10349999999999999</v>
      </c>
      <c r="H1074" s="15">
        <f t="shared" si="32"/>
        <v>3900</v>
      </c>
    </row>
    <row r="1075" spans="1:8" x14ac:dyDescent="0.3">
      <c r="A1075" s="13">
        <v>44823</v>
      </c>
      <c r="B1075" s="15" t="s">
        <v>21</v>
      </c>
      <c r="C1075" s="3">
        <v>1</v>
      </c>
      <c r="D1075" s="13">
        <f t="shared" si="31"/>
        <v>44824</v>
      </c>
      <c r="E1075" s="15">
        <v>400</v>
      </c>
      <c r="F1075" s="9">
        <v>0.10249999999999999</v>
      </c>
      <c r="G1075" s="9">
        <v>0.10249999999999999</v>
      </c>
      <c r="H1075" s="15">
        <f t="shared" si="32"/>
        <v>6800</v>
      </c>
    </row>
    <row r="1076" spans="1:8" x14ac:dyDescent="0.3">
      <c r="A1076" s="13">
        <v>44823</v>
      </c>
      <c r="B1076" s="15" t="s">
        <v>21</v>
      </c>
      <c r="C1076" s="3">
        <v>2</v>
      </c>
      <c r="D1076" s="13">
        <f t="shared" si="31"/>
        <v>44825</v>
      </c>
      <c r="E1076" s="15">
        <v>2400</v>
      </c>
      <c r="F1076" s="9">
        <v>0.10249999999999999</v>
      </c>
      <c r="G1076" s="9">
        <v>0.10249999999999999</v>
      </c>
      <c r="H1076" s="15">
        <f t="shared" si="32"/>
        <v>6800</v>
      </c>
    </row>
    <row r="1077" spans="1:8" x14ac:dyDescent="0.3">
      <c r="A1077" s="13">
        <v>44823</v>
      </c>
      <c r="B1077" s="15" t="s">
        <v>21</v>
      </c>
      <c r="C1077" s="3">
        <v>3</v>
      </c>
      <c r="D1077" s="13">
        <f t="shared" si="31"/>
        <v>44826</v>
      </c>
      <c r="E1077" s="15">
        <v>200</v>
      </c>
      <c r="F1077" s="9">
        <v>0.10249999999999999</v>
      </c>
      <c r="G1077" s="9">
        <v>0.10249999999999999</v>
      </c>
      <c r="H1077" s="15">
        <f t="shared" si="32"/>
        <v>6800</v>
      </c>
    </row>
    <row r="1078" spans="1:8" x14ac:dyDescent="0.3">
      <c r="A1078" s="13">
        <v>44823</v>
      </c>
      <c r="B1078" s="15" t="s">
        <v>21</v>
      </c>
      <c r="C1078" s="3">
        <v>7</v>
      </c>
      <c r="D1078" s="13">
        <f t="shared" ref="D1078:D1102" si="33">+A1078+C1078</f>
        <v>44830</v>
      </c>
      <c r="E1078" s="15">
        <v>1400</v>
      </c>
      <c r="F1078" s="9">
        <v>0.10299999999999999</v>
      </c>
      <c r="G1078" s="9">
        <v>0.10299999999999999</v>
      </c>
      <c r="H1078" s="15">
        <f t="shared" si="32"/>
        <v>6800</v>
      </c>
    </row>
    <row r="1079" spans="1:8" x14ac:dyDescent="0.3">
      <c r="A1079" s="13">
        <v>44825</v>
      </c>
      <c r="B1079" s="15" t="s">
        <v>21</v>
      </c>
      <c r="C1079" s="3">
        <v>2</v>
      </c>
      <c r="D1079" s="13">
        <f t="shared" si="33"/>
        <v>44827</v>
      </c>
      <c r="E1079" s="15">
        <v>200</v>
      </c>
      <c r="F1079" s="9">
        <v>0.10249999999999999</v>
      </c>
      <c r="G1079" s="9">
        <v>0.10249999999999999</v>
      </c>
      <c r="H1079" s="15">
        <f t="shared" si="32"/>
        <v>3800</v>
      </c>
    </row>
    <row r="1080" spans="1:8" x14ac:dyDescent="0.3">
      <c r="A1080" s="13">
        <v>44825</v>
      </c>
      <c r="B1080" s="15" t="s">
        <v>21</v>
      </c>
      <c r="C1080" s="3">
        <v>5</v>
      </c>
      <c r="D1080" s="13">
        <f t="shared" si="33"/>
        <v>44830</v>
      </c>
      <c r="E1080" s="15">
        <v>200</v>
      </c>
      <c r="F1080" s="9">
        <v>0.10249999999999999</v>
      </c>
      <c r="G1080" s="9">
        <v>0.10249999999999999</v>
      </c>
      <c r="H1080" s="15">
        <f t="shared" si="32"/>
        <v>3800</v>
      </c>
    </row>
    <row r="1081" spans="1:8" x14ac:dyDescent="0.3">
      <c r="A1081" s="13">
        <v>44826</v>
      </c>
      <c r="B1081" s="15" t="s">
        <v>21</v>
      </c>
      <c r="C1081" s="3">
        <v>1</v>
      </c>
      <c r="D1081" s="13">
        <f t="shared" si="33"/>
        <v>44827</v>
      </c>
      <c r="E1081" s="15">
        <v>1000</v>
      </c>
      <c r="F1081" s="9">
        <v>0.10199999999999999</v>
      </c>
      <c r="G1081" s="9">
        <v>0.10249999999999999</v>
      </c>
      <c r="H1081" s="15">
        <f t="shared" si="32"/>
        <v>6900</v>
      </c>
    </row>
    <row r="1082" spans="1:8" x14ac:dyDescent="0.3">
      <c r="A1082" s="13">
        <v>44826</v>
      </c>
      <c r="B1082" s="15" t="s">
        <v>21</v>
      </c>
      <c r="C1082" s="3">
        <v>4</v>
      </c>
      <c r="D1082" s="13">
        <f t="shared" si="33"/>
        <v>44830</v>
      </c>
      <c r="E1082" s="15">
        <v>800</v>
      </c>
      <c r="F1082" s="9">
        <v>0.10249999999999999</v>
      </c>
      <c r="G1082" s="9">
        <v>0.10299999999999999</v>
      </c>
      <c r="H1082" s="15">
        <f t="shared" si="32"/>
        <v>6900</v>
      </c>
    </row>
    <row r="1083" spans="1:8" x14ac:dyDescent="0.3">
      <c r="A1083" s="13">
        <v>44826</v>
      </c>
      <c r="B1083" s="15" t="s">
        <v>21</v>
      </c>
      <c r="C1083" s="3">
        <v>5</v>
      </c>
      <c r="D1083" s="13">
        <f t="shared" si="33"/>
        <v>44831</v>
      </c>
      <c r="E1083" s="15">
        <v>600</v>
      </c>
      <c r="F1083" s="9">
        <v>0.10249999999999999</v>
      </c>
      <c r="G1083" s="9">
        <v>0.10249999999999999</v>
      </c>
      <c r="H1083" s="15">
        <f t="shared" si="32"/>
        <v>6900</v>
      </c>
    </row>
    <row r="1084" spans="1:8" x14ac:dyDescent="0.3">
      <c r="A1084" s="13">
        <v>44826</v>
      </c>
      <c r="B1084" s="15" t="s">
        <v>21</v>
      </c>
      <c r="C1084" s="3">
        <v>6</v>
      </c>
      <c r="D1084" s="13">
        <f t="shared" si="33"/>
        <v>44832</v>
      </c>
      <c r="E1084" s="15">
        <v>400</v>
      </c>
      <c r="F1084" s="9">
        <v>0.10299999999999999</v>
      </c>
      <c r="G1084" s="9">
        <v>0.10299999999999999</v>
      </c>
      <c r="H1084" s="15">
        <f t="shared" si="32"/>
        <v>6900</v>
      </c>
    </row>
    <row r="1085" spans="1:8" x14ac:dyDescent="0.3">
      <c r="A1085" s="13">
        <v>44826</v>
      </c>
      <c r="B1085" s="15" t="s">
        <v>21</v>
      </c>
      <c r="C1085" s="3">
        <v>7</v>
      </c>
      <c r="D1085" s="13">
        <f t="shared" si="33"/>
        <v>44833</v>
      </c>
      <c r="E1085" s="15">
        <v>500</v>
      </c>
      <c r="F1085" s="9">
        <v>0.10299999999999999</v>
      </c>
      <c r="G1085" s="9">
        <v>0.10299999999999999</v>
      </c>
      <c r="H1085" s="15">
        <f t="shared" si="32"/>
        <v>6900</v>
      </c>
    </row>
    <row r="1086" spans="1:8" x14ac:dyDescent="0.3">
      <c r="A1086" s="13">
        <v>44827</v>
      </c>
      <c r="B1086" s="15" t="s">
        <v>21</v>
      </c>
      <c r="C1086" s="3">
        <v>3</v>
      </c>
      <c r="D1086" s="13">
        <f t="shared" si="33"/>
        <v>44830</v>
      </c>
      <c r="E1086" s="15">
        <v>2250</v>
      </c>
      <c r="F1086" s="9">
        <v>0.10199999999999999</v>
      </c>
      <c r="G1086" s="9">
        <v>0.10199999999999999</v>
      </c>
      <c r="H1086" s="15">
        <f t="shared" si="32"/>
        <v>8850</v>
      </c>
    </row>
    <row r="1087" spans="1:8" x14ac:dyDescent="0.3">
      <c r="A1087" s="13">
        <v>44827</v>
      </c>
      <c r="B1087" s="15" t="s">
        <v>21</v>
      </c>
      <c r="C1087" s="3">
        <v>4</v>
      </c>
      <c r="D1087" s="13">
        <f t="shared" si="33"/>
        <v>44831</v>
      </c>
      <c r="E1087" s="15">
        <v>400</v>
      </c>
      <c r="F1087" s="9">
        <v>0.10199999999999999</v>
      </c>
      <c r="G1087" s="9">
        <v>0.10249999999999999</v>
      </c>
      <c r="H1087" s="15">
        <f t="shared" si="32"/>
        <v>8850</v>
      </c>
    </row>
    <row r="1088" spans="1:8" x14ac:dyDescent="0.3">
      <c r="A1088" s="13">
        <v>44827</v>
      </c>
      <c r="B1088" s="15" t="s">
        <v>21</v>
      </c>
      <c r="C1088" s="3">
        <v>5</v>
      </c>
      <c r="D1088" s="13">
        <f t="shared" si="33"/>
        <v>44832</v>
      </c>
      <c r="E1088" s="15">
        <v>400</v>
      </c>
      <c r="F1088" s="9">
        <v>0.10249999999999999</v>
      </c>
      <c r="G1088" s="9">
        <v>0.10249999999999999</v>
      </c>
      <c r="H1088" s="15">
        <f t="shared" si="32"/>
        <v>8850</v>
      </c>
    </row>
    <row r="1089" spans="1:8" x14ac:dyDescent="0.3">
      <c r="A1089" s="13">
        <v>44827</v>
      </c>
      <c r="B1089" s="15" t="s">
        <v>21</v>
      </c>
      <c r="C1089" s="3">
        <v>7</v>
      </c>
      <c r="D1089" s="13">
        <f t="shared" si="33"/>
        <v>44834</v>
      </c>
      <c r="E1089" s="15">
        <v>500</v>
      </c>
      <c r="F1089" s="9">
        <v>0.10299999999999999</v>
      </c>
      <c r="G1089" s="9">
        <v>0.10299999999999999</v>
      </c>
      <c r="H1089" s="15">
        <f t="shared" si="32"/>
        <v>8850</v>
      </c>
    </row>
    <row r="1090" spans="1:8" x14ac:dyDescent="0.3">
      <c r="A1090" s="13">
        <v>44830</v>
      </c>
      <c r="B1090" s="15" t="s">
        <v>21</v>
      </c>
      <c r="C1090" s="3">
        <v>1</v>
      </c>
      <c r="D1090" s="13">
        <f t="shared" si="33"/>
        <v>44831</v>
      </c>
      <c r="E1090" s="15">
        <v>-200</v>
      </c>
      <c r="F1090" s="9">
        <v>0.104</v>
      </c>
      <c r="G1090" s="9">
        <v>0.104</v>
      </c>
      <c r="H1090" s="15">
        <f t="shared" si="32"/>
        <v>2600</v>
      </c>
    </row>
    <row r="1091" spans="1:8" x14ac:dyDescent="0.3">
      <c r="A1091" s="13">
        <v>44831</v>
      </c>
      <c r="B1091" s="15" t="s">
        <v>21</v>
      </c>
      <c r="C1091" s="3">
        <v>3</v>
      </c>
      <c r="D1091" s="13">
        <f t="shared" si="33"/>
        <v>44834</v>
      </c>
      <c r="E1091" s="15">
        <v>500</v>
      </c>
      <c r="F1091" s="9">
        <v>0.10299999999999999</v>
      </c>
      <c r="G1091" s="9">
        <v>0.10299999999999999</v>
      </c>
      <c r="H1091" s="15">
        <f t="shared" si="32"/>
        <v>2500</v>
      </c>
    </row>
    <row r="1092" spans="1:8" x14ac:dyDescent="0.3">
      <c r="A1092" s="13">
        <v>44831</v>
      </c>
      <c r="B1092" s="15" t="s">
        <v>21</v>
      </c>
      <c r="C1092" s="3">
        <v>6</v>
      </c>
      <c r="D1092" s="13">
        <f t="shared" si="33"/>
        <v>44837</v>
      </c>
      <c r="E1092" s="15">
        <v>200</v>
      </c>
      <c r="F1092" s="9">
        <v>0.10299999999999999</v>
      </c>
      <c r="G1092" s="9">
        <v>0.10299999999999999</v>
      </c>
      <c r="H1092" s="15">
        <f t="shared" si="32"/>
        <v>2500</v>
      </c>
    </row>
    <row r="1093" spans="1:8" x14ac:dyDescent="0.3">
      <c r="A1093" s="13">
        <v>44832</v>
      </c>
      <c r="B1093" s="15" t="s">
        <v>21</v>
      </c>
      <c r="C1093" s="3">
        <v>2</v>
      </c>
      <c r="D1093" s="13">
        <f t="shared" si="33"/>
        <v>44834</v>
      </c>
      <c r="E1093" s="15">
        <v>4000</v>
      </c>
      <c r="F1093" s="9">
        <v>0.10249999999999999</v>
      </c>
      <c r="G1093" s="9">
        <v>0.10249999999999999</v>
      </c>
      <c r="H1093" s="15">
        <f t="shared" si="32"/>
        <v>5700</v>
      </c>
    </row>
    <row r="1094" spans="1:8" x14ac:dyDescent="0.3">
      <c r="A1094" s="13">
        <v>44837</v>
      </c>
      <c r="B1094" s="15" t="s">
        <v>21</v>
      </c>
      <c r="C1094" s="3">
        <v>1</v>
      </c>
      <c r="D1094" s="13">
        <f t="shared" si="33"/>
        <v>44838</v>
      </c>
      <c r="E1094" s="15">
        <v>-1800</v>
      </c>
      <c r="F1094" s="9">
        <v>0.105</v>
      </c>
      <c r="G1094" s="9">
        <v>0.105</v>
      </c>
      <c r="H1094" s="15">
        <f t="shared" si="32"/>
        <v>-1800</v>
      </c>
    </row>
    <row r="1095" spans="1:8" x14ac:dyDescent="0.3">
      <c r="A1095" s="13">
        <v>44838</v>
      </c>
      <c r="B1095" s="15" t="s">
        <v>21</v>
      </c>
      <c r="C1095" s="3">
        <v>1</v>
      </c>
      <c r="D1095" s="13">
        <f t="shared" si="33"/>
        <v>44839</v>
      </c>
      <c r="E1095" s="15">
        <v>-7200</v>
      </c>
      <c r="F1095" s="9">
        <v>0.104</v>
      </c>
      <c r="G1095" s="9">
        <v>0.106</v>
      </c>
      <c r="H1095" s="15">
        <f t="shared" si="32"/>
        <v>-7200</v>
      </c>
    </row>
    <row r="1096" spans="1:8" x14ac:dyDescent="0.3">
      <c r="A1096" s="13">
        <v>44839</v>
      </c>
      <c r="B1096" s="15" t="s">
        <v>21</v>
      </c>
      <c r="C1096" s="3">
        <v>1</v>
      </c>
      <c r="D1096" s="13">
        <f t="shared" si="33"/>
        <v>44840</v>
      </c>
      <c r="E1096" s="15">
        <v>-4400</v>
      </c>
      <c r="F1096" s="9">
        <v>0.105</v>
      </c>
      <c r="G1096" s="9">
        <v>0.105</v>
      </c>
      <c r="H1096" s="15">
        <f t="shared" si="32"/>
        <v>-4400</v>
      </c>
    </row>
    <row r="1097" spans="1:8" x14ac:dyDescent="0.3">
      <c r="A1097" s="13">
        <v>44840</v>
      </c>
      <c r="B1097" s="15" t="s">
        <v>21</v>
      </c>
      <c r="C1097" s="3">
        <v>1</v>
      </c>
      <c r="D1097" s="13">
        <f t="shared" si="33"/>
        <v>44841</v>
      </c>
      <c r="E1097" s="15">
        <v>-3900</v>
      </c>
      <c r="F1097" s="9">
        <v>0.105</v>
      </c>
      <c r="G1097" s="9">
        <v>0.1055</v>
      </c>
      <c r="H1097" s="15">
        <f t="shared" si="32"/>
        <v>-3900</v>
      </c>
    </row>
    <row r="1098" spans="1:8" x14ac:dyDescent="0.3">
      <c r="A1098" s="13">
        <v>44841</v>
      </c>
      <c r="B1098" s="15" t="s">
        <v>21</v>
      </c>
      <c r="C1098" s="3">
        <v>5</v>
      </c>
      <c r="D1098" s="13">
        <f t="shared" si="33"/>
        <v>44846</v>
      </c>
      <c r="E1098" s="15">
        <v>2500</v>
      </c>
      <c r="F1098" s="9">
        <v>0.1075</v>
      </c>
      <c r="G1098" s="9">
        <v>0.1075</v>
      </c>
      <c r="H1098" s="15">
        <f t="shared" ref="H1098:H1161" si="34">+SUMIFS($E$10:$E$4508,$A$10:$A$4508,"&lt;="&amp;A1098,$D$10:$D$4508,"&gt;"&amp;A1098)</f>
        <v>3500</v>
      </c>
    </row>
    <row r="1099" spans="1:8" x14ac:dyDescent="0.3">
      <c r="A1099" s="13">
        <v>44841</v>
      </c>
      <c r="B1099" s="15" t="s">
        <v>21</v>
      </c>
      <c r="C1099" s="3">
        <v>6</v>
      </c>
      <c r="D1099" s="13">
        <f t="shared" si="33"/>
        <v>44847</v>
      </c>
      <c r="E1099" s="15">
        <v>1000</v>
      </c>
      <c r="F1099" s="9">
        <v>0.1075</v>
      </c>
      <c r="G1099" s="9">
        <v>0.1075</v>
      </c>
      <c r="H1099" s="15">
        <f t="shared" si="34"/>
        <v>3500</v>
      </c>
    </row>
    <row r="1100" spans="1:8" x14ac:dyDescent="0.3">
      <c r="A1100" s="13">
        <v>44845</v>
      </c>
      <c r="B1100" s="15" t="s">
        <v>21</v>
      </c>
      <c r="C1100" s="3">
        <v>2</v>
      </c>
      <c r="D1100" s="13">
        <f t="shared" si="33"/>
        <v>44847</v>
      </c>
      <c r="E1100" s="15">
        <v>400</v>
      </c>
      <c r="F1100" s="9">
        <v>0.1075</v>
      </c>
      <c r="G1100" s="9">
        <v>0.1075</v>
      </c>
      <c r="H1100" s="15">
        <f t="shared" si="34"/>
        <v>4300</v>
      </c>
    </row>
    <row r="1101" spans="1:8" x14ac:dyDescent="0.3">
      <c r="A1101" s="13">
        <v>44845</v>
      </c>
      <c r="B1101" s="15" t="s">
        <v>21</v>
      </c>
      <c r="C1101" s="3">
        <v>7</v>
      </c>
      <c r="D1101" s="13">
        <f t="shared" si="33"/>
        <v>44852</v>
      </c>
      <c r="E1101" s="15">
        <v>400</v>
      </c>
      <c r="F1101" s="9">
        <v>0.108</v>
      </c>
      <c r="G1101" s="9">
        <v>0.108</v>
      </c>
      <c r="H1101" s="15">
        <f t="shared" si="34"/>
        <v>4300</v>
      </c>
    </row>
    <row r="1102" spans="1:8" x14ac:dyDescent="0.3">
      <c r="A1102" s="13">
        <v>44851</v>
      </c>
      <c r="B1102" s="15" t="s">
        <v>21</v>
      </c>
      <c r="C1102" s="3">
        <v>2</v>
      </c>
      <c r="D1102" s="13">
        <f t="shared" si="33"/>
        <v>44853</v>
      </c>
      <c r="E1102" s="15">
        <v>200</v>
      </c>
      <c r="F1102" s="9">
        <v>0.1075</v>
      </c>
      <c r="G1102" s="9">
        <v>0.1075</v>
      </c>
      <c r="H1102" s="15">
        <f t="shared" si="34"/>
        <v>3850</v>
      </c>
    </row>
    <row r="1103" spans="1:8" x14ac:dyDescent="0.3">
      <c r="A1103" s="13">
        <v>44851</v>
      </c>
      <c r="B1103" s="15" t="s">
        <v>21</v>
      </c>
      <c r="C1103" s="3">
        <v>3</v>
      </c>
      <c r="D1103" s="13">
        <f t="shared" ref="D1103:D1166" si="35">+A1103+C1103</f>
        <v>44854</v>
      </c>
      <c r="E1103" s="15">
        <v>200</v>
      </c>
      <c r="F1103" s="9">
        <v>0.1075</v>
      </c>
      <c r="G1103" s="9">
        <v>0.1075</v>
      </c>
      <c r="H1103" s="15">
        <f t="shared" si="34"/>
        <v>3850</v>
      </c>
    </row>
    <row r="1104" spans="1:8" x14ac:dyDescent="0.3">
      <c r="A1104" s="13">
        <v>44851</v>
      </c>
      <c r="B1104" s="15" t="s">
        <v>21</v>
      </c>
      <c r="C1104" s="3">
        <v>4</v>
      </c>
      <c r="D1104" s="13">
        <f t="shared" si="35"/>
        <v>44855</v>
      </c>
      <c r="E1104" s="15">
        <v>2000</v>
      </c>
      <c r="F1104" s="9">
        <v>0.1075</v>
      </c>
      <c r="G1104" s="9">
        <v>0.1075</v>
      </c>
      <c r="H1104" s="15">
        <f t="shared" si="34"/>
        <v>3850</v>
      </c>
    </row>
    <row r="1105" spans="1:8" x14ac:dyDescent="0.3">
      <c r="A1105" s="13">
        <v>44851</v>
      </c>
      <c r="B1105" s="15" t="s">
        <v>21</v>
      </c>
      <c r="C1105" s="3">
        <v>7</v>
      </c>
      <c r="D1105" s="13">
        <f t="shared" si="35"/>
        <v>44858</v>
      </c>
      <c r="E1105" s="15">
        <v>1050</v>
      </c>
      <c r="F1105" s="9">
        <v>0.108</v>
      </c>
      <c r="G1105" s="9">
        <v>0.108</v>
      </c>
      <c r="H1105" s="15">
        <f t="shared" si="34"/>
        <v>3850</v>
      </c>
    </row>
    <row r="1106" spans="1:8" x14ac:dyDescent="0.3">
      <c r="A1106" s="13">
        <v>44858</v>
      </c>
      <c r="B1106" s="15" t="s">
        <v>21</v>
      </c>
      <c r="C1106" s="3">
        <v>1</v>
      </c>
      <c r="D1106" s="13">
        <f t="shared" si="35"/>
        <v>44859</v>
      </c>
      <c r="E1106" s="15">
        <v>500</v>
      </c>
      <c r="F1106" s="9">
        <v>0.107</v>
      </c>
      <c r="G1106" s="9">
        <v>0.1075</v>
      </c>
      <c r="H1106" s="15">
        <f t="shared" si="34"/>
        <v>6900</v>
      </c>
    </row>
    <row r="1107" spans="1:8" x14ac:dyDescent="0.3">
      <c r="A1107" s="13">
        <v>44858</v>
      </c>
      <c r="B1107" s="15" t="s">
        <v>21</v>
      </c>
      <c r="C1107" s="3">
        <v>2</v>
      </c>
      <c r="D1107" s="13">
        <f t="shared" si="35"/>
        <v>44860</v>
      </c>
      <c r="E1107" s="15">
        <v>3000</v>
      </c>
      <c r="F1107" s="9">
        <v>0.1075</v>
      </c>
      <c r="G1107" s="9">
        <v>0.1075</v>
      </c>
      <c r="H1107" s="15">
        <f t="shared" si="34"/>
        <v>6900</v>
      </c>
    </row>
    <row r="1108" spans="1:8" x14ac:dyDescent="0.3">
      <c r="A1108" s="13">
        <v>44858</v>
      </c>
      <c r="B1108" s="15" t="s">
        <v>21</v>
      </c>
      <c r="C1108" s="3">
        <v>4</v>
      </c>
      <c r="D1108" s="13">
        <f t="shared" si="35"/>
        <v>44862</v>
      </c>
      <c r="E1108" s="15">
        <v>2800</v>
      </c>
      <c r="F1108" s="9">
        <v>0.108</v>
      </c>
      <c r="G1108" s="9">
        <v>0.108</v>
      </c>
      <c r="H1108" s="15">
        <f t="shared" si="34"/>
        <v>6900</v>
      </c>
    </row>
    <row r="1109" spans="1:8" x14ac:dyDescent="0.3">
      <c r="A1109" s="13">
        <v>44858</v>
      </c>
      <c r="B1109" s="15" t="s">
        <v>21</v>
      </c>
      <c r="C1109" s="3">
        <v>7</v>
      </c>
      <c r="D1109" s="13">
        <f t="shared" si="35"/>
        <v>44865</v>
      </c>
      <c r="E1109" s="15">
        <v>600</v>
      </c>
      <c r="F1109" s="9">
        <v>0.108</v>
      </c>
      <c r="G1109" s="9">
        <v>0.108</v>
      </c>
      <c r="H1109" s="15">
        <f t="shared" si="34"/>
        <v>6900</v>
      </c>
    </row>
    <row r="1110" spans="1:8" x14ac:dyDescent="0.3">
      <c r="A1110" s="13">
        <v>44859</v>
      </c>
      <c r="B1110" s="15" t="s">
        <v>21</v>
      </c>
      <c r="C1110" s="3">
        <v>2</v>
      </c>
      <c r="D1110" s="13">
        <f t="shared" si="35"/>
        <v>44861</v>
      </c>
      <c r="E1110" s="15">
        <v>600</v>
      </c>
      <c r="F1110" s="9">
        <v>0.1075</v>
      </c>
      <c r="G1110" s="9">
        <v>0.1075</v>
      </c>
      <c r="H1110" s="15">
        <f t="shared" si="34"/>
        <v>7400</v>
      </c>
    </row>
    <row r="1111" spans="1:8" x14ac:dyDescent="0.3">
      <c r="A1111" s="13">
        <v>44859</v>
      </c>
      <c r="B1111" s="15" t="s">
        <v>21</v>
      </c>
      <c r="C1111" s="3">
        <v>6</v>
      </c>
      <c r="D1111" s="13">
        <f t="shared" si="35"/>
        <v>44865</v>
      </c>
      <c r="E1111" s="15">
        <v>400</v>
      </c>
      <c r="F1111" s="9">
        <v>0.1075</v>
      </c>
      <c r="G1111" s="9">
        <v>0.1075</v>
      </c>
      <c r="H1111" s="15">
        <f t="shared" si="34"/>
        <v>7400</v>
      </c>
    </row>
    <row r="1112" spans="1:8" x14ac:dyDescent="0.3">
      <c r="A1112" s="13">
        <v>44860</v>
      </c>
      <c r="B1112" s="15" t="s">
        <v>21</v>
      </c>
      <c r="C1112" s="3">
        <v>1</v>
      </c>
      <c r="D1112" s="13">
        <f t="shared" si="35"/>
        <v>44861</v>
      </c>
      <c r="E1112" s="15">
        <v>-4200</v>
      </c>
      <c r="F1112" s="9">
        <v>0.109</v>
      </c>
      <c r="G1112" s="9">
        <v>0.1095</v>
      </c>
      <c r="H1112" s="15">
        <f t="shared" si="34"/>
        <v>200</v>
      </c>
    </row>
    <row r="1113" spans="1:8" x14ac:dyDescent="0.3">
      <c r="A1113" s="13">
        <v>44861</v>
      </c>
      <c r="B1113" s="15" t="s">
        <v>21</v>
      </c>
      <c r="C1113" s="3">
        <v>1</v>
      </c>
      <c r="D1113" s="13">
        <f t="shared" si="35"/>
        <v>44862</v>
      </c>
      <c r="E1113" s="15">
        <v>-5550</v>
      </c>
      <c r="F1113" s="9">
        <v>0.1095</v>
      </c>
      <c r="G1113" s="9">
        <v>0.1095</v>
      </c>
      <c r="H1113" s="15">
        <f t="shared" si="34"/>
        <v>-2250</v>
      </c>
    </row>
    <row r="1114" spans="1:8" x14ac:dyDescent="0.3">
      <c r="A1114" s="13">
        <v>44861</v>
      </c>
      <c r="B1114" s="15" t="s">
        <v>21</v>
      </c>
      <c r="C1114" s="3">
        <v>4</v>
      </c>
      <c r="D1114" s="13">
        <f t="shared" si="35"/>
        <v>44865</v>
      </c>
      <c r="E1114" s="15">
        <v>-500</v>
      </c>
      <c r="F1114" s="9">
        <v>0.11</v>
      </c>
      <c r="G1114" s="9">
        <v>0.11</v>
      </c>
      <c r="H1114" s="15">
        <f t="shared" si="34"/>
        <v>-2250</v>
      </c>
    </row>
    <row r="1115" spans="1:8" x14ac:dyDescent="0.3">
      <c r="A1115" s="13">
        <v>44862</v>
      </c>
      <c r="B1115" s="15" t="s">
        <v>21</v>
      </c>
      <c r="C1115" s="3">
        <v>3</v>
      </c>
      <c r="D1115" s="13">
        <f t="shared" si="35"/>
        <v>44865</v>
      </c>
      <c r="E1115" s="15">
        <v>-8000</v>
      </c>
      <c r="F1115" s="9">
        <v>0.109</v>
      </c>
      <c r="G1115" s="9">
        <v>0.11</v>
      </c>
      <c r="H1115" s="15">
        <f t="shared" si="34"/>
        <v>-10600</v>
      </c>
    </row>
    <row r="1116" spans="1:8" x14ac:dyDescent="0.3">
      <c r="A1116" s="13">
        <v>44862</v>
      </c>
      <c r="B1116" s="15" t="s">
        <v>21</v>
      </c>
      <c r="C1116" s="3">
        <v>4</v>
      </c>
      <c r="D1116" s="13">
        <f t="shared" si="35"/>
        <v>44866</v>
      </c>
      <c r="E1116" s="15">
        <v>-3100</v>
      </c>
      <c r="F1116" s="9">
        <v>0.11</v>
      </c>
      <c r="G1116" s="9">
        <v>0.1105</v>
      </c>
      <c r="H1116" s="15">
        <f t="shared" si="34"/>
        <v>-10600</v>
      </c>
    </row>
    <row r="1117" spans="1:8" x14ac:dyDescent="0.3">
      <c r="A1117" s="13">
        <v>44865</v>
      </c>
      <c r="B1117" s="15" t="s">
        <v>21</v>
      </c>
      <c r="C1117" s="3">
        <v>1</v>
      </c>
      <c r="D1117" s="13">
        <f t="shared" si="35"/>
        <v>44866</v>
      </c>
      <c r="E1117" s="15">
        <v>-2050</v>
      </c>
      <c r="F1117" s="9">
        <v>0.109</v>
      </c>
      <c r="G1117" s="9">
        <v>0.1095</v>
      </c>
      <c r="H1117" s="15">
        <f t="shared" si="34"/>
        <v>-5150</v>
      </c>
    </row>
    <row r="1118" spans="1:8" x14ac:dyDescent="0.3">
      <c r="A1118" s="13">
        <v>44866</v>
      </c>
      <c r="B1118" s="15" t="s">
        <v>21</v>
      </c>
      <c r="C1118" s="3">
        <v>2</v>
      </c>
      <c r="D1118" s="13">
        <f t="shared" si="35"/>
        <v>44868</v>
      </c>
      <c r="E1118" s="15">
        <v>-5400</v>
      </c>
      <c r="F1118" s="9">
        <v>0.1095</v>
      </c>
      <c r="G1118" s="9">
        <v>0.1095</v>
      </c>
      <c r="H1118" s="15">
        <f t="shared" si="34"/>
        <v>-5400</v>
      </c>
    </row>
    <row r="1119" spans="1:8" x14ac:dyDescent="0.3">
      <c r="A1119" s="13">
        <v>44868</v>
      </c>
      <c r="B1119" s="15" t="s">
        <v>21</v>
      </c>
      <c r="C1119" s="3">
        <v>1</v>
      </c>
      <c r="D1119" s="13">
        <f t="shared" si="35"/>
        <v>44869</v>
      </c>
      <c r="E1119" s="15">
        <v>-4900</v>
      </c>
      <c r="F1119" s="9">
        <v>0.1095</v>
      </c>
      <c r="G1119" s="9">
        <v>0.1095</v>
      </c>
      <c r="H1119" s="15">
        <f t="shared" si="34"/>
        <v>-4900</v>
      </c>
    </row>
    <row r="1120" spans="1:8" x14ac:dyDescent="0.3">
      <c r="A1120" s="13">
        <v>44869</v>
      </c>
      <c r="B1120" s="15" t="s">
        <v>21</v>
      </c>
      <c r="C1120" s="3">
        <v>3</v>
      </c>
      <c r="D1120" s="13">
        <f t="shared" si="35"/>
        <v>44872</v>
      </c>
      <c r="E1120" s="15">
        <v>-3400</v>
      </c>
      <c r="F1120" s="9">
        <v>0.1095</v>
      </c>
      <c r="G1120" s="9">
        <v>0.1095</v>
      </c>
      <c r="H1120" s="15">
        <f t="shared" si="34"/>
        <v>-3400</v>
      </c>
    </row>
    <row r="1121" spans="1:8" x14ac:dyDescent="0.3">
      <c r="A1121" s="13">
        <v>44872</v>
      </c>
      <c r="B1121" s="15" t="s">
        <v>21</v>
      </c>
      <c r="C1121" s="3">
        <v>1</v>
      </c>
      <c r="D1121" s="13">
        <f t="shared" si="35"/>
        <v>44873</v>
      </c>
      <c r="E1121" s="15">
        <v>-1700</v>
      </c>
      <c r="F1121" s="9">
        <v>0.1095</v>
      </c>
      <c r="G1121" s="9">
        <v>0.11</v>
      </c>
      <c r="H1121" s="15">
        <f t="shared" si="34"/>
        <v>-1700</v>
      </c>
    </row>
    <row r="1122" spans="1:8" x14ac:dyDescent="0.3">
      <c r="A1122" s="13">
        <v>44873</v>
      </c>
      <c r="B1122" s="15" t="s">
        <v>21</v>
      </c>
      <c r="C1122" s="3">
        <v>1</v>
      </c>
      <c r="D1122" s="13">
        <f t="shared" si="35"/>
        <v>44874</v>
      </c>
      <c r="E1122" s="15">
        <v>-2700</v>
      </c>
      <c r="F1122" s="9">
        <v>0.109</v>
      </c>
      <c r="G1122" s="9">
        <v>0.109</v>
      </c>
      <c r="H1122" s="15">
        <f t="shared" si="34"/>
        <v>-2700</v>
      </c>
    </row>
    <row r="1123" spans="1:8" x14ac:dyDescent="0.3">
      <c r="A1123" s="13">
        <v>44874</v>
      </c>
      <c r="B1123" s="15" t="s">
        <v>21</v>
      </c>
      <c r="C1123" s="3">
        <v>1</v>
      </c>
      <c r="D1123" s="13">
        <f t="shared" si="35"/>
        <v>44875</v>
      </c>
      <c r="E1123" s="15">
        <v>-4000</v>
      </c>
      <c r="F1123" s="9">
        <v>0.109</v>
      </c>
      <c r="G1123" s="9">
        <v>0.109</v>
      </c>
      <c r="H1123" s="15">
        <f t="shared" si="34"/>
        <v>-4000</v>
      </c>
    </row>
    <row r="1124" spans="1:8" x14ac:dyDescent="0.3">
      <c r="A1124" s="13">
        <v>44875</v>
      </c>
      <c r="B1124" s="15" t="s">
        <v>21</v>
      </c>
      <c r="C1124" s="3">
        <v>1</v>
      </c>
      <c r="D1124" s="13">
        <f t="shared" si="35"/>
        <v>44876</v>
      </c>
      <c r="E1124" s="15">
        <v>-1700</v>
      </c>
      <c r="F1124" s="9">
        <v>0.109</v>
      </c>
      <c r="G1124" s="9">
        <v>0.1095</v>
      </c>
      <c r="H1124" s="15">
        <f t="shared" si="34"/>
        <v>-1700</v>
      </c>
    </row>
    <row r="1125" spans="1:8" x14ac:dyDescent="0.3">
      <c r="A1125" s="13">
        <v>44876</v>
      </c>
      <c r="B1125" s="15" t="s">
        <v>21</v>
      </c>
      <c r="C1125" s="3">
        <v>3</v>
      </c>
      <c r="D1125" s="13">
        <f t="shared" si="35"/>
        <v>44879</v>
      </c>
      <c r="E1125" s="15">
        <v>-1100</v>
      </c>
      <c r="F1125" s="9">
        <v>0.109</v>
      </c>
      <c r="G1125" s="9">
        <v>0.109</v>
      </c>
      <c r="H1125" s="15">
        <f t="shared" si="34"/>
        <v>-1100</v>
      </c>
    </row>
    <row r="1126" spans="1:8" x14ac:dyDescent="0.3">
      <c r="A1126" s="13">
        <v>44879</v>
      </c>
      <c r="B1126" s="15" t="s">
        <v>21</v>
      </c>
      <c r="C1126" s="3">
        <v>1</v>
      </c>
      <c r="D1126" s="13">
        <f t="shared" si="35"/>
        <v>44880</v>
      </c>
      <c r="E1126" s="15">
        <v>-1000</v>
      </c>
      <c r="F1126" s="9">
        <v>0.109</v>
      </c>
      <c r="G1126" s="9">
        <v>0.109</v>
      </c>
      <c r="H1126" s="15">
        <f t="shared" si="34"/>
        <v>-1000</v>
      </c>
    </row>
    <row r="1127" spans="1:8" x14ac:dyDescent="0.3">
      <c r="A1127" s="13">
        <v>44881</v>
      </c>
      <c r="B1127" s="15" t="s">
        <v>21</v>
      </c>
      <c r="C1127" s="3">
        <v>2</v>
      </c>
      <c r="D1127" s="13">
        <f t="shared" si="35"/>
        <v>44883</v>
      </c>
      <c r="E1127" s="15">
        <v>1000</v>
      </c>
      <c r="F1127" s="9">
        <v>0.112</v>
      </c>
      <c r="G1127" s="9">
        <v>0.112</v>
      </c>
      <c r="H1127" s="15">
        <f t="shared" si="34"/>
        <v>4050</v>
      </c>
    </row>
    <row r="1128" spans="1:8" x14ac:dyDescent="0.3">
      <c r="A1128" s="13">
        <v>44881</v>
      </c>
      <c r="B1128" s="15" t="s">
        <v>21</v>
      </c>
      <c r="C1128" s="3">
        <v>7</v>
      </c>
      <c r="D1128" s="13">
        <f t="shared" si="35"/>
        <v>44888</v>
      </c>
      <c r="E1128" s="15">
        <v>1850</v>
      </c>
      <c r="F1128" s="9">
        <v>0.1125</v>
      </c>
      <c r="G1128" s="9">
        <v>0.113</v>
      </c>
      <c r="H1128" s="15">
        <f t="shared" si="34"/>
        <v>4050</v>
      </c>
    </row>
    <row r="1129" spans="1:8" x14ac:dyDescent="0.3">
      <c r="A1129" s="13">
        <v>44881</v>
      </c>
      <c r="B1129" s="15" t="s">
        <v>21</v>
      </c>
      <c r="C1129" s="3">
        <v>8</v>
      </c>
      <c r="D1129" s="13">
        <f t="shared" si="35"/>
        <v>44889</v>
      </c>
      <c r="E1129" s="15">
        <v>200</v>
      </c>
      <c r="F1129" s="9">
        <v>0.113</v>
      </c>
      <c r="G1129" s="9">
        <v>0.113</v>
      </c>
      <c r="H1129" s="15">
        <f t="shared" si="34"/>
        <v>4050</v>
      </c>
    </row>
    <row r="1130" spans="1:8" x14ac:dyDescent="0.3">
      <c r="A1130" s="13">
        <v>44881</v>
      </c>
      <c r="B1130" s="15" t="s">
        <v>21</v>
      </c>
      <c r="C1130" s="3">
        <v>9</v>
      </c>
      <c r="D1130" s="13">
        <f t="shared" si="35"/>
        <v>44890</v>
      </c>
      <c r="E1130" s="15">
        <v>200</v>
      </c>
      <c r="F1130" s="9">
        <v>0.113</v>
      </c>
      <c r="G1130" s="9">
        <v>0.113</v>
      </c>
      <c r="H1130" s="15">
        <f t="shared" si="34"/>
        <v>4050</v>
      </c>
    </row>
    <row r="1131" spans="1:8" x14ac:dyDescent="0.3">
      <c r="A1131" s="13">
        <v>44881</v>
      </c>
      <c r="B1131" s="15" t="s">
        <v>21</v>
      </c>
      <c r="C1131" s="3">
        <v>14</v>
      </c>
      <c r="D1131" s="13">
        <f t="shared" si="35"/>
        <v>44895</v>
      </c>
      <c r="E1131" s="15">
        <v>800</v>
      </c>
      <c r="F1131" s="9">
        <v>0.1135</v>
      </c>
      <c r="G1131" s="9">
        <v>0.1135</v>
      </c>
      <c r="H1131" s="15">
        <f t="shared" si="34"/>
        <v>4050</v>
      </c>
    </row>
    <row r="1132" spans="1:8" x14ac:dyDescent="0.3">
      <c r="A1132" s="13">
        <v>44882</v>
      </c>
      <c r="B1132" s="15" t="s">
        <v>21</v>
      </c>
      <c r="C1132" s="3">
        <v>1</v>
      </c>
      <c r="D1132" s="13">
        <f t="shared" si="35"/>
        <v>44883</v>
      </c>
      <c r="E1132" s="15">
        <v>200</v>
      </c>
      <c r="F1132" s="9">
        <v>0.112</v>
      </c>
      <c r="G1132" s="9">
        <v>0.112</v>
      </c>
      <c r="H1132" s="15">
        <f t="shared" si="34"/>
        <v>4950</v>
      </c>
    </row>
    <row r="1133" spans="1:8" x14ac:dyDescent="0.3">
      <c r="A1133" s="13">
        <v>44882</v>
      </c>
      <c r="B1133" s="15" t="s">
        <v>21</v>
      </c>
      <c r="C1133" s="3">
        <v>5</v>
      </c>
      <c r="D1133" s="13">
        <f t="shared" si="35"/>
        <v>44887</v>
      </c>
      <c r="E1133" s="15">
        <v>700</v>
      </c>
      <c r="F1133" s="9">
        <v>0.1125</v>
      </c>
      <c r="G1133" s="9">
        <v>0.1125</v>
      </c>
      <c r="H1133" s="15">
        <f t="shared" si="34"/>
        <v>4950</v>
      </c>
    </row>
    <row r="1134" spans="1:8" x14ac:dyDescent="0.3">
      <c r="A1134" s="13">
        <v>44883</v>
      </c>
      <c r="B1134" s="15" t="s">
        <v>21</v>
      </c>
      <c r="C1134" s="3">
        <v>7</v>
      </c>
      <c r="D1134" s="13">
        <f t="shared" si="35"/>
        <v>44890</v>
      </c>
      <c r="E1134" s="15">
        <v>400</v>
      </c>
      <c r="F1134" s="9">
        <v>0.1125</v>
      </c>
      <c r="G1134" s="9">
        <v>0.1125</v>
      </c>
      <c r="H1134" s="15">
        <f t="shared" si="34"/>
        <v>4750</v>
      </c>
    </row>
    <row r="1135" spans="1:8" x14ac:dyDescent="0.3">
      <c r="A1135" s="13">
        <v>44883</v>
      </c>
      <c r="B1135" s="15" t="s">
        <v>21</v>
      </c>
      <c r="C1135" s="3">
        <v>5</v>
      </c>
      <c r="D1135" s="13">
        <f t="shared" si="35"/>
        <v>44888</v>
      </c>
      <c r="E1135" s="15">
        <v>400</v>
      </c>
      <c r="F1135" s="9">
        <v>0.112</v>
      </c>
      <c r="G1135" s="9">
        <v>0.112</v>
      </c>
      <c r="H1135" s="15">
        <f t="shared" si="34"/>
        <v>4750</v>
      </c>
    </row>
    <row r="1136" spans="1:8" x14ac:dyDescent="0.3">
      <c r="A1136" s="13">
        <v>44883</v>
      </c>
      <c r="B1136" s="15" t="s">
        <v>21</v>
      </c>
      <c r="C1136" s="3">
        <v>4</v>
      </c>
      <c r="D1136" s="13">
        <f t="shared" si="35"/>
        <v>44887</v>
      </c>
      <c r="E1136" s="15">
        <v>200</v>
      </c>
      <c r="F1136" s="9">
        <v>0.112</v>
      </c>
      <c r="G1136" s="9">
        <v>0.112</v>
      </c>
      <c r="H1136" s="15">
        <f t="shared" si="34"/>
        <v>4750</v>
      </c>
    </row>
    <row r="1137" spans="1:8" x14ac:dyDescent="0.3">
      <c r="A1137" s="13">
        <v>44886</v>
      </c>
      <c r="B1137" s="15" t="s">
        <v>21</v>
      </c>
      <c r="C1137" s="3">
        <v>1</v>
      </c>
      <c r="D1137" s="13">
        <f t="shared" si="35"/>
        <v>44887</v>
      </c>
      <c r="E1137" s="15">
        <v>600</v>
      </c>
      <c r="F1137" s="9">
        <v>0.112</v>
      </c>
      <c r="G1137" s="9">
        <v>0.112</v>
      </c>
      <c r="H1137" s="15">
        <f t="shared" si="34"/>
        <v>10300</v>
      </c>
    </row>
    <row r="1138" spans="1:8" x14ac:dyDescent="0.3">
      <c r="A1138" s="13">
        <v>44886</v>
      </c>
      <c r="B1138" s="15" t="s">
        <v>21</v>
      </c>
      <c r="C1138" s="3">
        <v>2</v>
      </c>
      <c r="D1138" s="13">
        <f t="shared" si="35"/>
        <v>44888</v>
      </c>
      <c r="E1138" s="15">
        <v>400</v>
      </c>
      <c r="F1138" s="9">
        <v>0.112</v>
      </c>
      <c r="G1138" s="9">
        <v>0.112</v>
      </c>
      <c r="H1138" s="15">
        <f t="shared" si="34"/>
        <v>10300</v>
      </c>
    </row>
    <row r="1139" spans="1:8" x14ac:dyDescent="0.3">
      <c r="A1139" s="13">
        <v>44886</v>
      </c>
      <c r="B1139" s="15" t="s">
        <v>21</v>
      </c>
      <c r="C1139" s="3">
        <v>3</v>
      </c>
      <c r="D1139" s="13">
        <f t="shared" si="35"/>
        <v>44889</v>
      </c>
      <c r="E1139" s="15">
        <v>1000</v>
      </c>
      <c r="F1139" s="9">
        <v>0.1125</v>
      </c>
      <c r="G1139" s="9">
        <v>0.1125</v>
      </c>
      <c r="H1139" s="15">
        <f t="shared" si="34"/>
        <v>10300</v>
      </c>
    </row>
    <row r="1140" spans="1:8" x14ac:dyDescent="0.3">
      <c r="A1140" s="13">
        <v>44886</v>
      </c>
      <c r="B1140" s="15" t="s">
        <v>21</v>
      </c>
      <c r="C1140" s="3">
        <v>4</v>
      </c>
      <c r="D1140" s="13">
        <f t="shared" si="35"/>
        <v>44890</v>
      </c>
      <c r="E1140" s="15">
        <v>3000</v>
      </c>
      <c r="F1140" s="9">
        <v>0.1125</v>
      </c>
      <c r="G1140" s="9">
        <v>0.1125</v>
      </c>
      <c r="H1140" s="15">
        <f t="shared" si="34"/>
        <v>10300</v>
      </c>
    </row>
    <row r="1141" spans="1:8" x14ac:dyDescent="0.3">
      <c r="A1141" s="13">
        <v>44886</v>
      </c>
      <c r="B1141" s="15" t="s">
        <v>21</v>
      </c>
      <c r="C1141" s="3">
        <v>7</v>
      </c>
      <c r="D1141" s="13">
        <f t="shared" si="35"/>
        <v>44893</v>
      </c>
      <c r="E1141" s="15">
        <v>550</v>
      </c>
      <c r="F1141" s="9">
        <v>0.113</v>
      </c>
      <c r="G1141" s="9">
        <v>0.113</v>
      </c>
      <c r="H1141" s="15">
        <f t="shared" si="34"/>
        <v>10300</v>
      </c>
    </row>
    <row r="1142" spans="1:8" x14ac:dyDescent="0.3">
      <c r="A1142" s="13">
        <v>44887</v>
      </c>
      <c r="B1142" s="15" t="s">
        <v>21</v>
      </c>
      <c r="C1142" s="3">
        <v>2</v>
      </c>
      <c r="D1142" s="13">
        <f t="shared" si="35"/>
        <v>44889</v>
      </c>
      <c r="E1142" s="15">
        <v>780</v>
      </c>
      <c r="F1142" s="9">
        <v>0.112</v>
      </c>
      <c r="G1142" s="9">
        <v>0.112</v>
      </c>
      <c r="H1142" s="15">
        <f t="shared" si="34"/>
        <v>11980</v>
      </c>
    </row>
    <row r="1143" spans="1:8" x14ac:dyDescent="0.3">
      <c r="A1143" s="13">
        <v>44887</v>
      </c>
      <c r="B1143" s="15" t="s">
        <v>21</v>
      </c>
      <c r="C1143" s="3">
        <v>3</v>
      </c>
      <c r="D1143" s="13">
        <f t="shared" si="35"/>
        <v>44890</v>
      </c>
      <c r="E1143" s="15">
        <v>2400</v>
      </c>
      <c r="F1143" s="9">
        <v>0.1125</v>
      </c>
      <c r="G1143" s="9">
        <v>0.1125</v>
      </c>
      <c r="H1143" s="15">
        <f t="shared" si="34"/>
        <v>11980</v>
      </c>
    </row>
    <row r="1144" spans="1:8" x14ac:dyDescent="0.3">
      <c r="A1144" s="13">
        <v>44888</v>
      </c>
      <c r="B1144" s="15" t="s">
        <v>21</v>
      </c>
      <c r="C1144" s="3">
        <v>1</v>
      </c>
      <c r="D1144" s="13">
        <f t="shared" si="35"/>
        <v>44889</v>
      </c>
      <c r="E1144" s="15">
        <v>1200</v>
      </c>
      <c r="F1144" s="9">
        <v>0.1115</v>
      </c>
      <c r="G1144" s="9">
        <v>0.1115</v>
      </c>
      <c r="H1144" s="15">
        <f t="shared" si="34"/>
        <v>15530</v>
      </c>
    </row>
    <row r="1145" spans="1:8" x14ac:dyDescent="0.3">
      <c r="A1145" s="13">
        <v>44888</v>
      </c>
      <c r="B1145" s="15" t="s">
        <v>21</v>
      </c>
      <c r="C1145" s="3">
        <v>2</v>
      </c>
      <c r="D1145" s="13">
        <f t="shared" si="35"/>
        <v>44890</v>
      </c>
      <c r="E1145" s="15">
        <v>600</v>
      </c>
      <c r="F1145" s="9">
        <v>0.112</v>
      </c>
      <c r="G1145" s="9">
        <v>0.112</v>
      </c>
      <c r="H1145" s="15">
        <f t="shared" si="34"/>
        <v>15530</v>
      </c>
    </row>
    <row r="1146" spans="1:8" x14ac:dyDescent="0.3">
      <c r="A1146" s="13">
        <v>44888</v>
      </c>
      <c r="B1146" s="15" t="s">
        <v>21</v>
      </c>
      <c r="C1146" s="3">
        <v>5</v>
      </c>
      <c r="D1146" s="13">
        <f t="shared" si="35"/>
        <v>44893</v>
      </c>
      <c r="E1146" s="15">
        <v>2600</v>
      </c>
      <c r="F1146" s="9">
        <v>0.1125</v>
      </c>
      <c r="G1146" s="9">
        <v>0.1125</v>
      </c>
      <c r="H1146" s="15">
        <f t="shared" si="34"/>
        <v>15530</v>
      </c>
    </row>
    <row r="1147" spans="1:8" x14ac:dyDescent="0.3">
      <c r="A1147" s="13">
        <v>44888</v>
      </c>
      <c r="B1147" s="15" t="s">
        <v>21</v>
      </c>
      <c r="C1147" s="3">
        <v>7</v>
      </c>
      <c r="D1147" s="13">
        <f t="shared" si="35"/>
        <v>44895</v>
      </c>
      <c r="E1147" s="15">
        <v>1800</v>
      </c>
      <c r="F1147" s="9">
        <v>0.113</v>
      </c>
      <c r="G1147" s="9">
        <v>0.113</v>
      </c>
      <c r="H1147" s="15">
        <f t="shared" si="34"/>
        <v>15530</v>
      </c>
    </row>
    <row r="1148" spans="1:8" x14ac:dyDescent="0.3">
      <c r="A1148" s="13">
        <v>44889</v>
      </c>
      <c r="B1148" s="15" t="s">
        <v>21</v>
      </c>
      <c r="C1148" s="3">
        <v>6</v>
      </c>
      <c r="D1148" s="13">
        <f t="shared" si="35"/>
        <v>44895</v>
      </c>
      <c r="E1148" s="15">
        <v>500</v>
      </c>
      <c r="F1148" s="9">
        <v>0.1115</v>
      </c>
      <c r="G1148" s="9">
        <v>0.1115</v>
      </c>
      <c r="H1148" s="15">
        <f t="shared" si="34"/>
        <v>12850</v>
      </c>
    </row>
    <row r="1149" spans="1:8" x14ac:dyDescent="0.3">
      <c r="A1149" s="13">
        <v>44893</v>
      </c>
      <c r="B1149" s="15" t="s">
        <v>21</v>
      </c>
      <c r="C1149" s="3">
        <v>1</v>
      </c>
      <c r="D1149" s="13">
        <f t="shared" si="35"/>
        <v>44894</v>
      </c>
      <c r="E1149" s="15">
        <v>1450</v>
      </c>
      <c r="F1149" s="9">
        <v>0.1115</v>
      </c>
      <c r="G1149" s="9">
        <v>0.1115</v>
      </c>
      <c r="H1149" s="15">
        <f t="shared" si="34"/>
        <v>9050</v>
      </c>
    </row>
    <row r="1150" spans="1:8" x14ac:dyDescent="0.3">
      <c r="A1150" s="13">
        <v>44893</v>
      </c>
      <c r="B1150" s="15" t="s">
        <v>21</v>
      </c>
      <c r="C1150" s="3">
        <v>2</v>
      </c>
      <c r="D1150" s="13">
        <f t="shared" si="35"/>
        <v>44895</v>
      </c>
      <c r="E1150" s="15">
        <v>300</v>
      </c>
      <c r="F1150" s="9">
        <v>0.112</v>
      </c>
      <c r="G1150" s="9">
        <v>0.112</v>
      </c>
      <c r="H1150" s="15">
        <f t="shared" si="34"/>
        <v>9050</v>
      </c>
    </row>
    <row r="1151" spans="1:8" x14ac:dyDescent="0.3">
      <c r="A1151" s="13">
        <v>44893</v>
      </c>
      <c r="B1151" s="15" t="s">
        <v>21</v>
      </c>
      <c r="C1151" s="3">
        <v>3</v>
      </c>
      <c r="D1151" s="13">
        <f t="shared" si="35"/>
        <v>44896</v>
      </c>
      <c r="E1151" s="15">
        <v>4200</v>
      </c>
      <c r="F1151" s="9">
        <v>0.1125</v>
      </c>
      <c r="G1151" s="9">
        <v>0.1125</v>
      </c>
      <c r="H1151" s="15">
        <f t="shared" si="34"/>
        <v>9050</v>
      </c>
    </row>
    <row r="1152" spans="1:8" x14ac:dyDescent="0.3">
      <c r="A1152" s="13">
        <v>44894</v>
      </c>
      <c r="B1152" s="15" t="s">
        <v>21</v>
      </c>
      <c r="C1152" s="3">
        <v>2</v>
      </c>
      <c r="D1152" s="13">
        <f t="shared" si="35"/>
        <v>44896</v>
      </c>
      <c r="E1152" s="15">
        <v>3000</v>
      </c>
      <c r="F1152" s="9">
        <v>0.112</v>
      </c>
      <c r="G1152" s="9">
        <v>0.112</v>
      </c>
      <c r="H1152" s="15">
        <f t="shared" si="34"/>
        <v>10600</v>
      </c>
    </row>
    <row r="1153" spans="1:8" x14ac:dyDescent="0.3">
      <c r="A1153" s="13">
        <v>44895</v>
      </c>
      <c r="B1153" s="15" t="s">
        <v>21</v>
      </c>
      <c r="C1153" s="3">
        <v>1</v>
      </c>
      <c r="D1153" s="13">
        <f t="shared" si="35"/>
        <v>44896</v>
      </c>
      <c r="E1153" s="15">
        <v>-400</v>
      </c>
      <c r="F1153" s="9">
        <v>0.113</v>
      </c>
      <c r="G1153" s="9">
        <v>0.113</v>
      </c>
      <c r="H1153" s="15">
        <f t="shared" si="34"/>
        <v>6800</v>
      </c>
    </row>
    <row r="1154" spans="1:8" x14ac:dyDescent="0.3">
      <c r="A1154" s="13">
        <v>44896</v>
      </c>
      <c r="B1154" s="15" t="s">
        <v>21</v>
      </c>
      <c r="C1154" s="3">
        <v>4</v>
      </c>
      <c r="D1154" s="13">
        <f t="shared" si="35"/>
        <v>44900</v>
      </c>
      <c r="E1154" s="15">
        <v>-800</v>
      </c>
      <c r="F1154" s="9">
        <v>0.11550000000000001</v>
      </c>
      <c r="G1154" s="9">
        <v>0.11550000000000001</v>
      </c>
      <c r="H1154" s="15">
        <f t="shared" si="34"/>
        <v>-3400</v>
      </c>
    </row>
    <row r="1155" spans="1:8" x14ac:dyDescent="0.3">
      <c r="A1155" s="13">
        <v>44896</v>
      </c>
      <c r="B1155" s="15" t="s">
        <v>21</v>
      </c>
      <c r="C1155" s="3">
        <v>6</v>
      </c>
      <c r="D1155" s="13">
        <f t="shared" si="35"/>
        <v>44902</v>
      </c>
      <c r="E1155" s="15">
        <v>-1900</v>
      </c>
      <c r="F1155" s="9">
        <v>0.11550000000000001</v>
      </c>
      <c r="G1155" s="9">
        <v>0.11550000000000001</v>
      </c>
      <c r="H1155" s="15">
        <f t="shared" si="34"/>
        <v>-3400</v>
      </c>
    </row>
    <row r="1156" spans="1:8" x14ac:dyDescent="0.3">
      <c r="A1156" s="13">
        <v>44896</v>
      </c>
      <c r="B1156" s="15" t="s">
        <v>21</v>
      </c>
      <c r="C1156" s="3">
        <v>7</v>
      </c>
      <c r="D1156" s="13">
        <f t="shared" si="35"/>
        <v>44903</v>
      </c>
      <c r="E1156" s="15">
        <v>-700</v>
      </c>
      <c r="F1156" s="9">
        <v>0.11550000000000001</v>
      </c>
      <c r="G1156" s="9">
        <v>0.11550000000000001</v>
      </c>
      <c r="H1156" s="15">
        <f t="shared" si="34"/>
        <v>-3400</v>
      </c>
    </row>
    <row r="1157" spans="1:8" x14ac:dyDescent="0.3">
      <c r="A1157" s="13">
        <v>44901</v>
      </c>
      <c r="B1157" s="15" t="s">
        <v>21</v>
      </c>
      <c r="C1157" s="3">
        <v>6</v>
      </c>
      <c r="D1157" s="13">
        <f t="shared" si="35"/>
        <v>44907</v>
      </c>
      <c r="E1157" s="15">
        <v>800</v>
      </c>
      <c r="F1157" s="9">
        <v>0.1125</v>
      </c>
      <c r="G1157" s="9">
        <v>0.1125</v>
      </c>
      <c r="H1157" s="15">
        <f t="shared" si="34"/>
        <v>-1800</v>
      </c>
    </row>
    <row r="1158" spans="1:8" x14ac:dyDescent="0.3">
      <c r="A1158" s="13">
        <v>44902</v>
      </c>
      <c r="B1158" s="15" t="s">
        <v>21</v>
      </c>
      <c r="C1158" s="3">
        <v>2</v>
      </c>
      <c r="D1158" s="13">
        <f t="shared" si="35"/>
        <v>44904</v>
      </c>
      <c r="E1158" s="15">
        <v>-1400</v>
      </c>
      <c r="F1158" s="9">
        <v>0.115</v>
      </c>
      <c r="G1158" s="9">
        <v>0.115</v>
      </c>
      <c r="H1158" s="15">
        <f t="shared" si="34"/>
        <v>-1300</v>
      </c>
    </row>
    <row r="1159" spans="1:8" x14ac:dyDescent="0.3">
      <c r="A1159" s="13">
        <v>44904</v>
      </c>
      <c r="B1159" s="15" t="s">
        <v>21</v>
      </c>
      <c r="C1159" s="3">
        <v>3</v>
      </c>
      <c r="D1159" s="13">
        <f t="shared" si="35"/>
        <v>44907</v>
      </c>
      <c r="E1159" s="15">
        <v>-1200</v>
      </c>
      <c r="F1159" s="9">
        <v>0.1145</v>
      </c>
      <c r="G1159" s="9">
        <v>0.1145</v>
      </c>
      <c r="H1159" s="15">
        <f t="shared" si="34"/>
        <v>-2000</v>
      </c>
    </row>
    <row r="1160" spans="1:8" x14ac:dyDescent="0.3">
      <c r="A1160" s="13">
        <v>44904</v>
      </c>
      <c r="B1160" s="15" t="s">
        <v>21</v>
      </c>
      <c r="C1160" s="3">
        <v>4</v>
      </c>
      <c r="D1160" s="13">
        <f t="shared" si="35"/>
        <v>44908</v>
      </c>
      <c r="E1160" s="15">
        <v>-1600</v>
      </c>
      <c r="F1160" s="9">
        <v>0.115</v>
      </c>
      <c r="G1160" s="9">
        <v>0.115</v>
      </c>
      <c r="H1160" s="15">
        <f t="shared" si="34"/>
        <v>-2000</v>
      </c>
    </row>
    <row r="1161" spans="1:8" x14ac:dyDescent="0.3">
      <c r="A1161" s="13">
        <v>44907</v>
      </c>
      <c r="B1161" s="15" t="s">
        <v>21</v>
      </c>
      <c r="C1161" s="3">
        <v>1</v>
      </c>
      <c r="D1161" s="13">
        <f t="shared" si="35"/>
        <v>44908</v>
      </c>
      <c r="E1161" s="15">
        <v>-700</v>
      </c>
      <c r="F1161" s="9">
        <v>0.1145</v>
      </c>
      <c r="G1161" s="9">
        <v>0.1145</v>
      </c>
      <c r="H1161" s="15">
        <f t="shared" si="34"/>
        <v>-2300</v>
      </c>
    </row>
    <row r="1162" spans="1:8" x14ac:dyDescent="0.3">
      <c r="A1162" s="13">
        <v>44910</v>
      </c>
      <c r="B1162" s="15" t="s">
        <v>21</v>
      </c>
      <c r="C1162" s="3">
        <v>6</v>
      </c>
      <c r="D1162" s="13">
        <f t="shared" si="35"/>
        <v>44916</v>
      </c>
      <c r="E1162" s="15">
        <v>600</v>
      </c>
      <c r="F1162" s="9">
        <v>0.1125</v>
      </c>
      <c r="G1162" s="9">
        <v>0.1125</v>
      </c>
      <c r="H1162" s="15">
        <f t="shared" ref="H1162:H1225" si="36">+SUMIFS($E$10:$E$4508,$A$10:$A$4508,"&lt;="&amp;A1162,$D$10:$D$4508,"&gt;"&amp;A1162)</f>
        <v>1000</v>
      </c>
    </row>
    <row r="1163" spans="1:8" x14ac:dyDescent="0.3">
      <c r="A1163" s="13">
        <v>44910</v>
      </c>
      <c r="B1163" s="15" t="s">
        <v>21</v>
      </c>
      <c r="C1163" s="3">
        <v>7</v>
      </c>
      <c r="D1163" s="13">
        <f t="shared" si="35"/>
        <v>44917</v>
      </c>
      <c r="E1163" s="15">
        <v>400</v>
      </c>
      <c r="F1163" s="9">
        <v>0.1125</v>
      </c>
      <c r="G1163" s="9">
        <v>0.1125</v>
      </c>
      <c r="H1163" s="15">
        <f t="shared" si="36"/>
        <v>1000</v>
      </c>
    </row>
    <row r="1164" spans="1:8" x14ac:dyDescent="0.3">
      <c r="A1164" s="13">
        <v>44914</v>
      </c>
      <c r="B1164" s="15" t="s">
        <v>21</v>
      </c>
      <c r="C1164" s="3">
        <v>1</v>
      </c>
      <c r="D1164" s="13">
        <f t="shared" si="35"/>
        <v>44915</v>
      </c>
      <c r="E1164" s="15">
        <v>450</v>
      </c>
      <c r="F1164" s="9">
        <v>0.1115</v>
      </c>
      <c r="G1164" s="9">
        <v>0.112</v>
      </c>
      <c r="H1164" s="15">
        <f t="shared" si="36"/>
        <v>6050</v>
      </c>
    </row>
    <row r="1165" spans="1:8" x14ac:dyDescent="0.3">
      <c r="A1165" s="13">
        <v>44914</v>
      </c>
      <c r="B1165" s="15" t="s">
        <v>21</v>
      </c>
      <c r="C1165" s="3">
        <v>2</v>
      </c>
      <c r="D1165" s="13">
        <f t="shared" si="35"/>
        <v>44916</v>
      </c>
      <c r="E1165" s="15">
        <v>900</v>
      </c>
      <c r="F1165" s="9">
        <v>0.112</v>
      </c>
      <c r="G1165" s="9">
        <v>0.112</v>
      </c>
      <c r="H1165" s="15">
        <f t="shared" si="36"/>
        <v>6050</v>
      </c>
    </row>
    <row r="1166" spans="1:8" x14ac:dyDescent="0.3">
      <c r="A1166" s="13">
        <v>44914</v>
      </c>
      <c r="B1166" s="15" t="s">
        <v>21</v>
      </c>
      <c r="C1166" s="3">
        <v>3</v>
      </c>
      <c r="D1166" s="13">
        <f t="shared" si="35"/>
        <v>44917</v>
      </c>
      <c r="E1166" s="15">
        <v>900</v>
      </c>
      <c r="F1166" s="9">
        <v>0.112</v>
      </c>
      <c r="G1166" s="9">
        <v>0.1125</v>
      </c>
      <c r="H1166" s="15">
        <f t="shared" si="36"/>
        <v>6050</v>
      </c>
    </row>
    <row r="1167" spans="1:8" x14ac:dyDescent="0.3">
      <c r="A1167" s="13">
        <v>44914</v>
      </c>
      <c r="B1167" s="15" t="s">
        <v>21</v>
      </c>
      <c r="C1167" s="3">
        <v>4</v>
      </c>
      <c r="D1167" s="13">
        <f t="shared" ref="D1167:D1247" si="37">+A1167+C1167</f>
        <v>44918</v>
      </c>
      <c r="E1167" s="15">
        <v>800</v>
      </c>
      <c r="F1167" s="9">
        <v>0.1125</v>
      </c>
      <c r="G1167" s="9">
        <v>0.1125</v>
      </c>
      <c r="H1167" s="15">
        <f t="shared" si="36"/>
        <v>6050</v>
      </c>
    </row>
    <row r="1168" spans="1:8" x14ac:dyDescent="0.3">
      <c r="A1168" s="13">
        <v>44914</v>
      </c>
      <c r="B1168" s="15" t="s">
        <v>21</v>
      </c>
      <c r="C1168" s="3">
        <v>7</v>
      </c>
      <c r="D1168" s="13">
        <f t="shared" si="37"/>
        <v>44921</v>
      </c>
      <c r="E1168" s="15">
        <v>2000</v>
      </c>
      <c r="F1168" s="9">
        <v>0.1125</v>
      </c>
      <c r="G1168" s="9">
        <v>0.1125</v>
      </c>
      <c r="H1168" s="15">
        <f t="shared" si="36"/>
        <v>6050</v>
      </c>
    </row>
    <row r="1169" spans="1:8" x14ac:dyDescent="0.3">
      <c r="A1169" s="13">
        <v>44915</v>
      </c>
      <c r="B1169" s="15" t="s">
        <v>21</v>
      </c>
      <c r="C1169" s="3">
        <v>1</v>
      </c>
      <c r="D1169" s="13">
        <f t="shared" si="37"/>
        <v>44916</v>
      </c>
      <c r="E1169" s="15">
        <v>400</v>
      </c>
      <c r="F1169" s="9">
        <v>0.1115</v>
      </c>
      <c r="G1169" s="9">
        <v>0.1115</v>
      </c>
      <c r="H1169" s="15">
        <f t="shared" si="36"/>
        <v>8000</v>
      </c>
    </row>
    <row r="1170" spans="1:8" x14ac:dyDescent="0.3">
      <c r="A1170" s="13">
        <v>44915</v>
      </c>
      <c r="B1170" s="15" t="s">
        <v>21</v>
      </c>
      <c r="C1170" s="3">
        <v>3</v>
      </c>
      <c r="D1170" s="13">
        <f t="shared" si="37"/>
        <v>44918</v>
      </c>
      <c r="E1170" s="15">
        <v>600</v>
      </c>
      <c r="F1170" s="9">
        <v>0.112</v>
      </c>
      <c r="G1170" s="9">
        <v>0.112</v>
      </c>
      <c r="H1170" s="15">
        <f t="shared" si="36"/>
        <v>8000</v>
      </c>
    </row>
    <row r="1171" spans="1:8" x14ac:dyDescent="0.3">
      <c r="A1171" s="13">
        <v>44915</v>
      </c>
      <c r="B1171" s="15" t="s">
        <v>21</v>
      </c>
      <c r="C1171" s="3">
        <v>7</v>
      </c>
      <c r="D1171" s="13">
        <f t="shared" si="37"/>
        <v>44922</v>
      </c>
      <c r="E1171" s="15">
        <v>1400</v>
      </c>
      <c r="F1171" s="9">
        <v>0.1125</v>
      </c>
      <c r="G1171" s="9">
        <v>0.1125</v>
      </c>
      <c r="H1171" s="15">
        <f t="shared" si="36"/>
        <v>8000</v>
      </c>
    </row>
    <row r="1172" spans="1:8" x14ac:dyDescent="0.3">
      <c r="A1172" s="13">
        <v>44916</v>
      </c>
      <c r="B1172" s="15" t="s">
        <v>21</v>
      </c>
      <c r="C1172" s="3">
        <v>1</v>
      </c>
      <c r="D1172" s="13">
        <f t="shared" si="37"/>
        <v>44917</v>
      </c>
      <c r="E1172" s="15">
        <v>1600</v>
      </c>
      <c r="F1172" s="9">
        <v>0.1115</v>
      </c>
      <c r="G1172" s="9">
        <v>0.1115</v>
      </c>
      <c r="H1172" s="15">
        <f t="shared" si="36"/>
        <v>8700</v>
      </c>
    </row>
    <row r="1173" spans="1:8" x14ac:dyDescent="0.3">
      <c r="A1173" s="13">
        <v>44916</v>
      </c>
      <c r="B1173" s="15" t="s">
        <v>21</v>
      </c>
      <c r="C1173" s="3">
        <v>7</v>
      </c>
      <c r="D1173" s="13">
        <f t="shared" si="37"/>
        <v>44923</v>
      </c>
      <c r="E1173" s="15">
        <v>1000</v>
      </c>
      <c r="F1173" s="9">
        <v>0.1125</v>
      </c>
      <c r="G1173" s="9">
        <v>0.1125</v>
      </c>
      <c r="H1173" s="15">
        <f t="shared" si="36"/>
        <v>8700</v>
      </c>
    </row>
    <row r="1174" spans="1:8" x14ac:dyDescent="0.3">
      <c r="A1174" s="13">
        <v>44917</v>
      </c>
      <c r="B1174" s="15" t="s">
        <v>21</v>
      </c>
      <c r="C1174" s="3">
        <v>1</v>
      </c>
      <c r="D1174" s="13">
        <f t="shared" si="37"/>
        <v>44918</v>
      </c>
      <c r="E1174" s="15">
        <v>3500</v>
      </c>
      <c r="F1174" s="9">
        <v>0.11</v>
      </c>
      <c r="G1174" s="9">
        <v>0.1115</v>
      </c>
      <c r="H1174" s="15">
        <f t="shared" si="36"/>
        <v>14000</v>
      </c>
    </row>
    <row r="1175" spans="1:8" x14ac:dyDescent="0.3">
      <c r="A1175" s="13">
        <v>44917</v>
      </c>
      <c r="B1175" s="15" t="s">
        <v>21</v>
      </c>
      <c r="C1175" s="3">
        <v>4</v>
      </c>
      <c r="D1175" s="13">
        <f t="shared" si="37"/>
        <v>44921</v>
      </c>
      <c r="E1175" s="15">
        <v>1900</v>
      </c>
      <c r="F1175" s="9">
        <v>0.112</v>
      </c>
      <c r="G1175" s="9">
        <v>0.112</v>
      </c>
      <c r="H1175" s="15">
        <f t="shared" si="36"/>
        <v>14000</v>
      </c>
    </row>
    <row r="1176" spans="1:8" x14ac:dyDescent="0.3">
      <c r="A1176" s="13">
        <v>44917</v>
      </c>
      <c r="B1176" s="15" t="s">
        <v>21</v>
      </c>
      <c r="C1176" s="3">
        <v>7</v>
      </c>
      <c r="D1176" s="13">
        <f t="shared" si="37"/>
        <v>44924</v>
      </c>
      <c r="E1176" s="15">
        <v>2800</v>
      </c>
      <c r="F1176" s="9">
        <v>0.1125</v>
      </c>
      <c r="G1176" s="9">
        <v>0.1125</v>
      </c>
      <c r="H1176" s="15">
        <f t="shared" si="36"/>
        <v>14000</v>
      </c>
    </row>
    <row r="1177" spans="1:8" x14ac:dyDescent="0.3">
      <c r="A1177" s="13">
        <v>44918</v>
      </c>
      <c r="B1177" s="15" t="s">
        <v>21</v>
      </c>
      <c r="C1177" s="3">
        <v>3</v>
      </c>
      <c r="D1177" s="13">
        <f t="shared" si="37"/>
        <v>44921</v>
      </c>
      <c r="E1177" s="15">
        <v>1000</v>
      </c>
      <c r="F1177" s="9">
        <v>0.1115</v>
      </c>
      <c r="G1177" s="9">
        <v>0.1115</v>
      </c>
      <c r="H1177" s="15">
        <f t="shared" si="36"/>
        <v>15000</v>
      </c>
    </row>
    <row r="1178" spans="1:8" x14ac:dyDescent="0.3">
      <c r="A1178" s="13">
        <v>44918</v>
      </c>
      <c r="B1178" s="15" t="s">
        <v>21</v>
      </c>
      <c r="C1178" s="3">
        <v>4</v>
      </c>
      <c r="D1178" s="13">
        <f t="shared" si="37"/>
        <v>44922</v>
      </c>
      <c r="E1178" s="15">
        <v>1300</v>
      </c>
      <c r="F1178" s="9">
        <v>0.112</v>
      </c>
      <c r="G1178" s="9">
        <v>0.112</v>
      </c>
      <c r="H1178" s="15">
        <f t="shared" si="36"/>
        <v>15000</v>
      </c>
    </row>
    <row r="1179" spans="1:8" x14ac:dyDescent="0.3">
      <c r="A1179" s="13">
        <v>44918</v>
      </c>
      <c r="B1179" s="15" t="s">
        <v>21</v>
      </c>
      <c r="C1179" s="3">
        <v>7</v>
      </c>
      <c r="D1179" s="13">
        <f t="shared" si="37"/>
        <v>44925</v>
      </c>
      <c r="E1179" s="15">
        <v>3600</v>
      </c>
      <c r="F1179" s="9">
        <v>0.1125</v>
      </c>
      <c r="G1179" s="9">
        <v>0.1125</v>
      </c>
      <c r="H1179" s="15">
        <f t="shared" si="36"/>
        <v>15000</v>
      </c>
    </row>
    <row r="1180" spans="1:8" x14ac:dyDescent="0.3">
      <c r="A1180" s="13">
        <v>44921</v>
      </c>
      <c r="B1180" s="15" t="s">
        <v>21</v>
      </c>
      <c r="C1180" s="3">
        <v>7</v>
      </c>
      <c r="D1180" s="13">
        <f t="shared" si="37"/>
        <v>44928</v>
      </c>
      <c r="E1180" s="15">
        <v>2800</v>
      </c>
      <c r="F1180" s="9">
        <v>0.1125</v>
      </c>
      <c r="G1180" s="9">
        <v>0.1125</v>
      </c>
      <c r="H1180" s="15">
        <f t="shared" si="36"/>
        <v>12900</v>
      </c>
    </row>
    <row r="1181" spans="1:8" x14ac:dyDescent="0.3">
      <c r="A1181" s="13">
        <v>44922</v>
      </c>
      <c r="B1181" s="15" t="s">
        <v>21</v>
      </c>
      <c r="C1181" s="3">
        <v>6</v>
      </c>
      <c r="D1181" s="13">
        <f t="shared" si="37"/>
        <v>44928</v>
      </c>
      <c r="E1181" s="15">
        <v>7250</v>
      </c>
      <c r="F1181" s="9">
        <v>0.112</v>
      </c>
      <c r="G1181" s="9">
        <v>0.1125</v>
      </c>
      <c r="H1181" s="15">
        <f t="shared" si="36"/>
        <v>17450</v>
      </c>
    </row>
    <row r="1182" spans="1:8" x14ac:dyDescent="0.3">
      <c r="A1182" s="13">
        <v>44923</v>
      </c>
      <c r="B1182" s="15" t="s">
        <v>21</v>
      </c>
      <c r="C1182" s="3">
        <v>1</v>
      </c>
      <c r="D1182" s="13">
        <f t="shared" si="37"/>
        <v>44924</v>
      </c>
      <c r="E1182" s="15">
        <v>200</v>
      </c>
      <c r="F1182" s="9">
        <v>0.111</v>
      </c>
      <c r="G1182" s="9">
        <v>0.111</v>
      </c>
      <c r="H1182" s="15">
        <f t="shared" si="36"/>
        <v>21220</v>
      </c>
    </row>
    <row r="1183" spans="1:8" x14ac:dyDescent="0.3">
      <c r="A1183" s="13">
        <v>44923</v>
      </c>
      <c r="B1183" s="15" t="s">
        <v>21</v>
      </c>
      <c r="C1183" s="3">
        <v>2</v>
      </c>
      <c r="D1183" s="13">
        <f t="shared" si="37"/>
        <v>44925</v>
      </c>
      <c r="E1183" s="15">
        <v>3200</v>
      </c>
      <c r="F1183" s="9">
        <v>0.111</v>
      </c>
      <c r="G1183" s="9">
        <v>0.111</v>
      </c>
      <c r="H1183" s="15">
        <f t="shared" si="36"/>
        <v>21220</v>
      </c>
    </row>
    <row r="1184" spans="1:8" x14ac:dyDescent="0.3">
      <c r="A1184" s="13">
        <v>44923</v>
      </c>
      <c r="B1184" s="15" t="s">
        <v>21</v>
      </c>
      <c r="C1184" s="3">
        <v>5</v>
      </c>
      <c r="D1184" s="13">
        <f t="shared" si="37"/>
        <v>44928</v>
      </c>
      <c r="E1184" s="15">
        <v>1370</v>
      </c>
      <c r="F1184" s="9">
        <v>0.112</v>
      </c>
      <c r="G1184" s="9">
        <v>0.112</v>
      </c>
      <c r="H1184" s="15">
        <f t="shared" si="36"/>
        <v>21220</v>
      </c>
    </row>
    <row r="1185" spans="1:8" x14ac:dyDescent="0.3">
      <c r="A1185" s="13">
        <v>44924</v>
      </c>
      <c r="B1185" s="15" t="s">
        <v>21</v>
      </c>
      <c r="C1185" s="3">
        <v>4</v>
      </c>
      <c r="D1185" s="13">
        <f t="shared" si="37"/>
        <v>44928</v>
      </c>
      <c r="E1185" s="15">
        <v>3600</v>
      </c>
      <c r="F1185" s="9">
        <v>0.112</v>
      </c>
      <c r="G1185" s="9">
        <v>0.112</v>
      </c>
      <c r="H1185" s="15">
        <f t="shared" si="36"/>
        <v>21820</v>
      </c>
    </row>
    <row r="1186" spans="1:8" x14ac:dyDescent="0.3">
      <c r="A1186" s="13">
        <v>44925</v>
      </c>
      <c r="B1186" s="15" t="s">
        <v>21</v>
      </c>
      <c r="C1186" s="3">
        <v>3</v>
      </c>
      <c r="D1186" s="13">
        <f t="shared" si="37"/>
        <v>44928</v>
      </c>
      <c r="E1186" s="15">
        <v>-500</v>
      </c>
      <c r="F1186" s="9">
        <v>0.1145</v>
      </c>
      <c r="G1186" s="9">
        <v>0.1145</v>
      </c>
      <c r="H1186" s="15">
        <f t="shared" si="36"/>
        <v>14520</v>
      </c>
    </row>
    <row r="1187" spans="1:8" x14ac:dyDescent="0.3">
      <c r="A1187" s="13">
        <v>44930</v>
      </c>
      <c r="B1187" s="15" t="s">
        <v>21</v>
      </c>
      <c r="C1187" s="3">
        <v>5</v>
      </c>
      <c r="D1187" s="13">
        <f t="shared" si="37"/>
        <v>44935</v>
      </c>
      <c r="E1187" s="15">
        <v>1300</v>
      </c>
      <c r="F1187" s="9">
        <v>0.115</v>
      </c>
      <c r="G1187" s="9">
        <v>0.115</v>
      </c>
      <c r="H1187" s="15">
        <f t="shared" si="36"/>
        <v>1300</v>
      </c>
    </row>
    <row r="1188" spans="1:8" x14ac:dyDescent="0.3">
      <c r="A1188" s="13">
        <v>44936</v>
      </c>
      <c r="B1188" s="15" t="s">
        <v>21</v>
      </c>
      <c r="C1188" s="3">
        <v>3</v>
      </c>
      <c r="D1188" s="13">
        <f t="shared" si="37"/>
        <v>44939</v>
      </c>
      <c r="E1188" s="15">
        <v>1200</v>
      </c>
      <c r="F1188" s="9">
        <v>0.115</v>
      </c>
      <c r="G1188" s="9">
        <v>0.115</v>
      </c>
      <c r="H1188" s="15">
        <f t="shared" si="36"/>
        <v>2000</v>
      </c>
    </row>
    <row r="1189" spans="1:8" x14ac:dyDescent="0.3">
      <c r="A1189" s="13">
        <v>44936</v>
      </c>
      <c r="B1189" s="15" t="s">
        <v>21</v>
      </c>
      <c r="C1189" s="3">
        <v>7</v>
      </c>
      <c r="D1189" s="13">
        <f t="shared" si="37"/>
        <v>44943</v>
      </c>
      <c r="E1189" s="15">
        <v>800</v>
      </c>
      <c r="F1189" s="9">
        <v>0.115</v>
      </c>
      <c r="G1189" s="9">
        <v>0.115</v>
      </c>
      <c r="H1189" s="15">
        <f t="shared" si="36"/>
        <v>2000</v>
      </c>
    </row>
    <row r="1190" spans="1:8" x14ac:dyDescent="0.3">
      <c r="A1190" s="13">
        <v>44937</v>
      </c>
      <c r="B1190" s="15" t="s">
        <v>21</v>
      </c>
      <c r="C1190" s="3">
        <v>2</v>
      </c>
      <c r="D1190" s="13">
        <f t="shared" si="37"/>
        <v>44939</v>
      </c>
      <c r="E1190" s="15">
        <v>2100</v>
      </c>
      <c r="F1190" s="9">
        <v>0.115</v>
      </c>
      <c r="G1190" s="9">
        <v>0.115</v>
      </c>
      <c r="H1190" s="15">
        <f t="shared" si="36"/>
        <v>5900</v>
      </c>
    </row>
    <row r="1191" spans="1:8" x14ac:dyDescent="0.3">
      <c r="A1191" s="13">
        <v>44937</v>
      </c>
      <c r="B1191" s="15" t="s">
        <v>21</v>
      </c>
      <c r="C1191" s="3">
        <v>5</v>
      </c>
      <c r="D1191" s="13">
        <f t="shared" si="37"/>
        <v>44942</v>
      </c>
      <c r="E1191" s="15">
        <v>200</v>
      </c>
      <c r="F1191" s="9">
        <v>0.115</v>
      </c>
      <c r="G1191" s="9">
        <v>0.115</v>
      </c>
      <c r="H1191" s="15">
        <f t="shared" si="36"/>
        <v>5900</v>
      </c>
    </row>
    <row r="1192" spans="1:8" x14ac:dyDescent="0.3">
      <c r="A1192" s="13">
        <v>44937</v>
      </c>
      <c r="B1192" s="15" t="s">
        <v>21</v>
      </c>
      <c r="C1192" s="3">
        <v>7</v>
      </c>
      <c r="D1192" s="13">
        <f t="shared" si="37"/>
        <v>44944</v>
      </c>
      <c r="E1192" s="15">
        <v>1600</v>
      </c>
      <c r="F1192" s="9">
        <v>0.115</v>
      </c>
      <c r="G1192" s="9">
        <v>0.115</v>
      </c>
      <c r="H1192" s="15">
        <f t="shared" si="36"/>
        <v>5900</v>
      </c>
    </row>
    <row r="1193" spans="1:8" x14ac:dyDescent="0.3">
      <c r="A1193" s="13">
        <v>44938</v>
      </c>
      <c r="B1193" s="15" t="s">
        <v>21</v>
      </c>
      <c r="C1193" s="3">
        <v>4</v>
      </c>
      <c r="D1193" s="13">
        <f t="shared" si="37"/>
        <v>44942</v>
      </c>
      <c r="E1193" s="15">
        <v>800</v>
      </c>
      <c r="F1193" s="9">
        <v>0.115</v>
      </c>
      <c r="G1193" s="9">
        <v>0.115</v>
      </c>
      <c r="H1193" s="15">
        <f t="shared" si="36"/>
        <v>7900</v>
      </c>
    </row>
    <row r="1194" spans="1:8" x14ac:dyDescent="0.3">
      <c r="A1194" s="13">
        <v>44938</v>
      </c>
      <c r="B1194" s="15" t="s">
        <v>21</v>
      </c>
      <c r="C1194" s="3">
        <v>6</v>
      </c>
      <c r="D1194" s="13">
        <f t="shared" si="37"/>
        <v>44944</v>
      </c>
      <c r="E1194" s="15">
        <v>1000</v>
      </c>
      <c r="F1194" s="9">
        <v>0.115</v>
      </c>
      <c r="G1194" s="9">
        <v>0.115</v>
      </c>
      <c r="H1194" s="15">
        <f t="shared" si="36"/>
        <v>7900</v>
      </c>
    </row>
    <row r="1195" spans="1:8" x14ac:dyDescent="0.3">
      <c r="A1195" s="13">
        <v>44938</v>
      </c>
      <c r="B1195" s="15" t="s">
        <v>21</v>
      </c>
      <c r="C1195" s="3">
        <v>8</v>
      </c>
      <c r="D1195" s="13">
        <f t="shared" si="37"/>
        <v>44946</v>
      </c>
      <c r="E1195" s="15">
        <v>200</v>
      </c>
      <c r="F1195" s="9">
        <v>0.115</v>
      </c>
      <c r="G1195" s="9">
        <v>0.115</v>
      </c>
      <c r="H1195" s="15">
        <f t="shared" si="36"/>
        <v>7900</v>
      </c>
    </row>
    <row r="1196" spans="1:8" x14ac:dyDescent="0.3">
      <c r="A1196" s="13">
        <v>44939</v>
      </c>
      <c r="B1196" s="15" t="s">
        <v>21</v>
      </c>
      <c r="C1196" s="3">
        <v>4</v>
      </c>
      <c r="D1196" s="13">
        <f t="shared" si="37"/>
        <v>44943</v>
      </c>
      <c r="E1196" s="15">
        <v>400</v>
      </c>
      <c r="F1196" s="9">
        <v>0.115</v>
      </c>
      <c r="G1196" s="9">
        <v>0.115</v>
      </c>
      <c r="H1196" s="15">
        <f t="shared" si="36"/>
        <v>6700</v>
      </c>
    </row>
    <row r="1197" spans="1:8" x14ac:dyDescent="0.3">
      <c r="A1197" s="13">
        <v>44939</v>
      </c>
      <c r="B1197" s="15" t="s">
        <v>21</v>
      </c>
      <c r="C1197" s="3">
        <v>7</v>
      </c>
      <c r="D1197" s="13">
        <f t="shared" si="37"/>
        <v>44946</v>
      </c>
      <c r="E1197" s="15">
        <v>1700</v>
      </c>
      <c r="F1197" s="9">
        <v>0.115</v>
      </c>
      <c r="G1197" s="9">
        <v>0.115</v>
      </c>
      <c r="H1197" s="15">
        <f t="shared" si="36"/>
        <v>6700</v>
      </c>
    </row>
    <row r="1198" spans="1:8" x14ac:dyDescent="0.3">
      <c r="A1198" s="13">
        <v>44942</v>
      </c>
      <c r="B1198" s="15" t="s">
        <v>21</v>
      </c>
      <c r="C1198" s="3">
        <v>2</v>
      </c>
      <c r="D1198" s="13">
        <f t="shared" si="37"/>
        <v>44944</v>
      </c>
      <c r="E1198" s="15">
        <v>3100</v>
      </c>
      <c r="F1198" s="9">
        <v>0.115</v>
      </c>
      <c r="G1198" s="9">
        <v>0.115</v>
      </c>
      <c r="H1198" s="15">
        <f t="shared" si="36"/>
        <v>8800</v>
      </c>
    </row>
    <row r="1199" spans="1:8" x14ac:dyDescent="0.3">
      <c r="A1199" s="13">
        <v>44943</v>
      </c>
      <c r="B1199" s="15" t="s">
        <v>21</v>
      </c>
      <c r="C1199" s="3">
        <v>2</v>
      </c>
      <c r="D1199" s="13">
        <f t="shared" si="37"/>
        <v>44945</v>
      </c>
      <c r="E1199" s="15">
        <v>1400</v>
      </c>
      <c r="F1199" s="9">
        <v>0.115</v>
      </c>
      <c r="G1199" s="9">
        <v>0.115</v>
      </c>
      <c r="H1199" s="15">
        <f t="shared" si="36"/>
        <v>9800</v>
      </c>
    </row>
    <row r="1200" spans="1:8" x14ac:dyDescent="0.3">
      <c r="A1200" s="13">
        <v>44943</v>
      </c>
      <c r="B1200" s="15" t="s">
        <v>21</v>
      </c>
      <c r="C1200" s="3">
        <v>3</v>
      </c>
      <c r="D1200" s="13">
        <f t="shared" si="37"/>
        <v>44946</v>
      </c>
      <c r="E1200" s="15">
        <v>400</v>
      </c>
      <c r="F1200" s="9">
        <v>0.115</v>
      </c>
      <c r="G1200" s="9">
        <v>0.115</v>
      </c>
      <c r="H1200" s="15">
        <f t="shared" si="36"/>
        <v>9800</v>
      </c>
    </row>
    <row r="1201" spans="1:8" x14ac:dyDescent="0.3">
      <c r="A1201" s="13">
        <v>44943</v>
      </c>
      <c r="B1201" s="15" t="s">
        <v>21</v>
      </c>
      <c r="C1201" s="3">
        <v>7</v>
      </c>
      <c r="D1201" s="13">
        <f t="shared" si="37"/>
        <v>44950</v>
      </c>
      <c r="E1201" s="15">
        <v>400</v>
      </c>
      <c r="F1201" s="9">
        <v>0.11550000000000001</v>
      </c>
      <c r="G1201" s="9">
        <v>0.11550000000000001</v>
      </c>
      <c r="H1201" s="15">
        <f t="shared" si="36"/>
        <v>9800</v>
      </c>
    </row>
    <row r="1202" spans="1:8" x14ac:dyDescent="0.3">
      <c r="A1202" s="13">
        <v>44944</v>
      </c>
      <c r="B1202" s="15" t="s">
        <v>21</v>
      </c>
      <c r="C1202" s="3">
        <v>2</v>
      </c>
      <c r="D1202" s="13">
        <f t="shared" si="37"/>
        <v>44946</v>
      </c>
      <c r="E1202" s="15">
        <v>2200</v>
      </c>
      <c r="F1202" s="9">
        <v>0.115</v>
      </c>
      <c r="G1202" s="9">
        <v>0.115</v>
      </c>
      <c r="H1202" s="15">
        <f t="shared" si="36"/>
        <v>7000</v>
      </c>
    </row>
    <row r="1203" spans="1:8" x14ac:dyDescent="0.3">
      <c r="A1203" s="13">
        <v>44944</v>
      </c>
      <c r="B1203" s="15" t="s">
        <v>21</v>
      </c>
      <c r="C1203" s="3">
        <v>5</v>
      </c>
      <c r="D1203" s="13">
        <f t="shared" si="37"/>
        <v>44949</v>
      </c>
      <c r="E1203" s="15">
        <v>700</v>
      </c>
      <c r="F1203" s="9">
        <v>0.115</v>
      </c>
      <c r="G1203" s="9">
        <v>0.115</v>
      </c>
      <c r="H1203" s="15">
        <f t="shared" si="36"/>
        <v>7000</v>
      </c>
    </row>
    <row r="1204" spans="1:8" x14ac:dyDescent="0.3">
      <c r="A1204" s="13">
        <v>44945</v>
      </c>
      <c r="B1204" s="15" t="s">
        <v>21</v>
      </c>
      <c r="C1204" s="3">
        <v>7</v>
      </c>
      <c r="D1204" s="13">
        <f t="shared" si="37"/>
        <v>44952</v>
      </c>
      <c r="E1204" s="15">
        <v>400</v>
      </c>
      <c r="F1204" s="9">
        <v>0.11550000000000001</v>
      </c>
      <c r="G1204" s="9">
        <v>0.11550000000000001</v>
      </c>
      <c r="H1204" s="15">
        <f t="shared" si="36"/>
        <v>6000</v>
      </c>
    </row>
    <row r="1205" spans="1:8" x14ac:dyDescent="0.3">
      <c r="A1205" s="13">
        <v>44946</v>
      </c>
      <c r="B1205" s="15" t="s">
        <v>21</v>
      </c>
      <c r="C1205" s="3">
        <v>4</v>
      </c>
      <c r="D1205" s="13">
        <f t="shared" si="37"/>
        <v>44950</v>
      </c>
      <c r="E1205" s="15">
        <v>1850</v>
      </c>
      <c r="F1205" s="9">
        <v>0.115</v>
      </c>
      <c r="G1205" s="9">
        <v>0.115</v>
      </c>
      <c r="H1205" s="15">
        <f t="shared" si="36"/>
        <v>7050</v>
      </c>
    </row>
    <row r="1206" spans="1:8" x14ac:dyDescent="0.3">
      <c r="A1206" s="13">
        <v>44946</v>
      </c>
      <c r="B1206" s="15" t="s">
        <v>21</v>
      </c>
      <c r="C1206" s="3">
        <v>7</v>
      </c>
      <c r="D1206" s="13">
        <f t="shared" si="37"/>
        <v>44953</v>
      </c>
      <c r="E1206" s="15">
        <v>3200</v>
      </c>
      <c r="F1206" s="9">
        <v>0.11550000000000001</v>
      </c>
      <c r="G1206" s="9">
        <v>0.11550000000000001</v>
      </c>
      <c r="H1206" s="15">
        <f t="shared" si="36"/>
        <v>7050</v>
      </c>
    </row>
    <row r="1207" spans="1:8" x14ac:dyDescent="0.3">
      <c r="A1207" s="13">
        <v>44946</v>
      </c>
      <c r="B1207" s="15" t="s">
        <v>21</v>
      </c>
      <c r="C1207" s="3">
        <v>12</v>
      </c>
      <c r="D1207" s="13">
        <f t="shared" si="37"/>
        <v>44958</v>
      </c>
      <c r="E1207" s="15">
        <v>500</v>
      </c>
      <c r="F1207" s="9">
        <v>0.11600000000000001</v>
      </c>
      <c r="G1207" s="9">
        <v>0.11600000000000001</v>
      </c>
      <c r="H1207" s="15">
        <f t="shared" si="36"/>
        <v>7050</v>
      </c>
    </row>
    <row r="1208" spans="1:8" x14ac:dyDescent="0.3">
      <c r="A1208" s="13">
        <v>44949</v>
      </c>
      <c r="B1208" s="15" t="s">
        <v>21</v>
      </c>
      <c r="C1208" s="3">
        <v>1</v>
      </c>
      <c r="D1208" s="13">
        <f t="shared" si="37"/>
        <v>44950</v>
      </c>
      <c r="E1208" s="15">
        <v>700</v>
      </c>
      <c r="F1208" s="9">
        <v>0.115</v>
      </c>
      <c r="G1208" s="9">
        <v>0.115</v>
      </c>
      <c r="H1208" s="15">
        <f t="shared" si="36"/>
        <v>8550</v>
      </c>
    </row>
    <row r="1209" spans="1:8" x14ac:dyDescent="0.3">
      <c r="A1209" s="13">
        <v>44949</v>
      </c>
      <c r="B1209" s="15" t="s">
        <v>21</v>
      </c>
      <c r="C1209" s="3">
        <v>2</v>
      </c>
      <c r="D1209" s="13">
        <f t="shared" si="37"/>
        <v>44951</v>
      </c>
      <c r="E1209" s="15">
        <v>1500</v>
      </c>
      <c r="F1209" s="9">
        <v>0.115</v>
      </c>
      <c r="G1209" s="9">
        <v>0.115</v>
      </c>
      <c r="H1209" s="15">
        <f t="shared" si="36"/>
        <v>8550</v>
      </c>
    </row>
    <row r="1210" spans="1:8" x14ac:dyDescent="0.3">
      <c r="A1210" s="13">
        <v>44950</v>
      </c>
      <c r="B1210" s="15" t="s">
        <v>21</v>
      </c>
      <c r="C1210" s="3">
        <v>1</v>
      </c>
      <c r="D1210" s="13">
        <f t="shared" si="37"/>
        <v>44951</v>
      </c>
      <c r="E1210" s="15">
        <v>600</v>
      </c>
      <c r="F1210" s="9">
        <v>0.115</v>
      </c>
      <c r="G1210" s="9">
        <v>0.115</v>
      </c>
      <c r="H1210" s="15">
        <f t="shared" si="36"/>
        <v>8200</v>
      </c>
    </row>
    <row r="1211" spans="1:8" x14ac:dyDescent="0.3">
      <c r="A1211" s="13">
        <v>44950</v>
      </c>
      <c r="B1211" s="15" t="s">
        <v>21</v>
      </c>
      <c r="C1211" s="3">
        <v>8</v>
      </c>
      <c r="D1211" s="13">
        <f t="shared" si="37"/>
        <v>44958</v>
      </c>
      <c r="E1211" s="15">
        <v>2000</v>
      </c>
      <c r="F1211" s="9">
        <v>0.11600000000000001</v>
      </c>
      <c r="G1211" s="9">
        <v>0.11600000000000001</v>
      </c>
      <c r="H1211" s="15">
        <f t="shared" si="36"/>
        <v>8200</v>
      </c>
    </row>
    <row r="1212" spans="1:8" x14ac:dyDescent="0.3">
      <c r="A1212" s="13">
        <v>44952</v>
      </c>
      <c r="B1212" s="15" t="s">
        <v>21</v>
      </c>
      <c r="C1212" s="3">
        <v>4</v>
      </c>
      <c r="D1212" s="13">
        <f t="shared" si="37"/>
        <v>44956</v>
      </c>
      <c r="E1212" s="15">
        <v>700</v>
      </c>
      <c r="F1212" s="9">
        <v>0.113</v>
      </c>
      <c r="G1212" s="9">
        <v>0.114</v>
      </c>
      <c r="H1212" s="15">
        <f t="shared" si="36"/>
        <v>8800</v>
      </c>
    </row>
    <row r="1213" spans="1:8" x14ac:dyDescent="0.3">
      <c r="A1213" s="13">
        <v>44952</v>
      </c>
      <c r="B1213" s="15" t="s">
        <v>21</v>
      </c>
      <c r="C1213" s="3">
        <v>5</v>
      </c>
      <c r="D1213" s="13">
        <f t="shared" si="37"/>
        <v>44957</v>
      </c>
      <c r="E1213" s="15">
        <v>2400</v>
      </c>
      <c r="F1213" s="9">
        <v>0.113</v>
      </c>
      <c r="G1213" s="9">
        <v>0.114</v>
      </c>
      <c r="H1213" s="15">
        <f t="shared" si="36"/>
        <v>8800</v>
      </c>
    </row>
    <row r="1214" spans="1:8" x14ac:dyDescent="0.3">
      <c r="A1214" s="13">
        <v>44953</v>
      </c>
      <c r="B1214" s="15" t="s">
        <v>21</v>
      </c>
      <c r="C1214" s="3">
        <v>4</v>
      </c>
      <c r="D1214" s="13">
        <f t="shared" si="37"/>
        <v>44957</v>
      </c>
      <c r="E1214" s="15">
        <v>3700</v>
      </c>
      <c r="F1214" s="9">
        <v>0.114</v>
      </c>
      <c r="G1214" s="9">
        <v>0.115</v>
      </c>
      <c r="H1214" s="15">
        <f t="shared" si="36"/>
        <v>9300</v>
      </c>
    </row>
    <row r="1215" spans="1:8" x14ac:dyDescent="0.3">
      <c r="A1215" s="13">
        <v>44957</v>
      </c>
      <c r="B1215" s="15" t="s">
        <v>21</v>
      </c>
      <c r="C1215" s="3">
        <v>1</v>
      </c>
      <c r="D1215" s="13">
        <f t="shared" si="37"/>
        <v>44958</v>
      </c>
      <c r="E1215" s="15">
        <v>4500</v>
      </c>
      <c r="F1215" s="9">
        <v>0.113</v>
      </c>
      <c r="G1215" s="9">
        <v>0.114</v>
      </c>
      <c r="H1215" s="15">
        <f t="shared" si="36"/>
        <v>9900</v>
      </c>
    </row>
    <row r="1216" spans="1:8" x14ac:dyDescent="0.3">
      <c r="A1216" s="13">
        <v>44957</v>
      </c>
      <c r="B1216" s="15" t="s">
        <v>21</v>
      </c>
      <c r="C1216" s="3">
        <v>2</v>
      </c>
      <c r="D1216" s="13">
        <f t="shared" si="37"/>
        <v>44959</v>
      </c>
      <c r="E1216" s="15">
        <v>2900</v>
      </c>
      <c r="F1216" s="9">
        <v>0.1145</v>
      </c>
      <c r="G1216" s="9">
        <v>0.115</v>
      </c>
      <c r="H1216" s="15">
        <f t="shared" si="36"/>
        <v>9900</v>
      </c>
    </row>
    <row r="1217" spans="1:8" x14ac:dyDescent="0.3">
      <c r="A1217" s="13">
        <v>44958</v>
      </c>
      <c r="B1217" s="15" t="s">
        <v>21</v>
      </c>
      <c r="C1217" s="3">
        <v>1</v>
      </c>
      <c r="D1217" s="13">
        <f t="shared" si="37"/>
        <v>44959</v>
      </c>
      <c r="E1217" s="15">
        <v>-300</v>
      </c>
      <c r="F1217" s="9">
        <v>0.11749999999999999</v>
      </c>
      <c r="G1217" s="9">
        <v>0.11749999999999999</v>
      </c>
      <c r="H1217" s="15">
        <f t="shared" si="36"/>
        <v>2600</v>
      </c>
    </row>
    <row r="1218" spans="1:8" x14ac:dyDescent="0.3">
      <c r="A1218" s="13">
        <v>44959</v>
      </c>
      <c r="B1218" s="15" t="s">
        <v>21</v>
      </c>
      <c r="C1218" s="3">
        <v>1</v>
      </c>
      <c r="D1218" s="13">
        <f t="shared" si="37"/>
        <v>44960</v>
      </c>
      <c r="E1218" s="15">
        <v>-300</v>
      </c>
      <c r="F1218" s="9">
        <v>0.11799999999999999</v>
      </c>
      <c r="G1218" s="9">
        <v>0.11799999999999999</v>
      </c>
      <c r="H1218" s="15">
        <f t="shared" si="36"/>
        <v>-300</v>
      </c>
    </row>
    <row r="1219" spans="1:8" x14ac:dyDescent="0.3">
      <c r="A1219" s="13">
        <v>44963</v>
      </c>
      <c r="B1219" s="15" t="s">
        <v>21</v>
      </c>
      <c r="C1219" s="3">
        <v>7</v>
      </c>
      <c r="D1219" s="13">
        <f t="shared" si="37"/>
        <v>44970</v>
      </c>
      <c r="E1219" s="15">
        <v>3000</v>
      </c>
      <c r="F1219" s="9">
        <v>0.115</v>
      </c>
      <c r="G1219" s="9">
        <v>0.115</v>
      </c>
      <c r="H1219" s="15">
        <f t="shared" si="36"/>
        <v>4640</v>
      </c>
    </row>
    <row r="1220" spans="1:8" x14ac:dyDescent="0.3">
      <c r="A1220" s="13">
        <v>44963</v>
      </c>
      <c r="B1220" s="15" t="s">
        <v>21</v>
      </c>
      <c r="C1220" s="3">
        <v>8</v>
      </c>
      <c r="D1220" s="13">
        <f t="shared" si="37"/>
        <v>44971</v>
      </c>
      <c r="E1220" s="15">
        <v>640</v>
      </c>
      <c r="F1220" s="9">
        <v>0.115</v>
      </c>
      <c r="G1220" s="9">
        <v>0.115</v>
      </c>
      <c r="H1220" s="15">
        <f t="shared" si="36"/>
        <v>4640</v>
      </c>
    </row>
    <row r="1221" spans="1:8" x14ac:dyDescent="0.3">
      <c r="A1221" s="13">
        <v>44963</v>
      </c>
      <c r="B1221" s="15" t="s">
        <v>21</v>
      </c>
      <c r="C1221" s="3">
        <v>16</v>
      </c>
      <c r="D1221" s="13">
        <f t="shared" si="37"/>
        <v>44979</v>
      </c>
      <c r="E1221" s="15">
        <v>1000</v>
      </c>
      <c r="F1221" s="9">
        <v>0.115</v>
      </c>
      <c r="G1221" s="9">
        <v>0.115</v>
      </c>
      <c r="H1221" s="15">
        <f t="shared" si="36"/>
        <v>4640</v>
      </c>
    </row>
    <row r="1222" spans="1:8" x14ac:dyDescent="0.3">
      <c r="A1222" s="13">
        <v>44965</v>
      </c>
      <c r="B1222" s="15" t="s">
        <v>21</v>
      </c>
      <c r="C1222" s="3">
        <v>7</v>
      </c>
      <c r="D1222" s="13">
        <f t="shared" si="37"/>
        <v>44972</v>
      </c>
      <c r="E1222" s="15">
        <v>4100</v>
      </c>
      <c r="F1222" s="9">
        <v>0.115</v>
      </c>
      <c r="G1222" s="9">
        <v>0.115</v>
      </c>
      <c r="H1222" s="15">
        <f t="shared" si="36"/>
        <v>8740</v>
      </c>
    </row>
    <row r="1223" spans="1:8" x14ac:dyDescent="0.3">
      <c r="A1223" s="13">
        <v>44966</v>
      </c>
      <c r="B1223" s="15" t="s">
        <v>21</v>
      </c>
      <c r="C1223" s="3">
        <v>7</v>
      </c>
      <c r="D1223" s="13">
        <f t="shared" si="37"/>
        <v>44973</v>
      </c>
      <c r="E1223" s="15">
        <v>4000</v>
      </c>
      <c r="F1223" s="9">
        <v>0.115</v>
      </c>
      <c r="G1223" s="9">
        <v>0.115</v>
      </c>
      <c r="H1223" s="15">
        <f t="shared" si="36"/>
        <v>12940</v>
      </c>
    </row>
    <row r="1224" spans="1:8" x14ac:dyDescent="0.3">
      <c r="A1224" s="13">
        <v>44966</v>
      </c>
      <c r="B1224" s="15" t="s">
        <v>21</v>
      </c>
      <c r="C1224" s="3">
        <v>8</v>
      </c>
      <c r="D1224" s="13">
        <f t="shared" si="37"/>
        <v>44974</v>
      </c>
      <c r="E1224" s="15">
        <v>200</v>
      </c>
      <c r="F1224" s="9">
        <v>0.115</v>
      </c>
      <c r="G1224" s="9">
        <v>0.115</v>
      </c>
      <c r="H1224" s="15">
        <f t="shared" si="36"/>
        <v>12940</v>
      </c>
    </row>
    <row r="1225" spans="1:8" x14ac:dyDescent="0.3">
      <c r="A1225" s="13">
        <v>44967</v>
      </c>
      <c r="B1225" s="15" t="s">
        <v>21</v>
      </c>
      <c r="C1225" s="3">
        <v>3</v>
      </c>
      <c r="D1225" s="13">
        <f t="shared" si="37"/>
        <v>44970</v>
      </c>
      <c r="E1225" s="15">
        <v>300</v>
      </c>
      <c r="F1225" s="9">
        <v>0.114</v>
      </c>
      <c r="G1225" s="9">
        <v>0.114</v>
      </c>
      <c r="H1225" s="15">
        <f t="shared" si="36"/>
        <v>15240</v>
      </c>
    </row>
    <row r="1226" spans="1:8" x14ac:dyDescent="0.3">
      <c r="A1226" s="13">
        <v>44967</v>
      </c>
      <c r="B1226" s="15" t="s">
        <v>21</v>
      </c>
      <c r="C1226" s="3">
        <v>7</v>
      </c>
      <c r="D1226" s="13">
        <f t="shared" si="37"/>
        <v>44974</v>
      </c>
      <c r="E1226" s="15">
        <v>2000</v>
      </c>
      <c r="F1226" s="9">
        <v>0.115</v>
      </c>
      <c r="G1226" s="9">
        <v>0.115</v>
      </c>
      <c r="H1226" s="15">
        <f t="shared" ref="H1226:H1289" si="38">+SUMIFS($E$10:$E$4508,$A$10:$A$4508,"&lt;="&amp;A1226,$D$10:$D$4508,"&gt;"&amp;A1226)</f>
        <v>15240</v>
      </c>
    </row>
    <row r="1227" spans="1:8" x14ac:dyDescent="0.3">
      <c r="A1227" s="13">
        <v>44970</v>
      </c>
      <c r="B1227" s="15" t="s">
        <v>21</v>
      </c>
      <c r="C1227" s="3">
        <v>9</v>
      </c>
      <c r="D1227" s="13">
        <f t="shared" si="37"/>
        <v>44979</v>
      </c>
      <c r="E1227" s="15">
        <v>3400</v>
      </c>
      <c r="F1227" s="9">
        <v>0.114</v>
      </c>
      <c r="G1227" s="9">
        <v>0.114</v>
      </c>
      <c r="H1227" s="15">
        <f t="shared" si="38"/>
        <v>15340</v>
      </c>
    </row>
    <row r="1228" spans="1:8" x14ac:dyDescent="0.3">
      <c r="A1228" s="13">
        <v>44971</v>
      </c>
      <c r="B1228" s="15" t="s">
        <v>21</v>
      </c>
      <c r="C1228" s="3">
        <v>1</v>
      </c>
      <c r="D1228" s="13">
        <f t="shared" si="37"/>
        <v>44972</v>
      </c>
      <c r="E1228" s="15">
        <v>600</v>
      </c>
      <c r="F1228" s="9">
        <v>0.1125</v>
      </c>
      <c r="G1228" s="9">
        <v>0.113</v>
      </c>
      <c r="H1228" s="15">
        <f t="shared" si="38"/>
        <v>19500</v>
      </c>
    </row>
    <row r="1229" spans="1:8" x14ac:dyDescent="0.3">
      <c r="A1229" s="13">
        <v>44971</v>
      </c>
      <c r="B1229" s="15" t="s">
        <v>21</v>
      </c>
      <c r="C1229" s="3">
        <v>8</v>
      </c>
      <c r="D1229" s="13">
        <f t="shared" si="37"/>
        <v>44979</v>
      </c>
      <c r="E1229" s="15">
        <v>2700</v>
      </c>
      <c r="F1229" s="9">
        <v>0.114</v>
      </c>
      <c r="G1229" s="9">
        <v>0.114</v>
      </c>
      <c r="H1229" s="15">
        <f t="shared" si="38"/>
        <v>19500</v>
      </c>
    </row>
    <row r="1230" spans="1:8" x14ac:dyDescent="0.3">
      <c r="A1230" s="13">
        <v>44971</v>
      </c>
      <c r="B1230" s="15" t="s">
        <v>21</v>
      </c>
      <c r="C1230" s="3">
        <v>9</v>
      </c>
      <c r="D1230" s="13">
        <f t="shared" si="37"/>
        <v>44980</v>
      </c>
      <c r="E1230" s="15">
        <v>1500</v>
      </c>
      <c r="F1230" s="9">
        <v>0.114</v>
      </c>
      <c r="G1230" s="9">
        <v>0.114</v>
      </c>
      <c r="H1230" s="15">
        <f t="shared" si="38"/>
        <v>19500</v>
      </c>
    </row>
    <row r="1231" spans="1:8" x14ac:dyDescent="0.3">
      <c r="A1231" s="13">
        <v>44973</v>
      </c>
      <c r="B1231" s="15" t="s">
        <v>21</v>
      </c>
      <c r="C1231" s="3">
        <v>1</v>
      </c>
      <c r="D1231" s="13">
        <f t="shared" si="37"/>
        <v>44974</v>
      </c>
      <c r="E1231" s="15">
        <v>550</v>
      </c>
      <c r="F1231" s="9">
        <v>0.1125</v>
      </c>
      <c r="G1231" s="9">
        <v>0.1125</v>
      </c>
      <c r="H1231" s="15">
        <f t="shared" si="38"/>
        <v>17650</v>
      </c>
    </row>
    <row r="1232" spans="1:8" x14ac:dyDescent="0.3">
      <c r="A1232" s="13">
        <v>44973</v>
      </c>
      <c r="B1232" s="15" t="s">
        <v>21</v>
      </c>
      <c r="C1232" s="3">
        <v>6</v>
      </c>
      <c r="D1232" s="13">
        <f t="shared" si="37"/>
        <v>44979</v>
      </c>
      <c r="E1232" s="15">
        <v>1300</v>
      </c>
      <c r="F1232" s="9">
        <v>0.114</v>
      </c>
      <c r="G1232" s="9">
        <v>0.114</v>
      </c>
      <c r="H1232" s="15">
        <f t="shared" si="38"/>
        <v>17650</v>
      </c>
    </row>
    <row r="1233" spans="1:8" x14ac:dyDescent="0.3">
      <c r="A1233" s="13">
        <v>44973</v>
      </c>
      <c r="B1233" s="15" t="s">
        <v>21</v>
      </c>
      <c r="C1233" s="3">
        <v>7</v>
      </c>
      <c r="D1233" s="13">
        <f t="shared" si="37"/>
        <v>44980</v>
      </c>
      <c r="E1233" s="15">
        <v>5000</v>
      </c>
      <c r="F1233" s="9">
        <v>0.114</v>
      </c>
      <c r="G1233" s="9">
        <v>0.114</v>
      </c>
      <c r="H1233" s="15">
        <f t="shared" si="38"/>
        <v>17650</v>
      </c>
    </row>
    <row r="1234" spans="1:8" x14ac:dyDescent="0.3">
      <c r="A1234" s="13">
        <v>44974</v>
      </c>
      <c r="B1234" s="15" t="s">
        <v>21</v>
      </c>
      <c r="C1234" s="3">
        <v>5</v>
      </c>
      <c r="D1234" s="13">
        <f t="shared" si="37"/>
        <v>44979</v>
      </c>
      <c r="E1234" s="15">
        <v>700</v>
      </c>
      <c r="F1234" s="9">
        <v>0.114</v>
      </c>
      <c r="G1234" s="9">
        <v>0.114</v>
      </c>
      <c r="H1234" s="15">
        <f t="shared" si="38"/>
        <v>19700</v>
      </c>
    </row>
    <row r="1235" spans="1:8" x14ac:dyDescent="0.3">
      <c r="A1235" s="13">
        <v>44974</v>
      </c>
      <c r="B1235" s="15" t="s">
        <v>21</v>
      </c>
      <c r="C1235" s="3">
        <v>6</v>
      </c>
      <c r="D1235" s="13">
        <f t="shared" si="37"/>
        <v>44980</v>
      </c>
      <c r="E1235" s="15">
        <v>800</v>
      </c>
      <c r="F1235" s="9">
        <v>0.114</v>
      </c>
      <c r="G1235" s="9">
        <v>0.114</v>
      </c>
      <c r="H1235" s="15">
        <f t="shared" si="38"/>
        <v>19700</v>
      </c>
    </row>
    <row r="1236" spans="1:8" x14ac:dyDescent="0.3">
      <c r="A1236" s="13">
        <v>44974</v>
      </c>
      <c r="B1236" s="15" t="s">
        <v>21</v>
      </c>
      <c r="C1236" s="3">
        <v>7</v>
      </c>
      <c r="D1236" s="13">
        <f t="shared" si="37"/>
        <v>44981</v>
      </c>
      <c r="E1236" s="15">
        <v>2300</v>
      </c>
      <c r="F1236" s="9">
        <v>0.11</v>
      </c>
      <c r="G1236" s="9">
        <v>0.114</v>
      </c>
      <c r="H1236" s="15">
        <f t="shared" si="38"/>
        <v>19700</v>
      </c>
    </row>
    <row r="1237" spans="1:8" x14ac:dyDescent="0.3">
      <c r="A1237" s="13">
        <v>44974</v>
      </c>
      <c r="B1237" s="15" t="s">
        <v>21</v>
      </c>
      <c r="C1237" s="3">
        <v>12</v>
      </c>
      <c r="D1237" s="13">
        <f t="shared" si="37"/>
        <v>44986</v>
      </c>
      <c r="E1237" s="15">
        <v>1000</v>
      </c>
      <c r="F1237" s="9">
        <v>0.113</v>
      </c>
      <c r="G1237" s="9">
        <v>0.113</v>
      </c>
      <c r="H1237" s="15">
        <f t="shared" si="38"/>
        <v>19700</v>
      </c>
    </row>
    <row r="1238" spans="1:8" x14ac:dyDescent="0.3">
      <c r="A1238" s="13">
        <v>44979</v>
      </c>
      <c r="B1238" s="15" t="s">
        <v>21</v>
      </c>
      <c r="C1238" s="3">
        <v>5</v>
      </c>
      <c r="D1238" s="13">
        <f t="shared" si="37"/>
        <v>44984</v>
      </c>
      <c r="E1238" s="15">
        <v>4800</v>
      </c>
      <c r="F1238" s="9">
        <v>0.114</v>
      </c>
      <c r="G1238" s="9">
        <v>0.114</v>
      </c>
      <c r="H1238" s="15">
        <f t="shared" si="38"/>
        <v>18400</v>
      </c>
    </row>
    <row r="1239" spans="1:8" x14ac:dyDescent="0.3">
      <c r="A1239" s="13">
        <v>44979</v>
      </c>
      <c r="B1239" s="15" t="s">
        <v>21</v>
      </c>
      <c r="C1239" s="3">
        <v>7</v>
      </c>
      <c r="D1239" s="13">
        <f t="shared" si="37"/>
        <v>44986</v>
      </c>
      <c r="E1239" s="15">
        <v>3000</v>
      </c>
      <c r="F1239" s="9">
        <v>0.115</v>
      </c>
      <c r="G1239" s="9">
        <v>0.115</v>
      </c>
      <c r="H1239" s="15">
        <f t="shared" si="38"/>
        <v>18400</v>
      </c>
    </row>
    <row r="1240" spans="1:8" x14ac:dyDescent="0.3">
      <c r="A1240" s="13">
        <v>44980</v>
      </c>
      <c r="B1240" s="15" t="s">
        <v>21</v>
      </c>
      <c r="C1240" s="3">
        <v>1</v>
      </c>
      <c r="D1240" s="13">
        <f t="shared" si="37"/>
        <v>44981</v>
      </c>
      <c r="E1240" s="15">
        <v>300</v>
      </c>
      <c r="F1240" s="9">
        <v>0.112</v>
      </c>
      <c r="G1240" s="9">
        <v>0.112</v>
      </c>
      <c r="H1240" s="15">
        <f t="shared" si="38"/>
        <v>14700</v>
      </c>
    </row>
    <row r="1241" spans="1:8" x14ac:dyDescent="0.3">
      <c r="A1241" s="13">
        <v>44980</v>
      </c>
      <c r="B1241" s="15" t="s">
        <v>21</v>
      </c>
      <c r="C1241" s="3">
        <v>4</v>
      </c>
      <c r="D1241" s="13">
        <f t="shared" si="37"/>
        <v>44984</v>
      </c>
      <c r="E1241" s="15">
        <v>2300</v>
      </c>
      <c r="F1241" s="9">
        <v>0.1135</v>
      </c>
      <c r="G1241" s="9">
        <v>0.1135</v>
      </c>
      <c r="H1241" s="15">
        <f t="shared" si="38"/>
        <v>14700</v>
      </c>
    </row>
    <row r="1242" spans="1:8" x14ac:dyDescent="0.3">
      <c r="A1242" s="13">
        <v>44980</v>
      </c>
      <c r="B1242" s="15" t="s">
        <v>21</v>
      </c>
      <c r="C1242" s="3">
        <v>6</v>
      </c>
      <c r="D1242" s="13">
        <f t="shared" si="37"/>
        <v>44986</v>
      </c>
      <c r="E1242" s="15">
        <v>1000</v>
      </c>
      <c r="F1242" s="9">
        <v>0.114</v>
      </c>
      <c r="G1242" s="9">
        <v>0.114</v>
      </c>
      <c r="H1242" s="15">
        <f t="shared" si="38"/>
        <v>14700</v>
      </c>
    </row>
    <row r="1243" spans="1:8" x14ac:dyDescent="0.3">
      <c r="A1243" s="13">
        <v>44985</v>
      </c>
      <c r="B1243" s="15" t="s">
        <v>21</v>
      </c>
      <c r="C1243" s="3">
        <v>2</v>
      </c>
      <c r="D1243" s="13">
        <f t="shared" si="37"/>
        <v>44987</v>
      </c>
      <c r="E1243" s="15">
        <v>1500</v>
      </c>
      <c r="F1243" s="9">
        <v>0.1125</v>
      </c>
      <c r="G1243" s="9">
        <v>0.1125</v>
      </c>
      <c r="H1243" s="15">
        <f t="shared" si="38"/>
        <v>6500</v>
      </c>
    </row>
    <row r="1244" spans="1:8" x14ac:dyDescent="0.3">
      <c r="A1244" s="13">
        <v>44986</v>
      </c>
      <c r="B1244" s="15" t="s">
        <v>21</v>
      </c>
      <c r="C1244" s="3">
        <v>1</v>
      </c>
      <c r="D1244" s="13">
        <f t="shared" si="37"/>
        <v>44987</v>
      </c>
      <c r="E1244" s="15">
        <v>-1200</v>
      </c>
      <c r="F1244" s="9">
        <v>0.11700000000000001</v>
      </c>
      <c r="G1244" s="9">
        <v>0.11749999999999999</v>
      </c>
      <c r="H1244" s="15">
        <f t="shared" si="38"/>
        <v>300</v>
      </c>
    </row>
    <row r="1245" spans="1:8" x14ac:dyDescent="0.3">
      <c r="A1245" s="13">
        <v>44987</v>
      </c>
      <c r="B1245" s="15" t="s">
        <v>21</v>
      </c>
      <c r="C1245" s="3">
        <v>1</v>
      </c>
      <c r="D1245" s="13">
        <f t="shared" si="37"/>
        <v>44988</v>
      </c>
      <c r="E1245" s="15">
        <v>-700</v>
      </c>
      <c r="F1245" s="9">
        <v>0.11749999999999999</v>
      </c>
      <c r="G1245" s="9">
        <v>0.11749999999999999</v>
      </c>
      <c r="H1245" s="15">
        <f t="shared" si="38"/>
        <v>-700</v>
      </c>
    </row>
    <row r="1246" spans="1:8" x14ac:dyDescent="0.3">
      <c r="A1246" s="13">
        <v>44991</v>
      </c>
      <c r="B1246" s="15" t="s">
        <v>21</v>
      </c>
      <c r="C1246" s="3">
        <v>1</v>
      </c>
      <c r="D1246" s="13">
        <f t="shared" si="37"/>
        <v>44992</v>
      </c>
      <c r="E1246" s="15">
        <v>-400</v>
      </c>
      <c r="F1246" s="9">
        <v>0.11700000000000001</v>
      </c>
      <c r="G1246" s="9">
        <v>0.11700000000000001</v>
      </c>
      <c r="H1246" s="15">
        <f t="shared" si="38"/>
        <v>-400</v>
      </c>
    </row>
    <row r="1247" spans="1:8" x14ac:dyDescent="0.3">
      <c r="A1247" s="13">
        <v>45005</v>
      </c>
      <c r="B1247" s="15" t="s">
        <v>21</v>
      </c>
      <c r="C1247" s="3">
        <v>2</v>
      </c>
      <c r="D1247" s="13">
        <f t="shared" si="37"/>
        <v>45007</v>
      </c>
      <c r="E1247" s="15">
        <v>500</v>
      </c>
      <c r="F1247" s="9">
        <v>0.115</v>
      </c>
      <c r="G1247" s="9">
        <v>0.115</v>
      </c>
      <c r="H1247" s="15">
        <f t="shared" si="38"/>
        <v>4200</v>
      </c>
    </row>
    <row r="1248" spans="1:8" x14ac:dyDescent="0.3">
      <c r="A1248" s="13">
        <v>45005</v>
      </c>
      <c r="B1248" s="15" t="s">
        <v>21</v>
      </c>
      <c r="C1248" s="3">
        <v>3</v>
      </c>
      <c r="D1248" s="13">
        <f t="shared" ref="D1248:D1317" si="39">+A1248+C1248</f>
        <v>45008</v>
      </c>
      <c r="E1248" s="15">
        <v>300</v>
      </c>
      <c r="F1248" s="9">
        <v>0.115</v>
      </c>
      <c r="G1248" s="9">
        <v>0.115</v>
      </c>
      <c r="H1248" s="15">
        <f t="shared" si="38"/>
        <v>4200</v>
      </c>
    </row>
    <row r="1249" spans="1:8" x14ac:dyDescent="0.3">
      <c r="A1249" s="13">
        <v>45005</v>
      </c>
      <c r="B1249" s="15" t="s">
        <v>21</v>
      </c>
      <c r="C1249" s="3">
        <v>4</v>
      </c>
      <c r="D1249" s="13">
        <f t="shared" si="39"/>
        <v>45009</v>
      </c>
      <c r="E1249" s="15">
        <v>3400</v>
      </c>
      <c r="F1249" s="9">
        <v>0.115</v>
      </c>
      <c r="G1249" s="9">
        <v>0.115</v>
      </c>
      <c r="H1249" s="15">
        <f t="shared" si="38"/>
        <v>4200</v>
      </c>
    </row>
    <row r="1250" spans="1:8" x14ac:dyDescent="0.3">
      <c r="A1250" s="13">
        <v>45014</v>
      </c>
      <c r="B1250" s="15" t="s">
        <v>21</v>
      </c>
      <c r="C1250" s="3">
        <v>2</v>
      </c>
      <c r="D1250" s="13">
        <f t="shared" si="39"/>
        <v>45016</v>
      </c>
      <c r="E1250" s="15">
        <v>5200</v>
      </c>
      <c r="F1250" s="9">
        <v>0.1125</v>
      </c>
      <c r="G1250" s="9">
        <v>0.113</v>
      </c>
      <c r="H1250" s="15">
        <f t="shared" si="38"/>
        <v>5200</v>
      </c>
    </row>
    <row r="1251" spans="1:8" x14ac:dyDescent="0.3">
      <c r="A1251" s="13">
        <v>45021</v>
      </c>
      <c r="B1251" s="15" t="s">
        <v>21</v>
      </c>
      <c r="C1251" s="3">
        <v>5</v>
      </c>
      <c r="D1251" s="13">
        <f t="shared" si="39"/>
        <v>45026</v>
      </c>
      <c r="E1251" s="15">
        <v>-2300</v>
      </c>
      <c r="F1251" s="9">
        <v>0.11700000000000001</v>
      </c>
      <c r="G1251" s="9">
        <v>0.11700000000000001</v>
      </c>
      <c r="H1251" s="15">
        <f t="shared" si="38"/>
        <v>-2300</v>
      </c>
    </row>
    <row r="1252" spans="1:8" x14ac:dyDescent="0.3">
      <c r="A1252" s="13">
        <v>45030</v>
      </c>
      <c r="B1252" s="15" t="s">
        <v>21</v>
      </c>
      <c r="C1252" s="3">
        <v>5</v>
      </c>
      <c r="D1252" s="13">
        <f t="shared" si="39"/>
        <v>45035</v>
      </c>
      <c r="E1252" s="15">
        <v>2000</v>
      </c>
      <c r="F1252" s="9">
        <v>0.115</v>
      </c>
      <c r="G1252" s="9">
        <v>0.115</v>
      </c>
      <c r="H1252" s="15">
        <f t="shared" si="38"/>
        <v>4000</v>
      </c>
    </row>
    <row r="1253" spans="1:8" x14ac:dyDescent="0.3">
      <c r="A1253" s="13">
        <v>45030</v>
      </c>
      <c r="B1253" s="15" t="s">
        <v>21</v>
      </c>
      <c r="C1253" s="3">
        <v>7</v>
      </c>
      <c r="D1253" s="13">
        <f t="shared" si="39"/>
        <v>45037</v>
      </c>
      <c r="E1253" s="15">
        <v>2000</v>
      </c>
      <c r="F1253" s="9">
        <v>0.115</v>
      </c>
      <c r="G1253" s="9">
        <v>0.115</v>
      </c>
      <c r="H1253" s="15">
        <f t="shared" si="38"/>
        <v>4000</v>
      </c>
    </row>
    <row r="1254" spans="1:8" x14ac:dyDescent="0.3">
      <c r="A1254" s="13">
        <v>45036</v>
      </c>
      <c r="B1254" s="15" t="s">
        <v>21</v>
      </c>
      <c r="C1254" s="3">
        <v>1</v>
      </c>
      <c r="D1254" s="13">
        <f t="shared" si="39"/>
        <v>45037</v>
      </c>
      <c r="E1254" s="15">
        <v>600</v>
      </c>
      <c r="F1254" s="9">
        <v>0.1115</v>
      </c>
      <c r="G1254" s="9">
        <v>0.1115</v>
      </c>
      <c r="H1254" s="15">
        <f t="shared" si="38"/>
        <v>7700</v>
      </c>
    </row>
    <row r="1255" spans="1:8" x14ac:dyDescent="0.3">
      <c r="A1255" s="13">
        <v>45036</v>
      </c>
      <c r="B1255" s="15" t="s">
        <v>21</v>
      </c>
      <c r="C1255" s="3">
        <v>4</v>
      </c>
      <c r="D1255" s="13">
        <f t="shared" si="39"/>
        <v>45040</v>
      </c>
      <c r="E1255" s="15">
        <v>3000</v>
      </c>
      <c r="F1255" s="9">
        <v>0.1125</v>
      </c>
      <c r="G1255" s="9">
        <v>0.1125</v>
      </c>
      <c r="H1255" s="15">
        <f t="shared" si="38"/>
        <v>7700</v>
      </c>
    </row>
    <row r="1256" spans="1:8" x14ac:dyDescent="0.3">
      <c r="A1256" s="13">
        <v>45036</v>
      </c>
      <c r="B1256" s="15" t="s">
        <v>21</v>
      </c>
      <c r="C1256" s="3">
        <v>5</v>
      </c>
      <c r="D1256" s="13">
        <f t="shared" si="39"/>
        <v>45041</v>
      </c>
      <c r="E1256" s="15">
        <v>1100</v>
      </c>
      <c r="F1256" s="9">
        <v>0.1125</v>
      </c>
      <c r="G1256" s="9">
        <v>0.1125</v>
      </c>
      <c r="H1256" s="15">
        <f t="shared" si="38"/>
        <v>7700</v>
      </c>
    </row>
    <row r="1257" spans="1:8" x14ac:dyDescent="0.3">
      <c r="A1257" s="13">
        <v>45036</v>
      </c>
      <c r="B1257" s="15" t="s">
        <v>21</v>
      </c>
      <c r="C1257" s="3">
        <v>7</v>
      </c>
      <c r="D1257" s="13">
        <f t="shared" si="39"/>
        <v>45043</v>
      </c>
      <c r="E1257" s="15">
        <v>1000</v>
      </c>
      <c r="F1257" s="9">
        <v>0.1125</v>
      </c>
      <c r="G1257" s="9">
        <v>0.1125</v>
      </c>
      <c r="H1257" s="15">
        <f t="shared" si="38"/>
        <v>7700</v>
      </c>
    </row>
    <row r="1258" spans="1:8" x14ac:dyDescent="0.3">
      <c r="A1258" s="13">
        <v>45037</v>
      </c>
      <c r="B1258" s="15" t="s">
        <v>21</v>
      </c>
      <c r="C1258" s="3">
        <v>3</v>
      </c>
      <c r="D1258" s="13">
        <f t="shared" si="39"/>
        <v>45040</v>
      </c>
      <c r="E1258" s="15">
        <v>600</v>
      </c>
      <c r="F1258" s="9">
        <v>0.1125</v>
      </c>
      <c r="G1258" s="9">
        <v>0.1125</v>
      </c>
      <c r="H1258" s="15">
        <f t="shared" si="38"/>
        <v>10100</v>
      </c>
    </row>
    <row r="1259" spans="1:8" x14ac:dyDescent="0.3">
      <c r="A1259" s="13">
        <v>45037</v>
      </c>
      <c r="B1259" s="15" t="s">
        <v>21</v>
      </c>
      <c r="C1259" s="3">
        <v>3</v>
      </c>
      <c r="D1259" s="13">
        <f t="shared" si="39"/>
        <v>45040</v>
      </c>
      <c r="E1259" s="15">
        <v>-400</v>
      </c>
      <c r="F1259" s="9">
        <v>0.1145</v>
      </c>
      <c r="G1259" s="9">
        <v>0.1145</v>
      </c>
      <c r="H1259" s="15">
        <f t="shared" si="38"/>
        <v>10100</v>
      </c>
    </row>
    <row r="1260" spans="1:8" x14ac:dyDescent="0.3">
      <c r="A1260" s="13">
        <v>45037</v>
      </c>
      <c r="B1260" s="15" t="s">
        <v>21</v>
      </c>
      <c r="C1260" s="3">
        <v>4</v>
      </c>
      <c r="D1260" s="13">
        <f t="shared" si="39"/>
        <v>45041</v>
      </c>
      <c r="E1260" s="15">
        <v>400</v>
      </c>
      <c r="F1260" s="9">
        <v>0.1125</v>
      </c>
      <c r="G1260" s="9">
        <v>0.1125</v>
      </c>
      <c r="H1260" s="15">
        <f t="shared" si="38"/>
        <v>10100</v>
      </c>
    </row>
    <row r="1261" spans="1:8" x14ac:dyDescent="0.3">
      <c r="A1261" s="13">
        <v>45037</v>
      </c>
      <c r="B1261" s="15" t="s">
        <v>21</v>
      </c>
      <c r="C1261" s="3">
        <v>5</v>
      </c>
      <c r="D1261" s="13">
        <f t="shared" si="39"/>
        <v>45042</v>
      </c>
      <c r="E1261" s="15">
        <v>900</v>
      </c>
      <c r="F1261" s="9">
        <v>0.1125</v>
      </c>
      <c r="G1261" s="9">
        <v>0.1125</v>
      </c>
      <c r="H1261" s="15">
        <f t="shared" si="38"/>
        <v>10100</v>
      </c>
    </row>
    <row r="1262" spans="1:8" x14ac:dyDescent="0.3">
      <c r="A1262" s="13">
        <v>45037</v>
      </c>
      <c r="B1262" s="15" t="s">
        <v>21</v>
      </c>
      <c r="C1262" s="3">
        <v>7</v>
      </c>
      <c r="D1262" s="13">
        <f t="shared" si="39"/>
        <v>45044</v>
      </c>
      <c r="E1262" s="15">
        <v>3500</v>
      </c>
      <c r="F1262" s="9">
        <v>0.1125</v>
      </c>
      <c r="G1262" s="9">
        <v>0.1125</v>
      </c>
      <c r="H1262" s="15">
        <f t="shared" si="38"/>
        <v>10100</v>
      </c>
    </row>
    <row r="1263" spans="1:8" x14ac:dyDescent="0.3">
      <c r="A1263" s="13">
        <v>45040</v>
      </c>
      <c r="B1263" s="15" t="s">
        <v>21</v>
      </c>
      <c r="C1263" s="3">
        <v>4</v>
      </c>
      <c r="D1263" s="13">
        <f t="shared" si="39"/>
        <v>45044</v>
      </c>
      <c r="E1263" s="15">
        <v>5500</v>
      </c>
      <c r="F1263" s="9">
        <v>0.1125</v>
      </c>
      <c r="G1263" s="9">
        <v>0.1125</v>
      </c>
      <c r="H1263" s="15">
        <f t="shared" si="38"/>
        <v>12400</v>
      </c>
    </row>
    <row r="1264" spans="1:8" x14ac:dyDescent="0.3">
      <c r="A1264" s="13">
        <v>45041</v>
      </c>
      <c r="B1264" s="15" t="s">
        <v>21</v>
      </c>
      <c r="C1264" s="3">
        <v>1</v>
      </c>
      <c r="D1264" s="13">
        <f t="shared" si="39"/>
        <v>45042</v>
      </c>
      <c r="E1264" s="15">
        <v>700</v>
      </c>
      <c r="F1264" s="9">
        <v>0.112</v>
      </c>
      <c r="G1264" s="9">
        <v>0.112</v>
      </c>
      <c r="H1264" s="15">
        <f t="shared" si="38"/>
        <v>12700</v>
      </c>
    </row>
    <row r="1265" spans="1:8" x14ac:dyDescent="0.3">
      <c r="A1265" s="13">
        <v>45041</v>
      </c>
      <c r="B1265" s="15" t="s">
        <v>21</v>
      </c>
      <c r="C1265" s="3">
        <v>2</v>
      </c>
      <c r="D1265" s="13">
        <f t="shared" si="39"/>
        <v>45043</v>
      </c>
      <c r="E1265" s="15">
        <v>100</v>
      </c>
      <c r="F1265" s="9">
        <v>0.1125</v>
      </c>
      <c r="G1265" s="9">
        <v>0.1125</v>
      </c>
      <c r="H1265" s="15">
        <f t="shared" si="38"/>
        <v>12700</v>
      </c>
    </row>
    <row r="1266" spans="1:8" x14ac:dyDescent="0.3">
      <c r="A1266" s="13">
        <v>45041</v>
      </c>
      <c r="B1266" s="15" t="s">
        <v>21</v>
      </c>
      <c r="C1266" s="3">
        <v>3</v>
      </c>
      <c r="D1266" s="13">
        <f t="shared" si="39"/>
        <v>45044</v>
      </c>
      <c r="E1266" s="15">
        <v>1000</v>
      </c>
      <c r="F1266" s="9">
        <v>0.112</v>
      </c>
      <c r="G1266" s="9">
        <v>0.112</v>
      </c>
      <c r="H1266" s="15">
        <f t="shared" si="38"/>
        <v>12700</v>
      </c>
    </row>
    <row r="1267" spans="1:8" x14ac:dyDescent="0.3">
      <c r="A1267" s="13">
        <v>45042</v>
      </c>
      <c r="B1267" s="15" t="s">
        <v>21</v>
      </c>
      <c r="C1267" s="3">
        <v>2</v>
      </c>
      <c r="D1267" s="13">
        <f t="shared" si="39"/>
        <v>45044</v>
      </c>
      <c r="E1267" s="15">
        <v>1000</v>
      </c>
      <c r="F1267" s="9">
        <v>0.1125</v>
      </c>
      <c r="G1267" s="9">
        <v>0.1125</v>
      </c>
      <c r="H1267" s="15">
        <f t="shared" si="38"/>
        <v>12600</v>
      </c>
    </row>
    <row r="1268" spans="1:8" x14ac:dyDescent="0.3">
      <c r="A1268" s="13">
        <v>45042</v>
      </c>
      <c r="B1268" s="15" t="s">
        <v>21</v>
      </c>
      <c r="C1268" s="3">
        <v>6</v>
      </c>
      <c r="D1268" s="13">
        <f t="shared" si="39"/>
        <v>45048</v>
      </c>
      <c r="E1268" s="15">
        <v>500</v>
      </c>
      <c r="F1268" s="9">
        <v>0.1125</v>
      </c>
      <c r="G1268" s="9">
        <v>0.1125</v>
      </c>
      <c r="H1268" s="15">
        <f t="shared" si="38"/>
        <v>12600</v>
      </c>
    </row>
    <row r="1269" spans="1:8" x14ac:dyDescent="0.3">
      <c r="A1269" s="13">
        <v>45044</v>
      </c>
      <c r="B1269" s="15" t="s">
        <v>21</v>
      </c>
      <c r="C1269" s="3">
        <v>4</v>
      </c>
      <c r="D1269" s="13">
        <f t="shared" si="39"/>
        <v>45048</v>
      </c>
      <c r="E1269" s="15">
        <v>-4800</v>
      </c>
      <c r="F1269" s="9">
        <v>0.115</v>
      </c>
      <c r="G1269" s="9">
        <v>0.114</v>
      </c>
      <c r="H1269" s="15">
        <f t="shared" si="38"/>
        <v>-4300</v>
      </c>
    </row>
    <row r="1270" spans="1:8" x14ac:dyDescent="0.3">
      <c r="A1270" s="13">
        <v>45048</v>
      </c>
      <c r="B1270" s="15" t="s">
        <v>21</v>
      </c>
      <c r="C1270" s="3">
        <v>1</v>
      </c>
      <c r="D1270" s="13">
        <f t="shared" si="39"/>
        <v>45049</v>
      </c>
      <c r="E1270" s="15">
        <v>-3700</v>
      </c>
      <c r="F1270" s="9">
        <v>0.1145</v>
      </c>
      <c r="G1270" s="9">
        <v>0.1145</v>
      </c>
      <c r="H1270" s="15">
        <f t="shared" si="38"/>
        <v>-5200</v>
      </c>
    </row>
    <row r="1271" spans="1:8" x14ac:dyDescent="0.3">
      <c r="A1271" s="13">
        <v>45048</v>
      </c>
      <c r="B1271" s="15" t="s">
        <v>21</v>
      </c>
      <c r="C1271" s="3">
        <v>2</v>
      </c>
      <c r="D1271" s="13">
        <f t="shared" si="39"/>
        <v>45050</v>
      </c>
      <c r="E1271" s="15">
        <v>-1100</v>
      </c>
      <c r="F1271" s="9">
        <v>0.114</v>
      </c>
      <c r="G1271" s="9">
        <v>0.114</v>
      </c>
      <c r="H1271" s="15">
        <f t="shared" si="38"/>
        <v>-5200</v>
      </c>
    </row>
    <row r="1272" spans="1:8" x14ac:dyDescent="0.3">
      <c r="A1272" s="13">
        <v>45048</v>
      </c>
      <c r="B1272" s="15" t="s">
        <v>21</v>
      </c>
      <c r="C1272" s="3">
        <v>3</v>
      </c>
      <c r="D1272" s="13">
        <f t="shared" si="39"/>
        <v>45051</v>
      </c>
      <c r="E1272" s="15">
        <v>-400</v>
      </c>
      <c r="F1272" s="9">
        <v>0.114</v>
      </c>
      <c r="G1272" s="9">
        <v>0.114</v>
      </c>
      <c r="H1272" s="15">
        <f t="shared" si="38"/>
        <v>-5200</v>
      </c>
    </row>
    <row r="1273" spans="1:8" x14ac:dyDescent="0.3">
      <c r="A1273" s="13">
        <v>45049</v>
      </c>
      <c r="B1273" s="15" t="s">
        <v>21</v>
      </c>
      <c r="C1273" s="3">
        <v>1</v>
      </c>
      <c r="D1273" s="13">
        <f t="shared" si="39"/>
        <v>45050</v>
      </c>
      <c r="E1273" s="15">
        <v>-4600</v>
      </c>
      <c r="F1273" s="9">
        <v>0.1145</v>
      </c>
      <c r="G1273" s="9">
        <v>0.1145</v>
      </c>
      <c r="H1273" s="15">
        <f t="shared" si="38"/>
        <v>-10800</v>
      </c>
    </row>
    <row r="1274" spans="1:8" x14ac:dyDescent="0.3">
      <c r="A1274" s="13">
        <v>45049</v>
      </c>
      <c r="B1274" s="15" t="s">
        <v>21</v>
      </c>
      <c r="C1274" s="3">
        <v>2</v>
      </c>
      <c r="D1274" s="13">
        <f t="shared" si="39"/>
        <v>45051</v>
      </c>
      <c r="E1274" s="15">
        <v>-4700</v>
      </c>
      <c r="F1274" s="9">
        <v>0.1145</v>
      </c>
      <c r="G1274" s="9">
        <v>0.114</v>
      </c>
      <c r="H1274" s="15">
        <f t="shared" si="38"/>
        <v>-10800</v>
      </c>
    </row>
    <row r="1275" spans="1:8" x14ac:dyDescent="0.3">
      <c r="A1275" s="13">
        <v>45050</v>
      </c>
      <c r="B1275" s="15" t="s">
        <v>21</v>
      </c>
      <c r="C1275" s="3">
        <v>4</v>
      </c>
      <c r="D1275" s="13">
        <f t="shared" si="39"/>
        <v>45054</v>
      </c>
      <c r="E1275" s="15">
        <v>-5300</v>
      </c>
      <c r="F1275" s="9">
        <v>0.1145</v>
      </c>
      <c r="G1275" s="9">
        <v>0.114</v>
      </c>
      <c r="H1275" s="15">
        <f t="shared" si="38"/>
        <v>-10800</v>
      </c>
    </row>
    <row r="1276" spans="1:8" x14ac:dyDescent="0.3">
      <c r="A1276" s="13">
        <v>45050</v>
      </c>
      <c r="B1276" s="15" t="s">
        <v>21</v>
      </c>
      <c r="C1276" s="3">
        <v>5</v>
      </c>
      <c r="D1276" s="13">
        <f t="shared" si="39"/>
        <v>45055</v>
      </c>
      <c r="E1276" s="15">
        <v>-400</v>
      </c>
      <c r="F1276" s="9">
        <v>0.114</v>
      </c>
      <c r="G1276" s="9">
        <v>0.114</v>
      </c>
      <c r="H1276" s="15">
        <f t="shared" si="38"/>
        <v>-10800</v>
      </c>
    </row>
    <row r="1277" spans="1:8" x14ac:dyDescent="0.3">
      <c r="A1277" s="13">
        <v>45051</v>
      </c>
      <c r="B1277" s="15" t="s">
        <v>21</v>
      </c>
      <c r="C1277" s="3">
        <v>4</v>
      </c>
      <c r="D1277" s="13">
        <f t="shared" si="39"/>
        <v>45055</v>
      </c>
      <c r="E1277" s="15">
        <v>-3550</v>
      </c>
      <c r="F1277" s="9">
        <v>0.114</v>
      </c>
      <c r="G1277" s="9">
        <v>0.114</v>
      </c>
      <c r="H1277" s="15">
        <f t="shared" si="38"/>
        <v>-9650</v>
      </c>
    </row>
    <row r="1278" spans="1:8" x14ac:dyDescent="0.3">
      <c r="A1278" s="13">
        <v>45051</v>
      </c>
      <c r="B1278" s="15" t="s">
        <v>21</v>
      </c>
      <c r="C1278" s="3">
        <v>5</v>
      </c>
      <c r="D1278" s="13">
        <f t="shared" si="39"/>
        <v>45056</v>
      </c>
      <c r="E1278" s="15">
        <v>-400</v>
      </c>
      <c r="F1278" s="9">
        <v>0.1145</v>
      </c>
      <c r="G1278" s="9">
        <v>0.1145</v>
      </c>
      <c r="H1278" s="15">
        <f t="shared" si="38"/>
        <v>-9650</v>
      </c>
    </row>
    <row r="1279" spans="1:8" x14ac:dyDescent="0.3">
      <c r="A1279" s="13">
        <v>45054</v>
      </c>
      <c r="B1279" s="15" t="s">
        <v>21</v>
      </c>
      <c r="C1279" s="3">
        <v>2</v>
      </c>
      <c r="D1279" s="13">
        <f t="shared" si="39"/>
        <v>45056</v>
      </c>
      <c r="E1279" s="15">
        <v>-3000</v>
      </c>
      <c r="F1279" s="9">
        <v>0.114</v>
      </c>
      <c r="G1279" s="9">
        <v>0.114</v>
      </c>
      <c r="H1279" s="15">
        <f t="shared" si="38"/>
        <v>-8350</v>
      </c>
    </row>
    <row r="1280" spans="1:8" x14ac:dyDescent="0.3">
      <c r="A1280" s="13">
        <v>45054</v>
      </c>
      <c r="B1280" s="15" t="s">
        <v>21</v>
      </c>
      <c r="C1280" s="3">
        <v>3</v>
      </c>
      <c r="D1280" s="13">
        <f t="shared" si="39"/>
        <v>45057</v>
      </c>
      <c r="E1280" s="15">
        <v>-1000</v>
      </c>
      <c r="F1280" s="9">
        <v>0.114</v>
      </c>
      <c r="G1280" s="9">
        <v>0.114</v>
      </c>
      <c r="H1280" s="15">
        <f t="shared" si="38"/>
        <v>-8350</v>
      </c>
    </row>
    <row r="1281" spans="1:8" x14ac:dyDescent="0.3">
      <c r="A1281" s="13">
        <v>45055</v>
      </c>
      <c r="B1281" s="15" t="s">
        <v>21</v>
      </c>
      <c r="C1281" s="3">
        <v>1</v>
      </c>
      <c r="D1281" s="13">
        <f t="shared" si="39"/>
        <v>45056</v>
      </c>
      <c r="E1281" s="15">
        <v>-200</v>
      </c>
      <c r="F1281" s="9">
        <v>0.115</v>
      </c>
      <c r="G1281" s="9">
        <v>0.115</v>
      </c>
      <c r="H1281" s="15">
        <f t="shared" si="38"/>
        <v>-7100</v>
      </c>
    </row>
    <row r="1282" spans="1:8" x14ac:dyDescent="0.3">
      <c r="A1282" s="13">
        <v>45055</v>
      </c>
      <c r="B1282" s="15" t="s">
        <v>21</v>
      </c>
      <c r="C1282" s="3">
        <v>2</v>
      </c>
      <c r="D1282" s="13">
        <f t="shared" si="39"/>
        <v>45057</v>
      </c>
      <c r="E1282" s="15">
        <v>-2000</v>
      </c>
      <c r="F1282" s="9">
        <v>0.115</v>
      </c>
      <c r="G1282" s="9">
        <v>0.115</v>
      </c>
      <c r="H1282" s="15">
        <f t="shared" si="38"/>
        <v>-7100</v>
      </c>
    </row>
    <row r="1283" spans="1:8" x14ac:dyDescent="0.3">
      <c r="A1283" s="13">
        <v>45055</v>
      </c>
      <c r="B1283" s="15" t="s">
        <v>21</v>
      </c>
      <c r="C1283" s="3">
        <v>3</v>
      </c>
      <c r="D1283" s="13">
        <f t="shared" si="39"/>
        <v>45058</v>
      </c>
      <c r="E1283" s="15">
        <v>-500</v>
      </c>
      <c r="F1283" s="9">
        <v>0.115</v>
      </c>
      <c r="G1283" s="9">
        <v>0.115</v>
      </c>
      <c r="H1283" s="15">
        <f t="shared" si="38"/>
        <v>-7100</v>
      </c>
    </row>
    <row r="1284" spans="1:8" x14ac:dyDescent="0.3">
      <c r="A1284" s="13">
        <v>45056</v>
      </c>
      <c r="B1284" s="15" t="s">
        <v>21</v>
      </c>
      <c r="C1284" s="3">
        <v>2</v>
      </c>
      <c r="D1284" s="13">
        <f t="shared" si="39"/>
        <v>45058</v>
      </c>
      <c r="E1284" s="15">
        <v>-4000</v>
      </c>
      <c r="F1284" s="9">
        <v>0.114</v>
      </c>
      <c r="G1284" s="9">
        <v>0.114</v>
      </c>
      <c r="H1284" s="15">
        <f t="shared" si="38"/>
        <v>-7500</v>
      </c>
    </row>
    <row r="1285" spans="1:8" x14ac:dyDescent="0.3">
      <c r="A1285" s="13">
        <v>45057</v>
      </c>
      <c r="B1285" s="15" t="s">
        <v>21</v>
      </c>
      <c r="C1285" s="3">
        <v>1</v>
      </c>
      <c r="D1285" s="13">
        <f t="shared" si="39"/>
        <v>45058</v>
      </c>
      <c r="E1285" s="15">
        <v>-1200</v>
      </c>
      <c r="F1285" s="9">
        <v>0.1145</v>
      </c>
      <c r="G1285" s="9">
        <v>0.1145</v>
      </c>
      <c r="H1285" s="15">
        <f t="shared" si="38"/>
        <v>-7800</v>
      </c>
    </row>
    <row r="1286" spans="1:8" x14ac:dyDescent="0.3">
      <c r="A1286" s="13">
        <v>45057</v>
      </c>
      <c r="B1286" s="15" t="s">
        <v>21</v>
      </c>
      <c r="C1286" s="3">
        <v>4</v>
      </c>
      <c r="D1286" s="13">
        <f t="shared" si="39"/>
        <v>45061</v>
      </c>
      <c r="E1286" s="15">
        <v>-2100</v>
      </c>
      <c r="F1286" s="9">
        <v>0.114</v>
      </c>
      <c r="G1286" s="9">
        <v>0.114</v>
      </c>
      <c r="H1286" s="15">
        <f t="shared" si="38"/>
        <v>-7800</v>
      </c>
    </row>
    <row r="1287" spans="1:8" x14ac:dyDescent="0.3">
      <c r="A1287" s="13">
        <v>45058</v>
      </c>
      <c r="B1287" s="15" t="s">
        <v>21</v>
      </c>
      <c r="C1287" s="3">
        <v>4</v>
      </c>
      <c r="D1287" s="13">
        <f t="shared" si="39"/>
        <v>45062</v>
      </c>
      <c r="E1287" s="15">
        <v>-1600</v>
      </c>
      <c r="F1287" s="9">
        <v>0.114</v>
      </c>
      <c r="G1287" s="9">
        <v>0.114</v>
      </c>
      <c r="H1287" s="15">
        <f t="shared" si="38"/>
        <v>-3700</v>
      </c>
    </row>
    <row r="1288" spans="1:8" x14ac:dyDescent="0.3">
      <c r="A1288" s="13">
        <v>45062</v>
      </c>
      <c r="B1288" s="15" t="s">
        <v>21</v>
      </c>
      <c r="C1288" s="3">
        <v>1</v>
      </c>
      <c r="D1288" s="13">
        <f t="shared" si="39"/>
        <v>45063</v>
      </c>
      <c r="E1288" s="15">
        <v>500</v>
      </c>
      <c r="F1288" s="9">
        <v>0.11</v>
      </c>
      <c r="G1288" s="9">
        <v>0.1105</v>
      </c>
      <c r="H1288" s="15">
        <f t="shared" si="38"/>
        <v>1700</v>
      </c>
    </row>
    <row r="1289" spans="1:8" x14ac:dyDescent="0.3">
      <c r="A1289" s="13">
        <v>45062</v>
      </c>
      <c r="B1289" s="15" t="s">
        <v>21</v>
      </c>
      <c r="C1289" s="3">
        <v>2</v>
      </c>
      <c r="D1289" s="13">
        <f t="shared" si="39"/>
        <v>45064</v>
      </c>
      <c r="E1289" s="15">
        <v>400</v>
      </c>
      <c r="F1289" s="9">
        <v>0.11</v>
      </c>
      <c r="G1289" s="9">
        <v>0.11</v>
      </c>
      <c r="H1289" s="15">
        <f t="shared" si="38"/>
        <v>1700</v>
      </c>
    </row>
    <row r="1290" spans="1:8" x14ac:dyDescent="0.3">
      <c r="A1290" s="13">
        <v>45062</v>
      </c>
      <c r="B1290" s="15" t="s">
        <v>21</v>
      </c>
      <c r="C1290" s="3">
        <v>3</v>
      </c>
      <c r="D1290" s="13">
        <f t="shared" si="39"/>
        <v>45065</v>
      </c>
      <c r="E1290" s="15">
        <v>500</v>
      </c>
      <c r="F1290" s="9">
        <v>0.11</v>
      </c>
      <c r="G1290" s="9">
        <v>0.11</v>
      </c>
      <c r="H1290" s="15">
        <f t="shared" ref="H1290:H1353" si="40">+SUMIFS($E$10:$E$4508,$A$10:$A$4508,"&lt;="&amp;A1290,$D$10:$D$4508,"&gt;"&amp;A1290)</f>
        <v>1700</v>
      </c>
    </row>
    <row r="1291" spans="1:8" x14ac:dyDescent="0.3">
      <c r="A1291" s="13">
        <v>45062</v>
      </c>
      <c r="B1291" s="15" t="s">
        <v>21</v>
      </c>
      <c r="C1291" s="3">
        <v>7</v>
      </c>
      <c r="D1291" s="13">
        <f t="shared" si="39"/>
        <v>45069</v>
      </c>
      <c r="E1291" s="15">
        <v>300</v>
      </c>
      <c r="F1291" s="9">
        <v>0.11</v>
      </c>
      <c r="G1291" s="9">
        <v>0.11</v>
      </c>
      <c r="H1291" s="15">
        <f t="shared" si="40"/>
        <v>1700</v>
      </c>
    </row>
    <row r="1292" spans="1:8" x14ac:dyDescent="0.3">
      <c r="A1292" s="13">
        <v>45063</v>
      </c>
      <c r="B1292" s="15" t="s">
        <v>21</v>
      </c>
      <c r="C1292" s="3">
        <v>2</v>
      </c>
      <c r="D1292" s="13">
        <f t="shared" si="39"/>
        <v>45065</v>
      </c>
      <c r="E1292" s="15">
        <v>500</v>
      </c>
      <c r="F1292" s="9">
        <v>0.1115</v>
      </c>
      <c r="G1292" s="9">
        <v>0.1115</v>
      </c>
      <c r="H1292" s="15">
        <f t="shared" si="40"/>
        <v>3000</v>
      </c>
    </row>
    <row r="1293" spans="1:8" x14ac:dyDescent="0.3">
      <c r="A1293" s="13">
        <v>45063</v>
      </c>
      <c r="B1293" s="15" t="s">
        <v>21</v>
      </c>
      <c r="C1293" s="3">
        <v>6</v>
      </c>
      <c r="D1293" s="13">
        <f t="shared" si="39"/>
        <v>45069</v>
      </c>
      <c r="E1293" s="15">
        <v>800</v>
      </c>
      <c r="F1293" s="9">
        <v>0.1115</v>
      </c>
      <c r="G1293" s="9">
        <v>0.1115</v>
      </c>
      <c r="H1293" s="15">
        <f t="shared" si="40"/>
        <v>3000</v>
      </c>
    </row>
    <row r="1294" spans="1:8" x14ac:dyDescent="0.3">
      <c r="A1294" s="13">
        <v>45063</v>
      </c>
      <c r="B1294" s="15" t="s">
        <v>21</v>
      </c>
      <c r="C1294" s="3">
        <v>15</v>
      </c>
      <c r="D1294" s="13">
        <f t="shared" si="39"/>
        <v>45078</v>
      </c>
      <c r="E1294" s="15">
        <v>500</v>
      </c>
      <c r="F1294" s="9">
        <v>0.112</v>
      </c>
      <c r="G1294" s="9">
        <v>0.112</v>
      </c>
      <c r="H1294" s="15">
        <f t="shared" si="40"/>
        <v>3000</v>
      </c>
    </row>
    <row r="1295" spans="1:8" x14ac:dyDescent="0.3">
      <c r="A1295" s="13">
        <v>45064</v>
      </c>
      <c r="B1295" s="15" t="s">
        <v>21</v>
      </c>
      <c r="C1295" s="3">
        <v>5</v>
      </c>
      <c r="D1295" s="13">
        <f t="shared" si="39"/>
        <v>45069</v>
      </c>
      <c r="E1295" s="15">
        <v>1500</v>
      </c>
      <c r="F1295" s="9">
        <v>0.1125</v>
      </c>
      <c r="G1295" s="9">
        <v>0.1125</v>
      </c>
      <c r="H1295" s="15">
        <f t="shared" si="40"/>
        <v>7850</v>
      </c>
    </row>
    <row r="1296" spans="1:8" x14ac:dyDescent="0.3">
      <c r="A1296" s="13">
        <v>45064</v>
      </c>
      <c r="B1296" s="15" t="s">
        <v>21</v>
      </c>
      <c r="C1296" s="3">
        <v>6</v>
      </c>
      <c r="D1296" s="13">
        <f t="shared" si="39"/>
        <v>45070</v>
      </c>
      <c r="E1296" s="15">
        <v>1700</v>
      </c>
      <c r="F1296" s="9">
        <v>0.1125</v>
      </c>
      <c r="G1296" s="9">
        <v>0.1125</v>
      </c>
      <c r="H1296" s="15">
        <f t="shared" si="40"/>
        <v>7850</v>
      </c>
    </row>
    <row r="1297" spans="1:8" x14ac:dyDescent="0.3">
      <c r="A1297" s="13">
        <v>45064</v>
      </c>
      <c r="B1297" s="15" t="s">
        <v>21</v>
      </c>
      <c r="C1297" s="3">
        <v>7</v>
      </c>
      <c r="D1297" s="13">
        <f t="shared" si="39"/>
        <v>45071</v>
      </c>
      <c r="E1297" s="15">
        <v>500</v>
      </c>
      <c r="F1297" s="9">
        <v>0.1125</v>
      </c>
      <c r="G1297" s="9">
        <v>0.1125</v>
      </c>
      <c r="H1297" s="15">
        <f t="shared" si="40"/>
        <v>7850</v>
      </c>
    </row>
    <row r="1298" spans="1:8" x14ac:dyDescent="0.3">
      <c r="A1298" s="13">
        <v>45064</v>
      </c>
      <c r="B1298" s="15" t="s">
        <v>21</v>
      </c>
      <c r="C1298" s="3">
        <v>14</v>
      </c>
      <c r="D1298" s="13">
        <f t="shared" si="39"/>
        <v>45078</v>
      </c>
      <c r="E1298" s="15">
        <v>1550</v>
      </c>
      <c r="F1298" s="9">
        <v>0.1125</v>
      </c>
      <c r="G1298" s="9">
        <v>0.1125</v>
      </c>
      <c r="H1298" s="15">
        <f t="shared" si="40"/>
        <v>7850</v>
      </c>
    </row>
    <row r="1299" spans="1:8" x14ac:dyDescent="0.3">
      <c r="A1299" s="13">
        <v>45065</v>
      </c>
      <c r="B1299" s="15" t="s">
        <v>21</v>
      </c>
      <c r="C1299" s="3">
        <v>4</v>
      </c>
      <c r="D1299" s="13">
        <f t="shared" si="39"/>
        <v>45069</v>
      </c>
      <c r="E1299" s="15">
        <v>-1300</v>
      </c>
      <c r="F1299" s="9">
        <v>0.115</v>
      </c>
      <c r="G1299" s="9">
        <v>0.115</v>
      </c>
      <c r="H1299" s="15">
        <f t="shared" si="40"/>
        <v>5550</v>
      </c>
    </row>
    <row r="1300" spans="1:8" x14ac:dyDescent="0.3">
      <c r="A1300" s="13">
        <v>45071</v>
      </c>
      <c r="B1300" s="15" t="s">
        <v>21</v>
      </c>
      <c r="C1300" s="3">
        <v>6</v>
      </c>
      <c r="D1300" s="13">
        <f t="shared" si="39"/>
        <v>45077</v>
      </c>
      <c r="E1300" s="15">
        <v>100</v>
      </c>
      <c r="F1300" s="9">
        <v>0.1125</v>
      </c>
      <c r="G1300" s="9">
        <v>0.1125</v>
      </c>
      <c r="H1300" s="15">
        <f t="shared" si="40"/>
        <v>2650</v>
      </c>
    </row>
    <row r="1301" spans="1:8" x14ac:dyDescent="0.3">
      <c r="A1301" s="13">
        <v>45071</v>
      </c>
      <c r="B1301" s="15" t="s">
        <v>21</v>
      </c>
      <c r="C1301" s="3">
        <v>7</v>
      </c>
      <c r="D1301" s="13">
        <f t="shared" si="39"/>
        <v>45078</v>
      </c>
      <c r="E1301" s="15">
        <v>500</v>
      </c>
      <c r="F1301" s="9">
        <v>0.1125</v>
      </c>
      <c r="G1301" s="9">
        <v>0.1125</v>
      </c>
      <c r="H1301" s="15">
        <f t="shared" si="40"/>
        <v>2650</v>
      </c>
    </row>
    <row r="1302" spans="1:8" x14ac:dyDescent="0.3">
      <c r="A1302" s="13">
        <v>45075</v>
      </c>
      <c r="B1302" s="15" t="s">
        <v>21</v>
      </c>
      <c r="C1302" s="3">
        <v>1</v>
      </c>
      <c r="D1302" s="13">
        <f t="shared" si="39"/>
        <v>45076</v>
      </c>
      <c r="E1302" s="15">
        <v>-600</v>
      </c>
      <c r="F1302" s="9">
        <v>0.1145</v>
      </c>
      <c r="G1302" s="9">
        <v>0.1145</v>
      </c>
      <c r="H1302" s="15">
        <f t="shared" si="40"/>
        <v>850</v>
      </c>
    </row>
    <row r="1303" spans="1:8" x14ac:dyDescent="0.3">
      <c r="A1303" s="13">
        <v>45075</v>
      </c>
      <c r="B1303" s="15" t="s">
        <v>21</v>
      </c>
      <c r="C1303" s="3">
        <v>2</v>
      </c>
      <c r="D1303" s="13">
        <f t="shared" si="39"/>
        <v>45077</v>
      </c>
      <c r="E1303" s="15">
        <v>-1200</v>
      </c>
      <c r="F1303" s="9">
        <v>0.115</v>
      </c>
      <c r="G1303" s="9">
        <v>0.115</v>
      </c>
      <c r="H1303" s="15">
        <f t="shared" si="40"/>
        <v>850</v>
      </c>
    </row>
    <row r="1304" spans="1:8" x14ac:dyDescent="0.3">
      <c r="A1304" s="13">
        <v>45077</v>
      </c>
      <c r="B1304" s="15" t="s">
        <v>21</v>
      </c>
      <c r="C1304" s="3">
        <v>1</v>
      </c>
      <c r="D1304" s="13">
        <f t="shared" si="39"/>
        <v>45078</v>
      </c>
      <c r="E1304" s="15">
        <v>-1000</v>
      </c>
      <c r="F1304" s="9">
        <v>0.1145</v>
      </c>
      <c r="G1304" s="9">
        <v>0.115</v>
      </c>
      <c r="H1304" s="15">
        <f t="shared" si="40"/>
        <v>1550</v>
      </c>
    </row>
    <row r="1305" spans="1:8" x14ac:dyDescent="0.3">
      <c r="A1305" s="13">
        <v>45078</v>
      </c>
      <c r="B1305" s="15" t="s">
        <v>21</v>
      </c>
      <c r="C1305" s="3">
        <v>1</v>
      </c>
      <c r="D1305" s="13">
        <f t="shared" si="39"/>
        <v>45079</v>
      </c>
      <c r="E1305" s="15">
        <v>-2500</v>
      </c>
      <c r="F1305" s="9">
        <v>0.115</v>
      </c>
      <c r="G1305" s="9">
        <v>0.115</v>
      </c>
      <c r="H1305" s="15">
        <f t="shared" si="40"/>
        <v>-2500</v>
      </c>
    </row>
    <row r="1306" spans="1:8" x14ac:dyDescent="0.3">
      <c r="A1306" s="13">
        <v>45079</v>
      </c>
      <c r="B1306" s="15" t="s">
        <v>21</v>
      </c>
      <c r="C1306" s="3">
        <v>3</v>
      </c>
      <c r="D1306" s="13">
        <f t="shared" si="39"/>
        <v>45082</v>
      </c>
      <c r="E1306" s="15">
        <v>-1300</v>
      </c>
      <c r="F1306" s="9">
        <v>0.115</v>
      </c>
      <c r="G1306" s="9">
        <v>0.115</v>
      </c>
      <c r="H1306" s="15">
        <f t="shared" si="40"/>
        <v>-1300</v>
      </c>
    </row>
    <row r="1307" spans="1:8" x14ac:dyDescent="0.3">
      <c r="A1307" s="13">
        <v>45083</v>
      </c>
      <c r="B1307" s="15" t="s">
        <v>21</v>
      </c>
      <c r="C1307" s="3">
        <v>1</v>
      </c>
      <c r="D1307" s="13">
        <f t="shared" si="39"/>
        <v>45084</v>
      </c>
      <c r="E1307" s="15">
        <v>-300</v>
      </c>
      <c r="F1307" s="9">
        <v>0.11550000000000001</v>
      </c>
      <c r="G1307" s="9">
        <v>0.11550000000000001</v>
      </c>
      <c r="H1307" s="15">
        <f t="shared" si="40"/>
        <v>-300</v>
      </c>
    </row>
    <row r="1308" spans="1:8" x14ac:dyDescent="0.3">
      <c r="A1308" s="13">
        <v>45089</v>
      </c>
      <c r="B1308" s="15" t="s">
        <v>21</v>
      </c>
      <c r="C1308" s="3">
        <v>2</v>
      </c>
      <c r="D1308" s="13">
        <f t="shared" si="39"/>
        <v>45091</v>
      </c>
      <c r="E1308" s="15">
        <v>300</v>
      </c>
      <c r="F1308" s="9">
        <v>0.1125</v>
      </c>
      <c r="G1308" s="9">
        <v>0.1125</v>
      </c>
      <c r="H1308" s="15">
        <f t="shared" si="40"/>
        <v>6500</v>
      </c>
    </row>
    <row r="1309" spans="1:8" x14ac:dyDescent="0.3">
      <c r="A1309" s="13">
        <v>45089</v>
      </c>
      <c r="B1309" s="15" t="s">
        <v>21</v>
      </c>
      <c r="C1309" s="3">
        <v>4</v>
      </c>
      <c r="D1309" s="13">
        <f t="shared" si="39"/>
        <v>45093</v>
      </c>
      <c r="E1309" s="15">
        <v>3400</v>
      </c>
      <c r="F1309" s="9">
        <v>0.1125</v>
      </c>
      <c r="G1309" s="9">
        <v>0.1125</v>
      </c>
      <c r="H1309" s="15">
        <f t="shared" si="40"/>
        <v>6500</v>
      </c>
    </row>
    <row r="1310" spans="1:8" x14ac:dyDescent="0.3">
      <c r="A1310" s="13">
        <v>45089</v>
      </c>
      <c r="B1310" s="15" t="s">
        <v>21</v>
      </c>
      <c r="C1310" s="3">
        <v>8</v>
      </c>
      <c r="D1310" s="13">
        <f t="shared" si="39"/>
        <v>45097</v>
      </c>
      <c r="E1310" s="15">
        <v>2800</v>
      </c>
      <c r="F1310" s="9">
        <v>0.113</v>
      </c>
      <c r="G1310" s="9">
        <v>0.113</v>
      </c>
      <c r="H1310" s="15">
        <f t="shared" si="40"/>
        <v>6500</v>
      </c>
    </row>
    <row r="1311" spans="1:8" x14ac:dyDescent="0.3">
      <c r="A1311" s="13">
        <v>45090</v>
      </c>
      <c r="B1311" s="15" t="s">
        <v>21</v>
      </c>
      <c r="C1311" s="3">
        <v>3</v>
      </c>
      <c r="D1311" s="13">
        <f t="shared" si="39"/>
        <v>45093</v>
      </c>
      <c r="E1311" s="15">
        <v>1100</v>
      </c>
      <c r="F1311" s="9">
        <v>0.1125</v>
      </c>
      <c r="G1311" s="9">
        <v>0.1125</v>
      </c>
      <c r="H1311" s="15">
        <f t="shared" si="40"/>
        <v>9800</v>
      </c>
    </row>
    <row r="1312" spans="1:8" x14ac:dyDescent="0.3">
      <c r="A1312" s="13">
        <v>45090</v>
      </c>
      <c r="B1312" s="15" t="s">
        <v>21</v>
      </c>
      <c r="C1312" s="3">
        <v>8</v>
      </c>
      <c r="D1312" s="13">
        <f t="shared" si="39"/>
        <v>45098</v>
      </c>
      <c r="E1312" s="15">
        <v>2200</v>
      </c>
      <c r="F1312" s="9">
        <v>0.113</v>
      </c>
      <c r="G1312" s="9">
        <v>0.113</v>
      </c>
      <c r="H1312" s="15">
        <f t="shared" si="40"/>
        <v>9800</v>
      </c>
    </row>
    <row r="1313" spans="1:8" x14ac:dyDescent="0.3">
      <c r="A1313" s="13">
        <v>45091</v>
      </c>
      <c r="B1313" s="15" t="s">
        <v>21</v>
      </c>
      <c r="C1313" s="3">
        <v>6</v>
      </c>
      <c r="D1313" s="13">
        <f t="shared" si="39"/>
        <v>45097</v>
      </c>
      <c r="E1313" s="15">
        <v>1600</v>
      </c>
      <c r="F1313" s="9">
        <v>0.1125</v>
      </c>
      <c r="G1313" s="9">
        <v>0.1125</v>
      </c>
      <c r="H1313" s="15">
        <f t="shared" si="40"/>
        <v>11100</v>
      </c>
    </row>
    <row r="1314" spans="1:8" x14ac:dyDescent="0.3">
      <c r="A1314" s="13">
        <v>45092</v>
      </c>
      <c r="B1314" s="15" t="s">
        <v>21</v>
      </c>
      <c r="C1314" s="3">
        <v>7</v>
      </c>
      <c r="D1314" s="13">
        <f t="shared" si="39"/>
        <v>45099</v>
      </c>
      <c r="E1314" s="15">
        <v>300</v>
      </c>
      <c r="F1314" s="9">
        <v>0.1125</v>
      </c>
      <c r="G1314" s="9">
        <v>0.1125</v>
      </c>
      <c r="H1314" s="15">
        <f t="shared" si="40"/>
        <v>14200</v>
      </c>
    </row>
    <row r="1315" spans="1:8" x14ac:dyDescent="0.3">
      <c r="A1315" s="13">
        <v>45092</v>
      </c>
      <c r="B1315" s="15" t="s">
        <v>21</v>
      </c>
      <c r="C1315" s="3">
        <v>8</v>
      </c>
      <c r="D1315" s="13">
        <f t="shared" si="39"/>
        <v>45100</v>
      </c>
      <c r="E1315" s="15">
        <v>2800</v>
      </c>
      <c r="F1315" s="9">
        <v>0.1125</v>
      </c>
      <c r="G1315" s="9">
        <v>0.1125</v>
      </c>
      <c r="H1315" s="15">
        <f t="shared" si="40"/>
        <v>14200</v>
      </c>
    </row>
    <row r="1316" spans="1:8" x14ac:dyDescent="0.3">
      <c r="A1316" s="13">
        <v>45093</v>
      </c>
      <c r="B1316" s="15" t="s">
        <v>21</v>
      </c>
      <c r="C1316" s="3">
        <v>7</v>
      </c>
      <c r="D1316" s="13">
        <f t="shared" si="39"/>
        <v>45100</v>
      </c>
      <c r="E1316" s="15">
        <v>2900</v>
      </c>
      <c r="F1316" s="9">
        <v>0.1125</v>
      </c>
      <c r="G1316" s="9">
        <v>0.1125</v>
      </c>
      <c r="H1316" s="15">
        <f t="shared" si="40"/>
        <v>12600</v>
      </c>
    </row>
    <row r="1317" spans="1:8" x14ac:dyDescent="0.3">
      <c r="A1317" s="13">
        <v>45097</v>
      </c>
      <c r="B1317" s="15" t="s">
        <v>21</v>
      </c>
      <c r="C1317" s="3">
        <v>2</v>
      </c>
      <c r="D1317" s="13">
        <f t="shared" si="39"/>
        <v>45099</v>
      </c>
      <c r="E1317" s="15">
        <v>400</v>
      </c>
      <c r="F1317" s="9">
        <v>0.111</v>
      </c>
      <c r="G1317" s="9">
        <v>0.111</v>
      </c>
      <c r="H1317" s="15">
        <f t="shared" si="40"/>
        <v>15300</v>
      </c>
    </row>
    <row r="1318" spans="1:8" x14ac:dyDescent="0.3">
      <c r="A1318" s="13">
        <v>45097</v>
      </c>
      <c r="B1318" s="15" t="s">
        <v>21</v>
      </c>
      <c r="C1318" s="3">
        <v>6</v>
      </c>
      <c r="D1318" s="13">
        <f t="shared" ref="D1318:D1386" si="41">+A1318+C1318</f>
        <v>45103</v>
      </c>
      <c r="E1318" s="15">
        <v>1900</v>
      </c>
      <c r="F1318" s="9">
        <v>0.1125</v>
      </c>
      <c r="G1318" s="9">
        <v>0.1125</v>
      </c>
      <c r="H1318" s="15">
        <f t="shared" si="40"/>
        <v>15300</v>
      </c>
    </row>
    <row r="1319" spans="1:8" x14ac:dyDescent="0.3">
      <c r="A1319" s="13">
        <v>45097</v>
      </c>
      <c r="B1319" s="15" t="s">
        <v>21</v>
      </c>
      <c r="C1319" s="3">
        <v>7</v>
      </c>
      <c r="D1319" s="13">
        <f t="shared" si="41"/>
        <v>45104</v>
      </c>
      <c r="E1319" s="15">
        <v>4800</v>
      </c>
      <c r="F1319" s="9">
        <v>0.1125</v>
      </c>
      <c r="G1319" s="9">
        <v>0.1125</v>
      </c>
      <c r="H1319" s="15">
        <f t="shared" si="40"/>
        <v>15300</v>
      </c>
    </row>
    <row r="1320" spans="1:8" x14ac:dyDescent="0.3">
      <c r="A1320" s="13">
        <v>45098</v>
      </c>
      <c r="B1320" s="15" t="s">
        <v>21</v>
      </c>
      <c r="C1320" s="3">
        <v>7</v>
      </c>
      <c r="D1320" s="13">
        <f t="shared" si="41"/>
        <v>45105</v>
      </c>
      <c r="E1320" s="15">
        <v>1000</v>
      </c>
      <c r="F1320" s="9">
        <v>0.1115</v>
      </c>
      <c r="G1320" s="9">
        <v>0.1115</v>
      </c>
      <c r="H1320" s="15">
        <f t="shared" si="40"/>
        <v>14100</v>
      </c>
    </row>
    <row r="1321" spans="1:8" x14ac:dyDescent="0.3">
      <c r="A1321" s="13">
        <v>45099</v>
      </c>
      <c r="B1321" s="15" t="s">
        <v>21</v>
      </c>
      <c r="C1321" s="3">
        <v>6</v>
      </c>
      <c r="D1321" s="13">
        <f t="shared" si="41"/>
        <v>45105</v>
      </c>
      <c r="E1321" s="15">
        <v>1000</v>
      </c>
      <c r="F1321" s="9">
        <v>0.1115</v>
      </c>
      <c r="G1321" s="9">
        <v>0.1115</v>
      </c>
      <c r="H1321" s="15">
        <f t="shared" si="40"/>
        <v>18800</v>
      </c>
    </row>
    <row r="1322" spans="1:8" x14ac:dyDescent="0.3">
      <c r="A1322" s="13">
        <v>45099</v>
      </c>
      <c r="B1322" s="15" t="s">
        <v>21</v>
      </c>
      <c r="C1322" s="3">
        <v>7</v>
      </c>
      <c r="D1322" s="13">
        <f t="shared" si="41"/>
        <v>45106</v>
      </c>
      <c r="E1322" s="15">
        <v>4400</v>
      </c>
      <c r="F1322" s="9">
        <v>0.1115</v>
      </c>
      <c r="G1322" s="9">
        <v>0.1115</v>
      </c>
      <c r="H1322" s="15">
        <f t="shared" si="40"/>
        <v>18800</v>
      </c>
    </row>
    <row r="1323" spans="1:8" x14ac:dyDescent="0.3">
      <c r="A1323" s="13">
        <v>45100</v>
      </c>
      <c r="B1323" s="15" t="s">
        <v>21</v>
      </c>
      <c r="C1323" s="3">
        <v>4</v>
      </c>
      <c r="D1323" s="13">
        <f t="shared" si="41"/>
        <v>45104</v>
      </c>
      <c r="E1323" s="15">
        <v>1400</v>
      </c>
      <c r="F1323" s="9">
        <v>0.111</v>
      </c>
      <c r="G1323" s="9">
        <v>0.111</v>
      </c>
      <c r="H1323" s="15">
        <f t="shared" si="40"/>
        <v>17825</v>
      </c>
    </row>
    <row r="1324" spans="1:8" x14ac:dyDescent="0.3">
      <c r="A1324" s="13">
        <v>45100</v>
      </c>
      <c r="B1324" s="15" t="s">
        <v>21</v>
      </c>
      <c r="C1324" s="3">
        <v>7</v>
      </c>
      <c r="D1324" s="13">
        <f t="shared" si="41"/>
        <v>45107</v>
      </c>
      <c r="E1324" s="15">
        <v>3325</v>
      </c>
      <c r="F1324" s="9">
        <v>0.112</v>
      </c>
      <c r="G1324" s="9">
        <v>0.112</v>
      </c>
      <c r="H1324" s="15">
        <f t="shared" si="40"/>
        <v>17825</v>
      </c>
    </row>
    <row r="1325" spans="1:8" x14ac:dyDescent="0.3">
      <c r="A1325" s="13">
        <v>45105</v>
      </c>
      <c r="B1325" s="15" t="s">
        <v>21</v>
      </c>
      <c r="C1325" s="3">
        <v>2</v>
      </c>
      <c r="D1325" s="13">
        <f t="shared" si="41"/>
        <v>45107</v>
      </c>
      <c r="E1325" s="15">
        <v>-1450</v>
      </c>
      <c r="F1325" s="9">
        <v>0.115</v>
      </c>
      <c r="G1325" s="9">
        <v>0.115</v>
      </c>
      <c r="H1325" s="15">
        <f t="shared" si="40"/>
        <v>6275</v>
      </c>
    </row>
    <row r="1326" spans="1:8" x14ac:dyDescent="0.3">
      <c r="A1326" s="13">
        <v>45106</v>
      </c>
      <c r="B1326" s="15" t="s">
        <v>21</v>
      </c>
      <c r="C1326" s="3">
        <v>4</v>
      </c>
      <c r="D1326" s="13">
        <f t="shared" si="41"/>
        <v>45110</v>
      </c>
      <c r="E1326" s="15">
        <v>-2300</v>
      </c>
      <c r="F1326" s="9">
        <v>0.115</v>
      </c>
      <c r="G1326" s="9">
        <v>0.115</v>
      </c>
      <c r="H1326" s="15">
        <f t="shared" si="40"/>
        <v>-425</v>
      </c>
    </row>
    <row r="1327" spans="1:8" x14ac:dyDescent="0.3">
      <c r="A1327" s="13">
        <v>45107</v>
      </c>
      <c r="B1327" s="15" t="s">
        <v>21</v>
      </c>
      <c r="C1327" s="3">
        <v>3</v>
      </c>
      <c r="D1327" s="13">
        <f t="shared" si="41"/>
        <v>45110</v>
      </c>
      <c r="E1327" s="15">
        <v>-6200</v>
      </c>
      <c r="F1327" s="9">
        <v>0.115</v>
      </c>
      <c r="G1327" s="9">
        <v>0.115</v>
      </c>
      <c r="H1327" s="15">
        <f t="shared" si="40"/>
        <v>-8500</v>
      </c>
    </row>
    <row r="1328" spans="1:8" x14ac:dyDescent="0.3">
      <c r="A1328" s="13">
        <v>45110</v>
      </c>
      <c r="B1328" s="15" t="s">
        <v>21</v>
      </c>
      <c r="C1328" s="3">
        <v>1</v>
      </c>
      <c r="D1328" s="13">
        <f t="shared" si="41"/>
        <v>45111</v>
      </c>
      <c r="E1328" s="15">
        <v>-300</v>
      </c>
      <c r="F1328" s="9">
        <v>0.11550000000000001</v>
      </c>
      <c r="G1328" s="9">
        <v>0.11550000000000001</v>
      </c>
      <c r="H1328" s="15">
        <f t="shared" si="40"/>
        <v>-5700</v>
      </c>
    </row>
    <row r="1329" spans="1:8" x14ac:dyDescent="0.3">
      <c r="A1329" s="13">
        <v>45110</v>
      </c>
      <c r="B1329" s="15" t="s">
        <v>21</v>
      </c>
      <c r="C1329" s="3">
        <v>2</v>
      </c>
      <c r="D1329" s="13">
        <f t="shared" si="41"/>
        <v>45112</v>
      </c>
      <c r="E1329" s="15">
        <v>-4700</v>
      </c>
      <c r="F1329" s="9">
        <v>0.115</v>
      </c>
      <c r="G1329" s="9">
        <v>0.11600000000000001</v>
      </c>
      <c r="H1329" s="15">
        <f t="shared" si="40"/>
        <v>-5700</v>
      </c>
    </row>
    <row r="1330" spans="1:8" x14ac:dyDescent="0.3">
      <c r="A1330" s="13">
        <v>45110</v>
      </c>
      <c r="B1330" s="15" t="s">
        <v>21</v>
      </c>
      <c r="C1330" s="3">
        <v>3</v>
      </c>
      <c r="D1330" s="13">
        <f t="shared" si="41"/>
        <v>45113</v>
      </c>
      <c r="E1330" s="15">
        <v>-700</v>
      </c>
      <c r="F1330" s="9">
        <v>0.115</v>
      </c>
      <c r="G1330" s="9">
        <v>0.115</v>
      </c>
      <c r="H1330" s="15">
        <f t="shared" si="40"/>
        <v>-5700</v>
      </c>
    </row>
    <row r="1331" spans="1:8" x14ac:dyDescent="0.3">
      <c r="A1331" s="13">
        <v>45112</v>
      </c>
      <c r="B1331" s="15" t="s">
        <v>21</v>
      </c>
      <c r="C1331" s="3">
        <v>2</v>
      </c>
      <c r="D1331" s="13">
        <f t="shared" si="41"/>
        <v>45114</v>
      </c>
      <c r="E1331" s="15">
        <v>-1500</v>
      </c>
      <c r="F1331" s="9">
        <v>0.114</v>
      </c>
      <c r="G1331" s="9">
        <v>0.115</v>
      </c>
      <c r="H1331" s="15">
        <f t="shared" si="40"/>
        <v>-2200</v>
      </c>
    </row>
    <row r="1332" spans="1:8" x14ac:dyDescent="0.3">
      <c r="A1332" s="13">
        <v>45114</v>
      </c>
      <c r="B1332" s="15" t="s">
        <v>21</v>
      </c>
      <c r="C1332" s="3">
        <v>3</v>
      </c>
      <c r="D1332" s="13">
        <f t="shared" si="41"/>
        <v>45117</v>
      </c>
      <c r="E1332" s="15">
        <v>-900</v>
      </c>
      <c r="F1332" s="9">
        <v>0.11</v>
      </c>
      <c r="G1332" s="9">
        <v>0.11</v>
      </c>
      <c r="H1332" s="15">
        <f t="shared" si="40"/>
        <v>-900</v>
      </c>
    </row>
    <row r="1333" spans="1:8" x14ac:dyDescent="0.3">
      <c r="A1333" s="13">
        <v>45119</v>
      </c>
      <c r="B1333" s="15" t="s">
        <v>21</v>
      </c>
      <c r="C1333" s="3">
        <v>2</v>
      </c>
      <c r="D1333" s="13">
        <f t="shared" si="41"/>
        <v>45121</v>
      </c>
      <c r="E1333" s="15">
        <v>500</v>
      </c>
      <c r="F1333" s="9">
        <v>0.1075</v>
      </c>
      <c r="G1333" s="9">
        <v>0.1075</v>
      </c>
      <c r="H1333" s="15">
        <f t="shared" si="40"/>
        <v>500</v>
      </c>
    </row>
    <row r="1334" spans="1:8" x14ac:dyDescent="0.3">
      <c r="A1334" s="13">
        <v>45120</v>
      </c>
      <c r="B1334" s="15" t="s">
        <v>21</v>
      </c>
      <c r="C1334" s="3">
        <v>4</v>
      </c>
      <c r="D1334" s="13">
        <f t="shared" si="41"/>
        <v>45124</v>
      </c>
      <c r="E1334" s="15">
        <v>1500</v>
      </c>
      <c r="F1334" s="9">
        <v>0.1075</v>
      </c>
      <c r="G1334" s="9">
        <v>0.1075</v>
      </c>
      <c r="H1334" s="15">
        <f t="shared" si="40"/>
        <v>2000</v>
      </c>
    </row>
    <row r="1335" spans="1:8" x14ac:dyDescent="0.3">
      <c r="A1335" s="13">
        <v>45124</v>
      </c>
      <c r="B1335" s="15" t="s">
        <v>21</v>
      </c>
      <c r="C1335" s="3">
        <v>4</v>
      </c>
      <c r="D1335" s="13">
        <f t="shared" si="41"/>
        <v>45128</v>
      </c>
      <c r="E1335" s="15">
        <v>3100</v>
      </c>
      <c r="F1335" s="9">
        <v>0.1075</v>
      </c>
      <c r="G1335" s="9">
        <v>0.1075</v>
      </c>
      <c r="H1335" s="15">
        <f t="shared" si="40"/>
        <v>7300</v>
      </c>
    </row>
    <row r="1336" spans="1:8" x14ac:dyDescent="0.3">
      <c r="A1336" s="13">
        <v>45124</v>
      </c>
      <c r="B1336" s="15" t="s">
        <v>21</v>
      </c>
      <c r="C1336" s="3">
        <v>7</v>
      </c>
      <c r="D1336" s="13">
        <f t="shared" si="41"/>
        <v>45131</v>
      </c>
      <c r="E1336" s="15">
        <v>4200</v>
      </c>
      <c r="F1336" s="9">
        <v>0.1075</v>
      </c>
      <c r="G1336" s="9">
        <v>0.1075</v>
      </c>
      <c r="H1336" s="15">
        <f t="shared" si="40"/>
        <v>7300</v>
      </c>
    </row>
    <row r="1337" spans="1:8" x14ac:dyDescent="0.3">
      <c r="A1337" s="13">
        <v>45126</v>
      </c>
      <c r="B1337" s="15" t="s">
        <v>21</v>
      </c>
      <c r="C1337" s="3">
        <v>1</v>
      </c>
      <c r="D1337" s="13">
        <f t="shared" si="41"/>
        <v>45127</v>
      </c>
      <c r="E1337" s="15">
        <v>200</v>
      </c>
      <c r="F1337" s="9">
        <v>0.1065</v>
      </c>
      <c r="G1337" s="9">
        <v>0.1065</v>
      </c>
      <c r="H1337" s="15">
        <f t="shared" si="40"/>
        <v>18300</v>
      </c>
    </row>
    <row r="1338" spans="1:8" x14ac:dyDescent="0.3">
      <c r="A1338" s="13">
        <v>45126</v>
      </c>
      <c r="B1338" s="15" t="s">
        <v>21</v>
      </c>
      <c r="C1338" s="3">
        <v>2</v>
      </c>
      <c r="D1338" s="13">
        <f t="shared" si="41"/>
        <v>45128</v>
      </c>
      <c r="E1338" s="15">
        <v>3300</v>
      </c>
      <c r="F1338" s="9">
        <v>0.1075</v>
      </c>
      <c r="G1338" s="9">
        <v>0.1075</v>
      </c>
      <c r="H1338" s="15">
        <f t="shared" si="40"/>
        <v>18300</v>
      </c>
    </row>
    <row r="1339" spans="1:8" x14ac:dyDescent="0.3">
      <c r="A1339" s="13">
        <v>45126</v>
      </c>
      <c r="B1339" s="15" t="s">
        <v>21</v>
      </c>
      <c r="C1339" s="3">
        <v>5</v>
      </c>
      <c r="D1339" s="13">
        <f t="shared" si="41"/>
        <v>45131</v>
      </c>
      <c r="E1339" s="15">
        <v>1800</v>
      </c>
      <c r="F1339" s="9">
        <v>0.1075</v>
      </c>
      <c r="G1339" s="9">
        <v>0.1075</v>
      </c>
      <c r="H1339" s="15">
        <f t="shared" si="40"/>
        <v>18300</v>
      </c>
    </row>
    <row r="1340" spans="1:8" x14ac:dyDescent="0.3">
      <c r="A1340" s="13">
        <v>45126</v>
      </c>
      <c r="B1340" s="15" t="s">
        <v>21</v>
      </c>
      <c r="C1340" s="3">
        <v>6</v>
      </c>
      <c r="D1340" s="13">
        <f t="shared" si="41"/>
        <v>45132</v>
      </c>
      <c r="E1340" s="15">
        <v>1000</v>
      </c>
      <c r="F1340" s="9">
        <v>0.1075</v>
      </c>
      <c r="G1340" s="9">
        <v>0.1075</v>
      </c>
      <c r="H1340" s="15">
        <f t="shared" si="40"/>
        <v>18300</v>
      </c>
    </row>
    <row r="1341" spans="1:8" x14ac:dyDescent="0.3">
      <c r="A1341" s="13">
        <v>45126</v>
      </c>
      <c r="B1341" s="15" t="s">
        <v>21</v>
      </c>
      <c r="C1341" s="3">
        <v>7</v>
      </c>
      <c r="D1341" s="13">
        <f t="shared" si="41"/>
        <v>45133</v>
      </c>
      <c r="E1341" s="15">
        <v>4700</v>
      </c>
      <c r="F1341" s="9">
        <v>0.1075</v>
      </c>
      <c r="G1341" s="9">
        <v>0.1075</v>
      </c>
      <c r="H1341" s="15">
        <f t="shared" si="40"/>
        <v>18300</v>
      </c>
    </row>
    <row r="1342" spans="1:8" x14ac:dyDescent="0.3">
      <c r="A1342" s="13">
        <v>45128</v>
      </c>
      <c r="B1342" s="15" t="s">
        <v>21</v>
      </c>
      <c r="C1342" s="3">
        <v>4</v>
      </c>
      <c r="D1342" s="13">
        <f t="shared" si="41"/>
        <v>45132</v>
      </c>
      <c r="E1342" s="15">
        <v>2000</v>
      </c>
      <c r="F1342" s="9">
        <v>0.1075</v>
      </c>
      <c r="G1342" s="9">
        <v>0.1075</v>
      </c>
      <c r="H1342" s="15">
        <f t="shared" si="40"/>
        <v>16500</v>
      </c>
    </row>
    <row r="1343" spans="1:8" x14ac:dyDescent="0.3">
      <c r="A1343" s="13">
        <v>45128</v>
      </c>
      <c r="B1343" s="15" t="s">
        <v>21</v>
      </c>
      <c r="C1343" s="3">
        <v>7</v>
      </c>
      <c r="D1343" s="13">
        <f t="shared" si="41"/>
        <v>45135</v>
      </c>
      <c r="E1343" s="15">
        <v>2800</v>
      </c>
      <c r="F1343" s="9">
        <v>0.1075</v>
      </c>
      <c r="G1343" s="9">
        <v>0.1075</v>
      </c>
      <c r="H1343" s="15">
        <f t="shared" si="40"/>
        <v>16500</v>
      </c>
    </row>
    <row r="1344" spans="1:8" x14ac:dyDescent="0.3">
      <c r="A1344" s="13">
        <v>45131</v>
      </c>
      <c r="B1344" s="15" t="s">
        <v>21</v>
      </c>
      <c r="C1344" s="3">
        <v>2</v>
      </c>
      <c r="D1344" s="13">
        <f t="shared" si="41"/>
        <v>45133</v>
      </c>
      <c r="E1344" s="15">
        <v>700</v>
      </c>
      <c r="F1344" s="9">
        <v>0.1065</v>
      </c>
      <c r="G1344" s="9">
        <v>0.1065</v>
      </c>
      <c r="H1344" s="15">
        <f t="shared" si="40"/>
        <v>11800</v>
      </c>
    </row>
    <row r="1345" spans="1:8" x14ac:dyDescent="0.3">
      <c r="A1345" s="13">
        <v>45131</v>
      </c>
      <c r="B1345" s="15" t="s">
        <v>21</v>
      </c>
      <c r="C1345" s="3">
        <v>7</v>
      </c>
      <c r="D1345" s="13">
        <f t="shared" si="41"/>
        <v>45138</v>
      </c>
      <c r="E1345" s="15">
        <v>600</v>
      </c>
      <c r="F1345" s="9">
        <v>0.1075</v>
      </c>
      <c r="G1345" s="9">
        <v>0.1075</v>
      </c>
      <c r="H1345" s="15">
        <f t="shared" si="40"/>
        <v>11800</v>
      </c>
    </row>
    <row r="1346" spans="1:8" x14ac:dyDescent="0.3">
      <c r="A1346" s="13">
        <v>45132</v>
      </c>
      <c r="B1346" s="15" t="s">
        <v>21</v>
      </c>
      <c r="C1346" s="3">
        <v>6</v>
      </c>
      <c r="D1346" s="13">
        <f t="shared" si="41"/>
        <v>45138</v>
      </c>
      <c r="E1346" s="15">
        <v>700</v>
      </c>
      <c r="F1346" s="9">
        <v>0.1075</v>
      </c>
      <c r="G1346" s="9">
        <v>0.1075</v>
      </c>
      <c r="H1346" s="15">
        <f t="shared" si="40"/>
        <v>9500</v>
      </c>
    </row>
    <row r="1347" spans="1:8" x14ac:dyDescent="0.3">
      <c r="A1347" s="13">
        <v>45133</v>
      </c>
      <c r="B1347" s="15" t="s">
        <v>21</v>
      </c>
      <c r="C1347" s="3">
        <v>6</v>
      </c>
      <c r="D1347" s="13">
        <f t="shared" si="41"/>
        <v>45139</v>
      </c>
      <c r="E1347" s="15">
        <v>2200</v>
      </c>
      <c r="F1347" s="9">
        <v>0.1075</v>
      </c>
      <c r="G1347" s="9">
        <v>0.1075</v>
      </c>
      <c r="H1347" s="15">
        <f t="shared" si="40"/>
        <v>6300</v>
      </c>
    </row>
    <row r="1348" spans="1:8" x14ac:dyDescent="0.3">
      <c r="A1348" s="13">
        <v>45135</v>
      </c>
      <c r="B1348" s="15" t="s">
        <v>21</v>
      </c>
      <c r="C1348" s="3">
        <v>3</v>
      </c>
      <c r="D1348" s="13">
        <f t="shared" si="41"/>
        <v>45138</v>
      </c>
      <c r="E1348" s="15">
        <v>-500</v>
      </c>
      <c r="F1348" s="9">
        <v>0.11</v>
      </c>
      <c r="G1348" s="9">
        <v>0.11</v>
      </c>
      <c r="H1348" s="15">
        <f t="shared" si="40"/>
        <v>1000</v>
      </c>
    </row>
    <row r="1349" spans="1:8" x14ac:dyDescent="0.3">
      <c r="A1349" s="13">
        <v>45135</v>
      </c>
      <c r="B1349" s="15" t="s">
        <v>21</v>
      </c>
      <c r="C1349" s="3">
        <v>5</v>
      </c>
      <c r="D1349" s="13">
        <f t="shared" si="41"/>
        <v>45140</v>
      </c>
      <c r="E1349" s="15">
        <v>-2000</v>
      </c>
      <c r="F1349" s="9">
        <v>0.11</v>
      </c>
      <c r="G1349" s="9">
        <v>0.11</v>
      </c>
      <c r="H1349" s="15">
        <f t="shared" si="40"/>
        <v>1000</v>
      </c>
    </row>
    <row r="1350" spans="1:8" x14ac:dyDescent="0.3">
      <c r="A1350" s="13">
        <v>45138</v>
      </c>
      <c r="B1350" s="15" t="s">
        <v>21</v>
      </c>
      <c r="C1350" s="3">
        <v>4</v>
      </c>
      <c r="D1350" s="13">
        <f t="shared" si="41"/>
        <v>45142</v>
      </c>
      <c r="E1350" s="15">
        <v>3400</v>
      </c>
      <c r="F1350" s="9">
        <v>0.1075</v>
      </c>
      <c r="G1350" s="9">
        <v>0.1075</v>
      </c>
      <c r="H1350" s="15">
        <f t="shared" si="40"/>
        <v>4900</v>
      </c>
    </row>
    <row r="1351" spans="1:8" x14ac:dyDescent="0.3">
      <c r="A1351" s="13">
        <v>45138</v>
      </c>
      <c r="B1351" s="15" t="s">
        <v>21</v>
      </c>
      <c r="C1351" s="3">
        <v>7</v>
      </c>
      <c r="D1351" s="13">
        <f t="shared" si="41"/>
        <v>45145</v>
      </c>
      <c r="E1351" s="15">
        <v>1300</v>
      </c>
      <c r="F1351" s="9">
        <v>0.1075</v>
      </c>
      <c r="G1351" s="9">
        <v>0.1075</v>
      </c>
      <c r="H1351" s="15">
        <f t="shared" si="40"/>
        <v>4900</v>
      </c>
    </row>
    <row r="1352" spans="1:8" x14ac:dyDescent="0.3">
      <c r="A1352" s="13">
        <v>45139</v>
      </c>
      <c r="B1352" s="15" t="s">
        <v>21</v>
      </c>
      <c r="C1352" s="3">
        <v>1</v>
      </c>
      <c r="D1352" s="13">
        <f t="shared" si="41"/>
        <v>45140</v>
      </c>
      <c r="E1352" s="15">
        <v>-3500</v>
      </c>
      <c r="F1352" s="9">
        <v>0.11</v>
      </c>
      <c r="G1352" s="9">
        <v>0.1125</v>
      </c>
      <c r="H1352" s="15">
        <f t="shared" si="40"/>
        <v>-1800</v>
      </c>
    </row>
    <row r="1353" spans="1:8" x14ac:dyDescent="0.3">
      <c r="A1353" s="13">
        <v>45139</v>
      </c>
      <c r="B1353" s="15" t="s">
        <v>21</v>
      </c>
      <c r="C1353" s="3">
        <v>2</v>
      </c>
      <c r="D1353" s="13">
        <f t="shared" si="41"/>
        <v>45141</v>
      </c>
      <c r="E1353" s="15">
        <v>-1000</v>
      </c>
      <c r="F1353" s="9">
        <v>0.11</v>
      </c>
      <c r="G1353" s="9">
        <v>0.11</v>
      </c>
      <c r="H1353" s="15">
        <f t="shared" si="40"/>
        <v>-1800</v>
      </c>
    </row>
    <row r="1354" spans="1:8" x14ac:dyDescent="0.3">
      <c r="A1354" s="13">
        <v>45140</v>
      </c>
      <c r="B1354" s="15" t="s">
        <v>21</v>
      </c>
      <c r="C1354" s="3">
        <v>1</v>
      </c>
      <c r="D1354" s="13">
        <f t="shared" si="41"/>
        <v>45141</v>
      </c>
      <c r="E1354" s="15">
        <v>-400</v>
      </c>
      <c r="F1354" s="9">
        <v>0.1125</v>
      </c>
      <c r="G1354" s="9">
        <v>0.1125</v>
      </c>
      <c r="H1354" s="15">
        <f t="shared" ref="H1354:H1417" si="42">+SUMIFS($E$10:$E$4508,$A$10:$A$4508,"&lt;="&amp;A1354,$D$10:$D$4508,"&gt;"&amp;A1354)</f>
        <v>1300</v>
      </c>
    </row>
    <row r="1355" spans="1:8" x14ac:dyDescent="0.3">
      <c r="A1355" s="13">
        <v>45140</v>
      </c>
      <c r="B1355" s="15" t="s">
        <v>21</v>
      </c>
      <c r="C1355" s="3">
        <v>2</v>
      </c>
      <c r="D1355" s="13">
        <f t="shared" si="41"/>
        <v>45142</v>
      </c>
      <c r="E1355" s="15">
        <v>-2000</v>
      </c>
      <c r="F1355" s="9">
        <v>0.1125</v>
      </c>
      <c r="G1355" s="9">
        <v>0.1125</v>
      </c>
      <c r="H1355" s="15">
        <f t="shared" si="42"/>
        <v>1300</v>
      </c>
    </row>
    <row r="1356" spans="1:8" x14ac:dyDescent="0.3">
      <c r="A1356" s="13">
        <v>45141</v>
      </c>
      <c r="B1356" s="15" t="s">
        <v>21</v>
      </c>
      <c r="C1356" s="3">
        <v>4</v>
      </c>
      <c r="D1356" s="13">
        <f t="shared" si="41"/>
        <v>45145</v>
      </c>
      <c r="E1356" s="15">
        <v>-1150</v>
      </c>
      <c r="F1356" s="9">
        <v>0.1115</v>
      </c>
      <c r="G1356" s="9">
        <v>0.1105</v>
      </c>
      <c r="H1356" s="15">
        <f t="shared" si="42"/>
        <v>1550</v>
      </c>
    </row>
    <row r="1357" spans="1:8" x14ac:dyDescent="0.3">
      <c r="A1357" s="13">
        <v>45142</v>
      </c>
      <c r="B1357" s="15" t="s">
        <v>21</v>
      </c>
      <c r="C1357" s="3">
        <v>4</v>
      </c>
      <c r="D1357" s="13">
        <f t="shared" si="41"/>
        <v>45146</v>
      </c>
      <c r="E1357" s="15">
        <v>-800</v>
      </c>
      <c r="F1357" s="9">
        <v>0.1115</v>
      </c>
      <c r="G1357" s="9">
        <v>0.1115</v>
      </c>
      <c r="H1357" s="15">
        <f t="shared" si="42"/>
        <v>-650</v>
      </c>
    </row>
    <row r="1358" spans="1:8" x14ac:dyDescent="0.3">
      <c r="A1358" s="13">
        <v>45145</v>
      </c>
      <c r="B1358" s="15" t="s">
        <v>21</v>
      </c>
      <c r="C1358" s="3">
        <v>2</v>
      </c>
      <c r="D1358" s="13">
        <v>45146</v>
      </c>
      <c r="E1358" s="15">
        <v>-900</v>
      </c>
      <c r="F1358" s="9">
        <v>0.11</v>
      </c>
      <c r="G1358" s="9">
        <v>0.11</v>
      </c>
      <c r="H1358" s="15">
        <f t="shared" si="42"/>
        <v>-1700</v>
      </c>
    </row>
    <row r="1359" spans="1:8" x14ac:dyDescent="0.3">
      <c r="A1359" s="13">
        <v>45146</v>
      </c>
      <c r="B1359" s="15" t="s">
        <v>21</v>
      </c>
      <c r="C1359" s="3">
        <v>3</v>
      </c>
      <c r="D1359" s="13">
        <f t="shared" si="41"/>
        <v>45149</v>
      </c>
      <c r="E1359" s="15">
        <v>-1000</v>
      </c>
      <c r="F1359" s="9">
        <v>0.11</v>
      </c>
      <c r="G1359" s="9">
        <v>0.11</v>
      </c>
      <c r="H1359" s="15">
        <f t="shared" si="42"/>
        <v>-1200</v>
      </c>
    </row>
    <row r="1360" spans="1:8" x14ac:dyDescent="0.3">
      <c r="A1360" s="13">
        <v>45146</v>
      </c>
      <c r="B1360" s="15" t="s">
        <v>21</v>
      </c>
      <c r="C1360" s="3">
        <v>7</v>
      </c>
      <c r="D1360" s="13">
        <f t="shared" si="41"/>
        <v>45153</v>
      </c>
      <c r="E1360" s="15">
        <v>-200</v>
      </c>
      <c r="F1360" s="9">
        <v>0.112</v>
      </c>
      <c r="G1360" s="9">
        <v>0.112</v>
      </c>
      <c r="H1360" s="15">
        <f t="shared" si="42"/>
        <v>-1200</v>
      </c>
    </row>
    <row r="1361" spans="1:8" x14ac:dyDescent="0.3">
      <c r="A1361" s="13">
        <v>45147</v>
      </c>
      <c r="B1361" s="15" t="s">
        <v>21</v>
      </c>
      <c r="C1361" s="3">
        <v>1</v>
      </c>
      <c r="D1361" s="13">
        <f t="shared" si="41"/>
        <v>45148</v>
      </c>
      <c r="E1361" s="15">
        <v>950</v>
      </c>
      <c r="F1361" s="9">
        <v>0.1075</v>
      </c>
      <c r="G1361" s="9">
        <v>0.1075</v>
      </c>
      <c r="H1361" s="15">
        <f t="shared" si="42"/>
        <v>550</v>
      </c>
    </row>
    <row r="1362" spans="1:8" x14ac:dyDescent="0.3">
      <c r="A1362" s="13">
        <v>45147</v>
      </c>
      <c r="B1362" s="15" t="s">
        <v>21</v>
      </c>
      <c r="C1362" s="3">
        <v>2</v>
      </c>
      <c r="D1362" s="13">
        <f t="shared" si="41"/>
        <v>45149</v>
      </c>
      <c r="E1362" s="15">
        <v>800</v>
      </c>
      <c r="F1362" s="9">
        <v>0.1075</v>
      </c>
      <c r="G1362" s="9">
        <v>0.1075</v>
      </c>
      <c r="H1362" s="15">
        <f t="shared" si="42"/>
        <v>550</v>
      </c>
    </row>
    <row r="1363" spans="1:8" x14ac:dyDescent="0.3">
      <c r="A1363" s="13">
        <v>45148</v>
      </c>
      <c r="B1363" s="15" t="s">
        <v>21</v>
      </c>
      <c r="C1363" s="3">
        <v>1</v>
      </c>
      <c r="D1363" s="13">
        <f t="shared" si="41"/>
        <v>45149</v>
      </c>
      <c r="E1363" s="15">
        <v>1600</v>
      </c>
      <c r="F1363" s="9">
        <v>0.105</v>
      </c>
      <c r="G1363" s="9">
        <v>0.105</v>
      </c>
      <c r="H1363" s="15">
        <f t="shared" si="42"/>
        <v>1600</v>
      </c>
    </row>
    <row r="1364" spans="1:8" x14ac:dyDescent="0.3">
      <c r="A1364" s="13">
        <v>45148</v>
      </c>
      <c r="B1364" s="15" t="s">
        <v>21</v>
      </c>
      <c r="C1364" s="3">
        <v>4</v>
      </c>
      <c r="D1364" s="13">
        <f t="shared" si="41"/>
        <v>45152</v>
      </c>
      <c r="E1364" s="15">
        <v>400</v>
      </c>
      <c r="F1364" s="9">
        <v>0.105</v>
      </c>
      <c r="G1364" s="9">
        <v>0.105</v>
      </c>
      <c r="H1364" s="15">
        <f t="shared" si="42"/>
        <v>1600</v>
      </c>
    </row>
    <row r="1365" spans="1:8" x14ac:dyDescent="0.3">
      <c r="A1365" s="13">
        <v>45149</v>
      </c>
      <c r="B1365" s="15" t="s">
        <v>21</v>
      </c>
      <c r="C1365" s="3">
        <v>3</v>
      </c>
      <c r="D1365" s="13">
        <f t="shared" si="41"/>
        <v>45152</v>
      </c>
      <c r="E1365" s="15">
        <v>600</v>
      </c>
      <c r="F1365" s="9">
        <v>0.105</v>
      </c>
      <c r="G1365" s="9">
        <v>0.105</v>
      </c>
      <c r="H1365" s="15">
        <f t="shared" si="42"/>
        <v>1600</v>
      </c>
    </row>
    <row r="1366" spans="1:8" x14ac:dyDescent="0.3">
      <c r="A1366" s="13">
        <v>45149</v>
      </c>
      <c r="B1366" s="15" t="s">
        <v>21</v>
      </c>
      <c r="C1366" s="3">
        <v>4</v>
      </c>
      <c r="D1366" s="13">
        <f t="shared" si="41"/>
        <v>45153</v>
      </c>
      <c r="E1366" s="15">
        <v>800</v>
      </c>
      <c r="F1366" s="9">
        <v>0.105</v>
      </c>
      <c r="G1366" s="9">
        <v>0.105</v>
      </c>
      <c r="H1366" s="15">
        <f t="shared" si="42"/>
        <v>1600</v>
      </c>
    </row>
    <row r="1367" spans="1:8" x14ac:dyDescent="0.3">
      <c r="A1367" s="13">
        <v>45152</v>
      </c>
      <c r="B1367" s="15" t="s">
        <v>21</v>
      </c>
      <c r="C1367" s="3">
        <v>2</v>
      </c>
      <c r="D1367" s="13">
        <f t="shared" si="41"/>
        <v>45154</v>
      </c>
      <c r="E1367" s="15">
        <v>-2400</v>
      </c>
      <c r="F1367" s="9">
        <v>0.109</v>
      </c>
      <c r="G1367" s="9">
        <v>0.109</v>
      </c>
      <c r="H1367" s="15">
        <f t="shared" si="42"/>
        <v>-1800</v>
      </c>
    </row>
    <row r="1368" spans="1:8" x14ac:dyDescent="0.3">
      <c r="A1368" s="13">
        <v>45154</v>
      </c>
      <c r="B1368" s="15" t="s">
        <v>21</v>
      </c>
      <c r="C1368" s="3">
        <v>2</v>
      </c>
      <c r="D1368" s="13">
        <f t="shared" si="41"/>
        <v>45156</v>
      </c>
      <c r="E1368" s="15">
        <v>-2400</v>
      </c>
      <c r="F1368" s="9">
        <v>0.10299999999999999</v>
      </c>
      <c r="G1368" s="9">
        <v>0.10299999999999999</v>
      </c>
      <c r="H1368" s="15">
        <f t="shared" si="42"/>
        <v>-2400</v>
      </c>
    </row>
    <row r="1369" spans="1:8" x14ac:dyDescent="0.3">
      <c r="A1369" s="13">
        <v>45159</v>
      </c>
      <c r="B1369" s="15" t="s">
        <v>21</v>
      </c>
      <c r="C1369" s="3">
        <v>2</v>
      </c>
      <c r="D1369" s="13">
        <f t="shared" si="41"/>
        <v>45161</v>
      </c>
      <c r="E1369" s="15">
        <v>1000</v>
      </c>
      <c r="F1369" s="9">
        <v>9.9500000000000005E-2</v>
      </c>
      <c r="G1369" s="9">
        <v>9.9500000000000005E-2</v>
      </c>
      <c r="H1369" s="15">
        <f t="shared" si="42"/>
        <v>7000</v>
      </c>
    </row>
    <row r="1370" spans="1:8" x14ac:dyDescent="0.3">
      <c r="A1370" s="13">
        <v>45159</v>
      </c>
      <c r="B1370" s="15" t="s">
        <v>21</v>
      </c>
      <c r="C1370" s="3">
        <v>7</v>
      </c>
      <c r="D1370" s="13">
        <f t="shared" si="41"/>
        <v>45166</v>
      </c>
      <c r="E1370" s="15">
        <v>2000</v>
      </c>
      <c r="F1370" s="9">
        <v>0.1</v>
      </c>
      <c r="G1370" s="9">
        <v>0.1</v>
      </c>
      <c r="H1370" s="15">
        <f t="shared" si="42"/>
        <v>7000</v>
      </c>
    </row>
    <row r="1371" spans="1:8" x14ac:dyDescent="0.3">
      <c r="A1371" s="13">
        <v>45159</v>
      </c>
      <c r="B1371" s="15" t="s">
        <v>21</v>
      </c>
      <c r="C1371" s="3">
        <v>10</v>
      </c>
      <c r="D1371" s="13">
        <f t="shared" si="41"/>
        <v>45169</v>
      </c>
      <c r="E1371" s="15">
        <v>4000</v>
      </c>
      <c r="F1371" s="9">
        <v>0.1</v>
      </c>
      <c r="G1371" s="9">
        <v>0.1</v>
      </c>
      <c r="H1371" s="15">
        <f t="shared" si="42"/>
        <v>7000</v>
      </c>
    </row>
    <row r="1372" spans="1:8" x14ac:dyDescent="0.3">
      <c r="A1372" s="13">
        <v>45160</v>
      </c>
      <c r="B1372" s="15" t="s">
        <v>21</v>
      </c>
      <c r="C1372" s="3">
        <v>2</v>
      </c>
      <c r="D1372" s="13">
        <f t="shared" si="41"/>
        <v>45162</v>
      </c>
      <c r="E1372" s="15">
        <v>500</v>
      </c>
      <c r="F1372" s="9">
        <v>9.9000000000000005E-2</v>
      </c>
      <c r="G1372" s="9">
        <v>9.9000000000000005E-2</v>
      </c>
      <c r="H1372" s="15">
        <f t="shared" si="42"/>
        <v>7500</v>
      </c>
    </row>
    <row r="1373" spans="1:8" x14ac:dyDescent="0.3">
      <c r="A1373" s="13">
        <v>45161</v>
      </c>
      <c r="B1373" s="15" t="s">
        <v>21</v>
      </c>
      <c r="C1373" s="3">
        <v>8</v>
      </c>
      <c r="D1373" s="13">
        <f t="shared" si="41"/>
        <v>45169</v>
      </c>
      <c r="E1373" s="15">
        <v>1500</v>
      </c>
      <c r="F1373" s="9">
        <v>0.1</v>
      </c>
      <c r="G1373" s="9">
        <v>0.1</v>
      </c>
      <c r="H1373" s="15">
        <f t="shared" si="42"/>
        <v>10000</v>
      </c>
    </row>
    <row r="1374" spans="1:8" x14ac:dyDescent="0.3">
      <c r="A1374" s="13">
        <v>45161</v>
      </c>
      <c r="B1374" s="15" t="s">
        <v>21</v>
      </c>
      <c r="C1374" s="3">
        <v>9</v>
      </c>
      <c r="D1374" s="13">
        <f t="shared" si="41"/>
        <v>45170</v>
      </c>
      <c r="E1374" s="15">
        <v>2000</v>
      </c>
      <c r="F1374" s="9">
        <v>0.1</v>
      </c>
      <c r="G1374" s="9">
        <v>0.1</v>
      </c>
      <c r="H1374" s="15">
        <f t="shared" si="42"/>
        <v>10000</v>
      </c>
    </row>
    <row r="1375" spans="1:8" x14ac:dyDescent="0.3">
      <c r="A1375" s="13">
        <v>45166</v>
      </c>
      <c r="B1375" s="15" t="s">
        <v>21</v>
      </c>
      <c r="C1375" s="3">
        <v>2</v>
      </c>
      <c r="D1375" s="13">
        <f t="shared" si="41"/>
        <v>45168</v>
      </c>
      <c r="E1375" s="15">
        <v>-2850</v>
      </c>
      <c r="F1375" s="9">
        <v>0.10299999999999999</v>
      </c>
      <c r="G1375" s="9">
        <v>0.10299999999999999</v>
      </c>
      <c r="H1375" s="15">
        <f t="shared" si="42"/>
        <v>4650</v>
      </c>
    </row>
    <row r="1376" spans="1:8" x14ac:dyDescent="0.3">
      <c r="A1376" s="13">
        <v>45167</v>
      </c>
      <c r="B1376" s="15" t="s">
        <v>21</v>
      </c>
      <c r="C1376" s="3">
        <v>2</v>
      </c>
      <c r="D1376" s="13">
        <f t="shared" si="41"/>
        <v>45169</v>
      </c>
      <c r="E1376" s="15">
        <v>-600</v>
      </c>
      <c r="F1376" s="9">
        <v>0.10299999999999999</v>
      </c>
      <c r="G1376" s="9">
        <v>0.10299999999999999</v>
      </c>
      <c r="H1376" s="15">
        <f t="shared" si="42"/>
        <v>4050</v>
      </c>
    </row>
    <row r="1377" spans="1:8" x14ac:dyDescent="0.3">
      <c r="A1377" s="13">
        <v>45170</v>
      </c>
      <c r="B1377" s="15" t="s">
        <v>21</v>
      </c>
      <c r="C1377" s="3">
        <v>4</v>
      </c>
      <c r="D1377" s="13">
        <f t="shared" si="41"/>
        <v>45174</v>
      </c>
      <c r="E1377" s="15">
        <v>-4700</v>
      </c>
      <c r="F1377" s="9">
        <v>0.1045</v>
      </c>
      <c r="G1377" s="9">
        <v>0.1045</v>
      </c>
      <c r="H1377" s="15">
        <f t="shared" si="42"/>
        <v>-4700</v>
      </c>
    </row>
    <row r="1378" spans="1:8" x14ac:dyDescent="0.3">
      <c r="A1378" s="13">
        <v>45174</v>
      </c>
      <c r="B1378" s="15" t="s">
        <v>21</v>
      </c>
      <c r="C1378" s="3">
        <v>2</v>
      </c>
      <c r="D1378" s="13">
        <f t="shared" si="41"/>
        <v>45176</v>
      </c>
      <c r="E1378" s="15">
        <v>-1400</v>
      </c>
      <c r="F1378" s="9">
        <v>0.1045</v>
      </c>
      <c r="G1378" s="9">
        <v>0.1045</v>
      </c>
      <c r="H1378" s="15">
        <f t="shared" si="42"/>
        <v>-1400</v>
      </c>
    </row>
    <row r="1379" spans="1:8" x14ac:dyDescent="0.3">
      <c r="A1379" s="13">
        <v>45177</v>
      </c>
      <c r="B1379" s="15" t="s">
        <v>21</v>
      </c>
      <c r="C1379" s="3">
        <v>4</v>
      </c>
      <c r="D1379" s="13">
        <f t="shared" si="41"/>
        <v>45181</v>
      </c>
      <c r="E1379" s="15">
        <v>2200</v>
      </c>
      <c r="F1379" s="9">
        <v>9.9500000000000005E-2</v>
      </c>
      <c r="G1379" s="9">
        <v>0.1</v>
      </c>
      <c r="H1379" s="15">
        <f t="shared" si="42"/>
        <v>2200</v>
      </c>
    </row>
    <row r="1380" spans="1:8" x14ac:dyDescent="0.3">
      <c r="A1380" s="13">
        <v>45180</v>
      </c>
      <c r="B1380" s="15" t="s">
        <v>21</v>
      </c>
      <c r="C1380" s="3">
        <v>9</v>
      </c>
      <c r="D1380" s="13">
        <f t="shared" si="41"/>
        <v>45189</v>
      </c>
      <c r="E1380" s="15">
        <v>1000</v>
      </c>
      <c r="F1380" s="9">
        <v>9.9000000000000005E-2</v>
      </c>
      <c r="G1380" s="9">
        <v>9.9000000000000005E-2</v>
      </c>
      <c r="H1380" s="15">
        <f t="shared" si="42"/>
        <v>5100</v>
      </c>
    </row>
    <row r="1381" spans="1:8" x14ac:dyDescent="0.3">
      <c r="A1381" s="13">
        <v>45180</v>
      </c>
      <c r="B1381" s="15" t="s">
        <v>21</v>
      </c>
      <c r="C1381" s="3">
        <v>10</v>
      </c>
      <c r="D1381" s="13">
        <f t="shared" si="41"/>
        <v>45190</v>
      </c>
      <c r="E1381" s="15">
        <v>1600</v>
      </c>
      <c r="F1381" s="9">
        <v>9.9000000000000005E-2</v>
      </c>
      <c r="G1381" s="9">
        <v>9.9000000000000005E-2</v>
      </c>
      <c r="H1381" s="15">
        <f t="shared" si="42"/>
        <v>5100</v>
      </c>
    </row>
    <row r="1382" spans="1:8" x14ac:dyDescent="0.3">
      <c r="A1382" s="13">
        <v>45180</v>
      </c>
      <c r="B1382" s="15" t="s">
        <v>21</v>
      </c>
      <c r="C1382" s="3">
        <v>18</v>
      </c>
      <c r="D1382" s="13">
        <f t="shared" si="41"/>
        <v>45198</v>
      </c>
      <c r="E1382" s="15">
        <v>300</v>
      </c>
      <c r="F1382" s="9">
        <v>9.9000000000000005E-2</v>
      </c>
      <c r="G1382" s="9">
        <v>9.9000000000000005E-2</v>
      </c>
      <c r="H1382" s="15">
        <f t="shared" si="42"/>
        <v>5100</v>
      </c>
    </row>
    <row r="1383" spans="1:8" x14ac:dyDescent="0.3">
      <c r="A1383" s="13">
        <v>45181</v>
      </c>
      <c r="B1383" s="15" t="s">
        <v>21</v>
      </c>
      <c r="C1383" s="3">
        <v>7</v>
      </c>
      <c r="D1383" s="13">
        <f t="shared" si="41"/>
        <v>45188</v>
      </c>
      <c r="E1383" s="15">
        <v>1200</v>
      </c>
      <c r="F1383" s="9">
        <v>9.9000000000000005E-2</v>
      </c>
      <c r="G1383" s="9">
        <v>9.9000000000000005E-2</v>
      </c>
      <c r="H1383" s="15">
        <f t="shared" si="42"/>
        <v>4700</v>
      </c>
    </row>
    <row r="1384" spans="1:8" x14ac:dyDescent="0.3">
      <c r="A1384" s="13">
        <v>45181</v>
      </c>
      <c r="B1384" s="15" t="s">
        <v>21</v>
      </c>
      <c r="C1384" s="3">
        <v>13</v>
      </c>
      <c r="D1384" s="13">
        <f t="shared" si="41"/>
        <v>45194</v>
      </c>
      <c r="E1384" s="15">
        <v>600</v>
      </c>
      <c r="F1384" s="9">
        <v>9.9000000000000005E-2</v>
      </c>
      <c r="G1384" s="9">
        <v>9.9000000000000005E-2</v>
      </c>
      <c r="H1384" s="15">
        <f t="shared" si="42"/>
        <v>4700</v>
      </c>
    </row>
    <row r="1385" spans="1:8" x14ac:dyDescent="0.3">
      <c r="A1385" s="13">
        <v>45183</v>
      </c>
      <c r="B1385" s="15" t="s">
        <v>21</v>
      </c>
      <c r="C1385" s="3">
        <v>1</v>
      </c>
      <c r="D1385" s="13">
        <f t="shared" si="41"/>
        <v>45184</v>
      </c>
      <c r="E1385" s="15">
        <v>300</v>
      </c>
      <c r="F1385" s="9">
        <v>9.7500000000000003E-2</v>
      </c>
      <c r="G1385" s="9">
        <v>9.7500000000000003E-2</v>
      </c>
      <c r="H1385" s="15">
        <f t="shared" si="42"/>
        <v>7400</v>
      </c>
    </row>
    <row r="1386" spans="1:8" x14ac:dyDescent="0.3">
      <c r="A1386" s="13">
        <v>45183</v>
      </c>
      <c r="B1386" s="15" t="s">
        <v>21</v>
      </c>
      <c r="C1386" s="3">
        <v>5</v>
      </c>
      <c r="D1386" s="13">
        <f t="shared" si="41"/>
        <v>45188</v>
      </c>
      <c r="E1386" s="15">
        <v>1200</v>
      </c>
      <c r="F1386" s="9">
        <v>9.7500000000000003E-2</v>
      </c>
      <c r="G1386" s="9">
        <v>9.7500000000000003E-2</v>
      </c>
      <c r="H1386" s="15">
        <f t="shared" si="42"/>
        <v>7400</v>
      </c>
    </row>
    <row r="1387" spans="1:8" x14ac:dyDescent="0.3">
      <c r="A1387" s="13">
        <v>45183</v>
      </c>
      <c r="B1387" s="15" t="s">
        <v>21</v>
      </c>
      <c r="C1387" s="3">
        <v>11</v>
      </c>
      <c r="D1387" s="13">
        <f t="shared" ref="D1387:D1466" si="43">+A1387+C1387</f>
        <v>45194</v>
      </c>
      <c r="E1387" s="15">
        <v>200</v>
      </c>
      <c r="F1387" s="9">
        <v>9.7500000000000003E-2</v>
      </c>
      <c r="G1387" s="9">
        <v>9.7500000000000003E-2</v>
      </c>
      <c r="H1387" s="15">
        <f t="shared" si="42"/>
        <v>7400</v>
      </c>
    </row>
    <row r="1388" spans="1:8" x14ac:dyDescent="0.3">
      <c r="A1388" s="13">
        <v>45183</v>
      </c>
      <c r="B1388" s="15" t="s">
        <v>21</v>
      </c>
      <c r="C1388" s="3">
        <v>15</v>
      </c>
      <c r="D1388" s="13">
        <f t="shared" si="43"/>
        <v>45198</v>
      </c>
      <c r="E1388" s="15">
        <v>1000</v>
      </c>
      <c r="F1388" s="9">
        <v>9.7500000000000003E-2</v>
      </c>
      <c r="G1388" s="9">
        <v>9.7500000000000003E-2</v>
      </c>
      <c r="H1388" s="15">
        <f t="shared" si="42"/>
        <v>7400</v>
      </c>
    </row>
    <row r="1389" spans="1:8" x14ac:dyDescent="0.3">
      <c r="A1389" s="13">
        <v>45184</v>
      </c>
      <c r="B1389" s="15" t="s">
        <v>21</v>
      </c>
      <c r="C1389" s="3">
        <v>4</v>
      </c>
      <c r="D1389" s="13">
        <f t="shared" si="43"/>
        <v>45188</v>
      </c>
      <c r="E1389" s="15">
        <v>1000</v>
      </c>
      <c r="F1389" s="9">
        <v>9.7000000000000003E-2</v>
      </c>
      <c r="G1389" s="9">
        <v>9.7000000000000003E-2</v>
      </c>
      <c r="H1389" s="15">
        <f t="shared" si="42"/>
        <v>13100</v>
      </c>
    </row>
    <row r="1390" spans="1:8" x14ac:dyDescent="0.3">
      <c r="A1390" s="13">
        <v>45184</v>
      </c>
      <c r="B1390" s="15" t="s">
        <v>21</v>
      </c>
      <c r="C1390" s="3">
        <v>5</v>
      </c>
      <c r="D1390" s="13">
        <f t="shared" si="43"/>
        <v>45189</v>
      </c>
      <c r="E1390" s="15">
        <v>1000</v>
      </c>
      <c r="F1390" s="9">
        <v>9.7000000000000003E-2</v>
      </c>
      <c r="G1390" s="9">
        <v>9.7000000000000003E-2</v>
      </c>
      <c r="H1390" s="15">
        <f t="shared" si="42"/>
        <v>13100</v>
      </c>
    </row>
    <row r="1391" spans="1:8" x14ac:dyDescent="0.3">
      <c r="A1391" s="13">
        <v>45184</v>
      </c>
      <c r="B1391" s="15" t="s">
        <v>21</v>
      </c>
      <c r="C1391" s="3">
        <v>14</v>
      </c>
      <c r="D1391" s="13">
        <f t="shared" si="43"/>
        <v>45198</v>
      </c>
      <c r="E1391" s="15">
        <v>800</v>
      </c>
      <c r="F1391" s="9">
        <v>9.7000000000000003E-2</v>
      </c>
      <c r="G1391" s="9">
        <v>9.7000000000000003E-2</v>
      </c>
      <c r="H1391" s="15">
        <f t="shared" si="42"/>
        <v>13100</v>
      </c>
    </row>
    <row r="1392" spans="1:8" x14ac:dyDescent="0.3">
      <c r="A1392" s="13">
        <v>45184</v>
      </c>
      <c r="B1392" s="15" t="s">
        <v>21</v>
      </c>
      <c r="C1392" s="3">
        <v>17</v>
      </c>
      <c r="D1392" s="13">
        <f t="shared" si="43"/>
        <v>45201</v>
      </c>
      <c r="E1392" s="15">
        <v>3200</v>
      </c>
      <c r="F1392" s="9">
        <v>9.7500000000000003E-2</v>
      </c>
      <c r="G1392" s="9">
        <v>9.7500000000000003E-2</v>
      </c>
      <c r="H1392" s="15">
        <f t="shared" si="42"/>
        <v>13100</v>
      </c>
    </row>
    <row r="1393" spans="1:8" x14ac:dyDescent="0.3">
      <c r="A1393" s="13">
        <v>45187</v>
      </c>
      <c r="B1393" s="15" t="s">
        <v>21</v>
      </c>
      <c r="C1393" s="3">
        <v>2</v>
      </c>
      <c r="D1393" s="13">
        <f t="shared" si="43"/>
        <v>45189</v>
      </c>
      <c r="E1393" s="15">
        <v>6000</v>
      </c>
      <c r="F1393" s="9">
        <v>9.7000000000000003E-2</v>
      </c>
      <c r="G1393" s="9">
        <v>9.7000000000000003E-2</v>
      </c>
      <c r="H1393" s="15">
        <f t="shared" si="42"/>
        <v>21100</v>
      </c>
    </row>
    <row r="1394" spans="1:8" x14ac:dyDescent="0.3">
      <c r="A1394" s="13">
        <v>45187</v>
      </c>
      <c r="B1394" s="15" t="s">
        <v>21</v>
      </c>
      <c r="C1394" s="3">
        <v>3</v>
      </c>
      <c r="D1394" s="13">
        <f t="shared" si="43"/>
        <v>45190</v>
      </c>
      <c r="E1394" s="15">
        <v>1000</v>
      </c>
      <c r="F1394" s="9">
        <v>9.7000000000000003E-2</v>
      </c>
      <c r="G1394" s="9">
        <v>9.7000000000000003E-2</v>
      </c>
      <c r="H1394" s="15">
        <f t="shared" si="42"/>
        <v>21100</v>
      </c>
    </row>
    <row r="1395" spans="1:8" x14ac:dyDescent="0.3">
      <c r="A1395" s="13">
        <v>45187</v>
      </c>
      <c r="B1395" s="15" t="s">
        <v>21</v>
      </c>
      <c r="C1395" s="3">
        <v>14</v>
      </c>
      <c r="D1395" s="13">
        <f t="shared" si="43"/>
        <v>45201</v>
      </c>
      <c r="E1395" s="15">
        <v>1000</v>
      </c>
      <c r="F1395" s="9">
        <v>9.7500000000000003E-2</v>
      </c>
      <c r="G1395" s="9">
        <v>9.7500000000000003E-2</v>
      </c>
      <c r="H1395" s="15">
        <f t="shared" si="42"/>
        <v>21100</v>
      </c>
    </row>
    <row r="1396" spans="1:8" x14ac:dyDescent="0.3">
      <c r="A1396" s="13">
        <v>45188</v>
      </c>
      <c r="B1396" s="15" t="s">
        <v>21</v>
      </c>
      <c r="C1396" s="3">
        <v>2</v>
      </c>
      <c r="D1396" s="13">
        <f t="shared" si="43"/>
        <v>45190</v>
      </c>
      <c r="E1396" s="15">
        <v>1700</v>
      </c>
      <c r="F1396" s="9">
        <v>9.6000000000000002E-2</v>
      </c>
      <c r="G1396" s="9">
        <v>9.6000000000000002E-2</v>
      </c>
      <c r="H1396" s="15">
        <f t="shared" si="42"/>
        <v>22100</v>
      </c>
    </row>
    <row r="1397" spans="1:8" x14ac:dyDescent="0.3">
      <c r="A1397" s="13">
        <v>45188</v>
      </c>
      <c r="B1397" s="15" t="s">
        <v>21</v>
      </c>
      <c r="C1397" s="3">
        <v>3</v>
      </c>
      <c r="D1397" s="13">
        <f t="shared" si="43"/>
        <v>45191</v>
      </c>
      <c r="E1397" s="15">
        <v>1300</v>
      </c>
      <c r="F1397" s="9">
        <v>9.6000000000000002E-2</v>
      </c>
      <c r="G1397" s="9">
        <v>9.7000000000000003E-2</v>
      </c>
      <c r="H1397" s="15">
        <f t="shared" si="42"/>
        <v>22100</v>
      </c>
    </row>
    <row r="1398" spans="1:8" x14ac:dyDescent="0.3">
      <c r="A1398" s="13">
        <v>45188</v>
      </c>
      <c r="B1398" s="15" t="s">
        <v>21</v>
      </c>
      <c r="C1398" s="3">
        <v>7</v>
      </c>
      <c r="D1398" s="13">
        <f t="shared" si="43"/>
        <v>45195</v>
      </c>
      <c r="E1398" s="15">
        <v>600</v>
      </c>
      <c r="F1398" s="9">
        <v>9.7000000000000003E-2</v>
      </c>
      <c r="G1398" s="9">
        <v>9.7000000000000003E-2</v>
      </c>
      <c r="H1398" s="15">
        <f t="shared" si="42"/>
        <v>22100</v>
      </c>
    </row>
    <row r="1399" spans="1:8" x14ac:dyDescent="0.3">
      <c r="A1399" s="13">
        <v>45188</v>
      </c>
      <c r="B1399" s="15" t="s">
        <v>21</v>
      </c>
      <c r="C1399" s="3">
        <v>13</v>
      </c>
      <c r="D1399" s="13">
        <f t="shared" si="43"/>
        <v>45201</v>
      </c>
      <c r="E1399" s="15">
        <v>800</v>
      </c>
      <c r="F1399" s="9">
        <v>9.7500000000000003E-2</v>
      </c>
      <c r="G1399" s="9">
        <v>9.7500000000000003E-2</v>
      </c>
      <c r="H1399" s="15">
        <f t="shared" si="42"/>
        <v>22100</v>
      </c>
    </row>
    <row r="1400" spans="1:8" x14ac:dyDescent="0.3">
      <c r="A1400" s="13">
        <v>45189</v>
      </c>
      <c r="B1400" s="15" t="s">
        <v>21</v>
      </c>
      <c r="C1400" s="3">
        <v>2</v>
      </c>
      <c r="D1400" s="13">
        <f t="shared" si="43"/>
        <v>45191</v>
      </c>
      <c r="E1400" s="15">
        <v>1400</v>
      </c>
      <c r="F1400" s="9">
        <v>9.6000000000000002E-2</v>
      </c>
      <c r="G1400" s="9">
        <v>9.6000000000000002E-2</v>
      </c>
      <c r="H1400" s="15">
        <f t="shared" si="42"/>
        <v>19000</v>
      </c>
    </row>
    <row r="1401" spans="1:8" x14ac:dyDescent="0.3">
      <c r="A1401" s="13">
        <v>45189</v>
      </c>
      <c r="B1401" s="15" t="s">
        <v>21</v>
      </c>
      <c r="C1401" s="3">
        <v>5</v>
      </c>
      <c r="D1401" s="13">
        <f t="shared" si="43"/>
        <v>45194</v>
      </c>
      <c r="E1401" s="15">
        <v>1700</v>
      </c>
      <c r="F1401" s="9">
        <v>9.6500000000000002E-2</v>
      </c>
      <c r="G1401" s="9">
        <v>9.7000000000000003E-2</v>
      </c>
      <c r="H1401" s="15">
        <f t="shared" si="42"/>
        <v>19000</v>
      </c>
    </row>
    <row r="1402" spans="1:8" x14ac:dyDescent="0.3">
      <c r="A1402" s="13">
        <v>45189</v>
      </c>
      <c r="B1402" s="15" t="s">
        <v>21</v>
      </c>
      <c r="C1402" s="3">
        <v>12</v>
      </c>
      <c r="D1402" s="13">
        <f t="shared" si="43"/>
        <v>45201</v>
      </c>
      <c r="E1402" s="15">
        <v>1800</v>
      </c>
      <c r="F1402" s="9">
        <v>9.7500000000000003E-2</v>
      </c>
      <c r="G1402" s="9">
        <v>9.7500000000000003E-2</v>
      </c>
      <c r="H1402" s="15">
        <f t="shared" si="42"/>
        <v>19000</v>
      </c>
    </row>
    <row r="1403" spans="1:8" x14ac:dyDescent="0.3">
      <c r="A1403" s="13">
        <v>45190</v>
      </c>
      <c r="B1403" s="15" t="s">
        <v>21</v>
      </c>
      <c r="C1403" s="3">
        <v>1</v>
      </c>
      <c r="D1403" s="13">
        <f t="shared" si="43"/>
        <v>45191</v>
      </c>
      <c r="E1403" s="15">
        <v>1050</v>
      </c>
      <c r="F1403" s="9">
        <v>9.4E-2</v>
      </c>
      <c r="G1403" s="9">
        <v>9.5000000000000001E-2</v>
      </c>
      <c r="H1403" s="15">
        <f t="shared" si="42"/>
        <v>18650</v>
      </c>
    </row>
    <row r="1404" spans="1:8" x14ac:dyDescent="0.3">
      <c r="A1404" s="13">
        <v>45190</v>
      </c>
      <c r="B1404" s="15" t="s">
        <v>21</v>
      </c>
      <c r="C1404" s="3">
        <v>4</v>
      </c>
      <c r="D1404" s="13">
        <f t="shared" si="43"/>
        <v>45194</v>
      </c>
      <c r="E1404" s="15">
        <v>2200</v>
      </c>
      <c r="F1404" s="9">
        <v>9.6500000000000002E-2</v>
      </c>
      <c r="G1404" s="9">
        <v>9.6500000000000002E-2</v>
      </c>
      <c r="H1404" s="15">
        <f t="shared" si="42"/>
        <v>18650</v>
      </c>
    </row>
    <row r="1405" spans="1:8" x14ac:dyDescent="0.3">
      <c r="A1405" s="13">
        <v>45190</v>
      </c>
      <c r="B1405" s="15" t="s">
        <v>21</v>
      </c>
      <c r="C1405" s="3">
        <v>5</v>
      </c>
      <c r="D1405" s="13">
        <f t="shared" si="43"/>
        <v>45195</v>
      </c>
      <c r="E1405" s="15">
        <v>100</v>
      </c>
      <c r="F1405" s="9">
        <v>9.6500000000000002E-2</v>
      </c>
      <c r="G1405" s="9">
        <v>9.6500000000000002E-2</v>
      </c>
      <c r="H1405" s="15">
        <f t="shared" si="42"/>
        <v>18650</v>
      </c>
    </row>
    <row r="1406" spans="1:8" x14ac:dyDescent="0.3">
      <c r="A1406" s="13">
        <v>45190</v>
      </c>
      <c r="B1406" s="15" t="s">
        <v>21</v>
      </c>
      <c r="C1406" s="3">
        <v>8</v>
      </c>
      <c r="D1406" s="13">
        <f t="shared" si="43"/>
        <v>45198</v>
      </c>
      <c r="E1406" s="15">
        <v>600</v>
      </c>
      <c r="F1406" s="9">
        <v>9.7000000000000003E-2</v>
      </c>
      <c r="G1406" s="9">
        <v>9.7000000000000003E-2</v>
      </c>
      <c r="H1406" s="15">
        <f t="shared" si="42"/>
        <v>18650</v>
      </c>
    </row>
    <row r="1407" spans="1:8" x14ac:dyDescent="0.3">
      <c r="A1407" s="13">
        <v>45191</v>
      </c>
      <c r="B1407" s="15" t="s">
        <v>21</v>
      </c>
      <c r="C1407" s="3">
        <v>3</v>
      </c>
      <c r="D1407" s="13">
        <f t="shared" si="43"/>
        <v>45194</v>
      </c>
      <c r="E1407" s="15">
        <v>2100</v>
      </c>
      <c r="F1407" s="9">
        <v>9.6000000000000002E-2</v>
      </c>
      <c r="G1407" s="9">
        <v>9.8500000000000004E-2</v>
      </c>
      <c r="H1407" s="15">
        <f t="shared" si="42"/>
        <v>21000</v>
      </c>
    </row>
    <row r="1408" spans="1:8" x14ac:dyDescent="0.3">
      <c r="A1408" s="13">
        <v>45191</v>
      </c>
      <c r="B1408" s="15" t="s">
        <v>21</v>
      </c>
      <c r="C1408" s="3">
        <v>4</v>
      </c>
      <c r="D1408" s="13">
        <f t="shared" si="43"/>
        <v>45195</v>
      </c>
      <c r="E1408" s="15">
        <v>3100</v>
      </c>
      <c r="F1408" s="9">
        <v>9.6500000000000002E-2</v>
      </c>
      <c r="G1408" s="9">
        <v>9.8500000000000004E-2</v>
      </c>
      <c r="H1408" s="15">
        <f t="shared" si="42"/>
        <v>21000</v>
      </c>
    </row>
    <row r="1409" spans="1:8" x14ac:dyDescent="0.3">
      <c r="A1409" s="13">
        <v>45191</v>
      </c>
      <c r="B1409" s="15" t="s">
        <v>21</v>
      </c>
      <c r="C1409" s="3">
        <v>7</v>
      </c>
      <c r="D1409" s="13">
        <f t="shared" si="43"/>
        <v>45198</v>
      </c>
      <c r="E1409" s="15">
        <v>400</v>
      </c>
      <c r="F1409" s="9">
        <v>9.8000000000000004E-2</v>
      </c>
      <c r="G1409" s="9">
        <v>9.8000000000000004E-2</v>
      </c>
      <c r="H1409" s="15">
        <f t="shared" si="42"/>
        <v>21000</v>
      </c>
    </row>
    <row r="1410" spans="1:8" x14ac:dyDescent="0.3">
      <c r="A1410" s="13">
        <v>45191</v>
      </c>
      <c r="B1410" s="15" t="s">
        <v>21</v>
      </c>
      <c r="C1410" s="3">
        <v>10</v>
      </c>
      <c r="D1410" s="13">
        <f t="shared" si="43"/>
        <v>45201</v>
      </c>
      <c r="E1410" s="15">
        <v>500</v>
      </c>
      <c r="F1410" s="9">
        <v>0.1</v>
      </c>
      <c r="G1410" s="9">
        <v>0.1</v>
      </c>
      <c r="H1410" s="15">
        <f t="shared" si="42"/>
        <v>21000</v>
      </c>
    </row>
    <row r="1411" spans="1:8" x14ac:dyDescent="0.3">
      <c r="A1411" s="13">
        <v>45194</v>
      </c>
      <c r="B1411" s="15" t="s">
        <v>21</v>
      </c>
      <c r="C1411" s="3">
        <v>2</v>
      </c>
      <c r="D1411" s="13">
        <f t="shared" si="43"/>
        <v>45196</v>
      </c>
      <c r="E1411" s="15">
        <v>700</v>
      </c>
      <c r="F1411" s="9">
        <v>9.7000000000000003E-2</v>
      </c>
      <c r="G1411" s="9">
        <v>9.7500000000000003E-2</v>
      </c>
      <c r="H1411" s="15">
        <f t="shared" si="42"/>
        <v>17100</v>
      </c>
    </row>
    <row r="1412" spans="1:8" x14ac:dyDescent="0.3">
      <c r="A1412" s="13">
        <v>45194</v>
      </c>
      <c r="B1412" s="15" t="s">
        <v>21</v>
      </c>
      <c r="C1412" s="3">
        <v>3</v>
      </c>
      <c r="D1412" s="13">
        <f t="shared" si="43"/>
        <v>45197</v>
      </c>
      <c r="E1412" s="15">
        <v>200</v>
      </c>
      <c r="F1412" s="9">
        <v>9.7500000000000003E-2</v>
      </c>
      <c r="G1412" s="9">
        <v>9.7500000000000003E-2</v>
      </c>
      <c r="H1412" s="15">
        <f t="shared" si="42"/>
        <v>17100</v>
      </c>
    </row>
    <row r="1413" spans="1:8" x14ac:dyDescent="0.3">
      <c r="A1413" s="13">
        <v>45194</v>
      </c>
      <c r="B1413" s="15" t="s">
        <v>21</v>
      </c>
      <c r="C1413" s="3">
        <v>7</v>
      </c>
      <c r="D1413" s="13">
        <f t="shared" si="43"/>
        <v>45201</v>
      </c>
      <c r="E1413" s="15">
        <v>2000</v>
      </c>
      <c r="F1413" s="9">
        <v>9.8000000000000004E-2</v>
      </c>
      <c r="G1413" s="9">
        <v>9.8000000000000004E-2</v>
      </c>
      <c r="H1413" s="15">
        <f t="shared" si="42"/>
        <v>17100</v>
      </c>
    </row>
    <row r="1414" spans="1:8" x14ac:dyDescent="0.3">
      <c r="A1414" s="13">
        <v>45195</v>
      </c>
      <c r="B1414" s="15" t="s">
        <v>21</v>
      </c>
      <c r="C1414" s="3">
        <v>1</v>
      </c>
      <c r="D1414" s="13">
        <f t="shared" si="43"/>
        <v>45196</v>
      </c>
      <c r="E1414" s="15">
        <v>-200</v>
      </c>
      <c r="F1414" s="9">
        <v>0.104</v>
      </c>
      <c r="G1414" s="9">
        <v>0.104</v>
      </c>
      <c r="H1414" s="15">
        <f t="shared" si="42"/>
        <v>13100</v>
      </c>
    </row>
    <row r="1415" spans="1:8" x14ac:dyDescent="0.3">
      <c r="A1415" s="13">
        <v>45196</v>
      </c>
      <c r="B1415" s="15" t="s">
        <v>21</v>
      </c>
      <c r="C1415" s="3">
        <v>2</v>
      </c>
      <c r="D1415" s="13">
        <f t="shared" si="43"/>
        <v>45198</v>
      </c>
      <c r="E1415" s="15">
        <v>-400</v>
      </c>
      <c r="F1415" s="9">
        <v>0.106</v>
      </c>
      <c r="G1415" s="9">
        <v>0.106</v>
      </c>
      <c r="H1415" s="15">
        <f t="shared" si="42"/>
        <v>12200</v>
      </c>
    </row>
    <row r="1416" spans="1:8" x14ac:dyDescent="0.3">
      <c r="A1416" s="13">
        <v>45198</v>
      </c>
      <c r="B1416" s="15" t="s">
        <v>21</v>
      </c>
      <c r="C1416" s="3">
        <v>3</v>
      </c>
      <c r="D1416" s="13">
        <f t="shared" si="43"/>
        <v>45201</v>
      </c>
      <c r="E1416" s="15">
        <v>-4100</v>
      </c>
      <c r="F1416" s="9">
        <v>0.105</v>
      </c>
      <c r="G1416" s="9">
        <v>0.106</v>
      </c>
      <c r="H1416" s="15">
        <f t="shared" si="42"/>
        <v>4600</v>
      </c>
    </row>
    <row r="1417" spans="1:8" x14ac:dyDescent="0.3">
      <c r="A1417" s="13">
        <v>45198</v>
      </c>
      <c r="B1417" s="15" t="s">
        <v>21</v>
      </c>
      <c r="C1417" s="3">
        <v>4</v>
      </c>
      <c r="D1417" s="13">
        <f t="shared" si="43"/>
        <v>45202</v>
      </c>
      <c r="E1417" s="15">
        <v>-600</v>
      </c>
      <c r="F1417" s="9">
        <v>0.106</v>
      </c>
      <c r="G1417" s="9">
        <v>0.106</v>
      </c>
      <c r="H1417" s="15">
        <f t="shared" si="42"/>
        <v>4600</v>
      </c>
    </row>
    <row r="1418" spans="1:8" x14ac:dyDescent="0.3">
      <c r="A1418" s="13">
        <v>45202</v>
      </c>
      <c r="B1418" s="15" t="s">
        <v>21</v>
      </c>
      <c r="C1418" s="3">
        <v>1</v>
      </c>
      <c r="D1418" s="13">
        <f t="shared" si="43"/>
        <v>45203</v>
      </c>
      <c r="E1418" s="15">
        <v>-800</v>
      </c>
      <c r="F1418" s="9">
        <v>0.105</v>
      </c>
      <c r="G1418" s="9">
        <v>0.105</v>
      </c>
      <c r="H1418" s="15">
        <f t="shared" ref="H1418:H1481" si="44">+SUMIFS($E$10:$E$4508,$A$10:$A$4508,"&lt;="&amp;A1418,$D$10:$D$4508,"&gt;"&amp;A1418)</f>
        <v>-800</v>
      </c>
    </row>
    <row r="1419" spans="1:8" x14ac:dyDescent="0.3">
      <c r="A1419" s="13">
        <v>45212</v>
      </c>
      <c r="B1419" s="15" t="s">
        <v>21</v>
      </c>
      <c r="C1419" s="3">
        <v>7</v>
      </c>
      <c r="D1419" s="13">
        <f t="shared" si="43"/>
        <v>45219</v>
      </c>
      <c r="E1419" s="15">
        <v>200</v>
      </c>
      <c r="F1419" s="9">
        <v>9.5000000000000001E-2</v>
      </c>
      <c r="G1419" s="9">
        <v>9.5000000000000001E-2</v>
      </c>
      <c r="H1419" s="15">
        <f t="shared" si="44"/>
        <v>2200</v>
      </c>
    </row>
    <row r="1420" spans="1:8" x14ac:dyDescent="0.3">
      <c r="A1420" s="13">
        <v>45212</v>
      </c>
      <c r="B1420" s="15" t="s">
        <v>21</v>
      </c>
      <c r="C1420" s="3">
        <v>11</v>
      </c>
      <c r="D1420" s="13">
        <f t="shared" si="43"/>
        <v>45223</v>
      </c>
      <c r="E1420" s="15">
        <v>2000</v>
      </c>
      <c r="F1420" s="9">
        <v>9.5000000000000001E-2</v>
      </c>
      <c r="G1420" s="9">
        <v>9.5000000000000001E-2</v>
      </c>
      <c r="H1420" s="15">
        <f t="shared" si="44"/>
        <v>2200</v>
      </c>
    </row>
    <row r="1421" spans="1:8" x14ac:dyDescent="0.3">
      <c r="A1421" s="13">
        <v>45216</v>
      </c>
      <c r="B1421" s="15" t="s">
        <v>21</v>
      </c>
      <c r="C1421" s="3">
        <v>6</v>
      </c>
      <c r="D1421" s="13">
        <f t="shared" si="43"/>
        <v>45222</v>
      </c>
      <c r="E1421" s="15">
        <v>3000</v>
      </c>
      <c r="F1421" s="9">
        <v>9.5000000000000001E-2</v>
      </c>
      <c r="G1421" s="9">
        <v>9.5000000000000001E-2</v>
      </c>
      <c r="H1421" s="15">
        <f t="shared" si="44"/>
        <v>5200</v>
      </c>
    </row>
    <row r="1422" spans="1:8" x14ac:dyDescent="0.3">
      <c r="A1422" s="13">
        <v>45217</v>
      </c>
      <c r="B1422" s="15" t="s">
        <v>21</v>
      </c>
      <c r="C1422" s="3">
        <v>2</v>
      </c>
      <c r="D1422" s="13">
        <f t="shared" si="43"/>
        <v>45219</v>
      </c>
      <c r="E1422" s="15">
        <v>1200</v>
      </c>
      <c r="F1422" s="9">
        <v>9.5000000000000001E-2</v>
      </c>
      <c r="G1422" s="9">
        <v>9.5000000000000001E-2</v>
      </c>
      <c r="H1422" s="15">
        <f t="shared" si="44"/>
        <v>10400</v>
      </c>
    </row>
    <row r="1423" spans="1:8" x14ac:dyDescent="0.3">
      <c r="A1423" s="13">
        <v>45217</v>
      </c>
      <c r="B1423" s="15" t="s">
        <v>21</v>
      </c>
      <c r="C1423" s="3">
        <v>5</v>
      </c>
      <c r="D1423" s="13">
        <f t="shared" si="43"/>
        <v>45222</v>
      </c>
      <c r="E1423" s="15">
        <v>2000</v>
      </c>
      <c r="F1423" s="9">
        <v>9.5000000000000001E-2</v>
      </c>
      <c r="G1423" s="9">
        <v>9.5000000000000001E-2</v>
      </c>
      <c r="H1423" s="15">
        <f t="shared" si="44"/>
        <v>10400</v>
      </c>
    </row>
    <row r="1424" spans="1:8" x14ac:dyDescent="0.3">
      <c r="A1424" s="13">
        <v>45217</v>
      </c>
      <c r="B1424" s="15" t="s">
        <v>21</v>
      </c>
      <c r="C1424" s="3">
        <v>7</v>
      </c>
      <c r="D1424" s="13">
        <f t="shared" si="43"/>
        <v>45224</v>
      </c>
      <c r="E1424" s="15">
        <v>2000</v>
      </c>
      <c r="F1424" s="9">
        <v>9.5000000000000001E-2</v>
      </c>
      <c r="G1424" s="9">
        <v>9.5000000000000001E-2</v>
      </c>
      <c r="H1424" s="15">
        <f t="shared" si="44"/>
        <v>10400</v>
      </c>
    </row>
    <row r="1425" spans="1:14" x14ac:dyDescent="0.3">
      <c r="A1425" s="13">
        <v>45218</v>
      </c>
      <c r="B1425" s="15" t="s">
        <v>21</v>
      </c>
      <c r="C1425" s="3">
        <v>4</v>
      </c>
      <c r="D1425" s="13">
        <f t="shared" si="43"/>
        <v>45222</v>
      </c>
      <c r="E1425" s="15">
        <v>200</v>
      </c>
      <c r="F1425" s="9">
        <v>9.5000000000000001E-2</v>
      </c>
      <c r="G1425" s="9">
        <v>9.5000000000000001E-2</v>
      </c>
      <c r="H1425" s="15">
        <f t="shared" si="44"/>
        <v>11200</v>
      </c>
    </row>
    <row r="1426" spans="1:14" x14ac:dyDescent="0.3">
      <c r="A1426" s="13">
        <v>45218</v>
      </c>
      <c r="B1426" s="15" t="s">
        <v>21</v>
      </c>
      <c r="C1426" s="3">
        <v>7</v>
      </c>
      <c r="D1426" s="13">
        <f t="shared" si="43"/>
        <v>45225</v>
      </c>
      <c r="E1426" s="15">
        <v>600</v>
      </c>
      <c r="F1426" s="9">
        <v>9.5000000000000001E-2</v>
      </c>
      <c r="G1426" s="9">
        <v>9.5000000000000001E-2</v>
      </c>
      <c r="H1426" s="15">
        <f t="shared" si="44"/>
        <v>11200</v>
      </c>
    </row>
    <row r="1427" spans="1:14" x14ac:dyDescent="0.3">
      <c r="A1427" s="13">
        <v>45219</v>
      </c>
      <c r="B1427" s="15" t="s">
        <v>21</v>
      </c>
      <c r="C1427" s="3">
        <v>4</v>
      </c>
      <c r="D1427" s="13">
        <f t="shared" si="43"/>
        <v>45223</v>
      </c>
      <c r="E1427" s="15">
        <v>600</v>
      </c>
      <c r="F1427" s="9">
        <v>9.5000000000000001E-2</v>
      </c>
      <c r="G1427" s="9">
        <v>9.5000000000000001E-2</v>
      </c>
      <c r="H1427" s="15">
        <f t="shared" si="44"/>
        <v>11800</v>
      </c>
    </row>
    <row r="1428" spans="1:14" x14ac:dyDescent="0.3">
      <c r="A1428" s="13">
        <v>45219</v>
      </c>
      <c r="B1428" s="15" t="s">
        <v>21</v>
      </c>
      <c r="C1428" s="3">
        <v>5</v>
      </c>
      <c r="D1428" s="13">
        <f t="shared" si="43"/>
        <v>45224</v>
      </c>
      <c r="E1428" s="15">
        <v>1100</v>
      </c>
      <c r="F1428" s="9">
        <v>9.5000000000000001E-2</v>
      </c>
      <c r="G1428" s="9">
        <v>9.5000000000000001E-2</v>
      </c>
      <c r="H1428" s="15">
        <f t="shared" si="44"/>
        <v>11800</v>
      </c>
    </row>
    <row r="1429" spans="1:14" x14ac:dyDescent="0.3">
      <c r="A1429" s="13">
        <v>45219</v>
      </c>
      <c r="B1429" s="15" t="s">
        <v>21</v>
      </c>
      <c r="C1429" s="3">
        <v>6</v>
      </c>
      <c r="D1429" s="13">
        <f t="shared" si="43"/>
        <v>45225</v>
      </c>
      <c r="E1429" s="15">
        <v>300</v>
      </c>
      <c r="F1429" s="9">
        <v>9.5000000000000001E-2</v>
      </c>
      <c r="G1429" s="9">
        <v>9.5000000000000001E-2</v>
      </c>
      <c r="H1429" s="15">
        <f t="shared" si="44"/>
        <v>11800</v>
      </c>
    </row>
    <row r="1430" spans="1:14" x14ac:dyDescent="0.3">
      <c r="A1430" s="13">
        <v>45222</v>
      </c>
      <c r="B1430" s="15" t="s">
        <v>21</v>
      </c>
      <c r="C1430" s="3">
        <v>2</v>
      </c>
      <c r="D1430" s="13">
        <f t="shared" si="43"/>
        <v>45224</v>
      </c>
      <c r="E1430" s="15">
        <v>1400</v>
      </c>
      <c r="F1430" s="9">
        <v>9.5000000000000001E-2</v>
      </c>
      <c r="G1430" s="9">
        <v>9.5000000000000001E-2</v>
      </c>
      <c r="H1430" s="15">
        <f t="shared" si="44"/>
        <v>10400</v>
      </c>
    </row>
    <row r="1431" spans="1:14" x14ac:dyDescent="0.3">
      <c r="A1431" s="13">
        <v>45222</v>
      </c>
      <c r="B1431" s="15" t="s">
        <v>21</v>
      </c>
      <c r="C1431" s="3">
        <v>4</v>
      </c>
      <c r="D1431" s="13">
        <f t="shared" si="43"/>
        <v>45226</v>
      </c>
      <c r="E1431" s="15">
        <v>200</v>
      </c>
      <c r="F1431" s="9">
        <v>9.5000000000000001E-2</v>
      </c>
      <c r="G1431" s="9">
        <v>9.5000000000000001E-2</v>
      </c>
      <c r="H1431" s="15">
        <f t="shared" si="44"/>
        <v>10400</v>
      </c>
    </row>
    <row r="1432" spans="1:14" x14ac:dyDescent="0.3">
      <c r="A1432" s="13">
        <v>45222</v>
      </c>
      <c r="B1432" s="15" t="s">
        <v>21</v>
      </c>
      <c r="C1432" s="3">
        <v>7</v>
      </c>
      <c r="D1432" s="13">
        <f t="shared" si="43"/>
        <v>45229</v>
      </c>
      <c r="E1432" s="15">
        <v>200</v>
      </c>
      <c r="F1432" s="9">
        <v>9.5000000000000001E-2</v>
      </c>
      <c r="G1432" s="9">
        <v>9.5000000000000001E-2</v>
      </c>
      <c r="H1432" s="15">
        <f t="shared" si="44"/>
        <v>10400</v>
      </c>
    </row>
    <row r="1433" spans="1:14" x14ac:dyDescent="0.3">
      <c r="A1433" s="13">
        <v>45222</v>
      </c>
      <c r="B1433" s="15" t="s">
        <v>21</v>
      </c>
      <c r="C1433" s="3">
        <v>8</v>
      </c>
      <c r="D1433" s="13">
        <f t="shared" si="43"/>
        <v>45230</v>
      </c>
      <c r="E1433" s="15">
        <v>2000</v>
      </c>
      <c r="F1433" s="9">
        <v>9.5000000000000001E-2</v>
      </c>
      <c r="G1433" s="9">
        <v>9.5000000000000001E-2</v>
      </c>
      <c r="H1433" s="15">
        <f t="shared" si="44"/>
        <v>10400</v>
      </c>
    </row>
    <row r="1434" spans="1:14" x14ac:dyDescent="0.3">
      <c r="A1434" s="13">
        <v>45223</v>
      </c>
      <c r="B1434" s="15" t="s">
        <v>21</v>
      </c>
      <c r="C1434" s="3">
        <v>8</v>
      </c>
      <c r="D1434" s="13">
        <f t="shared" si="43"/>
        <v>45231</v>
      </c>
      <c r="E1434" s="15">
        <v>1400</v>
      </c>
      <c r="F1434" s="9">
        <v>9.5000000000000001E-2</v>
      </c>
      <c r="G1434" s="9">
        <v>9.5000000000000001E-2</v>
      </c>
      <c r="H1434" s="15">
        <f t="shared" si="44"/>
        <v>9200</v>
      </c>
    </row>
    <row r="1435" spans="1:14" x14ac:dyDescent="0.3">
      <c r="A1435" s="13">
        <v>45225</v>
      </c>
      <c r="B1435" s="15" t="s">
        <v>21</v>
      </c>
      <c r="C1435" s="3">
        <v>5</v>
      </c>
      <c r="D1435" s="13">
        <f t="shared" si="43"/>
        <v>45230</v>
      </c>
      <c r="E1435" s="15">
        <v>500</v>
      </c>
      <c r="F1435" s="9">
        <v>9.5000000000000001E-2</v>
      </c>
      <c r="G1435" s="9">
        <v>9.5000000000000001E-2</v>
      </c>
      <c r="H1435" s="15">
        <f t="shared" si="44"/>
        <v>6800</v>
      </c>
    </row>
    <row r="1436" spans="1:14" x14ac:dyDescent="0.3">
      <c r="A1436" s="13">
        <v>45225</v>
      </c>
      <c r="B1436" s="15" t="s">
        <v>21</v>
      </c>
      <c r="C1436" s="3">
        <v>6</v>
      </c>
      <c r="D1436" s="13">
        <f t="shared" si="43"/>
        <v>45231</v>
      </c>
      <c r="E1436" s="15">
        <v>2500</v>
      </c>
      <c r="F1436" s="9">
        <v>9.5000000000000001E-2</v>
      </c>
      <c r="G1436" s="9">
        <v>9.5000000000000001E-2</v>
      </c>
      <c r="H1436" s="15">
        <f t="shared" si="44"/>
        <v>6800</v>
      </c>
    </row>
    <row r="1437" spans="1:14" x14ac:dyDescent="0.3">
      <c r="A1437" s="13">
        <v>45226</v>
      </c>
      <c r="B1437" s="15" t="s">
        <v>21</v>
      </c>
      <c r="C1437" s="3">
        <v>5</v>
      </c>
      <c r="D1437" s="13">
        <f t="shared" si="43"/>
        <v>45231</v>
      </c>
      <c r="E1437" s="15">
        <v>2000</v>
      </c>
      <c r="F1437" s="9">
        <v>9.2499999999999999E-2</v>
      </c>
      <c r="G1437" s="9">
        <v>9.2499999999999999E-2</v>
      </c>
      <c r="H1437" s="15">
        <f t="shared" si="44"/>
        <v>8600</v>
      </c>
    </row>
    <row r="1438" spans="1:14" x14ac:dyDescent="0.3">
      <c r="A1438" s="13">
        <v>45231</v>
      </c>
      <c r="B1438" s="15" t="s">
        <v>21</v>
      </c>
      <c r="C1438" s="3">
        <v>2</v>
      </c>
      <c r="D1438" s="13">
        <f t="shared" si="43"/>
        <v>45233</v>
      </c>
      <c r="E1438" s="15">
        <v>-3200</v>
      </c>
      <c r="F1438" s="9">
        <v>0.1</v>
      </c>
      <c r="G1438" s="9">
        <v>0.1</v>
      </c>
      <c r="H1438" s="15">
        <f t="shared" si="44"/>
        <v>-3200</v>
      </c>
      <c r="N1438" s="1" t="s">
        <v>1012</v>
      </c>
    </row>
    <row r="1439" spans="1:14" x14ac:dyDescent="0.3">
      <c r="A1439" s="13">
        <v>45237</v>
      </c>
      <c r="B1439" s="15" t="s">
        <v>21</v>
      </c>
      <c r="C1439" s="3">
        <v>3</v>
      </c>
      <c r="D1439" s="13">
        <f t="shared" si="43"/>
        <v>45240</v>
      </c>
      <c r="E1439" s="15">
        <v>800</v>
      </c>
      <c r="F1439" s="9">
        <v>9.5000000000000001E-2</v>
      </c>
      <c r="G1439" s="9">
        <v>9.5000000000000001E-2</v>
      </c>
      <c r="H1439" s="15">
        <f t="shared" si="44"/>
        <v>4200</v>
      </c>
    </row>
    <row r="1440" spans="1:14" x14ac:dyDescent="0.3">
      <c r="A1440" s="13">
        <v>45237</v>
      </c>
      <c r="B1440" s="15" t="s">
        <v>21</v>
      </c>
      <c r="C1440" s="3">
        <v>13</v>
      </c>
      <c r="D1440" s="13">
        <f t="shared" si="43"/>
        <v>45250</v>
      </c>
      <c r="E1440" s="15">
        <v>3400</v>
      </c>
      <c r="F1440" s="9">
        <v>9.6000000000000002E-2</v>
      </c>
      <c r="G1440" s="9">
        <v>9.6000000000000002E-2</v>
      </c>
      <c r="H1440" s="15">
        <f t="shared" si="44"/>
        <v>4200</v>
      </c>
    </row>
    <row r="1441" spans="1:8" x14ac:dyDescent="0.3">
      <c r="A1441" s="13">
        <v>45238</v>
      </c>
      <c r="B1441" s="15" t="s">
        <v>21</v>
      </c>
      <c r="C1441" s="3">
        <v>2</v>
      </c>
      <c r="D1441" s="13">
        <f t="shared" si="43"/>
        <v>45240</v>
      </c>
      <c r="E1441" s="15">
        <v>200</v>
      </c>
      <c r="F1441" s="9">
        <v>9.4E-2</v>
      </c>
      <c r="G1441" s="9">
        <v>9.4E-2</v>
      </c>
      <c r="H1441" s="15">
        <f t="shared" si="44"/>
        <v>5800</v>
      </c>
    </row>
    <row r="1442" spans="1:8" x14ac:dyDescent="0.3">
      <c r="A1442" s="13">
        <v>45238</v>
      </c>
      <c r="B1442" s="15" t="s">
        <v>21</v>
      </c>
      <c r="C1442" s="3">
        <v>12</v>
      </c>
      <c r="D1442" s="13">
        <f t="shared" si="43"/>
        <v>45250</v>
      </c>
      <c r="E1442" s="15">
        <v>1400</v>
      </c>
      <c r="F1442" s="9">
        <v>9.6000000000000002E-2</v>
      </c>
      <c r="G1442" s="9">
        <v>9.6000000000000002E-2</v>
      </c>
      <c r="H1442" s="15">
        <f t="shared" si="44"/>
        <v>5800</v>
      </c>
    </row>
    <row r="1443" spans="1:8" x14ac:dyDescent="0.3">
      <c r="A1443" s="13">
        <v>45239</v>
      </c>
      <c r="B1443" s="15" t="s">
        <v>21</v>
      </c>
      <c r="C1443" s="3">
        <v>4</v>
      </c>
      <c r="D1443" s="13">
        <f t="shared" si="43"/>
        <v>45243</v>
      </c>
      <c r="E1443" s="15">
        <v>1600</v>
      </c>
      <c r="F1443" s="9">
        <v>9.5000000000000001E-2</v>
      </c>
      <c r="G1443" s="9">
        <v>9.5000000000000001E-2</v>
      </c>
      <c r="H1443" s="15">
        <f t="shared" si="44"/>
        <v>9800</v>
      </c>
    </row>
    <row r="1444" spans="1:8" x14ac:dyDescent="0.3">
      <c r="A1444" s="13">
        <v>45239</v>
      </c>
      <c r="B1444" s="15" t="s">
        <v>21</v>
      </c>
      <c r="C1444" s="3">
        <v>11</v>
      </c>
      <c r="D1444" s="13">
        <f t="shared" si="43"/>
        <v>45250</v>
      </c>
      <c r="E1444" s="15">
        <v>2400</v>
      </c>
      <c r="F1444" s="9">
        <v>9.6000000000000002E-2</v>
      </c>
      <c r="G1444" s="9">
        <v>9.6000000000000002E-2</v>
      </c>
      <c r="H1444" s="15">
        <f t="shared" si="44"/>
        <v>9800</v>
      </c>
    </row>
    <row r="1445" spans="1:8" x14ac:dyDescent="0.3">
      <c r="A1445" s="13">
        <v>45243</v>
      </c>
      <c r="B1445" s="15" t="s">
        <v>21</v>
      </c>
      <c r="C1445" s="3">
        <v>4</v>
      </c>
      <c r="D1445" s="13">
        <f t="shared" si="43"/>
        <v>45247</v>
      </c>
      <c r="E1445" s="15">
        <v>200</v>
      </c>
      <c r="F1445" s="9">
        <v>9.5000000000000001E-2</v>
      </c>
      <c r="G1445" s="9">
        <v>9.5000000000000001E-2</v>
      </c>
      <c r="H1445" s="15">
        <f t="shared" si="44"/>
        <v>9700</v>
      </c>
    </row>
    <row r="1446" spans="1:8" x14ac:dyDescent="0.3">
      <c r="A1446" s="13">
        <v>45243</v>
      </c>
      <c r="B1446" s="15" t="s">
        <v>21</v>
      </c>
      <c r="C1446" s="3">
        <v>7</v>
      </c>
      <c r="D1446" s="13">
        <f t="shared" si="43"/>
        <v>45250</v>
      </c>
      <c r="E1446" s="15">
        <v>700</v>
      </c>
      <c r="F1446" s="9">
        <v>9.5000000000000001E-2</v>
      </c>
      <c r="G1446" s="9">
        <v>9.5000000000000001E-2</v>
      </c>
      <c r="H1446" s="15">
        <f t="shared" si="44"/>
        <v>9700</v>
      </c>
    </row>
    <row r="1447" spans="1:8" x14ac:dyDescent="0.3">
      <c r="A1447" s="13">
        <v>45243</v>
      </c>
      <c r="B1447" s="15" t="s">
        <v>21</v>
      </c>
      <c r="C1447" s="3">
        <v>14</v>
      </c>
      <c r="D1447" s="13">
        <f t="shared" si="43"/>
        <v>45257</v>
      </c>
      <c r="E1447" s="15">
        <v>1600</v>
      </c>
      <c r="F1447" s="9">
        <v>9.5500000000000002E-2</v>
      </c>
      <c r="G1447" s="9">
        <v>9.5500000000000002E-2</v>
      </c>
      <c r="H1447" s="15">
        <f t="shared" si="44"/>
        <v>9700</v>
      </c>
    </row>
    <row r="1448" spans="1:8" x14ac:dyDescent="0.3">
      <c r="A1448" s="13">
        <v>45244</v>
      </c>
      <c r="B1448" s="15" t="s">
        <v>21</v>
      </c>
      <c r="C1448" s="3">
        <v>6</v>
      </c>
      <c r="D1448" s="13">
        <f t="shared" si="43"/>
        <v>45250</v>
      </c>
      <c r="E1448" s="15">
        <v>1000</v>
      </c>
      <c r="F1448" s="9">
        <v>9.5000000000000001E-2</v>
      </c>
      <c r="G1448" s="9">
        <v>9.5000000000000001E-2</v>
      </c>
      <c r="H1448" s="15">
        <f t="shared" si="44"/>
        <v>12800</v>
      </c>
    </row>
    <row r="1449" spans="1:8" x14ac:dyDescent="0.3">
      <c r="A1449" s="13">
        <v>45244</v>
      </c>
      <c r="B1449" s="15" t="s">
        <v>21</v>
      </c>
      <c r="C1449" s="3">
        <v>10</v>
      </c>
      <c r="D1449" s="13">
        <f t="shared" si="43"/>
        <v>45254</v>
      </c>
      <c r="E1449" s="15">
        <v>2100</v>
      </c>
      <c r="F1449" s="9">
        <v>9.5500000000000002E-2</v>
      </c>
      <c r="G1449" s="9">
        <v>9.5500000000000002E-2</v>
      </c>
      <c r="H1449" s="15">
        <f t="shared" si="44"/>
        <v>12800</v>
      </c>
    </row>
    <row r="1450" spans="1:8" x14ac:dyDescent="0.3">
      <c r="A1450" s="13">
        <v>45251</v>
      </c>
      <c r="B1450" s="15" t="s">
        <v>21</v>
      </c>
      <c r="C1450" s="3">
        <v>6</v>
      </c>
      <c r="D1450" s="13">
        <f t="shared" si="43"/>
        <v>45257</v>
      </c>
      <c r="E1450" s="15">
        <v>400</v>
      </c>
      <c r="F1450" s="9">
        <v>9.2999999999999999E-2</v>
      </c>
      <c r="G1450" s="9">
        <v>9.2999999999999999E-2</v>
      </c>
      <c r="H1450" s="15">
        <f t="shared" si="44"/>
        <v>4700</v>
      </c>
    </row>
    <row r="1451" spans="1:8" x14ac:dyDescent="0.3">
      <c r="A1451" s="13">
        <v>45251</v>
      </c>
      <c r="B1451" s="15" t="s">
        <v>21</v>
      </c>
      <c r="C1451" s="3">
        <v>10</v>
      </c>
      <c r="D1451" s="13">
        <f t="shared" si="43"/>
        <v>45261</v>
      </c>
      <c r="E1451" s="15">
        <v>600</v>
      </c>
      <c r="F1451" s="9">
        <v>9.35E-2</v>
      </c>
      <c r="G1451" s="9">
        <v>9.35E-2</v>
      </c>
      <c r="H1451" s="15">
        <f t="shared" si="44"/>
        <v>4700</v>
      </c>
    </row>
    <row r="1452" spans="1:8" x14ac:dyDescent="0.3">
      <c r="A1452" s="13">
        <v>45252</v>
      </c>
      <c r="B1452" s="15" t="s">
        <v>21</v>
      </c>
      <c r="C1452" s="3">
        <v>5</v>
      </c>
      <c r="D1452" s="13">
        <f t="shared" si="43"/>
        <v>45257</v>
      </c>
      <c r="E1452" s="15">
        <v>1000</v>
      </c>
      <c r="F1452" s="9">
        <v>9.2499999999999999E-2</v>
      </c>
      <c r="G1452" s="9">
        <v>9.2499999999999999E-2</v>
      </c>
      <c r="H1452" s="15">
        <f t="shared" si="44"/>
        <v>5700</v>
      </c>
    </row>
    <row r="1453" spans="1:8" x14ac:dyDescent="0.3">
      <c r="A1453" s="13">
        <v>45253</v>
      </c>
      <c r="B1453" s="15" t="s">
        <v>21</v>
      </c>
      <c r="C1453" s="3">
        <v>8</v>
      </c>
      <c r="D1453" s="13">
        <f t="shared" si="43"/>
        <v>45261</v>
      </c>
      <c r="E1453" s="15">
        <v>2000</v>
      </c>
      <c r="F1453" s="9">
        <v>9.2999999999999999E-2</v>
      </c>
      <c r="G1453" s="9">
        <v>9.2999999999999999E-2</v>
      </c>
      <c r="H1453" s="15">
        <f t="shared" si="44"/>
        <v>7700</v>
      </c>
    </row>
    <row r="1454" spans="1:8" x14ac:dyDescent="0.3">
      <c r="A1454" s="13">
        <v>45258</v>
      </c>
      <c r="B1454" s="15" t="s">
        <v>21</v>
      </c>
      <c r="C1454" s="3">
        <v>3</v>
      </c>
      <c r="D1454" s="13">
        <f t="shared" si="43"/>
        <v>45261</v>
      </c>
      <c r="E1454" s="15">
        <v>3185</v>
      </c>
      <c r="F1454" s="9">
        <v>9.2499999999999999E-2</v>
      </c>
      <c r="G1454" s="9">
        <v>9.2499999999999999E-2</v>
      </c>
      <c r="H1454" s="15">
        <f t="shared" si="44"/>
        <v>5785</v>
      </c>
    </row>
    <row r="1455" spans="1:8" x14ac:dyDescent="0.3">
      <c r="A1455" s="13">
        <v>45259</v>
      </c>
      <c r="B1455" s="15" t="s">
        <v>21</v>
      </c>
      <c r="C1455" s="3">
        <v>2</v>
      </c>
      <c r="D1455" s="13">
        <f t="shared" si="43"/>
        <v>45261</v>
      </c>
      <c r="E1455" s="15">
        <v>-3000</v>
      </c>
      <c r="F1455" s="9">
        <v>9.2999999999999999E-2</v>
      </c>
      <c r="G1455" s="9">
        <v>9.2999999999999999E-2</v>
      </c>
      <c r="H1455" s="15">
        <f t="shared" si="44"/>
        <v>2485</v>
      </c>
    </row>
    <row r="1456" spans="1:8" x14ac:dyDescent="0.3">
      <c r="A1456" s="13">
        <v>45259</v>
      </c>
      <c r="B1456" s="15" t="s">
        <v>21</v>
      </c>
      <c r="C1456" s="3">
        <v>7</v>
      </c>
      <c r="D1456" s="13">
        <f t="shared" si="43"/>
        <v>45266</v>
      </c>
      <c r="E1456" s="15">
        <v>-300</v>
      </c>
      <c r="F1456" s="9">
        <v>9.35E-2</v>
      </c>
      <c r="G1456" s="9">
        <v>9.35E-2</v>
      </c>
      <c r="H1456" s="15">
        <f t="shared" si="44"/>
        <v>2485</v>
      </c>
    </row>
    <row r="1457" spans="1:8" x14ac:dyDescent="0.3">
      <c r="A1457" s="13">
        <v>45260</v>
      </c>
      <c r="B1457" s="15" t="s">
        <v>21</v>
      </c>
      <c r="C1457" s="3">
        <v>4</v>
      </c>
      <c r="D1457" s="13">
        <f t="shared" si="43"/>
        <v>45264</v>
      </c>
      <c r="E1457" s="15">
        <v>-400</v>
      </c>
      <c r="F1457" s="9">
        <v>9.2999999999999999E-2</v>
      </c>
      <c r="G1457" s="9">
        <v>9.2999999999999999E-2</v>
      </c>
      <c r="H1457" s="15">
        <f t="shared" si="44"/>
        <v>2085</v>
      </c>
    </row>
    <row r="1458" spans="1:8" x14ac:dyDescent="0.3">
      <c r="A1458" s="13">
        <v>45261</v>
      </c>
      <c r="B1458" s="15" t="s">
        <v>21</v>
      </c>
      <c r="C1458" s="3">
        <v>3</v>
      </c>
      <c r="D1458" s="13">
        <f t="shared" si="43"/>
        <v>45264</v>
      </c>
      <c r="E1458" s="15">
        <v>-1500</v>
      </c>
      <c r="F1458" s="9">
        <v>9.4500000000000001E-2</v>
      </c>
      <c r="G1458" s="9">
        <v>9.4500000000000001E-2</v>
      </c>
      <c r="H1458" s="15">
        <f t="shared" si="44"/>
        <v>-4600</v>
      </c>
    </row>
    <row r="1459" spans="1:8" x14ac:dyDescent="0.3">
      <c r="A1459" s="13">
        <v>45261</v>
      </c>
      <c r="B1459" s="15" t="s">
        <v>21</v>
      </c>
      <c r="C1459" s="3">
        <v>4</v>
      </c>
      <c r="D1459" s="13">
        <f t="shared" si="43"/>
        <v>45265</v>
      </c>
      <c r="E1459" s="15">
        <v>-2400</v>
      </c>
      <c r="F1459" s="9">
        <v>9.5000000000000001E-2</v>
      </c>
      <c r="G1459" s="9">
        <v>9.5000000000000001E-2</v>
      </c>
      <c r="H1459" s="15">
        <f t="shared" si="44"/>
        <v>-4600</v>
      </c>
    </row>
    <row r="1460" spans="1:8" x14ac:dyDescent="0.3">
      <c r="A1460" s="13">
        <v>45264</v>
      </c>
      <c r="B1460" s="15" t="s">
        <v>21</v>
      </c>
      <c r="C1460" s="3">
        <v>2</v>
      </c>
      <c r="D1460" s="13">
        <f t="shared" si="43"/>
        <v>45266</v>
      </c>
      <c r="E1460" s="15">
        <v>-1700</v>
      </c>
      <c r="F1460" s="9">
        <v>9.4500000000000001E-2</v>
      </c>
      <c r="G1460" s="9">
        <v>9.4500000000000001E-2</v>
      </c>
      <c r="H1460" s="15">
        <f t="shared" si="44"/>
        <v>-4400</v>
      </c>
    </row>
    <row r="1461" spans="1:8" x14ac:dyDescent="0.3">
      <c r="A1461" s="13">
        <v>45265</v>
      </c>
      <c r="B1461" s="15" t="s">
        <v>21</v>
      </c>
      <c r="C1461" s="3">
        <v>1</v>
      </c>
      <c r="D1461" s="13">
        <f t="shared" si="43"/>
        <v>45266</v>
      </c>
      <c r="E1461" s="15">
        <v>-1000</v>
      </c>
      <c r="F1461" s="9">
        <v>9.5000000000000001E-2</v>
      </c>
      <c r="G1461" s="9">
        <v>9.5000000000000001E-2</v>
      </c>
      <c r="H1461" s="15">
        <f t="shared" si="44"/>
        <v>-3000</v>
      </c>
    </row>
    <row r="1462" spans="1:8" x14ac:dyDescent="0.3">
      <c r="A1462" s="13">
        <v>45266</v>
      </c>
      <c r="B1462" s="15" t="s">
        <v>21</v>
      </c>
      <c r="C1462" s="3">
        <v>1</v>
      </c>
      <c r="D1462" s="13">
        <f t="shared" si="43"/>
        <v>45267</v>
      </c>
      <c r="E1462" s="15">
        <v>-2500</v>
      </c>
      <c r="F1462" s="9">
        <v>9.5000000000000001E-2</v>
      </c>
      <c r="G1462" s="9">
        <v>9.5000000000000001E-2</v>
      </c>
      <c r="H1462" s="15">
        <f t="shared" si="44"/>
        <v>-2500</v>
      </c>
    </row>
    <row r="1463" spans="1:8" x14ac:dyDescent="0.3">
      <c r="A1463" s="13">
        <v>45267</v>
      </c>
      <c r="B1463" s="15" t="s">
        <v>21</v>
      </c>
      <c r="C1463" s="3">
        <v>1</v>
      </c>
      <c r="D1463" s="13">
        <f t="shared" si="43"/>
        <v>45268</v>
      </c>
      <c r="E1463" s="15">
        <v>-1900</v>
      </c>
      <c r="F1463" s="9">
        <v>9.5000000000000001E-2</v>
      </c>
      <c r="G1463" s="9">
        <v>9.5000000000000001E-2</v>
      </c>
      <c r="H1463" s="15">
        <f t="shared" si="44"/>
        <v>-1900</v>
      </c>
    </row>
    <row r="1464" spans="1:8" x14ac:dyDescent="0.3">
      <c r="A1464" s="13">
        <v>45268</v>
      </c>
      <c r="B1464" s="15" t="s">
        <v>21</v>
      </c>
      <c r="C1464" s="3">
        <v>3</v>
      </c>
      <c r="D1464" s="13">
        <f t="shared" si="43"/>
        <v>45271</v>
      </c>
      <c r="E1464" s="15">
        <v>-600</v>
      </c>
      <c r="F1464" s="9">
        <v>9.5000000000000001E-2</v>
      </c>
      <c r="G1464" s="9">
        <v>9.5000000000000001E-2</v>
      </c>
      <c r="H1464" s="15">
        <f t="shared" si="44"/>
        <v>-600</v>
      </c>
    </row>
    <row r="1465" spans="1:8" x14ac:dyDescent="0.3">
      <c r="A1465" s="13">
        <v>45272</v>
      </c>
      <c r="B1465" s="15" t="s">
        <v>21</v>
      </c>
      <c r="C1465" s="3">
        <v>3</v>
      </c>
      <c r="D1465" s="13">
        <f t="shared" si="43"/>
        <v>45275</v>
      </c>
      <c r="E1465" s="15">
        <v>200</v>
      </c>
      <c r="F1465" s="9">
        <v>9.2499999999999999E-2</v>
      </c>
      <c r="G1465" s="9">
        <v>9.2499999999999999E-2</v>
      </c>
      <c r="H1465" s="15">
        <f t="shared" si="44"/>
        <v>2800</v>
      </c>
    </row>
    <row r="1466" spans="1:8" x14ac:dyDescent="0.3">
      <c r="A1466" s="13">
        <v>45272</v>
      </c>
      <c r="B1466" s="15" t="s">
        <v>21</v>
      </c>
      <c r="C1466" s="3">
        <v>8</v>
      </c>
      <c r="D1466" s="13">
        <f t="shared" si="43"/>
        <v>45280</v>
      </c>
      <c r="E1466" s="15">
        <v>2000</v>
      </c>
      <c r="F1466" s="9">
        <v>9.2999999999999999E-2</v>
      </c>
      <c r="G1466" s="9">
        <v>9.2999999999999999E-2</v>
      </c>
      <c r="H1466" s="15">
        <f t="shared" si="44"/>
        <v>2800</v>
      </c>
    </row>
    <row r="1467" spans="1:8" x14ac:dyDescent="0.3">
      <c r="A1467" s="13">
        <v>45272</v>
      </c>
      <c r="B1467" s="15" t="s">
        <v>21</v>
      </c>
      <c r="C1467" s="3">
        <v>10</v>
      </c>
      <c r="D1467" s="13">
        <f t="shared" ref="D1467:D1503" si="45">+A1467+C1467</f>
        <v>45282</v>
      </c>
      <c r="E1467" s="15">
        <v>600</v>
      </c>
      <c r="F1467" s="9">
        <v>9.2999999999999999E-2</v>
      </c>
      <c r="G1467" s="9">
        <v>9.2999999999999999E-2</v>
      </c>
      <c r="H1467" s="15">
        <f t="shared" si="44"/>
        <v>2800</v>
      </c>
    </row>
    <row r="1468" spans="1:8" x14ac:dyDescent="0.3">
      <c r="A1468" s="13">
        <v>45273</v>
      </c>
      <c r="B1468" s="15" t="s">
        <v>21</v>
      </c>
      <c r="C1468" s="3">
        <v>5</v>
      </c>
      <c r="D1468" s="13">
        <f t="shared" si="45"/>
        <v>45278</v>
      </c>
      <c r="E1468" s="15">
        <v>2400</v>
      </c>
      <c r="F1468" s="9">
        <v>9.2499999999999999E-2</v>
      </c>
      <c r="G1468" s="9">
        <v>9.2499999999999999E-2</v>
      </c>
      <c r="H1468" s="15">
        <f t="shared" si="44"/>
        <v>5200</v>
      </c>
    </row>
    <row r="1469" spans="1:8" x14ac:dyDescent="0.3">
      <c r="A1469" s="13">
        <v>45274</v>
      </c>
      <c r="B1469" s="15" t="s">
        <v>21</v>
      </c>
      <c r="C1469" s="3">
        <v>4</v>
      </c>
      <c r="D1469" s="13">
        <f t="shared" si="45"/>
        <v>45278</v>
      </c>
      <c r="E1469" s="15">
        <v>800</v>
      </c>
      <c r="F1469" s="9">
        <v>9.2499999999999999E-2</v>
      </c>
      <c r="G1469" s="9">
        <v>9.2499999999999999E-2</v>
      </c>
      <c r="H1469" s="15">
        <f t="shared" si="44"/>
        <v>6000</v>
      </c>
    </row>
    <row r="1470" spans="1:8" x14ac:dyDescent="0.3">
      <c r="A1470" s="13">
        <v>45275</v>
      </c>
      <c r="B1470" s="15" t="s">
        <v>21</v>
      </c>
      <c r="C1470" s="3">
        <v>4</v>
      </c>
      <c r="D1470" s="13">
        <f t="shared" si="45"/>
        <v>45279</v>
      </c>
      <c r="E1470" s="15">
        <v>600</v>
      </c>
      <c r="F1470" s="9">
        <v>9.1999999999999998E-2</v>
      </c>
      <c r="G1470" s="9">
        <v>9.1999999999999998E-2</v>
      </c>
      <c r="H1470" s="15">
        <f t="shared" si="44"/>
        <v>16000</v>
      </c>
    </row>
    <row r="1471" spans="1:8" x14ac:dyDescent="0.3">
      <c r="A1471" s="13">
        <v>45275</v>
      </c>
      <c r="B1471" s="15" t="s">
        <v>21</v>
      </c>
      <c r="C1471" s="3">
        <v>5</v>
      </c>
      <c r="D1471" s="13">
        <f t="shared" si="45"/>
        <v>45280</v>
      </c>
      <c r="E1471" s="15">
        <v>2000</v>
      </c>
      <c r="F1471" s="9">
        <v>9.2499999999999999E-2</v>
      </c>
      <c r="G1471" s="9">
        <v>9.2499999999999999E-2</v>
      </c>
      <c r="H1471" s="15">
        <f t="shared" si="44"/>
        <v>16000</v>
      </c>
    </row>
    <row r="1472" spans="1:8" x14ac:dyDescent="0.3">
      <c r="A1472" s="13">
        <v>45275</v>
      </c>
      <c r="B1472" s="15" t="s">
        <v>21</v>
      </c>
      <c r="C1472" s="3">
        <v>7</v>
      </c>
      <c r="D1472" s="13">
        <f t="shared" si="45"/>
        <v>45282</v>
      </c>
      <c r="E1472" s="15">
        <v>2200</v>
      </c>
      <c r="F1472" s="9">
        <v>9.2499999999999999E-2</v>
      </c>
      <c r="G1472" s="9">
        <v>9.2499999999999999E-2</v>
      </c>
      <c r="H1472" s="15">
        <f t="shared" si="44"/>
        <v>16000</v>
      </c>
    </row>
    <row r="1473" spans="1:8" x14ac:dyDescent="0.3">
      <c r="A1473" s="13">
        <v>45275</v>
      </c>
      <c r="B1473" s="15" t="s">
        <v>21</v>
      </c>
      <c r="C1473" s="3">
        <v>14</v>
      </c>
      <c r="D1473" s="13">
        <f t="shared" si="45"/>
        <v>45289</v>
      </c>
      <c r="E1473" s="15">
        <v>5400</v>
      </c>
      <c r="F1473" s="9">
        <v>9.2999999999999999E-2</v>
      </c>
      <c r="G1473" s="9">
        <v>9.2999999999999999E-2</v>
      </c>
      <c r="H1473" s="15">
        <f t="shared" si="44"/>
        <v>16000</v>
      </c>
    </row>
    <row r="1474" spans="1:8" x14ac:dyDescent="0.3">
      <c r="A1474" s="13">
        <v>45278</v>
      </c>
      <c r="B1474" s="15" t="s">
        <v>21</v>
      </c>
      <c r="C1474" s="3">
        <v>3</v>
      </c>
      <c r="D1474" s="13">
        <f t="shared" si="45"/>
        <v>45281</v>
      </c>
      <c r="E1474" s="15">
        <v>1100</v>
      </c>
      <c r="F1474" s="9">
        <v>9.1999999999999998E-2</v>
      </c>
      <c r="G1474" s="9">
        <v>9.1999999999999998E-2</v>
      </c>
      <c r="H1474" s="15">
        <f t="shared" si="44"/>
        <v>16700</v>
      </c>
    </row>
    <row r="1475" spans="1:8" x14ac:dyDescent="0.3">
      <c r="A1475" s="13">
        <v>45278</v>
      </c>
      <c r="B1475" s="15" t="s">
        <v>21</v>
      </c>
      <c r="C1475" s="3">
        <v>4</v>
      </c>
      <c r="D1475" s="13">
        <f t="shared" si="45"/>
        <v>45282</v>
      </c>
      <c r="E1475" s="15">
        <v>200</v>
      </c>
      <c r="F1475" s="9">
        <v>9.1999999999999998E-2</v>
      </c>
      <c r="G1475" s="9">
        <v>9.1999999999999998E-2</v>
      </c>
      <c r="H1475" s="15">
        <f t="shared" si="44"/>
        <v>16700</v>
      </c>
    </row>
    <row r="1476" spans="1:8" x14ac:dyDescent="0.3">
      <c r="A1476" s="13">
        <v>45278</v>
      </c>
      <c r="B1476" s="15" t="s">
        <v>21</v>
      </c>
      <c r="C1476" s="3">
        <v>8</v>
      </c>
      <c r="D1476" s="13">
        <f t="shared" si="45"/>
        <v>45286</v>
      </c>
      <c r="E1476" s="15">
        <v>2600</v>
      </c>
      <c r="F1476" s="9">
        <v>9.2499999999999999E-2</v>
      </c>
      <c r="G1476" s="9">
        <v>9.2499999999999999E-2</v>
      </c>
      <c r="H1476" s="15">
        <f t="shared" si="44"/>
        <v>16700</v>
      </c>
    </row>
    <row r="1477" spans="1:8" x14ac:dyDescent="0.3">
      <c r="A1477" s="13">
        <v>45279</v>
      </c>
      <c r="B1477" s="15" t="s">
        <v>21</v>
      </c>
      <c r="C1477" s="3">
        <v>2</v>
      </c>
      <c r="D1477" s="13">
        <f t="shared" si="45"/>
        <v>45281</v>
      </c>
      <c r="E1477" s="15">
        <v>1000</v>
      </c>
      <c r="F1477" s="9">
        <v>9.1999999999999998E-2</v>
      </c>
      <c r="G1477" s="9">
        <v>9.1999999999999998E-2</v>
      </c>
      <c r="H1477" s="15">
        <f t="shared" si="44"/>
        <v>19050</v>
      </c>
    </row>
    <row r="1478" spans="1:8" x14ac:dyDescent="0.3">
      <c r="A1478" s="13">
        <v>45279</v>
      </c>
      <c r="B1478" s="15" t="s">
        <v>21</v>
      </c>
      <c r="C1478" s="3">
        <v>3</v>
      </c>
      <c r="D1478" s="13">
        <f t="shared" si="45"/>
        <v>45282</v>
      </c>
      <c r="E1478" s="15">
        <v>550</v>
      </c>
      <c r="F1478" s="9">
        <v>9.1999999999999998E-2</v>
      </c>
      <c r="G1478" s="9">
        <v>9.1999999999999998E-2</v>
      </c>
      <c r="H1478" s="15">
        <f t="shared" si="44"/>
        <v>19050</v>
      </c>
    </row>
    <row r="1479" spans="1:8" x14ac:dyDescent="0.3">
      <c r="A1479" s="13">
        <v>45279</v>
      </c>
      <c r="B1479" s="15" t="s">
        <v>21</v>
      </c>
      <c r="C1479" s="3">
        <v>10</v>
      </c>
      <c r="D1479" s="13">
        <f t="shared" si="45"/>
        <v>45289</v>
      </c>
      <c r="E1479" s="15">
        <v>1400</v>
      </c>
      <c r="F1479" s="9">
        <v>9.2499999999999999E-2</v>
      </c>
      <c r="G1479" s="9">
        <v>9.2499999999999999E-2</v>
      </c>
      <c r="H1479" s="15">
        <f t="shared" si="44"/>
        <v>19050</v>
      </c>
    </row>
    <row r="1480" spans="1:8" x14ac:dyDescent="0.3">
      <c r="A1480" s="13">
        <v>45280</v>
      </c>
      <c r="B1480" s="15" t="s">
        <v>21</v>
      </c>
      <c r="C1480" s="3">
        <v>6</v>
      </c>
      <c r="D1480" s="13">
        <f t="shared" si="45"/>
        <v>45286</v>
      </c>
      <c r="E1480" s="15">
        <v>500</v>
      </c>
      <c r="F1480" s="9">
        <v>9.1999999999999998E-2</v>
      </c>
      <c r="G1480" s="9">
        <v>9.1999999999999998E-2</v>
      </c>
      <c r="H1480" s="15">
        <f t="shared" si="44"/>
        <v>17000</v>
      </c>
    </row>
    <row r="1481" spans="1:8" x14ac:dyDescent="0.3">
      <c r="A1481" s="13">
        <v>45280</v>
      </c>
      <c r="B1481" s="15" t="s">
        <v>21</v>
      </c>
      <c r="C1481" s="3">
        <v>7</v>
      </c>
      <c r="D1481" s="13">
        <f t="shared" si="45"/>
        <v>45287</v>
      </c>
      <c r="E1481" s="15">
        <v>450</v>
      </c>
      <c r="F1481" s="9">
        <v>9.2499999999999999E-2</v>
      </c>
      <c r="G1481" s="9">
        <v>9.2499999999999999E-2</v>
      </c>
      <c r="H1481" s="15">
        <f t="shared" si="44"/>
        <v>17000</v>
      </c>
    </row>
    <row r="1482" spans="1:8" x14ac:dyDescent="0.3">
      <c r="A1482" s="13">
        <v>45280</v>
      </c>
      <c r="B1482" s="15" t="s">
        <v>21</v>
      </c>
      <c r="C1482" s="3">
        <v>9</v>
      </c>
      <c r="D1482" s="13">
        <f t="shared" si="45"/>
        <v>45289</v>
      </c>
      <c r="E1482" s="15">
        <v>1000</v>
      </c>
      <c r="F1482" s="9">
        <v>9.2499999999999999E-2</v>
      </c>
      <c r="G1482" s="9">
        <v>9.2499999999999999E-2</v>
      </c>
      <c r="H1482" s="15">
        <f t="shared" ref="H1482:H1545" si="46">+SUMIFS($E$10:$E$4508,$A$10:$A$4508,"&lt;="&amp;A1482,$D$10:$D$4508,"&gt;"&amp;A1482)</f>
        <v>17000</v>
      </c>
    </row>
    <row r="1483" spans="1:8" x14ac:dyDescent="0.3">
      <c r="A1483" s="13">
        <v>45281</v>
      </c>
      <c r="B1483" s="15" t="s">
        <v>21</v>
      </c>
      <c r="C1483" s="3">
        <v>5</v>
      </c>
      <c r="D1483" s="13">
        <f t="shared" si="45"/>
        <v>45286</v>
      </c>
      <c r="E1483" s="15">
        <v>3500</v>
      </c>
      <c r="F1483" s="9">
        <v>9.1999999999999998E-2</v>
      </c>
      <c r="G1483" s="9">
        <v>9.1999999999999998E-2</v>
      </c>
      <c r="H1483" s="15">
        <f t="shared" si="46"/>
        <v>22600</v>
      </c>
    </row>
    <row r="1484" spans="1:8" x14ac:dyDescent="0.3">
      <c r="A1484" s="13">
        <v>45281</v>
      </c>
      <c r="B1484" s="15" t="s">
        <v>21</v>
      </c>
      <c r="C1484" s="3">
        <v>7</v>
      </c>
      <c r="D1484" s="13">
        <f t="shared" si="45"/>
        <v>45288</v>
      </c>
      <c r="E1484" s="15">
        <v>200</v>
      </c>
      <c r="F1484" s="9">
        <v>9.1999999999999998E-2</v>
      </c>
      <c r="G1484" s="9">
        <v>9.1999999999999998E-2</v>
      </c>
      <c r="H1484" s="15">
        <f t="shared" si="46"/>
        <v>22600</v>
      </c>
    </row>
    <row r="1485" spans="1:8" x14ac:dyDescent="0.3">
      <c r="A1485" s="13">
        <v>45281</v>
      </c>
      <c r="B1485" s="15" t="s">
        <v>21</v>
      </c>
      <c r="C1485" s="3">
        <v>8</v>
      </c>
      <c r="D1485" s="13">
        <f t="shared" si="45"/>
        <v>45289</v>
      </c>
      <c r="E1485" s="15">
        <v>2800</v>
      </c>
      <c r="F1485" s="9">
        <v>9.2499999999999999E-2</v>
      </c>
      <c r="G1485" s="9">
        <v>9.2499999999999999E-2</v>
      </c>
      <c r="H1485" s="15">
        <f t="shared" si="46"/>
        <v>22600</v>
      </c>
    </row>
    <row r="1486" spans="1:8" x14ac:dyDescent="0.3">
      <c r="A1486" s="13">
        <v>45281</v>
      </c>
      <c r="B1486" s="15" t="s">
        <v>21</v>
      </c>
      <c r="C1486" s="3">
        <v>12</v>
      </c>
      <c r="D1486" s="13">
        <f t="shared" si="45"/>
        <v>45293</v>
      </c>
      <c r="E1486" s="15">
        <v>1200</v>
      </c>
      <c r="F1486" s="9">
        <v>9.2499999999999999E-2</v>
      </c>
      <c r="G1486" s="9">
        <v>9.2499999999999999E-2</v>
      </c>
      <c r="H1486" s="15">
        <f t="shared" si="46"/>
        <v>22600</v>
      </c>
    </row>
    <row r="1487" spans="1:8" x14ac:dyDescent="0.3">
      <c r="A1487" s="13">
        <v>45282</v>
      </c>
      <c r="B1487" s="15" t="s">
        <v>21</v>
      </c>
      <c r="C1487" s="3">
        <v>5</v>
      </c>
      <c r="D1487" s="13">
        <f t="shared" si="45"/>
        <v>45287</v>
      </c>
      <c r="E1487" s="15">
        <v>3500</v>
      </c>
      <c r="F1487" s="9">
        <v>9.0999999999999998E-2</v>
      </c>
      <c r="G1487" s="9">
        <v>9.0999999999999998E-2</v>
      </c>
      <c r="H1487" s="15">
        <f t="shared" si="46"/>
        <v>25550</v>
      </c>
    </row>
    <row r="1488" spans="1:8" x14ac:dyDescent="0.3">
      <c r="A1488" s="13">
        <v>45282</v>
      </c>
      <c r="B1488" s="15" t="s">
        <v>21</v>
      </c>
      <c r="C1488" s="3">
        <v>6</v>
      </c>
      <c r="D1488" s="13">
        <f t="shared" si="45"/>
        <v>45288</v>
      </c>
      <c r="E1488" s="15">
        <v>1200</v>
      </c>
      <c r="F1488" s="9">
        <v>9.1499999999999998E-2</v>
      </c>
      <c r="G1488" s="9">
        <v>9.1499999999999998E-2</v>
      </c>
      <c r="H1488" s="15">
        <f t="shared" si="46"/>
        <v>25550</v>
      </c>
    </row>
    <row r="1489" spans="1:8" x14ac:dyDescent="0.3">
      <c r="A1489" s="13">
        <v>45282</v>
      </c>
      <c r="B1489" s="15" t="s">
        <v>21</v>
      </c>
      <c r="C1489" s="3">
        <v>7</v>
      </c>
      <c r="D1489" s="13">
        <f t="shared" si="45"/>
        <v>45289</v>
      </c>
      <c r="E1489" s="15">
        <v>1200</v>
      </c>
      <c r="F1489" s="9">
        <v>9.1499999999999998E-2</v>
      </c>
      <c r="G1489" s="9">
        <v>9.1499999999999998E-2</v>
      </c>
      <c r="H1489" s="15">
        <f t="shared" si="46"/>
        <v>25550</v>
      </c>
    </row>
    <row r="1490" spans="1:8" x14ac:dyDescent="0.3">
      <c r="A1490" s="13">
        <v>45282</v>
      </c>
      <c r="B1490" s="15" t="s">
        <v>21</v>
      </c>
      <c r="C1490" s="3">
        <v>11</v>
      </c>
      <c r="D1490" s="13">
        <f t="shared" si="45"/>
        <v>45293</v>
      </c>
      <c r="E1490" s="15">
        <v>600</v>
      </c>
      <c r="F1490" s="9">
        <v>9.2499999999999999E-2</v>
      </c>
      <c r="G1490" s="9">
        <v>9.2499999999999999E-2</v>
      </c>
      <c r="H1490" s="15">
        <f t="shared" si="46"/>
        <v>25550</v>
      </c>
    </row>
    <row r="1491" spans="1:8" x14ac:dyDescent="0.3">
      <c r="A1491" s="13">
        <v>45287</v>
      </c>
      <c r="B1491" s="15" t="s">
        <v>21</v>
      </c>
      <c r="C1491" s="3">
        <v>6</v>
      </c>
      <c r="D1491" s="13">
        <f t="shared" si="45"/>
        <v>45293</v>
      </c>
      <c r="E1491" s="15">
        <v>1400</v>
      </c>
      <c r="F1491" s="9">
        <v>9.1499999999999998E-2</v>
      </c>
      <c r="G1491" s="9">
        <v>9.1499999999999998E-2</v>
      </c>
      <c r="H1491" s="15">
        <f t="shared" si="46"/>
        <v>16400</v>
      </c>
    </row>
    <row r="1492" spans="1:8" x14ac:dyDescent="0.3">
      <c r="A1492" s="13">
        <v>45289</v>
      </c>
      <c r="B1492" s="15" t="s">
        <v>21</v>
      </c>
      <c r="C1492" s="3">
        <v>5</v>
      </c>
      <c r="D1492" s="13">
        <f t="shared" si="45"/>
        <v>45294</v>
      </c>
      <c r="E1492" s="15">
        <v>4700</v>
      </c>
      <c r="F1492" s="9">
        <v>0.09</v>
      </c>
      <c r="G1492" s="9">
        <v>0.09</v>
      </c>
      <c r="H1492" s="15">
        <f t="shared" si="46"/>
        <v>7900</v>
      </c>
    </row>
    <row r="1493" spans="1:8" x14ac:dyDescent="0.3">
      <c r="A1493" s="13">
        <v>45294</v>
      </c>
      <c r="B1493" s="15" t="s">
        <v>21</v>
      </c>
      <c r="C1493" s="3">
        <v>2</v>
      </c>
      <c r="D1493" s="13">
        <f t="shared" si="45"/>
        <v>45296</v>
      </c>
      <c r="E1493" s="15">
        <v>500</v>
      </c>
      <c r="F1493" s="9">
        <v>0.09</v>
      </c>
      <c r="G1493" s="9">
        <v>0.09</v>
      </c>
      <c r="H1493" s="15">
        <f t="shared" si="46"/>
        <v>2300</v>
      </c>
    </row>
    <row r="1494" spans="1:8" x14ac:dyDescent="0.3">
      <c r="A1494" s="13">
        <v>45294</v>
      </c>
      <c r="B1494" s="15" t="s">
        <v>21</v>
      </c>
      <c r="C1494" s="3">
        <v>19</v>
      </c>
      <c r="D1494" s="13">
        <f t="shared" si="45"/>
        <v>45313</v>
      </c>
      <c r="E1494" s="15">
        <v>1800</v>
      </c>
      <c r="F1494" s="9">
        <v>0.09</v>
      </c>
      <c r="G1494" s="9">
        <v>0.09</v>
      </c>
      <c r="H1494" s="15">
        <f t="shared" si="46"/>
        <v>2300</v>
      </c>
    </row>
    <row r="1495" spans="1:8" x14ac:dyDescent="0.3">
      <c r="A1495" s="13">
        <v>45295</v>
      </c>
      <c r="B1495" s="15" t="s">
        <v>21</v>
      </c>
      <c r="C1495" s="3">
        <v>4</v>
      </c>
      <c r="D1495" s="13">
        <f t="shared" si="45"/>
        <v>45299</v>
      </c>
      <c r="E1495" s="15">
        <v>2800</v>
      </c>
      <c r="F1495" s="9">
        <v>0.09</v>
      </c>
      <c r="G1495" s="9">
        <v>0.09</v>
      </c>
      <c r="H1495" s="15">
        <f t="shared" si="46"/>
        <v>6300</v>
      </c>
    </row>
    <row r="1496" spans="1:8" x14ac:dyDescent="0.3">
      <c r="A1496" s="13">
        <v>45295</v>
      </c>
      <c r="B1496" s="15" t="s">
        <v>21</v>
      </c>
      <c r="C1496" s="3">
        <v>6</v>
      </c>
      <c r="D1496" s="13">
        <f t="shared" si="45"/>
        <v>45301</v>
      </c>
      <c r="E1496" s="15">
        <v>200</v>
      </c>
      <c r="F1496" s="9">
        <v>0.09</v>
      </c>
      <c r="G1496" s="9">
        <v>0.09</v>
      </c>
      <c r="H1496" s="15">
        <f t="shared" si="46"/>
        <v>6300</v>
      </c>
    </row>
    <row r="1497" spans="1:8" x14ac:dyDescent="0.3">
      <c r="A1497" s="13">
        <v>45295</v>
      </c>
      <c r="B1497" s="15" t="s">
        <v>21</v>
      </c>
      <c r="C1497" s="3">
        <v>27</v>
      </c>
      <c r="D1497" s="13">
        <f t="shared" si="45"/>
        <v>45322</v>
      </c>
      <c r="E1497" s="15">
        <v>1000</v>
      </c>
      <c r="F1497" s="9">
        <v>9.0999999999999998E-2</v>
      </c>
      <c r="G1497" s="9">
        <v>9.0999999999999998E-2</v>
      </c>
      <c r="H1497" s="15">
        <f t="shared" si="46"/>
        <v>6300</v>
      </c>
    </row>
    <row r="1498" spans="1:8" x14ac:dyDescent="0.3">
      <c r="A1498" s="13">
        <v>45296</v>
      </c>
      <c r="B1498" s="15" t="s">
        <v>21</v>
      </c>
      <c r="C1498" s="3">
        <v>5</v>
      </c>
      <c r="D1498" s="13">
        <f t="shared" si="45"/>
        <v>45301</v>
      </c>
      <c r="E1498" s="15">
        <v>400</v>
      </c>
      <c r="F1498" s="9">
        <v>0.09</v>
      </c>
      <c r="G1498" s="9">
        <v>0.09</v>
      </c>
      <c r="H1498" s="15">
        <f t="shared" si="46"/>
        <v>6600</v>
      </c>
    </row>
    <row r="1499" spans="1:8" x14ac:dyDescent="0.3">
      <c r="A1499" s="13">
        <v>45296</v>
      </c>
      <c r="B1499" s="15" t="s">
        <v>21</v>
      </c>
      <c r="C1499" s="3">
        <v>19</v>
      </c>
      <c r="D1499" s="13">
        <f t="shared" si="45"/>
        <v>45315</v>
      </c>
      <c r="E1499" s="15">
        <v>400</v>
      </c>
      <c r="F1499" s="9">
        <v>0.09</v>
      </c>
      <c r="G1499" s="9">
        <v>0.09</v>
      </c>
      <c r="H1499" s="15">
        <f t="shared" si="46"/>
        <v>6600</v>
      </c>
    </row>
    <row r="1500" spans="1:8" x14ac:dyDescent="0.3">
      <c r="A1500" s="13">
        <v>45299</v>
      </c>
      <c r="B1500" s="15" t="s">
        <v>21</v>
      </c>
      <c r="C1500" s="3">
        <v>2</v>
      </c>
      <c r="D1500" s="13">
        <f t="shared" si="45"/>
        <v>45301</v>
      </c>
      <c r="E1500" s="15">
        <v>2000</v>
      </c>
      <c r="F1500" s="9">
        <v>0.09</v>
      </c>
      <c r="G1500" s="9">
        <v>0.09</v>
      </c>
      <c r="H1500" s="15">
        <f t="shared" si="46"/>
        <v>6200</v>
      </c>
    </row>
    <row r="1501" spans="1:8" x14ac:dyDescent="0.3">
      <c r="A1501" s="13">
        <v>45299</v>
      </c>
      <c r="B1501" s="15" t="s">
        <v>21</v>
      </c>
      <c r="C1501" s="3">
        <v>7</v>
      </c>
      <c r="D1501" s="13">
        <f t="shared" si="45"/>
        <v>45306</v>
      </c>
      <c r="E1501" s="15">
        <v>400</v>
      </c>
      <c r="F1501" s="9">
        <v>0.09</v>
      </c>
      <c r="G1501" s="9">
        <v>0.09</v>
      </c>
      <c r="H1501" s="15">
        <f t="shared" si="46"/>
        <v>6200</v>
      </c>
    </row>
    <row r="1502" spans="1:8" x14ac:dyDescent="0.3">
      <c r="A1502" s="13">
        <v>45300</v>
      </c>
      <c r="B1502" s="15" t="s">
        <v>21</v>
      </c>
      <c r="C1502" s="3">
        <v>2</v>
      </c>
      <c r="D1502" s="13">
        <f t="shared" si="45"/>
        <v>45302</v>
      </c>
      <c r="E1502" s="15">
        <v>1800</v>
      </c>
      <c r="F1502" s="9">
        <v>0.09</v>
      </c>
      <c r="G1502" s="9">
        <v>0.09</v>
      </c>
      <c r="H1502" s="15">
        <f t="shared" si="46"/>
        <v>10100</v>
      </c>
    </row>
    <row r="1503" spans="1:8" x14ac:dyDescent="0.3">
      <c r="A1503" s="13">
        <v>45300</v>
      </c>
      <c r="B1503" s="15" t="s">
        <v>21</v>
      </c>
      <c r="C1503" s="3">
        <v>3</v>
      </c>
      <c r="D1503" s="13">
        <f t="shared" si="45"/>
        <v>45303</v>
      </c>
      <c r="E1503" s="15">
        <v>500</v>
      </c>
      <c r="F1503" s="9">
        <v>0.09</v>
      </c>
      <c r="G1503" s="9">
        <v>0.09</v>
      </c>
      <c r="H1503" s="15">
        <f t="shared" si="46"/>
        <v>10100</v>
      </c>
    </row>
    <row r="1504" spans="1:8" x14ac:dyDescent="0.3">
      <c r="A1504" s="13">
        <v>45300</v>
      </c>
      <c r="B1504" s="15" t="s">
        <v>21</v>
      </c>
      <c r="C1504" s="3">
        <v>7</v>
      </c>
      <c r="D1504" s="13">
        <f t="shared" ref="D1504:D1580" si="47">+A1504+C1504</f>
        <v>45307</v>
      </c>
      <c r="E1504" s="15">
        <v>1600</v>
      </c>
      <c r="F1504" s="9">
        <v>0.09</v>
      </c>
      <c r="G1504" s="9">
        <v>0.09</v>
      </c>
      <c r="H1504" s="15">
        <f t="shared" si="46"/>
        <v>10100</v>
      </c>
    </row>
    <row r="1505" spans="1:8" x14ac:dyDescent="0.3">
      <c r="A1505" s="13">
        <v>45301</v>
      </c>
      <c r="B1505" s="15" t="s">
        <v>21</v>
      </c>
      <c r="C1505" s="3">
        <v>5</v>
      </c>
      <c r="D1505" s="13">
        <f t="shared" si="47"/>
        <v>45306</v>
      </c>
      <c r="E1505" s="15">
        <v>2000</v>
      </c>
      <c r="F1505" s="9">
        <v>0.09</v>
      </c>
      <c r="G1505" s="9">
        <v>0.09</v>
      </c>
      <c r="H1505" s="15">
        <f t="shared" si="46"/>
        <v>9500</v>
      </c>
    </row>
    <row r="1506" spans="1:8" x14ac:dyDescent="0.3">
      <c r="A1506" s="13">
        <v>45302</v>
      </c>
      <c r="B1506" s="15" t="s">
        <v>21</v>
      </c>
      <c r="C1506" s="3">
        <v>4</v>
      </c>
      <c r="D1506" s="13">
        <f t="shared" si="47"/>
        <v>45306</v>
      </c>
      <c r="E1506" s="15">
        <v>1000</v>
      </c>
      <c r="F1506" s="9">
        <v>0.09</v>
      </c>
      <c r="G1506" s="9">
        <v>0.09</v>
      </c>
      <c r="H1506" s="15">
        <f t="shared" si="46"/>
        <v>8700</v>
      </c>
    </row>
    <row r="1507" spans="1:8" x14ac:dyDescent="0.3">
      <c r="A1507" s="13">
        <v>45306</v>
      </c>
      <c r="B1507" s="15" t="s">
        <v>21</v>
      </c>
      <c r="C1507" s="3">
        <v>9</v>
      </c>
      <c r="D1507" s="13">
        <f t="shared" si="47"/>
        <v>45315</v>
      </c>
      <c r="E1507" s="15">
        <v>1000</v>
      </c>
      <c r="F1507" s="9">
        <v>0.09</v>
      </c>
      <c r="G1507" s="9">
        <v>0.09</v>
      </c>
      <c r="H1507" s="15">
        <f t="shared" si="46"/>
        <v>5800</v>
      </c>
    </row>
    <row r="1508" spans="1:8" x14ac:dyDescent="0.3">
      <c r="A1508" s="13">
        <v>45308</v>
      </c>
      <c r="B1508" s="15" t="s">
        <v>21</v>
      </c>
      <c r="C1508" s="3">
        <v>5</v>
      </c>
      <c r="D1508" s="13">
        <f t="shared" si="47"/>
        <v>45313</v>
      </c>
      <c r="E1508" s="15">
        <v>500</v>
      </c>
      <c r="F1508" s="9">
        <v>0.09</v>
      </c>
      <c r="G1508" s="9">
        <v>0.09</v>
      </c>
      <c r="H1508" s="15">
        <f t="shared" si="46"/>
        <v>5100</v>
      </c>
    </row>
    <row r="1509" spans="1:8" x14ac:dyDescent="0.3">
      <c r="A1509" s="13">
        <v>45308</v>
      </c>
      <c r="B1509" s="15" t="s">
        <v>21</v>
      </c>
      <c r="C1509" s="3">
        <v>6</v>
      </c>
      <c r="D1509" s="13">
        <f t="shared" si="47"/>
        <v>45314</v>
      </c>
      <c r="E1509" s="15">
        <v>400</v>
      </c>
      <c r="F1509" s="9">
        <v>0.09</v>
      </c>
      <c r="G1509" s="9">
        <v>0.09</v>
      </c>
      <c r="H1509" s="15">
        <f t="shared" si="46"/>
        <v>5100</v>
      </c>
    </row>
    <row r="1510" spans="1:8" x14ac:dyDescent="0.3">
      <c r="A1510" s="13">
        <v>45309</v>
      </c>
      <c r="B1510" s="15" t="s">
        <v>21</v>
      </c>
      <c r="C1510" s="3">
        <v>4</v>
      </c>
      <c r="D1510" s="13">
        <f t="shared" si="47"/>
        <v>45313</v>
      </c>
      <c r="E1510" s="15">
        <v>800</v>
      </c>
      <c r="F1510" s="9">
        <v>0.09</v>
      </c>
      <c r="G1510" s="9">
        <v>0.09</v>
      </c>
      <c r="H1510" s="15">
        <f t="shared" si="46"/>
        <v>10400</v>
      </c>
    </row>
    <row r="1511" spans="1:8" x14ac:dyDescent="0.3">
      <c r="A1511" s="13">
        <v>45309</v>
      </c>
      <c r="B1511" s="15" t="s">
        <v>21</v>
      </c>
      <c r="C1511" s="3">
        <v>5</v>
      </c>
      <c r="D1511" s="13">
        <f t="shared" si="47"/>
        <v>45314</v>
      </c>
      <c r="E1511" s="15">
        <v>3500</v>
      </c>
      <c r="F1511" s="9">
        <v>0.09</v>
      </c>
      <c r="G1511" s="9">
        <v>0.09</v>
      </c>
      <c r="H1511" s="15">
        <f t="shared" si="46"/>
        <v>10400</v>
      </c>
    </row>
    <row r="1512" spans="1:8" x14ac:dyDescent="0.3">
      <c r="A1512" s="13">
        <v>45309</v>
      </c>
      <c r="B1512" s="15" t="s">
        <v>21</v>
      </c>
      <c r="C1512" s="3">
        <v>6</v>
      </c>
      <c r="D1512" s="13">
        <f t="shared" si="47"/>
        <v>45315</v>
      </c>
      <c r="E1512" s="15">
        <v>1000</v>
      </c>
      <c r="F1512" s="9">
        <v>0.09</v>
      </c>
      <c r="G1512" s="9">
        <v>0.09</v>
      </c>
      <c r="H1512" s="15">
        <f t="shared" si="46"/>
        <v>10400</v>
      </c>
    </row>
    <row r="1513" spans="1:8" x14ac:dyDescent="0.3">
      <c r="A1513" s="13">
        <v>45310</v>
      </c>
      <c r="B1513" s="15" t="s">
        <v>21</v>
      </c>
      <c r="C1513" s="3">
        <v>5</v>
      </c>
      <c r="D1513" s="13">
        <f t="shared" si="47"/>
        <v>45315</v>
      </c>
      <c r="E1513" s="15">
        <v>2000</v>
      </c>
      <c r="F1513" s="9">
        <v>0.09</v>
      </c>
      <c r="G1513" s="9">
        <v>0.09</v>
      </c>
      <c r="H1513" s="15">
        <f t="shared" si="46"/>
        <v>12400</v>
      </c>
    </row>
    <row r="1514" spans="1:8" x14ac:dyDescent="0.3">
      <c r="A1514" s="13">
        <v>45314</v>
      </c>
      <c r="B1514" s="15" t="s">
        <v>21</v>
      </c>
      <c r="C1514" s="3">
        <v>3</v>
      </c>
      <c r="D1514" s="13">
        <f t="shared" si="47"/>
        <v>45317</v>
      </c>
      <c r="E1514" s="15">
        <v>400</v>
      </c>
      <c r="F1514" s="9">
        <v>8.9499999999999996E-2</v>
      </c>
      <c r="G1514" s="9">
        <v>8.9499999999999996E-2</v>
      </c>
      <c r="H1514" s="15">
        <f t="shared" si="46"/>
        <v>5800</v>
      </c>
    </row>
    <row r="1515" spans="1:8" x14ac:dyDescent="0.3">
      <c r="A1515" s="13">
        <v>45317</v>
      </c>
      <c r="B1515" s="15" t="s">
        <v>21</v>
      </c>
      <c r="C1515" s="3">
        <v>4</v>
      </c>
      <c r="D1515" s="13">
        <f t="shared" si="47"/>
        <v>45321</v>
      </c>
      <c r="E1515" s="15">
        <v>-2400</v>
      </c>
      <c r="F1515" s="9">
        <v>9.2999999999999999E-2</v>
      </c>
      <c r="G1515" s="9">
        <v>9.2999999999999999E-2</v>
      </c>
      <c r="H1515" s="15">
        <f t="shared" si="46"/>
        <v>-1400</v>
      </c>
    </row>
    <row r="1516" spans="1:8" x14ac:dyDescent="0.3">
      <c r="A1516" s="13">
        <v>45321</v>
      </c>
      <c r="B1516" s="15" t="s">
        <v>21</v>
      </c>
      <c r="C1516" s="3">
        <v>2</v>
      </c>
      <c r="D1516" s="13">
        <f t="shared" si="47"/>
        <v>45323</v>
      </c>
      <c r="E1516" s="15">
        <v>-500</v>
      </c>
      <c r="F1516" s="9">
        <v>9.0999999999999998E-2</v>
      </c>
      <c r="G1516" s="9">
        <v>9.0999999999999998E-2</v>
      </c>
      <c r="H1516" s="15">
        <f t="shared" si="46"/>
        <v>500</v>
      </c>
    </row>
    <row r="1517" spans="1:8" x14ac:dyDescent="0.3">
      <c r="A1517" s="13">
        <v>45322</v>
      </c>
      <c r="B1517" s="15" t="s">
        <v>21</v>
      </c>
      <c r="C1517" s="3">
        <v>2</v>
      </c>
      <c r="D1517" s="13">
        <f t="shared" si="47"/>
        <v>45324</v>
      </c>
      <c r="E1517" s="15">
        <v>-1000</v>
      </c>
      <c r="F1517" s="9">
        <v>9.0999999999999998E-2</v>
      </c>
      <c r="G1517" s="9">
        <v>9.0999999999999998E-2</v>
      </c>
      <c r="H1517" s="15">
        <f t="shared" si="46"/>
        <v>-1500</v>
      </c>
    </row>
    <row r="1518" spans="1:8" x14ac:dyDescent="0.3">
      <c r="A1518" s="13">
        <v>45323</v>
      </c>
      <c r="B1518" s="15" t="s">
        <v>21</v>
      </c>
      <c r="C1518" s="3">
        <v>1</v>
      </c>
      <c r="D1518" s="13">
        <f t="shared" si="47"/>
        <v>45324</v>
      </c>
      <c r="E1518" s="15">
        <v>-600</v>
      </c>
      <c r="F1518" s="9">
        <v>9.2999999999999999E-2</v>
      </c>
      <c r="G1518" s="9">
        <v>9.5000000000000001E-2</v>
      </c>
      <c r="H1518" s="15">
        <f t="shared" si="46"/>
        <v>-2800</v>
      </c>
    </row>
    <row r="1519" spans="1:8" x14ac:dyDescent="0.3">
      <c r="A1519" s="13">
        <v>45323</v>
      </c>
      <c r="B1519" s="15" t="s">
        <v>21</v>
      </c>
      <c r="C1519" s="3">
        <v>4</v>
      </c>
      <c r="D1519" s="13">
        <f t="shared" si="47"/>
        <v>45327</v>
      </c>
      <c r="E1519" s="15">
        <v>-1200</v>
      </c>
      <c r="F1519" s="9">
        <v>9.35E-2</v>
      </c>
      <c r="G1519" s="9">
        <v>9.5500000000000002E-2</v>
      </c>
      <c r="H1519" s="15">
        <f t="shared" si="46"/>
        <v>-2800</v>
      </c>
    </row>
    <row r="1520" spans="1:8" x14ac:dyDescent="0.3">
      <c r="A1520" s="13">
        <v>45329</v>
      </c>
      <c r="B1520" s="15" t="s">
        <v>21</v>
      </c>
      <c r="C1520" s="3">
        <v>7</v>
      </c>
      <c r="D1520" s="13">
        <f t="shared" si="47"/>
        <v>45336</v>
      </c>
      <c r="E1520" s="15">
        <v>2500</v>
      </c>
      <c r="F1520" s="9">
        <v>0.09</v>
      </c>
      <c r="G1520" s="9">
        <v>0.09</v>
      </c>
      <c r="H1520" s="15">
        <f t="shared" si="46"/>
        <v>2500</v>
      </c>
    </row>
    <row r="1521" spans="1:8" x14ac:dyDescent="0.3">
      <c r="A1521" s="13">
        <v>45330</v>
      </c>
      <c r="B1521" s="15" t="s">
        <v>21</v>
      </c>
      <c r="C1521" s="3">
        <v>6</v>
      </c>
      <c r="D1521" s="13">
        <f t="shared" si="47"/>
        <v>45336</v>
      </c>
      <c r="E1521" s="15">
        <v>3000</v>
      </c>
      <c r="F1521" s="9">
        <v>0.09</v>
      </c>
      <c r="G1521" s="9">
        <v>0.09</v>
      </c>
      <c r="H1521" s="15">
        <f t="shared" si="46"/>
        <v>5500</v>
      </c>
    </row>
    <row r="1522" spans="1:8" x14ac:dyDescent="0.3">
      <c r="A1522" s="13">
        <v>45336</v>
      </c>
      <c r="B1522" s="15" t="s">
        <v>21</v>
      </c>
      <c r="C1522" s="3">
        <v>5</v>
      </c>
      <c r="D1522" s="13">
        <f t="shared" si="47"/>
        <v>45341</v>
      </c>
      <c r="E1522" s="15">
        <v>3400</v>
      </c>
      <c r="F1522" s="9">
        <v>0.09</v>
      </c>
      <c r="G1522" s="9">
        <v>0.09</v>
      </c>
      <c r="H1522" s="15">
        <f t="shared" si="46"/>
        <v>3400</v>
      </c>
    </row>
    <row r="1523" spans="1:8" x14ac:dyDescent="0.3">
      <c r="A1523" s="13">
        <v>45337</v>
      </c>
      <c r="B1523" s="15" t="s">
        <v>21</v>
      </c>
      <c r="C1523" s="3">
        <v>4</v>
      </c>
      <c r="D1523" s="13">
        <f t="shared" si="47"/>
        <v>45341</v>
      </c>
      <c r="E1523" s="15">
        <v>2900</v>
      </c>
      <c r="F1523" s="9">
        <v>0.09</v>
      </c>
      <c r="G1523" s="9">
        <v>0.09</v>
      </c>
      <c r="H1523" s="15">
        <f t="shared" si="46"/>
        <v>6300</v>
      </c>
    </row>
    <row r="1524" spans="1:8" x14ac:dyDescent="0.3">
      <c r="A1524" s="13">
        <v>45338</v>
      </c>
      <c r="B1524" s="15" t="s">
        <v>21</v>
      </c>
      <c r="C1524" s="3">
        <v>5</v>
      </c>
      <c r="D1524" s="13">
        <f t="shared" si="47"/>
        <v>45343</v>
      </c>
      <c r="E1524" s="15">
        <v>2200</v>
      </c>
      <c r="F1524" s="9">
        <v>0.09</v>
      </c>
      <c r="G1524" s="9">
        <v>0.09</v>
      </c>
      <c r="H1524" s="15">
        <f t="shared" si="46"/>
        <v>12600</v>
      </c>
    </row>
    <row r="1525" spans="1:8" x14ac:dyDescent="0.3">
      <c r="A1525" s="13">
        <v>45338</v>
      </c>
      <c r="B1525" s="15" t="s">
        <v>21</v>
      </c>
      <c r="C1525" s="3">
        <v>7</v>
      </c>
      <c r="D1525" s="13">
        <f t="shared" si="47"/>
        <v>45345</v>
      </c>
      <c r="E1525" s="15">
        <v>1400</v>
      </c>
      <c r="F1525" s="9">
        <v>0.09</v>
      </c>
      <c r="G1525" s="9">
        <v>0.09</v>
      </c>
      <c r="H1525" s="15">
        <f t="shared" si="46"/>
        <v>12600</v>
      </c>
    </row>
    <row r="1526" spans="1:8" x14ac:dyDescent="0.3">
      <c r="A1526" s="13">
        <v>45338</v>
      </c>
      <c r="B1526" s="15" t="s">
        <v>21</v>
      </c>
      <c r="C1526" s="3">
        <v>10</v>
      </c>
      <c r="D1526" s="13">
        <f t="shared" si="47"/>
        <v>45348</v>
      </c>
      <c r="E1526" s="15">
        <v>2700</v>
      </c>
      <c r="F1526" s="9">
        <v>0.09</v>
      </c>
      <c r="G1526" s="9">
        <v>0.09</v>
      </c>
      <c r="H1526" s="15">
        <f t="shared" si="46"/>
        <v>12600</v>
      </c>
    </row>
    <row r="1527" spans="1:8" x14ac:dyDescent="0.3">
      <c r="A1527" s="13">
        <v>45341</v>
      </c>
      <c r="B1527" s="15" t="s">
        <v>21</v>
      </c>
      <c r="C1527" s="3">
        <v>4</v>
      </c>
      <c r="D1527" s="13">
        <f t="shared" si="47"/>
        <v>45345</v>
      </c>
      <c r="E1527" s="15">
        <v>1600</v>
      </c>
      <c r="F1527" s="9">
        <v>0.09</v>
      </c>
      <c r="G1527" s="9">
        <v>0.09</v>
      </c>
      <c r="H1527" s="15">
        <f t="shared" si="46"/>
        <v>9900</v>
      </c>
    </row>
    <row r="1528" spans="1:8" x14ac:dyDescent="0.3">
      <c r="A1528" s="13">
        <v>45341</v>
      </c>
      <c r="B1528" s="15" t="s">
        <v>21</v>
      </c>
      <c r="C1528" s="3">
        <v>7</v>
      </c>
      <c r="D1528" s="13">
        <f t="shared" si="47"/>
        <v>45348</v>
      </c>
      <c r="E1528" s="15">
        <v>2000</v>
      </c>
      <c r="F1528" s="9">
        <v>0.09</v>
      </c>
      <c r="G1528" s="9">
        <v>0.09</v>
      </c>
      <c r="H1528" s="15">
        <f t="shared" si="46"/>
        <v>9900</v>
      </c>
    </row>
    <row r="1529" spans="1:8" x14ac:dyDescent="0.3">
      <c r="A1529" s="13">
        <v>45342</v>
      </c>
      <c r="B1529" s="15" t="s">
        <v>21</v>
      </c>
      <c r="C1529" s="3">
        <v>6</v>
      </c>
      <c r="D1529" s="13">
        <f t="shared" si="47"/>
        <v>45348</v>
      </c>
      <c r="E1529" s="15">
        <v>4400</v>
      </c>
      <c r="F1529" s="9">
        <v>0.09</v>
      </c>
      <c r="G1529" s="9">
        <v>0.09</v>
      </c>
      <c r="H1529" s="15">
        <f t="shared" si="46"/>
        <v>15700</v>
      </c>
    </row>
    <row r="1530" spans="1:8" x14ac:dyDescent="0.3">
      <c r="A1530" s="13">
        <v>45342</v>
      </c>
      <c r="B1530" s="15" t="s">
        <v>21</v>
      </c>
      <c r="C1530" s="3">
        <v>9</v>
      </c>
      <c r="D1530" s="13">
        <f t="shared" si="47"/>
        <v>45351</v>
      </c>
      <c r="E1530" s="15">
        <v>1400</v>
      </c>
      <c r="F1530" s="9">
        <v>0.09</v>
      </c>
      <c r="G1530" s="9">
        <v>0.09</v>
      </c>
      <c r="H1530" s="15">
        <f t="shared" si="46"/>
        <v>15700</v>
      </c>
    </row>
    <row r="1531" spans="1:8" x14ac:dyDescent="0.3">
      <c r="A1531" s="13">
        <v>45343</v>
      </c>
      <c r="B1531" s="15" t="s">
        <v>21</v>
      </c>
      <c r="C1531" s="3">
        <v>5</v>
      </c>
      <c r="D1531" s="13">
        <f t="shared" si="47"/>
        <v>45348</v>
      </c>
      <c r="E1531" s="15">
        <v>4300</v>
      </c>
      <c r="F1531" s="9">
        <v>0.09</v>
      </c>
      <c r="G1531" s="9">
        <v>0.09</v>
      </c>
      <c r="H1531" s="15">
        <f t="shared" si="46"/>
        <v>18300</v>
      </c>
    </row>
    <row r="1532" spans="1:8" x14ac:dyDescent="0.3">
      <c r="A1532" s="13">
        <v>45343</v>
      </c>
      <c r="B1532" s="15" t="s">
        <v>21</v>
      </c>
      <c r="C1532" s="3">
        <v>6</v>
      </c>
      <c r="D1532" s="13">
        <f t="shared" si="47"/>
        <v>45349</v>
      </c>
      <c r="E1532" s="15">
        <v>200</v>
      </c>
      <c r="F1532" s="9">
        <v>0.09</v>
      </c>
      <c r="G1532" s="9">
        <v>0.09</v>
      </c>
      <c r="H1532" s="15">
        <f t="shared" si="46"/>
        <v>18300</v>
      </c>
    </row>
    <row r="1533" spans="1:8" x14ac:dyDescent="0.3">
      <c r="A1533" s="13">
        <v>45343</v>
      </c>
      <c r="B1533" s="15" t="s">
        <v>21</v>
      </c>
      <c r="C1533" s="3">
        <v>7</v>
      </c>
      <c r="D1533" s="13">
        <f t="shared" si="47"/>
        <v>45350</v>
      </c>
      <c r="E1533" s="15">
        <v>300</v>
      </c>
      <c r="F1533" s="9">
        <v>0.09</v>
      </c>
      <c r="G1533" s="9">
        <v>0.09</v>
      </c>
      <c r="H1533" s="15">
        <f t="shared" si="46"/>
        <v>18300</v>
      </c>
    </row>
    <row r="1534" spans="1:8" x14ac:dyDescent="0.3">
      <c r="A1534" s="13">
        <v>45344</v>
      </c>
      <c r="B1534" s="15" t="s">
        <v>21</v>
      </c>
      <c r="C1534" s="3">
        <v>4</v>
      </c>
      <c r="D1534" s="13">
        <f t="shared" si="47"/>
        <v>45348</v>
      </c>
      <c r="E1534" s="15">
        <v>1000</v>
      </c>
      <c r="F1534" s="9">
        <v>0.09</v>
      </c>
      <c r="G1534" s="9">
        <v>0.09</v>
      </c>
      <c r="H1534" s="15">
        <f t="shared" si="46"/>
        <v>19300</v>
      </c>
    </row>
    <row r="1535" spans="1:8" x14ac:dyDescent="0.3">
      <c r="A1535" s="13">
        <v>45345</v>
      </c>
      <c r="B1535" s="15" t="s">
        <v>21</v>
      </c>
      <c r="C1535" s="3">
        <v>6</v>
      </c>
      <c r="D1535" s="13">
        <f t="shared" si="47"/>
        <v>45351</v>
      </c>
      <c r="E1535" s="15">
        <v>5000</v>
      </c>
      <c r="F1535" s="9">
        <v>0.09</v>
      </c>
      <c r="G1535" s="9">
        <v>0.09</v>
      </c>
      <c r="H1535" s="15">
        <f t="shared" si="46"/>
        <v>21300</v>
      </c>
    </row>
    <row r="1536" spans="1:8" x14ac:dyDescent="0.3">
      <c r="A1536" s="13">
        <v>45348</v>
      </c>
      <c r="B1536" s="15" t="s">
        <v>21</v>
      </c>
      <c r="C1536" s="3">
        <v>1</v>
      </c>
      <c r="D1536" s="13">
        <f t="shared" si="47"/>
        <v>45349</v>
      </c>
      <c r="E1536" s="15">
        <v>-1000</v>
      </c>
      <c r="F1536" s="9">
        <v>9.2999999999999999E-2</v>
      </c>
      <c r="G1536" s="9">
        <v>9.2999999999999999E-2</v>
      </c>
      <c r="H1536" s="15">
        <f t="shared" si="46"/>
        <v>6500</v>
      </c>
    </row>
    <row r="1537" spans="1:8" x14ac:dyDescent="0.3">
      <c r="A1537" s="13">
        <v>45348</v>
      </c>
      <c r="B1537" s="15" t="s">
        <v>21</v>
      </c>
      <c r="C1537" s="3">
        <v>2</v>
      </c>
      <c r="D1537" s="13">
        <f t="shared" si="47"/>
        <v>45350</v>
      </c>
      <c r="E1537" s="15">
        <v>600</v>
      </c>
      <c r="F1537" s="9">
        <v>0.09</v>
      </c>
      <c r="G1537" s="9">
        <v>0.09</v>
      </c>
      <c r="H1537" s="15">
        <f t="shared" si="46"/>
        <v>6500</v>
      </c>
    </row>
    <row r="1538" spans="1:8" x14ac:dyDescent="0.3">
      <c r="A1538" s="13">
        <v>45349</v>
      </c>
      <c r="B1538" s="15" t="s">
        <v>21</v>
      </c>
      <c r="C1538" s="3">
        <v>2</v>
      </c>
      <c r="D1538" s="13">
        <f t="shared" si="47"/>
        <v>45351</v>
      </c>
      <c r="E1538" s="15">
        <v>400</v>
      </c>
      <c r="F1538" s="9">
        <v>8.8999999999999996E-2</v>
      </c>
      <c r="G1538" s="9">
        <v>8.8999999999999996E-2</v>
      </c>
      <c r="H1538" s="15">
        <f t="shared" si="46"/>
        <v>8100</v>
      </c>
    </row>
    <row r="1539" spans="1:8" x14ac:dyDescent="0.3">
      <c r="A1539" s="13">
        <v>45349</v>
      </c>
      <c r="B1539" s="15" t="s">
        <v>21</v>
      </c>
      <c r="C1539" s="3">
        <v>3</v>
      </c>
      <c r="D1539" s="13">
        <f t="shared" si="47"/>
        <v>45352</v>
      </c>
      <c r="E1539" s="15">
        <v>400</v>
      </c>
      <c r="F1539" s="9">
        <v>8.8999999999999996E-2</v>
      </c>
      <c r="G1539" s="9">
        <v>8.8999999999999996E-2</v>
      </c>
      <c r="H1539" s="15">
        <f t="shared" si="46"/>
        <v>8100</v>
      </c>
    </row>
    <row r="1540" spans="1:8" x14ac:dyDescent="0.3">
      <c r="A1540" s="13">
        <v>45350</v>
      </c>
      <c r="B1540" s="15" t="s">
        <v>21</v>
      </c>
      <c r="C1540" s="3">
        <v>1</v>
      </c>
      <c r="D1540" s="13">
        <f t="shared" si="47"/>
        <v>45351</v>
      </c>
      <c r="E1540" s="15">
        <v>100</v>
      </c>
      <c r="F1540" s="9">
        <v>0.09</v>
      </c>
      <c r="G1540" s="9">
        <v>0.09</v>
      </c>
      <c r="H1540" s="15">
        <f t="shared" si="46"/>
        <v>8700</v>
      </c>
    </row>
    <row r="1541" spans="1:8" x14ac:dyDescent="0.3">
      <c r="A1541" s="13">
        <v>45350</v>
      </c>
      <c r="B1541" s="15" t="s">
        <v>21</v>
      </c>
      <c r="C1541" s="3">
        <v>2</v>
      </c>
      <c r="D1541" s="13">
        <f t="shared" si="47"/>
        <v>45352</v>
      </c>
      <c r="E1541" s="15">
        <v>1400</v>
      </c>
      <c r="F1541" s="9">
        <v>0.09</v>
      </c>
      <c r="G1541" s="9">
        <v>0.09</v>
      </c>
      <c r="H1541" s="15">
        <f t="shared" si="46"/>
        <v>8700</v>
      </c>
    </row>
    <row r="1542" spans="1:8" x14ac:dyDescent="0.3">
      <c r="A1542" s="13">
        <v>45351</v>
      </c>
      <c r="B1542" s="15" t="s">
        <v>21</v>
      </c>
      <c r="C1542" s="3">
        <v>1</v>
      </c>
      <c r="D1542" s="13">
        <f t="shared" si="47"/>
        <v>45352</v>
      </c>
      <c r="E1542" s="15">
        <v>9000</v>
      </c>
      <c r="F1542" s="9">
        <v>0.09</v>
      </c>
      <c r="G1542" s="9">
        <v>0.09</v>
      </c>
      <c r="H1542" s="15">
        <f t="shared" si="46"/>
        <v>10800</v>
      </c>
    </row>
    <row r="1543" spans="1:8" x14ac:dyDescent="0.3">
      <c r="A1543" s="13">
        <v>45355</v>
      </c>
      <c r="B1543" s="15" t="s">
        <v>21</v>
      </c>
      <c r="C1543" s="3">
        <v>2</v>
      </c>
      <c r="D1543" s="13">
        <f t="shared" si="47"/>
        <v>45357</v>
      </c>
      <c r="E1543" s="15">
        <v>3400</v>
      </c>
      <c r="F1543" s="9">
        <v>0.09</v>
      </c>
      <c r="G1543" s="9">
        <v>0.09</v>
      </c>
      <c r="H1543" s="15">
        <f t="shared" si="46"/>
        <v>6200</v>
      </c>
    </row>
    <row r="1544" spans="1:8" x14ac:dyDescent="0.3">
      <c r="A1544" s="13">
        <v>45355</v>
      </c>
      <c r="B1544" s="15" t="s">
        <v>21</v>
      </c>
      <c r="C1544" s="3">
        <v>4</v>
      </c>
      <c r="D1544" s="13">
        <f t="shared" si="47"/>
        <v>45359</v>
      </c>
      <c r="E1544" s="15">
        <v>800</v>
      </c>
      <c r="F1544" s="9">
        <v>0.09</v>
      </c>
      <c r="G1544" s="9">
        <v>0.09</v>
      </c>
      <c r="H1544" s="15">
        <f t="shared" si="46"/>
        <v>6200</v>
      </c>
    </row>
    <row r="1545" spans="1:8" x14ac:dyDescent="0.3">
      <c r="A1545" s="13">
        <v>45355</v>
      </c>
      <c r="B1545" s="15" t="s">
        <v>21</v>
      </c>
      <c r="C1545" s="3">
        <v>7</v>
      </c>
      <c r="D1545" s="13">
        <f t="shared" si="47"/>
        <v>45362</v>
      </c>
      <c r="E1545" s="15">
        <v>2000</v>
      </c>
      <c r="F1545" s="9">
        <v>0.09</v>
      </c>
      <c r="G1545" s="9">
        <v>0.09</v>
      </c>
      <c r="H1545" s="15">
        <f t="shared" si="46"/>
        <v>6200</v>
      </c>
    </row>
    <row r="1546" spans="1:8" x14ac:dyDescent="0.3">
      <c r="A1546" s="13">
        <v>45356</v>
      </c>
      <c r="B1546" s="15" t="s">
        <v>21</v>
      </c>
      <c r="C1546" s="3">
        <v>6</v>
      </c>
      <c r="D1546" s="13">
        <f t="shared" si="47"/>
        <v>45362</v>
      </c>
      <c r="E1546" s="15">
        <v>3000</v>
      </c>
      <c r="F1546" s="9">
        <v>0.09</v>
      </c>
      <c r="G1546" s="9">
        <v>0.09</v>
      </c>
      <c r="H1546" s="15">
        <f t="shared" ref="H1546:H1609" si="48">+SUMIFS($E$10:$E$4508,$A$10:$A$4508,"&lt;="&amp;A1546,$D$10:$D$4508,"&gt;"&amp;A1546)</f>
        <v>9200</v>
      </c>
    </row>
    <row r="1547" spans="1:8" x14ac:dyDescent="0.3">
      <c r="A1547" s="13">
        <v>45357</v>
      </c>
      <c r="B1547" s="15" t="s">
        <v>21</v>
      </c>
      <c r="C1547" s="3">
        <v>2</v>
      </c>
      <c r="D1547" s="13">
        <f t="shared" si="47"/>
        <v>45359</v>
      </c>
      <c r="E1547" s="15">
        <v>900</v>
      </c>
      <c r="F1547" s="9">
        <v>0.09</v>
      </c>
      <c r="G1547" s="9">
        <v>0.09</v>
      </c>
      <c r="H1547" s="15">
        <f t="shared" si="48"/>
        <v>8500</v>
      </c>
    </row>
    <row r="1548" spans="1:8" x14ac:dyDescent="0.3">
      <c r="A1548" s="13">
        <v>45357</v>
      </c>
      <c r="B1548" s="15" t="s">
        <v>21</v>
      </c>
      <c r="C1548" s="3">
        <v>5</v>
      </c>
      <c r="D1548" s="13">
        <f t="shared" si="47"/>
        <v>45362</v>
      </c>
      <c r="E1548" s="15">
        <v>400</v>
      </c>
      <c r="F1548" s="9">
        <v>0.09</v>
      </c>
      <c r="G1548" s="9">
        <v>0.09</v>
      </c>
      <c r="H1548" s="15">
        <f t="shared" si="48"/>
        <v>8500</v>
      </c>
    </row>
    <row r="1549" spans="1:8" x14ac:dyDescent="0.3">
      <c r="A1549" s="13">
        <v>45357</v>
      </c>
      <c r="B1549" s="15" t="s">
        <v>21</v>
      </c>
      <c r="C1549" s="3">
        <v>7</v>
      </c>
      <c r="D1549" s="13">
        <f t="shared" si="47"/>
        <v>45364</v>
      </c>
      <c r="E1549" s="15">
        <v>1400</v>
      </c>
      <c r="F1549" s="9">
        <v>0.09</v>
      </c>
      <c r="G1549" s="9">
        <v>0.09</v>
      </c>
      <c r="H1549" s="15">
        <f t="shared" si="48"/>
        <v>8500</v>
      </c>
    </row>
    <row r="1550" spans="1:8" x14ac:dyDescent="0.3">
      <c r="A1550" s="13">
        <v>45358</v>
      </c>
      <c r="B1550" s="15" t="s">
        <v>21</v>
      </c>
      <c r="C1550" s="3">
        <v>1</v>
      </c>
      <c r="D1550" s="13">
        <f t="shared" si="47"/>
        <v>45359</v>
      </c>
      <c r="E1550" s="15">
        <v>200</v>
      </c>
      <c r="F1550" s="9">
        <v>8.7499999999999994E-2</v>
      </c>
      <c r="G1550" s="9">
        <v>8.7499999999999994E-2</v>
      </c>
      <c r="H1550" s="15">
        <f t="shared" si="48"/>
        <v>11900</v>
      </c>
    </row>
    <row r="1551" spans="1:8" x14ac:dyDescent="0.3">
      <c r="A1551" s="13">
        <v>45358</v>
      </c>
      <c r="B1551" s="15" t="s">
        <v>21</v>
      </c>
      <c r="C1551" s="3">
        <v>4</v>
      </c>
      <c r="D1551" s="13">
        <f t="shared" si="47"/>
        <v>45362</v>
      </c>
      <c r="E1551" s="15">
        <v>1600</v>
      </c>
      <c r="F1551" s="9">
        <v>0.09</v>
      </c>
      <c r="G1551" s="9">
        <v>0.09</v>
      </c>
      <c r="H1551" s="15">
        <f t="shared" si="48"/>
        <v>11900</v>
      </c>
    </row>
    <row r="1552" spans="1:8" x14ac:dyDescent="0.3">
      <c r="A1552" s="13">
        <v>45358</v>
      </c>
      <c r="B1552" s="15" t="s">
        <v>21</v>
      </c>
      <c r="C1552" s="3">
        <v>5</v>
      </c>
      <c r="D1552" s="13">
        <f t="shared" si="47"/>
        <v>45363</v>
      </c>
      <c r="E1552" s="15">
        <v>300</v>
      </c>
      <c r="F1552" s="9">
        <v>0.09</v>
      </c>
      <c r="G1552" s="9">
        <v>0.09</v>
      </c>
      <c r="H1552" s="15">
        <f t="shared" si="48"/>
        <v>11900</v>
      </c>
    </row>
    <row r="1553" spans="1:8" x14ac:dyDescent="0.3">
      <c r="A1553" s="13">
        <v>45358</v>
      </c>
      <c r="B1553" s="15" t="s">
        <v>21</v>
      </c>
      <c r="C1553" s="3">
        <v>6</v>
      </c>
      <c r="D1553" s="13">
        <f t="shared" si="47"/>
        <v>45364</v>
      </c>
      <c r="E1553" s="15">
        <v>300</v>
      </c>
      <c r="F1553" s="9">
        <v>0.09</v>
      </c>
      <c r="G1553" s="9">
        <v>0.09</v>
      </c>
      <c r="H1553" s="15">
        <f t="shared" si="48"/>
        <v>11900</v>
      </c>
    </row>
    <row r="1554" spans="1:8" x14ac:dyDescent="0.3">
      <c r="A1554" s="13">
        <v>45358</v>
      </c>
      <c r="B1554" s="15" t="s">
        <v>21</v>
      </c>
      <c r="C1554" s="3">
        <v>8</v>
      </c>
      <c r="D1554" s="13">
        <f t="shared" si="47"/>
        <v>45366</v>
      </c>
      <c r="E1554" s="15">
        <v>1000</v>
      </c>
      <c r="F1554" s="9">
        <v>9.0499999999999997E-2</v>
      </c>
      <c r="G1554" s="9">
        <v>9.0499999999999997E-2</v>
      </c>
      <c r="H1554" s="15">
        <f t="shared" si="48"/>
        <v>11900</v>
      </c>
    </row>
    <row r="1555" spans="1:8" x14ac:dyDescent="0.3">
      <c r="A1555" s="13">
        <v>45359</v>
      </c>
      <c r="B1555" s="15" t="s">
        <v>21</v>
      </c>
      <c r="C1555" s="3">
        <v>4</v>
      </c>
      <c r="D1555" s="13">
        <f t="shared" si="47"/>
        <v>45363</v>
      </c>
      <c r="E1555" s="15">
        <v>300</v>
      </c>
      <c r="F1555" s="9">
        <v>0.09</v>
      </c>
      <c r="G1555" s="9">
        <v>0.09</v>
      </c>
      <c r="H1555" s="15">
        <f t="shared" si="48"/>
        <v>11700</v>
      </c>
    </row>
    <row r="1556" spans="1:8" x14ac:dyDescent="0.3">
      <c r="A1556" s="13">
        <v>45359</v>
      </c>
      <c r="B1556" s="15" t="s">
        <v>21</v>
      </c>
      <c r="C1556" s="3">
        <v>5</v>
      </c>
      <c r="D1556" s="13">
        <f t="shared" si="47"/>
        <v>45364</v>
      </c>
      <c r="E1556" s="15">
        <v>1400</v>
      </c>
      <c r="F1556" s="9">
        <v>0.09</v>
      </c>
      <c r="G1556" s="9">
        <v>0.09</v>
      </c>
      <c r="H1556" s="15">
        <f t="shared" si="48"/>
        <v>11700</v>
      </c>
    </row>
    <row r="1557" spans="1:8" x14ac:dyDescent="0.3">
      <c r="A1557" s="13">
        <v>45362</v>
      </c>
      <c r="B1557" s="15" t="s">
        <v>21</v>
      </c>
      <c r="C1557" s="3">
        <v>2</v>
      </c>
      <c r="D1557" s="13">
        <f t="shared" si="47"/>
        <v>45364</v>
      </c>
      <c r="E1557" s="15">
        <v>1000</v>
      </c>
      <c r="F1557" s="9">
        <v>0.09</v>
      </c>
      <c r="G1557" s="9">
        <v>0.09</v>
      </c>
      <c r="H1557" s="15">
        <f t="shared" si="48"/>
        <v>12800</v>
      </c>
    </row>
    <row r="1558" spans="1:8" x14ac:dyDescent="0.3">
      <c r="A1558" s="13">
        <v>45362</v>
      </c>
      <c r="B1558" s="15" t="s">
        <v>21</v>
      </c>
      <c r="C1558" s="3">
        <v>3</v>
      </c>
      <c r="D1558" s="13">
        <f t="shared" si="47"/>
        <v>45365</v>
      </c>
      <c r="E1558" s="15">
        <v>500</v>
      </c>
      <c r="F1558" s="9">
        <v>0.09</v>
      </c>
      <c r="G1558" s="9">
        <v>0.09</v>
      </c>
      <c r="H1558" s="15">
        <f t="shared" si="48"/>
        <v>12800</v>
      </c>
    </row>
    <row r="1559" spans="1:8" x14ac:dyDescent="0.3">
      <c r="A1559" s="13">
        <v>45362</v>
      </c>
      <c r="B1559" s="15" t="s">
        <v>21</v>
      </c>
      <c r="C1559" s="3">
        <v>4</v>
      </c>
      <c r="D1559" s="13">
        <f t="shared" si="47"/>
        <v>45366</v>
      </c>
      <c r="E1559" s="15">
        <v>5000</v>
      </c>
      <c r="F1559" s="9">
        <v>0.09</v>
      </c>
      <c r="G1559" s="9">
        <v>0.09</v>
      </c>
      <c r="H1559" s="15">
        <f t="shared" si="48"/>
        <v>12800</v>
      </c>
    </row>
    <row r="1560" spans="1:8" x14ac:dyDescent="0.3">
      <c r="A1560" s="13">
        <v>45362</v>
      </c>
      <c r="B1560" s="15" t="s">
        <v>21</v>
      </c>
      <c r="C1560" s="3">
        <v>7</v>
      </c>
      <c r="D1560" s="13">
        <f t="shared" si="47"/>
        <v>45369</v>
      </c>
      <c r="E1560" s="15">
        <v>1600</v>
      </c>
      <c r="F1560" s="9">
        <v>0.09</v>
      </c>
      <c r="G1560" s="9">
        <v>0.09</v>
      </c>
      <c r="H1560" s="15">
        <f t="shared" si="48"/>
        <v>12800</v>
      </c>
    </row>
    <row r="1561" spans="1:8" x14ac:dyDescent="0.3">
      <c r="A1561" s="13">
        <v>45363</v>
      </c>
      <c r="B1561" s="15" t="s">
        <v>21</v>
      </c>
      <c r="C1561" s="3">
        <v>2</v>
      </c>
      <c r="D1561" s="13">
        <f t="shared" si="47"/>
        <v>45365</v>
      </c>
      <c r="E1561" s="15">
        <v>800</v>
      </c>
      <c r="F1561" s="9">
        <v>0.09</v>
      </c>
      <c r="G1561" s="9">
        <v>0.09</v>
      </c>
      <c r="H1561" s="15">
        <f t="shared" si="48"/>
        <v>18300</v>
      </c>
    </row>
    <row r="1562" spans="1:8" x14ac:dyDescent="0.3">
      <c r="A1562" s="13">
        <v>45363</v>
      </c>
      <c r="B1562" s="15" t="s">
        <v>21</v>
      </c>
      <c r="C1562" s="3">
        <v>6</v>
      </c>
      <c r="D1562" s="13">
        <f t="shared" si="47"/>
        <v>45369</v>
      </c>
      <c r="E1562" s="15">
        <v>5300</v>
      </c>
      <c r="F1562" s="9">
        <v>0.09</v>
      </c>
      <c r="G1562" s="9">
        <v>0.09</v>
      </c>
      <c r="H1562" s="15">
        <f t="shared" si="48"/>
        <v>18300</v>
      </c>
    </row>
    <row r="1563" spans="1:8" x14ac:dyDescent="0.3">
      <c r="A1563" s="13">
        <v>45364</v>
      </c>
      <c r="B1563" s="15" t="s">
        <v>21</v>
      </c>
      <c r="C1563" s="3">
        <v>5</v>
      </c>
      <c r="D1563" s="13">
        <f t="shared" si="47"/>
        <v>45369</v>
      </c>
      <c r="E1563" s="15">
        <v>1200</v>
      </c>
      <c r="F1563" s="9">
        <v>0.09</v>
      </c>
      <c r="G1563" s="9">
        <v>0.09</v>
      </c>
      <c r="H1563" s="15">
        <f t="shared" si="48"/>
        <v>15400</v>
      </c>
    </row>
    <row r="1564" spans="1:8" x14ac:dyDescent="0.3">
      <c r="A1564" s="13">
        <v>45365</v>
      </c>
      <c r="B1564" s="15" t="s">
        <v>21</v>
      </c>
      <c r="C1564" s="3">
        <v>5</v>
      </c>
      <c r="D1564" s="13">
        <f t="shared" si="47"/>
        <v>45370</v>
      </c>
      <c r="E1564" s="15">
        <v>1000</v>
      </c>
      <c r="F1564" s="9">
        <v>0.09</v>
      </c>
      <c r="G1564" s="9">
        <v>0.09</v>
      </c>
      <c r="H1564" s="15">
        <f t="shared" si="48"/>
        <v>15100</v>
      </c>
    </row>
    <row r="1565" spans="1:8" x14ac:dyDescent="0.3">
      <c r="A1565" s="13">
        <v>45366</v>
      </c>
      <c r="B1565" s="15" t="s">
        <v>21</v>
      </c>
      <c r="C1565" s="3">
        <v>4</v>
      </c>
      <c r="D1565" s="13">
        <f t="shared" si="47"/>
        <v>45370</v>
      </c>
      <c r="E1565" s="15">
        <v>500</v>
      </c>
      <c r="F1565" s="9">
        <v>0.09</v>
      </c>
      <c r="G1565" s="9">
        <v>0.09</v>
      </c>
      <c r="H1565" s="15">
        <f t="shared" si="48"/>
        <v>10600</v>
      </c>
    </row>
    <row r="1566" spans="1:8" x14ac:dyDescent="0.3">
      <c r="A1566" s="13">
        <v>45366</v>
      </c>
      <c r="B1566" s="15" t="s">
        <v>21</v>
      </c>
      <c r="C1566" s="3">
        <v>5</v>
      </c>
      <c r="D1566" s="13">
        <f t="shared" si="47"/>
        <v>45371</v>
      </c>
      <c r="E1566" s="15">
        <v>1000</v>
      </c>
      <c r="F1566" s="9">
        <v>0.09</v>
      </c>
      <c r="G1566" s="9">
        <v>0.09</v>
      </c>
      <c r="H1566" s="15">
        <f t="shared" si="48"/>
        <v>10600</v>
      </c>
    </row>
    <row r="1567" spans="1:8" x14ac:dyDescent="0.3">
      <c r="A1567" s="13">
        <v>45369</v>
      </c>
      <c r="B1567" s="15" t="s">
        <v>21</v>
      </c>
      <c r="C1567" s="3">
        <v>3</v>
      </c>
      <c r="D1567" s="13">
        <f t="shared" si="47"/>
        <v>45372</v>
      </c>
      <c r="E1567" s="15">
        <v>3100</v>
      </c>
      <c r="F1567" s="9">
        <v>0.09</v>
      </c>
      <c r="G1567" s="9">
        <v>0.09</v>
      </c>
      <c r="H1567" s="15">
        <f t="shared" si="48"/>
        <v>6400</v>
      </c>
    </row>
    <row r="1568" spans="1:8" x14ac:dyDescent="0.3">
      <c r="A1568" s="13">
        <v>45369</v>
      </c>
      <c r="B1568" s="15" t="s">
        <v>21</v>
      </c>
      <c r="C1568" s="3">
        <v>7</v>
      </c>
      <c r="D1568" s="13">
        <f t="shared" si="47"/>
        <v>45376</v>
      </c>
      <c r="E1568" s="15">
        <v>800</v>
      </c>
      <c r="F1568" s="9">
        <v>0.09</v>
      </c>
      <c r="G1568" s="9">
        <v>0.09</v>
      </c>
      <c r="H1568" s="15">
        <f t="shared" si="48"/>
        <v>6400</v>
      </c>
    </row>
    <row r="1569" spans="1:8" x14ac:dyDescent="0.3">
      <c r="A1569" s="13">
        <v>45370</v>
      </c>
      <c r="B1569" s="15" t="s">
        <v>21</v>
      </c>
      <c r="C1569" s="3">
        <v>3</v>
      </c>
      <c r="D1569" s="13">
        <f t="shared" si="47"/>
        <v>45373</v>
      </c>
      <c r="E1569" s="15">
        <v>2200</v>
      </c>
      <c r="F1569" s="9">
        <v>0.09</v>
      </c>
      <c r="G1569" s="9">
        <v>0.09</v>
      </c>
      <c r="H1569" s="15">
        <f t="shared" si="48"/>
        <v>8700</v>
      </c>
    </row>
    <row r="1570" spans="1:8" x14ac:dyDescent="0.3">
      <c r="A1570" s="13">
        <v>45370</v>
      </c>
      <c r="B1570" s="15" t="s">
        <v>21</v>
      </c>
      <c r="C1570" s="3">
        <v>6</v>
      </c>
      <c r="D1570" s="13">
        <f t="shared" si="47"/>
        <v>45376</v>
      </c>
      <c r="E1570" s="15">
        <v>1600</v>
      </c>
      <c r="F1570" s="9">
        <v>0.09</v>
      </c>
      <c r="G1570" s="9">
        <v>0.09</v>
      </c>
      <c r="H1570" s="15">
        <f t="shared" si="48"/>
        <v>8700</v>
      </c>
    </row>
    <row r="1571" spans="1:8" x14ac:dyDescent="0.3">
      <c r="A1571" s="13">
        <v>45371</v>
      </c>
      <c r="B1571" s="15" t="s">
        <v>21</v>
      </c>
      <c r="C1571" s="3">
        <v>2</v>
      </c>
      <c r="D1571" s="13">
        <f t="shared" si="47"/>
        <v>45373</v>
      </c>
      <c r="E1571" s="15">
        <v>1000</v>
      </c>
      <c r="F1571" s="9">
        <v>0.09</v>
      </c>
      <c r="G1571" s="9">
        <v>0.09</v>
      </c>
      <c r="H1571" s="15">
        <f t="shared" si="48"/>
        <v>10900</v>
      </c>
    </row>
    <row r="1572" spans="1:8" x14ac:dyDescent="0.3">
      <c r="A1572" s="13">
        <v>45371</v>
      </c>
      <c r="B1572" s="15" t="s">
        <v>21</v>
      </c>
      <c r="C1572" s="3">
        <v>5</v>
      </c>
      <c r="D1572" s="13">
        <f t="shared" si="47"/>
        <v>45376</v>
      </c>
      <c r="E1572" s="15">
        <v>2200</v>
      </c>
      <c r="F1572" s="9">
        <v>0.09</v>
      </c>
      <c r="G1572" s="9">
        <v>0.09</v>
      </c>
      <c r="H1572" s="15">
        <f t="shared" si="48"/>
        <v>10900</v>
      </c>
    </row>
    <row r="1573" spans="1:8" x14ac:dyDescent="0.3">
      <c r="A1573" s="13">
        <v>45372</v>
      </c>
      <c r="B1573" s="15" t="s">
        <v>21</v>
      </c>
      <c r="C1573" s="3">
        <v>4</v>
      </c>
      <c r="D1573" s="13">
        <f t="shared" si="47"/>
        <v>45376</v>
      </c>
      <c r="E1573" s="15">
        <v>1400</v>
      </c>
      <c r="F1573" s="9">
        <v>0.09</v>
      </c>
      <c r="G1573" s="9">
        <v>0.09</v>
      </c>
      <c r="H1573" s="15">
        <f t="shared" si="48"/>
        <v>9400</v>
      </c>
    </row>
    <row r="1574" spans="1:8" x14ac:dyDescent="0.3">
      <c r="A1574" s="13">
        <v>45372</v>
      </c>
      <c r="B1574" s="15" t="s">
        <v>21</v>
      </c>
      <c r="C1574" s="3">
        <v>5</v>
      </c>
      <c r="D1574" s="13">
        <f t="shared" si="47"/>
        <v>45377</v>
      </c>
      <c r="E1574" s="15">
        <v>200</v>
      </c>
      <c r="F1574" s="9">
        <v>0.09</v>
      </c>
      <c r="G1574" s="9">
        <v>0.09</v>
      </c>
      <c r="H1574" s="15">
        <f t="shared" si="48"/>
        <v>9400</v>
      </c>
    </row>
    <row r="1575" spans="1:8" x14ac:dyDescent="0.3">
      <c r="A1575" s="13">
        <v>45373</v>
      </c>
      <c r="B1575" s="15" t="s">
        <v>21</v>
      </c>
      <c r="C1575" s="3">
        <v>4</v>
      </c>
      <c r="D1575" s="13">
        <f t="shared" si="47"/>
        <v>45377</v>
      </c>
      <c r="E1575" s="15">
        <v>2400</v>
      </c>
      <c r="F1575" s="9">
        <v>0.09</v>
      </c>
      <c r="G1575" s="9">
        <v>0.09</v>
      </c>
      <c r="H1575" s="15">
        <f t="shared" si="48"/>
        <v>8800</v>
      </c>
    </row>
    <row r="1576" spans="1:8" x14ac:dyDescent="0.3">
      <c r="A1576" s="13">
        <v>45373</v>
      </c>
      <c r="B1576" s="15" t="s">
        <v>21</v>
      </c>
      <c r="C1576" s="3">
        <v>10</v>
      </c>
      <c r="D1576" s="13">
        <f t="shared" si="47"/>
        <v>45383</v>
      </c>
      <c r="E1576" s="15">
        <v>200</v>
      </c>
      <c r="F1576" s="9">
        <v>0.09</v>
      </c>
      <c r="G1576" s="9">
        <v>0.09</v>
      </c>
      <c r="H1576" s="15">
        <f t="shared" si="48"/>
        <v>8800</v>
      </c>
    </row>
    <row r="1577" spans="1:8" x14ac:dyDescent="0.3">
      <c r="A1577" s="13">
        <v>45376</v>
      </c>
      <c r="B1577" s="15" t="s">
        <v>21</v>
      </c>
      <c r="C1577" s="3">
        <v>1</v>
      </c>
      <c r="D1577" s="13">
        <f t="shared" si="47"/>
        <v>45377</v>
      </c>
      <c r="E1577" s="15">
        <v>500</v>
      </c>
      <c r="F1577" s="9">
        <v>0.09</v>
      </c>
      <c r="G1577" s="9">
        <v>0.09</v>
      </c>
      <c r="H1577" s="15">
        <f t="shared" si="48"/>
        <v>5100</v>
      </c>
    </row>
    <row r="1578" spans="1:8" x14ac:dyDescent="0.3">
      <c r="A1578" s="13">
        <v>45376</v>
      </c>
      <c r="B1578" s="15" t="s">
        <v>21</v>
      </c>
      <c r="C1578" s="3">
        <v>2</v>
      </c>
      <c r="D1578" s="13">
        <f t="shared" si="47"/>
        <v>45378</v>
      </c>
      <c r="E1578" s="15">
        <v>400</v>
      </c>
      <c r="F1578" s="9">
        <v>0.09</v>
      </c>
      <c r="G1578" s="9">
        <v>0.09</v>
      </c>
      <c r="H1578" s="15">
        <f t="shared" si="48"/>
        <v>5100</v>
      </c>
    </row>
    <row r="1579" spans="1:8" x14ac:dyDescent="0.3">
      <c r="A1579" s="13">
        <v>45376</v>
      </c>
      <c r="B1579" s="15" t="s">
        <v>21</v>
      </c>
      <c r="C1579" s="3">
        <v>7</v>
      </c>
      <c r="D1579" s="13">
        <f t="shared" si="47"/>
        <v>45383</v>
      </c>
      <c r="E1579" s="15">
        <v>1400</v>
      </c>
      <c r="F1579" s="9">
        <v>0.09</v>
      </c>
      <c r="G1579" s="9">
        <v>0.09</v>
      </c>
      <c r="H1579" s="15">
        <f t="shared" si="48"/>
        <v>5100</v>
      </c>
    </row>
    <row r="1580" spans="1:8" x14ac:dyDescent="0.3">
      <c r="A1580" s="13">
        <v>45377</v>
      </c>
      <c r="B1580" s="15" t="s">
        <v>21</v>
      </c>
      <c r="C1580" s="3">
        <v>1</v>
      </c>
      <c r="D1580" s="13">
        <f t="shared" si="47"/>
        <v>45378</v>
      </c>
      <c r="E1580" s="15">
        <v>500</v>
      </c>
      <c r="F1580" s="9">
        <v>0.09</v>
      </c>
      <c r="G1580" s="9">
        <v>0.09</v>
      </c>
      <c r="H1580" s="15">
        <f t="shared" si="48"/>
        <v>1700</v>
      </c>
    </row>
    <row r="1581" spans="1:8" x14ac:dyDescent="0.3">
      <c r="A1581" s="13">
        <v>45377</v>
      </c>
      <c r="B1581" s="15" t="s">
        <v>21</v>
      </c>
      <c r="C1581" s="3">
        <v>1</v>
      </c>
      <c r="D1581" s="13">
        <f t="shared" ref="D1581:D1610" si="49">+A1581+C1581</f>
        <v>45378</v>
      </c>
      <c r="E1581" s="15">
        <v>-800</v>
      </c>
      <c r="F1581" s="9">
        <v>9.1999999999999998E-2</v>
      </c>
      <c r="G1581" s="9">
        <v>9.1999999999999998E-2</v>
      </c>
      <c r="H1581" s="15">
        <f t="shared" si="48"/>
        <v>1700</v>
      </c>
    </row>
    <row r="1582" spans="1:8" x14ac:dyDescent="0.3">
      <c r="A1582" s="13">
        <v>45378</v>
      </c>
      <c r="B1582" s="15" t="s">
        <v>21</v>
      </c>
      <c r="C1582" s="3">
        <v>5</v>
      </c>
      <c r="D1582" s="13">
        <f t="shared" si="49"/>
        <v>45383</v>
      </c>
      <c r="E1582" s="15">
        <v>-1435</v>
      </c>
      <c r="F1582" s="9">
        <v>9.1999999999999998E-2</v>
      </c>
      <c r="G1582" s="9">
        <v>9.1999999999999998E-2</v>
      </c>
      <c r="H1582" s="15">
        <f t="shared" si="48"/>
        <v>665</v>
      </c>
    </row>
    <row r="1583" spans="1:8" x14ac:dyDescent="0.3">
      <c r="A1583" s="13">
        <v>45378</v>
      </c>
      <c r="B1583" s="15" t="s">
        <v>21</v>
      </c>
      <c r="C1583" s="3">
        <v>5</v>
      </c>
      <c r="D1583" s="13">
        <f t="shared" si="49"/>
        <v>45383</v>
      </c>
      <c r="E1583" s="15">
        <v>500</v>
      </c>
      <c r="F1583" s="9">
        <v>0.09</v>
      </c>
      <c r="G1583" s="9">
        <v>0.09</v>
      </c>
      <c r="H1583" s="15">
        <f t="shared" si="48"/>
        <v>665</v>
      </c>
    </row>
    <row r="1584" spans="1:8" x14ac:dyDescent="0.3">
      <c r="A1584" s="13">
        <v>45383</v>
      </c>
      <c r="B1584" s="15" t="s">
        <v>21</v>
      </c>
      <c r="C1584" s="3">
        <v>1</v>
      </c>
      <c r="D1584" s="13">
        <f t="shared" si="49"/>
        <v>45384</v>
      </c>
      <c r="E1584" s="15">
        <v>-2500</v>
      </c>
      <c r="F1584" s="9">
        <v>9.2499999999999999E-2</v>
      </c>
      <c r="G1584" s="9">
        <v>9.2499999999999999E-2</v>
      </c>
      <c r="H1584" s="15">
        <f t="shared" si="48"/>
        <v>-2300</v>
      </c>
    </row>
    <row r="1585" spans="1:12" x14ac:dyDescent="0.3">
      <c r="A1585" s="13">
        <v>45383</v>
      </c>
      <c r="B1585" s="15" t="s">
        <v>21</v>
      </c>
      <c r="C1585" s="3">
        <v>2</v>
      </c>
      <c r="D1585" s="13">
        <f t="shared" si="49"/>
        <v>45385</v>
      </c>
      <c r="E1585" s="15">
        <v>200</v>
      </c>
      <c r="F1585" s="9">
        <v>0.09</v>
      </c>
      <c r="G1585" s="9">
        <v>0.09</v>
      </c>
      <c r="H1585" s="15">
        <f t="shared" si="48"/>
        <v>-2300</v>
      </c>
    </row>
    <row r="1586" spans="1:12" x14ac:dyDescent="0.3">
      <c r="A1586" s="13">
        <v>45384</v>
      </c>
      <c r="B1586" s="15" t="s">
        <v>21</v>
      </c>
      <c r="C1586" s="3">
        <v>1</v>
      </c>
      <c r="D1586" s="13">
        <f t="shared" si="49"/>
        <v>45385</v>
      </c>
      <c r="E1586" s="15">
        <v>-2000</v>
      </c>
      <c r="F1586" s="9">
        <v>9.2999999999999999E-2</v>
      </c>
      <c r="G1586" s="9">
        <v>9.2999999999999999E-2</v>
      </c>
      <c r="H1586" s="15">
        <f t="shared" si="48"/>
        <v>-1800</v>
      </c>
    </row>
    <row r="1587" spans="1:12" x14ac:dyDescent="0.3">
      <c r="A1587" s="13">
        <v>45387</v>
      </c>
      <c r="B1587" s="15" t="s">
        <v>21</v>
      </c>
      <c r="C1587" s="3">
        <v>4</v>
      </c>
      <c r="D1587" s="13">
        <f t="shared" si="49"/>
        <v>45391</v>
      </c>
      <c r="E1587" s="15">
        <v>2200</v>
      </c>
      <c r="F1587" s="9">
        <v>0.09</v>
      </c>
      <c r="G1587" s="9">
        <v>0.09</v>
      </c>
      <c r="H1587" s="15">
        <f t="shared" si="48"/>
        <v>2200</v>
      </c>
    </row>
    <row r="1588" spans="1:12" x14ac:dyDescent="0.3">
      <c r="A1588" s="13">
        <v>45390</v>
      </c>
      <c r="B1588" s="15" t="s">
        <v>21</v>
      </c>
      <c r="C1588" s="3">
        <v>2</v>
      </c>
      <c r="D1588" s="13">
        <f t="shared" si="49"/>
        <v>45392</v>
      </c>
      <c r="E1588" s="15">
        <v>800</v>
      </c>
      <c r="F1588" s="9">
        <v>0.09</v>
      </c>
      <c r="G1588" s="9">
        <v>0.09</v>
      </c>
      <c r="H1588" s="15">
        <f t="shared" si="48"/>
        <v>3000</v>
      </c>
    </row>
    <row r="1589" spans="1:12" x14ac:dyDescent="0.3">
      <c r="A1589" s="13">
        <v>45391</v>
      </c>
      <c r="B1589" s="15" t="s">
        <v>21</v>
      </c>
      <c r="C1589" s="3">
        <v>2</v>
      </c>
      <c r="D1589" s="13">
        <f t="shared" si="49"/>
        <v>45393</v>
      </c>
      <c r="E1589" s="15">
        <v>600</v>
      </c>
      <c r="F1589" s="9">
        <v>0.09</v>
      </c>
      <c r="G1589" s="9">
        <v>0.09</v>
      </c>
      <c r="H1589" s="15">
        <f t="shared" si="48"/>
        <v>1400</v>
      </c>
    </row>
    <row r="1590" spans="1:12" x14ac:dyDescent="0.3">
      <c r="A1590" s="13">
        <v>45393</v>
      </c>
      <c r="B1590" s="15" t="s">
        <v>21</v>
      </c>
      <c r="C1590" s="3">
        <v>6</v>
      </c>
      <c r="D1590" s="13">
        <f t="shared" si="49"/>
        <v>45399</v>
      </c>
      <c r="E1590" s="15">
        <v>1600</v>
      </c>
      <c r="F1590" s="9">
        <v>8.5000000000000006E-2</v>
      </c>
      <c r="G1590" s="9">
        <v>8.5000000000000006E-2</v>
      </c>
      <c r="H1590" s="15">
        <f t="shared" si="48"/>
        <v>3000</v>
      </c>
    </row>
    <row r="1591" spans="1:12" x14ac:dyDescent="0.3">
      <c r="A1591" s="13">
        <v>45393</v>
      </c>
      <c r="B1591" s="15" t="s">
        <v>21</v>
      </c>
      <c r="C1591" s="3">
        <v>7</v>
      </c>
      <c r="D1591" s="13">
        <f t="shared" si="49"/>
        <v>45400</v>
      </c>
      <c r="E1591" s="15">
        <v>1400</v>
      </c>
      <c r="F1591" s="9">
        <v>8.5000000000000006E-2</v>
      </c>
      <c r="G1591" s="9">
        <v>8.5000000000000006E-2</v>
      </c>
      <c r="H1591" s="15">
        <f t="shared" si="48"/>
        <v>3000</v>
      </c>
    </row>
    <row r="1592" spans="1:12" x14ac:dyDescent="0.3">
      <c r="A1592" s="13">
        <v>45394</v>
      </c>
      <c r="B1592" s="15" t="s">
        <v>21</v>
      </c>
      <c r="C1592" s="3">
        <v>5</v>
      </c>
      <c r="D1592" s="13">
        <f t="shared" si="49"/>
        <v>45399</v>
      </c>
      <c r="E1592" s="15">
        <v>300</v>
      </c>
      <c r="F1592" s="9">
        <v>8.5000000000000006E-2</v>
      </c>
      <c r="G1592" s="9">
        <v>8.5000000000000006E-2</v>
      </c>
      <c r="H1592" s="15">
        <f t="shared" si="48"/>
        <v>6500</v>
      </c>
    </row>
    <row r="1593" spans="1:12" x14ac:dyDescent="0.3">
      <c r="A1593" s="13">
        <v>45394</v>
      </c>
      <c r="B1593" s="15" t="s">
        <v>21</v>
      </c>
      <c r="C1593" s="3">
        <v>6</v>
      </c>
      <c r="D1593" s="13">
        <f t="shared" si="49"/>
        <v>45400</v>
      </c>
      <c r="E1593" s="15">
        <v>1200</v>
      </c>
      <c r="F1593" s="9">
        <v>8.5000000000000006E-2</v>
      </c>
      <c r="G1593" s="9">
        <v>8.5000000000000006E-2</v>
      </c>
      <c r="H1593" s="15">
        <f t="shared" si="48"/>
        <v>6500</v>
      </c>
    </row>
    <row r="1594" spans="1:12" x14ac:dyDescent="0.3">
      <c r="A1594" s="13">
        <v>45394</v>
      </c>
      <c r="B1594" s="15" t="s">
        <v>21</v>
      </c>
      <c r="C1594" s="3">
        <v>7</v>
      </c>
      <c r="D1594" s="13">
        <f t="shared" si="49"/>
        <v>45401</v>
      </c>
      <c r="E1594" s="15">
        <v>2000</v>
      </c>
      <c r="F1594" s="9">
        <v>8.5000000000000006E-2</v>
      </c>
      <c r="G1594" s="9">
        <v>8.5000000000000006E-2</v>
      </c>
      <c r="H1594" s="15">
        <f t="shared" si="48"/>
        <v>6500</v>
      </c>
      <c r="L1594" s="1" t="s">
        <v>1012</v>
      </c>
    </row>
    <row r="1595" spans="1:12" x14ac:dyDescent="0.3">
      <c r="A1595" s="13">
        <v>45397</v>
      </c>
      <c r="B1595" s="15" t="s">
        <v>21</v>
      </c>
      <c r="C1595" s="3">
        <v>8</v>
      </c>
      <c r="D1595" s="13">
        <f t="shared" si="49"/>
        <v>45405</v>
      </c>
      <c r="E1595" s="15">
        <v>2400</v>
      </c>
      <c r="F1595" s="9">
        <v>8.5000000000000006E-2</v>
      </c>
      <c r="G1595" s="9">
        <v>8.5000000000000006E-2</v>
      </c>
      <c r="H1595" s="15">
        <f t="shared" si="48"/>
        <v>8900</v>
      </c>
    </row>
    <row r="1596" spans="1:12" x14ac:dyDescent="0.3">
      <c r="A1596" s="13">
        <v>45398</v>
      </c>
      <c r="B1596" s="15" t="s">
        <v>21</v>
      </c>
      <c r="C1596" s="3">
        <v>3</v>
      </c>
      <c r="D1596" s="13">
        <f t="shared" si="49"/>
        <v>45401</v>
      </c>
      <c r="E1596" s="15">
        <v>25</v>
      </c>
      <c r="F1596" s="9">
        <v>8.5000000000000006E-2</v>
      </c>
      <c r="G1596" s="9">
        <v>8.5000000000000006E-2</v>
      </c>
      <c r="H1596" s="15">
        <f t="shared" si="48"/>
        <v>9525</v>
      </c>
    </row>
    <row r="1597" spans="1:12" x14ac:dyDescent="0.3">
      <c r="A1597" s="13">
        <v>45398</v>
      </c>
      <c r="B1597" s="15" t="s">
        <v>21</v>
      </c>
      <c r="C1597" s="3">
        <v>7</v>
      </c>
      <c r="D1597" s="13">
        <f t="shared" si="49"/>
        <v>45405</v>
      </c>
      <c r="E1597" s="15">
        <v>600</v>
      </c>
      <c r="F1597" s="9">
        <v>8.5000000000000006E-2</v>
      </c>
      <c r="G1597" s="9">
        <v>8.5000000000000006E-2</v>
      </c>
      <c r="H1597" s="15">
        <f t="shared" si="48"/>
        <v>9525</v>
      </c>
    </row>
    <row r="1598" spans="1:12" x14ac:dyDescent="0.3">
      <c r="A1598" s="13">
        <v>45399</v>
      </c>
      <c r="B1598" s="15" t="s">
        <v>21</v>
      </c>
      <c r="C1598" s="3">
        <v>2</v>
      </c>
      <c r="D1598" s="13">
        <f t="shared" si="49"/>
        <v>45401</v>
      </c>
      <c r="E1598" s="15">
        <v>1000</v>
      </c>
      <c r="F1598" s="9">
        <v>8.5000000000000006E-2</v>
      </c>
      <c r="G1598" s="9">
        <v>8.5000000000000006E-2</v>
      </c>
      <c r="H1598" s="15">
        <f t="shared" si="48"/>
        <v>9625</v>
      </c>
    </row>
    <row r="1599" spans="1:12" x14ac:dyDescent="0.3">
      <c r="A1599" s="13">
        <v>45399</v>
      </c>
      <c r="B1599" s="15" t="s">
        <v>21</v>
      </c>
      <c r="C1599" s="3">
        <v>6</v>
      </c>
      <c r="D1599" s="13">
        <f t="shared" si="49"/>
        <v>45405</v>
      </c>
      <c r="E1599" s="15">
        <v>1000</v>
      </c>
      <c r="F1599" s="9">
        <v>8.5000000000000006E-2</v>
      </c>
      <c r="G1599" s="9">
        <v>8.5000000000000006E-2</v>
      </c>
      <c r="H1599" s="15">
        <f t="shared" si="48"/>
        <v>9625</v>
      </c>
    </row>
    <row r="1600" spans="1:12" x14ac:dyDescent="0.3">
      <c r="A1600" s="13">
        <v>45400</v>
      </c>
      <c r="B1600" s="15" t="s">
        <v>21</v>
      </c>
      <c r="C1600" s="3">
        <v>6</v>
      </c>
      <c r="D1600" s="13">
        <f t="shared" si="49"/>
        <v>45406</v>
      </c>
      <c r="E1600" s="15">
        <v>500</v>
      </c>
      <c r="F1600" s="9">
        <v>8.5000000000000006E-2</v>
      </c>
      <c r="G1600" s="9">
        <v>8.5000000000000006E-2</v>
      </c>
      <c r="H1600" s="15">
        <f t="shared" si="48"/>
        <v>8525</v>
      </c>
    </row>
    <row r="1601" spans="1:8" x14ac:dyDescent="0.3">
      <c r="A1601" s="13">
        <v>45400</v>
      </c>
      <c r="B1601" s="15" t="s">
        <v>21</v>
      </c>
      <c r="C1601" s="3">
        <v>7</v>
      </c>
      <c r="D1601" s="13">
        <f t="shared" si="49"/>
        <v>45407</v>
      </c>
      <c r="E1601" s="15">
        <v>1000</v>
      </c>
      <c r="F1601" s="9">
        <v>8.5000000000000006E-2</v>
      </c>
      <c r="G1601" s="9">
        <v>8.5000000000000006E-2</v>
      </c>
      <c r="H1601" s="15">
        <f t="shared" si="48"/>
        <v>8525</v>
      </c>
    </row>
    <row r="1602" spans="1:8" x14ac:dyDescent="0.3">
      <c r="A1602" s="13">
        <v>45401</v>
      </c>
      <c r="B1602" s="15" t="s">
        <v>21</v>
      </c>
      <c r="C1602" s="3">
        <v>5</v>
      </c>
      <c r="D1602" s="13">
        <f t="shared" si="49"/>
        <v>45406</v>
      </c>
      <c r="E1602" s="15">
        <v>3000</v>
      </c>
      <c r="F1602" s="9">
        <v>8.5000000000000006E-2</v>
      </c>
      <c r="G1602" s="9">
        <v>8.5000000000000006E-2</v>
      </c>
      <c r="H1602" s="15">
        <f t="shared" si="48"/>
        <v>8500</v>
      </c>
    </row>
    <row r="1603" spans="1:8" x14ac:dyDescent="0.3">
      <c r="A1603" s="13">
        <v>45405</v>
      </c>
      <c r="B1603" s="15" t="s">
        <v>21</v>
      </c>
      <c r="C1603" s="3">
        <v>1</v>
      </c>
      <c r="D1603" s="13">
        <f t="shared" si="49"/>
        <v>45406</v>
      </c>
      <c r="E1603" s="15">
        <v>500</v>
      </c>
      <c r="F1603" s="9">
        <v>8.5000000000000006E-2</v>
      </c>
      <c r="G1603" s="9">
        <v>8.5000000000000006E-2</v>
      </c>
      <c r="H1603" s="15">
        <f t="shared" si="48"/>
        <v>10200</v>
      </c>
    </row>
    <row r="1604" spans="1:8" x14ac:dyDescent="0.3">
      <c r="A1604" s="13">
        <v>45405</v>
      </c>
      <c r="B1604" s="15" t="s">
        <v>21</v>
      </c>
      <c r="C1604" s="3">
        <v>2</v>
      </c>
      <c r="D1604" s="13">
        <f t="shared" si="49"/>
        <v>45407</v>
      </c>
      <c r="E1604" s="15">
        <v>2000</v>
      </c>
      <c r="F1604" s="9">
        <v>8.5000000000000006E-2</v>
      </c>
      <c r="G1604" s="9">
        <v>8.5000000000000006E-2</v>
      </c>
      <c r="H1604" s="15">
        <f t="shared" si="48"/>
        <v>10200</v>
      </c>
    </row>
    <row r="1605" spans="1:8" x14ac:dyDescent="0.3">
      <c r="A1605" s="13">
        <v>45405</v>
      </c>
      <c r="B1605" s="15" t="s">
        <v>21</v>
      </c>
      <c r="C1605" s="3">
        <v>3</v>
      </c>
      <c r="D1605" s="13">
        <f t="shared" si="49"/>
        <v>45408</v>
      </c>
      <c r="E1605" s="15">
        <v>2000</v>
      </c>
      <c r="F1605" s="9">
        <v>8.5000000000000006E-2</v>
      </c>
      <c r="G1605" s="9">
        <v>8.5000000000000006E-2</v>
      </c>
      <c r="H1605" s="15">
        <f t="shared" si="48"/>
        <v>10200</v>
      </c>
    </row>
    <row r="1606" spans="1:8" x14ac:dyDescent="0.3">
      <c r="A1606" s="13">
        <v>45405</v>
      </c>
      <c r="B1606" s="15" t="s">
        <v>21</v>
      </c>
      <c r="C1606" s="3">
        <v>6</v>
      </c>
      <c r="D1606" s="13">
        <f t="shared" si="49"/>
        <v>45411</v>
      </c>
      <c r="E1606" s="15">
        <v>1200</v>
      </c>
      <c r="F1606" s="9">
        <v>8.5000000000000006E-2</v>
      </c>
      <c r="G1606" s="9">
        <v>8.5000000000000006E-2</v>
      </c>
      <c r="H1606" s="15">
        <f t="shared" si="48"/>
        <v>10200</v>
      </c>
    </row>
    <row r="1607" spans="1:8" x14ac:dyDescent="0.3">
      <c r="A1607" s="13">
        <v>45406</v>
      </c>
      <c r="B1607" s="15" t="s">
        <v>21</v>
      </c>
      <c r="C1607" s="3">
        <v>2</v>
      </c>
      <c r="D1607" s="13">
        <f t="shared" si="49"/>
        <v>45408</v>
      </c>
      <c r="E1607" s="15">
        <v>1800</v>
      </c>
      <c r="F1607" s="9">
        <v>8.5000000000000006E-2</v>
      </c>
      <c r="G1607" s="9">
        <v>8.5000000000000006E-2</v>
      </c>
      <c r="H1607" s="15">
        <f t="shared" si="48"/>
        <v>9500</v>
      </c>
    </row>
    <row r="1608" spans="1:8" x14ac:dyDescent="0.3">
      <c r="A1608" s="13">
        <v>45406</v>
      </c>
      <c r="B1608" s="15" t="s">
        <v>21</v>
      </c>
      <c r="C1608" s="3">
        <v>5</v>
      </c>
      <c r="D1608" s="13">
        <f t="shared" si="49"/>
        <v>45411</v>
      </c>
      <c r="E1608" s="15">
        <v>1500</v>
      </c>
      <c r="F1608" s="9">
        <v>8.5000000000000006E-2</v>
      </c>
      <c r="G1608" s="9">
        <v>8.5000000000000006E-2</v>
      </c>
      <c r="H1608" s="15">
        <f t="shared" si="48"/>
        <v>9500</v>
      </c>
    </row>
    <row r="1609" spans="1:8" x14ac:dyDescent="0.3">
      <c r="A1609" s="13">
        <v>45408</v>
      </c>
      <c r="B1609" s="15" t="s">
        <v>21</v>
      </c>
      <c r="C1609" s="3">
        <v>3</v>
      </c>
      <c r="D1609" s="13">
        <f t="shared" si="49"/>
        <v>45411</v>
      </c>
      <c r="E1609" s="15">
        <v>100</v>
      </c>
      <c r="F1609" s="9">
        <v>8.5000000000000006E-2</v>
      </c>
      <c r="G1609" s="9">
        <v>8.5000000000000006E-2</v>
      </c>
      <c r="H1609" s="15">
        <f t="shared" si="48"/>
        <v>6500</v>
      </c>
    </row>
    <row r="1610" spans="1:8" x14ac:dyDescent="0.3">
      <c r="A1610" s="13">
        <v>45408</v>
      </c>
      <c r="B1610" s="15" t="s">
        <v>21</v>
      </c>
      <c r="C1610" s="3">
        <v>3</v>
      </c>
      <c r="D1610" s="13">
        <f t="shared" si="49"/>
        <v>45411</v>
      </c>
      <c r="E1610" s="15">
        <v>-200</v>
      </c>
      <c r="F1610" s="9">
        <v>8.5000000000000006E-2</v>
      </c>
      <c r="G1610" s="9">
        <v>8.5000000000000006E-2</v>
      </c>
      <c r="H1610" s="15">
        <f t="shared" ref="H1610:H1673" si="50">+SUMIFS($E$10:$E$4508,$A$10:$A$4508,"&lt;="&amp;A1610,$D$10:$D$4508,"&gt;"&amp;A1610)</f>
        <v>6500</v>
      </c>
    </row>
    <row r="1611" spans="1:8" x14ac:dyDescent="0.3">
      <c r="A1611" s="13">
        <v>45408</v>
      </c>
      <c r="B1611" s="15" t="s">
        <v>21</v>
      </c>
      <c r="C1611" s="3">
        <v>4</v>
      </c>
      <c r="D1611" s="13">
        <f t="shared" ref="D1611:D1697" si="51">+A1611+C1611</f>
        <v>45412</v>
      </c>
      <c r="E1611" s="15">
        <v>3900</v>
      </c>
      <c r="F1611" s="9">
        <v>8.5000000000000006E-2</v>
      </c>
      <c r="G1611" s="9">
        <v>8.5000000000000006E-2</v>
      </c>
      <c r="H1611" s="15">
        <f t="shared" si="50"/>
        <v>6500</v>
      </c>
    </row>
    <row r="1612" spans="1:8" x14ac:dyDescent="0.3">
      <c r="A1612" s="13">
        <v>45411</v>
      </c>
      <c r="B1612" s="15" t="s">
        <v>21</v>
      </c>
      <c r="C1612" s="3">
        <v>1</v>
      </c>
      <c r="D1612" s="13">
        <f t="shared" si="51"/>
        <v>45412</v>
      </c>
      <c r="E1612" s="15">
        <v>800</v>
      </c>
      <c r="F1612" s="9">
        <v>8.5000000000000006E-2</v>
      </c>
      <c r="G1612" s="9">
        <v>8.5000000000000006E-2</v>
      </c>
      <c r="H1612" s="15">
        <f t="shared" si="50"/>
        <v>5700</v>
      </c>
    </row>
    <row r="1613" spans="1:8" x14ac:dyDescent="0.3">
      <c r="A1613" s="13">
        <v>45411</v>
      </c>
      <c r="B1613" s="15" t="s">
        <v>21</v>
      </c>
      <c r="C1613" s="3">
        <v>3</v>
      </c>
      <c r="D1613" s="13">
        <f t="shared" si="51"/>
        <v>45414</v>
      </c>
      <c r="E1613" s="15">
        <v>1000</v>
      </c>
      <c r="F1613" s="9">
        <v>8.5000000000000006E-2</v>
      </c>
      <c r="G1613" s="9">
        <v>8.5000000000000006E-2</v>
      </c>
      <c r="H1613" s="15">
        <f t="shared" si="50"/>
        <v>5700</v>
      </c>
    </row>
    <row r="1614" spans="1:8" x14ac:dyDescent="0.3">
      <c r="A1614" s="13">
        <v>45412</v>
      </c>
      <c r="B1614" s="15" t="s">
        <v>21</v>
      </c>
      <c r="C1614" s="3">
        <v>2</v>
      </c>
      <c r="D1614" s="13">
        <f t="shared" si="51"/>
        <v>45414</v>
      </c>
      <c r="E1614" s="15">
        <v>-2000</v>
      </c>
      <c r="F1614" s="9">
        <v>8.6999999999999994E-2</v>
      </c>
      <c r="G1614" s="9">
        <v>8.6999999999999994E-2</v>
      </c>
      <c r="H1614" s="15">
        <f t="shared" si="50"/>
        <v>-1000</v>
      </c>
    </row>
    <row r="1615" spans="1:8" x14ac:dyDescent="0.3">
      <c r="A1615" s="13">
        <v>45414</v>
      </c>
      <c r="B1615" s="15" t="s">
        <v>21</v>
      </c>
      <c r="C1615" s="3">
        <v>1</v>
      </c>
      <c r="D1615" s="13">
        <f t="shared" si="51"/>
        <v>45415</v>
      </c>
      <c r="E1615" s="15">
        <v>-2500</v>
      </c>
      <c r="F1615" s="9">
        <v>8.7499999999999994E-2</v>
      </c>
      <c r="G1615" s="9">
        <v>8.7499999999999994E-2</v>
      </c>
      <c r="H1615" s="15">
        <f t="shared" si="50"/>
        <v>-2500</v>
      </c>
    </row>
    <row r="1616" spans="1:8" x14ac:dyDescent="0.3">
      <c r="A1616" s="13">
        <v>45418</v>
      </c>
      <c r="B1616" s="15" t="s">
        <v>21</v>
      </c>
      <c r="C1616" s="3">
        <v>2</v>
      </c>
      <c r="D1616" s="13">
        <f t="shared" si="51"/>
        <v>45420</v>
      </c>
      <c r="E1616" s="15">
        <v>600</v>
      </c>
      <c r="F1616" s="9">
        <v>8.5000000000000006E-2</v>
      </c>
      <c r="G1616" s="9">
        <v>8.5000000000000006E-2</v>
      </c>
      <c r="H1616" s="15">
        <f t="shared" si="50"/>
        <v>600</v>
      </c>
    </row>
    <row r="1617" spans="1:8" x14ac:dyDescent="0.3">
      <c r="A1617" s="13">
        <v>45419</v>
      </c>
      <c r="B1617" s="15" t="s">
        <v>21</v>
      </c>
      <c r="C1617" s="3">
        <v>6</v>
      </c>
      <c r="D1617" s="13">
        <f t="shared" si="51"/>
        <v>45425</v>
      </c>
      <c r="E1617" s="15">
        <v>400</v>
      </c>
      <c r="F1617" s="9">
        <v>8.5000000000000006E-2</v>
      </c>
      <c r="G1617" s="9">
        <v>8.5000000000000006E-2</v>
      </c>
      <c r="H1617" s="15">
        <f t="shared" si="50"/>
        <v>1000</v>
      </c>
    </row>
    <row r="1618" spans="1:8" x14ac:dyDescent="0.3">
      <c r="A1618" s="13">
        <v>45420</v>
      </c>
      <c r="B1618" s="15" t="s">
        <v>21</v>
      </c>
      <c r="C1618" s="3">
        <v>2</v>
      </c>
      <c r="D1618" s="13">
        <f t="shared" si="51"/>
        <v>45422</v>
      </c>
      <c r="E1618" s="15">
        <v>400</v>
      </c>
      <c r="F1618" s="9">
        <v>8.5000000000000006E-2</v>
      </c>
      <c r="G1618" s="9">
        <v>8.5000000000000006E-2</v>
      </c>
      <c r="H1618" s="15">
        <f t="shared" si="50"/>
        <v>3800</v>
      </c>
    </row>
    <row r="1619" spans="1:8" x14ac:dyDescent="0.3">
      <c r="A1619" s="13">
        <v>45420</v>
      </c>
      <c r="B1619" s="15" t="s">
        <v>21</v>
      </c>
      <c r="C1619" s="3">
        <v>5</v>
      </c>
      <c r="D1619" s="13">
        <f t="shared" si="51"/>
        <v>45425</v>
      </c>
      <c r="E1619" s="15">
        <v>900</v>
      </c>
      <c r="F1619" s="9">
        <v>8.5000000000000006E-2</v>
      </c>
      <c r="G1619" s="9">
        <v>8.5000000000000006E-2</v>
      </c>
      <c r="H1619" s="15">
        <f t="shared" si="50"/>
        <v>3800</v>
      </c>
    </row>
    <row r="1620" spans="1:8" x14ac:dyDescent="0.3">
      <c r="A1620" s="13">
        <v>45420</v>
      </c>
      <c r="B1620" s="15" t="s">
        <v>21</v>
      </c>
      <c r="C1620" s="3">
        <v>12</v>
      </c>
      <c r="D1620" s="13">
        <f t="shared" si="51"/>
        <v>45432</v>
      </c>
      <c r="E1620" s="15">
        <v>2100</v>
      </c>
      <c r="F1620" s="9">
        <v>8.5000000000000006E-2</v>
      </c>
      <c r="G1620" s="9">
        <v>8.5000000000000006E-2</v>
      </c>
      <c r="H1620" s="15">
        <f t="shared" si="50"/>
        <v>3800</v>
      </c>
    </row>
    <row r="1621" spans="1:8" x14ac:dyDescent="0.3">
      <c r="A1621" s="13">
        <v>45421</v>
      </c>
      <c r="B1621" s="15" t="s">
        <v>21</v>
      </c>
      <c r="C1621" s="3">
        <v>4</v>
      </c>
      <c r="D1621" s="13">
        <f t="shared" si="51"/>
        <v>45425</v>
      </c>
      <c r="E1621" s="15">
        <v>2800</v>
      </c>
      <c r="F1621" s="9">
        <v>8.5000000000000006E-2</v>
      </c>
      <c r="G1621" s="9">
        <v>8.5000000000000006E-2</v>
      </c>
      <c r="H1621" s="15">
        <f t="shared" si="50"/>
        <v>6600</v>
      </c>
    </row>
    <row r="1622" spans="1:8" x14ac:dyDescent="0.3">
      <c r="A1622" s="13">
        <v>45422</v>
      </c>
      <c r="B1622" s="15" t="s">
        <v>21</v>
      </c>
      <c r="C1622" s="3">
        <v>4</v>
      </c>
      <c r="D1622" s="13">
        <f t="shared" si="51"/>
        <v>45426</v>
      </c>
      <c r="E1622" s="15">
        <v>1900</v>
      </c>
      <c r="F1622" s="9">
        <v>8.5000000000000006E-2</v>
      </c>
      <c r="G1622" s="9">
        <v>8.5000000000000006E-2</v>
      </c>
      <c r="H1622" s="15">
        <f t="shared" si="50"/>
        <v>12500</v>
      </c>
    </row>
    <row r="1623" spans="1:8" x14ac:dyDescent="0.3">
      <c r="A1623" s="13">
        <v>45422</v>
      </c>
      <c r="B1623" s="15" t="s">
        <v>21</v>
      </c>
      <c r="C1623" s="3">
        <v>5</v>
      </c>
      <c r="D1623" s="13">
        <f t="shared" si="51"/>
        <v>45427</v>
      </c>
      <c r="E1623" s="15">
        <v>3200</v>
      </c>
      <c r="F1623" s="9">
        <v>8.5000000000000006E-2</v>
      </c>
      <c r="G1623" s="9">
        <v>8.5000000000000006E-2</v>
      </c>
      <c r="H1623" s="15">
        <f t="shared" si="50"/>
        <v>12500</v>
      </c>
    </row>
    <row r="1624" spans="1:8" x14ac:dyDescent="0.3">
      <c r="A1624" s="13">
        <v>45422</v>
      </c>
      <c r="B1624" s="15" t="s">
        <v>21</v>
      </c>
      <c r="C1624" s="3">
        <v>7</v>
      </c>
      <c r="D1624" s="13">
        <f t="shared" si="51"/>
        <v>45429</v>
      </c>
      <c r="E1624" s="15">
        <v>1200</v>
      </c>
      <c r="F1624" s="9">
        <v>8.5000000000000006E-2</v>
      </c>
      <c r="G1624" s="9">
        <v>8.5000000000000006E-2</v>
      </c>
      <c r="H1624" s="15">
        <f t="shared" si="50"/>
        <v>12500</v>
      </c>
    </row>
    <row r="1625" spans="1:8" x14ac:dyDescent="0.3">
      <c r="A1625" s="13">
        <v>45425</v>
      </c>
      <c r="B1625" s="15" t="s">
        <v>21</v>
      </c>
      <c r="C1625" s="3">
        <v>2</v>
      </c>
      <c r="D1625" s="13">
        <f t="shared" si="51"/>
        <v>45427</v>
      </c>
      <c r="E1625" s="15">
        <v>1600</v>
      </c>
      <c r="F1625" s="9">
        <v>8.5000000000000006E-2</v>
      </c>
      <c r="G1625" s="9">
        <v>8.5000000000000006E-2</v>
      </c>
      <c r="H1625" s="15">
        <f t="shared" si="50"/>
        <v>12200</v>
      </c>
    </row>
    <row r="1626" spans="1:8" x14ac:dyDescent="0.3">
      <c r="A1626" s="13">
        <v>45425</v>
      </c>
      <c r="B1626" s="15" t="s">
        <v>21</v>
      </c>
      <c r="C1626" s="3">
        <v>3</v>
      </c>
      <c r="D1626" s="13">
        <f t="shared" si="51"/>
        <v>45428</v>
      </c>
      <c r="E1626" s="15">
        <v>500</v>
      </c>
      <c r="F1626" s="9">
        <v>8.5000000000000006E-2</v>
      </c>
      <c r="G1626" s="9">
        <v>8.5000000000000006E-2</v>
      </c>
      <c r="H1626" s="15">
        <f t="shared" si="50"/>
        <v>12200</v>
      </c>
    </row>
    <row r="1627" spans="1:8" x14ac:dyDescent="0.3">
      <c r="A1627" s="13">
        <v>45425</v>
      </c>
      <c r="B1627" s="15" t="s">
        <v>21</v>
      </c>
      <c r="C1627" s="3">
        <v>4</v>
      </c>
      <c r="D1627" s="13">
        <f t="shared" si="51"/>
        <v>45429</v>
      </c>
      <c r="E1627" s="15">
        <v>1700</v>
      </c>
      <c r="F1627" s="9">
        <v>8.5000000000000006E-2</v>
      </c>
      <c r="G1627" s="9">
        <v>8.5000000000000006E-2</v>
      </c>
      <c r="H1627" s="15">
        <f t="shared" si="50"/>
        <v>12200</v>
      </c>
    </row>
    <row r="1628" spans="1:8" x14ac:dyDescent="0.3">
      <c r="A1628" s="13">
        <v>45426</v>
      </c>
      <c r="B1628" s="15" t="s">
        <v>21</v>
      </c>
      <c r="C1628" s="3">
        <v>2</v>
      </c>
      <c r="D1628" s="13">
        <f t="shared" si="51"/>
        <v>45428</v>
      </c>
      <c r="E1628" s="15">
        <v>1000</v>
      </c>
      <c r="F1628" s="9">
        <v>8.5000000000000006E-2</v>
      </c>
      <c r="G1628" s="9">
        <v>8.5000000000000006E-2</v>
      </c>
      <c r="H1628" s="15">
        <f t="shared" si="50"/>
        <v>12900</v>
      </c>
    </row>
    <row r="1629" spans="1:8" x14ac:dyDescent="0.3">
      <c r="A1629" s="13">
        <v>45426</v>
      </c>
      <c r="B1629" s="15" t="s">
        <v>21</v>
      </c>
      <c r="C1629" s="3">
        <v>6</v>
      </c>
      <c r="D1629" s="13">
        <f t="shared" si="51"/>
        <v>45432</v>
      </c>
      <c r="E1629" s="15">
        <v>1600</v>
      </c>
      <c r="F1629" s="9">
        <v>8.5000000000000006E-2</v>
      </c>
      <c r="G1629" s="9">
        <v>8.5000000000000006E-2</v>
      </c>
      <c r="H1629" s="15">
        <f t="shared" si="50"/>
        <v>12900</v>
      </c>
    </row>
    <row r="1630" spans="1:8" x14ac:dyDescent="0.3">
      <c r="A1630" s="13">
        <v>45427</v>
      </c>
      <c r="B1630" s="15" t="s">
        <v>21</v>
      </c>
      <c r="C1630" s="3">
        <v>2</v>
      </c>
      <c r="D1630" s="13">
        <f t="shared" si="51"/>
        <v>45429</v>
      </c>
      <c r="E1630" s="15">
        <v>5000</v>
      </c>
      <c r="F1630" s="9">
        <v>8.5000000000000006E-2</v>
      </c>
      <c r="G1630" s="9">
        <v>8.5000000000000006E-2</v>
      </c>
      <c r="H1630" s="15">
        <f t="shared" si="50"/>
        <v>13100</v>
      </c>
    </row>
    <row r="1631" spans="1:8" x14ac:dyDescent="0.3">
      <c r="A1631" s="13">
        <v>45428</v>
      </c>
      <c r="B1631" s="15" t="s">
        <v>21</v>
      </c>
      <c r="C1631" s="3">
        <v>4</v>
      </c>
      <c r="D1631" s="13">
        <f t="shared" si="51"/>
        <v>45432</v>
      </c>
      <c r="E1631" s="15">
        <v>2100</v>
      </c>
      <c r="F1631" s="9">
        <v>8.5000000000000006E-2</v>
      </c>
      <c r="G1631" s="9">
        <v>8.5000000000000006E-2</v>
      </c>
      <c r="H1631" s="15">
        <f t="shared" si="50"/>
        <v>13700</v>
      </c>
    </row>
    <row r="1632" spans="1:8" x14ac:dyDescent="0.3">
      <c r="A1632" s="13">
        <v>45429</v>
      </c>
      <c r="B1632" s="15" t="s">
        <v>21</v>
      </c>
      <c r="C1632" s="3">
        <v>4</v>
      </c>
      <c r="D1632" s="13">
        <f t="shared" si="51"/>
        <v>45433</v>
      </c>
      <c r="E1632" s="15">
        <v>1800</v>
      </c>
      <c r="F1632" s="9">
        <v>8.5000000000000006E-2</v>
      </c>
      <c r="G1632" s="9">
        <v>8.5000000000000006E-2</v>
      </c>
      <c r="H1632" s="15">
        <f t="shared" si="50"/>
        <v>9400</v>
      </c>
    </row>
    <row r="1633" spans="1:8" x14ac:dyDescent="0.3">
      <c r="A1633" s="13">
        <v>45429</v>
      </c>
      <c r="B1633" s="15" t="s">
        <v>21</v>
      </c>
      <c r="C1633" s="3">
        <v>5</v>
      </c>
      <c r="D1633" s="13">
        <f t="shared" si="51"/>
        <v>45434</v>
      </c>
      <c r="E1633" s="15">
        <v>800</v>
      </c>
      <c r="F1633" s="9">
        <v>8.5000000000000006E-2</v>
      </c>
      <c r="G1633" s="9">
        <v>8.5000000000000006E-2</v>
      </c>
      <c r="H1633" s="15">
        <f t="shared" si="50"/>
        <v>9400</v>
      </c>
    </row>
    <row r="1634" spans="1:8" x14ac:dyDescent="0.3">
      <c r="A1634" s="13">
        <v>45429</v>
      </c>
      <c r="B1634" s="15" t="s">
        <v>21</v>
      </c>
      <c r="C1634" s="3">
        <v>6</v>
      </c>
      <c r="D1634" s="13">
        <f t="shared" si="51"/>
        <v>45435</v>
      </c>
      <c r="E1634" s="15">
        <v>400</v>
      </c>
      <c r="F1634" s="9">
        <v>8.5000000000000006E-2</v>
      </c>
      <c r="G1634" s="9">
        <v>8.5000000000000006E-2</v>
      </c>
      <c r="H1634" s="15">
        <f t="shared" si="50"/>
        <v>9400</v>
      </c>
    </row>
    <row r="1635" spans="1:8" x14ac:dyDescent="0.3">
      <c r="A1635" s="13">
        <v>45429</v>
      </c>
      <c r="B1635" s="15" t="s">
        <v>21</v>
      </c>
      <c r="C1635" s="3">
        <v>7</v>
      </c>
      <c r="D1635" s="13">
        <f t="shared" si="51"/>
        <v>45436</v>
      </c>
      <c r="E1635" s="15">
        <v>600</v>
      </c>
      <c r="F1635" s="9">
        <v>8.5000000000000006E-2</v>
      </c>
      <c r="G1635" s="9">
        <v>8.5000000000000006E-2</v>
      </c>
      <c r="H1635" s="15">
        <f t="shared" si="50"/>
        <v>9400</v>
      </c>
    </row>
    <row r="1636" spans="1:8" x14ac:dyDescent="0.3">
      <c r="A1636" s="13">
        <v>45432</v>
      </c>
      <c r="B1636" s="15" t="s">
        <v>21</v>
      </c>
      <c r="C1636" s="3">
        <v>1</v>
      </c>
      <c r="D1636" s="13">
        <f t="shared" si="51"/>
        <v>45433</v>
      </c>
      <c r="E1636" s="15">
        <v>100</v>
      </c>
      <c r="F1636" s="9">
        <v>8.5000000000000006E-2</v>
      </c>
      <c r="G1636" s="9">
        <v>8.5000000000000006E-2</v>
      </c>
      <c r="H1636" s="15">
        <f t="shared" si="50"/>
        <v>9100</v>
      </c>
    </row>
    <row r="1637" spans="1:8" x14ac:dyDescent="0.3">
      <c r="A1637" s="13">
        <v>45432</v>
      </c>
      <c r="B1637" s="15" t="s">
        <v>21</v>
      </c>
      <c r="C1637" s="3">
        <v>2</v>
      </c>
      <c r="D1637" s="13">
        <f t="shared" si="51"/>
        <v>45434</v>
      </c>
      <c r="E1637" s="15">
        <v>1900</v>
      </c>
      <c r="F1637" s="9">
        <v>8.5000000000000006E-2</v>
      </c>
      <c r="G1637" s="9">
        <v>8.5000000000000006E-2</v>
      </c>
      <c r="H1637" s="15">
        <f t="shared" si="50"/>
        <v>9100</v>
      </c>
    </row>
    <row r="1638" spans="1:8" x14ac:dyDescent="0.3">
      <c r="A1638" s="13">
        <v>45432</v>
      </c>
      <c r="B1638" s="15" t="s">
        <v>21</v>
      </c>
      <c r="C1638" s="3">
        <v>3</v>
      </c>
      <c r="D1638" s="13">
        <f t="shared" si="51"/>
        <v>45435</v>
      </c>
      <c r="E1638" s="15">
        <v>1300</v>
      </c>
      <c r="F1638" s="9">
        <v>8.5000000000000006E-2</v>
      </c>
      <c r="G1638" s="9">
        <v>8.5000000000000006E-2</v>
      </c>
      <c r="H1638" s="15">
        <f t="shared" si="50"/>
        <v>9100</v>
      </c>
    </row>
    <row r="1639" spans="1:8" x14ac:dyDescent="0.3">
      <c r="A1639" s="13">
        <v>45432</v>
      </c>
      <c r="B1639" s="15" t="s">
        <v>21</v>
      </c>
      <c r="C1639" s="3">
        <v>4</v>
      </c>
      <c r="D1639" s="13">
        <f t="shared" si="51"/>
        <v>45436</v>
      </c>
      <c r="E1639" s="15">
        <v>2200</v>
      </c>
      <c r="F1639" s="9">
        <v>8.5000000000000006E-2</v>
      </c>
      <c r="G1639" s="9">
        <v>8.5000000000000006E-2</v>
      </c>
      <c r="H1639" s="15">
        <f t="shared" si="50"/>
        <v>9100</v>
      </c>
    </row>
    <row r="1640" spans="1:8" x14ac:dyDescent="0.3">
      <c r="A1640" s="13">
        <v>45433</v>
      </c>
      <c r="B1640" s="15" t="s">
        <v>21</v>
      </c>
      <c r="C1640" s="3">
        <v>1</v>
      </c>
      <c r="D1640" s="13">
        <f t="shared" si="51"/>
        <v>45434</v>
      </c>
      <c r="E1640" s="15">
        <v>1100</v>
      </c>
      <c r="F1640" s="9">
        <v>8.2500000000000004E-2</v>
      </c>
      <c r="G1640" s="9">
        <v>8.5000000000000006E-2</v>
      </c>
      <c r="H1640" s="15">
        <f t="shared" si="50"/>
        <v>11700</v>
      </c>
    </row>
    <row r="1641" spans="1:8" x14ac:dyDescent="0.3">
      <c r="A1641" s="13">
        <v>45433</v>
      </c>
      <c r="B1641" s="15" t="s">
        <v>21</v>
      </c>
      <c r="C1641" s="3">
        <v>2</v>
      </c>
      <c r="D1641" s="13">
        <f t="shared" si="51"/>
        <v>45435</v>
      </c>
      <c r="E1641" s="15">
        <v>600</v>
      </c>
      <c r="F1641" s="9">
        <v>8.5000000000000006E-2</v>
      </c>
      <c r="G1641" s="9">
        <v>8.5000000000000006E-2</v>
      </c>
      <c r="H1641" s="15">
        <f t="shared" si="50"/>
        <v>11700</v>
      </c>
    </row>
    <row r="1642" spans="1:8" x14ac:dyDescent="0.3">
      <c r="A1642" s="13">
        <v>45433</v>
      </c>
      <c r="B1642" s="15" t="s">
        <v>21</v>
      </c>
      <c r="C1642" s="3">
        <v>3</v>
      </c>
      <c r="D1642" s="13">
        <f t="shared" si="51"/>
        <v>45436</v>
      </c>
      <c r="E1642" s="15">
        <v>1200</v>
      </c>
      <c r="F1642" s="9">
        <v>8.5000000000000006E-2</v>
      </c>
      <c r="G1642" s="9">
        <v>8.5000000000000006E-2</v>
      </c>
      <c r="H1642" s="15">
        <f t="shared" si="50"/>
        <v>11700</v>
      </c>
    </row>
    <row r="1643" spans="1:8" x14ac:dyDescent="0.3">
      <c r="A1643" s="13">
        <v>45433</v>
      </c>
      <c r="B1643" s="15" t="s">
        <v>21</v>
      </c>
      <c r="C1643" s="3">
        <v>6</v>
      </c>
      <c r="D1643" s="13">
        <f t="shared" si="51"/>
        <v>45439</v>
      </c>
      <c r="E1643" s="15">
        <v>200</v>
      </c>
      <c r="F1643" s="9">
        <v>8.5000000000000006E-2</v>
      </c>
      <c r="G1643" s="9">
        <v>8.5000000000000006E-2</v>
      </c>
      <c r="H1643" s="15">
        <f t="shared" si="50"/>
        <v>11700</v>
      </c>
    </row>
    <row r="1644" spans="1:8" x14ac:dyDescent="0.3">
      <c r="A1644" s="13">
        <v>45433</v>
      </c>
      <c r="B1644" s="15" t="s">
        <v>21</v>
      </c>
      <c r="C1644" s="3">
        <v>7</v>
      </c>
      <c r="D1644" s="13">
        <f t="shared" si="51"/>
        <v>45440</v>
      </c>
      <c r="E1644" s="15">
        <v>200</v>
      </c>
      <c r="F1644" s="9">
        <v>8.5000000000000006E-2</v>
      </c>
      <c r="G1644" s="9">
        <v>8.5000000000000006E-2</v>
      </c>
      <c r="H1644" s="15">
        <f t="shared" si="50"/>
        <v>11700</v>
      </c>
    </row>
    <row r="1645" spans="1:8" x14ac:dyDescent="0.3">
      <c r="A1645" s="13">
        <v>45433</v>
      </c>
      <c r="B1645" s="15" t="s">
        <v>21</v>
      </c>
      <c r="C1645" s="3">
        <v>10</v>
      </c>
      <c r="D1645" s="13">
        <f t="shared" si="51"/>
        <v>45443</v>
      </c>
      <c r="E1645" s="15">
        <v>1200</v>
      </c>
      <c r="F1645" s="9">
        <v>8.5500000000000007E-2</v>
      </c>
      <c r="G1645" s="9">
        <v>8.5500000000000007E-2</v>
      </c>
      <c r="H1645" s="15">
        <f t="shared" si="50"/>
        <v>11700</v>
      </c>
    </row>
    <row r="1646" spans="1:8" x14ac:dyDescent="0.3">
      <c r="A1646" s="13">
        <v>45434</v>
      </c>
      <c r="B1646" s="15" t="s">
        <v>21</v>
      </c>
      <c r="C1646" s="3">
        <v>1</v>
      </c>
      <c r="D1646" s="13">
        <f t="shared" si="51"/>
        <v>45435</v>
      </c>
      <c r="E1646" s="15">
        <v>300</v>
      </c>
      <c r="F1646" s="9">
        <v>8.5000000000000006E-2</v>
      </c>
      <c r="G1646" s="9">
        <v>8.5000000000000006E-2</v>
      </c>
      <c r="H1646" s="15">
        <f t="shared" si="50"/>
        <v>12500</v>
      </c>
    </row>
    <row r="1647" spans="1:8" x14ac:dyDescent="0.3">
      <c r="A1647" s="13">
        <v>45434</v>
      </c>
      <c r="B1647" s="15" t="s">
        <v>21</v>
      </c>
      <c r="C1647" s="3">
        <v>2</v>
      </c>
      <c r="D1647" s="13">
        <f t="shared" si="51"/>
        <v>45436</v>
      </c>
      <c r="E1647" s="15">
        <v>200</v>
      </c>
      <c r="F1647" s="9">
        <v>8.5000000000000006E-2</v>
      </c>
      <c r="G1647" s="9">
        <v>8.5000000000000006E-2</v>
      </c>
      <c r="H1647" s="15">
        <f t="shared" si="50"/>
        <v>12500</v>
      </c>
    </row>
    <row r="1648" spans="1:8" x14ac:dyDescent="0.3">
      <c r="A1648" s="13">
        <v>45434</v>
      </c>
      <c r="B1648" s="15" t="s">
        <v>21</v>
      </c>
      <c r="C1648" s="3">
        <v>5</v>
      </c>
      <c r="D1648" s="13">
        <f t="shared" si="51"/>
        <v>45439</v>
      </c>
      <c r="E1648" s="15">
        <v>2600</v>
      </c>
      <c r="F1648" s="9">
        <v>8.5000000000000006E-2</v>
      </c>
      <c r="G1648" s="9">
        <v>8.5000000000000006E-2</v>
      </c>
      <c r="H1648" s="15">
        <f t="shared" si="50"/>
        <v>12500</v>
      </c>
    </row>
    <row r="1649" spans="1:8" x14ac:dyDescent="0.3">
      <c r="A1649" s="13">
        <v>45434</v>
      </c>
      <c r="B1649" s="15" t="s">
        <v>21</v>
      </c>
      <c r="C1649" s="3">
        <v>9</v>
      </c>
      <c r="D1649" s="13">
        <f t="shared" si="51"/>
        <v>45443</v>
      </c>
      <c r="E1649" s="15">
        <v>1500</v>
      </c>
      <c r="F1649" s="9">
        <v>8.5500000000000007E-2</v>
      </c>
      <c r="G1649" s="9">
        <v>8.5500000000000007E-2</v>
      </c>
      <c r="H1649" s="15">
        <f t="shared" si="50"/>
        <v>12500</v>
      </c>
    </row>
    <row r="1650" spans="1:8" x14ac:dyDescent="0.3">
      <c r="A1650" s="13">
        <v>45436</v>
      </c>
      <c r="B1650" s="15" t="s">
        <v>21</v>
      </c>
      <c r="C1650" s="3">
        <v>3</v>
      </c>
      <c r="D1650" s="13">
        <f t="shared" si="51"/>
        <v>45439</v>
      </c>
      <c r="E1650" s="15">
        <v>-7000</v>
      </c>
      <c r="F1650" s="9">
        <v>8.6999999999999994E-2</v>
      </c>
      <c r="G1650" s="9">
        <v>8.6999999999999994E-2</v>
      </c>
      <c r="H1650" s="15">
        <f t="shared" si="50"/>
        <v>-1300</v>
      </c>
    </row>
    <row r="1651" spans="1:8" x14ac:dyDescent="0.3">
      <c r="A1651" s="13">
        <v>45439</v>
      </c>
      <c r="B1651" s="15" t="s">
        <v>21</v>
      </c>
      <c r="C1651" s="3">
        <v>2</v>
      </c>
      <c r="D1651" s="13">
        <f t="shared" si="51"/>
        <v>45441</v>
      </c>
      <c r="E1651" s="15">
        <v>-1600</v>
      </c>
      <c r="F1651" s="9">
        <v>8.6999999999999994E-2</v>
      </c>
      <c r="G1651" s="9">
        <v>8.6999999999999994E-2</v>
      </c>
      <c r="H1651" s="15">
        <f t="shared" si="50"/>
        <v>1300</v>
      </c>
    </row>
    <row r="1652" spans="1:8" x14ac:dyDescent="0.3">
      <c r="A1652" s="13">
        <v>45440</v>
      </c>
      <c r="B1652" s="15" t="s">
        <v>21</v>
      </c>
      <c r="C1652" s="3">
        <v>2</v>
      </c>
      <c r="D1652" s="13">
        <f t="shared" si="51"/>
        <v>45442</v>
      </c>
      <c r="E1652" s="15">
        <v>500</v>
      </c>
      <c r="F1652" s="9">
        <v>8.5000000000000006E-2</v>
      </c>
      <c r="G1652" s="9">
        <v>8.5000000000000006E-2</v>
      </c>
      <c r="H1652" s="15">
        <f t="shared" si="50"/>
        <v>1600</v>
      </c>
    </row>
    <row r="1653" spans="1:8" x14ac:dyDescent="0.3">
      <c r="A1653" s="13">
        <v>45442</v>
      </c>
      <c r="B1653" s="15" t="s">
        <v>21</v>
      </c>
      <c r="C1653" s="3">
        <v>1</v>
      </c>
      <c r="D1653" s="13">
        <f t="shared" si="51"/>
        <v>45443</v>
      </c>
      <c r="E1653" s="15">
        <v>-2000</v>
      </c>
      <c r="F1653" s="9">
        <v>8.5000000000000006E-2</v>
      </c>
      <c r="G1653" s="9">
        <v>8.6999999999999994E-2</v>
      </c>
      <c r="H1653" s="15">
        <f t="shared" si="50"/>
        <v>700</v>
      </c>
    </row>
    <row r="1654" spans="1:8" x14ac:dyDescent="0.3">
      <c r="A1654" s="13">
        <v>45443</v>
      </c>
      <c r="B1654" s="15" t="s">
        <v>21</v>
      </c>
      <c r="C1654" s="3">
        <v>3</v>
      </c>
      <c r="D1654" s="13">
        <f t="shared" si="51"/>
        <v>45446</v>
      </c>
      <c r="E1654" s="15">
        <v>-1000</v>
      </c>
      <c r="F1654" s="9">
        <v>8.6999999999999994E-2</v>
      </c>
      <c r="G1654" s="9">
        <v>8.6999999999999994E-2</v>
      </c>
      <c r="H1654" s="15">
        <f t="shared" si="50"/>
        <v>-1000</v>
      </c>
    </row>
    <row r="1655" spans="1:8" x14ac:dyDescent="0.3">
      <c r="A1655" s="13">
        <v>45449</v>
      </c>
      <c r="B1655" s="15" t="s">
        <v>21</v>
      </c>
      <c r="C1655" s="3">
        <v>4</v>
      </c>
      <c r="D1655" s="13">
        <f t="shared" si="51"/>
        <v>45453</v>
      </c>
      <c r="E1655" s="15">
        <v>200</v>
      </c>
      <c r="F1655" s="9">
        <v>8.5000000000000006E-2</v>
      </c>
      <c r="G1655" s="9">
        <v>8.5000000000000006E-2</v>
      </c>
      <c r="H1655" s="15">
        <f t="shared" si="50"/>
        <v>200</v>
      </c>
    </row>
    <row r="1656" spans="1:8" x14ac:dyDescent="0.3">
      <c r="A1656" s="13">
        <v>45450</v>
      </c>
      <c r="B1656" s="15" t="s">
        <v>21</v>
      </c>
      <c r="C1656" s="3">
        <v>4</v>
      </c>
      <c r="D1656" s="13">
        <f t="shared" si="51"/>
        <v>45454</v>
      </c>
      <c r="E1656" s="15">
        <v>1000</v>
      </c>
      <c r="F1656" s="9">
        <v>8.5000000000000006E-2</v>
      </c>
      <c r="G1656" s="9">
        <v>8.5000000000000006E-2</v>
      </c>
      <c r="H1656" s="15">
        <f t="shared" si="50"/>
        <v>3400</v>
      </c>
    </row>
    <row r="1657" spans="1:8" x14ac:dyDescent="0.3">
      <c r="A1657" s="13">
        <v>45450</v>
      </c>
      <c r="B1657" s="15" t="s">
        <v>21</v>
      </c>
      <c r="C1657" s="3">
        <v>4</v>
      </c>
      <c r="D1657" s="13">
        <f t="shared" si="51"/>
        <v>45454</v>
      </c>
      <c r="E1657" s="15">
        <v>-500</v>
      </c>
      <c r="F1657" s="9">
        <v>8.5000000000000006E-2</v>
      </c>
      <c r="G1657" s="9">
        <v>8.5000000000000006E-2</v>
      </c>
      <c r="H1657" s="15">
        <f t="shared" si="50"/>
        <v>3400</v>
      </c>
    </row>
    <row r="1658" spans="1:8" x14ac:dyDescent="0.3">
      <c r="A1658" s="13">
        <v>45450</v>
      </c>
      <c r="B1658" s="15" t="s">
        <v>21</v>
      </c>
      <c r="C1658" s="3">
        <v>5</v>
      </c>
      <c r="D1658" s="13">
        <f t="shared" si="51"/>
        <v>45455</v>
      </c>
      <c r="E1658" s="15">
        <v>700</v>
      </c>
      <c r="F1658" s="9">
        <v>8.5000000000000006E-2</v>
      </c>
      <c r="G1658" s="9">
        <v>8.5000000000000006E-2</v>
      </c>
      <c r="H1658" s="15">
        <f t="shared" si="50"/>
        <v>3400</v>
      </c>
    </row>
    <row r="1659" spans="1:8" x14ac:dyDescent="0.3">
      <c r="A1659" s="13">
        <v>45450</v>
      </c>
      <c r="B1659" s="15" t="s">
        <v>21</v>
      </c>
      <c r="C1659" s="3">
        <v>10</v>
      </c>
      <c r="D1659" s="13">
        <f t="shared" si="51"/>
        <v>45460</v>
      </c>
      <c r="E1659" s="15">
        <v>2000</v>
      </c>
      <c r="F1659" s="9">
        <v>8.5500000000000007E-2</v>
      </c>
      <c r="G1659" s="9">
        <v>8.5500000000000007E-2</v>
      </c>
      <c r="H1659" s="15">
        <f t="shared" si="50"/>
        <v>3400</v>
      </c>
    </row>
    <row r="1660" spans="1:8" x14ac:dyDescent="0.3">
      <c r="A1660" s="13">
        <v>45453</v>
      </c>
      <c r="B1660" s="15" t="s">
        <v>21</v>
      </c>
      <c r="C1660" s="3">
        <v>2</v>
      </c>
      <c r="D1660" s="13">
        <f t="shared" si="51"/>
        <v>45455</v>
      </c>
      <c r="E1660" s="15">
        <v>1100</v>
      </c>
      <c r="F1660" s="9">
        <v>8.5000000000000006E-2</v>
      </c>
      <c r="G1660" s="9">
        <v>8.5000000000000006E-2</v>
      </c>
      <c r="H1660" s="15">
        <f t="shared" si="50"/>
        <v>5000</v>
      </c>
    </row>
    <row r="1661" spans="1:8" x14ac:dyDescent="0.3">
      <c r="A1661" s="13">
        <v>45453</v>
      </c>
      <c r="B1661" s="15" t="s">
        <v>21</v>
      </c>
      <c r="C1661" s="3">
        <v>3</v>
      </c>
      <c r="D1661" s="13">
        <f t="shared" si="51"/>
        <v>45456</v>
      </c>
      <c r="E1661" s="15">
        <v>300</v>
      </c>
      <c r="F1661" s="9">
        <v>8.5000000000000006E-2</v>
      </c>
      <c r="G1661" s="9">
        <v>8.5000000000000006E-2</v>
      </c>
      <c r="H1661" s="15">
        <f t="shared" si="50"/>
        <v>5000</v>
      </c>
    </row>
    <row r="1662" spans="1:8" x14ac:dyDescent="0.3">
      <c r="A1662" s="13">
        <v>45453</v>
      </c>
      <c r="B1662" s="15" t="s">
        <v>21</v>
      </c>
      <c r="C1662" s="3">
        <v>4</v>
      </c>
      <c r="D1662" s="13">
        <f t="shared" si="51"/>
        <v>45457</v>
      </c>
      <c r="E1662" s="15">
        <v>400</v>
      </c>
      <c r="F1662" s="9">
        <v>8.5000000000000006E-2</v>
      </c>
      <c r="G1662" s="9">
        <v>8.5000000000000006E-2</v>
      </c>
      <c r="H1662" s="15">
        <f t="shared" si="50"/>
        <v>5000</v>
      </c>
    </row>
    <row r="1663" spans="1:8" x14ac:dyDescent="0.3">
      <c r="A1663" s="13">
        <v>45454</v>
      </c>
      <c r="B1663" s="15" t="s">
        <v>21</v>
      </c>
      <c r="C1663" s="3">
        <v>2</v>
      </c>
      <c r="D1663" s="13">
        <f t="shared" si="51"/>
        <v>45456</v>
      </c>
      <c r="E1663" s="15">
        <v>2000</v>
      </c>
      <c r="F1663" s="9">
        <v>8.5000000000000006E-2</v>
      </c>
      <c r="G1663" s="9">
        <v>8.5000000000000006E-2</v>
      </c>
      <c r="H1663" s="15">
        <f t="shared" si="50"/>
        <v>9800</v>
      </c>
    </row>
    <row r="1664" spans="1:8" x14ac:dyDescent="0.3">
      <c r="A1664" s="13">
        <v>45454</v>
      </c>
      <c r="B1664" s="15" t="s">
        <v>21</v>
      </c>
      <c r="C1664" s="3">
        <v>3</v>
      </c>
      <c r="D1664" s="13">
        <f t="shared" si="51"/>
        <v>45457</v>
      </c>
      <c r="E1664" s="15">
        <v>300</v>
      </c>
      <c r="F1664" s="9">
        <v>8.5000000000000006E-2</v>
      </c>
      <c r="G1664" s="9">
        <v>8.5000000000000006E-2</v>
      </c>
      <c r="H1664" s="15">
        <f t="shared" si="50"/>
        <v>9800</v>
      </c>
    </row>
    <row r="1665" spans="1:8" x14ac:dyDescent="0.3">
      <c r="A1665" s="13">
        <v>45454</v>
      </c>
      <c r="B1665" s="15" t="s">
        <v>21</v>
      </c>
      <c r="C1665" s="3">
        <v>10</v>
      </c>
      <c r="D1665" s="13">
        <f t="shared" si="51"/>
        <v>45464</v>
      </c>
      <c r="E1665" s="15">
        <v>2000</v>
      </c>
      <c r="F1665" s="9">
        <v>8.5500000000000007E-2</v>
      </c>
      <c r="G1665" s="9">
        <v>8.5500000000000007E-2</v>
      </c>
      <c r="H1665" s="15">
        <f t="shared" si="50"/>
        <v>9800</v>
      </c>
    </row>
    <row r="1666" spans="1:8" x14ac:dyDescent="0.3">
      <c r="A1666" s="13">
        <v>45454</v>
      </c>
      <c r="B1666" s="15" t="s">
        <v>21</v>
      </c>
      <c r="C1666" s="3">
        <v>13</v>
      </c>
      <c r="D1666" s="13">
        <f t="shared" si="51"/>
        <v>45467</v>
      </c>
      <c r="E1666" s="15">
        <v>1000</v>
      </c>
      <c r="F1666" s="9">
        <v>8.5500000000000007E-2</v>
      </c>
      <c r="G1666" s="9">
        <v>8.5500000000000007E-2</v>
      </c>
      <c r="H1666" s="15">
        <f t="shared" si="50"/>
        <v>9800</v>
      </c>
    </row>
    <row r="1667" spans="1:8" x14ac:dyDescent="0.3">
      <c r="A1667" s="13">
        <v>45455</v>
      </c>
      <c r="B1667" s="15" t="s">
        <v>21</v>
      </c>
      <c r="C1667" s="3">
        <v>2</v>
      </c>
      <c r="D1667" s="13">
        <f t="shared" si="51"/>
        <v>45457</v>
      </c>
      <c r="E1667" s="15">
        <v>3200</v>
      </c>
      <c r="F1667" s="9">
        <v>8.5000000000000006E-2</v>
      </c>
      <c r="G1667" s="9">
        <v>8.5000000000000006E-2</v>
      </c>
      <c r="H1667" s="15">
        <f t="shared" si="50"/>
        <v>14400</v>
      </c>
    </row>
    <row r="1668" spans="1:8" x14ac:dyDescent="0.3">
      <c r="A1668" s="13">
        <v>45455</v>
      </c>
      <c r="B1668" s="15" t="s">
        <v>21</v>
      </c>
      <c r="C1668" s="3">
        <v>5</v>
      </c>
      <c r="D1668" s="13">
        <f t="shared" si="51"/>
        <v>45460</v>
      </c>
      <c r="E1668" s="15">
        <v>1200</v>
      </c>
      <c r="F1668" s="9">
        <v>8.5000000000000006E-2</v>
      </c>
      <c r="G1668" s="9">
        <v>8.5000000000000006E-2</v>
      </c>
      <c r="H1668" s="15">
        <f t="shared" si="50"/>
        <v>14400</v>
      </c>
    </row>
    <row r="1669" spans="1:8" x14ac:dyDescent="0.3">
      <c r="A1669" s="13">
        <v>45455</v>
      </c>
      <c r="B1669" s="15" t="s">
        <v>21</v>
      </c>
      <c r="C1669" s="3">
        <v>16</v>
      </c>
      <c r="D1669" s="13">
        <f t="shared" si="51"/>
        <v>45471</v>
      </c>
      <c r="E1669" s="15">
        <v>2000</v>
      </c>
      <c r="F1669" s="9">
        <v>8.5500000000000007E-2</v>
      </c>
      <c r="G1669" s="9">
        <v>8.5500000000000007E-2</v>
      </c>
      <c r="H1669" s="15">
        <f t="shared" si="50"/>
        <v>14400</v>
      </c>
    </row>
    <row r="1670" spans="1:8" x14ac:dyDescent="0.3">
      <c r="A1670" s="13">
        <v>45456</v>
      </c>
      <c r="B1670" s="15" t="s">
        <v>21</v>
      </c>
      <c r="C1670" s="3">
        <v>1</v>
      </c>
      <c r="D1670" s="13">
        <f t="shared" si="51"/>
        <v>45457</v>
      </c>
      <c r="E1670" s="15">
        <v>800</v>
      </c>
      <c r="F1670" s="9">
        <v>8.5000000000000006E-2</v>
      </c>
      <c r="G1670" s="9">
        <v>8.5000000000000006E-2</v>
      </c>
      <c r="H1670" s="15">
        <f t="shared" si="50"/>
        <v>17700</v>
      </c>
    </row>
    <row r="1671" spans="1:8" x14ac:dyDescent="0.3">
      <c r="A1671" s="13">
        <v>45456</v>
      </c>
      <c r="B1671" s="15" t="s">
        <v>21</v>
      </c>
      <c r="C1671" s="3">
        <v>4</v>
      </c>
      <c r="D1671" s="13">
        <f t="shared" si="51"/>
        <v>45460</v>
      </c>
      <c r="E1671" s="15">
        <v>2000</v>
      </c>
      <c r="F1671" s="9">
        <v>8.5000000000000006E-2</v>
      </c>
      <c r="G1671" s="9">
        <v>8.5000000000000006E-2</v>
      </c>
      <c r="H1671" s="15">
        <f t="shared" si="50"/>
        <v>17700</v>
      </c>
    </row>
    <row r="1672" spans="1:8" x14ac:dyDescent="0.3">
      <c r="A1672" s="13">
        <v>45456</v>
      </c>
      <c r="B1672" s="15" t="s">
        <v>21</v>
      </c>
      <c r="C1672" s="3">
        <v>5</v>
      </c>
      <c r="D1672" s="13">
        <f t="shared" si="51"/>
        <v>45461</v>
      </c>
      <c r="E1672" s="15">
        <v>1000</v>
      </c>
      <c r="F1672" s="9">
        <v>8.5000000000000006E-2</v>
      </c>
      <c r="G1672" s="9">
        <v>8.5000000000000006E-2</v>
      </c>
      <c r="H1672" s="15">
        <f t="shared" si="50"/>
        <v>17700</v>
      </c>
    </row>
    <row r="1673" spans="1:8" x14ac:dyDescent="0.3">
      <c r="A1673" s="13">
        <v>45456</v>
      </c>
      <c r="B1673" s="15" t="s">
        <v>21</v>
      </c>
      <c r="C1673" s="3">
        <v>7</v>
      </c>
      <c r="D1673" s="13">
        <f t="shared" si="51"/>
        <v>45463</v>
      </c>
      <c r="E1673" s="15">
        <v>500</v>
      </c>
      <c r="F1673" s="9">
        <v>8.5000000000000006E-2</v>
      </c>
      <c r="G1673" s="9">
        <v>8.5000000000000006E-2</v>
      </c>
      <c r="H1673" s="15">
        <f t="shared" si="50"/>
        <v>17700</v>
      </c>
    </row>
    <row r="1674" spans="1:8" x14ac:dyDescent="0.3">
      <c r="A1674" s="13">
        <v>45456</v>
      </c>
      <c r="B1674" s="15" t="s">
        <v>21</v>
      </c>
      <c r="C1674" s="3">
        <v>8</v>
      </c>
      <c r="D1674" s="13">
        <f t="shared" si="51"/>
        <v>45464</v>
      </c>
      <c r="E1674" s="15">
        <v>800</v>
      </c>
      <c r="F1674" s="9">
        <v>8.5000000000000006E-2</v>
      </c>
      <c r="G1674" s="9">
        <v>8.5000000000000006E-2</v>
      </c>
      <c r="H1674" s="15">
        <f t="shared" ref="H1674:H1737" si="52">+SUMIFS($E$10:$E$4508,$A$10:$A$4508,"&lt;="&amp;A1674,$D$10:$D$4508,"&gt;"&amp;A1674)</f>
        <v>17700</v>
      </c>
    </row>
    <row r="1675" spans="1:8" x14ac:dyDescent="0.3">
      <c r="A1675" s="13">
        <v>45456</v>
      </c>
      <c r="B1675" s="15" t="s">
        <v>21</v>
      </c>
      <c r="C1675" s="3">
        <v>15</v>
      </c>
      <c r="D1675" s="13">
        <f t="shared" si="51"/>
        <v>45471</v>
      </c>
      <c r="E1675" s="15">
        <v>500</v>
      </c>
      <c r="F1675" s="9">
        <v>8.5500000000000007E-2</v>
      </c>
      <c r="G1675" s="9">
        <v>8.5500000000000007E-2</v>
      </c>
      <c r="H1675" s="15">
        <f t="shared" si="52"/>
        <v>17700</v>
      </c>
    </row>
    <row r="1676" spans="1:8" x14ac:dyDescent="0.3">
      <c r="A1676" s="13">
        <v>45457</v>
      </c>
      <c r="B1676" s="15" t="s">
        <v>21</v>
      </c>
      <c r="C1676" s="3">
        <v>4</v>
      </c>
      <c r="D1676" s="13">
        <f t="shared" si="51"/>
        <v>45461</v>
      </c>
      <c r="E1676" s="15">
        <v>1400</v>
      </c>
      <c r="F1676" s="9">
        <v>8.5000000000000006E-2</v>
      </c>
      <c r="G1676" s="9">
        <v>8.5000000000000006E-2</v>
      </c>
      <c r="H1676" s="15">
        <f t="shared" si="52"/>
        <v>15000</v>
      </c>
    </row>
    <row r="1677" spans="1:8" x14ac:dyDescent="0.3">
      <c r="A1677" s="13">
        <v>45457</v>
      </c>
      <c r="B1677" s="15" t="s">
        <v>21</v>
      </c>
      <c r="C1677" s="3">
        <v>14</v>
      </c>
      <c r="D1677" s="13">
        <f t="shared" si="51"/>
        <v>45471</v>
      </c>
      <c r="E1677" s="15">
        <v>600</v>
      </c>
      <c r="F1677" s="9">
        <v>8.5500000000000007E-2</v>
      </c>
      <c r="G1677" s="9">
        <v>8.5500000000000007E-2</v>
      </c>
      <c r="H1677" s="15">
        <f t="shared" si="52"/>
        <v>15000</v>
      </c>
    </row>
    <row r="1678" spans="1:8" x14ac:dyDescent="0.3">
      <c r="A1678" s="13">
        <v>45460</v>
      </c>
      <c r="B1678" s="15" t="s">
        <v>21</v>
      </c>
      <c r="C1678" s="3">
        <v>3</v>
      </c>
      <c r="D1678" s="13">
        <f t="shared" si="51"/>
        <v>45463</v>
      </c>
      <c r="E1678" s="15">
        <v>2600</v>
      </c>
      <c r="F1678" s="9">
        <v>8.5000000000000006E-2</v>
      </c>
      <c r="G1678" s="9">
        <v>8.5000000000000006E-2</v>
      </c>
      <c r="H1678" s="15">
        <f t="shared" si="52"/>
        <v>15100</v>
      </c>
    </row>
    <row r="1679" spans="1:8" x14ac:dyDescent="0.3">
      <c r="A1679" s="13">
        <v>45460</v>
      </c>
      <c r="B1679" s="15" t="s">
        <v>21</v>
      </c>
      <c r="C1679" s="3">
        <v>4</v>
      </c>
      <c r="D1679" s="13">
        <f t="shared" si="51"/>
        <v>45464</v>
      </c>
      <c r="E1679" s="15">
        <v>2700</v>
      </c>
      <c r="F1679" s="9">
        <v>8.5000000000000006E-2</v>
      </c>
      <c r="G1679" s="9">
        <v>8.5000000000000006E-2</v>
      </c>
      <c r="H1679" s="15">
        <f t="shared" si="52"/>
        <v>15100</v>
      </c>
    </row>
    <row r="1680" spans="1:8" x14ac:dyDescent="0.3">
      <c r="A1680" s="13">
        <v>45463</v>
      </c>
      <c r="B1680" s="15" t="s">
        <v>21</v>
      </c>
      <c r="C1680" s="3">
        <v>4</v>
      </c>
      <c r="D1680" s="13">
        <f t="shared" si="51"/>
        <v>45467</v>
      </c>
      <c r="E1680" s="15">
        <v>2000</v>
      </c>
      <c r="F1680" s="9">
        <v>8.5000000000000006E-2</v>
      </c>
      <c r="G1680" s="9">
        <v>8.5000000000000006E-2</v>
      </c>
      <c r="H1680" s="15">
        <f t="shared" si="52"/>
        <v>12300</v>
      </c>
    </row>
    <row r="1681" spans="1:12" x14ac:dyDescent="0.3">
      <c r="A1681" s="13">
        <v>45463</v>
      </c>
      <c r="B1681" s="15" t="s">
        <v>21</v>
      </c>
      <c r="C1681" s="3">
        <v>5</v>
      </c>
      <c r="D1681" s="13">
        <f t="shared" si="51"/>
        <v>45468</v>
      </c>
      <c r="E1681" s="15">
        <v>700</v>
      </c>
      <c r="F1681" s="9">
        <v>8.5000000000000006E-2</v>
      </c>
      <c r="G1681" s="9">
        <v>8.5000000000000006E-2</v>
      </c>
      <c r="H1681" s="15">
        <f t="shared" si="52"/>
        <v>12300</v>
      </c>
    </row>
    <row r="1682" spans="1:12" x14ac:dyDescent="0.3">
      <c r="A1682" s="13">
        <v>45464</v>
      </c>
      <c r="B1682" s="15" t="s">
        <v>21</v>
      </c>
      <c r="C1682" s="3">
        <v>3</v>
      </c>
      <c r="D1682" s="13">
        <f t="shared" si="51"/>
        <v>45467</v>
      </c>
      <c r="E1682" s="15">
        <v>500</v>
      </c>
      <c r="F1682" s="9">
        <v>8.5000000000000006E-2</v>
      </c>
      <c r="G1682" s="9">
        <v>8.5000000000000006E-2</v>
      </c>
      <c r="H1682" s="15">
        <f t="shared" si="52"/>
        <v>11500</v>
      </c>
    </row>
    <row r="1683" spans="1:12" x14ac:dyDescent="0.3">
      <c r="A1683" s="13">
        <v>45464</v>
      </c>
      <c r="B1683" s="15" t="s">
        <v>21</v>
      </c>
      <c r="C1683" s="3">
        <v>4</v>
      </c>
      <c r="D1683" s="13">
        <f t="shared" si="51"/>
        <v>45468</v>
      </c>
      <c r="E1683" s="15">
        <v>4000</v>
      </c>
      <c r="F1683" s="9">
        <v>8.5000000000000006E-2</v>
      </c>
      <c r="G1683" s="9">
        <v>8.5000000000000006E-2</v>
      </c>
      <c r="H1683" s="15">
        <f t="shared" si="52"/>
        <v>11500</v>
      </c>
    </row>
    <row r="1684" spans="1:12" x14ac:dyDescent="0.3">
      <c r="A1684" s="13">
        <v>45464</v>
      </c>
      <c r="B1684" s="15" t="s">
        <v>21</v>
      </c>
      <c r="C1684" s="3">
        <v>6</v>
      </c>
      <c r="D1684" s="13">
        <f t="shared" si="51"/>
        <v>45470</v>
      </c>
      <c r="E1684" s="15">
        <v>200</v>
      </c>
      <c r="F1684" s="9">
        <v>8.5000000000000006E-2</v>
      </c>
      <c r="G1684" s="9">
        <v>8.5000000000000006E-2</v>
      </c>
      <c r="H1684" s="15">
        <f t="shared" si="52"/>
        <v>11500</v>
      </c>
      <c r="L1684" s="1" t="s">
        <v>1012</v>
      </c>
    </row>
    <row r="1685" spans="1:12" x14ac:dyDescent="0.3">
      <c r="A1685" s="13">
        <v>45467</v>
      </c>
      <c r="B1685" s="15" t="s">
        <v>21</v>
      </c>
      <c r="C1685" s="3">
        <v>2</v>
      </c>
      <c r="D1685" s="13">
        <f t="shared" si="51"/>
        <v>45469</v>
      </c>
      <c r="E1685" s="15">
        <v>3500</v>
      </c>
      <c r="F1685" s="9">
        <v>8.5000000000000006E-2</v>
      </c>
      <c r="G1685" s="9">
        <v>8.5000000000000006E-2</v>
      </c>
      <c r="H1685" s="15">
        <f t="shared" si="52"/>
        <v>12200</v>
      </c>
    </row>
    <row r="1686" spans="1:12" x14ac:dyDescent="0.3">
      <c r="A1686" s="13">
        <v>45467</v>
      </c>
      <c r="B1686" s="15" t="s">
        <v>21</v>
      </c>
      <c r="C1686" s="3">
        <v>3</v>
      </c>
      <c r="D1686" s="13">
        <f t="shared" si="51"/>
        <v>45470</v>
      </c>
      <c r="E1686" s="15">
        <v>500</v>
      </c>
      <c r="F1686" s="9">
        <v>8.5000000000000006E-2</v>
      </c>
      <c r="G1686" s="9">
        <v>8.5000000000000006E-2</v>
      </c>
      <c r="H1686" s="15">
        <f t="shared" si="52"/>
        <v>12200</v>
      </c>
    </row>
    <row r="1687" spans="1:12" x14ac:dyDescent="0.3">
      <c r="A1687" s="13">
        <v>45467</v>
      </c>
      <c r="B1687" s="15" t="s">
        <v>21</v>
      </c>
      <c r="C1687" s="3">
        <v>4</v>
      </c>
      <c r="D1687" s="13">
        <f t="shared" si="51"/>
        <v>45471</v>
      </c>
      <c r="E1687" s="15">
        <v>200</v>
      </c>
      <c r="F1687" s="9">
        <v>8.5000000000000006E-2</v>
      </c>
      <c r="G1687" s="9">
        <v>8.5000000000000006E-2</v>
      </c>
      <c r="H1687" s="15">
        <f t="shared" si="52"/>
        <v>12200</v>
      </c>
    </row>
    <row r="1688" spans="1:12" x14ac:dyDescent="0.3">
      <c r="A1688" s="13">
        <v>45468</v>
      </c>
      <c r="B1688" s="15" t="s">
        <v>21</v>
      </c>
      <c r="C1688" s="3">
        <v>2</v>
      </c>
      <c r="D1688" s="13">
        <f t="shared" si="51"/>
        <v>45470</v>
      </c>
      <c r="E1688" s="15">
        <v>5000</v>
      </c>
      <c r="F1688" s="9">
        <v>8.5000000000000006E-2</v>
      </c>
      <c r="G1688" s="9">
        <v>8.5000000000000006E-2</v>
      </c>
      <c r="H1688" s="15">
        <f t="shared" si="52"/>
        <v>16800</v>
      </c>
    </row>
    <row r="1689" spans="1:12" x14ac:dyDescent="0.3">
      <c r="A1689" s="13">
        <v>45468</v>
      </c>
      <c r="B1689" s="15" t="s">
        <v>21</v>
      </c>
      <c r="C1689" s="3">
        <v>3</v>
      </c>
      <c r="D1689" s="13">
        <f t="shared" si="51"/>
        <v>45471</v>
      </c>
      <c r="E1689" s="15">
        <v>1100</v>
      </c>
      <c r="F1689" s="9">
        <v>8.5000000000000006E-2</v>
      </c>
      <c r="G1689" s="9">
        <v>8.5000000000000006E-2</v>
      </c>
      <c r="H1689" s="15">
        <f t="shared" si="52"/>
        <v>16800</v>
      </c>
    </row>
    <row r="1690" spans="1:12" x14ac:dyDescent="0.3">
      <c r="A1690" s="13">
        <v>45468</v>
      </c>
      <c r="B1690" s="15" t="s">
        <v>21</v>
      </c>
      <c r="C1690" s="3">
        <v>6</v>
      </c>
      <c r="D1690" s="13">
        <f t="shared" si="51"/>
        <v>45474</v>
      </c>
      <c r="E1690" s="15">
        <v>3200</v>
      </c>
      <c r="F1690" s="9">
        <v>8.5000000000000006E-2</v>
      </c>
      <c r="G1690" s="9">
        <v>8.5000000000000006E-2</v>
      </c>
      <c r="H1690" s="15">
        <f t="shared" si="52"/>
        <v>16800</v>
      </c>
    </row>
    <row r="1691" spans="1:12" x14ac:dyDescent="0.3">
      <c r="A1691" s="13">
        <v>45469</v>
      </c>
      <c r="B1691" s="15" t="s">
        <v>21</v>
      </c>
      <c r="C1691" s="3">
        <v>2</v>
      </c>
      <c r="D1691" s="13">
        <f t="shared" si="51"/>
        <v>45471</v>
      </c>
      <c r="E1691" s="15">
        <v>1000</v>
      </c>
      <c r="F1691" s="9">
        <v>8.5000000000000006E-2</v>
      </c>
      <c r="G1691" s="9">
        <v>8.5000000000000006E-2</v>
      </c>
      <c r="H1691" s="15">
        <f t="shared" si="52"/>
        <v>16100</v>
      </c>
    </row>
    <row r="1692" spans="1:12" x14ac:dyDescent="0.3">
      <c r="A1692" s="13">
        <v>45469</v>
      </c>
      <c r="B1692" s="15" t="s">
        <v>21</v>
      </c>
      <c r="C1692" s="3">
        <v>5</v>
      </c>
      <c r="D1692" s="13">
        <f t="shared" si="51"/>
        <v>45474</v>
      </c>
      <c r="E1692" s="15">
        <v>1800</v>
      </c>
      <c r="F1692" s="9">
        <v>8.5000000000000006E-2</v>
      </c>
      <c r="G1692" s="9">
        <v>8.5000000000000006E-2</v>
      </c>
      <c r="H1692" s="15">
        <f t="shared" si="52"/>
        <v>16100</v>
      </c>
    </row>
    <row r="1693" spans="1:12" x14ac:dyDescent="0.3">
      <c r="A1693" s="13">
        <v>45470</v>
      </c>
      <c r="B1693" s="15" t="s">
        <v>21</v>
      </c>
      <c r="C1693" s="3">
        <v>4</v>
      </c>
      <c r="D1693" s="13">
        <f t="shared" si="51"/>
        <v>45474</v>
      </c>
      <c r="E1693" s="15">
        <v>2100</v>
      </c>
      <c r="F1693" s="9">
        <v>8.5000000000000006E-2</v>
      </c>
      <c r="G1693" s="9">
        <v>8.5000000000000006E-2</v>
      </c>
      <c r="H1693" s="15">
        <f t="shared" si="52"/>
        <v>12500</v>
      </c>
    </row>
    <row r="1694" spans="1:12" x14ac:dyDescent="0.3">
      <c r="A1694" s="13">
        <v>45471</v>
      </c>
      <c r="B1694" s="15" t="s">
        <v>21</v>
      </c>
      <c r="C1694" s="3">
        <v>4</v>
      </c>
      <c r="D1694" s="13">
        <f t="shared" si="51"/>
        <v>45475</v>
      </c>
      <c r="E1694" s="15">
        <v>2215</v>
      </c>
      <c r="F1694" s="9">
        <v>8.5000000000000006E-2</v>
      </c>
      <c r="G1694" s="9">
        <v>8.5000000000000006E-2</v>
      </c>
      <c r="H1694" s="15">
        <f t="shared" si="52"/>
        <v>9315</v>
      </c>
    </row>
    <row r="1695" spans="1:12" x14ac:dyDescent="0.3">
      <c r="A1695" s="13">
        <v>45474</v>
      </c>
      <c r="B1695" s="15" t="s">
        <v>21</v>
      </c>
      <c r="C1695" s="3">
        <v>1</v>
      </c>
      <c r="D1695" s="13">
        <f t="shared" si="51"/>
        <v>45475</v>
      </c>
      <c r="E1695" s="15">
        <v>-900</v>
      </c>
      <c r="F1695" s="9">
        <v>8.7499999999999994E-2</v>
      </c>
      <c r="G1695" s="9">
        <v>8.7499999999999994E-2</v>
      </c>
      <c r="H1695" s="15">
        <f t="shared" si="52"/>
        <v>1315</v>
      </c>
    </row>
    <row r="1696" spans="1:12" x14ac:dyDescent="0.3">
      <c r="A1696" s="13">
        <v>45475</v>
      </c>
      <c r="B1696" s="15" t="s">
        <v>21</v>
      </c>
      <c r="C1696" s="3">
        <v>2</v>
      </c>
      <c r="D1696" s="13">
        <f t="shared" si="51"/>
        <v>45477</v>
      </c>
      <c r="E1696" s="15">
        <v>500</v>
      </c>
      <c r="F1696" s="9">
        <v>8.5000000000000006E-2</v>
      </c>
      <c r="G1696" s="9">
        <v>8.5000000000000006E-2</v>
      </c>
      <c r="H1696" s="15">
        <f t="shared" si="52"/>
        <v>1300</v>
      </c>
    </row>
    <row r="1697" spans="1:8" x14ac:dyDescent="0.3">
      <c r="A1697" s="13">
        <v>45475</v>
      </c>
      <c r="B1697" s="15" t="s">
        <v>21</v>
      </c>
      <c r="C1697" s="3">
        <v>3</v>
      </c>
      <c r="D1697" s="13">
        <f t="shared" si="51"/>
        <v>45478</v>
      </c>
      <c r="E1697" s="15">
        <v>200</v>
      </c>
      <c r="F1697" s="9" t="s">
        <v>1189</v>
      </c>
      <c r="G1697" s="9">
        <v>8.5000000000000006E-2</v>
      </c>
      <c r="H1697" s="15">
        <f t="shared" si="52"/>
        <v>1300</v>
      </c>
    </row>
    <row r="1698" spans="1:8" x14ac:dyDescent="0.3">
      <c r="A1698" s="13">
        <v>45475</v>
      </c>
      <c r="B1698" s="15" t="s">
        <v>21</v>
      </c>
      <c r="C1698" s="3">
        <v>21</v>
      </c>
      <c r="D1698" s="13">
        <f t="shared" ref="D1698:D1780" si="53">+A1698+C1698</f>
        <v>45496</v>
      </c>
      <c r="E1698" s="15">
        <v>600</v>
      </c>
      <c r="F1698" s="9">
        <v>8.5000000000000006E-2</v>
      </c>
      <c r="G1698" s="9">
        <v>8.5000000000000006E-2</v>
      </c>
      <c r="H1698" s="15">
        <f t="shared" si="52"/>
        <v>1300</v>
      </c>
    </row>
    <row r="1699" spans="1:8" x14ac:dyDescent="0.3">
      <c r="A1699" s="13">
        <v>45476</v>
      </c>
      <c r="B1699" s="15" t="s">
        <v>21</v>
      </c>
      <c r="C1699" s="3">
        <v>2</v>
      </c>
      <c r="D1699" s="13">
        <f t="shared" si="53"/>
        <v>45478</v>
      </c>
      <c r="E1699" s="15">
        <v>2900</v>
      </c>
      <c r="F1699" s="9">
        <v>8.5000000000000006E-2</v>
      </c>
      <c r="G1699" s="9">
        <v>8.5000000000000006E-2</v>
      </c>
      <c r="H1699" s="15">
        <f t="shared" si="52"/>
        <v>5000</v>
      </c>
    </row>
    <row r="1700" spans="1:8" x14ac:dyDescent="0.3">
      <c r="A1700" s="13">
        <v>45476</v>
      </c>
      <c r="B1700" s="15" t="s">
        <v>21</v>
      </c>
      <c r="C1700" s="3">
        <v>19</v>
      </c>
      <c r="D1700" s="13">
        <f t="shared" si="53"/>
        <v>45495</v>
      </c>
      <c r="E1700" s="15">
        <v>800</v>
      </c>
      <c r="F1700" s="9">
        <v>8.5000000000000006E-2</v>
      </c>
      <c r="G1700" s="9">
        <v>8.5000000000000006E-2</v>
      </c>
      <c r="H1700" s="15">
        <f t="shared" si="52"/>
        <v>5000</v>
      </c>
    </row>
    <row r="1701" spans="1:8" x14ac:dyDescent="0.3">
      <c r="A1701" s="13">
        <v>45477</v>
      </c>
      <c r="B1701" s="15" t="s">
        <v>21</v>
      </c>
      <c r="C1701" s="3">
        <v>4</v>
      </c>
      <c r="D1701" s="13">
        <f t="shared" si="53"/>
        <v>45481</v>
      </c>
      <c r="E1701" s="15">
        <v>4600</v>
      </c>
      <c r="F1701" s="9">
        <v>8.5000000000000006E-2</v>
      </c>
      <c r="G1701" s="9">
        <v>8.5000000000000006E-2</v>
      </c>
      <c r="H1701" s="15">
        <f t="shared" si="52"/>
        <v>9100</v>
      </c>
    </row>
    <row r="1702" spans="1:8" x14ac:dyDescent="0.3">
      <c r="A1702" s="13">
        <v>45478</v>
      </c>
      <c r="B1702" s="15" t="s">
        <v>21</v>
      </c>
      <c r="C1702" s="3">
        <v>4</v>
      </c>
      <c r="D1702" s="13">
        <f t="shared" si="53"/>
        <v>45482</v>
      </c>
      <c r="E1702" s="15">
        <v>1000</v>
      </c>
      <c r="F1702" s="9">
        <v>8.5000000000000006E-2</v>
      </c>
      <c r="G1702" s="9">
        <v>8.5000000000000006E-2</v>
      </c>
      <c r="H1702" s="15">
        <f t="shared" si="52"/>
        <v>9000</v>
      </c>
    </row>
    <row r="1703" spans="1:8" x14ac:dyDescent="0.3">
      <c r="A1703" s="13">
        <v>45478</v>
      </c>
      <c r="B1703" s="15" t="s">
        <v>21</v>
      </c>
      <c r="C1703" s="3">
        <v>5</v>
      </c>
      <c r="D1703" s="13">
        <f t="shared" si="53"/>
        <v>45483</v>
      </c>
      <c r="E1703" s="15">
        <v>1500</v>
      </c>
      <c r="F1703" s="9">
        <v>8.5000000000000006E-2</v>
      </c>
      <c r="G1703" s="9">
        <v>8.5000000000000006E-2</v>
      </c>
      <c r="H1703" s="15">
        <f t="shared" si="52"/>
        <v>9000</v>
      </c>
    </row>
    <row r="1704" spans="1:8" x14ac:dyDescent="0.3">
      <c r="A1704" s="13">
        <v>45478</v>
      </c>
      <c r="B1704" s="15" t="s">
        <v>21</v>
      </c>
      <c r="C1704" s="3">
        <v>7</v>
      </c>
      <c r="D1704" s="13">
        <f t="shared" si="53"/>
        <v>45485</v>
      </c>
      <c r="E1704" s="15">
        <v>500</v>
      </c>
      <c r="F1704" s="9">
        <v>8.5000000000000006E-2</v>
      </c>
      <c r="G1704" s="9">
        <v>8.5000000000000006E-2</v>
      </c>
      <c r="H1704" s="15">
        <f t="shared" si="52"/>
        <v>9000</v>
      </c>
    </row>
    <row r="1705" spans="1:8" x14ac:dyDescent="0.3">
      <c r="A1705" s="13">
        <v>45481</v>
      </c>
      <c r="B1705" s="15" t="s">
        <v>21</v>
      </c>
      <c r="C1705" s="3">
        <v>1</v>
      </c>
      <c r="D1705" s="13">
        <f t="shared" si="53"/>
        <v>45482</v>
      </c>
      <c r="E1705" s="15">
        <v>1400</v>
      </c>
      <c r="F1705" s="9">
        <v>0.08</v>
      </c>
      <c r="G1705" s="9">
        <v>8.5000000000000006E-2</v>
      </c>
      <c r="H1705" s="15">
        <f t="shared" si="52"/>
        <v>7100</v>
      </c>
    </row>
    <row r="1706" spans="1:8" x14ac:dyDescent="0.3">
      <c r="A1706" s="13">
        <v>45481</v>
      </c>
      <c r="B1706" s="15" t="s">
        <v>21</v>
      </c>
      <c r="C1706" s="3">
        <v>2</v>
      </c>
      <c r="D1706" s="13">
        <f t="shared" si="53"/>
        <v>45483</v>
      </c>
      <c r="E1706" s="15">
        <v>500</v>
      </c>
      <c r="F1706" s="9">
        <v>8.5000000000000006E-2</v>
      </c>
      <c r="G1706" s="9">
        <v>8.5000000000000006E-2</v>
      </c>
      <c r="H1706" s="15">
        <f t="shared" si="52"/>
        <v>7100</v>
      </c>
    </row>
    <row r="1707" spans="1:8" x14ac:dyDescent="0.3">
      <c r="A1707" s="13">
        <v>45481</v>
      </c>
      <c r="B1707" s="15" t="s">
        <v>21</v>
      </c>
      <c r="C1707" s="3">
        <v>3</v>
      </c>
      <c r="D1707" s="13">
        <f t="shared" si="53"/>
        <v>45484</v>
      </c>
      <c r="E1707" s="15">
        <v>600</v>
      </c>
      <c r="F1707" s="9">
        <v>8.5000000000000006E-2</v>
      </c>
      <c r="G1707" s="9">
        <v>8.5000000000000006E-2</v>
      </c>
      <c r="H1707" s="15">
        <f t="shared" si="52"/>
        <v>7100</v>
      </c>
    </row>
    <row r="1708" spans="1:8" x14ac:dyDescent="0.3">
      <c r="A1708" s="13">
        <v>45481</v>
      </c>
      <c r="B1708" s="15" t="s">
        <v>21</v>
      </c>
      <c r="C1708" s="3">
        <v>4</v>
      </c>
      <c r="D1708" s="13">
        <f t="shared" si="53"/>
        <v>45485</v>
      </c>
      <c r="E1708" s="15">
        <v>200</v>
      </c>
      <c r="F1708" s="9">
        <v>8.5000000000000006E-2</v>
      </c>
      <c r="G1708" s="9">
        <v>8.5000000000000006E-2</v>
      </c>
      <c r="H1708" s="15">
        <f t="shared" si="52"/>
        <v>7100</v>
      </c>
    </row>
    <row r="1709" spans="1:8" x14ac:dyDescent="0.3">
      <c r="A1709" s="13">
        <v>45482</v>
      </c>
      <c r="B1709" s="15" t="s">
        <v>21</v>
      </c>
      <c r="C1709" s="3">
        <v>1</v>
      </c>
      <c r="D1709" s="13">
        <f t="shared" si="53"/>
        <v>45483</v>
      </c>
      <c r="E1709" s="15">
        <v>600</v>
      </c>
      <c r="F1709" s="9">
        <v>8.5000000000000006E-2</v>
      </c>
      <c r="G1709" s="9">
        <v>8.5000000000000006E-2</v>
      </c>
      <c r="H1709" s="15">
        <f t="shared" si="52"/>
        <v>6900</v>
      </c>
    </row>
    <row r="1710" spans="1:8" x14ac:dyDescent="0.3">
      <c r="A1710" s="13">
        <v>45482</v>
      </c>
      <c r="B1710" s="15" t="s">
        <v>21</v>
      </c>
      <c r="C1710" s="3">
        <v>2</v>
      </c>
      <c r="D1710" s="13">
        <f t="shared" si="53"/>
        <v>45484</v>
      </c>
      <c r="E1710" s="15">
        <v>1200</v>
      </c>
      <c r="F1710" s="9">
        <v>8.5000000000000006E-2</v>
      </c>
      <c r="G1710" s="9">
        <v>8.5000000000000006E-2</v>
      </c>
      <c r="H1710" s="15">
        <f t="shared" si="52"/>
        <v>6900</v>
      </c>
    </row>
    <row r="1711" spans="1:8" x14ac:dyDescent="0.3">
      <c r="A1711" s="13">
        <v>45482</v>
      </c>
      <c r="B1711" s="15" t="s">
        <v>21</v>
      </c>
      <c r="C1711" s="3">
        <v>3</v>
      </c>
      <c r="D1711" s="13">
        <f t="shared" si="53"/>
        <v>45485</v>
      </c>
      <c r="E1711" s="15">
        <v>400</v>
      </c>
      <c r="F1711" s="9">
        <v>8.5000000000000006E-2</v>
      </c>
      <c r="G1711" s="9">
        <v>8.5000000000000006E-2</v>
      </c>
      <c r="H1711" s="15">
        <f t="shared" si="52"/>
        <v>6900</v>
      </c>
    </row>
    <row r="1712" spans="1:8" x14ac:dyDescent="0.3">
      <c r="A1712" s="13">
        <v>45483</v>
      </c>
      <c r="B1712" s="15" t="s">
        <v>21</v>
      </c>
      <c r="C1712" s="3">
        <v>1</v>
      </c>
      <c r="D1712" s="13">
        <f t="shared" si="53"/>
        <v>45484</v>
      </c>
      <c r="E1712" s="15">
        <v>1000</v>
      </c>
      <c r="F1712" s="9">
        <v>8.2500000000000004E-2</v>
      </c>
      <c r="G1712" s="9">
        <v>8.5000000000000006E-2</v>
      </c>
      <c r="H1712" s="15">
        <f t="shared" si="52"/>
        <v>11700</v>
      </c>
    </row>
    <row r="1713" spans="1:8" x14ac:dyDescent="0.3">
      <c r="A1713" s="13">
        <v>45483</v>
      </c>
      <c r="B1713" s="15" t="s">
        <v>21</v>
      </c>
      <c r="C1713" s="3">
        <v>2</v>
      </c>
      <c r="D1713" s="13">
        <f t="shared" si="53"/>
        <v>45485</v>
      </c>
      <c r="E1713" s="15">
        <v>2200</v>
      </c>
      <c r="F1713" s="9">
        <v>8.5000000000000006E-2</v>
      </c>
      <c r="G1713" s="9">
        <v>8.5000000000000006E-2</v>
      </c>
      <c r="H1713" s="15">
        <f t="shared" si="52"/>
        <v>11700</v>
      </c>
    </row>
    <row r="1714" spans="1:8" x14ac:dyDescent="0.3">
      <c r="A1714" s="13">
        <v>45483</v>
      </c>
      <c r="B1714" s="15" t="s">
        <v>21</v>
      </c>
      <c r="C1714" s="3">
        <v>5</v>
      </c>
      <c r="D1714" s="13">
        <f t="shared" si="53"/>
        <v>45488</v>
      </c>
      <c r="E1714" s="15">
        <v>3200</v>
      </c>
      <c r="F1714" s="9">
        <v>8.5000000000000006E-2</v>
      </c>
      <c r="G1714" s="9">
        <v>8.5000000000000006E-2</v>
      </c>
      <c r="H1714" s="15">
        <f t="shared" si="52"/>
        <v>11700</v>
      </c>
    </row>
    <row r="1715" spans="1:8" x14ac:dyDescent="0.3">
      <c r="A1715" s="13">
        <v>45483</v>
      </c>
      <c r="B1715" s="15" t="s">
        <v>21</v>
      </c>
      <c r="C1715" s="3">
        <v>13</v>
      </c>
      <c r="D1715" s="13">
        <f t="shared" si="53"/>
        <v>45496</v>
      </c>
      <c r="E1715" s="15">
        <v>1000</v>
      </c>
      <c r="F1715" s="9">
        <v>8.5000000000000006E-2</v>
      </c>
      <c r="G1715" s="9">
        <v>8.5000000000000006E-2</v>
      </c>
      <c r="H1715" s="15">
        <f t="shared" si="52"/>
        <v>11700</v>
      </c>
    </row>
    <row r="1716" spans="1:8" x14ac:dyDescent="0.3">
      <c r="A1716" s="13">
        <v>45484</v>
      </c>
      <c r="B1716" s="15" t="s">
        <v>21</v>
      </c>
      <c r="C1716" s="3">
        <v>1</v>
      </c>
      <c r="D1716" s="13">
        <f t="shared" si="53"/>
        <v>45485</v>
      </c>
      <c r="E1716" s="15">
        <v>500</v>
      </c>
      <c r="F1716" s="9">
        <v>8.5000000000000006E-2</v>
      </c>
      <c r="G1716" s="9">
        <v>8.5000000000000006E-2</v>
      </c>
      <c r="H1716" s="15">
        <f t="shared" si="52"/>
        <v>12800</v>
      </c>
    </row>
    <row r="1717" spans="1:8" x14ac:dyDescent="0.3">
      <c r="A1717" s="13">
        <v>45484</v>
      </c>
      <c r="B1717" s="15" t="s">
        <v>21</v>
      </c>
      <c r="C1717" s="3">
        <v>4</v>
      </c>
      <c r="D1717" s="13">
        <f t="shared" si="53"/>
        <v>45488</v>
      </c>
      <c r="E1717" s="15">
        <v>2400</v>
      </c>
      <c r="F1717" s="9">
        <v>8.5000000000000006E-2</v>
      </c>
      <c r="G1717" s="9">
        <v>8.5000000000000006E-2</v>
      </c>
      <c r="H1717" s="15">
        <f t="shared" si="52"/>
        <v>12800</v>
      </c>
    </row>
    <row r="1718" spans="1:8" x14ac:dyDescent="0.3">
      <c r="A1718" s="13">
        <v>45484</v>
      </c>
      <c r="B1718" s="15" t="s">
        <v>21</v>
      </c>
      <c r="C1718" s="3">
        <v>5</v>
      </c>
      <c r="D1718" s="13">
        <f t="shared" si="53"/>
        <v>45489</v>
      </c>
      <c r="E1718" s="15">
        <v>200</v>
      </c>
      <c r="F1718" s="9">
        <v>8.5000000000000006E-2</v>
      </c>
      <c r="G1718" s="9">
        <v>8.5000000000000006E-2</v>
      </c>
      <c r="H1718" s="15">
        <f t="shared" si="52"/>
        <v>12800</v>
      </c>
    </row>
    <row r="1719" spans="1:8" x14ac:dyDescent="0.3">
      <c r="A1719" s="13">
        <v>45484</v>
      </c>
      <c r="B1719" s="15" t="s">
        <v>21</v>
      </c>
      <c r="C1719" s="3">
        <v>6</v>
      </c>
      <c r="D1719" s="13">
        <f t="shared" si="53"/>
        <v>45490</v>
      </c>
      <c r="E1719" s="15">
        <v>400</v>
      </c>
      <c r="F1719" s="9">
        <v>8.5000000000000006E-2</v>
      </c>
      <c r="G1719" s="9">
        <v>8.5000000000000006E-2</v>
      </c>
      <c r="H1719" s="15">
        <f t="shared" si="52"/>
        <v>12800</v>
      </c>
    </row>
    <row r="1720" spans="1:8" x14ac:dyDescent="0.3">
      <c r="A1720" s="13">
        <v>45484</v>
      </c>
      <c r="B1720" s="15" t="s">
        <v>21</v>
      </c>
      <c r="C1720" s="3">
        <v>11</v>
      </c>
      <c r="D1720" s="13">
        <f t="shared" si="53"/>
        <v>45495</v>
      </c>
      <c r="E1720" s="15">
        <v>400</v>
      </c>
      <c r="F1720" s="9">
        <v>8.5000000000000006E-2</v>
      </c>
      <c r="G1720" s="9">
        <v>8.5000000000000006E-2</v>
      </c>
      <c r="H1720" s="15">
        <f t="shared" si="52"/>
        <v>12800</v>
      </c>
    </row>
    <row r="1721" spans="1:8" x14ac:dyDescent="0.3">
      <c r="A1721" s="13">
        <v>45485</v>
      </c>
      <c r="B1721" s="15" t="s">
        <v>21</v>
      </c>
      <c r="C1721" s="3">
        <v>3</v>
      </c>
      <c r="D1721" s="13">
        <f t="shared" si="53"/>
        <v>45488</v>
      </c>
      <c r="E1721" s="15">
        <v>1800</v>
      </c>
      <c r="F1721" s="9">
        <v>8.2500000000000004E-2</v>
      </c>
      <c r="G1721" s="9">
        <v>8.5000000000000006E-2</v>
      </c>
      <c r="H1721" s="15">
        <f t="shared" si="52"/>
        <v>15800</v>
      </c>
    </row>
    <row r="1722" spans="1:8" x14ac:dyDescent="0.3">
      <c r="A1722" s="13">
        <v>45485</v>
      </c>
      <c r="B1722" s="15" t="s">
        <v>21</v>
      </c>
      <c r="C1722" s="3">
        <v>4</v>
      </c>
      <c r="D1722" s="13">
        <f t="shared" si="53"/>
        <v>45489</v>
      </c>
      <c r="E1722" s="15">
        <v>1300</v>
      </c>
      <c r="F1722" s="9">
        <v>8.5000000000000006E-2</v>
      </c>
      <c r="G1722" s="9">
        <v>8.5000000000000006E-2</v>
      </c>
      <c r="H1722" s="15">
        <f t="shared" si="52"/>
        <v>15800</v>
      </c>
    </row>
    <row r="1723" spans="1:8" x14ac:dyDescent="0.3">
      <c r="A1723" s="13">
        <v>45485</v>
      </c>
      <c r="B1723" s="15" t="s">
        <v>21</v>
      </c>
      <c r="C1723" s="3">
        <v>5</v>
      </c>
      <c r="D1723" s="13">
        <f t="shared" si="53"/>
        <v>45490</v>
      </c>
      <c r="E1723" s="15">
        <v>1800</v>
      </c>
      <c r="F1723" s="9">
        <v>8.5000000000000006E-2</v>
      </c>
      <c r="G1723" s="9">
        <v>8.5000000000000006E-2</v>
      </c>
      <c r="H1723" s="15">
        <f t="shared" si="52"/>
        <v>15800</v>
      </c>
    </row>
    <row r="1724" spans="1:8" x14ac:dyDescent="0.3">
      <c r="A1724" s="13">
        <v>45485</v>
      </c>
      <c r="B1724" s="15" t="s">
        <v>21</v>
      </c>
      <c r="C1724" s="3">
        <v>7</v>
      </c>
      <c r="D1724" s="13">
        <f t="shared" si="53"/>
        <v>45492</v>
      </c>
      <c r="E1724" s="15">
        <v>1900</v>
      </c>
      <c r="F1724" s="9">
        <v>8.5000000000000006E-2</v>
      </c>
      <c r="G1724" s="9">
        <v>8.5000000000000006E-2</v>
      </c>
      <c r="H1724" s="15">
        <f t="shared" si="52"/>
        <v>15800</v>
      </c>
    </row>
    <row r="1725" spans="1:8" x14ac:dyDescent="0.3">
      <c r="A1725" s="13">
        <v>45488</v>
      </c>
      <c r="B1725" s="15" t="s">
        <v>21</v>
      </c>
      <c r="C1725" s="3">
        <v>1</v>
      </c>
      <c r="D1725" s="13">
        <f t="shared" si="53"/>
        <v>45489</v>
      </c>
      <c r="E1725" s="15">
        <v>200</v>
      </c>
      <c r="F1725" s="9">
        <v>8.5000000000000006E-2</v>
      </c>
      <c r="G1725" s="9">
        <v>8.5000000000000006E-2</v>
      </c>
      <c r="H1725" s="15">
        <f t="shared" si="52"/>
        <v>14000</v>
      </c>
    </row>
    <row r="1726" spans="1:8" x14ac:dyDescent="0.3">
      <c r="A1726" s="13">
        <v>45488</v>
      </c>
      <c r="B1726" s="15" t="s">
        <v>21</v>
      </c>
      <c r="C1726" s="3">
        <v>2</v>
      </c>
      <c r="D1726" s="13">
        <f t="shared" si="53"/>
        <v>45490</v>
      </c>
      <c r="E1726" s="15">
        <v>5000</v>
      </c>
      <c r="F1726" s="9">
        <v>8.5000000000000006E-2</v>
      </c>
      <c r="G1726" s="9">
        <v>8.5000000000000006E-2</v>
      </c>
      <c r="H1726" s="15">
        <f t="shared" si="52"/>
        <v>14000</v>
      </c>
    </row>
    <row r="1727" spans="1:8" x14ac:dyDescent="0.3">
      <c r="A1727" s="13">
        <v>45488</v>
      </c>
      <c r="B1727" s="15" t="s">
        <v>21</v>
      </c>
      <c r="C1727" s="3">
        <v>4</v>
      </c>
      <c r="D1727" s="13">
        <f t="shared" si="53"/>
        <v>45492</v>
      </c>
      <c r="E1727" s="15">
        <v>400</v>
      </c>
      <c r="F1727" s="9">
        <v>8.5000000000000006E-2</v>
      </c>
      <c r="G1727" s="9">
        <v>8.5000000000000006E-2</v>
      </c>
      <c r="H1727" s="15">
        <f t="shared" si="52"/>
        <v>14000</v>
      </c>
    </row>
    <row r="1728" spans="1:8" x14ac:dyDescent="0.3">
      <c r="A1728" s="13">
        <v>45489</v>
      </c>
      <c r="B1728" s="15" t="s">
        <v>21</v>
      </c>
      <c r="C1728" s="3">
        <v>1</v>
      </c>
      <c r="D1728" s="13">
        <f t="shared" si="53"/>
        <v>45490</v>
      </c>
      <c r="E1728" s="15">
        <v>200</v>
      </c>
      <c r="F1728" s="9">
        <v>8.5000000000000006E-2</v>
      </c>
      <c r="G1728" s="9">
        <v>8.5000000000000006E-2</v>
      </c>
      <c r="H1728" s="15">
        <f t="shared" si="52"/>
        <v>15700</v>
      </c>
    </row>
    <row r="1729" spans="1:11" x14ac:dyDescent="0.3">
      <c r="A1729" s="13">
        <v>45489</v>
      </c>
      <c r="B1729" s="15" t="s">
        <v>21</v>
      </c>
      <c r="C1729" s="3">
        <v>3</v>
      </c>
      <c r="D1729" s="13">
        <f t="shared" si="53"/>
        <v>45492</v>
      </c>
      <c r="E1729" s="15">
        <v>3000</v>
      </c>
      <c r="F1729" s="9">
        <v>8.5000000000000006E-2</v>
      </c>
      <c r="G1729" s="9">
        <v>8.5000000000000006E-2</v>
      </c>
      <c r="H1729" s="15">
        <f t="shared" si="52"/>
        <v>15700</v>
      </c>
    </row>
    <row r="1730" spans="1:11" x14ac:dyDescent="0.3">
      <c r="A1730" s="13">
        <v>45489</v>
      </c>
      <c r="B1730" s="15" t="s">
        <v>21</v>
      </c>
      <c r="C1730" s="3">
        <v>6</v>
      </c>
      <c r="D1730" s="13">
        <f t="shared" si="53"/>
        <v>45495</v>
      </c>
      <c r="E1730" s="15">
        <v>200</v>
      </c>
      <c r="F1730" s="9">
        <v>8.5000000000000006E-2</v>
      </c>
      <c r="G1730" s="9">
        <v>8.5000000000000006E-2</v>
      </c>
      <c r="H1730" s="15">
        <f t="shared" si="52"/>
        <v>15700</v>
      </c>
    </row>
    <row r="1731" spans="1:11" x14ac:dyDescent="0.3">
      <c r="A1731" s="13">
        <v>45490</v>
      </c>
      <c r="B1731" s="15" t="s">
        <v>21</v>
      </c>
      <c r="C1731" s="3">
        <v>2</v>
      </c>
      <c r="D1731" s="13">
        <f t="shared" si="53"/>
        <v>45492</v>
      </c>
      <c r="E1731" s="15">
        <v>200</v>
      </c>
      <c r="F1731" s="9">
        <v>8.5000000000000006E-2</v>
      </c>
      <c r="G1731" s="9">
        <v>8.5000000000000006E-2</v>
      </c>
      <c r="H1731" s="15">
        <f t="shared" si="52"/>
        <v>13600</v>
      </c>
    </row>
    <row r="1732" spans="1:11" x14ac:dyDescent="0.3">
      <c r="A1732" s="13">
        <v>45490</v>
      </c>
      <c r="B1732" s="15" t="s">
        <v>21</v>
      </c>
      <c r="C1732" s="3">
        <v>5</v>
      </c>
      <c r="D1732" s="13">
        <f t="shared" si="53"/>
        <v>45495</v>
      </c>
      <c r="E1732" s="15">
        <v>4600</v>
      </c>
      <c r="F1732" s="9">
        <v>8.5000000000000006E-2</v>
      </c>
      <c r="G1732" s="9">
        <v>8.5000000000000006E-2</v>
      </c>
      <c r="H1732" s="15">
        <f t="shared" si="52"/>
        <v>13600</v>
      </c>
    </row>
    <row r="1733" spans="1:11" x14ac:dyDescent="0.3">
      <c r="A1733" s="13">
        <v>45490</v>
      </c>
      <c r="B1733" s="15" t="s">
        <v>21</v>
      </c>
      <c r="C1733" s="3">
        <v>6</v>
      </c>
      <c r="D1733" s="13">
        <f t="shared" si="53"/>
        <v>45496</v>
      </c>
      <c r="E1733" s="15">
        <v>500</v>
      </c>
      <c r="F1733" s="9">
        <v>8.5000000000000006E-2</v>
      </c>
      <c r="G1733" s="9">
        <v>8.5000000000000006E-2</v>
      </c>
      <c r="H1733" s="15">
        <f t="shared" si="52"/>
        <v>13600</v>
      </c>
    </row>
    <row r="1734" spans="1:11" x14ac:dyDescent="0.3">
      <c r="A1734" s="13">
        <v>45492</v>
      </c>
      <c r="B1734" s="15" t="s">
        <v>21</v>
      </c>
      <c r="C1734" s="3">
        <v>3</v>
      </c>
      <c r="D1734" s="13">
        <f t="shared" si="53"/>
        <v>45495</v>
      </c>
      <c r="E1734" s="15">
        <v>200</v>
      </c>
      <c r="F1734" s="9">
        <v>8.5000000000000006E-2</v>
      </c>
      <c r="G1734" s="9">
        <v>8.5000000000000006E-2</v>
      </c>
      <c r="H1734" s="15">
        <f t="shared" si="52"/>
        <v>13100</v>
      </c>
    </row>
    <row r="1735" spans="1:11" x14ac:dyDescent="0.3">
      <c r="A1735" s="13">
        <v>45492</v>
      </c>
      <c r="B1735" s="15" t="s">
        <v>21</v>
      </c>
      <c r="C1735" s="3">
        <v>4</v>
      </c>
      <c r="D1735" s="13">
        <f t="shared" si="53"/>
        <v>45496</v>
      </c>
      <c r="E1735" s="15">
        <v>2600</v>
      </c>
      <c r="F1735" s="9">
        <v>8.5000000000000006E-2</v>
      </c>
      <c r="G1735" s="9">
        <v>8.5000000000000006E-2</v>
      </c>
      <c r="H1735" s="15">
        <f t="shared" si="52"/>
        <v>13100</v>
      </c>
    </row>
    <row r="1736" spans="1:11" x14ac:dyDescent="0.3">
      <c r="A1736" s="13">
        <v>45492</v>
      </c>
      <c r="B1736" s="15" t="s">
        <v>21</v>
      </c>
      <c r="C1736" s="3">
        <v>5</v>
      </c>
      <c r="D1736" s="13">
        <f t="shared" si="53"/>
        <v>45497</v>
      </c>
      <c r="E1736" s="15">
        <v>2200</v>
      </c>
      <c r="F1736" s="9">
        <v>8.5000000000000006E-2</v>
      </c>
      <c r="G1736" s="9">
        <v>8.5000000000000006E-2</v>
      </c>
      <c r="H1736" s="15">
        <f t="shared" si="52"/>
        <v>13100</v>
      </c>
    </row>
    <row r="1737" spans="1:11" x14ac:dyDescent="0.3">
      <c r="A1737" s="13">
        <v>45495</v>
      </c>
      <c r="B1737" s="15" t="s">
        <v>21</v>
      </c>
      <c r="C1737" s="3">
        <v>2</v>
      </c>
      <c r="D1737" s="13">
        <f t="shared" si="53"/>
        <v>45497</v>
      </c>
      <c r="E1737" s="15">
        <v>4100</v>
      </c>
      <c r="F1737" s="9">
        <v>8.5000000000000006E-2</v>
      </c>
      <c r="G1737" s="9">
        <v>8.5000000000000006E-2</v>
      </c>
      <c r="H1737" s="15">
        <f t="shared" si="52"/>
        <v>12000</v>
      </c>
    </row>
    <row r="1738" spans="1:11" x14ac:dyDescent="0.3">
      <c r="A1738" s="13">
        <v>45495</v>
      </c>
      <c r="B1738" s="15" t="s">
        <v>21</v>
      </c>
      <c r="C1738" s="3">
        <v>4</v>
      </c>
      <c r="D1738" s="13">
        <f t="shared" si="53"/>
        <v>45499</v>
      </c>
      <c r="E1738" s="15">
        <v>1000</v>
      </c>
      <c r="F1738" s="9">
        <v>8.5000000000000006E-2</v>
      </c>
      <c r="G1738" s="9">
        <v>8.5000000000000006E-2</v>
      </c>
      <c r="H1738" s="15">
        <f t="shared" ref="H1738:H1801" si="54">+SUMIFS($E$10:$E$4508,$A$10:$A$4508,"&lt;="&amp;A1738,$D$10:$D$4508,"&gt;"&amp;A1738)</f>
        <v>12000</v>
      </c>
      <c r="K1738" s="1" t="s">
        <v>1012</v>
      </c>
    </row>
    <row r="1739" spans="1:11" x14ac:dyDescent="0.3">
      <c r="A1739" s="13">
        <v>45496</v>
      </c>
      <c r="B1739" s="15" t="s">
        <v>21</v>
      </c>
      <c r="C1739" s="3">
        <v>1</v>
      </c>
      <c r="D1739" s="13">
        <f t="shared" si="53"/>
        <v>45497</v>
      </c>
      <c r="E1739" s="15">
        <v>500</v>
      </c>
      <c r="F1739" s="9">
        <v>8.4500000000000006E-2</v>
      </c>
      <c r="G1739" s="9">
        <v>8.5000000000000006E-2</v>
      </c>
      <c r="H1739" s="15">
        <f t="shared" si="54"/>
        <v>12800</v>
      </c>
    </row>
    <row r="1740" spans="1:11" x14ac:dyDescent="0.3">
      <c r="A1740" s="13">
        <v>45496</v>
      </c>
      <c r="B1740" s="15" t="s">
        <v>21</v>
      </c>
      <c r="C1740" s="3">
        <v>2</v>
      </c>
      <c r="D1740" s="13">
        <f t="shared" si="53"/>
        <v>45498</v>
      </c>
      <c r="E1740" s="15">
        <v>1000</v>
      </c>
      <c r="F1740" s="9">
        <v>8.5000000000000006E-2</v>
      </c>
      <c r="G1740" s="9">
        <v>8.5000000000000006E-2</v>
      </c>
      <c r="H1740" s="15">
        <f t="shared" si="54"/>
        <v>12800</v>
      </c>
    </row>
    <row r="1741" spans="1:11" x14ac:dyDescent="0.3">
      <c r="A1741" s="13">
        <v>45496</v>
      </c>
      <c r="B1741" s="15" t="s">
        <v>21</v>
      </c>
      <c r="C1741" s="3">
        <v>3</v>
      </c>
      <c r="D1741" s="13">
        <f t="shared" si="53"/>
        <v>45499</v>
      </c>
      <c r="E1741" s="15">
        <v>4000</v>
      </c>
      <c r="F1741" s="9">
        <v>8.5000000000000006E-2</v>
      </c>
      <c r="G1741" s="9">
        <v>8.5000000000000006E-2</v>
      </c>
      <c r="H1741" s="15">
        <f t="shared" si="54"/>
        <v>12800</v>
      </c>
    </row>
    <row r="1742" spans="1:11" x14ac:dyDescent="0.3">
      <c r="A1742" s="13">
        <v>45497</v>
      </c>
      <c r="B1742" s="15" t="s">
        <v>21</v>
      </c>
      <c r="C1742" s="3">
        <v>1</v>
      </c>
      <c r="D1742" s="13">
        <f t="shared" si="53"/>
        <v>45498</v>
      </c>
      <c r="E1742" s="15">
        <v>-600</v>
      </c>
      <c r="F1742" s="9">
        <v>8.6999999999999994E-2</v>
      </c>
      <c r="G1742" s="9">
        <v>8.6999999999999994E-2</v>
      </c>
      <c r="H1742" s="15">
        <f t="shared" si="54"/>
        <v>5400</v>
      </c>
    </row>
    <row r="1743" spans="1:11" x14ac:dyDescent="0.3">
      <c r="A1743" s="13">
        <v>45499</v>
      </c>
      <c r="B1743" s="15" t="s">
        <v>21</v>
      </c>
      <c r="C1743" s="3">
        <v>5</v>
      </c>
      <c r="D1743" s="13">
        <f t="shared" si="53"/>
        <v>45504</v>
      </c>
      <c r="E1743" s="15">
        <v>4100</v>
      </c>
      <c r="F1743" s="9">
        <v>8.5000000000000006E-2</v>
      </c>
      <c r="G1743" s="9">
        <v>8.5000000000000006E-2</v>
      </c>
      <c r="H1743" s="15">
        <f t="shared" si="54"/>
        <v>5200</v>
      </c>
    </row>
    <row r="1744" spans="1:11" x14ac:dyDescent="0.3">
      <c r="A1744" s="13">
        <v>45499</v>
      </c>
      <c r="B1744" s="15" t="s">
        <v>21</v>
      </c>
      <c r="C1744" s="3">
        <v>4</v>
      </c>
      <c r="D1744" s="13">
        <f t="shared" si="53"/>
        <v>45503</v>
      </c>
      <c r="E1744" s="15">
        <v>1100</v>
      </c>
      <c r="F1744" s="9">
        <v>8.5000000000000006E-2</v>
      </c>
      <c r="G1744" s="9">
        <v>8.5000000000000006E-2</v>
      </c>
      <c r="H1744" s="15">
        <f t="shared" si="54"/>
        <v>5200</v>
      </c>
    </row>
    <row r="1745" spans="1:8" x14ac:dyDescent="0.3">
      <c r="A1745" s="13">
        <v>45502</v>
      </c>
      <c r="B1745" s="15" t="s">
        <v>21</v>
      </c>
      <c r="C1745" s="3">
        <v>2</v>
      </c>
      <c r="D1745" s="13">
        <f t="shared" si="53"/>
        <v>45504</v>
      </c>
      <c r="E1745" s="15">
        <v>500</v>
      </c>
      <c r="F1745" s="9">
        <v>8.5000000000000006E-2</v>
      </c>
      <c r="G1745" s="9">
        <v>8.5000000000000006E-2</v>
      </c>
      <c r="H1745" s="15">
        <f t="shared" si="54"/>
        <v>6000</v>
      </c>
    </row>
    <row r="1746" spans="1:8" x14ac:dyDescent="0.3">
      <c r="A1746" s="13">
        <v>45502</v>
      </c>
      <c r="B1746" s="15" t="s">
        <v>21</v>
      </c>
      <c r="C1746" s="3">
        <v>3</v>
      </c>
      <c r="D1746" s="13">
        <f t="shared" si="53"/>
        <v>45505</v>
      </c>
      <c r="E1746" s="15">
        <v>300</v>
      </c>
      <c r="F1746" s="9">
        <v>8.5000000000000006E-2</v>
      </c>
      <c r="G1746" s="9">
        <v>8.5000000000000006E-2</v>
      </c>
      <c r="H1746" s="15">
        <f t="shared" si="54"/>
        <v>6000</v>
      </c>
    </row>
    <row r="1747" spans="1:8" x14ac:dyDescent="0.3">
      <c r="A1747" s="13">
        <v>45505</v>
      </c>
      <c r="B1747" s="15" t="s">
        <v>21</v>
      </c>
      <c r="C1747" s="3">
        <v>1</v>
      </c>
      <c r="D1747" s="13">
        <f t="shared" si="53"/>
        <v>45506</v>
      </c>
      <c r="E1747" s="15">
        <v>-600</v>
      </c>
      <c r="F1747" s="9">
        <v>8.6999999999999994E-2</v>
      </c>
      <c r="G1747" s="9">
        <v>8.6999999999999994E-2</v>
      </c>
      <c r="H1747" s="15">
        <f t="shared" si="54"/>
        <v>-600</v>
      </c>
    </row>
    <row r="1748" spans="1:8" x14ac:dyDescent="0.3">
      <c r="A1748" s="13">
        <v>45510</v>
      </c>
      <c r="B1748" s="15" t="s">
        <v>21</v>
      </c>
      <c r="C1748" s="3">
        <v>3</v>
      </c>
      <c r="D1748" s="13">
        <f t="shared" si="53"/>
        <v>45513</v>
      </c>
      <c r="E1748" s="15">
        <v>1000</v>
      </c>
      <c r="F1748" s="9">
        <v>8.5000000000000006E-2</v>
      </c>
      <c r="G1748" s="9">
        <v>8.5000000000000006E-2</v>
      </c>
      <c r="H1748" s="15">
        <f t="shared" si="54"/>
        <v>1200</v>
      </c>
    </row>
    <row r="1749" spans="1:8" x14ac:dyDescent="0.3">
      <c r="A1749" s="13">
        <v>45510</v>
      </c>
      <c r="B1749" s="15" t="s">
        <v>21</v>
      </c>
      <c r="C1749" s="3">
        <v>2</v>
      </c>
      <c r="D1749" s="13">
        <f t="shared" si="53"/>
        <v>45512</v>
      </c>
      <c r="E1749" s="15">
        <v>200</v>
      </c>
      <c r="F1749" s="9">
        <v>8.5000000000000006E-2</v>
      </c>
      <c r="G1749" s="9">
        <v>8.5000000000000006E-2</v>
      </c>
      <c r="H1749" s="15">
        <f t="shared" si="54"/>
        <v>1200</v>
      </c>
    </row>
    <row r="1750" spans="1:8" x14ac:dyDescent="0.3">
      <c r="A1750" s="13">
        <v>45512</v>
      </c>
      <c r="B1750" s="15" t="s">
        <v>21</v>
      </c>
      <c r="C1750" s="3">
        <v>4</v>
      </c>
      <c r="D1750" s="13">
        <f t="shared" si="53"/>
        <v>45516</v>
      </c>
      <c r="E1750" s="15">
        <v>5400</v>
      </c>
      <c r="F1750" s="9">
        <v>8.5000000000000006E-2</v>
      </c>
      <c r="G1750" s="9">
        <v>8.5000000000000006E-2</v>
      </c>
      <c r="H1750" s="15">
        <f t="shared" si="54"/>
        <v>7800</v>
      </c>
    </row>
    <row r="1751" spans="1:8" x14ac:dyDescent="0.3">
      <c r="A1751" s="13">
        <v>45512</v>
      </c>
      <c r="B1751" s="15" t="s">
        <v>21</v>
      </c>
      <c r="C1751" s="3">
        <v>5</v>
      </c>
      <c r="D1751" s="13">
        <f t="shared" si="53"/>
        <v>45517</v>
      </c>
      <c r="E1751" s="15">
        <v>1400</v>
      </c>
      <c r="F1751" s="9">
        <v>8.5000000000000006E-2</v>
      </c>
      <c r="G1751" s="9">
        <v>8.5000000000000006E-2</v>
      </c>
      <c r="H1751" s="15">
        <f t="shared" si="54"/>
        <v>7800</v>
      </c>
    </row>
    <row r="1752" spans="1:8" x14ac:dyDescent="0.3">
      <c r="A1752" s="13">
        <v>45513</v>
      </c>
      <c r="B1752" s="15" t="s">
        <v>21</v>
      </c>
      <c r="C1752" s="3">
        <v>4</v>
      </c>
      <c r="D1752" s="13">
        <f t="shared" si="53"/>
        <v>45517</v>
      </c>
      <c r="E1752" s="15">
        <v>3300</v>
      </c>
      <c r="F1752" s="9">
        <v>8.5000000000000006E-2</v>
      </c>
      <c r="G1752" s="9">
        <v>8.5000000000000006E-2</v>
      </c>
      <c r="H1752" s="15">
        <f t="shared" si="54"/>
        <v>10500</v>
      </c>
    </row>
    <row r="1753" spans="1:8" x14ac:dyDescent="0.3">
      <c r="A1753" s="13">
        <v>45513</v>
      </c>
      <c r="B1753" s="15" t="s">
        <v>21</v>
      </c>
      <c r="C1753" s="3">
        <v>5</v>
      </c>
      <c r="D1753" s="13">
        <f t="shared" si="53"/>
        <v>45518</v>
      </c>
      <c r="E1753" s="15">
        <v>400</v>
      </c>
      <c r="F1753" s="9">
        <v>8.5000000000000006E-2</v>
      </c>
      <c r="G1753" s="9">
        <v>8.5000000000000006E-2</v>
      </c>
      <c r="H1753" s="15">
        <f t="shared" si="54"/>
        <v>10500</v>
      </c>
    </row>
    <row r="1754" spans="1:8" x14ac:dyDescent="0.3">
      <c r="A1754" s="13">
        <v>45516</v>
      </c>
      <c r="B1754" s="15" t="s">
        <v>21</v>
      </c>
      <c r="C1754" s="3">
        <v>7</v>
      </c>
      <c r="D1754" s="13">
        <f t="shared" si="53"/>
        <v>45523</v>
      </c>
      <c r="E1754" s="15">
        <v>3000</v>
      </c>
      <c r="F1754" s="9">
        <v>8.5000000000000006E-2</v>
      </c>
      <c r="G1754" s="9">
        <v>8.5000000000000006E-2</v>
      </c>
      <c r="H1754" s="15">
        <f t="shared" si="54"/>
        <v>8100</v>
      </c>
    </row>
    <row r="1755" spans="1:8" x14ac:dyDescent="0.3">
      <c r="A1755" s="13">
        <v>45517</v>
      </c>
      <c r="B1755" s="15" t="s">
        <v>21</v>
      </c>
      <c r="C1755" s="3">
        <v>3</v>
      </c>
      <c r="D1755" s="13">
        <f t="shared" si="53"/>
        <v>45520</v>
      </c>
      <c r="E1755" s="15">
        <v>2000</v>
      </c>
      <c r="F1755" s="9">
        <v>8.5000000000000006E-2</v>
      </c>
      <c r="G1755" s="9">
        <v>8.5000000000000006E-2</v>
      </c>
      <c r="H1755" s="15">
        <f t="shared" si="54"/>
        <v>8400</v>
      </c>
    </row>
    <row r="1756" spans="1:8" x14ac:dyDescent="0.3">
      <c r="A1756" s="13">
        <v>45517</v>
      </c>
      <c r="B1756" s="15" t="s">
        <v>21</v>
      </c>
      <c r="C1756" s="3">
        <v>6</v>
      </c>
      <c r="D1756" s="13">
        <f t="shared" si="53"/>
        <v>45523</v>
      </c>
      <c r="E1756" s="15">
        <v>3000</v>
      </c>
      <c r="F1756" s="9">
        <v>8.5000000000000006E-2</v>
      </c>
      <c r="G1756" s="9">
        <v>8.5000000000000006E-2</v>
      </c>
      <c r="H1756" s="15">
        <f t="shared" si="54"/>
        <v>8400</v>
      </c>
    </row>
    <row r="1757" spans="1:8" x14ac:dyDescent="0.3">
      <c r="A1757" s="13">
        <v>45518</v>
      </c>
      <c r="B1757" s="15" t="s">
        <v>21</v>
      </c>
      <c r="C1757" s="3">
        <v>5</v>
      </c>
      <c r="D1757" s="13">
        <f t="shared" si="53"/>
        <v>45523</v>
      </c>
      <c r="E1757" s="15">
        <v>2000</v>
      </c>
      <c r="F1757" s="9">
        <v>8.5000000000000006E-2</v>
      </c>
      <c r="G1757" s="9">
        <v>8.5000000000000006E-2</v>
      </c>
      <c r="H1757" s="15">
        <f t="shared" si="54"/>
        <v>10800</v>
      </c>
    </row>
    <row r="1758" spans="1:8" x14ac:dyDescent="0.3">
      <c r="A1758" s="13">
        <v>45518</v>
      </c>
      <c r="B1758" s="15" t="s">
        <v>21</v>
      </c>
      <c r="C1758" s="3">
        <v>6</v>
      </c>
      <c r="D1758" s="13">
        <f t="shared" si="53"/>
        <v>45524</v>
      </c>
      <c r="E1758" s="15">
        <v>800</v>
      </c>
      <c r="F1758" s="9">
        <v>8.5000000000000006E-2</v>
      </c>
      <c r="G1758" s="9">
        <v>8.5000000000000006E-2</v>
      </c>
      <c r="H1758" s="15">
        <f t="shared" si="54"/>
        <v>10800</v>
      </c>
    </row>
    <row r="1759" spans="1:8" x14ac:dyDescent="0.3">
      <c r="A1759" s="13">
        <v>45519</v>
      </c>
      <c r="B1759" s="15" t="s">
        <v>21</v>
      </c>
      <c r="C1759" s="3">
        <v>4</v>
      </c>
      <c r="D1759" s="13">
        <f t="shared" si="53"/>
        <v>45523</v>
      </c>
      <c r="E1759" s="15">
        <v>3000</v>
      </c>
      <c r="F1759" s="9">
        <v>8.5000000000000006E-2</v>
      </c>
      <c r="G1759" s="9">
        <v>8.5000000000000006E-2</v>
      </c>
      <c r="H1759" s="15">
        <f t="shared" si="54"/>
        <v>14000</v>
      </c>
    </row>
    <row r="1760" spans="1:8" x14ac:dyDescent="0.3">
      <c r="A1760" s="13">
        <v>45519</v>
      </c>
      <c r="B1760" s="15" t="s">
        <v>21</v>
      </c>
      <c r="C1760" s="3">
        <v>5</v>
      </c>
      <c r="D1760" s="13">
        <f t="shared" si="53"/>
        <v>45524</v>
      </c>
      <c r="E1760" s="15">
        <v>200</v>
      </c>
      <c r="F1760" s="9">
        <v>8.5000000000000006E-2</v>
      </c>
      <c r="G1760" s="9">
        <v>8.5000000000000006E-2</v>
      </c>
      <c r="H1760" s="15">
        <f t="shared" si="54"/>
        <v>14000</v>
      </c>
    </row>
    <row r="1761" spans="1:8" x14ac:dyDescent="0.3">
      <c r="A1761" s="13">
        <v>45520</v>
      </c>
      <c r="B1761" s="15" t="s">
        <v>21</v>
      </c>
      <c r="C1761" s="3">
        <v>5</v>
      </c>
      <c r="D1761" s="13">
        <f t="shared" si="53"/>
        <v>45525</v>
      </c>
      <c r="E1761" s="15">
        <v>1000</v>
      </c>
      <c r="F1761" s="9">
        <v>8.5000000000000006E-2</v>
      </c>
      <c r="G1761" s="9">
        <v>8.5000000000000006E-2</v>
      </c>
      <c r="H1761" s="15">
        <f t="shared" si="54"/>
        <v>14000</v>
      </c>
    </row>
    <row r="1762" spans="1:8" x14ac:dyDescent="0.3">
      <c r="A1762" s="13">
        <v>45520</v>
      </c>
      <c r="B1762" s="15" t="s">
        <v>21</v>
      </c>
      <c r="C1762" s="3">
        <v>6</v>
      </c>
      <c r="D1762" s="13">
        <f t="shared" si="53"/>
        <v>45526</v>
      </c>
      <c r="E1762" s="15">
        <v>1000</v>
      </c>
      <c r="F1762" s="9">
        <v>8.5000000000000006E-2</v>
      </c>
      <c r="G1762" s="9">
        <v>8.5000000000000006E-2</v>
      </c>
      <c r="H1762" s="15">
        <f t="shared" si="54"/>
        <v>14000</v>
      </c>
    </row>
    <row r="1763" spans="1:8" x14ac:dyDescent="0.3">
      <c r="A1763" s="13">
        <v>45523</v>
      </c>
      <c r="B1763" s="15" t="s">
        <v>21</v>
      </c>
      <c r="C1763" s="3">
        <v>2</v>
      </c>
      <c r="D1763" s="13">
        <f t="shared" si="53"/>
        <v>45525</v>
      </c>
      <c r="E1763" s="15">
        <v>700</v>
      </c>
      <c r="F1763" s="9">
        <v>8.4000000000000005E-2</v>
      </c>
      <c r="G1763" s="9">
        <v>8.4000000000000005E-2</v>
      </c>
      <c r="H1763" s="15">
        <f t="shared" si="54"/>
        <v>5700</v>
      </c>
    </row>
    <row r="1764" spans="1:8" x14ac:dyDescent="0.3">
      <c r="A1764" s="13">
        <v>45523</v>
      </c>
      <c r="B1764" s="15" t="s">
        <v>21</v>
      </c>
      <c r="C1764" s="3">
        <v>3</v>
      </c>
      <c r="D1764" s="13">
        <f t="shared" si="53"/>
        <v>45526</v>
      </c>
      <c r="E1764" s="15">
        <v>1400</v>
      </c>
      <c r="F1764" s="9">
        <v>8.4000000000000005E-2</v>
      </c>
      <c r="G1764" s="9">
        <v>8.4000000000000005E-2</v>
      </c>
      <c r="H1764" s="15">
        <f t="shared" si="54"/>
        <v>5700</v>
      </c>
    </row>
    <row r="1765" spans="1:8" x14ac:dyDescent="0.3">
      <c r="A1765" s="13">
        <v>45523</v>
      </c>
      <c r="B1765" s="15" t="s">
        <v>21</v>
      </c>
      <c r="C1765" s="3">
        <v>4</v>
      </c>
      <c r="D1765" s="13">
        <f t="shared" si="53"/>
        <v>45527</v>
      </c>
      <c r="E1765" s="15">
        <v>600</v>
      </c>
      <c r="F1765" s="9">
        <v>8.4000000000000005E-2</v>
      </c>
      <c r="G1765" s="9">
        <v>8.4000000000000005E-2</v>
      </c>
      <c r="H1765" s="15">
        <f t="shared" si="54"/>
        <v>5700</v>
      </c>
    </row>
    <row r="1766" spans="1:8" x14ac:dyDescent="0.3">
      <c r="A1766" s="13">
        <v>45524</v>
      </c>
      <c r="B1766" s="15" t="s">
        <v>21</v>
      </c>
      <c r="C1766" s="3">
        <v>3</v>
      </c>
      <c r="D1766" s="13">
        <f t="shared" si="53"/>
        <v>45527</v>
      </c>
      <c r="E1766" s="15">
        <v>1550</v>
      </c>
      <c r="F1766" s="9">
        <v>8.5000000000000006E-2</v>
      </c>
      <c r="G1766" s="9">
        <v>8.5000000000000006E-2</v>
      </c>
      <c r="H1766" s="15">
        <f t="shared" si="54"/>
        <v>13350</v>
      </c>
    </row>
    <row r="1767" spans="1:8" x14ac:dyDescent="0.3">
      <c r="A1767" s="13">
        <v>45524</v>
      </c>
      <c r="B1767" s="15" t="s">
        <v>21</v>
      </c>
      <c r="C1767" s="3">
        <v>6</v>
      </c>
      <c r="D1767" s="13">
        <f t="shared" si="53"/>
        <v>45530</v>
      </c>
      <c r="E1767" s="15">
        <v>4700</v>
      </c>
      <c r="F1767" s="9">
        <v>8.4000000000000005E-2</v>
      </c>
      <c r="G1767" s="9">
        <v>8.5000000000000006E-2</v>
      </c>
      <c r="H1767" s="15">
        <f t="shared" si="54"/>
        <v>13350</v>
      </c>
    </row>
    <row r="1768" spans="1:8" x14ac:dyDescent="0.3">
      <c r="A1768" s="13">
        <v>45524</v>
      </c>
      <c r="B1768" s="15" t="s">
        <v>21</v>
      </c>
      <c r="C1768" s="3">
        <v>13</v>
      </c>
      <c r="D1768" s="13">
        <f t="shared" si="53"/>
        <v>45537</v>
      </c>
      <c r="E1768" s="15">
        <v>2400</v>
      </c>
      <c r="F1768" s="9">
        <v>8.4000000000000005E-2</v>
      </c>
      <c r="G1768" s="9">
        <v>8.5000000000000006E-2</v>
      </c>
      <c r="H1768" s="15">
        <f t="shared" si="54"/>
        <v>13350</v>
      </c>
    </row>
    <row r="1769" spans="1:8" x14ac:dyDescent="0.3">
      <c r="A1769" s="13">
        <v>45525</v>
      </c>
      <c r="B1769" s="15" t="s">
        <v>21</v>
      </c>
      <c r="C1769" s="3">
        <v>1</v>
      </c>
      <c r="D1769" s="13">
        <f t="shared" si="53"/>
        <v>45526</v>
      </c>
      <c r="E1769" s="15">
        <v>700</v>
      </c>
      <c r="F1769" s="9">
        <v>8.5000000000000006E-2</v>
      </c>
      <c r="G1769" s="9">
        <v>8.5000000000000006E-2</v>
      </c>
      <c r="H1769" s="15">
        <f t="shared" si="54"/>
        <v>21150</v>
      </c>
    </row>
    <row r="1770" spans="1:8" x14ac:dyDescent="0.3">
      <c r="A1770" s="13">
        <v>45525</v>
      </c>
      <c r="B1770" s="15" t="s">
        <v>21</v>
      </c>
      <c r="C1770" s="3">
        <v>2</v>
      </c>
      <c r="D1770" s="13">
        <f t="shared" si="53"/>
        <v>45527</v>
      </c>
      <c r="E1770" s="15">
        <v>2600</v>
      </c>
      <c r="F1770" s="9">
        <v>8.5000000000000006E-2</v>
      </c>
      <c r="G1770" s="9">
        <v>8.5000000000000006E-2</v>
      </c>
      <c r="H1770" s="15">
        <f t="shared" si="54"/>
        <v>21150</v>
      </c>
    </row>
    <row r="1771" spans="1:8" x14ac:dyDescent="0.3">
      <c r="A1771" s="13">
        <v>45525</v>
      </c>
      <c r="B1771" s="15" t="s">
        <v>21</v>
      </c>
      <c r="C1771" s="3">
        <v>5</v>
      </c>
      <c r="D1771" s="13">
        <f t="shared" si="53"/>
        <v>45530</v>
      </c>
      <c r="E1771" s="15">
        <v>6200</v>
      </c>
      <c r="F1771" s="9">
        <v>8.5000000000000006E-2</v>
      </c>
      <c r="G1771" s="9">
        <v>8.5000000000000006E-2</v>
      </c>
      <c r="H1771" s="15">
        <f t="shared" si="54"/>
        <v>21150</v>
      </c>
    </row>
    <row r="1772" spans="1:8" x14ac:dyDescent="0.3">
      <c r="A1772" s="13">
        <v>45526</v>
      </c>
      <c r="B1772" s="15" t="s">
        <v>21</v>
      </c>
      <c r="C1772" s="3">
        <v>4</v>
      </c>
      <c r="D1772" s="13">
        <f t="shared" si="53"/>
        <v>45530</v>
      </c>
      <c r="E1772" s="15">
        <v>4700</v>
      </c>
      <c r="F1772" s="9">
        <v>8.5000000000000006E-2</v>
      </c>
      <c r="G1772" s="9">
        <v>8.5000000000000006E-2</v>
      </c>
      <c r="H1772" s="15">
        <f t="shared" si="54"/>
        <v>23250</v>
      </c>
    </row>
    <row r="1773" spans="1:8" x14ac:dyDescent="0.3">
      <c r="A1773" s="13">
        <v>45526</v>
      </c>
      <c r="B1773" s="15" t="s">
        <v>21</v>
      </c>
      <c r="C1773" s="3">
        <v>5</v>
      </c>
      <c r="D1773" s="13">
        <f t="shared" si="53"/>
        <v>45531</v>
      </c>
      <c r="E1773" s="15">
        <v>500</v>
      </c>
      <c r="F1773" s="9">
        <v>8.5000000000000006E-2</v>
      </c>
      <c r="G1773" s="9">
        <v>8.5000000000000006E-2</v>
      </c>
      <c r="H1773" s="15">
        <f t="shared" si="54"/>
        <v>23250</v>
      </c>
    </row>
    <row r="1774" spans="1:8" x14ac:dyDescent="0.3">
      <c r="A1774" s="13">
        <v>45527</v>
      </c>
      <c r="B1774" s="15" t="s">
        <v>21</v>
      </c>
      <c r="C1774" s="3">
        <v>4</v>
      </c>
      <c r="D1774" s="13">
        <f t="shared" si="53"/>
        <v>45531</v>
      </c>
      <c r="E1774" s="15">
        <v>3200</v>
      </c>
      <c r="F1774" s="9">
        <v>8.5000000000000006E-2</v>
      </c>
      <c r="G1774" s="9">
        <v>8.5000000000000006E-2</v>
      </c>
      <c r="H1774" s="15">
        <f t="shared" si="54"/>
        <v>21700</v>
      </c>
    </row>
    <row r="1775" spans="1:8" x14ac:dyDescent="0.3">
      <c r="A1775" s="13">
        <v>45530</v>
      </c>
      <c r="B1775" s="15" t="s">
        <v>21</v>
      </c>
      <c r="C1775" s="3">
        <v>4</v>
      </c>
      <c r="D1775" s="13">
        <f t="shared" si="53"/>
        <v>45534</v>
      </c>
      <c r="E1775" s="15">
        <v>1800</v>
      </c>
      <c r="F1775" s="9">
        <v>8.5000000000000006E-2</v>
      </c>
      <c r="G1775" s="9">
        <v>8.5000000000000006E-2</v>
      </c>
      <c r="H1775" s="15">
        <f t="shared" si="54"/>
        <v>9700</v>
      </c>
    </row>
    <row r="1776" spans="1:8" x14ac:dyDescent="0.3">
      <c r="A1776" s="13">
        <v>45530</v>
      </c>
      <c r="B1776" s="15" t="s">
        <v>21</v>
      </c>
      <c r="C1776" s="3">
        <v>7</v>
      </c>
      <c r="D1776" s="13">
        <f t="shared" si="53"/>
        <v>45537</v>
      </c>
      <c r="E1776" s="15">
        <v>1800</v>
      </c>
      <c r="F1776" s="9">
        <v>8.5000000000000006E-2</v>
      </c>
      <c r="G1776" s="9">
        <v>8.5000000000000006E-2</v>
      </c>
      <c r="H1776" s="15">
        <f t="shared" si="54"/>
        <v>9700</v>
      </c>
    </row>
    <row r="1777" spans="1:8" x14ac:dyDescent="0.3">
      <c r="A1777" s="13">
        <v>45531</v>
      </c>
      <c r="B1777" s="15" t="s">
        <v>21</v>
      </c>
      <c r="C1777" s="3">
        <v>3</v>
      </c>
      <c r="D1777" s="13">
        <f t="shared" si="53"/>
        <v>45534</v>
      </c>
      <c r="E1777" s="15">
        <v>700</v>
      </c>
      <c r="F1777" s="9">
        <v>8.5000000000000006E-2</v>
      </c>
      <c r="G1777" s="9">
        <v>8.5000000000000006E-2</v>
      </c>
      <c r="H1777" s="15">
        <f t="shared" si="54"/>
        <v>6700</v>
      </c>
    </row>
    <row r="1778" spans="1:8" x14ac:dyDescent="0.3">
      <c r="A1778" s="13">
        <v>45532</v>
      </c>
      <c r="B1778" s="15" t="s">
        <v>21</v>
      </c>
      <c r="C1778" s="3">
        <v>2</v>
      </c>
      <c r="D1778" s="13">
        <f t="shared" si="53"/>
        <v>45534</v>
      </c>
      <c r="E1778" s="15">
        <v>900</v>
      </c>
      <c r="F1778" s="9">
        <v>8.5000000000000006E-2</v>
      </c>
      <c r="G1778" s="9">
        <v>8.5000000000000006E-2</v>
      </c>
      <c r="H1778" s="15">
        <f t="shared" si="54"/>
        <v>10000</v>
      </c>
    </row>
    <row r="1779" spans="1:8" x14ac:dyDescent="0.3">
      <c r="A1779" s="13">
        <v>45532</v>
      </c>
      <c r="B1779" s="15" t="s">
        <v>21</v>
      </c>
      <c r="C1779" s="3">
        <v>5</v>
      </c>
      <c r="D1779" s="13">
        <f t="shared" si="53"/>
        <v>45537</v>
      </c>
      <c r="E1779" s="15">
        <v>2400</v>
      </c>
      <c r="F1779" s="9">
        <v>8.5000000000000006E-2</v>
      </c>
      <c r="G1779" s="9">
        <v>8.5000000000000006E-2</v>
      </c>
      <c r="H1779" s="15">
        <f t="shared" si="54"/>
        <v>10000</v>
      </c>
    </row>
    <row r="1780" spans="1:8" x14ac:dyDescent="0.3">
      <c r="A1780" s="13">
        <v>45533</v>
      </c>
      <c r="B1780" s="15" t="s">
        <v>21</v>
      </c>
      <c r="C1780" s="3">
        <v>4</v>
      </c>
      <c r="D1780" s="13">
        <f t="shared" si="53"/>
        <v>45537</v>
      </c>
      <c r="E1780" s="15">
        <v>700</v>
      </c>
      <c r="F1780" s="9">
        <v>8.5000000000000006E-2</v>
      </c>
      <c r="G1780" s="9">
        <v>8.5000000000000006E-2</v>
      </c>
      <c r="H1780" s="15">
        <f t="shared" si="54"/>
        <v>10700</v>
      </c>
    </row>
    <row r="1781" spans="1:8" x14ac:dyDescent="0.3">
      <c r="A1781" s="13">
        <v>45534</v>
      </c>
      <c r="B1781" s="15" t="s">
        <v>21</v>
      </c>
      <c r="C1781" s="3">
        <v>3</v>
      </c>
      <c r="D1781" s="13">
        <f t="shared" ref="D1781:D1811" si="55">+A1781+C1781</f>
        <v>45537</v>
      </c>
      <c r="E1781" s="15">
        <v>-600</v>
      </c>
      <c r="F1781" s="9">
        <v>8.5999999999999993E-2</v>
      </c>
      <c r="G1781" s="9">
        <v>8.5999999999999993E-2</v>
      </c>
      <c r="H1781" s="15">
        <f t="shared" si="54"/>
        <v>6700</v>
      </c>
    </row>
    <row r="1782" spans="1:8" x14ac:dyDescent="0.3">
      <c r="A1782" s="13">
        <v>45537</v>
      </c>
      <c r="B1782" s="15" t="s">
        <v>303</v>
      </c>
      <c r="C1782" s="3">
        <v>1</v>
      </c>
      <c r="D1782" s="13">
        <f t="shared" si="55"/>
        <v>45538</v>
      </c>
      <c r="E1782" s="15">
        <v>-200</v>
      </c>
      <c r="F1782" s="9">
        <v>8.6499999999999994E-2</v>
      </c>
      <c r="G1782" s="9">
        <v>8.6499999999999994E-2</v>
      </c>
      <c r="H1782" s="15">
        <f t="shared" si="54"/>
        <v>-600</v>
      </c>
    </row>
    <row r="1783" spans="1:8" x14ac:dyDescent="0.3">
      <c r="A1783" s="13">
        <v>45537</v>
      </c>
      <c r="B1783" s="15" t="s">
        <v>21</v>
      </c>
      <c r="C1783" s="3">
        <v>1</v>
      </c>
      <c r="D1783" s="13">
        <f t="shared" si="55"/>
        <v>45538</v>
      </c>
      <c r="E1783" s="15">
        <v>-400</v>
      </c>
      <c r="F1783" s="9">
        <v>8.6499999999999994E-2</v>
      </c>
      <c r="G1783" s="9">
        <v>8.6499999999999994E-2</v>
      </c>
      <c r="H1783" s="15">
        <f t="shared" si="54"/>
        <v>-600</v>
      </c>
    </row>
    <row r="1784" spans="1:8" x14ac:dyDescent="0.3">
      <c r="A1784" s="13">
        <v>45539</v>
      </c>
      <c r="B1784" s="15" t="s">
        <v>21</v>
      </c>
      <c r="C1784" s="3">
        <v>1</v>
      </c>
      <c r="D1784" s="13">
        <f t="shared" si="55"/>
        <v>45540</v>
      </c>
      <c r="E1784" s="15">
        <v>-900</v>
      </c>
      <c r="F1784" s="9">
        <v>8.6499999999999994E-2</v>
      </c>
      <c r="G1784" s="9">
        <v>8.6499999999999994E-2</v>
      </c>
      <c r="H1784" s="15">
        <f t="shared" si="54"/>
        <v>-900</v>
      </c>
    </row>
    <row r="1785" spans="1:8" x14ac:dyDescent="0.3">
      <c r="A1785" s="13">
        <v>45540</v>
      </c>
      <c r="B1785" s="15" t="s">
        <v>21</v>
      </c>
      <c r="C1785" s="3">
        <v>1</v>
      </c>
      <c r="D1785" s="13">
        <f t="shared" si="55"/>
        <v>45541</v>
      </c>
      <c r="E1785" s="15">
        <v>-600</v>
      </c>
      <c r="F1785" s="9">
        <v>8.6499999999999994E-2</v>
      </c>
      <c r="G1785" s="9">
        <v>8.6499999999999994E-2</v>
      </c>
      <c r="H1785" s="15">
        <f t="shared" si="54"/>
        <v>-600</v>
      </c>
    </row>
    <row r="1786" spans="1:8" x14ac:dyDescent="0.3">
      <c r="A1786" s="13">
        <v>45541</v>
      </c>
      <c r="B1786" s="15" t="s">
        <v>21</v>
      </c>
      <c r="C1786" s="3">
        <v>3</v>
      </c>
      <c r="D1786" s="13">
        <f t="shared" si="55"/>
        <v>45544</v>
      </c>
      <c r="E1786" s="15">
        <v>-400</v>
      </c>
      <c r="F1786" s="9">
        <v>8.6499999999999994E-2</v>
      </c>
      <c r="G1786" s="9">
        <v>8.6499999999999994E-2</v>
      </c>
      <c r="H1786" s="15">
        <f t="shared" si="54"/>
        <v>-400</v>
      </c>
    </row>
    <row r="1787" spans="1:8" x14ac:dyDescent="0.3">
      <c r="A1787" s="13">
        <v>45544</v>
      </c>
      <c r="B1787" s="15" t="s">
        <v>21</v>
      </c>
      <c r="C1787" s="3">
        <v>1</v>
      </c>
      <c r="D1787" s="13">
        <f t="shared" si="55"/>
        <v>45545</v>
      </c>
      <c r="E1787" s="15">
        <v>-600</v>
      </c>
      <c r="F1787" s="9">
        <v>8.5500000000000007E-2</v>
      </c>
      <c r="G1787" s="9">
        <v>8.5500000000000007E-2</v>
      </c>
      <c r="H1787" s="15">
        <f t="shared" si="54"/>
        <v>700</v>
      </c>
    </row>
    <row r="1788" spans="1:8" x14ac:dyDescent="0.3">
      <c r="A1788" s="13">
        <v>45544</v>
      </c>
      <c r="B1788" s="15" t="s">
        <v>21</v>
      </c>
      <c r="C1788" s="3">
        <v>2</v>
      </c>
      <c r="D1788" s="13">
        <f t="shared" si="55"/>
        <v>45546</v>
      </c>
      <c r="E1788" s="15">
        <v>300</v>
      </c>
      <c r="F1788" s="9">
        <v>8.5000000000000006E-2</v>
      </c>
      <c r="G1788" s="9">
        <v>8.5000000000000006E-2</v>
      </c>
      <c r="H1788" s="15">
        <f t="shared" si="54"/>
        <v>700</v>
      </c>
    </row>
    <row r="1789" spans="1:8" x14ac:dyDescent="0.3">
      <c r="A1789" s="13">
        <v>45544</v>
      </c>
      <c r="B1789" s="15" t="s">
        <v>21</v>
      </c>
      <c r="C1789" s="3">
        <v>3</v>
      </c>
      <c r="D1789" s="13">
        <f t="shared" si="55"/>
        <v>45547</v>
      </c>
      <c r="E1789" s="15">
        <v>1000</v>
      </c>
      <c r="F1789" s="9">
        <v>8.5000000000000006E-2</v>
      </c>
      <c r="G1789" s="9">
        <v>8.5000000000000006E-2</v>
      </c>
      <c r="H1789" s="15">
        <f t="shared" si="54"/>
        <v>700</v>
      </c>
    </row>
    <row r="1790" spans="1:8" x14ac:dyDescent="0.3">
      <c r="A1790" s="13">
        <v>45545</v>
      </c>
      <c r="B1790" s="15" t="s">
        <v>21</v>
      </c>
      <c r="C1790" s="3">
        <v>2</v>
      </c>
      <c r="D1790" s="13">
        <f t="shared" si="55"/>
        <v>45547</v>
      </c>
      <c r="E1790" s="15">
        <v>2200</v>
      </c>
      <c r="F1790" s="9">
        <v>8.5000000000000006E-2</v>
      </c>
      <c r="G1790" s="9">
        <v>8.5000000000000006E-2</v>
      </c>
      <c r="H1790" s="15">
        <f t="shared" si="54"/>
        <v>4500</v>
      </c>
    </row>
    <row r="1791" spans="1:8" x14ac:dyDescent="0.3">
      <c r="A1791" s="13">
        <v>45545</v>
      </c>
      <c r="B1791" s="15" t="s">
        <v>21</v>
      </c>
      <c r="C1791" s="3">
        <v>3</v>
      </c>
      <c r="D1791" s="13">
        <f t="shared" si="55"/>
        <v>45548</v>
      </c>
      <c r="E1791" s="15">
        <v>1000</v>
      </c>
      <c r="F1791" s="9">
        <v>8.5000000000000006E-2</v>
      </c>
      <c r="G1791" s="9">
        <v>8.5000000000000006E-2</v>
      </c>
      <c r="H1791" s="15">
        <f t="shared" si="54"/>
        <v>4500</v>
      </c>
    </row>
    <row r="1792" spans="1:8" x14ac:dyDescent="0.3">
      <c r="A1792" s="13">
        <v>45546</v>
      </c>
      <c r="B1792" s="15" t="s">
        <v>21</v>
      </c>
      <c r="C1792" s="3">
        <v>5</v>
      </c>
      <c r="D1792" s="13">
        <f t="shared" si="55"/>
        <v>45551</v>
      </c>
      <c r="E1792" s="15">
        <v>5700</v>
      </c>
      <c r="F1792" s="9">
        <v>8.5000000000000006E-2</v>
      </c>
      <c r="G1792" s="9">
        <v>8.5000000000000006E-2</v>
      </c>
      <c r="H1792" s="15">
        <f t="shared" si="54"/>
        <v>11200</v>
      </c>
    </row>
    <row r="1793" spans="1:8" x14ac:dyDescent="0.3">
      <c r="A1793" s="13">
        <v>45546</v>
      </c>
      <c r="B1793" s="15" t="s">
        <v>21</v>
      </c>
      <c r="C1793" s="3">
        <v>2</v>
      </c>
      <c r="D1793" s="13">
        <f t="shared" si="55"/>
        <v>45548</v>
      </c>
      <c r="E1793" s="15">
        <v>1300</v>
      </c>
      <c r="F1793" s="9">
        <v>8.5000000000000006E-2</v>
      </c>
      <c r="G1793" s="9">
        <v>8.5000000000000006E-2</v>
      </c>
      <c r="H1793" s="15">
        <f t="shared" si="54"/>
        <v>11200</v>
      </c>
    </row>
    <row r="1794" spans="1:8" x14ac:dyDescent="0.3">
      <c r="A1794" s="13">
        <v>45547</v>
      </c>
      <c r="B1794" s="15" t="s">
        <v>21</v>
      </c>
      <c r="C1794" s="3">
        <v>4</v>
      </c>
      <c r="D1794" s="13">
        <f t="shared" si="55"/>
        <v>45551</v>
      </c>
      <c r="E1794" s="15">
        <v>3400</v>
      </c>
      <c r="F1794" s="9">
        <v>8.5000000000000006E-2</v>
      </c>
      <c r="G1794" s="9">
        <v>8.5000000000000006E-2</v>
      </c>
      <c r="H1794" s="15">
        <f t="shared" si="54"/>
        <v>12400</v>
      </c>
    </row>
    <row r="1795" spans="1:8" x14ac:dyDescent="0.3">
      <c r="A1795" s="13">
        <v>45547</v>
      </c>
      <c r="B1795" s="15" t="s">
        <v>21</v>
      </c>
      <c r="C1795" s="3">
        <v>5</v>
      </c>
      <c r="D1795" s="13">
        <f t="shared" si="55"/>
        <v>45552</v>
      </c>
      <c r="E1795" s="15">
        <v>1000</v>
      </c>
      <c r="F1795" s="9">
        <v>8.5000000000000006E-2</v>
      </c>
      <c r="G1795" s="9">
        <v>8.5000000000000006E-2</v>
      </c>
      <c r="H1795" s="15">
        <f t="shared" si="54"/>
        <v>12400</v>
      </c>
    </row>
    <row r="1796" spans="1:8" x14ac:dyDescent="0.3">
      <c r="A1796" s="13">
        <v>45548</v>
      </c>
      <c r="B1796" s="15" t="s">
        <v>21</v>
      </c>
      <c r="C1796" s="3">
        <v>3</v>
      </c>
      <c r="D1796" s="13">
        <f t="shared" si="55"/>
        <v>45551</v>
      </c>
      <c r="E1796" s="15">
        <v>500</v>
      </c>
      <c r="F1796" s="9">
        <v>8.5000000000000006E-2</v>
      </c>
      <c r="G1796" s="9">
        <v>8.5000000000000006E-2</v>
      </c>
      <c r="H1796" s="15">
        <f t="shared" si="54"/>
        <v>16500</v>
      </c>
    </row>
    <row r="1797" spans="1:8" x14ac:dyDescent="0.3">
      <c r="A1797" s="13">
        <v>45548</v>
      </c>
      <c r="B1797" s="15" t="s">
        <v>21</v>
      </c>
      <c r="C1797" s="3">
        <v>4</v>
      </c>
      <c r="D1797" s="13">
        <f t="shared" si="55"/>
        <v>45552</v>
      </c>
      <c r="E1797" s="15">
        <v>1700</v>
      </c>
      <c r="F1797" s="9">
        <v>8.5000000000000006E-2</v>
      </c>
      <c r="G1797" s="9">
        <v>8.5000000000000006E-2</v>
      </c>
      <c r="H1797" s="15">
        <f t="shared" si="54"/>
        <v>16500</v>
      </c>
    </row>
    <row r="1798" spans="1:8" x14ac:dyDescent="0.3">
      <c r="A1798" s="13">
        <v>45548</v>
      </c>
      <c r="B1798" s="15" t="s">
        <v>21</v>
      </c>
      <c r="C1798" s="3">
        <v>5</v>
      </c>
      <c r="D1798" s="13">
        <f t="shared" si="55"/>
        <v>45553</v>
      </c>
      <c r="E1798" s="15">
        <v>4200</v>
      </c>
      <c r="F1798" s="9">
        <v>8.5000000000000006E-2</v>
      </c>
      <c r="G1798" s="9">
        <v>8.5000000000000006E-2</v>
      </c>
      <c r="H1798" s="15">
        <f t="shared" si="54"/>
        <v>16500</v>
      </c>
    </row>
    <row r="1799" spans="1:8" x14ac:dyDescent="0.3">
      <c r="A1799" s="13">
        <v>45551</v>
      </c>
      <c r="B1799" s="15" t="s">
        <v>21</v>
      </c>
      <c r="C1799" s="3">
        <v>2</v>
      </c>
      <c r="D1799" s="13">
        <f t="shared" si="55"/>
        <v>45553</v>
      </c>
      <c r="E1799" s="15">
        <v>1300</v>
      </c>
      <c r="F1799" s="9">
        <v>8.5000000000000006E-2</v>
      </c>
      <c r="G1799" s="9">
        <v>8.5000000000000006E-2</v>
      </c>
      <c r="H1799" s="15">
        <f t="shared" si="54"/>
        <v>16500</v>
      </c>
    </row>
    <row r="1800" spans="1:8" x14ac:dyDescent="0.3">
      <c r="A1800" s="13">
        <v>45551</v>
      </c>
      <c r="B1800" s="15" t="s">
        <v>21</v>
      </c>
      <c r="C1800" s="3">
        <v>3</v>
      </c>
      <c r="D1800" s="13">
        <f t="shared" si="55"/>
        <v>45554</v>
      </c>
      <c r="E1800" s="15">
        <v>4000</v>
      </c>
      <c r="F1800" s="9">
        <v>8.5000000000000006E-2</v>
      </c>
      <c r="G1800" s="9">
        <v>8.5000000000000006E-2</v>
      </c>
      <c r="H1800" s="15">
        <f t="shared" si="54"/>
        <v>16500</v>
      </c>
    </row>
    <row r="1801" spans="1:8" x14ac:dyDescent="0.3">
      <c r="A1801" s="13">
        <v>45551</v>
      </c>
      <c r="B1801" s="15" t="s">
        <v>21</v>
      </c>
      <c r="C1801" s="3">
        <v>4</v>
      </c>
      <c r="D1801" s="13">
        <f t="shared" si="55"/>
        <v>45555</v>
      </c>
      <c r="E1801" s="15">
        <v>1900</v>
      </c>
      <c r="F1801" s="9">
        <v>8.5000000000000006E-2</v>
      </c>
      <c r="G1801" s="9">
        <v>8.5000000000000006E-2</v>
      </c>
      <c r="H1801" s="15">
        <f t="shared" si="54"/>
        <v>16500</v>
      </c>
    </row>
    <row r="1802" spans="1:8" x14ac:dyDescent="0.3">
      <c r="A1802" s="13">
        <v>45551</v>
      </c>
      <c r="B1802" s="15" t="s">
        <v>21</v>
      </c>
      <c r="C1802" s="3">
        <v>7</v>
      </c>
      <c r="D1802" s="13">
        <f t="shared" si="55"/>
        <v>45558</v>
      </c>
      <c r="E1802" s="15">
        <v>2400</v>
      </c>
      <c r="F1802" s="9">
        <v>8.5000000000000006E-2</v>
      </c>
      <c r="G1802" s="9">
        <v>8.5000000000000006E-2</v>
      </c>
      <c r="H1802" s="15">
        <f t="shared" ref="H1802:H1865" si="56">+SUMIFS($E$10:$E$4508,$A$10:$A$4508,"&lt;="&amp;A1802,$D$10:$D$4508,"&gt;"&amp;A1802)</f>
        <v>16500</v>
      </c>
    </row>
    <row r="1803" spans="1:8" x14ac:dyDescent="0.3">
      <c r="A1803" s="13">
        <v>45552</v>
      </c>
      <c r="B1803" s="15" t="s">
        <v>21</v>
      </c>
      <c r="C1803" s="3">
        <v>2</v>
      </c>
      <c r="D1803" s="13">
        <f t="shared" si="55"/>
        <v>45554</v>
      </c>
      <c r="E1803" s="15">
        <v>2000</v>
      </c>
      <c r="F1803" s="9">
        <v>8.5000000000000006E-2</v>
      </c>
      <c r="G1803" s="9">
        <v>8.5000000000000006E-2</v>
      </c>
      <c r="H1803" s="15">
        <f t="shared" si="56"/>
        <v>20300</v>
      </c>
    </row>
    <row r="1804" spans="1:8" x14ac:dyDescent="0.3">
      <c r="A1804" s="13">
        <v>45552</v>
      </c>
      <c r="B1804" s="15" t="s">
        <v>21</v>
      </c>
      <c r="C1804" s="3">
        <v>3</v>
      </c>
      <c r="D1804" s="13">
        <f t="shared" si="55"/>
        <v>45555</v>
      </c>
      <c r="E1804" s="15">
        <v>500</v>
      </c>
      <c r="F1804" s="9">
        <v>8.5000000000000006E-2</v>
      </c>
      <c r="G1804" s="9">
        <v>8.5000000000000006E-2</v>
      </c>
      <c r="H1804" s="15">
        <f t="shared" si="56"/>
        <v>20300</v>
      </c>
    </row>
    <row r="1805" spans="1:8" x14ac:dyDescent="0.3">
      <c r="A1805" s="13">
        <v>45552</v>
      </c>
      <c r="B1805" s="15" t="s">
        <v>21</v>
      </c>
      <c r="C1805" s="3">
        <v>6</v>
      </c>
      <c r="D1805" s="13">
        <f t="shared" si="55"/>
        <v>45558</v>
      </c>
      <c r="E1805" s="15">
        <v>4000</v>
      </c>
      <c r="F1805" s="9">
        <v>8.5000000000000006E-2</v>
      </c>
      <c r="G1805" s="9">
        <v>8.5000000000000006E-2</v>
      </c>
      <c r="H1805" s="15">
        <f t="shared" si="56"/>
        <v>20300</v>
      </c>
    </row>
    <row r="1806" spans="1:8" x14ac:dyDescent="0.3">
      <c r="A1806" s="13">
        <v>45553</v>
      </c>
      <c r="B1806" s="15" t="s">
        <v>21</v>
      </c>
      <c r="C1806" s="3">
        <v>2</v>
      </c>
      <c r="D1806" s="13">
        <f t="shared" si="55"/>
        <v>45555</v>
      </c>
      <c r="E1806" s="15">
        <v>2000</v>
      </c>
      <c r="F1806" s="9">
        <v>8.5000000000000006E-2</v>
      </c>
      <c r="G1806" s="9">
        <v>8.5000000000000006E-2</v>
      </c>
      <c r="H1806" s="15">
        <f t="shared" si="56"/>
        <v>22300</v>
      </c>
    </row>
    <row r="1807" spans="1:8" x14ac:dyDescent="0.3">
      <c r="A1807" s="13">
        <v>45553</v>
      </c>
      <c r="B1807" s="15" t="s">
        <v>21</v>
      </c>
      <c r="C1807" s="3">
        <v>5</v>
      </c>
      <c r="D1807" s="13">
        <f t="shared" si="55"/>
        <v>45558</v>
      </c>
      <c r="E1807" s="15">
        <v>5500</v>
      </c>
      <c r="F1807" s="9">
        <v>8.5000000000000006E-2</v>
      </c>
      <c r="G1807" s="9">
        <v>8.5000000000000006E-2</v>
      </c>
      <c r="H1807" s="15">
        <f t="shared" si="56"/>
        <v>22300</v>
      </c>
    </row>
    <row r="1808" spans="1:8" x14ac:dyDescent="0.3">
      <c r="A1808" s="13">
        <v>45554</v>
      </c>
      <c r="B1808" s="15" t="s">
        <v>21</v>
      </c>
      <c r="C1808" s="3">
        <v>4</v>
      </c>
      <c r="D1808" s="13">
        <f t="shared" si="55"/>
        <v>45558</v>
      </c>
      <c r="E1808" s="15">
        <v>3900</v>
      </c>
      <c r="F1808" s="9">
        <v>8.5000000000000006E-2</v>
      </c>
      <c r="G1808" s="9">
        <v>8.5000000000000006E-2</v>
      </c>
      <c r="H1808" s="15">
        <f t="shared" si="56"/>
        <v>24600</v>
      </c>
    </row>
    <row r="1809" spans="1:8" x14ac:dyDescent="0.3">
      <c r="A1809" s="13">
        <v>45554</v>
      </c>
      <c r="B1809" s="15" t="s">
        <v>21</v>
      </c>
      <c r="C1809" s="3">
        <v>5</v>
      </c>
      <c r="D1809" s="13">
        <f t="shared" si="55"/>
        <v>45559</v>
      </c>
      <c r="E1809" s="15">
        <v>500</v>
      </c>
      <c r="F1809" s="9">
        <v>8.5000000000000006E-2</v>
      </c>
      <c r="G1809" s="9">
        <v>8.5000000000000006E-2</v>
      </c>
      <c r="H1809" s="15">
        <f t="shared" si="56"/>
        <v>24600</v>
      </c>
    </row>
    <row r="1810" spans="1:8" x14ac:dyDescent="0.3">
      <c r="A1810" s="13">
        <v>45554</v>
      </c>
      <c r="B1810" s="15" t="s">
        <v>21</v>
      </c>
      <c r="C1810" s="3">
        <v>6</v>
      </c>
      <c r="D1810" s="13">
        <f t="shared" si="55"/>
        <v>45560</v>
      </c>
      <c r="E1810" s="15">
        <v>1900</v>
      </c>
      <c r="F1810" s="9">
        <v>8.5000000000000006E-2</v>
      </c>
      <c r="G1810" s="9">
        <v>8.5000000000000006E-2</v>
      </c>
      <c r="H1810" s="15">
        <f t="shared" si="56"/>
        <v>24600</v>
      </c>
    </row>
    <row r="1811" spans="1:8" x14ac:dyDescent="0.3">
      <c r="A1811" s="13">
        <v>45554</v>
      </c>
      <c r="B1811" s="15" t="s">
        <v>21</v>
      </c>
      <c r="C1811" s="3">
        <v>11</v>
      </c>
      <c r="D1811" s="13">
        <f t="shared" si="55"/>
        <v>45565</v>
      </c>
      <c r="E1811" s="15">
        <v>2000</v>
      </c>
      <c r="F1811" s="9">
        <v>8.5000000000000006E-2</v>
      </c>
      <c r="G1811" s="9">
        <v>8.5000000000000006E-2</v>
      </c>
      <c r="H1811" s="15">
        <f t="shared" si="56"/>
        <v>24600</v>
      </c>
    </row>
    <row r="1812" spans="1:8" x14ac:dyDescent="0.3">
      <c r="A1812" s="13">
        <v>45555</v>
      </c>
      <c r="B1812" s="15" t="s">
        <v>21</v>
      </c>
      <c r="C1812" s="3">
        <v>3</v>
      </c>
      <c r="D1812" s="13">
        <f t="shared" ref="D1812" si="57">+A1812+C1812</f>
        <v>45558</v>
      </c>
      <c r="E1812" s="15">
        <v>500</v>
      </c>
      <c r="F1812" s="9">
        <v>8.5000000000000006E-2</v>
      </c>
      <c r="G1812" s="9">
        <v>8.5000000000000006E-2</v>
      </c>
      <c r="H1812" s="15">
        <f t="shared" si="56"/>
        <v>27800</v>
      </c>
    </row>
    <row r="1813" spans="1:8" x14ac:dyDescent="0.3">
      <c r="A1813" s="13">
        <v>45555</v>
      </c>
      <c r="B1813" s="15" t="s">
        <v>21</v>
      </c>
      <c r="C1813" s="3">
        <v>4</v>
      </c>
      <c r="D1813" s="13">
        <f t="shared" ref="D1813:D1847" si="58">+A1813+C1813</f>
        <v>45559</v>
      </c>
      <c r="E1813" s="15">
        <v>4800</v>
      </c>
      <c r="F1813" s="9">
        <v>8.5000000000000006E-2</v>
      </c>
      <c r="G1813" s="9">
        <v>8.5000000000000006E-2</v>
      </c>
      <c r="H1813" s="15">
        <f t="shared" si="56"/>
        <v>27800</v>
      </c>
    </row>
    <row r="1814" spans="1:8" x14ac:dyDescent="0.3">
      <c r="A1814" s="13">
        <v>45555</v>
      </c>
      <c r="B1814" s="15" t="s">
        <v>21</v>
      </c>
      <c r="C1814" s="3">
        <v>5</v>
      </c>
      <c r="D1814" s="13">
        <f t="shared" si="58"/>
        <v>45560</v>
      </c>
      <c r="E1814" s="15">
        <v>2100</v>
      </c>
      <c r="F1814" s="9">
        <v>8.5000000000000006E-2</v>
      </c>
      <c r="G1814" s="9">
        <v>8.5000000000000006E-2</v>
      </c>
      <c r="H1814" s="15">
        <f t="shared" si="56"/>
        <v>27800</v>
      </c>
    </row>
    <row r="1815" spans="1:8" x14ac:dyDescent="0.3">
      <c r="A1815" s="13">
        <v>45555</v>
      </c>
      <c r="B1815" s="15" t="s">
        <v>21</v>
      </c>
      <c r="C1815" s="3">
        <v>6</v>
      </c>
      <c r="D1815" s="13">
        <f t="shared" si="58"/>
        <v>45561</v>
      </c>
      <c r="E1815" s="15">
        <v>200</v>
      </c>
      <c r="F1815" s="9">
        <v>8.5000000000000006E-2</v>
      </c>
      <c r="G1815" s="9">
        <v>8.5000000000000006E-2</v>
      </c>
      <c r="H1815" s="15">
        <f t="shared" si="56"/>
        <v>27800</v>
      </c>
    </row>
    <row r="1816" spans="1:8" x14ac:dyDescent="0.3">
      <c r="A1816" s="13">
        <v>45558</v>
      </c>
      <c r="B1816" s="15" t="s">
        <v>21</v>
      </c>
      <c r="C1816" s="3">
        <v>1</v>
      </c>
      <c r="D1816" s="13">
        <f t="shared" si="58"/>
        <v>45559</v>
      </c>
      <c r="E1816" s="15">
        <v>500</v>
      </c>
      <c r="F1816" s="9">
        <v>8.5000000000000006E-2</v>
      </c>
      <c r="G1816" s="9">
        <v>8.5000000000000006E-2</v>
      </c>
      <c r="H1816" s="15">
        <f t="shared" si="56"/>
        <v>18700</v>
      </c>
    </row>
    <row r="1817" spans="1:8" x14ac:dyDescent="0.3">
      <c r="A1817" s="13">
        <v>45558</v>
      </c>
      <c r="B1817" s="15" t="s">
        <v>21</v>
      </c>
      <c r="C1817" s="3">
        <v>2</v>
      </c>
      <c r="D1817" s="13">
        <f t="shared" si="58"/>
        <v>45560</v>
      </c>
      <c r="E1817" s="15">
        <v>2600</v>
      </c>
      <c r="F1817" s="9">
        <v>8.5000000000000006E-2</v>
      </c>
      <c r="G1817" s="9">
        <v>8.5000000000000006E-2</v>
      </c>
      <c r="H1817" s="15">
        <f t="shared" si="56"/>
        <v>18700</v>
      </c>
    </row>
    <row r="1818" spans="1:8" x14ac:dyDescent="0.3">
      <c r="A1818" s="13">
        <v>45558</v>
      </c>
      <c r="B1818" s="15" t="s">
        <v>21</v>
      </c>
      <c r="C1818" s="3">
        <v>3</v>
      </c>
      <c r="D1818" s="13">
        <f t="shared" si="58"/>
        <v>45561</v>
      </c>
      <c r="E1818" s="15">
        <v>2300</v>
      </c>
      <c r="F1818" s="9">
        <v>8.5000000000000006E-2</v>
      </c>
      <c r="G1818" s="9">
        <v>8.5000000000000006E-2</v>
      </c>
      <c r="H1818" s="15">
        <f t="shared" si="56"/>
        <v>18700</v>
      </c>
    </row>
    <row r="1819" spans="1:8" x14ac:dyDescent="0.3">
      <c r="A1819" s="13">
        <v>45558</v>
      </c>
      <c r="B1819" s="15" t="s">
        <v>21</v>
      </c>
      <c r="C1819" s="3">
        <v>4</v>
      </c>
      <c r="D1819" s="13">
        <f t="shared" si="58"/>
        <v>45562</v>
      </c>
      <c r="E1819" s="15">
        <v>800</v>
      </c>
      <c r="F1819" s="9">
        <v>8.5000000000000006E-2</v>
      </c>
      <c r="G1819" s="9">
        <v>8.5000000000000006E-2</v>
      </c>
      <c r="H1819" s="15">
        <f t="shared" si="56"/>
        <v>18700</v>
      </c>
    </row>
    <row r="1820" spans="1:8" x14ac:dyDescent="0.3">
      <c r="A1820" s="13">
        <v>45558</v>
      </c>
      <c r="B1820" s="15" t="s">
        <v>21</v>
      </c>
      <c r="C1820" s="3">
        <v>7</v>
      </c>
      <c r="D1820" s="13">
        <f t="shared" si="58"/>
        <v>45565</v>
      </c>
      <c r="E1820" s="15">
        <v>1000</v>
      </c>
      <c r="F1820" s="9">
        <v>8.5000000000000006E-2</v>
      </c>
      <c r="G1820" s="9">
        <v>8.5000000000000006E-2</v>
      </c>
      <c r="H1820" s="15">
        <f t="shared" si="56"/>
        <v>18700</v>
      </c>
    </row>
    <row r="1821" spans="1:8" x14ac:dyDescent="0.3">
      <c r="A1821" s="13">
        <v>45559</v>
      </c>
      <c r="B1821" s="15" t="s">
        <v>21</v>
      </c>
      <c r="C1821" s="3">
        <v>1</v>
      </c>
      <c r="D1821" s="13">
        <f t="shared" si="58"/>
        <v>45560</v>
      </c>
      <c r="E1821" s="15">
        <v>300</v>
      </c>
      <c r="F1821" s="9">
        <v>8.5000000000000006E-2</v>
      </c>
      <c r="G1821" s="9">
        <v>8.5000000000000006E-2</v>
      </c>
      <c r="H1821" s="15">
        <f t="shared" si="56"/>
        <v>19500</v>
      </c>
    </row>
    <row r="1822" spans="1:8" x14ac:dyDescent="0.3">
      <c r="A1822" s="13">
        <v>45559</v>
      </c>
      <c r="B1822" s="15" t="s">
        <v>21</v>
      </c>
      <c r="C1822" s="3">
        <v>2</v>
      </c>
      <c r="D1822" s="13">
        <f t="shared" si="58"/>
        <v>45561</v>
      </c>
      <c r="E1822" s="15">
        <v>3900</v>
      </c>
      <c r="F1822" s="9">
        <v>8.5000000000000006E-2</v>
      </c>
      <c r="G1822" s="9">
        <v>8.5000000000000006E-2</v>
      </c>
      <c r="H1822" s="15">
        <f t="shared" si="56"/>
        <v>19500</v>
      </c>
    </row>
    <row r="1823" spans="1:8" x14ac:dyDescent="0.3">
      <c r="A1823" s="13">
        <v>45559</v>
      </c>
      <c r="B1823" s="15" t="s">
        <v>21</v>
      </c>
      <c r="C1823" s="3">
        <v>3</v>
      </c>
      <c r="D1823" s="13">
        <f t="shared" si="58"/>
        <v>45562</v>
      </c>
      <c r="E1823" s="15">
        <v>1200</v>
      </c>
      <c r="F1823" s="9">
        <v>8.5000000000000006E-2</v>
      </c>
      <c r="G1823" s="9">
        <v>8.5000000000000006E-2</v>
      </c>
      <c r="H1823" s="15">
        <f t="shared" si="56"/>
        <v>19500</v>
      </c>
    </row>
    <row r="1824" spans="1:8" x14ac:dyDescent="0.3">
      <c r="A1824" s="13">
        <v>45559</v>
      </c>
      <c r="B1824" s="15" t="s">
        <v>21</v>
      </c>
      <c r="C1824" s="3">
        <v>6</v>
      </c>
      <c r="D1824" s="13">
        <f t="shared" si="58"/>
        <v>45565</v>
      </c>
      <c r="E1824" s="15">
        <v>1200</v>
      </c>
      <c r="F1824" s="9">
        <v>8.5000000000000006E-2</v>
      </c>
      <c r="G1824" s="9">
        <v>8.5000000000000006E-2</v>
      </c>
      <c r="H1824" s="15">
        <f t="shared" si="56"/>
        <v>19500</v>
      </c>
    </row>
    <row r="1825" spans="1:8" x14ac:dyDescent="0.3">
      <c r="A1825" s="13">
        <v>45560</v>
      </c>
      <c r="B1825" s="15" t="s">
        <v>21</v>
      </c>
      <c r="C1825" s="3">
        <v>2</v>
      </c>
      <c r="D1825" s="13">
        <f t="shared" si="58"/>
        <v>45562</v>
      </c>
      <c r="E1825" s="15">
        <v>4000</v>
      </c>
      <c r="F1825" s="9">
        <v>8.5000000000000006E-2</v>
      </c>
      <c r="G1825" s="9">
        <v>8.5000000000000006E-2</v>
      </c>
      <c r="H1825" s="15">
        <f t="shared" si="56"/>
        <v>17600</v>
      </c>
    </row>
    <row r="1826" spans="1:8" x14ac:dyDescent="0.3">
      <c r="A1826" s="13">
        <v>45560</v>
      </c>
      <c r="B1826" s="15" t="s">
        <v>21</v>
      </c>
      <c r="C1826" s="3">
        <v>5</v>
      </c>
      <c r="D1826" s="13">
        <f t="shared" si="58"/>
        <v>45565</v>
      </c>
      <c r="E1826" s="15">
        <v>1000</v>
      </c>
      <c r="F1826" s="9">
        <v>8.5000000000000006E-2</v>
      </c>
      <c r="G1826" s="9">
        <v>8.5000000000000006E-2</v>
      </c>
      <c r="H1826" s="15">
        <f t="shared" si="56"/>
        <v>17600</v>
      </c>
    </row>
    <row r="1827" spans="1:8" x14ac:dyDescent="0.3">
      <c r="A1827" s="13">
        <v>45561</v>
      </c>
      <c r="B1827" s="15" t="s">
        <v>21</v>
      </c>
      <c r="C1827" s="3">
        <v>4</v>
      </c>
      <c r="D1827" s="13">
        <f t="shared" si="58"/>
        <v>45565</v>
      </c>
      <c r="E1827" s="15">
        <v>4400</v>
      </c>
      <c r="F1827" s="9">
        <v>8.5000000000000006E-2</v>
      </c>
      <c r="G1827" s="9">
        <v>8.5000000000000006E-2</v>
      </c>
      <c r="H1827" s="15">
        <f t="shared" si="56"/>
        <v>17200</v>
      </c>
    </row>
    <row r="1828" spans="1:8" x14ac:dyDescent="0.3">
      <c r="A1828" s="13">
        <v>45561</v>
      </c>
      <c r="B1828" s="15" t="s">
        <v>21</v>
      </c>
      <c r="C1828" s="3">
        <v>5</v>
      </c>
      <c r="D1828" s="13">
        <f t="shared" si="58"/>
        <v>45566</v>
      </c>
      <c r="E1828" s="15">
        <v>1600</v>
      </c>
      <c r="F1828" s="9">
        <v>8.5000000000000006E-2</v>
      </c>
      <c r="G1828" s="9">
        <v>8.5000000000000006E-2</v>
      </c>
      <c r="H1828" s="15">
        <f t="shared" si="56"/>
        <v>17200</v>
      </c>
    </row>
    <row r="1829" spans="1:8" x14ac:dyDescent="0.3">
      <c r="A1829" s="13">
        <v>45562</v>
      </c>
      <c r="B1829" s="15" t="s">
        <v>21</v>
      </c>
      <c r="C1829" s="3">
        <v>3</v>
      </c>
      <c r="D1829" s="13">
        <f t="shared" si="58"/>
        <v>45565</v>
      </c>
      <c r="E1829" s="15">
        <v>1600</v>
      </c>
      <c r="F1829" s="9">
        <v>8.3000000000000004E-2</v>
      </c>
      <c r="G1829" s="9">
        <v>8.5000000000000006E-2</v>
      </c>
      <c r="H1829" s="15">
        <f t="shared" si="56"/>
        <v>16200</v>
      </c>
    </row>
    <row r="1830" spans="1:8" x14ac:dyDescent="0.3">
      <c r="A1830" s="13">
        <v>45562</v>
      </c>
      <c r="B1830" s="15" t="s">
        <v>21</v>
      </c>
      <c r="C1830" s="3">
        <v>4</v>
      </c>
      <c r="D1830" s="13">
        <f t="shared" si="58"/>
        <v>45566</v>
      </c>
      <c r="E1830" s="15">
        <v>3400</v>
      </c>
      <c r="F1830" s="9">
        <v>8.5000000000000006E-2</v>
      </c>
      <c r="G1830" s="9">
        <v>8.5000000000000006E-2</v>
      </c>
      <c r="H1830" s="15">
        <f t="shared" si="56"/>
        <v>16200</v>
      </c>
    </row>
    <row r="1831" spans="1:8" x14ac:dyDescent="0.3">
      <c r="A1831" s="13">
        <v>45565</v>
      </c>
      <c r="B1831" s="15" t="s">
        <v>21</v>
      </c>
      <c r="C1831" s="3">
        <v>1</v>
      </c>
      <c r="D1831" s="13">
        <f t="shared" si="58"/>
        <v>45566</v>
      </c>
      <c r="E1831" s="15">
        <v>2300</v>
      </c>
      <c r="F1831" s="9">
        <v>0.08</v>
      </c>
      <c r="G1831" s="9">
        <v>8.5000000000000006E-2</v>
      </c>
      <c r="H1831" s="15">
        <f t="shared" si="56"/>
        <v>11700</v>
      </c>
    </row>
    <row r="1832" spans="1:8" x14ac:dyDescent="0.3">
      <c r="A1832" s="13">
        <v>45565</v>
      </c>
      <c r="B1832" s="15" t="s">
        <v>21</v>
      </c>
      <c r="C1832" s="3">
        <v>2</v>
      </c>
      <c r="D1832" s="13">
        <f t="shared" si="58"/>
        <v>45567</v>
      </c>
      <c r="E1832" s="15">
        <v>4000</v>
      </c>
      <c r="F1832" s="9">
        <v>8.5000000000000006E-2</v>
      </c>
      <c r="G1832" s="9">
        <v>8.5000000000000006E-2</v>
      </c>
      <c r="H1832" s="15">
        <f t="shared" si="56"/>
        <v>11700</v>
      </c>
    </row>
    <row r="1833" spans="1:8" x14ac:dyDescent="0.3">
      <c r="A1833" s="13">
        <v>45565</v>
      </c>
      <c r="B1833" s="15" t="s">
        <v>21</v>
      </c>
      <c r="C1833" s="3">
        <v>4</v>
      </c>
      <c r="D1833" s="13">
        <f t="shared" si="58"/>
        <v>45569</v>
      </c>
      <c r="E1833" s="15">
        <v>400</v>
      </c>
      <c r="F1833" s="9">
        <v>8.5000000000000006E-2</v>
      </c>
      <c r="G1833" s="9">
        <v>8.5000000000000006E-2</v>
      </c>
      <c r="H1833" s="15">
        <f t="shared" si="56"/>
        <v>11700</v>
      </c>
    </row>
    <row r="1834" spans="1:8" x14ac:dyDescent="0.3">
      <c r="A1834" s="13">
        <v>45566</v>
      </c>
      <c r="B1834" s="15" t="s">
        <v>21</v>
      </c>
      <c r="C1834" s="3">
        <v>2</v>
      </c>
      <c r="D1834" s="13">
        <f t="shared" si="58"/>
        <v>45568</v>
      </c>
      <c r="E1834" s="15">
        <v>300</v>
      </c>
      <c r="F1834" s="9">
        <v>8.5000000000000006E-2</v>
      </c>
      <c r="G1834" s="9">
        <v>8.5000000000000006E-2</v>
      </c>
      <c r="H1834" s="15">
        <f t="shared" si="56"/>
        <v>5400</v>
      </c>
    </row>
    <row r="1835" spans="1:8" x14ac:dyDescent="0.3">
      <c r="A1835" s="13">
        <v>45566</v>
      </c>
      <c r="B1835" s="15" t="s">
        <v>21</v>
      </c>
      <c r="C1835" s="3">
        <v>3</v>
      </c>
      <c r="D1835" s="13">
        <f t="shared" si="58"/>
        <v>45569</v>
      </c>
      <c r="E1835" s="15">
        <v>500</v>
      </c>
      <c r="F1835" s="9">
        <v>8.5000000000000006E-2</v>
      </c>
      <c r="G1835" s="9">
        <v>8.5000000000000006E-2</v>
      </c>
      <c r="H1835" s="15">
        <f t="shared" si="56"/>
        <v>5400</v>
      </c>
    </row>
    <row r="1836" spans="1:8" x14ac:dyDescent="0.3">
      <c r="A1836" s="13">
        <v>45566</v>
      </c>
      <c r="B1836" s="15" t="s">
        <v>21</v>
      </c>
      <c r="C1836" s="3">
        <v>6</v>
      </c>
      <c r="D1836" s="13">
        <f t="shared" si="58"/>
        <v>45572</v>
      </c>
      <c r="E1836" s="15">
        <v>200</v>
      </c>
      <c r="F1836" s="9">
        <v>8.5000000000000006E-2</v>
      </c>
      <c r="G1836" s="9">
        <v>8.5000000000000006E-2</v>
      </c>
      <c r="H1836" s="15">
        <f t="shared" si="56"/>
        <v>5400</v>
      </c>
    </row>
    <row r="1837" spans="1:8" x14ac:dyDescent="0.3">
      <c r="A1837" s="13">
        <v>45567</v>
      </c>
      <c r="B1837" s="15" t="s">
        <v>21</v>
      </c>
      <c r="C1837" s="3">
        <v>1</v>
      </c>
      <c r="D1837" s="13">
        <f t="shared" si="58"/>
        <v>45568</v>
      </c>
      <c r="E1837" s="15">
        <v>200</v>
      </c>
      <c r="F1837" s="9">
        <v>8.5000000000000006E-2</v>
      </c>
      <c r="G1837" s="9">
        <v>8.5000000000000006E-2</v>
      </c>
      <c r="H1837" s="15">
        <f t="shared" si="56"/>
        <v>7200</v>
      </c>
    </row>
    <row r="1838" spans="1:8" x14ac:dyDescent="0.3">
      <c r="A1838" s="13">
        <v>45567</v>
      </c>
      <c r="B1838" s="15" t="s">
        <v>21</v>
      </c>
      <c r="C1838" s="3">
        <v>1</v>
      </c>
      <c r="D1838" s="13">
        <f t="shared" si="58"/>
        <v>45568</v>
      </c>
      <c r="E1838" s="15">
        <v>-300</v>
      </c>
      <c r="F1838" s="9">
        <v>8.5000000000000006E-2</v>
      </c>
      <c r="G1838" s="9">
        <v>8.5000000000000006E-2</v>
      </c>
      <c r="H1838" s="15">
        <f t="shared" si="56"/>
        <v>7200</v>
      </c>
    </row>
    <row r="1839" spans="1:8" x14ac:dyDescent="0.3">
      <c r="A1839" s="13">
        <v>45567</v>
      </c>
      <c r="B1839" s="15" t="s">
        <v>21</v>
      </c>
      <c r="C1839" s="3">
        <v>2</v>
      </c>
      <c r="D1839" s="13">
        <f t="shared" si="58"/>
        <v>45569</v>
      </c>
      <c r="E1839" s="15">
        <v>3600</v>
      </c>
      <c r="F1839" s="9">
        <v>8.5000000000000006E-2</v>
      </c>
      <c r="G1839" s="9">
        <v>8.5000000000000006E-2</v>
      </c>
      <c r="H1839" s="15">
        <f t="shared" si="56"/>
        <v>7200</v>
      </c>
    </row>
    <row r="1840" spans="1:8" x14ac:dyDescent="0.3">
      <c r="A1840" s="13">
        <v>45567</v>
      </c>
      <c r="B1840" s="15" t="s">
        <v>21</v>
      </c>
      <c r="C1840" s="3">
        <v>5</v>
      </c>
      <c r="D1840" s="13">
        <f t="shared" si="58"/>
        <v>45572</v>
      </c>
      <c r="E1840" s="15">
        <v>2300</v>
      </c>
      <c r="F1840" s="9">
        <v>8.5000000000000006E-2</v>
      </c>
      <c r="G1840" s="9">
        <v>8.5000000000000006E-2</v>
      </c>
      <c r="H1840" s="15">
        <f t="shared" si="56"/>
        <v>7200</v>
      </c>
    </row>
    <row r="1841" spans="1:8" x14ac:dyDescent="0.3">
      <c r="A1841" s="13">
        <v>45568</v>
      </c>
      <c r="B1841" s="15" t="s">
        <v>21</v>
      </c>
      <c r="C1841" s="3">
        <v>1</v>
      </c>
      <c r="D1841" s="13">
        <f t="shared" si="58"/>
        <v>45569</v>
      </c>
      <c r="E1841" s="15">
        <v>500</v>
      </c>
      <c r="F1841" s="9">
        <v>8.5000000000000006E-2</v>
      </c>
      <c r="G1841" s="9">
        <v>8.5000000000000006E-2</v>
      </c>
      <c r="H1841" s="15">
        <f t="shared" si="56"/>
        <v>8700</v>
      </c>
    </row>
    <row r="1842" spans="1:8" x14ac:dyDescent="0.3">
      <c r="A1842" s="13">
        <v>45568</v>
      </c>
      <c r="B1842" s="15" t="s">
        <v>21</v>
      </c>
      <c r="C1842" s="3">
        <v>4</v>
      </c>
      <c r="D1842" s="13">
        <f t="shared" si="58"/>
        <v>45572</v>
      </c>
      <c r="E1842" s="15">
        <v>1200</v>
      </c>
      <c r="F1842" s="9">
        <v>8.5000000000000006E-2</v>
      </c>
      <c r="G1842" s="9">
        <v>8.5000000000000006E-2</v>
      </c>
      <c r="H1842" s="15">
        <f t="shared" si="56"/>
        <v>8700</v>
      </c>
    </row>
    <row r="1843" spans="1:8" x14ac:dyDescent="0.3">
      <c r="A1843" s="13">
        <v>45569</v>
      </c>
      <c r="B1843" s="15" t="s">
        <v>21</v>
      </c>
      <c r="C1843" s="3">
        <v>3</v>
      </c>
      <c r="D1843" s="13">
        <f t="shared" si="58"/>
        <v>45572</v>
      </c>
      <c r="E1843" s="15">
        <v>2000</v>
      </c>
      <c r="F1843" s="9">
        <v>8.4000000000000005E-2</v>
      </c>
      <c r="G1843" s="9">
        <v>8.5000000000000006E-2</v>
      </c>
      <c r="H1843" s="15">
        <f t="shared" si="56"/>
        <v>12400</v>
      </c>
    </row>
    <row r="1844" spans="1:8" x14ac:dyDescent="0.3">
      <c r="A1844" s="13">
        <v>45569</v>
      </c>
      <c r="B1844" s="15" t="s">
        <v>21</v>
      </c>
      <c r="C1844" s="3">
        <v>4</v>
      </c>
      <c r="D1844" s="13">
        <f t="shared" si="58"/>
        <v>45573</v>
      </c>
      <c r="E1844" s="15">
        <v>5000</v>
      </c>
      <c r="F1844" s="9">
        <v>8.5000000000000006E-2</v>
      </c>
      <c r="G1844" s="9">
        <v>8.5000000000000006E-2</v>
      </c>
      <c r="H1844" s="15">
        <f t="shared" si="56"/>
        <v>12400</v>
      </c>
    </row>
    <row r="1845" spans="1:8" x14ac:dyDescent="0.3">
      <c r="A1845" s="13">
        <v>45569</v>
      </c>
      <c r="B1845" s="15" t="s">
        <v>21</v>
      </c>
      <c r="C1845" s="3">
        <v>5</v>
      </c>
      <c r="D1845" s="13">
        <f t="shared" si="58"/>
        <v>45574</v>
      </c>
      <c r="E1845" s="15">
        <v>1000</v>
      </c>
      <c r="F1845" s="9">
        <v>8.5000000000000006E-2</v>
      </c>
      <c r="G1845" s="9">
        <v>8.5000000000000006E-2</v>
      </c>
      <c r="H1845" s="15">
        <f t="shared" si="56"/>
        <v>12400</v>
      </c>
    </row>
    <row r="1846" spans="1:8" x14ac:dyDescent="0.3">
      <c r="A1846" s="13">
        <v>45569</v>
      </c>
      <c r="B1846" s="15" t="s">
        <v>21</v>
      </c>
      <c r="C1846" s="3">
        <v>14</v>
      </c>
      <c r="D1846" s="13">
        <f t="shared" si="58"/>
        <v>45583</v>
      </c>
      <c r="E1846" s="15">
        <v>700</v>
      </c>
      <c r="F1846" s="9">
        <v>8.5500000000000007E-2</v>
      </c>
      <c r="G1846" s="9">
        <v>8.5500000000000007E-2</v>
      </c>
      <c r="H1846" s="15">
        <f t="shared" si="56"/>
        <v>12400</v>
      </c>
    </row>
    <row r="1847" spans="1:8" x14ac:dyDescent="0.3">
      <c r="A1847" s="13">
        <v>45572</v>
      </c>
      <c r="B1847" s="15" t="s">
        <v>21</v>
      </c>
      <c r="C1847" s="3">
        <v>1</v>
      </c>
      <c r="D1847" s="13">
        <f t="shared" si="58"/>
        <v>45573</v>
      </c>
      <c r="E1847" s="15">
        <v>1200</v>
      </c>
      <c r="F1847" s="9">
        <v>8.2500000000000004E-2</v>
      </c>
      <c r="G1847" s="9">
        <v>8.5000000000000006E-2</v>
      </c>
      <c r="H1847" s="15">
        <f t="shared" si="56"/>
        <v>15950</v>
      </c>
    </row>
    <row r="1848" spans="1:8" x14ac:dyDescent="0.3">
      <c r="A1848" s="13">
        <v>45572</v>
      </c>
      <c r="B1848" s="15" t="s">
        <v>21</v>
      </c>
      <c r="C1848" s="3">
        <v>2</v>
      </c>
      <c r="D1848" s="13">
        <f t="shared" ref="D1848:D1900" si="59">+A1848+C1848</f>
        <v>45574</v>
      </c>
      <c r="E1848" s="15">
        <v>1200</v>
      </c>
      <c r="F1848" s="9">
        <v>8.5000000000000006E-2</v>
      </c>
      <c r="G1848" s="9">
        <v>8.5000000000000006E-2</v>
      </c>
      <c r="H1848" s="15">
        <f t="shared" si="56"/>
        <v>15950</v>
      </c>
    </row>
    <row r="1849" spans="1:8" x14ac:dyDescent="0.3">
      <c r="A1849" s="13">
        <v>45572</v>
      </c>
      <c r="B1849" s="15" t="s">
        <v>21</v>
      </c>
      <c r="C1849" s="3">
        <v>3</v>
      </c>
      <c r="D1849" s="13">
        <f t="shared" si="59"/>
        <v>45575</v>
      </c>
      <c r="E1849" s="15">
        <v>3100</v>
      </c>
      <c r="F1849" s="9">
        <v>8.5000000000000006E-2</v>
      </c>
      <c r="G1849" s="9">
        <v>8.5000000000000006E-2</v>
      </c>
      <c r="H1849" s="15">
        <f t="shared" si="56"/>
        <v>15950</v>
      </c>
    </row>
    <row r="1850" spans="1:8" x14ac:dyDescent="0.3">
      <c r="A1850" s="13">
        <v>45572</v>
      </c>
      <c r="B1850" s="15" t="s">
        <v>21</v>
      </c>
      <c r="C1850" s="3">
        <v>4</v>
      </c>
      <c r="D1850" s="13">
        <f t="shared" si="59"/>
        <v>45576</v>
      </c>
      <c r="E1850" s="15">
        <v>3350</v>
      </c>
      <c r="F1850" s="9">
        <v>8.5000000000000006E-2</v>
      </c>
      <c r="G1850" s="9">
        <v>8.5000000000000006E-2</v>
      </c>
      <c r="H1850" s="15">
        <f t="shared" si="56"/>
        <v>15950</v>
      </c>
    </row>
    <row r="1851" spans="1:8" x14ac:dyDescent="0.3">
      <c r="A1851" s="13">
        <v>45572</v>
      </c>
      <c r="B1851" s="15" t="s">
        <v>21</v>
      </c>
      <c r="C1851" s="3">
        <v>7</v>
      </c>
      <c r="D1851" s="13">
        <f t="shared" si="59"/>
        <v>45579</v>
      </c>
      <c r="E1851" s="15">
        <v>400</v>
      </c>
      <c r="F1851" s="9">
        <v>8.5000000000000006E-2</v>
      </c>
      <c r="G1851" s="9">
        <v>8.5000000000000006E-2</v>
      </c>
      <c r="H1851" s="15">
        <f t="shared" si="56"/>
        <v>15950</v>
      </c>
    </row>
    <row r="1852" spans="1:8" x14ac:dyDescent="0.3">
      <c r="A1852" s="13">
        <v>45573</v>
      </c>
      <c r="B1852" s="15" t="s">
        <v>21</v>
      </c>
      <c r="C1852" s="3">
        <v>1</v>
      </c>
      <c r="D1852" s="13">
        <f t="shared" si="59"/>
        <v>45574</v>
      </c>
      <c r="E1852" s="15">
        <v>900</v>
      </c>
      <c r="F1852" s="9">
        <v>8.4000000000000005E-2</v>
      </c>
      <c r="G1852" s="9">
        <v>8.5000000000000006E-2</v>
      </c>
      <c r="H1852" s="15">
        <f t="shared" si="56"/>
        <v>19150</v>
      </c>
    </row>
    <row r="1853" spans="1:8" x14ac:dyDescent="0.3">
      <c r="A1853" s="13">
        <v>45573</v>
      </c>
      <c r="B1853" s="15" t="s">
        <v>21</v>
      </c>
      <c r="C1853" s="3">
        <v>2</v>
      </c>
      <c r="D1853" s="13">
        <f t="shared" si="59"/>
        <v>45575</v>
      </c>
      <c r="E1853" s="15">
        <v>1500</v>
      </c>
      <c r="F1853" s="9">
        <v>8.5000000000000006E-2</v>
      </c>
      <c r="G1853" s="9">
        <v>8.5000000000000006E-2</v>
      </c>
      <c r="H1853" s="15">
        <f t="shared" si="56"/>
        <v>19150</v>
      </c>
    </row>
    <row r="1854" spans="1:8" x14ac:dyDescent="0.3">
      <c r="A1854" s="13">
        <v>45573</v>
      </c>
      <c r="B1854" s="15" t="s">
        <v>21</v>
      </c>
      <c r="C1854" s="3">
        <v>3</v>
      </c>
      <c r="D1854" s="13">
        <f t="shared" si="59"/>
        <v>45576</v>
      </c>
      <c r="E1854" s="15">
        <v>2200</v>
      </c>
      <c r="F1854" s="9">
        <v>8.5000000000000006E-2</v>
      </c>
      <c r="G1854" s="9">
        <v>8.5000000000000006E-2</v>
      </c>
      <c r="H1854" s="15">
        <f t="shared" si="56"/>
        <v>19150</v>
      </c>
    </row>
    <row r="1855" spans="1:8" x14ac:dyDescent="0.3">
      <c r="A1855" s="13">
        <v>45573</v>
      </c>
      <c r="B1855" s="15" t="s">
        <v>21</v>
      </c>
      <c r="C1855" s="3">
        <v>6</v>
      </c>
      <c r="D1855" s="13">
        <f t="shared" si="59"/>
        <v>45579</v>
      </c>
      <c r="E1855" s="15">
        <v>4800</v>
      </c>
      <c r="F1855" s="9">
        <v>8.5000000000000006E-2</v>
      </c>
      <c r="G1855" s="9">
        <v>8.5000000000000006E-2</v>
      </c>
      <c r="H1855" s="15">
        <f t="shared" si="56"/>
        <v>19150</v>
      </c>
    </row>
    <row r="1856" spans="1:8" x14ac:dyDescent="0.3">
      <c r="A1856" s="13">
        <v>45574</v>
      </c>
      <c r="B1856" s="15" t="s">
        <v>21</v>
      </c>
      <c r="C1856" s="3">
        <v>1</v>
      </c>
      <c r="D1856" s="13">
        <f t="shared" si="59"/>
        <v>45575</v>
      </c>
      <c r="E1856" s="15">
        <v>1400</v>
      </c>
      <c r="F1856" s="9">
        <v>8.5000000000000006E-2</v>
      </c>
      <c r="G1856" s="9">
        <v>8.5000000000000006E-2</v>
      </c>
      <c r="H1856" s="15">
        <f t="shared" si="56"/>
        <v>29050</v>
      </c>
    </row>
    <row r="1857" spans="1:8" x14ac:dyDescent="0.3">
      <c r="A1857" s="13">
        <v>45574</v>
      </c>
      <c r="B1857" s="15" t="s">
        <v>21</v>
      </c>
      <c r="C1857" s="3">
        <v>2</v>
      </c>
      <c r="D1857" s="13">
        <f t="shared" si="59"/>
        <v>45576</v>
      </c>
      <c r="E1857" s="15">
        <v>2000</v>
      </c>
      <c r="F1857" s="9">
        <v>8.5000000000000006E-2</v>
      </c>
      <c r="G1857" s="9">
        <v>8.5000000000000006E-2</v>
      </c>
      <c r="H1857" s="15">
        <f t="shared" si="56"/>
        <v>29050</v>
      </c>
    </row>
    <row r="1858" spans="1:8" x14ac:dyDescent="0.3">
      <c r="A1858" s="13">
        <v>45574</v>
      </c>
      <c r="B1858" s="15" t="s">
        <v>21</v>
      </c>
      <c r="C1858" s="3">
        <v>5</v>
      </c>
      <c r="D1858" s="13">
        <f t="shared" si="59"/>
        <v>45579</v>
      </c>
      <c r="E1858" s="15">
        <v>2000</v>
      </c>
      <c r="F1858" s="9">
        <v>8.5000000000000006E-2</v>
      </c>
      <c r="G1858" s="9">
        <v>8.5000000000000006E-2</v>
      </c>
      <c r="H1858" s="15">
        <f t="shared" si="56"/>
        <v>29050</v>
      </c>
    </row>
    <row r="1859" spans="1:8" x14ac:dyDescent="0.3">
      <c r="A1859" s="13">
        <v>45574</v>
      </c>
      <c r="B1859" s="15" t="s">
        <v>21</v>
      </c>
      <c r="C1859" s="3">
        <v>6</v>
      </c>
      <c r="D1859" s="13">
        <f t="shared" si="59"/>
        <v>45580</v>
      </c>
      <c r="E1859" s="15">
        <v>2400</v>
      </c>
      <c r="F1859" s="9">
        <v>8.5000000000000006E-2</v>
      </c>
      <c r="G1859" s="9">
        <v>8.5000000000000006E-2</v>
      </c>
      <c r="H1859" s="15">
        <f t="shared" si="56"/>
        <v>29050</v>
      </c>
    </row>
    <row r="1860" spans="1:8" x14ac:dyDescent="0.3">
      <c r="A1860" s="13">
        <v>45574</v>
      </c>
      <c r="B1860" s="15" t="s">
        <v>21</v>
      </c>
      <c r="C1860" s="3">
        <v>7</v>
      </c>
      <c r="D1860" s="13">
        <f t="shared" si="59"/>
        <v>45581</v>
      </c>
      <c r="E1860" s="15">
        <v>1000</v>
      </c>
      <c r="F1860" s="9">
        <v>8.5000000000000006E-2</v>
      </c>
      <c r="G1860" s="9">
        <v>8.5000000000000006E-2</v>
      </c>
      <c r="H1860" s="15">
        <f t="shared" si="56"/>
        <v>29050</v>
      </c>
    </row>
    <row r="1861" spans="1:8" x14ac:dyDescent="0.3">
      <c r="A1861" s="13">
        <v>45574</v>
      </c>
      <c r="B1861" s="15" t="s">
        <v>21</v>
      </c>
      <c r="C1861" s="3">
        <v>13</v>
      </c>
      <c r="D1861" s="13">
        <f t="shared" si="59"/>
        <v>45587</v>
      </c>
      <c r="E1861" s="15">
        <v>400</v>
      </c>
      <c r="F1861" s="9">
        <v>8.5000000000000006E-2</v>
      </c>
      <c r="G1861" s="9">
        <v>8.5000000000000006E-2</v>
      </c>
      <c r="H1861" s="15">
        <f t="shared" si="56"/>
        <v>29050</v>
      </c>
    </row>
    <row r="1862" spans="1:8" x14ac:dyDescent="0.3">
      <c r="A1862" s="13">
        <v>45574</v>
      </c>
      <c r="B1862" s="15" t="s">
        <v>21</v>
      </c>
      <c r="C1862" s="3">
        <v>19</v>
      </c>
      <c r="D1862" s="13">
        <f t="shared" si="59"/>
        <v>45593</v>
      </c>
      <c r="E1862" s="15">
        <v>3800</v>
      </c>
      <c r="F1862" s="9">
        <v>8.5999999999999993E-2</v>
      </c>
      <c r="G1862" s="9">
        <v>8.5999999999999993E-2</v>
      </c>
      <c r="H1862" s="15">
        <f t="shared" si="56"/>
        <v>29050</v>
      </c>
    </row>
    <row r="1863" spans="1:8" x14ac:dyDescent="0.3">
      <c r="A1863" s="13">
        <v>45575</v>
      </c>
      <c r="B1863" s="15" t="s">
        <v>21</v>
      </c>
      <c r="C1863" s="3">
        <v>1</v>
      </c>
      <c r="D1863" s="13">
        <f t="shared" si="59"/>
        <v>45576</v>
      </c>
      <c r="E1863" s="15">
        <v>900</v>
      </c>
      <c r="F1863" s="9">
        <v>8.5000000000000006E-2</v>
      </c>
      <c r="G1863" s="9">
        <v>8.5000000000000006E-2</v>
      </c>
      <c r="H1863" s="15">
        <f t="shared" si="56"/>
        <v>32750</v>
      </c>
    </row>
    <row r="1864" spans="1:8" x14ac:dyDescent="0.3">
      <c r="A1864" s="13">
        <v>45575</v>
      </c>
      <c r="B1864" s="15" t="s">
        <v>21</v>
      </c>
      <c r="C1864" s="3">
        <v>4</v>
      </c>
      <c r="D1864" s="13">
        <f t="shared" si="59"/>
        <v>45579</v>
      </c>
      <c r="E1864" s="15">
        <v>2500</v>
      </c>
      <c r="F1864" s="9">
        <v>8.5000000000000006E-2</v>
      </c>
      <c r="G1864" s="9">
        <v>8.5000000000000006E-2</v>
      </c>
      <c r="H1864" s="15">
        <f t="shared" si="56"/>
        <v>32750</v>
      </c>
    </row>
    <row r="1865" spans="1:8" x14ac:dyDescent="0.3">
      <c r="A1865" s="13">
        <v>45575</v>
      </c>
      <c r="B1865" s="15" t="s">
        <v>21</v>
      </c>
      <c r="C1865" s="3">
        <v>5</v>
      </c>
      <c r="D1865" s="13">
        <f t="shared" si="59"/>
        <v>45580</v>
      </c>
      <c r="E1865" s="15">
        <v>500</v>
      </c>
      <c r="F1865" s="9">
        <v>8.5000000000000006E-2</v>
      </c>
      <c r="G1865" s="9">
        <v>8.5000000000000006E-2</v>
      </c>
      <c r="H1865" s="15">
        <f t="shared" si="56"/>
        <v>32750</v>
      </c>
    </row>
    <row r="1866" spans="1:8" x14ac:dyDescent="0.3">
      <c r="A1866" s="13">
        <v>45575</v>
      </c>
      <c r="B1866" s="15" t="s">
        <v>21</v>
      </c>
      <c r="C1866" s="3">
        <v>6</v>
      </c>
      <c r="D1866" s="13">
        <f t="shared" si="59"/>
        <v>45581</v>
      </c>
      <c r="E1866" s="15">
        <v>1500</v>
      </c>
      <c r="F1866" s="9">
        <v>8.5000000000000006E-2</v>
      </c>
      <c r="G1866" s="9">
        <v>8.5000000000000006E-2</v>
      </c>
      <c r="H1866" s="15">
        <f t="shared" ref="H1866:H1929" si="60">+SUMIFS($E$10:$E$4508,$A$10:$A$4508,"&lt;="&amp;A1866,$D$10:$D$4508,"&gt;"&amp;A1866)</f>
        <v>32750</v>
      </c>
    </row>
    <row r="1867" spans="1:8" x14ac:dyDescent="0.3">
      <c r="A1867" s="13">
        <v>45575</v>
      </c>
      <c r="B1867" s="15" t="s">
        <v>21</v>
      </c>
      <c r="C1867" s="3">
        <v>7</v>
      </c>
      <c r="D1867" s="13">
        <f t="shared" si="59"/>
        <v>45582</v>
      </c>
      <c r="E1867" s="15">
        <v>1000</v>
      </c>
      <c r="F1867" s="9">
        <v>8.5000000000000006E-2</v>
      </c>
      <c r="G1867" s="9">
        <v>8.5000000000000006E-2</v>
      </c>
      <c r="H1867" s="15">
        <f t="shared" si="60"/>
        <v>32750</v>
      </c>
    </row>
    <row r="1868" spans="1:8" x14ac:dyDescent="0.3">
      <c r="A1868" s="13">
        <v>45575</v>
      </c>
      <c r="B1868" s="15" t="s">
        <v>21</v>
      </c>
      <c r="C1868" s="3">
        <v>11</v>
      </c>
      <c r="D1868" s="13">
        <f t="shared" si="59"/>
        <v>45586</v>
      </c>
      <c r="E1868" s="15">
        <v>1400</v>
      </c>
      <c r="F1868" s="9">
        <v>8.5000000000000006E-2</v>
      </c>
      <c r="G1868" s="9">
        <v>8.5000000000000006E-2</v>
      </c>
      <c r="H1868" s="15">
        <f t="shared" si="60"/>
        <v>32750</v>
      </c>
    </row>
    <row r="1869" spans="1:8" x14ac:dyDescent="0.3">
      <c r="A1869" s="13">
        <v>45575</v>
      </c>
      <c r="B1869" s="15" t="s">
        <v>21</v>
      </c>
      <c r="C1869" s="3">
        <v>18</v>
      </c>
      <c r="D1869" s="13">
        <f t="shared" si="59"/>
        <v>45593</v>
      </c>
      <c r="E1869" s="15">
        <v>1900</v>
      </c>
      <c r="F1869" s="9">
        <v>8.5999999999999993E-2</v>
      </c>
      <c r="G1869" s="9">
        <v>8.5999999999999993E-2</v>
      </c>
      <c r="H1869" s="15">
        <f t="shared" si="60"/>
        <v>32750</v>
      </c>
    </row>
    <row r="1870" spans="1:8" x14ac:dyDescent="0.3">
      <c r="A1870" s="13">
        <v>45576</v>
      </c>
      <c r="B1870" s="15" t="s">
        <v>21</v>
      </c>
      <c r="C1870" s="3">
        <v>3</v>
      </c>
      <c r="D1870" s="13">
        <f t="shared" si="59"/>
        <v>45579</v>
      </c>
      <c r="E1870" s="15">
        <v>1000</v>
      </c>
      <c r="F1870" s="9">
        <v>8.5000000000000006E-2</v>
      </c>
      <c r="G1870" s="9">
        <v>8.5000000000000006E-2</v>
      </c>
      <c r="H1870" s="15">
        <f t="shared" si="60"/>
        <v>32300</v>
      </c>
    </row>
    <row r="1871" spans="1:8" x14ac:dyDescent="0.3">
      <c r="A1871" s="13">
        <v>45576</v>
      </c>
      <c r="B1871" s="15" t="s">
        <v>21</v>
      </c>
      <c r="C1871" s="3">
        <v>3</v>
      </c>
      <c r="D1871" s="13">
        <f t="shared" si="59"/>
        <v>45579</v>
      </c>
      <c r="E1871" s="15">
        <v>-400</v>
      </c>
      <c r="F1871" s="9">
        <v>8.5000000000000006E-2</v>
      </c>
      <c r="G1871" s="9">
        <v>8.5000000000000006E-2</v>
      </c>
      <c r="H1871" s="15">
        <f t="shared" si="60"/>
        <v>32300</v>
      </c>
    </row>
    <row r="1872" spans="1:8" x14ac:dyDescent="0.3">
      <c r="A1872" s="13">
        <v>45576</v>
      </c>
      <c r="B1872" s="15" t="s">
        <v>21</v>
      </c>
      <c r="C1872" s="3">
        <v>4</v>
      </c>
      <c r="D1872" s="13">
        <f t="shared" si="59"/>
        <v>45580</v>
      </c>
      <c r="E1872" s="15">
        <v>1100</v>
      </c>
      <c r="F1872" s="9">
        <v>8.5000000000000006E-2</v>
      </c>
      <c r="G1872" s="9">
        <v>8.5000000000000006E-2</v>
      </c>
      <c r="H1872" s="15">
        <f t="shared" si="60"/>
        <v>32300</v>
      </c>
    </row>
    <row r="1873" spans="1:8" x14ac:dyDescent="0.3">
      <c r="A1873" s="13">
        <v>45576</v>
      </c>
      <c r="B1873" s="15" t="s">
        <v>21</v>
      </c>
      <c r="C1873" s="3">
        <v>5</v>
      </c>
      <c r="D1873" s="13">
        <f t="shared" si="59"/>
        <v>45581</v>
      </c>
      <c r="E1873" s="15">
        <v>2500</v>
      </c>
      <c r="F1873" s="9">
        <v>8.5000000000000006E-2</v>
      </c>
      <c r="G1873" s="9">
        <v>8.5000000000000006E-2</v>
      </c>
      <c r="H1873" s="15">
        <f t="shared" si="60"/>
        <v>32300</v>
      </c>
    </row>
    <row r="1874" spans="1:8" x14ac:dyDescent="0.3">
      <c r="A1874" s="13">
        <v>45576</v>
      </c>
      <c r="B1874" s="15" t="s">
        <v>21</v>
      </c>
      <c r="C1874" s="3">
        <v>6</v>
      </c>
      <c r="D1874" s="13">
        <f t="shared" si="59"/>
        <v>45582</v>
      </c>
      <c r="E1874" s="15">
        <v>1000</v>
      </c>
      <c r="F1874" s="9">
        <v>8.5000000000000006E-2</v>
      </c>
      <c r="G1874" s="9">
        <v>8.5000000000000006E-2</v>
      </c>
      <c r="H1874" s="15">
        <f t="shared" si="60"/>
        <v>32300</v>
      </c>
    </row>
    <row r="1875" spans="1:8" x14ac:dyDescent="0.3">
      <c r="A1875" s="13">
        <v>45576</v>
      </c>
      <c r="B1875" s="15" t="s">
        <v>21</v>
      </c>
      <c r="C1875" s="3">
        <v>7</v>
      </c>
      <c r="D1875" s="13">
        <f t="shared" si="59"/>
        <v>45583</v>
      </c>
      <c r="E1875" s="15">
        <v>1500</v>
      </c>
      <c r="F1875" s="9">
        <v>8.5000000000000006E-2</v>
      </c>
      <c r="G1875" s="9">
        <v>8.5000000000000006E-2</v>
      </c>
      <c r="H1875" s="15">
        <f t="shared" si="60"/>
        <v>32300</v>
      </c>
    </row>
    <row r="1876" spans="1:8" x14ac:dyDescent="0.3">
      <c r="A1876" s="13">
        <v>45576</v>
      </c>
      <c r="B1876" s="15" t="s">
        <v>21</v>
      </c>
      <c r="C1876" s="3">
        <v>10</v>
      </c>
      <c r="D1876" s="13">
        <f t="shared" si="59"/>
        <v>45586</v>
      </c>
      <c r="E1876" s="15">
        <v>500</v>
      </c>
      <c r="F1876" s="9">
        <v>8.5000000000000006E-2</v>
      </c>
      <c r="G1876" s="9">
        <v>8.5000000000000006E-2</v>
      </c>
      <c r="H1876" s="15">
        <f t="shared" si="60"/>
        <v>32300</v>
      </c>
    </row>
    <row r="1877" spans="1:8" x14ac:dyDescent="0.3">
      <c r="A1877" s="13">
        <v>45576</v>
      </c>
      <c r="B1877" s="15" t="s">
        <v>21</v>
      </c>
      <c r="C1877" s="3">
        <v>17</v>
      </c>
      <c r="D1877" s="13">
        <f t="shared" si="59"/>
        <v>45593</v>
      </c>
      <c r="E1877" s="15">
        <v>800</v>
      </c>
      <c r="F1877" s="9">
        <v>8.5999999999999993E-2</v>
      </c>
      <c r="G1877" s="9">
        <v>8.5999999999999993E-2</v>
      </c>
      <c r="H1877" s="15">
        <f t="shared" si="60"/>
        <v>32300</v>
      </c>
    </row>
    <row r="1878" spans="1:8" x14ac:dyDescent="0.3">
      <c r="A1878" s="13">
        <v>45579</v>
      </c>
      <c r="B1878" s="15" t="s">
        <v>21</v>
      </c>
      <c r="C1878" s="3">
        <v>1</v>
      </c>
      <c r="D1878" s="13">
        <f t="shared" si="59"/>
        <v>45580</v>
      </c>
      <c r="E1878" s="15">
        <v>500</v>
      </c>
      <c r="F1878" s="9">
        <v>8.5000000000000006E-2</v>
      </c>
      <c r="G1878" s="9">
        <v>8.5000000000000006E-2</v>
      </c>
      <c r="H1878" s="15">
        <f t="shared" si="60"/>
        <v>29600</v>
      </c>
    </row>
    <row r="1879" spans="1:8" x14ac:dyDescent="0.3">
      <c r="A1879" s="13">
        <v>45579</v>
      </c>
      <c r="B1879" s="15" t="s">
        <v>21</v>
      </c>
      <c r="C1879" s="3">
        <v>2</v>
      </c>
      <c r="D1879" s="13">
        <f t="shared" si="59"/>
        <v>45581</v>
      </c>
      <c r="E1879" s="15">
        <v>2800</v>
      </c>
      <c r="F1879" s="9">
        <v>8.5000000000000006E-2</v>
      </c>
      <c r="G1879" s="9">
        <v>8.5000000000000006E-2</v>
      </c>
      <c r="H1879" s="15">
        <f t="shared" si="60"/>
        <v>29600</v>
      </c>
    </row>
    <row r="1880" spans="1:8" x14ac:dyDescent="0.3">
      <c r="A1880" s="13">
        <v>45579</v>
      </c>
      <c r="B1880" s="15" t="s">
        <v>21</v>
      </c>
      <c r="C1880" s="3">
        <v>3</v>
      </c>
      <c r="D1880" s="13">
        <f t="shared" si="59"/>
        <v>45582</v>
      </c>
      <c r="E1880" s="15">
        <v>800</v>
      </c>
      <c r="F1880" s="9">
        <v>8.5000000000000006E-2</v>
      </c>
      <c r="G1880" s="9">
        <v>8.5000000000000006E-2</v>
      </c>
      <c r="H1880" s="15">
        <f t="shared" si="60"/>
        <v>29600</v>
      </c>
    </row>
    <row r="1881" spans="1:8" x14ac:dyDescent="0.3">
      <c r="A1881" s="13">
        <v>45579</v>
      </c>
      <c r="B1881" s="15" t="s">
        <v>21</v>
      </c>
      <c r="C1881" s="3">
        <v>7</v>
      </c>
      <c r="D1881" s="13">
        <f t="shared" si="59"/>
        <v>45586</v>
      </c>
      <c r="E1881" s="15">
        <v>1500</v>
      </c>
      <c r="F1881" s="9">
        <v>8.5000000000000006E-2</v>
      </c>
      <c r="G1881" s="9">
        <v>8.5000000000000006E-2</v>
      </c>
      <c r="H1881" s="15">
        <f t="shared" si="60"/>
        <v>29600</v>
      </c>
    </row>
    <row r="1882" spans="1:8" x14ac:dyDescent="0.3">
      <c r="A1882" s="13">
        <v>45579</v>
      </c>
      <c r="B1882" s="15" t="s">
        <v>21</v>
      </c>
      <c r="C1882" s="3">
        <v>14</v>
      </c>
      <c r="D1882" s="13">
        <f t="shared" si="59"/>
        <v>45593</v>
      </c>
      <c r="E1882" s="15">
        <v>2000</v>
      </c>
      <c r="F1882" s="9">
        <v>8.5999999999999993E-2</v>
      </c>
      <c r="G1882" s="9">
        <v>8.5999999999999993E-2</v>
      </c>
      <c r="H1882" s="15">
        <f t="shared" si="60"/>
        <v>29600</v>
      </c>
    </row>
    <row r="1883" spans="1:8" x14ac:dyDescent="0.3">
      <c r="A1883" s="13">
        <v>45580</v>
      </c>
      <c r="B1883" s="15" t="s">
        <v>21</v>
      </c>
      <c r="C1883" s="3">
        <v>1</v>
      </c>
      <c r="D1883" s="13">
        <f t="shared" si="59"/>
        <v>45581</v>
      </c>
      <c r="E1883" s="15">
        <v>700</v>
      </c>
      <c r="F1883" s="9">
        <v>8.3000000000000004E-2</v>
      </c>
      <c r="G1883" s="9">
        <v>8.5000000000000006E-2</v>
      </c>
      <c r="H1883" s="15">
        <f t="shared" si="60"/>
        <v>33900</v>
      </c>
    </row>
    <row r="1884" spans="1:8" x14ac:dyDescent="0.3">
      <c r="A1884" s="13">
        <v>45580</v>
      </c>
      <c r="B1884" s="15" t="s">
        <v>21</v>
      </c>
      <c r="C1884" s="3">
        <v>2</v>
      </c>
      <c r="D1884" s="13">
        <f t="shared" si="59"/>
        <v>45582</v>
      </c>
      <c r="E1884" s="15">
        <v>4000</v>
      </c>
      <c r="F1884" s="9">
        <v>8.5000000000000006E-2</v>
      </c>
      <c r="G1884" s="9">
        <v>8.5000000000000006E-2</v>
      </c>
      <c r="H1884" s="15">
        <f t="shared" si="60"/>
        <v>33900</v>
      </c>
    </row>
    <row r="1885" spans="1:8" x14ac:dyDescent="0.3">
      <c r="A1885" s="13">
        <v>45580</v>
      </c>
      <c r="B1885" s="15" t="s">
        <v>21</v>
      </c>
      <c r="C1885" s="3">
        <v>3</v>
      </c>
      <c r="D1885" s="13">
        <f t="shared" si="59"/>
        <v>45583</v>
      </c>
      <c r="E1885" s="15">
        <v>1000</v>
      </c>
      <c r="F1885" s="9">
        <v>8.5000000000000006E-2</v>
      </c>
      <c r="G1885" s="9">
        <v>8.5000000000000006E-2</v>
      </c>
      <c r="H1885" s="15">
        <f t="shared" si="60"/>
        <v>33900</v>
      </c>
    </row>
    <row r="1886" spans="1:8" x14ac:dyDescent="0.3">
      <c r="A1886" s="13">
        <v>45580</v>
      </c>
      <c r="B1886" s="15" t="s">
        <v>21</v>
      </c>
      <c r="C1886" s="3">
        <v>6</v>
      </c>
      <c r="D1886" s="13">
        <f t="shared" si="59"/>
        <v>45586</v>
      </c>
      <c r="E1886" s="15">
        <v>1600</v>
      </c>
      <c r="F1886" s="9">
        <v>8.5000000000000006E-2</v>
      </c>
      <c r="G1886" s="9">
        <v>8.5000000000000006E-2</v>
      </c>
      <c r="H1886" s="15">
        <f t="shared" si="60"/>
        <v>33900</v>
      </c>
    </row>
    <row r="1887" spans="1:8" x14ac:dyDescent="0.3">
      <c r="A1887" s="13">
        <v>45580</v>
      </c>
      <c r="B1887" s="15" t="s">
        <v>21</v>
      </c>
      <c r="C1887" s="3">
        <v>13</v>
      </c>
      <c r="D1887" s="13">
        <f t="shared" si="59"/>
        <v>45593</v>
      </c>
      <c r="E1887" s="15">
        <v>1500</v>
      </c>
      <c r="F1887" s="9">
        <v>8.5999999999999993E-2</v>
      </c>
      <c r="G1887" s="9">
        <v>8.5999999999999993E-2</v>
      </c>
      <c r="H1887" s="15">
        <f t="shared" si="60"/>
        <v>33900</v>
      </c>
    </row>
    <row r="1888" spans="1:8" x14ac:dyDescent="0.3">
      <c r="A1888" s="13">
        <v>45581</v>
      </c>
      <c r="B1888" s="15" t="s">
        <v>21</v>
      </c>
      <c r="C1888" s="3">
        <v>2</v>
      </c>
      <c r="D1888" s="13">
        <f t="shared" si="59"/>
        <v>45583</v>
      </c>
      <c r="E1888" s="15">
        <v>4200</v>
      </c>
      <c r="F1888" s="9">
        <v>8.5000000000000006E-2</v>
      </c>
      <c r="G1888" s="9">
        <v>8.5000000000000006E-2</v>
      </c>
      <c r="H1888" s="15">
        <f t="shared" si="60"/>
        <v>33300</v>
      </c>
    </row>
    <row r="1889" spans="1:8" x14ac:dyDescent="0.3">
      <c r="A1889" s="13">
        <v>45581</v>
      </c>
      <c r="B1889" s="15" t="s">
        <v>21</v>
      </c>
      <c r="C1889" s="3">
        <v>5</v>
      </c>
      <c r="D1889" s="13">
        <f t="shared" si="59"/>
        <v>45586</v>
      </c>
      <c r="E1889" s="15">
        <v>1000</v>
      </c>
      <c r="F1889" s="9">
        <v>8.5000000000000006E-2</v>
      </c>
      <c r="G1889" s="9">
        <v>8.5000000000000006E-2</v>
      </c>
      <c r="H1889" s="15">
        <f t="shared" si="60"/>
        <v>33300</v>
      </c>
    </row>
    <row r="1890" spans="1:8" x14ac:dyDescent="0.3">
      <c r="A1890" s="13">
        <v>45581</v>
      </c>
      <c r="B1890" s="15" t="s">
        <v>21</v>
      </c>
      <c r="C1890" s="3">
        <v>6</v>
      </c>
      <c r="D1890" s="13">
        <f t="shared" si="59"/>
        <v>45587</v>
      </c>
      <c r="E1890" s="15">
        <v>500</v>
      </c>
      <c r="F1890" s="9">
        <v>8.5000000000000006E-2</v>
      </c>
      <c r="G1890" s="9">
        <v>8.5000000000000006E-2</v>
      </c>
      <c r="H1890" s="15">
        <f t="shared" si="60"/>
        <v>33300</v>
      </c>
    </row>
    <row r="1891" spans="1:8" x14ac:dyDescent="0.3">
      <c r="A1891" s="13">
        <v>45581</v>
      </c>
      <c r="B1891" s="15" t="s">
        <v>21</v>
      </c>
      <c r="C1891" s="3">
        <v>12</v>
      </c>
      <c r="D1891" s="13">
        <f t="shared" si="59"/>
        <v>45593</v>
      </c>
      <c r="E1891" s="15">
        <v>2200</v>
      </c>
      <c r="F1891" s="9">
        <v>8.5999999999999993E-2</v>
      </c>
      <c r="G1891" s="9">
        <v>8.5999999999999993E-2</v>
      </c>
      <c r="H1891" s="15">
        <f t="shared" si="60"/>
        <v>33300</v>
      </c>
    </row>
    <row r="1892" spans="1:8" x14ac:dyDescent="0.3">
      <c r="A1892" s="13">
        <v>45582</v>
      </c>
      <c r="B1892" s="15" t="s">
        <v>21</v>
      </c>
      <c r="C1892" s="3">
        <v>1</v>
      </c>
      <c r="D1892" s="13">
        <f t="shared" si="59"/>
        <v>45583</v>
      </c>
      <c r="E1892" s="15">
        <v>1800</v>
      </c>
      <c r="F1892" s="9">
        <v>8.3000000000000004E-2</v>
      </c>
      <c r="G1892" s="9">
        <v>8.5000000000000006E-2</v>
      </c>
      <c r="H1892" s="15">
        <f t="shared" si="60"/>
        <v>35300</v>
      </c>
    </row>
    <row r="1893" spans="1:8" x14ac:dyDescent="0.3">
      <c r="A1893" s="13">
        <v>45582</v>
      </c>
      <c r="B1893" s="15" t="s">
        <v>21</v>
      </c>
      <c r="C1893" s="3">
        <v>4</v>
      </c>
      <c r="D1893" s="13">
        <f t="shared" si="59"/>
        <v>45586</v>
      </c>
      <c r="E1893" s="15">
        <v>4200</v>
      </c>
      <c r="F1893" s="9">
        <v>8.5000000000000006E-2</v>
      </c>
      <c r="G1893" s="9">
        <v>8.5000000000000006E-2</v>
      </c>
      <c r="H1893" s="15">
        <f t="shared" si="60"/>
        <v>35300</v>
      </c>
    </row>
    <row r="1894" spans="1:8" x14ac:dyDescent="0.3">
      <c r="A1894" s="13">
        <v>45582</v>
      </c>
      <c r="B1894" s="15" t="s">
        <v>21</v>
      </c>
      <c r="C1894" s="3">
        <v>5</v>
      </c>
      <c r="D1894" s="13">
        <f t="shared" si="59"/>
        <v>45587</v>
      </c>
      <c r="E1894" s="15">
        <v>1000</v>
      </c>
      <c r="F1894" s="9">
        <v>8.5000000000000006E-2</v>
      </c>
      <c r="G1894" s="9">
        <v>8.5000000000000006E-2</v>
      </c>
      <c r="H1894" s="15">
        <f t="shared" si="60"/>
        <v>35300</v>
      </c>
    </row>
    <row r="1895" spans="1:8" x14ac:dyDescent="0.3">
      <c r="A1895" s="13">
        <v>45582</v>
      </c>
      <c r="B1895" s="15" t="s">
        <v>21</v>
      </c>
      <c r="C1895" s="3">
        <v>6</v>
      </c>
      <c r="D1895" s="13">
        <f t="shared" si="59"/>
        <v>45588</v>
      </c>
      <c r="E1895" s="15">
        <v>800</v>
      </c>
      <c r="F1895" s="9">
        <v>8.5000000000000006E-2</v>
      </c>
      <c r="G1895" s="9">
        <v>8.5000000000000006E-2</v>
      </c>
      <c r="H1895" s="15">
        <f t="shared" si="60"/>
        <v>35300</v>
      </c>
    </row>
    <row r="1896" spans="1:8" x14ac:dyDescent="0.3">
      <c r="A1896" s="13">
        <v>45582</v>
      </c>
      <c r="B1896" s="15" t="s">
        <v>21</v>
      </c>
      <c r="C1896" s="3">
        <v>11</v>
      </c>
      <c r="D1896" s="13">
        <f t="shared" si="59"/>
        <v>45593</v>
      </c>
      <c r="E1896" s="15">
        <v>1000</v>
      </c>
      <c r="F1896" s="9">
        <v>8.5999999999999993E-2</v>
      </c>
      <c r="G1896" s="9">
        <v>8.5999999999999993E-2</v>
      </c>
      <c r="H1896" s="15">
        <f t="shared" si="60"/>
        <v>35300</v>
      </c>
    </row>
    <row r="1897" spans="1:8" x14ac:dyDescent="0.3">
      <c r="A1897" s="13">
        <v>45583</v>
      </c>
      <c r="B1897" s="15" t="s">
        <v>21</v>
      </c>
      <c r="C1897" s="3">
        <v>3</v>
      </c>
      <c r="D1897" s="13">
        <f t="shared" si="59"/>
        <v>45586</v>
      </c>
      <c r="E1897" s="15">
        <v>300</v>
      </c>
      <c r="F1897" s="9">
        <v>8.3000000000000004E-2</v>
      </c>
      <c r="G1897" s="9">
        <v>8.3000000000000004E-2</v>
      </c>
      <c r="H1897" s="15">
        <f t="shared" si="60"/>
        <v>36900</v>
      </c>
    </row>
    <row r="1898" spans="1:8" x14ac:dyDescent="0.3">
      <c r="A1898" s="13">
        <v>45583</v>
      </c>
      <c r="B1898" s="15" t="s">
        <v>21</v>
      </c>
      <c r="C1898" s="3">
        <v>4</v>
      </c>
      <c r="D1898" s="13">
        <f t="shared" si="59"/>
        <v>45587</v>
      </c>
      <c r="E1898" s="15">
        <v>6000</v>
      </c>
      <c r="F1898" s="9">
        <v>8.5000000000000006E-2</v>
      </c>
      <c r="G1898" s="9">
        <v>8.5000000000000006E-2</v>
      </c>
      <c r="H1898" s="15">
        <f t="shared" si="60"/>
        <v>36900</v>
      </c>
    </row>
    <row r="1899" spans="1:8" x14ac:dyDescent="0.3">
      <c r="A1899" s="13">
        <v>45583</v>
      </c>
      <c r="B1899" s="15" t="s">
        <v>21</v>
      </c>
      <c r="C1899" s="3">
        <v>5</v>
      </c>
      <c r="D1899" s="13">
        <f t="shared" si="59"/>
        <v>45588</v>
      </c>
      <c r="E1899" s="15">
        <v>2800</v>
      </c>
      <c r="F1899" s="9">
        <v>8.5000000000000006E-2</v>
      </c>
      <c r="G1899" s="9">
        <v>8.5000000000000006E-2</v>
      </c>
      <c r="H1899" s="15">
        <f t="shared" si="60"/>
        <v>36900</v>
      </c>
    </row>
    <row r="1900" spans="1:8" x14ac:dyDescent="0.3">
      <c r="A1900" s="13">
        <v>45583</v>
      </c>
      <c r="B1900" s="15" t="s">
        <v>21</v>
      </c>
      <c r="C1900" s="3">
        <v>6</v>
      </c>
      <c r="D1900" s="13">
        <f t="shared" si="59"/>
        <v>45589</v>
      </c>
      <c r="E1900" s="15">
        <v>1500</v>
      </c>
      <c r="F1900" s="9">
        <v>8.5000000000000006E-2</v>
      </c>
      <c r="G1900" s="9">
        <v>8.5000000000000006E-2</v>
      </c>
      <c r="H1900" s="15">
        <f t="shared" si="60"/>
        <v>36900</v>
      </c>
    </row>
    <row r="1901" spans="1:8" x14ac:dyDescent="0.3">
      <c r="A1901" s="13">
        <v>45583</v>
      </c>
      <c r="B1901" s="15" t="s">
        <v>21</v>
      </c>
      <c r="C1901" s="3">
        <v>10</v>
      </c>
      <c r="D1901" s="13">
        <f t="shared" ref="D1901:D1981" si="61">+A1901+C1901</f>
        <v>45593</v>
      </c>
      <c r="E1901" s="15">
        <v>200</v>
      </c>
      <c r="F1901" s="9">
        <v>8.5000000000000006E-2</v>
      </c>
      <c r="G1901" s="9">
        <v>8.5000000000000006E-2</v>
      </c>
      <c r="H1901" s="15">
        <f t="shared" si="60"/>
        <v>36900</v>
      </c>
    </row>
    <row r="1902" spans="1:8" x14ac:dyDescent="0.3">
      <c r="A1902" s="13">
        <v>45586</v>
      </c>
      <c r="B1902" s="15" t="s">
        <v>21</v>
      </c>
      <c r="C1902" s="3">
        <v>1</v>
      </c>
      <c r="D1902" s="13">
        <f t="shared" si="61"/>
        <v>45587</v>
      </c>
      <c r="E1902" s="15">
        <v>1500</v>
      </c>
      <c r="F1902" s="9">
        <v>8.3000000000000004E-2</v>
      </c>
      <c r="G1902" s="9">
        <v>8.5000000000000006E-2</v>
      </c>
      <c r="H1902" s="15">
        <f t="shared" si="60"/>
        <v>36600</v>
      </c>
    </row>
    <row r="1903" spans="1:8" x14ac:dyDescent="0.3">
      <c r="A1903" s="13">
        <v>45586</v>
      </c>
      <c r="B1903" s="15" t="s">
        <v>21</v>
      </c>
      <c r="C1903" s="3">
        <v>2</v>
      </c>
      <c r="D1903" s="13">
        <f t="shared" si="61"/>
        <v>45588</v>
      </c>
      <c r="E1903" s="15">
        <v>5600</v>
      </c>
      <c r="F1903" s="9">
        <v>8.5000000000000006E-2</v>
      </c>
      <c r="G1903" s="9">
        <v>8.5000000000000006E-2</v>
      </c>
      <c r="H1903" s="15">
        <f t="shared" si="60"/>
        <v>36600</v>
      </c>
    </row>
    <row r="1904" spans="1:8" x14ac:dyDescent="0.3">
      <c r="A1904" s="13">
        <v>45586</v>
      </c>
      <c r="B1904" s="15" t="s">
        <v>21</v>
      </c>
      <c r="C1904" s="3">
        <v>3</v>
      </c>
      <c r="D1904" s="13">
        <f t="shared" si="61"/>
        <v>45589</v>
      </c>
      <c r="E1904" s="15">
        <v>1500</v>
      </c>
      <c r="F1904" s="9">
        <v>8.5000000000000006E-2</v>
      </c>
      <c r="G1904" s="9">
        <v>8.5000000000000006E-2</v>
      </c>
      <c r="H1904" s="15">
        <f t="shared" si="60"/>
        <v>36600</v>
      </c>
    </row>
    <row r="1905" spans="1:8" x14ac:dyDescent="0.3">
      <c r="A1905" s="13">
        <v>45586</v>
      </c>
      <c r="B1905" s="15" t="s">
        <v>21</v>
      </c>
      <c r="C1905" s="3">
        <v>4</v>
      </c>
      <c r="D1905" s="13">
        <f t="shared" si="61"/>
        <v>45590</v>
      </c>
      <c r="E1905" s="15">
        <v>600</v>
      </c>
      <c r="F1905" s="9">
        <v>8.5000000000000006E-2</v>
      </c>
      <c r="G1905" s="9">
        <v>8.5000000000000006E-2</v>
      </c>
      <c r="H1905" s="15">
        <f t="shared" si="60"/>
        <v>36600</v>
      </c>
    </row>
    <row r="1906" spans="1:8" x14ac:dyDescent="0.3">
      <c r="A1906" s="13">
        <v>45586</v>
      </c>
      <c r="B1906" s="15" t="s">
        <v>21</v>
      </c>
      <c r="C1906" s="3">
        <v>7</v>
      </c>
      <c r="D1906" s="13">
        <f t="shared" si="61"/>
        <v>45593</v>
      </c>
      <c r="E1906" s="15">
        <v>1000</v>
      </c>
      <c r="F1906" s="9">
        <v>8.5000000000000006E-2</v>
      </c>
      <c r="G1906" s="9">
        <v>8.5000000000000006E-2</v>
      </c>
      <c r="H1906" s="15">
        <f t="shared" si="60"/>
        <v>36600</v>
      </c>
    </row>
    <row r="1907" spans="1:8" x14ac:dyDescent="0.3">
      <c r="A1907" s="13">
        <v>45587</v>
      </c>
      <c r="B1907" s="15" t="s">
        <v>21</v>
      </c>
      <c r="C1907" s="3">
        <v>1</v>
      </c>
      <c r="D1907" s="13">
        <f t="shared" si="61"/>
        <v>45588</v>
      </c>
      <c r="E1907" s="15">
        <v>2000</v>
      </c>
      <c r="F1907" s="9">
        <v>8.3000000000000004E-2</v>
      </c>
      <c r="G1907" s="9">
        <v>8.5000000000000006E-2</v>
      </c>
      <c r="H1907" s="15">
        <f t="shared" si="60"/>
        <v>36600</v>
      </c>
    </row>
    <row r="1908" spans="1:8" x14ac:dyDescent="0.3">
      <c r="A1908" s="13">
        <v>45587</v>
      </c>
      <c r="B1908" s="15" t="s">
        <v>21</v>
      </c>
      <c r="C1908" s="3">
        <v>2</v>
      </c>
      <c r="D1908" s="13">
        <f t="shared" si="61"/>
        <v>45589</v>
      </c>
      <c r="E1908" s="15">
        <v>3000</v>
      </c>
      <c r="F1908" s="9">
        <v>8.5000000000000006E-2</v>
      </c>
      <c r="G1908" s="9">
        <v>8.5000000000000006E-2</v>
      </c>
      <c r="H1908" s="15">
        <f t="shared" si="60"/>
        <v>36600</v>
      </c>
    </row>
    <row r="1909" spans="1:8" x14ac:dyDescent="0.3">
      <c r="A1909" s="13">
        <v>45587</v>
      </c>
      <c r="B1909" s="15" t="s">
        <v>21</v>
      </c>
      <c r="C1909" s="3">
        <v>3</v>
      </c>
      <c r="D1909" s="13">
        <f t="shared" si="61"/>
        <v>45590</v>
      </c>
      <c r="E1909" s="15">
        <v>2900</v>
      </c>
      <c r="F1909" s="9">
        <v>8.5000000000000006E-2</v>
      </c>
      <c r="G1909" s="9">
        <v>8.5000000000000006E-2</v>
      </c>
      <c r="H1909" s="15">
        <f t="shared" si="60"/>
        <v>36600</v>
      </c>
    </row>
    <row r="1910" spans="1:8" x14ac:dyDescent="0.3">
      <c r="A1910" s="13">
        <v>45587</v>
      </c>
      <c r="B1910" s="15" t="s">
        <v>21</v>
      </c>
      <c r="C1910" s="3">
        <v>6</v>
      </c>
      <c r="D1910" s="13">
        <f t="shared" si="61"/>
        <v>45593</v>
      </c>
      <c r="E1910" s="15">
        <v>1500</v>
      </c>
      <c r="F1910" s="9">
        <v>8.5000000000000006E-2</v>
      </c>
      <c r="G1910" s="9">
        <v>8.5000000000000006E-2</v>
      </c>
      <c r="H1910" s="15">
        <f t="shared" si="60"/>
        <v>36600</v>
      </c>
    </row>
    <row r="1911" spans="1:8" x14ac:dyDescent="0.3">
      <c r="A1911" s="13">
        <v>45588</v>
      </c>
      <c r="B1911" s="15" t="s">
        <v>21</v>
      </c>
      <c r="C1911" s="3">
        <v>1</v>
      </c>
      <c r="D1911" s="13">
        <f t="shared" si="61"/>
        <v>45589</v>
      </c>
      <c r="E1911" s="15">
        <v>2300</v>
      </c>
      <c r="F1911" s="9">
        <v>8.3000000000000004E-2</v>
      </c>
      <c r="G1911" s="9">
        <v>8.5000000000000006E-2</v>
      </c>
      <c r="H1911" s="15">
        <f t="shared" si="60"/>
        <v>31900</v>
      </c>
    </row>
    <row r="1912" spans="1:8" x14ac:dyDescent="0.3">
      <c r="A1912" s="13">
        <v>45588</v>
      </c>
      <c r="B1912" s="15" t="s">
        <v>21</v>
      </c>
      <c r="C1912" s="3">
        <v>2</v>
      </c>
      <c r="D1912" s="13">
        <f t="shared" si="61"/>
        <v>45590</v>
      </c>
      <c r="E1912" s="15">
        <v>2700</v>
      </c>
      <c r="F1912" s="9">
        <v>8.5000000000000006E-2</v>
      </c>
      <c r="G1912" s="9">
        <v>8.5000000000000006E-2</v>
      </c>
      <c r="H1912" s="15">
        <f t="shared" si="60"/>
        <v>31900</v>
      </c>
    </row>
    <row r="1913" spans="1:8" x14ac:dyDescent="0.3">
      <c r="A1913" s="13">
        <v>45588</v>
      </c>
      <c r="B1913" s="15" t="s">
        <v>21</v>
      </c>
      <c r="C1913" s="3">
        <v>5</v>
      </c>
      <c r="D1913" s="13">
        <f t="shared" si="61"/>
        <v>45593</v>
      </c>
      <c r="E1913" s="15">
        <v>1500</v>
      </c>
      <c r="F1913" s="9">
        <v>8.5000000000000006E-2</v>
      </c>
      <c r="G1913" s="9">
        <v>8.5000000000000006E-2</v>
      </c>
      <c r="H1913" s="15">
        <f t="shared" si="60"/>
        <v>31900</v>
      </c>
    </row>
    <row r="1914" spans="1:8" x14ac:dyDescent="0.3">
      <c r="A1914" s="13">
        <v>45589</v>
      </c>
      <c r="B1914" s="15" t="s">
        <v>21</v>
      </c>
      <c r="C1914" s="3">
        <v>1</v>
      </c>
      <c r="D1914" s="13">
        <f t="shared" si="61"/>
        <v>45590</v>
      </c>
      <c r="E1914" s="15">
        <v>1000</v>
      </c>
      <c r="F1914" s="9">
        <v>8.5000000000000006E-2</v>
      </c>
      <c r="G1914" s="9">
        <v>8.5000000000000006E-2</v>
      </c>
      <c r="H1914" s="15">
        <f t="shared" si="60"/>
        <v>25500</v>
      </c>
    </row>
    <row r="1915" spans="1:8" x14ac:dyDescent="0.3">
      <c r="A1915" s="13">
        <v>45589</v>
      </c>
      <c r="B1915" s="15" t="s">
        <v>21</v>
      </c>
      <c r="C1915" s="3">
        <v>1</v>
      </c>
      <c r="D1915" s="13">
        <f t="shared" si="61"/>
        <v>45590</v>
      </c>
      <c r="E1915" s="15">
        <v>-400</v>
      </c>
      <c r="F1915" s="9">
        <v>8.6999999999999994E-2</v>
      </c>
      <c r="G1915" s="9">
        <v>8.6999999999999994E-2</v>
      </c>
      <c r="H1915" s="15">
        <f t="shared" si="60"/>
        <v>25500</v>
      </c>
    </row>
    <row r="1916" spans="1:8" x14ac:dyDescent="0.3">
      <c r="A1916" s="13">
        <v>45589</v>
      </c>
      <c r="B1916" s="15" t="s">
        <v>21</v>
      </c>
      <c r="C1916" s="3">
        <v>5</v>
      </c>
      <c r="D1916" s="13">
        <f t="shared" si="61"/>
        <v>45594</v>
      </c>
      <c r="E1916" s="15">
        <v>1300</v>
      </c>
      <c r="F1916" s="9">
        <v>8.5000000000000006E-2</v>
      </c>
      <c r="G1916" s="9">
        <v>8.5000000000000006E-2</v>
      </c>
      <c r="H1916" s="15">
        <f t="shared" si="60"/>
        <v>25500</v>
      </c>
    </row>
    <row r="1917" spans="1:8" x14ac:dyDescent="0.3">
      <c r="A1917" s="13">
        <v>45590</v>
      </c>
      <c r="B1917" s="15" t="s">
        <v>21</v>
      </c>
      <c r="C1917" s="3">
        <v>3</v>
      </c>
      <c r="D1917" s="13">
        <f t="shared" si="61"/>
        <v>45593</v>
      </c>
      <c r="E1917" s="15">
        <v>-300</v>
      </c>
      <c r="F1917" s="9">
        <v>8.6499999999999994E-2</v>
      </c>
      <c r="G1917" s="9">
        <v>8.6499999999999994E-2</v>
      </c>
      <c r="H1917" s="15">
        <f t="shared" si="60"/>
        <v>18400</v>
      </c>
    </row>
    <row r="1918" spans="1:8" x14ac:dyDescent="0.3">
      <c r="A1918" s="13">
        <v>45593</v>
      </c>
      <c r="B1918" s="15" t="s">
        <v>21</v>
      </c>
      <c r="C1918" s="3">
        <v>1</v>
      </c>
      <c r="D1918" s="13">
        <f t="shared" si="61"/>
        <v>45594</v>
      </c>
      <c r="E1918" s="15">
        <v>1200</v>
      </c>
      <c r="F1918" s="9">
        <v>8.3000000000000004E-2</v>
      </c>
      <c r="G1918" s="9">
        <v>8.5000000000000006E-2</v>
      </c>
      <c r="H1918" s="15">
        <f t="shared" si="60"/>
        <v>26200</v>
      </c>
    </row>
    <row r="1919" spans="1:8" x14ac:dyDescent="0.3">
      <c r="A1919" s="13">
        <v>45593</v>
      </c>
      <c r="B1919" s="15" t="s">
        <v>21</v>
      </c>
      <c r="C1919" s="3">
        <v>2</v>
      </c>
      <c r="D1919" s="13">
        <f t="shared" si="61"/>
        <v>45595</v>
      </c>
      <c r="E1919" s="15">
        <v>13500</v>
      </c>
      <c r="F1919" s="9">
        <v>8.5000000000000006E-2</v>
      </c>
      <c r="G1919" s="9">
        <v>8.5000000000000006E-2</v>
      </c>
      <c r="H1919" s="15">
        <f t="shared" si="60"/>
        <v>26200</v>
      </c>
    </row>
    <row r="1920" spans="1:8" x14ac:dyDescent="0.3">
      <c r="A1920" s="13">
        <v>45593</v>
      </c>
      <c r="B1920" s="15" t="s">
        <v>21</v>
      </c>
      <c r="C1920" s="3">
        <v>3</v>
      </c>
      <c r="D1920" s="13">
        <f t="shared" si="61"/>
        <v>45596</v>
      </c>
      <c r="E1920" s="15">
        <v>3900</v>
      </c>
      <c r="F1920" s="9">
        <v>8.5000000000000006E-2</v>
      </c>
      <c r="G1920" s="9">
        <v>8.5000000000000006E-2</v>
      </c>
      <c r="H1920" s="15">
        <f t="shared" si="60"/>
        <v>26200</v>
      </c>
    </row>
    <row r="1921" spans="1:8" x14ac:dyDescent="0.3">
      <c r="A1921" s="13">
        <v>45593</v>
      </c>
      <c r="B1921" s="15" t="s">
        <v>21</v>
      </c>
      <c r="C1921" s="3">
        <v>4</v>
      </c>
      <c r="D1921" s="13">
        <f t="shared" si="61"/>
        <v>45597</v>
      </c>
      <c r="E1921" s="15">
        <v>6300</v>
      </c>
      <c r="F1921" s="9">
        <v>8.5000000000000006E-2</v>
      </c>
      <c r="G1921" s="9">
        <v>8.5000000000000006E-2</v>
      </c>
      <c r="H1921" s="15">
        <f t="shared" si="60"/>
        <v>26200</v>
      </c>
    </row>
    <row r="1922" spans="1:8" x14ac:dyDescent="0.3">
      <c r="A1922" s="13">
        <v>45594</v>
      </c>
      <c r="B1922" s="15" t="s">
        <v>21</v>
      </c>
      <c r="C1922" s="3">
        <v>1</v>
      </c>
      <c r="D1922" s="13">
        <f t="shared" si="61"/>
        <v>45595</v>
      </c>
      <c r="E1922" s="15">
        <v>500</v>
      </c>
      <c r="F1922" s="9">
        <v>8.5000000000000006E-2</v>
      </c>
      <c r="G1922" s="9">
        <v>8.5000000000000006E-2</v>
      </c>
      <c r="H1922" s="15">
        <f t="shared" si="60"/>
        <v>27800</v>
      </c>
    </row>
    <row r="1923" spans="1:8" x14ac:dyDescent="0.3">
      <c r="A1923" s="13">
        <v>45594</v>
      </c>
      <c r="B1923" s="15" t="s">
        <v>21</v>
      </c>
      <c r="C1923" s="3">
        <v>2</v>
      </c>
      <c r="D1923" s="13">
        <f t="shared" si="61"/>
        <v>45596</v>
      </c>
      <c r="E1923" s="15">
        <v>1300</v>
      </c>
      <c r="F1923" s="9">
        <v>8.5000000000000006E-2</v>
      </c>
      <c r="G1923" s="9">
        <v>8.5000000000000006E-2</v>
      </c>
      <c r="H1923" s="15">
        <f t="shared" si="60"/>
        <v>27800</v>
      </c>
    </row>
    <row r="1924" spans="1:8" x14ac:dyDescent="0.3">
      <c r="A1924" s="13">
        <v>45594</v>
      </c>
      <c r="B1924" s="15" t="s">
        <v>21</v>
      </c>
      <c r="C1924" s="3">
        <v>3</v>
      </c>
      <c r="D1924" s="13">
        <f t="shared" si="61"/>
        <v>45597</v>
      </c>
      <c r="E1924" s="15">
        <v>1800</v>
      </c>
      <c r="F1924" s="9">
        <v>8.5000000000000006E-2</v>
      </c>
      <c r="G1924" s="9">
        <v>8.5000000000000006E-2</v>
      </c>
      <c r="H1924" s="15">
        <f t="shared" si="60"/>
        <v>27800</v>
      </c>
    </row>
    <row r="1925" spans="1:8" x14ac:dyDescent="0.3">
      <c r="A1925" s="13">
        <v>45594</v>
      </c>
      <c r="B1925" s="15" t="s">
        <v>21</v>
      </c>
      <c r="C1925" s="3">
        <v>6</v>
      </c>
      <c r="D1925" s="13">
        <f t="shared" si="61"/>
        <v>45600</v>
      </c>
      <c r="E1925" s="15">
        <v>500</v>
      </c>
      <c r="F1925" s="9">
        <v>8.5000000000000006E-2</v>
      </c>
      <c r="G1925" s="9">
        <v>8.5000000000000006E-2</v>
      </c>
      <c r="H1925" s="15">
        <f t="shared" si="60"/>
        <v>27800</v>
      </c>
    </row>
    <row r="1926" spans="1:8" x14ac:dyDescent="0.3">
      <c r="A1926" s="13">
        <v>45595</v>
      </c>
      <c r="B1926" s="15" t="s">
        <v>21</v>
      </c>
      <c r="C1926" s="3">
        <v>1</v>
      </c>
      <c r="D1926" s="13">
        <f t="shared" si="61"/>
        <v>45596</v>
      </c>
      <c r="E1926" s="15">
        <v>2300</v>
      </c>
      <c r="F1926" s="9">
        <v>8.3000000000000004E-2</v>
      </c>
      <c r="G1926" s="9">
        <v>8.5000000000000006E-2</v>
      </c>
      <c r="H1926" s="15">
        <f t="shared" si="60"/>
        <v>19500</v>
      </c>
    </row>
    <row r="1927" spans="1:8" x14ac:dyDescent="0.3">
      <c r="A1927" s="13">
        <v>45595</v>
      </c>
      <c r="B1927" s="15" t="s">
        <v>21</v>
      </c>
      <c r="C1927" s="3">
        <v>2</v>
      </c>
      <c r="D1927" s="13">
        <f t="shared" si="61"/>
        <v>45597</v>
      </c>
      <c r="E1927" s="15">
        <v>2000</v>
      </c>
      <c r="F1927" s="9">
        <v>8.5000000000000006E-2</v>
      </c>
      <c r="G1927" s="9">
        <v>8.5000000000000006E-2</v>
      </c>
      <c r="H1927" s="15">
        <f t="shared" si="60"/>
        <v>19500</v>
      </c>
    </row>
    <row r="1928" spans="1:8" x14ac:dyDescent="0.3">
      <c r="A1928" s="13">
        <v>45595</v>
      </c>
      <c r="B1928" s="15" t="s">
        <v>21</v>
      </c>
      <c r="C1928" s="3">
        <v>5</v>
      </c>
      <c r="D1928" s="13">
        <f t="shared" si="61"/>
        <v>45600</v>
      </c>
      <c r="E1928" s="15">
        <v>1400</v>
      </c>
      <c r="F1928" s="9">
        <v>8.5000000000000006E-2</v>
      </c>
      <c r="G1928" s="9">
        <v>8.5000000000000006E-2</v>
      </c>
      <c r="H1928" s="15">
        <f t="shared" si="60"/>
        <v>19500</v>
      </c>
    </row>
    <row r="1929" spans="1:8" x14ac:dyDescent="0.3">
      <c r="A1929" s="13">
        <v>45596</v>
      </c>
      <c r="B1929" s="15" t="s">
        <v>21</v>
      </c>
      <c r="C1929" s="3">
        <v>1</v>
      </c>
      <c r="D1929" s="13">
        <f t="shared" si="61"/>
        <v>45597</v>
      </c>
      <c r="E1929" s="15">
        <v>300</v>
      </c>
      <c r="F1929" s="9">
        <v>8.2500000000000004E-2</v>
      </c>
      <c r="G1929" s="9">
        <v>8.2500000000000004E-2</v>
      </c>
      <c r="H1929" s="15">
        <f t="shared" si="60"/>
        <v>17900</v>
      </c>
    </row>
    <row r="1930" spans="1:8" x14ac:dyDescent="0.3">
      <c r="A1930" s="13">
        <v>45596</v>
      </c>
      <c r="B1930" s="15" t="s">
        <v>21</v>
      </c>
      <c r="C1930" s="3">
        <v>4</v>
      </c>
      <c r="D1930" s="13">
        <f t="shared" si="61"/>
        <v>45600</v>
      </c>
      <c r="E1930" s="15">
        <v>5600</v>
      </c>
      <c r="F1930" s="9">
        <v>8.5000000000000006E-2</v>
      </c>
      <c r="G1930" s="9">
        <v>8.5000000000000006E-2</v>
      </c>
      <c r="H1930" s="15">
        <f t="shared" ref="H1930:H1993" si="62">+SUMIFS($E$10:$E$4508,$A$10:$A$4508,"&lt;="&amp;A1930,$D$10:$D$4508,"&gt;"&amp;A1930)</f>
        <v>17900</v>
      </c>
    </row>
    <row r="1931" spans="1:8" x14ac:dyDescent="0.3">
      <c r="A1931" s="13">
        <v>45597</v>
      </c>
      <c r="B1931" s="15" t="s">
        <v>21</v>
      </c>
      <c r="C1931" s="3">
        <v>3</v>
      </c>
      <c r="D1931" s="13">
        <f t="shared" si="61"/>
        <v>45600</v>
      </c>
      <c r="E1931" s="15">
        <v>1000</v>
      </c>
      <c r="F1931" s="9">
        <v>8.5000000000000006E-2</v>
      </c>
      <c r="G1931" s="9">
        <v>8.5000000000000006E-2</v>
      </c>
      <c r="H1931" s="15">
        <f t="shared" si="62"/>
        <v>9300</v>
      </c>
    </row>
    <row r="1932" spans="1:8" x14ac:dyDescent="0.3">
      <c r="A1932" s="13">
        <v>45597</v>
      </c>
      <c r="B1932" s="15" t="s">
        <v>21</v>
      </c>
      <c r="C1932" s="3">
        <v>5</v>
      </c>
      <c r="D1932" s="13">
        <f t="shared" si="61"/>
        <v>45602</v>
      </c>
      <c r="E1932" s="15">
        <v>800</v>
      </c>
      <c r="F1932" s="9">
        <v>8.5000000000000006E-2</v>
      </c>
      <c r="G1932" s="9">
        <v>8.5000000000000006E-2</v>
      </c>
      <c r="H1932" s="15">
        <f t="shared" si="62"/>
        <v>9300</v>
      </c>
    </row>
    <row r="1933" spans="1:8" x14ac:dyDescent="0.3">
      <c r="A1933" s="13">
        <v>45600</v>
      </c>
      <c r="B1933" s="15" t="s">
        <v>21</v>
      </c>
      <c r="C1933" s="3">
        <v>2</v>
      </c>
      <c r="D1933" s="13">
        <f t="shared" si="61"/>
        <v>45602</v>
      </c>
      <c r="E1933" s="15">
        <v>9600</v>
      </c>
      <c r="F1933" s="9">
        <v>8.5000000000000006E-2</v>
      </c>
      <c r="G1933" s="9">
        <v>8.5000000000000006E-2</v>
      </c>
      <c r="H1933" s="15">
        <f t="shared" si="62"/>
        <v>14800</v>
      </c>
    </row>
    <row r="1934" spans="1:8" x14ac:dyDescent="0.3">
      <c r="A1934" s="13">
        <v>45600</v>
      </c>
      <c r="B1934" s="15" t="s">
        <v>21</v>
      </c>
      <c r="C1934" s="3">
        <v>4</v>
      </c>
      <c r="D1934" s="13">
        <f t="shared" si="61"/>
        <v>45604</v>
      </c>
      <c r="E1934" s="15">
        <v>4400</v>
      </c>
      <c r="F1934" s="9">
        <v>8.5000000000000006E-2</v>
      </c>
      <c r="G1934" s="9">
        <v>8.5000000000000006E-2</v>
      </c>
      <c r="H1934" s="15">
        <f t="shared" si="62"/>
        <v>14800</v>
      </c>
    </row>
    <row r="1935" spans="1:8" x14ac:dyDescent="0.3">
      <c r="A1935" s="13">
        <v>45601</v>
      </c>
      <c r="B1935" s="15" t="s">
        <v>21</v>
      </c>
      <c r="C1935" s="3">
        <v>1</v>
      </c>
      <c r="D1935" s="13">
        <f t="shared" si="61"/>
        <v>45602</v>
      </c>
      <c r="E1935" s="15">
        <v>600</v>
      </c>
      <c r="F1935" s="9">
        <v>8.5000000000000006E-2</v>
      </c>
      <c r="G1935" s="9">
        <v>8.5000000000000006E-2</v>
      </c>
      <c r="H1935" s="15">
        <f t="shared" si="62"/>
        <v>17400</v>
      </c>
    </row>
    <row r="1936" spans="1:8" x14ac:dyDescent="0.3">
      <c r="A1936" s="13">
        <v>45601</v>
      </c>
      <c r="B1936" s="15" t="s">
        <v>21</v>
      </c>
      <c r="C1936" s="3">
        <v>2</v>
      </c>
      <c r="D1936" s="13">
        <f t="shared" ref="D1936" si="63">+A1936+C1936</f>
        <v>45603</v>
      </c>
      <c r="E1936" s="15">
        <v>1400</v>
      </c>
      <c r="F1936" s="9">
        <v>8.5000000000000006E-2</v>
      </c>
      <c r="G1936" s="9">
        <v>8.5000000000000006E-2</v>
      </c>
      <c r="H1936" s="15">
        <f t="shared" si="62"/>
        <v>17400</v>
      </c>
    </row>
    <row r="1937" spans="1:8" x14ac:dyDescent="0.3">
      <c r="A1937" s="13">
        <v>45601</v>
      </c>
      <c r="B1937" s="15" t="s">
        <v>21</v>
      </c>
      <c r="C1937" s="3">
        <v>3</v>
      </c>
      <c r="D1937" s="13">
        <f t="shared" si="61"/>
        <v>45604</v>
      </c>
      <c r="E1937" s="15">
        <v>600</v>
      </c>
      <c r="F1937" s="9">
        <v>8.5000000000000006E-2</v>
      </c>
      <c r="G1937" s="9">
        <v>8.5000000000000006E-2</v>
      </c>
      <c r="H1937" s="15">
        <f t="shared" si="62"/>
        <v>17400</v>
      </c>
    </row>
    <row r="1938" spans="1:8" x14ac:dyDescent="0.3">
      <c r="A1938" s="13">
        <v>45602</v>
      </c>
      <c r="B1938" s="15" t="s">
        <v>21</v>
      </c>
      <c r="C1938" s="3">
        <v>1</v>
      </c>
      <c r="D1938" s="13">
        <f t="shared" si="61"/>
        <v>45603</v>
      </c>
      <c r="E1938" s="15">
        <v>4300</v>
      </c>
      <c r="F1938" s="9">
        <v>8.5000000000000006E-2</v>
      </c>
      <c r="G1938" s="9">
        <v>8.5000000000000006E-2</v>
      </c>
      <c r="H1938" s="15">
        <f t="shared" si="62"/>
        <v>16600</v>
      </c>
    </row>
    <row r="1939" spans="1:8" x14ac:dyDescent="0.3">
      <c r="A1939" s="13">
        <v>45602</v>
      </c>
      <c r="B1939" s="15" t="s">
        <v>21</v>
      </c>
      <c r="C1939" s="3">
        <v>2</v>
      </c>
      <c r="D1939" s="13">
        <f t="shared" si="61"/>
        <v>45604</v>
      </c>
      <c r="E1939" s="15">
        <v>2900</v>
      </c>
      <c r="F1939" s="9">
        <v>8.5000000000000006E-2</v>
      </c>
      <c r="G1939" s="9">
        <v>8.5000000000000006E-2</v>
      </c>
      <c r="H1939" s="15">
        <f t="shared" si="62"/>
        <v>16600</v>
      </c>
    </row>
    <row r="1940" spans="1:8" x14ac:dyDescent="0.3">
      <c r="A1940" s="13">
        <v>45602</v>
      </c>
      <c r="B1940" s="15" t="s">
        <v>21</v>
      </c>
      <c r="C1940" s="3">
        <v>5</v>
      </c>
      <c r="D1940" s="13">
        <f t="shared" si="61"/>
        <v>45607</v>
      </c>
      <c r="E1940" s="15">
        <v>3000</v>
      </c>
      <c r="F1940" s="9">
        <v>8.5000000000000006E-2</v>
      </c>
      <c r="G1940" s="9">
        <v>8.5000000000000006E-2</v>
      </c>
      <c r="H1940" s="15">
        <f t="shared" si="62"/>
        <v>16600</v>
      </c>
    </row>
    <row r="1941" spans="1:8" x14ac:dyDescent="0.3">
      <c r="A1941" s="13">
        <v>45603</v>
      </c>
      <c r="B1941" s="15" t="s">
        <v>21</v>
      </c>
      <c r="C1941" s="3">
        <v>1</v>
      </c>
      <c r="D1941" s="13">
        <f t="shared" si="61"/>
        <v>45604</v>
      </c>
      <c r="E1941" s="15">
        <v>1400</v>
      </c>
      <c r="F1941" s="9">
        <v>8.5000000000000006E-2</v>
      </c>
      <c r="G1941" s="9">
        <v>8.5000000000000006E-2</v>
      </c>
      <c r="H1941" s="15">
        <f t="shared" si="62"/>
        <v>18200</v>
      </c>
    </row>
    <row r="1942" spans="1:8" x14ac:dyDescent="0.3">
      <c r="A1942" s="13">
        <v>45603</v>
      </c>
      <c r="B1942" s="15" t="s">
        <v>21</v>
      </c>
      <c r="C1942" s="3">
        <v>4</v>
      </c>
      <c r="D1942" s="13">
        <f t="shared" si="61"/>
        <v>45607</v>
      </c>
      <c r="E1942" s="15">
        <v>3900</v>
      </c>
      <c r="F1942" s="9">
        <v>8.5000000000000006E-2</v>
      </c>
      <c r="G1942" s="9">
        <v>8.5000000000000006E-2</v>
      </c>
      <c r="H1942" s="15">
        <f t="shared" si="62"/>
        <v>18200</v>
      </c>
    </row>
    <row r="1943" spans="1:8" x14ac:dyDescent="0.3">
      <c r="A1943" s="13">
        <v>45603</v>
      </c>
      <c r="B1943" s="15" t="s">
        <v>21</v>
      </c>
      <c r="C1943" s="3">
        <v>6</v>
      </c>
      <c r="D1943" s="13">
        <f t="shared" si="61"/>
        <v>45609</v>
      </c>
      <c r="E1943" s="15">
        <v>2000</v>
      </c>
      <c r="F1943" s="9">
        <v>8.5000000000000006E-2</v>
      </c>
      <c r="G1943" s="9">
        <v>8.5000000000000006E-2</v>
      </c>
      <c r="H1943" s="15">
        <f t="shared" si="62"/>
        <v>18200</v>
      </c>
    </row>
    <row r="1944" spans="1:8" x14ac:dyDescent="0.3">
      <c r="A1944" s="13">
        <v>45604</v>
      </c>
      <c r="B1944" s="15" t="s">
        <v>21</v>
      </c>
      <c r="C1944" s="3">
        <v>3</v>
      </c>
      <c r="D1944" s="13">
        <f t="shared" si="61"/>
        <v>45607</v>
      </c>
      <c r="E1944" s="15">
        <v>2050</v>
      </c>
      <c r="F1944" s="9">
        <v>8.5000000000000006E-2</v>
      </c>
      <c r="G1944" s="9">
        <v>8.5000000000000006E-2</v>
      </c>
      <c r="H1944" s="15">
        <f t="shared" si="62"/>
        <v>16750</v>
      </c>
    </row>
    <row r="1945" spans="1:8" x14ac:dyDescent="0.3">
      <c r="A1945" s="13">
        <v>45604</v>
      </c>
      <c r="B1945" s="15" t="s">
        <v>21</v>
      </c>
      <c r="C1945" s="3">
        <v>4</v>
      </c>
      <c r="D1945" s="13">
        <f t="shared" si="61"/>
        <v>45608</v>
      </c>
      <c r="E1945" s="15">
        <v>5800</v>
      </c>
      <c r="F1945" s="9">
        <v>8.5000000000000006E-2</v>
      </c>
      <c r="G1945" s="9">
        <v>8.5000000000000006E-2</v>
      </c>
      <c r="H1945" s="15">
        <f t="shared" si="62"/>
        <v>16750</v>
      </c>
    </row>
    <row r="1946" spans="1:8" x14ac:dyDescent="0.3">
      <c r="A1946" s="13">
        <v>45607</v>
      </c>
      <c r="B1946" s="15" t="s">
        <v>21</v>
      </c>
      <c r="C1946" s="3">
        <v>1</v>
      </c>
      <c r="D1946" s="13">
        <f t="shared" si="61"/>
        <v>45608</v>
      </c>
      <c r="E1946" s="15">
        <v>1700</v>
      </c>
      <c r="F1946" s="9">
        <v>8.3000000000000004E-2</v>
      </c>
      <c r="G1946" s="9">
        <v>8.5000000000000006E-2</v>
      </c>
      <c r="H1946" s="15">
        <f t="shared" si="62"/>
        <v>13500</v>
      </c>
    </row>
    <row r="1947" spans="1:8" x14ac:dyDescent="0.3">
      <c r="A1947" s="13">
        <v>45607</v>
      </c>
      <c r="B1947" s="15" t="s">
        <v>21</v>
      </c>
      <c r="C1947" s="3">
        <v>2</v>
      </c>
      <c r="D1947" s="13">
        <f t="shared" si="61"/>
        <v>45609</v>
      </c>
      <c r="E1947" s="15">
        <v>4000</v>
      </c>
      <c r="F1947" s="9">
        <v>8.5000000000000006E-2</v>
      </c>
      <c r="G1947" s="9">
        <v>8.5000000000000006E-2</v>
      </c>
      <c r="H1947" s="15">
        <f t="shared" si="62"/>
        <v>13500</v>
      </c>
    </row>
    <row r="1948" spans="1:8" x14ac:dyDescent="0.3">
      <c r="A1948" s="13">
        <v>45608</v>
      </c>
      <c r="B1948" s="15" t="s">
        <v>21</v>
      </c>
      <c r="C1948" s="3">
        <v>1</v>
      </c>
      <c r="D1948" s="13">
        <f t="shared" si="61"/>
        <v>45609</v>
      </c>
      <c r="E1948" s="15">
        <v>500</v>
      </c>
      <c r="F1948" s="9">
        <v>8.3000000000000004E-2</v>
      </c>
      <c r="G1948" s="9">
        <v>8.5000000000000006E-2</v>
      </c>
      <c r="H1948" s="15">
        <f t="shared" si="62"/>
        <v>17900</v>
      </c>
    </row>
    <row r="1949" spans="1:8" x14ac:dyDescent="0.3">
      <c r="A1949" s="13">
        <v>45608</v>
      </c>
      <c r="B1949" s="15" t="s">
        <v>21</v>
      </c>
      <c r="C1949" s="3">
        <v>2</v>
      </c>
      <c r="D1949" s="13">
        <f t="shared" si="61"/>
        <v>45610</v>
      </c>
      <c r="E1949" s="15">
        <v>1500</v>
      </c>
      <c r="F1949" s="9">
        <v>8.5000000000000006E-2</v>
      </c>
      <c r="G1949" s="9">
        <v>8.5000000000000006E-2</v>
      </c>
      <c r="H1949" s="15">
        <f t="shared" si="62"/>
        <v>17900</v>
      </c>
    </row>
    <row r="1950" spans="1:8" x14ac:dyDescent="0.3">
      <c r="A1950" s="13">
        <v>45608</v>
      </c>
      <c r="B1950" s="15" t="s">
        <v>21</v>
      </c>
      <c r="C1950" s="3">
        <v>3</v>
      </c>
      <c r="D1950" s="13">
        <f t="shared" si="61"/>
        <v>45611</v>
      </c>
      <c r="E1950" s="15">
        <v>9900</v>
      </c>
      <c r="F1950" s="9">
        <v>8.5000000000000006E-2</v>
      </c>
      <c r="G1950" s="9">
        <v>8.5000000000000006E-2</v>
      </c>
      <c r="H1950" s="15">
        <f t="shared" si="62"/>
        <v>17900</v>
      </c>
    </row>
    <row r="1951" spans="1:8" x14ac:dyDescent="0.3">
      <c r="A1951" s="13">
        <v>45609</v>
      </c>
      <c r="B1951" s="15" t="s">
        <v>21</v>
      </c>
      <c r="C1951" s="3">
        <v>2</v>
      </c>
      <c r="D1951" s="13">
        <f t="shared" si="61"/>
        <v>45611</v>
      </c>
      <c r="E1951" s="15">
        <v>1200</v>
      </c>
      <c r="F1951" s="9">
        <v>8.5000000000000006E-2</v>
      </c>
      <c r="G1951" s="9">
        <v>8.5000000000000006E-2</v>
      </c>
      <c r="H1951" s="15">
        <f t="shared" si="62"/>
        <v>13300</v>
      </c>
    </row>
    <row r="1952" spans="1:8" x14ac:dyDescent="0.3">
      <c r="A1952" s="13">
        <v>45609</v>
      </c>
      <c r="B1952" s="15" t="s">
        <v>21</v>
      </c>
      <c r="C1952" s="3">
        <v>1</v>
      </c>
      <c r="D1952" s="13">
        <f t="shared" si="61"/>
        <v>45610</v>
      </c>
      <c r="E1952" s="15">
        <v>700</v>
      </c>
      <c r="F1952" s="9">
        <v>8.3000000000000004E-2</v>
      </c>
      <c r="G1952" s="9">
        <v>8.5000000000000006E-2</v>
      </c>
      <c r="H1952" s="15">
        <f t="shared" si="62"/>
        <v>13300</v>
      </c>
    </row>
    <row r="1953" spans="1:8" x14ac:dyDescent="0.3">
      <c r="A1953" s="13">
        <v>45610</v>
      </c>
      <c r="B1953" s="15" t="s">
        <v>21</v>
      </c>
      <c r="C1953" s="3">
        <v>1</v>
      </c>
      <c r="D1953" s="13">
        <f t="shared" si="61"/>
        <v>45611</v>
      </c>
      <c r="E1953" s="15">
        <v>500</v>
      </c>
      <c r="F1953" s="9">
        <v>8.5000000000000006E-2</v>
      </c>
      <c r="G1953" s="9">
        <v>8.5000000000000006E-2</v>
      </c>
      <c r="H1953" s="15">
        <f t="shared" si="62"/>
        <v>14700</v>
      </c>
    </row>
    <row r="1954" spans="1:8" x14ac:dyDescent="0.3">
      <c r="A1954" s="13">
        <v>45610</v>
      </c>
      <c r="B1954" s="15" t="s">
        <v>21</v>
      </c>
      <c r="C1954" s="3">
        <v>4</v>
      </c>
      <c r="D1954" s="13">
        <f t="shared" si="61"/>
        <v>45614</v>
      </c>
      <c r="E1954" s="15">
        <v>1900</v>
      </c>
      <c r="F1954" s="9">
        <v>8.5000000000000006E-2</v>
      </c>
      <c r="G1954" s="9">
        <v>8.5000000000000006E-2</v>
      </c>
      <c r="H1954" s="15">
        <f t="shared" si="62"/>
        <v>14700</v>
      </c>
    </row>
    <row r="1955" spans="1:8" x14ac:dyDescent="0.3">
      <c r="A1955" s="13">
        <v>45610</v>
      </c>
      <c r="B1955" s="15" t="s">
        <v>21</v>
      </c>
      <c r="C1955" s="3">
        <v>6</v>
      </c>
      <c r="D1955" s="13">
        <f t="shared" si="61"/>
        <v>45616</v>
      </c>
      <c r="E1955" s="15">
        <v>1200</v>
      </c>
      <c r="F1955" s="9">
        <v>8.5000000000000006E-2</v>
      </c>
      <c r="G1955" s="9">
        <v>8.5000000000000006E-2</v>
      </c>
      <c r="H1955" s="15">
        <f t="shared" si="62"/>
        <v>14700</v>
      </c>
    </row>
    <row r="1956" spans="1:8" x14ac:dyDescent="0.3">
      <c r="A1956" s="13">
        <v>45611</v>
      </c>
      <c r="B1956" s="15" t="s">
        <v>21</v>
      </c>
      <c r="C1956" s="3">
        <v>4</v>
      </c>
      <c r="D1956" s="13">
        <f t="shared" si="61"/>
        <v>45615</v>
      </c>
      <c r="E1956" s="15">
        <v>2400</v>
      </c>
      <c r="F1956" s="9">
        <v>8.5000000000000006E-2</v>
      </c>
      <c r="G1956" s="9">
        <v>8.5000000000000006E-2</v>
      </c>
      <c r="H1956" s="15">
        <f t="shared" si="62"/>
        <v>14200</v>
      </c>
    </row>
    <row r="1957" spans="1:8" x14ac:dyDescent="0.3">
      <c r="A1957" s="13">
        <v>45611</v>
      </c>
      <c r="B1957" s="15" t="s">
        <v>21</v>
      </c>
      <c r="C1957" s="3">
        <v>5</v>
      </c>
      <c r="D1957" s="13">
        <f t="shared" si="61"/>
        <v>45616</v>
      </c>
      <c r="E1957" s="15">
        <v>5700</v>
      </c>
      <c r="F1957" s="9">
        <v>8.5000000000000006E-2</v>
      </c>
      <c r="G1957" s="9">
        <v>8.5000000000000006E-2</v>
      </c>
      <c r="H1957" s="15">
        <f t="shared" si="62"/>
        <v>14200</v>
      </c>
    </row>
    <row r="1958" spans="1:8" x14ac:dyDescent="0.3">
      <c r="A1958" s="13">
        <v>45611</v>
      </c>
      <c r="B1958" s="15" t="s">
        <v>21</v>
      </c>
      <c r="C1958" s="3">
        <v>3</v>
      </c>
      <c r="D1958" s="13">
        <f t="shared" si="61"/>
        <v>45614</v>
      </c>
      <c r="E1958" s="15">
        <v>1800</v>
      </c>
      <c r="F1958" s="9">
        <v>8.3000000000000004E-2</v>
      </c>
      <c r="G1958" s="9">
        <v>8.5000000000000006E-2</v>
      </c>
      <c r="H1958" s="15">
        <f t="shared" si="62"/>
        <v>14200</v>
      </c>
    </row>
    <row r="1959" spans="1:8" x14ac:dyDescent="0.3">
      <c r="A1959" s="13">
        <v>45611</v>
      </c>
      <c r="B1959" s="15" t="s">
        <v>21</v>
      </c>
      <c r="C1959" s="3">
        <v>6</v>
      </c>
      <c r="D1959" s="13">
        <f t="shared" si="61"/>
        <v>45617</v>
      </c>
      <c r="E1959" s="15">
        <v>1000</v>
      </c>
      <c r="F1959" s="9">
        <v>8.5000000000000006E-2</v>
      </c>
      <c r="G1959" s="9">
        <v>8.5000000000000006E-2</v>
      </c>
      <c r="H1959" s="15">
        <f t="shared" si="62"/>
        <v>14200</v>
      </c>
    </row>
    <row r="1960" spans="1:8" x14ac:dyDescent="0.3">
      <c r="A1960" s="13">
        <v>45611</v>
      </c>
      <c r="B1960" s="15" t="s">
        <v>21</v>
      </c>
      <c r="C1960" s="3">
        <v>10</v>
      </c>
      <c r="D1960" s="13">
        <f t="shared" si="61"/>
        <v>45621</v>
      </c>
      <c r="E1960" s="15">
        <v>200</v>
      </c>
      <c r="F1960" s="9">
        <v>8.5000000000000006E-2</v>
      </c>
      <c r="G1960" s="9">
        <v>8.5000000000000006E-2</v>
      </c>
      <c r="H1960" s="15">
        <f t="shared" si="62"/>
        <v>14200</v>
      </c>
    </row>
    <row r="1961" spans="1:8" x14ac:dyDescent="0.3">
      <c r="A1961" s="13">
        <v>45614</v>
      </c>
      <c r="B1961" s="15" t="s">
        <v>21</v>
      </c>
      <c r="C1961" s="3">
        <v>1</v>
      </c>
      <c r="D1961" s="13">
        <f t="shared" si="61"/>
        <v>45615</v>
      </c>
      <c r="E1961" s="15">
        <v>2400</v>
      </c>
      <c r="F1961" s="9">
        <v>8.3000000000000004E-2</v>
      </c>
      <c r="G1961" s="9">
        <v>8.5000000000000006E-2</v>
      </c>
      <c r="H1961" s="15">
        <f t="shared" si="62"/>
        <v>22500</v>
      </c>
    </row>
    <row r="1962" spans="1:8" x14ac:dyDescent="0.3">
      <c r="A1962" s="13">
        <v>45614</v>
      </c>
      <c r="B1962" s="15" t="s">
        <v>21</v>
      </c>
      <c r="C1962" s="3">
        <v>2</v>
      </c>
      <c r="D1962" s="13">
        <f t="shared" si="61"/>
        <v>45616</v>
      </c>
      <c r="E1962" s="15">
        <v>5000</v>
      </c>
      <c r="F1962" s="9">
        <v>8.5000000000000006E-2</v>
      </c>
      <c r="G1962" s="9">
        <v>8.5000000000000006E-2</v>
      </c>
      <c r="H1962" s="15">
        <f t="shared" si="62"/>
        <v>22500</v>
      </c>
    </row>
    <row r="1963" spans="1:8" x14ac:dyDescent="0.3">
      <c r="A1963" s="13">
        <v>45614</v>
      </c>
      <c r="B1963" s="15" t="s">
        <v>21</v>
      </c>
      <c r="C1963" s="3">
        <v>3</v>
      </c>
      <c r="D1963" s="13">
        <f t="shared" si="61"/>
        <v>45617</v>
      </c>
      <c r="E1963" s="15">
        <v>2000</v>
      </c>
      <c r="F1963" s="9">
        <v>8.5000000000000006E-2</v>
      </c>
      <c r="G1963" s="9">
        <v>8.5000000000000006E-2</v>
      </c>
      <c r="H1963" s="15">
        <f t="shared" si="62"/>
        <v>22500</v>
      </c>
    </row>
    <row r="1964" spans="1:8" x14ac:dyDescent="0.3">
      <c r="A1964" s="13">
        <v>45614</v>
      </c>
      <c r="B1964" s="15" t="s">
        <v>21</v>
      </c>
      <c r="C1964" s="3">
        <v>4</v>
      </c>
      <c r="D1964" s="13">
        <f t="shared" si="61"/>
        <v>45618</v>
      </c>
      <c r="E1964" s="15">
        <v>1600</v>
      </c>
      <c r="F1964" s="9">
        <v>8.5000000000000006E-2</v>
      </c>
      <c r="G1964" s="9">
        <v>8.5000000000000006E-2</v>
      </c>
      <c r="H1964" s="15">
        <f t="shared" si="62"/>
        <v>22500</v>
      </c>
    </row>
    <row r="1965" spans="1:8" x14ac:dyDescent="0.3">
      <c r="A1965" s="13">
        <v>45614</v>
      </c>
      <c r="B1965" s="15" t="s">
        <v>21</v>
      </c>
      <c r="C1965" s="3">
        <v>11</v>
      </c>
      <c r="D1965" s="13">
        <f t="shared" si="61"/>
        <v>45625</v>
      </c>
      <c r="E1965" s="15">
        <v>1000</v>
      </c>
      <c r="F1965" s="9">
        <v>8.5000000000000006E-2</v>
      </c>
      <c r="G1965" s="9">
        <v>8.5000000000000006E-2</v>
      </c>
      <c r="H1965" s="15">
        <f t="shared" si="62"/>
        <v>22500</v>
      </c>
    </row>
    <row r="1966" spans="1:8" x14ac:dyDescent="0.3">
      <c r="A1966" s="13">
        <v>45615</v>
      </c>
      <c r="B1966" s="15" t="s">
        <v>21</v>
      </c>
      <c r="C1966" s="3">
        <v>1</v>
      </c>
      <c r="D1966" s="13">
        <f t="shared" si="61"/>
        <v>45616</v>
      </c>
      <c r="E1966" s="15">
        <v>2300</v>
      </c>
      <c r="F1966" s="9">
        <v>8.4000000000000005E-2</v>
      </c>
      <c r="G1966" s="9">
        <v>8.5000000000000006E-2</v>
      </c>
      <c r="H1966" s="15">
        <f t="shared" si="62"/>
        <v>28500</v>
      </c>
    </row>
    <row r="1967" spans="1:8" x14ac:dyDescent="0.3">
      <c r="A1967" s="13">
        <v>45615</v>
      </c>
      <c r="B1967" s="15" t="s">
        <v>21</v>
      </c>
      <c r="C1967" s="3">
        <v>2</v>
      </c>
      <c r="D1967" s="13">
        <f t="shared" si="61"/>
        <v>45617</v>
      </c>
      <c r="E1967" s="15">
        <v>1100</v>
      </c>
      <c r="F1967" s="9">
        <v>8.5000000000000006E-2</v>
      </c>
      <c r="G1967" s="9">
        <v>8.5000000000000006E-2</v>
      </c>
      <c r="H1967" s="15">
        <f t="shared" si="62"/>
        <v>28500</v>
      </c>
    </row>
    <row r="1968" spans="1:8" x14ac:dyDescent="0.3">
      <c r="A1968" s="13">
        <v>45615</v>
      </c>
      <c r="B1968" s="15" t="s">
        <v>21</v>
      </c>
      <c r="C1968" s="3">
        <v>3</v>
      </c>
      <c r="D1968" s="13">
        <f t="shared" si="61"/>
        <v>45618</v>
      </c>
      <c r="E1968" s="15">
        <v>3000</v>
      </c>
      <c r="F1968" s="9">
        <v>8.5000000000000006E-2</v>
      </c>
      <c r="G1968" s="9">
        <v>8.5000000000000006E-2</v>
      </c>
      <c r="H1968" s="15">
        <f t="shared" si="62"/>
        <v>28500</v>
      </c>
    </row>
    <row r="1969" spans="1:8" x14ac:dyDescent="0.3">
      <c r="A1969" s="13">
        <v>45615</v>
      </c>
      <c r="B1969" s="15" t="s">
        <v>21</v>
      </c>
      <c r="C1969" s="3">
        <v>6</v>
      </c>
      <c r="D1969" s="13">
        <f t="shared" si="61"/>
        <v>45621</v>
      </c>
      <c r="E1969" s="15">
        <v>4400</v>
      </c>
      <c r="F1969" s="9">
        <v>8.5000000000000006E-2</v>
      </c>
      <c r="G1969" s="9">
        <v>8.5000000000000006E-2</v>
      </c>
      <c r="H1969" s="15">
        <f t="shared" si="62"/>
        <v>28500</v>
      </c>
    </row>
    <row r="1970" spans="1:8" x14ac:dyDescent="0.3">
      <c r="A1970" s="13">
        <v>45616</v>
      </c>
      <c r="B1970" s="15" t="s">
        <v>21</v>
      </c>
      <c r="C1970" s="3">
        <v>1</v>
      </c>
      <c r="D1970" s="13">
        <f t="shared" si="61"/>
        <v>45617</v>
      </c>
      <c r="E1970" s="15">
        <v>1700</v>
      </c>
      <c r="F1970" s="9">
        <v>8.3000000000000004E-2</v>
      </c>
      <c r="G1970" s="9">
        <v>8.5000000000000006E-2</v>
      </c>
      <c r="H1970" s="15">
        <f t="shared" si="62"/>
        <v>20000</v>
      </c>
    </row>
    <row r="1971" spans="1:8" x14ac:dyDescent="0.3">
      <c r="A1971" s="13">
        <v>45616</v>
      </c>
      <c r="B1971" s="15" t="s">
        <v>21</v>
      </c>
      <c r="C1971" s="3">
        <v>2</v>
      </c>
      <c r="D1971" s="13">
        <f t="shared" si="61"/>
        <v>45618</v>
      </c>
      <c r="E1971" s="15">
        <v>700</v>
      </c>
      <c r="F1971" s="9">
        <v>8.5000000000000006E-2</v>
      </c>
      <c r="G1971" s="9">
        <v>8.5000000000000006E-2</v>
      </c>
      <c r="H1971" s="15">
        <f t="shared" si="62"/>
        <v>20000</v>
      </c>
    </row>
    <row r="1972" spans="1:8" x14ac:dyDescent="0.3">
      <c r="A1972" s="13">
        <v>45616</v>
      </c>
      <c r="B1972" s="15" t="s">
        <v>21</v>
      </c>
      <c r="C1972" s="3">
        <v>5</v>
      </c>
      <c r="D1972" s="13">
        <f t="shared" si="61"/>
        <v>45621</v>
      </c>
      <c r="E1972" s="15">
        <v>2800</v>
      </c>
      <c r="F1972" s="9">
        <v>8.5000000000000006E-2</v>
      </c>
      <c r="G1972" s="9">
        <v>8.5000000000000006E-2</v>
      </c>
      <c r="H1972" s="15">
        <f t="shared" si="62"/>
        <v>20000</v>
      </c>
    </row>
    <row r="1973" spans="1:8" x14ac:dyDescent="0.3">
      <c r="A1973" s="13">
        <v>45616</v>
      </c>
      <c r="B1973" s="15" t="s">
        <v>21</v>
      </c>
      <c r="C1973" s="3">
        <v>6</v>
      </c>
      <c r="D1973" s="13">
        <f t="shared" si="61"/>
        <v>45622</v>
      </c>
      <c r="E1973" s="15">
        <v>500</v>
      </c>
      <c r="F1973" s="9">
        <v>8.5000000000000006E-2</v>
      </c>
      <c r="G1973" s="9">
        <v>8.5000000000000006E-2</v>
      </c>
      <c r="H1973" s="15">
        <f t="shared" si="62"/>
        <v>20000</v>
      </c>
    </row>
    <row r="1974" spans="1:8" x14ac:dyDescent="0.3">
      <c r="A1974" s="13">
        <v>45617</v>
      </c>
      <c r="B1974" s="15" t="s">
        <v>21</v>
      </c>
      <c r="C1974" s="3">
        <v>1</v>
      </c>
      <c r="D1974" s="13">
        <f t="shared" si="61"/>
        <v>45618</v>
      </c>
      <c r="E1974" s="15">
        <v>1800</v>
      </c>
      <c r="F1974" s="9">
        <v>8.4000000000000005E-2</v>
      </c>
      <c r="G1974" s="9">
        <v>8.5000000000000006E-2</v>
      </c>
      <c r="H1974" s="15">
        <f t="shared" si="62"/>
        <v>24400</v>
      </c>
    </row>
    <row r="1975" spans="1:8" x14ac:dyDescent="0.3">
      <c r="A1975" s="13">
        <v>45617</v>
      </c>
      <c r="B1975" s="15" t="s">
        <v>21</v>
      </c>
      <c r="C1975" s="3">
        <v>4</v>
      </c>
      <c r="D1975" s="13">
        <f t="shared" si="61"/>
        <v>45621</v>
      </c>
      <c r="E1975" s="15">
        <v>2000</v>
      </c>
      <c r="F1975" s="9">
        <v>8.5000000000000006E-2</v>
      </c>
      <c r="G1975" s="9">
        <v>8.5000000000000006E-2</v>
      </c>
      <c r="H1975" s="15">
        <f t="shared" si="62"/>
        <v>24400</v>
      </c>
    </row>
    <row r="1976" spans="1:8" x14ac:dyDescent="0.3">
      <c r="A1976" s="13">
        <v>45617</v>
      </c>
      <c r="B1976" s="15" t="s">
        <v>21</v>
      </c>
      <c r="C1976" s="3">
        <v>5</v>
      </c>
      <c r="D1976" s="13">
        <f t="shared" si="61"/>
        <v>45622</v>
      </c>
      <c r="E1976" s="15">
        <v>3200</v>
      </c>
      <c r="F1976" s="9">
        <v>8.5000000000000006E-2</v>
      </c>
      <c r="G1976" s="9">
        <v>8.5000000000000006E-2</v>
      </c>
      <c r="H1976" s="15">
        <f t="shared" si="62"/>
        <v>24400</v>
      </c>
    </row>
    <row r="1977" spans="1:8" x14ac:dyDescent="0.3">
      <c r="A1977" s="13">
        <v>45617</v>
      </c>
      <c r="B1977" s="15" t="s">
        <v>21</v>
      </c>
      <c r="C1977" s="3">
        <v>6</v>
      </c>
      <c r="D1977" s="13">
        <f t="shared" si="61"/>
        <v>45623</v>
      </c>
      <c r="E1977" s="15">
        <v>2200</v>
      </c>
      <c r="F1977" s="9">
        <v>8.5000000000000006E-2</v>
      </c>
      <c r="G1977" s="9">
        <v>8.5000000000000006E-2</v>
      </c>
      <c r="H1977" s="15">
        <f t="shared" si="62"/>
        <v>24400</v>
      </c>
    </row>
    <row r="1978" spans="1:8" x14ac:dyDescent="0.3">
      <c r="A1978" s="13">
        <v>45617</v>
      </c>
      <c r="B1978" s="15" t="s">
        <v>21</v>
      </c>
      <c r="C1978" s="3">
        <v>7</v>
      </c>
      <c r="D1978" s="13">
        <f t="shared" si="61"/>
        <v>45624</v>
      </c>
      <c r="E1978" s="15">
        <v>1000</v>
      </c>
      <c r="F1978" s="9">
        <v>8.5000000000000006E-2</v>
      </c>
      <c r="G1978" s="9">
        <v>8.5000000000000006E-2</v>
      </c>
      <c r="H1978" s="15">
        <f t="shared" si="62"/>
        <v>24400</v>
      </c>
    </row>
    <row r="1979" spans="1:8" x14ac:dyDescent="0.3">
      <c r="A1979" s="13">
        <v>45618</v>
      </c>
      <c r="B1979" s="15" t="s">
        <v>21</v>
      </c>
      <c r="C1979" s="3">
        <v>3</v>
      </c>
      <c r="D1979" s="13">
        <f t="shared" si="61"/>
        <v>45621</v>
      </c>
      <c r="E1979" s="15">
        <v>500</v>
      </c>
      <c r="F1979" s="9">
        <v>8.5000000000000006E-2</v>
      </c>
      <c r="G1979" s="9">
        <v>8.5000000000000006E-2</v>
      </c>
      <c r="H1979" s="15">
        <f t="shared" si="62"/>
        <v>21200</v>
      </c>
    </row>
    <row r="1980" spans="1:8" x14ac:dyDescent="0.3">
      <c r="A1980" s="13">
        <v>45618</v>
      </c>
      <c r="B1980" s="15" t="s">
        <v>21</v>
      </c>
      <c r="C1980" s="3">
        <v>5</v>
      </c>
      <c r="D1980" s="13">
        <f t="shared" si="61"/>
        <v>45623</v>
      </c>
      <c r="E1980" s="15">
        <v>600</v>
      </c>
      <c r="F1980" s="9">
        <v>8.5000000000000006E-2</v>
      </c>
      <c r="G1980" s="9">
        <v>8.5000000000000006E-2</v>
      </c>
      <c r="H1980" s="15">
        <f t="shared" si="62"/>
        <v>21200</v>
      </c>
    </row>
    <row r="1981" spans="1:8" x14ac:dyDescent="0.3">
      <c r="A1981" s="13">
        <v>45618</v>
      </c>
      <c r="B1981" s="15" t="s">
        <v>21</v>
      </c>
      <c r="C1981" s="3">
        <v>6</v>
      </c>
      <c r="D1981" s="13">
        <f t="shared" si="61"/>
        <v>45624</v>
      </c>
      <c r="E1981" s="15">
        <v>400</v>
      </c>
      <c r="F1981" s="9">
        <v>8.5000000000000006E-2</v>
      </c>
      <c r="G1981" s="9">
        <v>8.5000000000000006E-2</v>
      </c>
      <c r="H1981" s="15">
        <f t="shared" si="62"/>
        <v>21200</v>
      </c>
    </row>
    <row r="1982" spans="1:8" x14ac:dyDescent="0.3">
      <c r="A1982" s="13">
        <v>45618</v>
      </c>
      <c r="B1982" s="15" t="s">
        <v>21</v>
      </c>
      <c r="C1982" s="3">
        <v>7</v>
      </c>
      <c r="D1982" s="13">
        <f t="shared" ref="D1982:D2093" si="64">+A1982+C1982</f>
        <v>45625</v>
      </c>
      <c r="E1982" s="15">
        <v>2400</v>
      </c>
      <c r="F1982" s="9">
        <v>8.5000000000000006E-2</v>
      </c>
      <c r="G1982" s="9">
        <v>8.5000000000000006E-2</v>
      </c>
      <c r="H1982" s="15">
        <f t="shared" si="62"/>
        <v>21200</v>
      </c>
    </row>
    <row r="1983" spans="1:8" x14ac:dyDescent="0.3">
      <c r="A1983" s="13">
        <v>45621</v>
      </c>
      <c r="B1983" s="15" t="s">
        <v>21</v>
      </c>
      <c r="C1983" s="3">
        <v>1</v>
      </c>
      <c r="D1983" s="13">
        <f t="shared" si="64"/>
        <v>45622</v>
      </c>
      <c r="E1983" s="15">
        <v>500</v>
      </c>
      <c r="F1983" s="9">
        <v>8.5000000000000006E-2</v>
      </c>
      <c r="G1983" s="9">
        <v>8.5000000000000006E-2</v>
      </c>
      <c r="H1983" s="15">
        <f t="shared" si="62"/>
        <v>14300</v>
      </c>
    </row>
    <row r="1984" spans="1:8" x14ac:dyDescent="0.3">
      <c r="A1984" s="13">
        <v>45621</v>
      </c>
      <c r="B1984" s="15" t="s">
        <v>21</v>
      </c>
      <c r="C1984" s="3">
        <v>2</v>
      </c>
      <c r="D1984" s="13">
        <f t="shared" si="64"/>
        <v>45623</v>
      </c>
      <c r="E1984" s="15">
        <v>2200</v>
      </c>
      <c r="F1984" s="9">
        <v>8.5000000000000006E-2</v>
      </c>
      <c r="G1984" s="9">
        <v>8.5000000000000006E-2</v>
      </c>
      <c r="H1984" s="15">
        <f t="shared" si="62"/>
        <v>14300</v>
      </c>
    </row>
    <row r="1985" spans="1:8" x14ac:dyDescent="0.3">
      <c r="A1985" s="13">
        <v>45621</v>
      </c>
      <c r="B1985" s="15" t="s">
        <v>21</v>
      </c>
      <c r="C1985" s="3">
        <v>3</v>
      </c>
      <c r="D1985" s="13">
        <f t="shared" si="64"/>
        <v>45624</v>
      </c>
      <c r="E1985" s="15">
        <v>300</v>
      </c>
      <c r="F1985" s="9">
        <v>8.5000000000000006E-2</v>
      </c>
      <c r="G1985" s="9">
        <v>8.5000000000000006E-2</v>
      </c>
      <c r="H1985" s="15">
        <f t="shared" si="62"/>
        <v>14300</v>
      </c>
    </row>
    <row r="1986" spans="1:8" x14ac:dyDescent="0.3">
      <c r="A1986" s="13">
        <v>45622</v>
      </c>
      <c r="B1986" s="15" t="s">
        <v>21</v>
      </c>
      <c r="C1986" s="3">
        <v>1</v>
      </c>
      <c r="D1986" s="13">
        <f t="shared" si="64"/>
        <v>45623</v>
      </c>
      <c r="E1986" s="15">
        <v>1000</v>
      </c>
      <c r="F1986" s="9">
        <v>8.5000000000000006E-2</v>
      </c>
      <c r="G1986" s="9">
        <v>8.5000000000000006E-2</v>
      </c>
      <c r="H1986" s="15">
        <f t="shared" si="62"/>
        <v>12600</v>
      </c>
    </row>
    <row r="1987" spans="1:8" x14ac:dyDescent="0.3">
      <c r="A1987" s="13">
        <v>45622</v>
      </c>
      <c r="B1987" s="15" t="s">
        <v>21</v>
      </c>
      <c r="C1987" s="3">
        <v>2</v>
      </c>
      <c r="D1987" s="13">
        <f t="shared" si="64"/>
        <v>45624</v>
      </c>
      <c r="E1987" s="15">
        <v>500</v>
      </c>
      <c r="F1987" s="9">
        <v>8.5000000000000006E-2</v>
      </c>
      <c r="G1987" s="9">
        <v>8.5000000000000006E-2</v>
      </c>
      <c r="H1987" s="15">
        <f t="shared" si="62"/>
        <v>12600</v>
      </c>
    </row>
    <row r="1988" spans="1:8" x14ac:dyDescent="0.3">
      <c r="A1988" s="13">
        <v>45622</v>
      </c>
      <c r="B1988" s="15" t="s">
        <v>21</v>
      </c>
      <c r="C1988" s="3">
        <v>3</v>
      </c>
      <c r="D1988" s="13">
        <f t="shared" si="64"/>
        <v>45625</v>
      </c>
      <c r="E1988" s="15">
        <v>1000</v>
      </c>
      <c r="F1988" s="9">
        <v>8.5000000000000006E-2</v>
      </c>
      <c r="G1988" s="9">
        <v>8.5000000000000006E-2</v>
      </c>
      <c r="H1988" s="15">
        <f t="shared" si="62"/>
        <v>12600</v>
      </c>
    </row>
    <row r="1989" spans="1:8" x14ac:dyDescent="0.3">
      <c r="A1989" s="13">
        <v>45623</v>
      </c>
      <c r="B1989" s="15" t="s">
        <v>21</v>
      </c>
      <c r="C1989" s="3">
        <v>1</v>
      </c>
      <c r="D1989" s="13">
        <f t="shared" si="64"/>
        <v>45624</v>
      </c>
      <c r="E1989" s="15">
        <v>500</v>
      </c>
      <c r="F1989" s="9">
        <v>8.5000000000000006E-2</v>
      </c>
      <c r="G1989" s="9">
        <v>8.5000000000000006E-2</v>
      </c>
      <c r="H1989" s="15">
        <f t="shared" si="62"/>
        <v>10900</v>
      </c>
    </row>
    <row r="1990" spans="1:8" x14ac:dyDescent="0.3">
      <c r="A1990" s="13">
        <v>45623</v>
      </c>
      <c r="B1990" s="15" t="s">
        <v>21</v>
      </c>
      <c r="C1990" s="3">
        <v>2</v>
      </c>
      <c r="D1990" s="13">
        <f t="shared" si="64"/>
        <v>45625</v>
      </c>
      <c r="E1990" s="15">
        <v>3800</v>
      </c>
      <c r="F1990" s="9">
        <v>8.5000000000000006E-2</v>
      </c>
      <c r="G1990" s="9">
        <v>8.5000000000000006E-2</v>
      </c>
      <c r="H1990" s="15">
        <f t="shared" si="62"/>
        <v>10900</v>
      </c>
    </row>
    <row r="1991" spans="1:8" x14ac:dyDescent="0.3">
      <c r="A1991" s="13">
        <v>45624</v>
      </c>
      <c r="B1991" s="15" t="s">
        <v>21</v>
      </c>
      <c r="C1991" s="3">
        <v>1</v>
      </c>
      <c r="D1991" s="13">
        <f t="shared" si="64"/>
        <v>45625</v>
      </c>
      <c r="E1991" s="15">
        <v>800</v>
      </c>
      <c r="F1991" s="9">
        <v>8.5000000000000006E-2</v>
      </c>
      <c r="G1991" s="9">
        <v>8.5000000000000006E-2</v>
      </c>
      <c r="H1991" s="15">
        <f t="shared" si="62"/>
        <v>10800</v>
      </c>
    </row>
    <row r="1992" spans="1:8" x14ac:dyDescent="0.3">
      <c r="A1992" s="13">
        <v>45624</v>
      </c>
      <c r="B1992" s="15" t="s">
        <v>21</v>
      </c>
      <c r="C1992" s="3">
        <v>4</v>
      </c>
      <c r="D1992" s="13">
        <f t="shared" si="64"/>
        <v>45628</v>
      </c>
      <c r="E1992" s="15">
        <v>1800</v>
      </c>
      <c r="F1992" s="9">
        <v>8.5000000000000006E-2</v>
      </c>
      <c r="G1992" s="9">
        <v>8.5000000000000006E-2</v>
      </c>
      <c r="H1992" s="15">
        <f t="shared" si="62"/>
        <v>10800</v>
      </c>
    </row>
    <row r="1993" spans="1:8" x14ac:dyDescent="0.3">
      <c r="A1993" s="13">
        <v>45625</v>
      </c>
      <c r="B1993" s="15" t="s">
        <v>21</v>
      </c>
      <c r="C1993" s="3">
        <v>3</v>
      </c>
      <c r="D1993" s="13">
        <f t="shared" si="64"/>
        <v>45628</v>
      </c>
      <c r="E1993" s="15">
        <v>900</v>
      </c>
      <c r="F1993" s="9">
        <v>8.5000000000000006E-2</v>
      </c>
      <c r="G1993" s="9">
        <v>8.5000000000000006E-2</v>
      </c>
      <c r="H1993" s="15">
        <f t="shared" si="62"/>
        <v>3200</v>
      </c>
    </row>
    <row r="1994" spans="1:8" x14ac:dyDescent="0.3">
      <c r="A1994" s="13">
        <v>45625</v>
      </c>
      <c r="B1994" s="15" t="s">
        <v>21</v>
      </c>
      <c r="C1994" s="3">
        <v>7</v>
      </c>
      <c r="D1994" s="13">
        <f t="shared" si="64"/>
        <v>45632</v>
      </c>
      <c r="E1994" s="15">
        <v>500</v>
      </c>
      <c r="F1994" s="9">
        <v>8.5000000000000006E-2</v>
      </c>
      <c r="G1994" s="9">
        <v>8.5000000000000006E-2</v>
      </c>
      <c r="H1994" s="15">
        <f t="shared" ref="H1994:H2057" si="65">+SUMIFS($E$10:$E$4508,$A$10:$A$4508,"&lt;="&amp;A1994,$D$10:$D$4508,"&gt;"&amp;A1994)</f>
        <v>3200</v>
      </c>
    </row>
    <row r="1995" spans="1:8" x14ac:dyDescent="0.3">
      <c r="A1995" s="13">
        <v>45628</v>
      </c>
      <c r="B1995" s="15" t="s">
        <v>21</v>
      </c>
      <c r="C1995" s="3">
        <v>1</v>
      </c>
      <c r="D1995" s="13">
        <f t="shared" si="64"/>
        <v>45629</v>
      </c>
      <c r="E1995" s="15">
        <v>-1000</v>
      </c>
      <c r="F1995" s="9">
        <v>8.7499999999999994E-2</v>
      </c>
      <c r="G1995" s="9">
        <v>8.7499999999999994E-2</v>
      </c>
      <c r="H1995" s="15">
        <f t="shared" si="65"/>
        <v>-500</v>
      </c>
    </row>
    <row r="1996" spans="1:8" x14ac:dyDescent="0.3">
      <c r="A1996" s="13">
        <v>45631</v>
      </c>
      <c r="B1996" s="15" t="s">
        <v>21</v>
      </c>
      <c r="C1996" s="3">
        <v>4</v>
      </c>
      <c r="D1996" s="13">
        <f t="shared" si="64"/>
        <v>45635</v>
      </c>
      <c r="E1996" s="15">
        <v>2200</v>
      </c>
      <c r="F1996" s="9">
        <v>8.5000000000000006E-2</v>
      </c>
      <c r="G1996" s="9">
        <v>8.5000000000000006E-2</v>
      </c>
      <c r="H1996" s="15">
        <f t="shared" si="65"/>
        <v>2700</v>
      </c>
    </row>
    <row r="1997" spans="1:8" x14ac:dyDescent="0.3">
      <c r="A1997" s="13">
        <v>45632</v>
      </c>
      <c r="B1997" s="15" t="s">
        <v>21</v>
      </c>
      <c r="C1997" s="3">
        <v>4</v>
      </c>
      <c r="D1997" s="13">
        <f t="shared" si="64"/>
        <v>45636</v>
      </c>
      <c r="E1997" s="15">
        <v>2800</v>
      </c>
      <c r="F1997" s="9">
        <v>8.5000000000000006E-2</v>
      </c>
      <c r="G1997" s="9">
        <v>8.5000000000000006E-2</v>
      </c>
      <c r="H1997" s="15">
        <f t="shared" si="65"/>
        <v>8000</v>
      </c>
    </row>
    <row r="1998" spans="1:8" x14ac:dyDescent="0.3">
      <c r="A1998" s="13">
        <v>45632</v>
      </c>
      <c r="B1998" s="15" t="s">
        <v>21</v>
      </c>
      <c r="C1998" s="3">
        <v>5</v>
      </c>
      <c r="D1998" s="13">
        <f t="shared" si="64"/>
        <v>45637</v>
      </c>
      <c r="E1998" s="15">
        <v>2000</v>
      </c>
      <c r="F1998" s="9">
        <v>8.5000000000000006E-2</v>
      </c>
      <c r="G1998" s="9">
        <v>8.5000000000000006E-2</v>
      </c>
      <c r="H1998" s="15">
        <f t="shared" si="65"/>
        <v>8000</v>
      </c>
    </row>
    <row r="1999" spans="1:8" x14ac:dyDescent="0.3">
      <c r="A1999" s="13">
        <v>45632</v>
      </c>
      <c r="B1999" s="15" t="s">
        <v>21</v>
      </c>
      <c r="C1999" s="3">
        <v>6</v>
      </c>
      <c r="D1999" s="13">
        <f t="shared" si="64"/>
        <v>45638</v>
      </c>
      <c r="E1999" s="15">
        <v>600</v>
      </c>
      <c r="F1999" s="9">
        <v>8.5000000000000006E-2</v>
      </c>
      <c r="G1999" s="9">
        <v>8.5000000000000006E-2</v>
      </c>
      <c r="H1999" s="15">
        <f t="shared" si="65"/>
        <v>8000</v>
      </c>
    </row>
    <row r="2000" spans="1:8" x14ac:dyDescent="0.3">
      <c r="A2000" s="13">
        <v>45632</v>
      </c>
      <c r="B2000" s="15" t="s">
        <v>21</v>
      </c>
      <c r="C2000" s="3">
        <v>7</v>
      </c>
      <c r="D2000" s="13">
        <f t="shared" si="64"/>
        <v>45639</v>
      </c>
      <c r="E2000" s="15">
        <v>400</v>
      </c>
      <c r="F2000" s="9">
        <v>8.5000000000000006E-2</v>
      </c>
      <c r="G2000" s="9">
        <v>8.5000000000000006E-2</v>
      </c>
      <c r="H2000" s="15">
        <f t="shared" si="65"/>
        <v>8000</v>
      </c>
    </row>
    <row r="2001" spans="1:8" x14ac:dyDescent="0.3">
      <c r="A2001" s="13">
        <v>45638</v>
      </c>
      <c r="B2001" s="15" t="s">
        <v>21</v>
      </c>
      <c r="C2001" s="3">
        <v>4</v>
      </c>
      <c r="D2001" s="13">
        <f t="shared" si="64"/>
        <v>45642</v>
      </c>
      <c r="E2001" s="15">
        <v>3200</v>
      </c>
      <c r="F2001" s="9">
        <v>8.5000000000000006E-2</v>
      </c>
      <c r="G2001" s="9">
        <v>8.5000000000000006E-2</v>
      </c>
      <c r="H2001" s="15">
        <f t="shared" si="65"/>
        <v>3600</v>
      </c>
    </row>
    <row r="2002" spans="1:8" x14ac:dyDescent="0.3">
      <c r="A2002" s="13">
        <v>45639</v>
      </c>
      <c r="B2002" s="15" t="s">
        <v>21</v>
      </c>
      <c r="C2002" s="3">
        <v>3</v>
      </c>
      <c r="D2002" s="13">
        <f t="shared" si="64"/>
        <v>45642</v>
      </c>
      <c r="E2002" s="15">
        <v>1500</v>
      </c>
      <c r="F2002" s="9">
        <v>8.5000000000000006E-2</v>
      </c>
      <c r="G2002" s="9">
        <v>8.5000000000000006E-2</v>
      </c>
      <c r="H2002" s="15">
        <f t="shared" si="65"/>
        <v>4900</v>
      </c>
    </row>
    <row r="2003" spans="1:8" x14ac:dyDescent="0.3">
      <c r="A2003" s="13">
        <v>45639</v>
      </c>
      <c r="B2003" s="15" t="s">
        <v>21</v>
      </c>
      <c r="C2003" s="3">
        <v>10</v>
      </c>
      <c r="D2003" s="13">
        <f t="shared" si="64"/>
        <v>45649</v>
      </c>
      <c r="E2003" s="15">
        <v>200</v>
      </c>
      <c r="F2003" s="9">
        <v>8.5500000000000007E-2</v>
      </c>
      <c r="G2003" s="9">
        <v>8.5500000000000007E-2</v>
      </c>
      <c r="H2003" s="15">
        <f t="shared" si="65"/>
        <v>4900</v>
      </c>
    </row>
    <row r="2004" spans="1:8" x14ac:dyDescent="0.3">
      <c r="A2004" s="13">
        <v>45642</v>
      </c>
      <c r="B2004" s="15" t="s">
        <v>21</v>
      </c>
      <c r="C2004" s="3">
        <v>7</v>
      </c>
      <c r="D2004" s="13">
        <f t="shared" si="64"/>
        <v>45649</v>
      </c>
      <c r="E2004" s="15">
        <v>1000</v>
      </c>
      <c r="F2004" s="9">
        <v>8.5500000000000007E-2</v>
      </c>
      <c r="G2004" s="9">
        <v>8.5500000000000007E-2</v>
      </c>
      <c r="H2004" s="15">
        <f t="shared" si="65"/>
        <v>1600</v>
      </c>
    </row>
    <row r="2005" spans="1:8" x14ac:dyDescent="0.3">
      <c r="A2005" s="13">
        <v>45642</v>
      </c>
      <c r="B2005" s="15" t="s">
        <v>21</v>
      </c>
      <c r="C2005" s="3">
        <v>14</v>
      </c>
      <c r="D2005" s="13">
        <f t="shared" si="64"/>
        <v>45656</v>
      </c>
      <c r="E2005" s="15">
        <v>400</v>
      </c>
      <c r="F2005" s="9">
        <v>8.5500000000000007E-2</v>
      </c>
      <c r="G2005" s="9">
        <v>8.5500000000000007E-2</v>
      </c>
      <c r="H2005" s="15">
        <f t="shared" si="65"/>
        <v>1600</v>
      </c>
    </row>
    <row r="2006" spans="1:8" x14ac:dyDescent="0.3">
      <c r="A2006" s="13">
        <v>45643</v>
      </c>
      <c r="B2006" s="15" t="s">
        <v>21</v>
      </c>
      <c r="C2006" s="3">
        <v>13</v>
      </c>
      <c r="D2006" s="13">
        <f t="shared" si="64"/>
        <v>45656</v>
      </c>
      <c r="E2006" s="15">
        <v>400</v>
      </c>
      <c r="F2006" s="9">
        <v>8.5500000000000007E-2</v>
      </c>
      <c r="G2006" s="9">
        <v>8.5500000000000007E-2</v>
      </c>
      <c r="H2006" s="15">
        <f t="shared" si="65"/>
        <v>400</v>
      </c>
    </row>
    <row r="2007" spans="1:8" x14ac:dyDescent="0.3">
      <c r="A2007" s="13">
        <v>45643</v>
      </c>
      <c r="B2007" s="15" t="s">
        <v>21</v>
      </c>
      <c r="C2007" s="3">
        <v>1</v>
      </c>
      <c r="D2007" s="13">
        <f t="shared" si="64"/>
        <v>45644</v>
      </c>
      <c r="E2007" s="15">
        <v>-1600</v>
      </c>
      <c r="F2007" s="9">
        <v>8.6499999999999994E-2</v>
      </c>
      <c r="G2007" s="9">
        <v>8.7499999999999994E-2</v>
      </c>
      <c r="H2007" s="15">
        <f t="shared" si="65"/>
        <v>400</v>
      </c>
    </row>
    <row r="2008" spans="1:8" x14ac:dyDescent="0.3">
      <c r="A2008" s="13">
        <v>45644</v>
      </c>
      <c r="B2008" s="15" t="s">
        <v>21</v>
      </c>
      <c r="C2008" s="3">
        <v>1</v>
      </c>
      <c r="D2008" s="13">
        <f t="shared" si="64"/>
        <v>45645</v>
      </c>
      <c r="E2008" s="15">
        <v>-800</v>
      </c>
      <c r="F2008" s="9">
        <v>8.7499999999999994E-2</v>
      </c>
      <c r="G2008" s="9">
        <v>8.7499999999999994E-2</v>
      </c>
      <c r="H2008" s="15">
        <f t="shared" si="65"/>
        <v>1200</v>
      </c>
    </row>
    <row r="2009" spans="1:8" x14ac:dyDescent="0.3">
      <c r="A2009" s="13">
        <v>45645</v>
      </c>
      <c r="B2009" s="15" t="s">
        <v>21</v>
      </c>
      <c r="C2009" s="3">
        <v>1</v>
      </c>
      <c r="D2009" s="13">
        <f t="shared" si="64"/>
        <v>45646</v>
      </c>
      <c r="E2009" s="15">
        <v>-1000</v>
      </c>
      <c r="F2009" s="9">
        <v>8.7499999999999994E-2</v>
      </c>
      <c r="G2009" s="9">
        <v>8.7499999999999994E-2</v>
      </c>
      <c r="H2009" s="15">
        <f t="shared" si="65"/>
        <v>1000</v>
      </c>
    </row>
    <row r="2010" spans="1:8" x14ac:dyDescent="0.3">
      <c r="A2010" s="13">
        <v>45646</v>
      </c>
      <c r="B2010" s="15" t="s">
        <v>21</v>
      </c>
      <c r="C2010" s="3">
        <v>3</v>
      </c>
      <c r="D2010" s="13">
        <f t="shared" si="64"/>
        <v>45649</v>
      </c>
      <c r="E2010" s="15">
        <v>-1100</v>
      </c>
      <c r="F2010" s="9">
        <v>8.7499999999999994E-2</v>
      </c>
      <c r="G2010" s="9">
        <v>8.7499999999999994E-2</v>
      </c>
      <c r="H2010" s="15">
        <f t="shared" si="65"/>
        <v>900</v>
      </c>
    </row>
    <row r="2011" spans="1:8" x14ac:dyDescent="0.3">
      <c r="A2011" s="13">
        <v>45650</v>
      </c>
      <c r="B2011" s="15" t="s">
        <v>21</v>
      </c>
      <c r="C2011" s="3">
        <v>6</v>
      </c>
      <c r="D2011" s="13">
        <f t="shared" si="64"/>
        <v>45656</v>
      </c>
      <c r="E2011" s="15">
        <v>4000</v>
      </c>
      <c r="F2011" s="9">
        <v>8.7499999999999994E-2</v>
      </c>
      <c r="G2011" s="9">
        <v>8.7499999999999994E-2</v>
      </c>
      <c r="H2011" s="15">
        <f t="shared" si="65"/>
        <v>4800</v>
      </c>
    </row>
    <row r="2012" spans="1:8" x14ac:dyDescent="0.3">
      <c r="A2012" s="13">
        <v>45652</v>
      </c>
      <c r="B2012" s="15" t="s">
        <v>21</v>
      </c>
      <c r="C2012" s="3">
        <v>4</v>
      </c>
      <c r="D2012" s="13">
        <f t="shared" si="64"/>
        <v>45656</v>
      </c>
      <c r="E2012" s="15">
        <v>1400</v>
      </c>
      <c r="F2012" s="9">
        <v>8.7499999999999994E-2</v>
      </c>
      <c r="G2012" s="9">
        <v>8.7499999999999994E-2</v>
      </c>
      <c r="H2012" s="15">
        <f t="shared" si="65"/>
        <v>6200</v>
      </c>
    </row>
    <row r="2013" spans="1:8" x14ac:dyDescent="0.3">
      <c r="A2013" s="13">
        <v>45653</v>
      </c>
      <c r="B2013" s="15" t="s">
        <v>21</v>
      </c>
      <c r="C2013" s="3">
        <v>6</v>
      </c>
      <c r="D2013" s="13">
        <f t="shared" si="64"/>
        <v>45659</v>
      </c>
      <c r="E2013" s="15">
        <v>6440</v>
      </c>
      <c r="F2013" s="9">
        <v>8.6999999999999994E-2</v>
      </c>
      <c r="G2013" s="9">
        <v>8.7499999999999994E-2</v>
      </c>
      <c r="H2013" s="15">
        <f t="shared" si="65"/>
        <v>12940</v>
      </c>
    </row>
    <row r="2014" spans="1:8" x14ac:dyDescent="0.3">
      <c r="A2014" s="13">
        <v>45653</v>
      </c>
      <c r="B2014" s="15" t="s">
        <v>21</v>
      </c>
      <c r="C2014" s="3">
        <v>7</v>
      </c>
      <c r="D2014" s="13">
        <f t="shared" si="64"/>
        <v>45660</v>
      </c>
      <c r="E2014" s="15">
        <v>300</v>
      </c>
      <c r="F2014" s="9">
        <v>8.6999999999999994E-2</v>
      </c>
      <c r="G2014" s="9">
        <v>8.6999999999999994E-2</v>
      </c>
      <c r="H2014" s="15">
        <f t="shared" si="65"/>
        <v>12940</v>
      </c>
    </row>
    <row r="2015" spans="1:8" x14ac:dyDescent="0.3">
      <c r="A2015" s="13">
        <v>45656</v>
      </c>
      <c r="B2015" s="15" t="s">
        <v>21</v>
      </c>
      <c r="C2015" s="3">
        <v>8</v>
      </c>
      <c r="D2015" s="13">
        <f t="shared" si="64"/>
        <v>45664</v>
      </c>
      <c r="E2015" s="15">
        <v>1000</v>
      </c>
      <c r="F2015" s="9">
        <v>8.7499999999999994E-2</v>
      </c>
      <c r="G2015" s="9">
        <v>8.7499999999999994E-2</v>
      </c>
      <c r="H2015" s="15">
        <f t="shared" si="65"/>
        <v>9040</v>
      </c>
    </row>
    <row r="2016" spans="1:8" x14ac:dyDescent="0.3">
      <c r="A2016" s="13">
        <v>45656</v>
      </c>
      <c r="B2016" s="15" t="s">
        <v>21</v>
      </c>
      <c r="C2016" s="3">
        <v>3</v>
      </c>
      <c r="D2016" s="13">
        <f t="shared" si="64"/>
        <v>45659</v>
      </c>
      <c r="E2016" s="15">
        <v>200</v>
      </c>
      <c r="F2016" s="9">
        <v>8.7499999999999994E-2</v>
      </c>
      <c r="G2016" s="9">
        <v>8.7499999999999994E-2</v>
      </c>
      <c r="H2016" s="15">
        <f t="shared" si="65"/>
        <v>9040</v>
      </c>
    </row>
    <row r="2017" spans="1:8" x14ac:dyDescent="0.3">
      <c r="A2017" s="13">
        <v>45656</v>
      </c>
      <c r="B2017" s="15" t="s">
        <v>21</v>
      </c>
      <c r="C2017" s="3">
        <v>4</v>
      </c>
      <c r="D2017" s="13">
        <f t="shared" si="64"/>
        <v>45660</v>
      </c>
      <c r="E2017" s="15">
        <v>1100</v>
      </c>
      <c r="F2017" s="9">
        <v>8.7499999999999994E-2</v>
      </c>
      <c r="G2017" s="9">
        <v>8.7499999999999994E-2</v>
      </c>
      <c r="H2017" s="15">
        <f t="shared" si="65"/>
        <v>9040</v>
      </c>
    </row>
    <row r="2018" spans="1:8" x14ac:dyDescent="0.3">
      <c r="A2018" s="13">
        <v>45659</v>
      </c>
      <c r="B2018" s="15" t="s">
        <v>21</v>
      </c>
      <c r="C2018" s="3">
        <v>1</v>
      </c>
      <c r="D2018" s="13">
        <f t="shared" si="64"/>
        <v>45660</v>
      </c>
      <c r="E2018" s="15">
        <v>-2000</v>
      </c>
      <c r="F2018" s="9">
        <v>0.09</v>
      </c>
      <c r="G2018" s="9">
        <v>0.09</v>
      </c>
      <c r="H2018" s="15">
        <f t="shared" si="65"/>
        <v>400</v>
      </c>
    </row>
    <row r="2019" spans="1:8" x14ac:dyDescent="0.3">
      <c r="A2019" s="13">
        <v>45660</v>
      </c>
      <c r="B2019" s="15" t="s">
        <v>21</v>
      </c>
      <c r="C2019" s="3">
        <v>4</v>
      </c>
      <c r="D2019" s="13">
        <f t="shared" si="64"/>
        <v>45664</v>
      </c>
      <c r="E2019" s="15">
        <v>-2600</v>
      </c>
      <c r="F2019" s="9">
        <v>0.09</v>
      </c>
      <c r="G2019" s="9">
        <v>0.09</v>
      </c>
      <c r="H2019" s="15">
        <f t="shared" si="65"/>
        <v>-1600</v>
      </c>
    </row>
    <row r="2020" spans="1:8" x14ac:dyDescent="0.3">
      <c r="A2020" s="13">
        <v>45664</v>
      </c>
      <c r="B2020" s="15" t="s">
        <v>21</v>
      </c>
      <c r="C2020" s="3">
        <v>1</v>
      </c>
      <c r="D2020" s="13">
        <f t="shared" si="64"/>
        <v>45665</v>
      </c>
      <c r="E2020" s="15">
        <v>-400</v>
      </c>
      <c r="F2020" s="9">
        <v>0.09</v>
      </c>
      <c r="G2020" s="9">
        <v>0.09</v>
      </c>
      <c r="H2020" s="15">
        <f t="shared" si="65"/>
        <v>-400</v>
      </c>
    </row>
    <row r="2021" spans="1:8" x14ac:dyDescent="0.3">
      <c r="A2021" s="13">
        <v>45666</v>
      </c>
      <c r="B2021" s="15" t="s">
        <v>21</v>
      </c>
      <c r="C2021" s="3">
        <v>4</v>
      </c>
      <c r="D2021" s="13">
        <f t="shared" si="64"/>
        <v>45670</v>
      </c>
      <c r="E2021" s="15">
        <v>2200</v>
      </c>
      <c r="F2021" s="9">
        <v>8.7499999999999994E-2</v>
      </c>
      <c r="G2021" s="9">
        <v>8.7499999999999994E-2</v>
      </c>
      <c r="H2021" s="15">
        <f t="shared" si="65"/>
        <v>2200</v>
      </c>
    </row>
    <row r="2022" spans="1:8" x14ac:dyDescent="0.3">
      <c r="A2022" s="13">
        <v>45667</v>
      </c>
      <c r="B2022" s="15" t="s">
        <v>21</v>
      </c>
      <c r="C2022" s="3">
        <v>5</v>
      </c>
      <c r="D2022" s="13">
        <f t="shared" si="64"/>
        <v>45672</v>
      </c>
      <c r="E2022" s="15">
        <v>1600</v>
      </c>
      <c r="F2022" s="9">
        <v>8.7499999999999994E-2</v>
      </c>
      <c r="G2022" s="9">
        <v>8.7499999999999994E-2</v>
      </c>
      <c r="H2022" s="15">
        <f t="shared" si="65"/>
        <v>3800</v>
      </c>
    </row>
    <row r="2023" spans="1:8" x14ac:dyDescent="0.3">
      <c r="A2023" s="13">
        <v>45670</v>
      </c>
      <c r="B2023" s="15" t="s">
        <v>21</v>
      </c>
      <c r="C2023" s="3">
        <v>1</v>
      </c>
      <c r="D2023" s="13">
        <f t="shared" si="64"/>
        <v>45671</v>
      </c>
      <c r="E2023" s="15">
        <v>200</v>
      </c>
      <c r="F2023" s="9">
        <v>8.7499999999999994E-2</v>
      </c>
      <c r="G2023" s="9">
        <v>8.7499999999999994E-2</v>
      </c>
      <c r="H2023" s="15">
        <f t="shared" si="65"/>
        <v>6400</v>
      </c>
    </row>
    <row r="2024" spans="1:8" x14ac:dyDescent="0.3">
      <c r="A2024" s="13">
        <v>45670</v>
      </c>
      <c r="B2024" s="15" t="s">
        <v>21</v>
      </c>
      <c r="C2024" s="3">
        <v>2</v>
      </c>
      <c r="D2024" s="13">
        <f t="shared" si="64"/>
        <v>45672</v>
      </c>
      <c r="E2024" s="15">
        <v>2600</v>
      </c>
      <c r="F2024" s="9">
        <v>8.7499999999999994E-2</v>
      </c>
      <c r="G2024" s="9">
        <v>8.7499999999999994E-2</v>
      </c>
      <c r="H2024" s="15">
        <f t="shared" si="65"/>
        <v>6400</v>
      </c>
    </row>
    <row r="2025" spans="1:8" x14ac:dyDescent="0.3">
      <c r="A2025" s="13">
        <v>45670</v>
      </c>
      <c r="B2025" s="15" t="s">
        <v>21</v>
      </c>
      <c r="C2025" s="3">
        <v>7</v>
      </c>
      <c r="D2025" s="13">
        <f t="shared" si="64"/>
        <v>45677</v>
      </c>
      <c r="E2025" s="15">
        <v>2000</v>
      </c>
      <c r="F2025" s="9">
        <v>8.7499999999999994E-2</v>
      </c>
      <c r="G2025" s="9">
        <v>8.7499999999999994E-2</v>
      </c>
      <c r="H2025" s="15">
        <f t="shared" si="65"/>
        <v>6400</v>
      </c>
    </row>
    <row r="2026" spans="1:8" x14ac:dyDescent="0.3">
      <c r="A2026" s="13">
        <v>45671</v>
      </c>
      <c r="B2026" s="15" t="s">
        <v>21</v>
      </c>
      <c r="C2026" s="3">
        <v>1</v>
      </c>
      <c r="D2026" s="13">
        <f t="shared" si="64"/>
        <v>45672</v>
      </c>
      <c r="E2026" s="15">
        <v>400</v>
      </c>
      <c r="F2026" s="9">
        <v>8.7499999999999994E-2</v>
      </c>
      <c r="G2026" s="9">
        <v>8.7499999999999994E-2</v>
      </c>
      <c r="H2026" s="15">
        <f t="shared" si="65"/>
        <v>7200</v>
      </c>
    </row>
    <row r="2027" spans="1:8" x14ac:dyDescent="0.3">
      <c r="A2027" s="13">
        <v>45671</v>
      </c>
      <c r="B2027" s="15" t="s">
        <v>21</v>
      </c>
      <c r="C2027" s="3">
        <v>3</v>
      </c>
      <c r="D2027" s="13">
        <f t="shared" si="64"/>
        <v>45674</v>
      </c>
      <c r="E2027" s="15">
        <v>600</v>
      </c>
      <c r="F2027" s="9">
        <v>8.7499999999999994E-2</v>
      </c>
      <c r="G2027" s="9">
        <v>8.7499999999999994E-2</v>
      </c>
      <c r="H2027" s="15">
        <f t="shared" si="65"/>
        <v>7200</v>
      </c>
    </row>
    <row r="2028" spans="1:8" x14ac:dyDescent="0.3">
      <c r="A2028" s="13">
        <v>45672</v>
      </c>
      <c r="B2028" s="15" t="s">
        <v>21</v>
      </c>
      <c r="C2028" s="3">
        <v>2</v>
      </c>
      <c r="D2028" s="13">
        <f t="shared" si="64"/>
        <v>45674</v>
      </c>
      <c r="E2028" s="15">
        <v>6500</v>
      </c>
      <c r="F2028" s="9">
        <v>8.7499999999999994E-2</v>
      </c>
      <c r="G2028" s="9">
        <v>8.7499999999999994E-2</v>
      </c>
      <c r="H2028" s="15">
        <f t="shared" si="65"/>
        <v>11100</v>
      </c>
    </row>
    <row r="2029" spans="1:8" x14ac:dyDescent="0.3">
      <c r="A2029" s="13">
        <v>45672</v>
      </c>
      <c r="B2029" s="15" t="s">
        <v>21</v>
      </c>
      <c r="C2029" s="3">
        <v>5</v>
      </c>
      <c r="D2029" s="13">
        <f t="shared" si="64"/>
        <v>45677</v>
      </c>
      <c r="E2029" s="15">
        <v>2000</v>
      </c>
      <c r="F2029" s="9">
        <v>8.7499999999999994E-2</v>
      </c>
      <c r="G2029" s="9">
        <v>8.7499999999999994E-2</v>
      </c>
      <c r="H2029" s="15">
        <f t="shared" si="65"/>
        <v>11100</v>
      </c>
    </row>
    <row r="2030" spans="1:8" x14ac:dyDescent="0.3">
      <c r="A2030" s="13">
        <v>45673</v>
      </c>
      <c r="B2030" s="15" t="s">
        <v>21</v>
      </c>
      <c r="C2030" s="3">
        <v>4</v>
      </c>
      <c r="D2030" s="13">
        <f t="shared" si="64"/>
        <v>45677</v>
      </c>
      <c r="E2030" s="15">
        <v>2600</v>
      </c>
      <c r="F2030" s="9">
        <v>8.7499999999999994E-2</v>
      </c>
      <c r="G2030" s="9">
        <v>8.7499999999999994E-2</v>
      </c>
      <c r="H2030" s="15">
        <f t="shared" si="65"/>
        <v>13700</v>
      </c>
    </row>
    <row r="2031" spans="1:8" x14ac:dyDescent="0.3">
      <c r="A2031" s="13">
        <v>45674</v>
      </c>
      <c r="B2031" s="15" t="s">
        <v>21</v>
      </c>
      <c r="C2031" s="3">
        <v>4</v>
      </c>
      <c r="D2031" s="13">
        <f t="shared" si="64"/>
        <v>45678</v>
      </c>
      <c r="E2031" s="15">
        <v>3800</v>
      </c>
      <c r="F2031" s="9">
        <v>8.7499999999999994E-2</v>
      </c>
      <c r="G2031" s="9">
        <v>8.7499999999999994E-2</v>
      </c>
      <c r="H2031" s="15">
        <f t="shared" si="65"/>
        <v>11000</v>
      </c>
    </row>
    <row r="2032" spans="1:8" x14ac:dyDescent="0.3">
      <c r="A2032" s="13">
        <v>45674</v>
      </c>
      <c r="B2032" s="15" t="s">
        <v>21</v>
      </c>
      <c r="C2032" s="3">
        <v>5</v>
      </c>
      <c r="D2032" s="13">
        <f t="shared" si="64"/>
        <v>45679</v>
      </c>
      <c r="E2032" s="15">
        <v>600</v>
      </c>
      <c r="F2032" s="9">
        <v>8.7499999999999994E-2</v>
      </c>
      <c r="G2032" s="9">
        <v>8.7499999999999994E-2</v>
      </c>
      <c r="H2032" s="15">
        <f t="shared" si="65"/>
        <v>11000</v>
      </c>
    </row>
    <row r="2033" spans="1:8" x14ac:dyDescent="0.3">
      <c r="A2033" s="13">
        <v>45677</v>
      </c>
      <c r="B2033" s="15" t="s">
        <v>21</v>
      </c>
      <c r="C2033" s="3">
        <v>2</v>
      </c>
      <c r="D2033" s="13">
        <f t="shared" si="64"/>
        <v>45679</v>
      </c>
      <c r="E2033" s="15">
        <v>7800</v>
      </c>
      <c r="F2033" s="9">
        <v>8.7499999999999994E-2</v>
      </c>
      <c r="G2033" s="9">
        <v>8.7499999999999994E-2</v>
      </c>
      <c r="H2033" s="15">
        <f t="shared" si="65"/>
        <v>15800</v>
      </c>
    </row>
    <row r="2034" spans="1:8" x14ac:dyDescent="0.3">
      <c r="A2034" s="13">
        <v>45677</v>
      </c>
      <c r="B2034" s="15" t="s">
        <v>21</v>
      </c>
      <c r="C2034" s="3">
        <v>3</v>
      </c>
      <c r="D2034" s="13">
        <f t="shared" si="64"/>
        <v>45680</v>
      </c>
      <c r="E2034" s="15">
        <v>1600</v>
      </c>
      <c r="F2034" s="9">
        <v>8.7499999999999994E-2</v>
      </c>
      <c r="G2034" s="9">
        <v>8.7499999999999994E-2</v>
      </c>
      <c r="H2034" s="15">
        <f t="shared" si="65"/>
        <v>15800</v>
      </c>
    </row>
    <row r="2035" spans="1:8" x14ac:dyDescent="0.3">
      <c r="A2035" s="13">
        <v>45677</v>
      </c>
      <c r="B2035" s="15" t="s">
        <v>21</v>
      </c>
      <c r="C2035" s="3">
        <v>7</v>
      </c>
      <c r="D2035" s="13">
        <f t="shared" si="64"/>
        <v>45684</v>
      </c>
      <c r="E2035" s="15">
        <v>2000</v>
      </c>
      <c r="F2035" s="9">
        <v>8.7499999999999994E-2</v>
      </c>
      <c r="G2035" s="9">
        <v>8.7499999999999994E-2</v>
      </c>
      <c r="H2035" s="15">
        <f t="shared" si="65"/>
        <v>15800</v>
      </c>
    </row>
    <row r="2036" spans="1:8" x14ac:dyDescent="0.3">
      <c r="A2036" s="13">
        <v>45678</v>
      </c>
      <c r="B2036" s="15" t="s">
        <v>21</v>
      </c>
      <c r="C2036" s="3">
        <v>2</v>
      </c>
      <c r="D2036" s="13">
        <f t="shared" si="64"/>
        <v>45680</v>
      </c>
      <c r="E2036" s="15">
        <v>6000</v>
      </c>
      <c r="F2036" s="9">
        <v>8.7499999999999994E-2</v>
      </c>
      <c r="G2036" s="9">
        <v>8.7499999999999994E-2</v>
      </c>
      <c r="H2036" s="15">
        <f t="shared" si="65"/>
        <v>18000</v>
      </c>
    </row>
    <row r="2037" spans="1:8" x14ac:dyDescent="0.3">
      <c r="A2037" s="13">
        <v>45679</v>
      </c>
      <c r="B2037" s="15" t="s">
        <v>21</v>
      </c>
      <c r="C2037" s="3">
        <v>2</v>
      </c>
      <c r="D2037" s="13">
        <f t="shared" si="64"/>
        <v>45681</v>
      </c>
      <c r="E2037" s="15">
        <v>2100</v>
      </c>
      <c r="F2037" s="9">
        <v>8.7499999999999994E-2</v>
      </c>
      <c r="G2037" s="9">
        <v>8.7499999999999994E-2</v>
      </c>
      <c r="H2037" s="15">
        <f t="shared" si="65"/>
        <v>11700</v>
      </c>
    </row>
    <row r="2038" spans="1:8" x14ac:dyDescent="0.3">
      <c r="A2038" s="13">
        <v>45680</v>
      </c>
      <c r="B2038" s="15" t="s">
        <v>21</v>
      </c>
      <c r="C2038" s="3">
        <v>4</v>
      </c>
      <c r="D2038" s="13">
        <f t="shared" si="64"/>
        <v>45684</v>
      </c>
      <c r="E2038" s="15">
        <v>4050</v>
      </c>
      <c r="F2038" s="9">
        <v>8.7499999999999994E-2</v>
      </c>
      <c r="G2038" s="9">
        <v>8.7499999999999994E-2</v>
      </c>
      <c r="H2038" s="15">
        <f t="shared" si="65"/>
        <v>9150</v>
      </c>
    </row>
    <row r="2039" spans="1:8" x14ac:dyDescent="0.3">
      <c r="A2039" s="13">
        <v>45680</v>
      </c>
      <c r="B2039" s="15" t="s">
        <v>21</v>
      </c>
      <c r="C2039" s="3">
        <v>8</v>
      </c>
      <c r="D2039" s="13">
        <f t="shared" si="64"/>
        <v>45688</v>
      </c>
      <c r="E2039" s="15">
        <v>1000</v>
      </c>
      <c r="F2039" s="9">
        <v>8.7499999999999994E-2</v>
      </c>
      <c r="G2039" s="9">
        <v>8.7499999999999994E-2</v>
      </c>
      <c r="H2039" s="15">
        <f t="shared" si="65"/>
        <v>9150</v>
      </c>
    </row>
    <row r="2040" spans="1:8" x14ac:dyDescent="0.3">
      <c r="A2040" s="13">
        <v>45681</v>
      </c>
      <c r="B2040" s="15" t="s">
        <v>21</v>
      </c>
      <c r="C2040" s="3">
        <v>5</v>
      </c>
      <c r="D2040" s="13">
        <f t="shared" si="64"/>
        <v>45686</v>
      </c>
      <c r="E2040" s="15">
        <v>5000</v>
      </c>
      <c r="F2040" s="9">
        <v>8.7499999999999994E-2</v>
      </c>
      <c r="G2040" s="9">
        <v>8.7499999999999994E-2</v>
      </c>
      <c r="H2040" s="15">
        <f t="shared" si="65"/>
        <v>12050</v>
      </c>
    </row>
    <row r="2041" spans="1:8" x14ac:dyDescent="0.3">
      <c r="A2041" s="13">
        <v>45684</v>
      </c>
      <c r="B2041" s="15" t="s">
        <v>21</v>
      </c>
      <c r="C2041" s="3">
        <v>2</v>
      </c>
      <c r="D2041" s="13">
        <f t="shared" si="64"/>
        <v>45686</v>
      </c>
      <c r="E2041" s="15">
        <v>800</v>
      </c>
      <c r="F2041" s="9">
        <v>8.7499999999999994E-2</v>
      </c>
      <c r="G2041" s="9">
        <v>8.7499999999999994E-2</v>
      </c>
      <c r="H2041" s="15">
        <f t="shared" si="65"/>
        <v>6800</v>
      </c>
    </row>
    <row r="2042" spans="1:8" x14ac:dyDescent="0.3">
      <c r="A2042" s="13">
        <v>45685</v>
      </c>
      <c r="B2042" s="15" t="s">
        <v>21</v>
      </c>
      <c r="C2042" s="3">
        <v>2</v>
      </c>
      <c r="D2042" s="13">
        <f t="shared" si="64"/>
        <v>45687</v>
      </c>
      <c r="E2042" s="15">
        <v>4200</v>
      </c>
      <c r="F2042" s="9">
        <v>8.7499999999999994E-2</v>
      </c>
      <c r="G2042" s="9">
        <v>8.7499999999999994E-2</v>
      </c>
      <c r="H2042" s="15">
        <f t="shared" si="65"/>
        <v>11000</v>
      </c>
    </row>
    <row r="2043" spans="1:8" x14ac:dyDescent="0.3">
      <c r="A2043" s="13">
        <v>45686</v>
      </c>
      <c r="B2043" s="15" t="s">
        <v>21</v>
      </c>
      <c r="C2043" s="3">
        <v>2</v>
      </c>
      <c r="D2043" s="13">
        <f t="shared" si="64"/>
        <v>45688</v>
      </c>
      <c r="E2043" s="15">
        <v>5200</v>
      </c>
      <c r="F2043" s="9">
        <v>8.7499999999999994E-2</v>
      </c>
      <c r="G2043" s="9">
        <v>8.7499999999999994E-2</v>
      </c>
      <c r="H2043" s="15">
        <f t="shared" si="65"/>
        <v>10400</v>
      </c>
    </row>
    <row r="2044" spans="1:8" x14ac:dyDescent="0.3">
      <c r="A2044" s="13">
        <v>45687</v>
      </c>
      <c r="B2044" s="15" t="s">
        <v>21</v>
      </c>
      <c r="C2044" s="3">
        <v>4</v>
      </c>
      <c r="D2044" s="13">
        <f t="shared" si="64"/>
        <v>45691</v>
      </c>
      <c r="E2044" s="15">
        <v>3400</v>
      </c>
      <c r="F2044" s="9">
        <v>8.7499999999999994E-2</v>
      </c>
      <c r="G2044" s="9">
        <v>8.7499999999999994E-2</v>
      </c>
      <c r="H2044" s="15">
        <f t="shared" si="65"/>
        <v>9600</v>
      </c>
    </row>
    <row r="2045" spans="1:8" x14ac:dyDescent="0.3">
      <c r="A2045" s="13">
        <v>45688</v>
      </c>
      <c r="B2045" s="15" t="s">
        <v>21</v>
      </c>
      <c r="C2045" s="3">
        <v>3</v>
      </c>
      <c r="D2045" s="13">
        <f t="shared" si="64"/>
        <v>45691</v>
      </c>
      <c r="E2045" s="15">
        <v>-3000</v>
      </c>
      <c r="F2045" s="9">
        <v>0.09</v>
      </c>
      <c r="G2045" s="9">
        <v>0.09</v>
      </c>
      <c r="H2045" s="15">
        <f t="shared" si="65"/>
        <v>400</v>
      </c>
    </row>
    <row r="2046" spans="1:8" x14ac:dyDescent="0.3">
      <c r="A2046" s="13">
        <v>45698</v>
      </c>
      <c r="B2046" s="15" t="s">
        <v>21</v>
      </c>
      <c r="C2046" s="3">
        <v>4</v>
      </c>
      <c r="D2046" s="13">
        <f t="shared" si="64"/>
        <v>45702</v>
      </c>
      <c r="E2046" s="15">
        <v>3300</v>
      </c>
      <c r="F2046" s="9">
        <v>8.7499999999999994E-2</v>
      </c>
      <c r="G2046" s="9">
        <v>8.7499999999999994E-2</v>
      </c>
      <c r="H2046" s="15">
        <f t="shared" si="65"/>
        <v>3700</v>
      </c>
    </row>
    <row r="2047" spans="1:8" x14ac:dyDescent="0.3">
      <c r="A2047" s="13">
        <v>45698</v>
      </c>
      <c r="B2047" s="15" t="s">
        <v>21</v>
      </c>
      <c r="C2047" s="3">
        <v>2</v>
      </c>
      <c r="D2047" s="13">
        <f t="shared" si="64"/>
        <v>45700</v>
      </c>
      <c r="E2047" s="15">
        <v>100</v>
      </c>
      <c r="F2047" s="9">
        <v>8.7499999999999994E-2</v>
      </c>
      <c r="G2047" s="9">
        <v>8.7499999999999994E-2</v>
      </c>
      <c r="H2047" s="15">
        <f t="shared" si="65"/>
        <v>3700</v>
      </c>
    </row>
    <row r="2048" spans="1:8" x14ac:dyDescent="0.3">
      <c r="A2048" s="13">
        <v>45698</v>
      </c>
      <c r="B2048" s="15" t="s">
        <v>21</v>
      </c>
      <c r="C2048" s="3">
        <v>3</v>
      </c>
      <c r="D2048" s="13">
        <f t="shared" si="64"/>
        <v>45701</v>
      </c>
      <c r="E2048" s="15">
        <v>300</v>
      </c>
      <c r="F2048" s="9">
        <v>8.7499999999999994E-2</v>
      </c>
      <c r="G2048" s="9">
        <v>8.7499999999999994E-2</v>
      </c>
      <c r="H2048" s="15">
        <f t="shared" si="65"/>
        <v>3700</v>
      </c>
    </row>
    <row r="2049" spans="1:8" x14ac:dyDescent="0.3">
      <c r="A2049" s="13">
        <v>45699</v>
      </c>
      <c r="B2049" s="15" t="s">
        <v>21</v>
      </c>
      <c r="C2049" s="3">
        <v>2</v>
      </c>
      <c r="D2049" s="13">
        <f t="shared" si="64"/>
        <v>45701</v>
      </c>
      <c r="E2049" s="15">
        <v>3700</v>
      </c>
      <c r="F2049" s="9">
        <v>8.7499999999999994E-2</v>
      </c>
      <c r="G2049" s="9">
        <v>8.7499999999999994E-2</v>
      </c>
      <c r="H2049" s="15">
        <f t="shared" si="65"/>
        <v>9000</v>
      </c>
    </row>
    <row r="2050" spans="1:8" x14ac:dyDescent="0.3">
      <c r="A2050" s="13">
        <v>45699</v>
      </c>
      <c r="B2050" s="15" t="s">
        <v>21</v>
      </c>
      <c r="C2050" s="3">
        <v>3</v>
      </c>
      <c r="D2050" s="13">
        <f t="shared" si="64"/>
        <v>45702</v>
      </c>
      <c r="E2050" s="15">
        <v>1600</v>
      </c>
      <c r="F2050" s="9">
        <v>8.7499999999999994E-2</v>
      </c>
      <c r="G2050" s="9">
        <v>8.7499999999999994E-2</v>
      </c>
      <c r="H2050" s="15">
        <f t="shared" si="65"/>
        <v>9000</v>
      </c>
    </row>
    <row r="2051" spans="1:8" x14ac:dyDescent="0.3">
      <c r="A2051" s="13">
        <v>45700</v>
      </c>
      <c r="B2051" s="15" t="s">
        <v>21</v>
      </c>
      <c r="C2051" s="3">
        <v>2</v>
      </c>
      <c r="D2051" s="13">
        <f t="shared" si="64"/>
        <v>45702</v>
      </c>
      <c r="E2051" s="15">
        <v>4600</v>
      </c>
      <c r="F2051" s="9">
        <v>8.7499999999999994E-2</v>
      </c>
      <c r="G2051" s="9">
        <v>8.7499999999999994E-2</v>
      </c>
      <c r="H2051" s="15">
        <f t="shared" si="65"/>
        <v>13800</v>
      </c>
    </row>
    <row r="2052" spans="1:8" x14ac:dyDescent="0.3">
      <c r="A2052" s="13">
        <v>45700</v>
      </c>
      <c r="B2052" s="15" t="s">
        <v>21</v>
      </c>
      <c r="C2052" s="3">
        <v>5</v>
      </c>
      <c r="D2052" s="13">
        <f t="shared" si="64"/>
        <v>45705</v>
      </c>
      <c r="E2052" s="15">
        <v>300</v>
      </c>
      <c r="F2052" s="9">
        <v>8.7499999999999994E-2</v>
      </c>
      <c r="G2052" s="9">
        <v>8.7499999999999994E-2</v>
      </c>
      <c r="H2052" s="15">
        <f t="shared" si="65"/>
        <v>13800</v>
      </c>
    </row>
    <row r="2053" spans="1:8" x14ac:dyDescent="0.3">
      <c r="A2053" s="13">
        <v>45701</v>
      </c>
      <c r="B2053" s="15" t="s">
        <v>21</v>
      </c>
      <c r="C2053" s="3">
        <v>1</v>
      </c>
      <c r="D2053" s="13">
        <f t="shared" si="64"/>
        <v>45702</v>
      </c>
      <c r="E2053" s="15">
        <v>700</v>
      </c>
      <c r="F2053" s="9">
        <v>8.6499999999999994E-2</v>
      </c>
      <c r="G2053" s="9">
        <v>8.6999999999999994E-2</v>
      </c>
      <c r="H2053" s="15">
        <f t="shared" si="65"/>
        <v>10700</v>
      </c>
    </row>
    <row r="2054" spans="1:8" x14ac:dyDescent="0.3">
      <c r="A2054" s="13">
        <v>45701</v>
      </c>
      <c r="B2054" s="15" t="s">
        <v>21</v>
      </c>
      <c r="C2054" s="3">
        <v>4</v>
      </c>
      <c r="D2054" s="13">
        <f t="shared" si="64"/>
        <v>45705</v>
      </c>
      <c r="E2054" s="15">
        <v>200</v>
      </c>
      <c r="F2054" s="9">
        <v>8.8499999999999995E-2</v>
      </c>
      <c r="G2054" s="9">
        <v>8.8499999999999995E-2</v>
      </c>
      <c r="H2054" s="15">
        <f t="shared" si="65"/>
        <v>10700</v>
      </c>
    </row>
    <row r="2055" spans="1:8" x14ac:dyDescent="0.3">
      <c r="A2055" s="13">
        <v>45702</v>
      </c>
      <c r="B2055" s="15" t="s">
        <v>21</v>
      </c>
      <c r="C2055" s="3">
        <v>4</v>
      </c>
      <c r="D2055" s="13">
        <f t="shared" si="64"/>
        <v>45706</v>
      </c>
      <c r="E2055" s="15">
        <v>2100</v>
      </c>
      <c r="F2055" s="9">
        <v>0.09</v>
      </c>
      <c r="G2055" s="9">
        <v>0.09</v>
      </c>
      <c r="H2055" s="15">
        <f t="shared" si="65"/>
        <v>20000</v>
      </c>
    </row>
    <row r="2056" spans="1:8" x14ac:dyDescent="0.3">
      <c r="A2056" s="13">
        <v>45702</v>
      </c>
      <c r="B2056" s="15" t="s">
        <v>21</v>
      </c>
      <c r="C2056" s="3">
        <v>5</v>
      </c>
      <c r="D2056" s="13">
        <f t="shared" si="64"/>
        <v>45707</v>
      </c>
      <c r="E2056" s="15">
        <v>7600</v>
      </c>
      <c r="F2056" s="9">
        <v>0.09</v>
      </c>
      <c r="G2056" s="9">
        <v>0.09</v>
      </c>
      <c r="H2056" s="15">
        <f t="shared" si="65"/>
        <v>20000</v>
      </c>
    </row>
    <row r="2057" spans="1:8" x14ac:dyDescent="0.3">
      <c r="A2057" s="13">
        <v>45702</v>
      </c>
      <c r="B2057" s="15" t="s">
        <v>21</v>
      </c>
      <c r="C2057" s="3">
        <v>6</v>
      </c>
      <c r="D2057" s="13">
        <f t="shared" si="64"/>
        <v>45708</v>
      </c>
      <c r="E2057" s="15">
        <v>4700</v>
      </c>
      <c r="F2057" s="9">
        <v>0.09</v>
      </c>
      <c r="G2057" s="9">
        <v>0.09</v>
      </c>
      <c r="H2057" s="15">
        <f t="shared" si="65"/>
        <v>20000</v>
      </c>
    </row>
    <row r="2058" spans="1:8" x14ac:dyDescent="0.3">
      <c r="A2058" s="13">
        <v>45702</v>
      </c>
      <c r="B2058" s="15" t="s">
        <v>21</v>
      </c>
      <c r="C2058" s="3">
        <v>7</v>
      </c>
      <c r="D2058" s="13">
        <f t="shared" si="64"/>
        <v>45709</v>
      </c>
      <c r="E2058" s="15">
        <v>3700</v>
      </c>
      <c r="F2058" s="9">
        <v>0.09</v>
      </c>
      <c r="G2058" s="9">
        <v>0.09</v>
      </c>
      <c r="H2058" s="15">
        <f t="shared" ref="H2058:H2121" si="66">+SUMIFS($E$10:$E$4508,$A$10:$A$4508,"&lt;="&amp;A2058,$D$10:$D$4508,"&gt;"&amp;A2058)</f>
        <v>20000</v>
      </c>
    </row>
    <row r="2059" spans="1:8" x14ac:dyDescent="0.3">
      <c r="A2059" s="13">
        <v>45702</v>
      </c>
      <c r="B2059" s="15" t="s">
        <v>21</v>
      </c>
      <c r="C2059" s="3">
        <v>3</v>
      </c>
      <c r="D2059" s="13">
        <f t="shared" si="64"/>
        <v>45705</v>
      </c>
      <c r="E2059" s="15">
        <v>400</v>
      </c>
      <c r="F2059" s="9">
        <v>8.6999999999999994E-2</v>
      </c>
      <c r="G2059" s="9">
        <v>0.09</v>
      </c>
      <c r="H2059" s="15">
        <f t="shared" si="66"/>
        <v>20000</v>
      </c>
    </row>
    <row r="2060" spans="1:8" x14ac:dyDescent="0.3">
      <c r="A2060" s="13">
        <v>45702</v>
      </c>
      <c r="B2060" s="15" t="s">
        <v>21</v>
      </c>
      <c r="C2060" s="3">
        <v>10</v>
      </c>
      <c r="D2060" s="13">
        <f t="shared" si="64"/>
        <v>45712</v>
      </c>
      <c r="E2060" s="15">
        <v>1000</v>
      </c>
      <c r="F2060" s="9">
        <v>0.09</v>
      </c>
      <c r="G2060" s="9">
        <v>0.09</v>
      </c>
      <c r="H2060" s="15">
        <f t="shared" si="66"/>
        <v>20000</v>
      </c>
    </row>
    <row r="2061" spans="1:8" x14ac:dyDescent="0.3">
      <c r="A2061" s="13">
        <v>45705</v>
      </c>
      <c r="B2061" s="15" t="s">
        <v>21</v>
      </c>
      <c r="C2061" s="3">
        <v>2</v>
      </c>
      <c r="D2061" s="13">
        <f t="shared" si="64"/>
        <v>45707</v>
      </c>
      <c r="E2061" s="15">
        <v>1400</v>
      </c>
      <c r="F2061" s="9">
        <v>0.09</v>
      </c>
      <c r="G2061" s="9">
        <v>0.09</v>
      </c>
      <c r="H2061" s="15">
        <f t="shared" si="66"/>
        <v>21700</v>
      </c>
    </row>
    <row r="2062" spans="1:8" x14ac:dyDescent="0.3">
      <c r="A2062" s="13">
        <v>45705</v>
      </c>
      <c r="B2062" s="15" t="s">
        <v>21</v>
      </c>
      <c r="C2062" s="3">
        <v>3</v>
      </c>
      <c r="D2062" s="13">
        <f t="shared" si="64"/>
        <v>45708</v>
      </c>
      <c r="E2062" s="15">
        <v>500</v>
      </c>
      <c r="F2062" s="9">
        <v>0.09</v>
      </c>
      <c r="G2062" s="9">
        <v>0.09</v>
      </c>
      <c r="H2062" s="15">
        <f t="shared" si="66"/>
        <v>21700</v>
      </c>
    </row>
    <row r="2063" spans="1:8" x14ac:dyDescent="0.3">
      <c r="A2063" s="13">
        <v>45705</v>
      </c>
      <c r="B2063" s="15" t="s">
        <v>21</v>
      </c>
      <c r="C2063" s="3">
        <v>4</v>
      </c>
      <c r="D2063" s="13">
        <f t="shared" si="64"/>
        <v>45709</v>
      </c>
      <c r="E2063" s="15">
        <v>500</v>
      </c>
      <c r="F2063" s="9">
        <v>0.09</v>
      </c>
      <c r="G2063" s="9">
        <v>0.09</v>
      </c>
      <c r="H2063" s="15">
        <f t="shared" si="66"/>
        <v>21700</v>
      </c>
    </row>
    <row r="2064" spans="1:8" x14ac:dyDescent="0.3">
      <c r="A2064" s="13">
        <v>45705</v>
      </c>
      <c r="B2064" s="15" t="s">
        <v>21</v>
      </c>
      <c r="C2064" s="3">
        <v>7</v>
      </c>
      <c r="D2064" s="13">
        <f t="shared" si="64"/>
        <v>45712</v>
      </c>
      <c r="E2064" s="15">
        <v>200</v>
      </c>
      <c r="F2064" s="9">
        <v>0.09</v>
      </c>
      <c r="G2064" s="9">
        <v>0.09</v>
      </c>
      <c r="H2064" s="15">
        <f t="shared" si="66"/>
        <v>21700</v>
      </c>
    </row>
    <row r="2065" spans="1:8" x14ac:dyDescent="0.3">
      <c r="A2065" s="13">
        <v>45706</v>
      </c>
      <c r="B2065" s="15" t="s">
        <v>21</v>
      </c>
      <c r="C2065" s="3">
        <v>2</v>
      </c>
      <c r="D2065" s="13">
        <f t="shared" si="64"/>
        <v>45708</v>
      </c>
      <c r="E2065" s="15">
        <v>300</v>
      </c>
      <c r="F2065" s="9">
        <v>0.09</v>
      </c>
      <c r="G2065" s="9">
        <v>0.09</v>
      </c>
      <c r="H2065" s="15">
        <f t="shared" si="66"/>
        <v>22200</v>
      </c>
    </row>
    <row r="2066" spans="1:8" x14ac:dyDescent="0.3">
      <c r="A2066" s="13">
        <v>45706</v>
      </c>
      <c r="B2066" s="15" t="s">
        <v>21</v>
      </c>
      <c r="C2066" s="3">
        <v>3</v>
      </c>
      <c r="D2066" s="13">
        <f t="shared" si="64"/>
        <v>45709</v>
      </c>
      <c r="E2066" s="15">
        <v>500</v>
      </c>
      <c r="F2066" s="9">
        <v>0.09</v>
      </c>
      <c r="G2066" s="9">
        <v>0.09</v>
      </c>
      <c r="H2066" s="15">
        <f t="shared" si="66"/>
        <v>22200</v>
      </c>
    </row>
    <row r="2067" spans="1:8" x14ac:dyDescent="0.3">
      <c r="A2067" s="13">
        <v>45706</v>
      </c>
      <c r="B2067" s="15" t="s">
        <v>21</v>
      </c>
      <c r="C2067" s="3">
        <v>6</v>
      </c>
      <c r="D2067" s="13">
        <f t="shared" si="64"/>
        <v>45712</v>
      </c>
      <c r="E2067" s="15">
        <v>1500</v>
      </c>
      <c r="F2067" s="9">
        <v>0.09</v>
      </c>
      <c r="G2067" s="9">
        <v>0.09</v>
      </c>
      <c r="H2067" s="15">
        <f t="shared" si="66"/>
        <v>22200</v>
      </c>
    </row>
    <row r="2068" spans="1:8" x14ac:dyDescent="0.3">
      <c r="A2068" s="13">
        <v>45706</v>
      </c>
      <c r="B2068" s="15" t="s">
        <v>21</v>
      </c>
      <c r="C2068" s="3">
        <v>1</v>
      </c>
      <c r="D2068" s="13">
        <f t="shared" si="64"/>
        <v>45707</v>
      </c>
      <c r="E2068" s="15">
        <v>800</v>
      </c>
      <c r="F2068" s="9">
        <v>8.7499999999999994E-2</v>
      </c>
      <c r="G2068" s="9">
        <v>0.09</v>
      </c>
      <c r="H2068" s="15">
        <f t="shared" si="66"/>
        <v>22200</v>
      </c>
    </row>
    <row r="2069" spans="1:8" x14ac:dyDescent="0.3">
      <c r="A2069" s="13">
        <v>45706</v>
      </c>
      <c r="B2069" s="15" t="s">
        <v>21</v>
      </c>
      <c r="C2069" s="3">
        <v>1</v>
      </c>
      <c r="D2069" s="13">
        <f t="shared" si="64"/>
        <v>45707</v>
      </c>
      <c r="E2069" s="15">
        <v>-500</v>
      </c>
      <c r="F2069" s="9">
        <v>9.0999999999999998E-2</v>
      </c>
      <c r="G2069" s="9">
        <v>9.0999999999999998E-2</v>
      </c>
      <c r="H2069" s="15">
        <f t="shared" si="66"/>
        <v>22200</v>
      </c>
    </row>
    <row r="2070" spans="1:8" x14ac:dyDescent="0.3">
      <c r="A2070" s="13">
        <v>45707</v>
      </c>
      <c r="B2070" s="15" t="s">
        <v>21</v>
      </c>
      <c r="C2070" s="3">
        <v>1</v>
      </c>
      <c r="D2070" s="13">
        <f t="shared" si="64"/>
        <v>45708</v>
      </c>
      <c r="E2070" s="15">
        <v>1600</v>
      </c>
      <c r="F2070" s="9">
        <v>8.7499999999999994E-2</v>
      </c>
      <c r="G2070" s="9">
        <v>0.09</v>
      </c>
      <c r="H2070" s="15">
        <f t="shared" si="66"/>
        <v>14500</v>
      </c>
    </row>
    <row r="2071" spans="1:8" x14ac:dyDescent="0.3">
      <c r="A2071" s="13">
        <v>45708</v>
      </c>
      <c r="B2071" s="15" t="s">
        <v>21</v>
      </c>
      <c r="C2071" s="3">
        <v>1</v>
      </c>
      <c r="D2071" s="13">
        <f t="shared" si="64"/>
        <v>45709</v>
      </c>
      <c r="E2071" s="15">
        <v>700</v>
      </c>
      <c r="F2071" s="9">
        <v>8.8999999999999996E-2</v>
      </c>
      <c r="G2071" s="9">
        <v>0.09</v>
      </c>
      <c r="H2071" s="15">
        <f t="shared" si="66"/>
        <v>10900</v>
      </c>
    </row>
    <row r="2072" spans="1:8" x14ac:dyDescent="0.3">
      <c r="A2072" s="13">
        <v>45708</v>
      </c>
      <c r="B2072" s="15" t="s">
        <v>21</v>
      </c>
      <c r="C2072" s="3">
        <v>4</v>
      </c>
      <c r="D2072" s="13">
        <f t="shared" si="64"/>
        <v>45712</v>
      </c>
      <c r="E2072" s="15">
        <v>2200</v>
      </c>
      <c r="F2072" s="9">
        <v>0.09</v>
      </c>
      <c r="G2072" s="9">
        <v>0.09</v>
      </c>
      <c r="H2072" s="15">
        <f t="shared" si="66"/>
        <v>10900</v>
      </c>
    </row>
    <row r="2073" spans="1:8" x14ac:dyDescent="0.3">
      <c r="A2073" s="13">
        <v>45708</v>
      </c>
      <c r="B2073" s="15" t="s">
        <v>21</v>
      </c>
      <c r="C2073" s="3">
        <v>5</v>
      </c>
      <c r="D2073" s="13">
        <f t="shared" si="64"/>
        <v>45713</v>
      </c>
      <c r="E2073" s="15">
        <v>600</v>
      </c>
      <c r="F2073" s="9">
        <v>0.09</v>
      </c>
      <c r="G2073" s="9">
        <v>0.09</v>
      </c>
      <c r="H2073" s="15">
        <f t="shared" si="66"/>
        <v>10900</v>
      </c>
    </row>
    <row r="2074" spans="1:8" x14ac:dyDescent="0.3">
      <c r="A2074" s="13">
        <v>45709</v>
      </c>
      <c r="B2074" s="15" t="s">
        <v>21</v>
      </c>
      <c r="C2074" s="3">
        <v>4</v>
      </c>
      <c r="D2074" s="13">
        <f t="shared" si="64"/>
        <v>45713</v>
      </c>
      <c r="E2074" s="15">
        <v>6400</v>
      </c>
      <c r="F2074" s="9">
        <v>0.09</v>
      </c>
      <c r="G2074" s="9">
        <v>0.09</v>
      </c>
      <c r="H2074" s="15">
        <f t="shared" si="66"/>
        <v>16700</v>
      </c>
    </row>
    <row r="2075" spans="1:8" x14ac:dyDescent="0.3">
      <c r="A2075" s="13">
        <v>45709</v>
      </c>
      <c r="B2075" s="15" t="s">
        <v>21</v>
      </c>
      <c r="C2075" s="3">
        <v>5</v>
      </c>
      <c r="D2075" s="13">
        <f t="shared" si="64"/>
        <v>45714</v>
      </c>
      <c r="E2075" s="15">
        <v>2000</v>
      </c>
      <c r="F2075" s="9">
        <v>0.09</v>
      </c>
      <c r="G2075" s="9">
        <v>0.09</v>
      </c>
      <c r="H2075" s="15">
        <f t="shared" si="66"/>
        <v>16700</v>
      </c>
    </row>
    <row r="2076" spans="1:8" x14ac:dyDescent="0.3">
      <c r="A2076" s="13">
        <v>45709</v>
      </c>
      <c r="B2076" s="15" t="s">
        <v>21</v>
      </c>
      <c r="C2076" s="3">
        <v>3</v>
      </c>
      <c r="D2076" s="13">
        <f t="shared" si="64"/>
        <v>45712</v>
      </c>
      <c r="E2076" s="15">
        <v>1200</v>
      </c>
      <c r="F2076" s="9">
        <v>0.09</v>
      </c>
      <c r="G2076" s="9">
        <v>0.09</v>
      </c>
      <c r="H2076" s="15">
        <f t="shared" si="66"/>
        <v>16700</v>
      </c>
    </row>
    <row r="2077" spans="1:8" x14ac:dyDescent="0.3">
      <c r="A2077" s="13">
        <v>45709</v>
      </c>
      <c r="B2077" s="15" t="s">
        <v>21</v>
      </c>
      <c r="C2077" s="3">
        <v>6</v>
      </c>
      <c r="D2077" s="13">
        <f t="shared" si="64"/>
        <v>45715</v>
      </c>
      <c r="E2077" s="15">
        <v>800</v>
      </c>
      <c r="F2077" s="9">
        <v>0.09</v>
      </c>
      <c r="G2077" s="9">
        <v>0.09</v>
      </c>
      <c r="H2077" s="15">
        <f t="shared" si="66"/>
        <v>16700</v>
      </c>
    </row>
    <row r="2078" spans="1:8" x14ac:dyDescent="0.3">
      <c r="A2078" s="13">
        <v>45709</v>
      </c>
      <c r="B2078" s="15" t="s">
        <v>21</v>
      </c>
      <c r="C2078" s="3">
        <v>7</v>
      </c>
      <c r="D2078" s="13">
        <f t="shared" si="64"/>
        <v>45716</v>
      </c>
      <c r="E2078" s="15">
        <v>800</v>
      </c>
      <c r="F2078" s="9">
        <v>0.09</v>
      </c>
      <c r="G2078" s="9">
        <v>0.09</v>
      </c>
      <c r="H2078" s="15">
        <f t="shared" si="66"/>
        <v>16700</v>
      </c>
    </row>
    <row r="2079" spans="1:8" x14ac:dyDescent="0.3">
      <c r="A2079" s="13">
        <v>45712</v>
      </c>
      <c r="B2079" s="15" t="s">
        <v>21</v>
      </c>
      <c r="C2079" s="3">
        <v>2</v>
      </c>
      <c r="D2079" s="13">
        <f t="shared" si="64"/>
        <v>45714</v>
      </c>
      <c r="E2079" s="15">
        <v>2000</v>
      </c>
      <c r="F2079" s="9">
        <v>0.09</v>
      </c>
      <c r="G2079" s="9">
        <v>0.09</v>
      </c>
      <c r="H2079" s="15">
        <f t="shared" si="66"/>
        <v>14100</v>
      </c>
    </row>
    <row r="2080" spans="1:8" x14ac:dyDescent="0.3">
      <c r="A2080" s="13">
        <v>45712</v>
      </c>
      <c r="B2080" s="15" t="s">
        <v>21</v>
      </c>
      <c r="C2080" s="3">
        <v>3</v>
      </c>
      <c r="D2080" s="13">
        <f t="shared" si="64"/>
        <v>45715</v>
      </c>
      <c r="E2080" s="15">
        <v>1500</v>
      </c>
      <c r="F2080" s="9">
        <v>0.09</v>
      </c>
      <c r="G2080" s="9">
        <v>0.09</v>
      </c>
      <c r="H2080" s="15">
        <f t="shared" si="66"/>
        <v>14100</v>
      </c>
    </row>
    <row r="2081" spans="1:8" x14ac:dyDescent="0.3">
      <c r="A2081" s="13">
        <v>45713</v>
      </c>
      <c r="B2081" s="15" t="s">
        <v>21</v>
      </c>
      <c r="C2081" s="3">
        <v>1</v>
      </c>
      <c r="D2081" s="13">
        <f t="shared" si="64"/>
        <v>45714</v>
      </c>
      <c r="E2081" s="15">
        <v>700</v>
      </c>
      <c r="F2081" s="9">
        <v>0.09</v>
      </c>
      <c r="G2081" s="9">
        <v>0.09</v>
      </c>
      <c r="H2081" s="15">
        <f t="shared" si="66"/>
        <v>11450</v>
      </c>
    </row>
    <row r="2082" spans="1:8" x14ac:dyDescent="0.3">
      <c r="A2082" s="13">
        <v>45713</v>
      </c>
      <c r="B2082" s="15" t="s">
        <v>21</v>
      </c>
      <c r="C2082" s="3">
        <v>2</v>
      </c>
      <c r="D2082" s="13">
        <f t="shared" si="64"/>
        <v>45715</v>
      </c>
      <c r="E2082" s="15">
        <v>2650</v>
      </c>
      <c r="F2082" s="9">
        <v>0.09</v>
      </c>
      <c r="G2082" s="9">
        <v>0.09</v>
      </c>
      <c r="H2082" s="15">
        <f t="shared" si="66"/>
        <v>11450</v>
      </c>
    </row>
    <row r="2083" spans="1:8" x14ac:dyDescent="0.3">
      <c r="A2083" s="13">
        <v>45713</v>
      </c>
      <c r="B2083" s="15" t="s">
        <v>21</v>
      </c>
      <c r="C2083" s="3">
        <v>3</v>
      </c>
      <c r="D2083" s="13">
        <f t="shared" si="64"/>
        <v>45716</v>
      </c>
      <c r="E2083" s="15">
        <v>1000</v>
      </c>
      <c r="F2083" s="9">
        <v>0.09</v>
      </c>
      <c r="G2083" s="9">
        <v>0.09</v>
      </c>
      <c r="H2083" s="15">
        <f t="shared" si="66"/>
        <v>11450</v>
      </c>
    </row>
    <row r="2084" spans="1:8" x14ac:dyDescent="0.3">
      <c r="A2084" s="13">
        <v>45714</v>
      </c>
      <c r="B2084" s="15" t="s">
        <v>21</v>
      </c>
      <c r="C2084" s="3">
        <v>1</v>
      </c>
      <c r="D2084" s="13">
        <f t="shared" si="64"/>
        <v>45715</v>
      </c>
      <c r="E2084" s="15">
        <v>-2600</v>
      </c>
      <c r="F2084" s="9">
        <v>9.1999999999999998E-2</v>
      </c>
      <c r="G2084" s="9">
        <v>9.1999999999999998E-2</v>
      </c>
      <c r="H2084" s="15">
        <f t="shared" si="66"/>
        <v>4150</v>
      </c>
    </row>
    <row r="2085" spans="1:8" x14ac:dyDescent="0.3">
      <c r="A2085" s="13">
        <v>45715</v>
      </c>
      <c r="B2085" s="15" t="s">
        <v>21</v>
      </c>
      <c r="C2085" s="3">
        <v>6</v>
      </c>
      <c r="D2085" s="13">
        <f t="shared" si="64"/>
        <v>45721</v>
      </c>
      <c r="E2085" s="15">
        <v>1300</v>
      </c>
      <c r="F2085" s="9">
        <v>0.09</v>
      </c>
      <c r="G2085" s="9">
        <v>0.09</v>
      </c>
      <c r="H2085" s="15">
        <f t="shared" si="66"/>
        <v>3100</v>
      </c>
    </row>
    <row r="2086" spans="1:8" x14ac:dyDescent="0.3">
      <c r="A2086" s="13">
        <v>45716</v>
      </c>
      <c r="B2086" s="15" t="s">
        <v>21</v>
      </c>
      <c r="C2086" s="3">
        <v>5</v>
      </c>
      <c r="D2086" s="13">
        <f t="shared" si="64"/>
        <v>45721</v>
      </c>
      <c r="E2086" s="15">
        <v>-4900</v>
      </c>
      <c r="F2086" s="9">
        <v>9.1999999999999998E-2</v>
      </c>
      <c r="G2086" s="9">
        <v>9.1999999999999998E-2</v>
      </c>
      <c r="H2086" s="15">
        <f t="shared" si="66"/>
        <v>-3600</v>
      </c>
    </row>
    <row r="2087" spans="1:8" x14ac:dyDescent="0.3">
      <c r="A2087" s="13">
        <v>45721</v>
      </c>
      <c r="B2087" s="15" t="s">
        <v>21</v>
      </c>
      <c r="C2087" s="3">
        <v>1</v>
      </c>
      <c r="D2087" s="13">
        <f t="shared" si="64"/>
        <v>45722</v>
      </c>
      <c r="E2087" s="15">
        <v>-1800</v>
      </c>
      <c r="F2087" s="9">
        <v>9.1999999999999998E-2</v>
      </c>
      <c r="G2087" s="9">
        <v>9.1999999999999998E-2</v>
      </c>
      <c r="H2087" s="15">
        <f t="shared" si="66"/>
        <v>-1800</v>
      </c>
    </row>
    <row r="2088" spans="1:8" x14ac:dyDescent="0.3">
      <c r="A2088" s="13">
        <v>45722</v>
      </c>
      <c r="B2088" s="15" t="s">
        <v>21</v>
      </c>
      <c r="C2088" s="3">
        <v>1</v>
      </c>
      <c r="D2088" s="13">
        <f t="shared" si="64"/>
        <v>45723</v>
      </c>
      <c r="E2088" s="15">
        <v>-1800</v>
      </c>
      <c r="F2088" s="9">
        <v>9.1999999999999998E-2</v>
      </c>
      <c r="G2088" s="9">
        <v>9.2999999999999999E-2</v>
      </c>
      <c r="H2088" s="15">
        <f t="shared" si="66"/>
        <v>-1800</v>
      </c>
    </row>
    <row r="2089" spans="1:8" x14ac:dyDescent="0.3">
      <c r="A2089" s="13">
        <v>45728</v>
      </c>
      <c r="B2089" s="15" t="s">
        <v>21</v>
      </c>
      <c r="C2089" s="3">
        <v>6</v>
      </c>
      <c r="D2089" s="13">
        <f t="shared" si="64"/>
        <v>45734</v>
      </c>
      <c r="E2089" s="15">
        <v>1500</v>
      </c>
      <c r="F2089" s="9">
        <v>0.09</v>
      </c>
      <c r="G2089" s="9">
        <v>0.09</v>
      </c>
      <c r="H2089" s="15">
        <f t="shared" si="66"/>
        <v>1500</v>
      </c>
    </row>
    <row r="2090" spans="1:8" x14ac:dyDescent="0.3">
      <c r="A2090" s="13">
        <v>45734</v>
      </c>
      <c r="B2090" s="15" t="s">
        <v>21</v>
      </c>
      <c r="C2090" s="3">
        <v>6</v>
      </c>
      <c r="D2090" s="13">
        <f t="shared" si="64"/>
        <v>45740</v>
      </c>
      <c r="E2090" s="15">
        <v>950</v>
      </c>
      <c r="F2090" s="9">
        <v>0.09</v>
      </c>
      <c r="G2090" s="9">
        <v>0.09</v>
      </c>
      <c r="H2090" s="15">
        <f t="shared" si="66"/>
        <v>2150</v>
      </c>
    </row>
    <row r="2091" spans="1:8" x14ac:dyDescent="0.3">
      <c r="A2091" s="13">
        <v>45734</v>
      </c>
      <c r="B2091" s="15" t="s">
        <v>21</v>
      </c>
      <c r="C2091" s="3">
        <v>3</v>
      </c>
      <c r="D2091" s="13">
        <f t="shared" si="64"/>
        <v>45737</v>
      </c>
      <c r="E2091" s="15">
        <v>1200</v>
      </c>
      <c r="F2091" s="9">
        <v>0.09</v>
      </c>
      <c r="G2091" s="9">
        <v>0.09</v>
      </c>
      <c r="H2091" s="15">
        <f t="shared" si="66"/>
        <v>2150</v>
      </c>
    </row>
    <row r="2092" spans="1:8" x14ac:dyDescent="0.3">
      <c r="A2092" s="13">
        <v>45735</v>
      </c>
      <c r="B2092" s="15" t="s">
        <v>21</v>
      </c>
      <c r="C2092" s="3">
        <v>1</v>
      </c>
      <c r="D2092" s="13">
        <f t="shared" ref="D2092" si="67">+A2092+C2092</f>
        <v>45736</v>
      </c>
      <c r="E2092" s="15">
        <v>600</v>
      </c>
      <c r="F2092" s="9">
        <v>8.8999999999999996E-2</v>
      </c>
      <c r="G2092" s="9">
        <v>8.8999999999999996E-2</v>
      </c>
      <c r="H2092" s="15">
        <f t="shared" si="66"/>
        <v>5750</v>
      </c>
    </row>
    <row r="2093" spans="1:8" x14ac:dyDescent="0.3">
      <c r="A2093" s="13">
        <v>45735</v>
      </c>
      <c r="B2093" s="15" t="s">
        <v>21</v>
      </c>
      <c r="C2093" s="3">
        <v>5</v>
      </c>
      <c r="D2093" s="13">
        <f t="shared" si="64"/>
        <v>45740</v>
      </c>
      <c r="E2093" s="15">
        <v>2000</v>
      </c>
      <c r="F2093" s="9">
        <v>0.09</v>
      </c>
      <c r="G2093" s="9">
        <v>0.09</v>
      </c>
      <c r="H2093" s="15">
        <f t="shared" si="66"/>
        <v>5750</v>
      </c>
    </row>
    <row r="2094" spans="1:8" x14ac:dyDescent="0.3">
      <c r="A2094" s="13">
        <v>45735</v>
      </c>
      <c r="B2094" s="15" t="s">
        <v>21</v>
      </c>
      <c r="C2094" s="3">
        <v>12</v>
      </c>
      <c r="D2094" s="13">
        <f t="shared" ref="D2094:D2105" si="68">+A2094+C2094</f>
        <v>45747</v>
      </c>
      <c r="E2094" s="15">
        <v>1000</v>
      </c>
      <c r="F2094" s="9">
        <v>0.09</v>
      </c>
      <c r="G2094" s="9">
        <v>0.09</v>
      </c>
      <c r="H2094" s="15">
        <f t="shared" si="66"/>
        <v>5750</v>
      </c>
    </row>
    <row r="2095" spans="1:8" x14ac:dyDescent="0.3">
      <c r="A2095" s="13">
        <v>45736</v>
      </c>
      <c r="B2095" s="15" t="s">
        <v>21</v>
      </c>
      <c r="C2095" s="3">
        <v>5</v>
      </c>
      <c r="D2095" s="13">
        <f t="shared" si="68"/>
        <v>45741</v>
      </c>
      <c r="E2095" s="15">
        <v>1000</v>
      </c>
      <c r="F2095" s="9">
        <v>0.09</v>
      </c>
      <c r="G2095" s="9">
        <v>0.09</v>
      </c>
      <c r="H2095" s="15">
        <f t="shared" si="66"/>
        <v>7650</v>
      </c>
    </row>
    <row r="2096" spans="1:8" x14ac:dyDescent="0.3">
      <c r="A2096" s="13">
        <v>45736</v>
      </c>
      <c r="B2096" s="15" t="s">
        <v>21</v>
      </c>
      <c r="C2096" s="3">
        <v>6</v>
      </c>
      <c r="D2096" s="13">
        <f t="shared" si="68"/>
        <v>45742</v>
      </c>
      <c r="E2096" s="15">
        <v>500</v>
      </c>
      <c r="F2096" s="9">
        <v>0.09</v>
      </c>
      <c r="G2096" s="9">
        <v>0.09</v>
      </c>
      <c r="H2096" s="15">
        <f t="shared" si="66"/>
        <v>7650</v>
      </c>
    </row>
    <row r="2097" spans="1:8" x14ac:dyDescent="0.3">
      <c r="A2097" s="13">
        <v>45736</v>
      </c>
      <c r="B2097" s="15" t="s">
        <v>21</v>
      </c>
      <c r="C2097" s="3">
        <v>11</v>
      </c>
      <c r="D2097" s="13">
        <f t="shared" si="68"/>
        <v>45747</v>
      </c>
      <c r="E2097" s="15">
        <v>1000</v>
      </c>
      <c r="F2097" s="9">
        <v>0.09</v>
      </c>
      <c r="G2097" s="9">
        <v>0.09</v>
      </c>
      <c r="H2097" s="15">
        <f t="shared" si="66"/>
        <v>7650</v>
      </c>
    </row>
    <row r="2098" spans="1:8" x14ac:dyDescent="0.3">
      <c r="A2098" s="13">
        <v>45737</v>
      </c>
      <c r="B2098" s="15" t="s">
        <v>21</v>
      </c>
      <c r="C2098" s="3">
        <v>3</v>
      </c>
      <c r="D2098" s="13">
        <f t="shared" si="68"/>
        <v>45740</v>
      </c>
      <c r="E2098" s="15">
        <v>-500</v>
      </c>
      <c r="F2098" s="9">
        <v>0.09</v>
      </c>
      <c r="G2098" s="9">
        <v>0.09</v>
      </c>
      <c r="H2098" s="15">
        <f t="shared" si="66"/>
        <v>5950</v>
      </c>
    </row>
    <row r="2099" spans="1:8" x14ac:dyDescent="0.3">
      <c r="A2099" s="13">
        <v>45740</v>
      </c>
      <c r="B2099" s="15" t="s">
        <v>21</v>
      </c>
      <c r="C2099" s="3">
        <v>7</v>
      </c>
      <c r="D2099" s="13">
        <f t="shared" si="68"/>
        <v>45747</v>
      </c>
      <c r="E2099" s="15">
        <v>1200</v>
      </c>
      <c r="F2099" s="9">
        <v>0.09</v>
      </c>
      <c r="G2099" s="9">
        <v>0.09</v>
      </c>
      <c r="H2099" s="15">
        <f t="shared" si="66"/>
        <v>5000</v>
      </c>
    </row>
    <row r="2100" spans="1:8" x14ac:dyDescent="0.3">
      <c r="A2100" s="13">
        <v>45740</v>
      </c>
      <c r="B2100" s="15" t="s">
        <v>21</v>
      </c>
      <c r="C2100" s="3">
        <v>8</v>
      </c>
      <c r="D2100" s="13">
        <f t="shared" si="68"/>
        <v>45748</v>
      </c>
      <c r="E2100" s="15">
        <v>300</v>
      </c>
      <c r="F2100" s="9">
        <v>0.09</v>
      </c>
      <c r="G2100" s="9">
        <v>0.09</v>
      </c>
      <c r="H2100" s="15">
        <f t="shared" si="66"/>
        <v>5000</v>
      </c>
    </row>
    <row r="2101" spans="1:8" x14ac:dyDescent="0.3">
      <c r="A2101" s="13">
        <v>45741</v>
      </c>
      <c r="B2101" s="15" t="s">
        <v>21</v>
      </c>
      <c r="C2101" s="3">
        <v>1</v>
      </c>
      <c r="D2101" s="13">
        <f t="shared" si="68"/>
        <v>45742</v>
      </c>
      <c r="E2101" s="15">
        <v>1500</v>
      </c>
      <c r="F2101" s="9">
        <v>8.7999999999999995E-2</v>
      </c>
      <c r="G2101" s="9">
        <v>8.7999999999999995E-2</v>
      </c>
      <c r="H2101" s="15">
        <f t="shared" si="66"/>
        <v>11800</v>
      </c>
    </row>
    <row r="2102" spans="1:8" x14ac:dyDescent="0.3">
      <c r="A2102" s="13">
        <v>45741</v>
      </c>
      <c r="B2102" s="15" t="s">
        <v>21</v>
      </c>
      <c r="C2102" s="3">
        <v>2</v>
      </c>
      <c r="D2102" s="13">
        <f t="shared" si="68"/>
        <v>45743</v>
      </c>
      <c r="E2102" s="15">
        <v>1200</v>
      </c>
      <c r="F2102" s="9">
        <v>8.8999999999999996E-2</v>
      </c>
      <c r="G2102" s="9">
        <v>8.8999999999999996E-2</v>
      </c>
      <c r="H2102" s="15">
        <f t="shared" si="66"/>
        <v>11800</v>
      </c>
    </row>
    <row r="2103" spans="1:8" x14ac:dyDescent="0.3">
      <c r="A2103" s="13">
        <v>45741</v>
      </c>
      <c r="B2103" s="15" t="s">
        <v>21</v>
      </c>
      <c r="C2103" s="3">
        <v>3</v>
      </c>
      <c r="D2103" s="13">
        <f t="shared" si="68"/>
        <v>45744</v>
      </c>
      <c r="E2103" s="15">
        <v>2000</v>
      </c>
      <c r="F2103" s="9">
        <v>8.8999999999999996E-2</v>
      </c>
      <c r="G2103" s="9">
        <v>8.8999999999999996E-2</v>
      </c>
      <c r="H2103" s="15">
        <f t="shared" si="66"/>
        <v>11800</v>
      </c>
    </row>
    <row r="2104" spans="1:8" x14ac:dyDescent="0.3">
      <c r="A2104" s="13">
        <v>45741</v>
      </c>
      <c r="B2104" s="15" t="s">
        <v>21</v>
      </c>
      <c r="C2104" s="3">
        <v>6</v>
      </c>
      <c r="D2104" s="13">
        <f t="shared" si="68"/>
        <v>45747</v>
      </c>
      <c r="E2104" s="15">
        <v>1800</v>
      </c>
      <c r="F2104" s="9">
        <v>0.09</v>
      </c>
      <c r="G2104" s="9">
        <v>0.09</v>
      </c>
      <c r="H2104" s="15">
        <f t="shared" si="66"/>
        <v>11800</v>
      </c>
    </row>
    <row r="2105" spans="1:8" x14ac:dyDescent="0.3">
      <c r="A2105" s="13">
        <v>45741</v>
      </c>
      <c r="B2105" s="15" t="s">
        <v>21</v>
      </c>
      <c r="C2105" s="3">
        <v>7</v>
      </c>
      <c r="D2105" s="13">
        <f t="shared" si="68"/>
        <v>45748</v>
      </c>
      <c r="E2105" s="15">
        <v>1300</v>
      </c>
      <c r="F2105" s="9">
        <v>0.09</v>
      </c>
      <c r="G2105" s="9">
        <v>0.09</v>
      </c>
      <c r="H2105" s="15">
        <f t="shared" si="66"/>
        <v>11800</v>
      </c>
    </row>
    <row r="2106" spans="1:8" x14ac:dyDescent="0.3">
      <c r="A2106" s="13">
        <v>45742</v>
      </c>
      <c r="B2106" s="15" t="s">
        <v>21</v>
      </c>
      <c r="C2106" s="3">
        <v>2</v>
      </c>
      <c r="D2106" s="13">
        <f t="shared" ref="D2106" si="69">+A2106+C2106</f>
        <v>45744</v>
      </c>
      <c r="E2106" s="15">
        <v>-300</v>
      </c>
      <c r="F2106" s="9">
        <v>0.09</v>
      </c>
      <c r="G2106" s="9">
        <v>0.09</v>
      </c>
      <c r="H2106" s="15">
        <f t="shared" si="66"/>
        <v>9200</v>
      </c>
    </row>
    <row r="2107" spans="1:8" x14ac:dyDescent="0.3">
      <c r="A2107" s="13">
        <v>45742</v>
      </c>
      <c r="B2107" s="15" t="s">
        <v>21</v>
      </c>
      <c r="C2107" s="3">
        <v>5</v>
      </c>
      <c r="D2107" s="13">
        <f t="shared" ref="D2107:D2178" si="70">+A2107+C2107</f>
        <v>45747</v>
      </c>
      <c r="E2107" s="15">
        <v>-300</v>
      </c>
      <c r="F2107" s="9">
        <v>0.09</v>
      </c>
      <c r="G2107" s="9">
        <v>0.09</v>
      </c>
      <c r="H2107" s="15">
        <f t="shared" si="66"/>
        <v>9200</v>
      </c>
    </row>
    <row r="2108" spans="1:8" x14ac:dyDescent="0.3">
      <c r="A2108" s="13">
        <v>45743</v>
      </c>
      <c r="B2108" s="15" t="s">
        <v>21</v>
      </c>
      <c r="C2108" s="3">
        <v>4</v>
      </c>
      <c r="D2108" s="13">
        <f t="shared" si="70"/>
        <v>45747</v>
      </c>
      <c r="E2108" s="15">
        <v>-4800</v>
      </c>
      <c r="F2108" s="9">
        <v>0.09</v>
      </c>
      <c r="G2108" s="9">
        <v>0.09</v>
      </c>
      <c r="H2108" s="15">
        <f t="shared" si="66"/>
        <v>3200</v>
      </c>
    </row>
    <row r="2109" spans="1:8" x14ac:dyDescent="0.3">
      <c r="A2109" s="13">
        <v>45744</v>
      </c>
      <c r="B2109" s="15" t="s">
        <v>21</v>
      </c>
      <c r="C2109" s="3">
        <v>4</v>
      </c>
      <c r="D2109" s="13">
        <f t="shared" si="70"/>
        <v>45748</v>
      </c>
      <c r="E2109" s="15">
        <v>-1200</v>
      </c>
      <c r="F2109" s="9">
        <v>0.09</v>
      </c>
      <c r="G2109" s="9">
        <v>0.09</v>
      </c>
      <c r="H2109" s="15">
        <f t="shared" si="66"/>
        <v>300</v>
      </c>
    </row>
    <row r="2110" spans="1:8" x14ac:dyDescent="0.3">
      <c r="A2110" s="13">
        <v>45748</v>
      </c>
      <c r="B2110" s="15" t="s">
        <v>21</v>
      </c>
      <c r="C2110" s="3">
        <v>1</v>
      </c>
      <c r="D2110" s="13">
        <f t="shared" si="70"/>
        <v>45749</v>
      </c>
      <c r="E2110" s="15">
        <v>-7000</v>
      </c>
      <c r="F2110" s="9">
        <v>9.1999999999999998E-2</v>
      </c>
      <c r="G2110" s="9">
        <v>9.2999999999999999E-2</v>
      </c>
      <c r="H2110" s="15">
        <f t="shared" si="66"/>
        <v>-7000</v>
      </c>
    </row>
    <row r="2111" spans="1:8" x14ac:dyDescent="0.3">
      <c r="A2111" s="13">
        <v>45749</v>
      </c>
      <c r="B2111" s="15" t="s">
        <v>21</v>
      </c>
      <c r="C2111" s="3">
        <v>1</v>
      </c>
      <c r="D2111" s="13">
        <f t="shared" si="70"/>
        <v>45750</v>
      </c>
      <c r="E2111" s="15">
        <v>-5000</v>
      </c>
      <c r="F2111" s="9">
        <v>9.1999999999999998E-2</v>
      </c>
      <c r="G2111" s="9">
        <v>9.2999999999999999E-2</v>
      </c>
      <c r="H2111" s="15">
        <f t="shared" si="66"/>
        <v>-5000</v>
      </c>
    </row>
    <row r="2112" spans="1:8" x14ac:dyDescent="0.3">
      <c r="A2112" s="13">
        <v>45750</v>
      </c>
      <c r="B2112" s="15" t="s">
        <v>21</v>
      </c>
      <c r="C2112" s="3">
        <v>1</v>
      </c>
      <c r="D2112" s="13">
        <f t="shared" si="70"/>
        <v>45751</v>
      </c>
      <c r="E2112" s="15">
        <v>-5800</v>
      </c>
      <c r="F2112" s="9">
        <v>9.2499999999999999E-2</v>
      </c>
      <c r="G2112" s="9">
        <v>9.2999999999999999E-2</v>
      </c>
      <c r="H2112" s="15">
        <f t="shared" si="66"/>
        <v>-5800</v>
      </c>
    </row>
    <row r="2113" spans="1:8" x14ac:dyDescent="0.3">
      <c r="A2113" s="13">
        <v>45751</v>
      </c>
      <c r="B2113" s="15" t="s">
        <v>21</v>
      </c>
      <c r="C2113" s="3">
        <v>3</v>
      </c>
      <c r="D2113" s="13">
        <f t="shared" si="70"/>
        <v>45754</v>
      </c>
      <c r="E2113" s="15">
        <v>-5000</v>
      </c>
      <c r="F2113" s="9">
        <v>9.2499999999999999E-2</v>
      </c>
      <c r="G2113" s="9">
        <v>9.2999999999999999E-2</v>
      </c>
      <c r="H2113" s="15">
        <f t="shared" si="66"/>
        <v>-6160</v>
      </c>
    </row>
    <row r="2114" spans="1:8" x14ac:dyDescent="0.3">
      <c r="A2114" s="13">
        <v>45751</v>
      </c>
      <c r="B2114" s="15" t="s">
        <v>21</v>
      </c>
      <c r="C2114" s="3">
        <v>4</v>
      </c>
      <c r="D2114" s="13">
        <f t="shared" si="70"/>
        <v>45755</v>
      </c>
      <c r="E2114" s="15">
        <v>-1160</v>
      </c>
      <c r="F2114" s="9">
        <v>9.5000000000000001E-2</v>
      </c>
      <c r="G2114" s="9">
        <v>9.5000000000000001E-2</v>
      </c>
      <c r="H2114" s="15">
        <f t="shared" si="66"/>
        <v>-6160</v>
      </c>
    </row>
    <row r="2115" spans="1:8" x14ac:dyDescent="0.3">
      <c r="A2115" s="13">
        <v>45754</v>
      </c>
      <c r="B2115" s="15" t="s">
        <v>21</v>
      </c>
      <c r="C2115" s="3">
        <v>1</v>
      </c>
      <c r="D2115" s="13">
        <f t="shared" si="70"/>
        <v>45755</v>
      </c>
      <c r="E2115" s="15">
        <v>-5200</v>
      </c>
      <c r="F2115" s="9">
        <v>9.2499999999999999E-2</v>
      </c>
      <c r="G2115" s="9">
        <v>9.2499999999999999E-2</v>
      </c>
      <c r="H2115" s="15">
        <f t="shared" si="66"/>
        <v>-6360</v>
      </c>
    </row>
    <row r="2116" spans="1:8" x14ac:dyDescent="0.3">
      <c r="A2116" s="13">
        <v>45755</v>
      </c>
      <c r="B2116" s="15" t="s">
        <v>21</v>
      </c>
      <c r="C2116" s="3">
        <v>1</v>
      </c>
      <c r="D2116" s="13">
        <f t="shared" si="70"/>
        <v>45756</v>
      </c>
      <c r="E2116" s="15">
        <v>-4000</v>
      </c>
      <c r="F2116" s="9">
        <v>9.2499999999999999E-2</v>
      </c>
      <c r="G2116" s="9">
        <v>9.2499999999999999E-2</v>
      </c>
      <c r="H2116" s="15">
        <f t="shared" si="66"/>
        <v>-4500</v>
      </c>
    </row>
    <row r="2117" spans="1:8" x14ac:dyDescent="0.3">
      <c r="A2117" s="13">
        <v>45755</v>
      </c>
      <c r="B2117" s="15" t="s">
        <v>21</v>
      </c>
      <c r="C2117" s="3">
        <v>2</v>
      </c>
      <c r="D2117" s="13">
        <f t="shared" si="70"/>
        <v>45757</v>
      </c>
      <c r="E2117" s="15">
        <v>-500</v>
      </c>
      <c r="F2117" s="9">
        <v>9.4E-2</v>
      </c>
      <c r="G2117" s="9">
        <v>9.4E-2</v>
      </c>
      <c r="H2117" s="15">
        <f t="shared" si="66"/>
        <v>-4500</v>
      </c>
    </row>
    <row r="2118" spans="1:8" x14ac:dyDescent="0.3">
      <c r="A2118" s="13">
        <v>45756</v>
      </c>
      <c r="B2118" s="15" t="s">
        <v>21</v>
      </c>
      <c r="C2118" s="3">
        <v>1</v>
      </c>
      <c r="D2118" s="13">
        <f t="shared" si="70"/>
        <v>45757</v>
      </c>
      <c r="E2118" s="15">
        <v>-4300</v>
      </c>
      <c r="F2118" s="9">
        <v>9.4E-2</v>
      </c>
      <c r="G2118" s="9">
        <v>9.4E-2</v>
      </c>
      <c r="H2118" s="15">
        <f t="shared" si="66"/>
        <v>-4800</v>
      </c>
    </row>
    <row r="2119" spans="1:8" x14ac:dyDescent="0.3">
      <c r="A2119" s="13">
        <v>45757</v>
      </c>
      <c r="B2119" s="15" t="s">
        <v>21</v>
      </c>
      <c r="C2119" s="3">
        <v>1</v>
      </c>
      <c r="D2119" s="13">
        <f t="shared" si="70"/>
        <v>45758</v>
      </c>
      <c r="E2119" s="15">
        <v>-3500</v>
      </c>
      <c r="F2119" s="9">
        <v>9.4E-2</v>
      </c>
      <c r="G2119" s="9">
        <v>9.4E-2</v>
      </c>
      <c r="H2119" s="15">
        <f t="shared" si="66"/>
        <v>-3500</v>
      </c>
    </row>
    <row r="2120" spans="1:8" x14ac:dyDescent="0.3">
      <c r="A2120" s="13">
        <v>45758</v>
      </c>
      <c r="B2120" s="15" t="s">
        <v>21</v>
      </c>
      <c r="C2120" s="3">
        <v>3</v>
      </c>
      <c r="D2120" s="13">
        <f t="shared" si="70"/>
        <v>45761</v>
      </c>
      <c r="E2120" s="15">
        <v>-1800</v>
      </c>
      <c r="F2120" s="9">
        <v>9.4E-2</v>
      </c>
      <c r="G2120" s="9">
        <v>9.4E-2</v>
      </c>
      <c r="H2120" s="15">
        <f t="shared" si="66"/>
        <v>-1800</v>
      </c>
    </row>
    <row r="2121" spans="1:8" x14ac:dyDescent="0.3">
      <c r="A2121" s="13">
        <v>45763</v>
      </c>
      <c r="B2121" s="15" t="s">
        <v>21</v>
      </c>
      <c r="C2121" s="3">
        <v>5</v>
      </c>
      <c r="D2121" s="13">
        <f t="shared" si="70"/>
        <v>45768</v>
      </c>
      <c r="E2121" s="15">
        <v>-1000</v>
      </c>
      <c r="F2121" s="9">
        <v>9.4E-2</v>
      </c>
      <c r="G2121" s="9">
        <v>9.4E-2</v>
      </c>
      <c r="H2121" s="15">
        <f t="shared" si="66"/>
        <v>-1000</v>
      </c>
    </row>
    <row r="2122" spans="1:8" x14ac:dyDescent="0.3">
      <c r="A2122" s="13">
        <v>45768</v>
      </c>
      <c r="B2122" s="15" t="s">
        <v>21</v>
      </c>
      <c r="C2122" s="3">
        <v>1</v>
      </c>
      <c r="D2122" s="13">
        <f t="shared" si="70"/>
        <v>45769</v>
      </c>
      <c r="E2122" s="15">
        <v>1800</v>
      </c>
      <c r="F2122" s="9">
        <v>9.0999999999999998E-2</v>
      </c>
      <c r="G2122" s="9">
        <v>9.0999999999999998E-2</v>
      </c>
      <c r="H2122" s="15">
        <f t="shared" ref="H2122:H2185" si="71">+SUMIFS($E$10:$E$4508,$A$10:$A$4508,"&lt;="&amp;A2122,$D$10:$D$4508,"&gt;"&amp;A2122)</f>
        <v>1800</v>
      </c>
    </row>
    <row r="2123" spans="1:8" x14ac:dyDescent="0.3">
      <c r="A2123" s="13">
        <v>45769</v>
      </c>
      <c r="B2123" s="15" t="s">
        <v>21</v>
      </c>
      <c r="C2123" s="3">
        <v>1</v>
      </c>
      <c r="D2123" s="13">
        <f t="shared" si="70"/>
        <v>45770</v>
      </c>
      <c r="E2123" s="15">
        <v>4200</v>
      </c>
      <c r="F2123" s="9">
        <v>9.0999999999999998E-2</v>
      </c>
      <c r="G2123" s="9">
        <v>9.0999999999999998E-2</v>
      </c>
      <c r="H2123" s="15">
        <f t="shared" si="71"/>
        <v>11800</v>
      </c>
    </row>
    <row r="2124" spans="1:8" x14ac:dyDescent="0.3">
      <c r="A2124" s="13">
        <v>45769</v>
      </c>
      <c r="B2124" s="15" t="s">
        <v>21</v>
      </c>
      <c r="C2124" s="3">
        <v>2</v>
      </c>
      <c r="D2124" s="13">
        <f t="shared" si="70"/>
        <v>45771</v>
      </c>
      <c r="E2124" s="15">
        <v>4500</v>
      </c>
      <c r="F2124" s="9">
        <v>9.1499999999999998E-2</v>
      </c>
      <c r="G2124" s="9">
        <v>9.1999999999999998E-2</v>
      </c>
      <c r="H2124" s="15">
        <f t="shared" si="71"/>
        <v>11800</v>
      </c>
    </row>
    <row r="2125" spans="1:8" x14ac:dyDescent="0.3">
      <c r="A2125" s="13">
        <v>45769</v>
      </c>
      <c r="B2125" s="15" t="s">
        <v>21</v>
      </c>
      <c r="C2125" s="3">
        <v>3</v>
      </c>
      <c r="D2125" s="13">
        <f t="shared" si="70"/>
        <v>45772</v>
      </c>
      <c r="E2125" s="15">
        <v>800</v>
      </c>
      <c r="F2125" s="9">
        <v>9.1499999999999998E-2</v>
      </c>
      <c r="G2125" s="9">
        <v>9.1999999999999998E-2</v>
      </c>
      <c r="H2125" s="15">
        <f t="shared" si="71"/>
        <v>11800</v>
      </c>
    </row>
    <row r="2126" spans="1:8" x14ac:dyDescent="0.3">
      <c r="A2126" s="13">
        <v>45769</v>
      </c>
      <c r="B2126" s="15" t="s">
        <v>21</v>
      </c>
      <c r="C2126" s="3">
        <v>8</v>
      </c>
      <c r="D2126" s="13">
        <f t="shared" si="70"/>
        <v>45777</v>
      </c>
      <c r="E2126" s="15">
        <v>2300</v>
      </c>
      <c r="F2126" s="9">
        <v>9.2499999999999999E-2</v>
      </c>
      <c r="G2126" s="9">
        <v>9.2499999999999999E-2</v>
      </c>
      <c r="H2126" s="15">
        <f t="shared" si="71"/>
        <v>11800</v>
      </c>
    </row>
    <row r="2127" spans="1:8" x14ac:dyDescent="0.3">
      <c r="A2127" s="13">
        <v>45770</v>
      </c>
      <c r="B2127" s="15" t="s">
        <v>21</v>
      </c>
      <c r="C2127" s="3">
        <v>2</v>
      </c>
      <c r="D2127" s="13">
        <f t="shared" si="70"/>
        <v>45772</v>
      </c>
      <c r="E2127" s="15">
        <v>1000</v>
      </c>
      <c r="F2127" s="9">
        <v>9.1999999999999998E-2</v>
      </c>
      <c r="G2127" s="9">
        <v>9.1999999999999998E-2</v>
      </c>
      <c r="H2127" s="15">
        <f t="shared" si="71"/>
        <v>9600</v>
      </c>
    </row>
    <row r="2128" spans="1:8" x14ac:dyDescent="0.3">
      <c r="A2128" s="13">
        <v>45770</v>
      </c>
      <c r="B2128" s="15" t="s">
        <v>21</v>
      </c>
      <c r="C2128" s="3">
        <v>5</v>
      </c>
      <c r="D2128" s="13">
        <f t="shared" si="70"/>
        <v>45775</v>
      </c>
      <c r="E2128" s="15">
        <v>1000</v>
      </c>
      <c r="F2128" s="9">
        <v>9.1999999999999998E-2</v>
      </c>
      <c r="G2128" s="9">
        <v>9.1999999999999998E-2</v>
      </c>
      <c r="H2128" s="15">
        <f t="shared" si="71"/>
        <v>9600</v>
      </c>
    </row>
    <row r="2129" spans="1:8" x14ac:dyDescent="0.3">
      <c r="A2129" s="13">
        <v>45771</v>
      </c>
      <c r="B2129" s="15" t="s">
        <v>21</v>
      </c>
      <c r="C2129" s="3">
        <v>1</v>
      </c>
      <c r="D2129" s="13">
        <f t="shared" si="70"/>
        <v>45772</v>
      </c>
      <c r="E2129" s="15">
        <v>2600</v>
      </c>
      <c r="F2129" s="9">
        <v>9.0999999999999998E-2</v>
      </c>
      <c r="G2129" s="9">
        <v>9.0999999999999998E-2</v>
      </c>
      <c r="H2129" s="15">
        <f t="shared" si="71"/>
        <v>7700</v>
      </c>
    </row>
    <row r="2130" spans="1:8" x14ac:dyDescent="0.3">
      <c r="A2130" s="13">
        <v>45772</v>
      </c>
      <c r="B2130" s="15" t="s">
        <v>21</v>
      </c>
      <c r="C2130" s="3">
        <v>4</v>
      </c>
      <c r="D2130" s="13">
        <f t="shared" si="70"/>
        <v>45776</v>
      </c>
      <c r="E2130" s="15">
        <v>300</v>
      </c>
      <c r="F2130" s="9">
        <v>9.1999999999999998E-2</v>
      </c>
      <c r="G2130" s="9">
        <v>9.1999999999999998E-2</v>
      </c>
      <c r="H2130" s="15">
        <f t="shared" si="71"/>
        <v>3600</v>
      </c>
    </row>
    <row r="2131" spans="1:8" x14ac:dyDescent="0.3">
      <c r="A2131" s="13">
        <v>45776</v>
      </c>
      <c r="B2131" s="15" t="s">
        <v>21</v>
      </c>
      <c r="C2131" s="3">
        <v>1</v>
      </c>
      <c r="D2131" s="13">
        <f t="shared" si="70"/>
        <v>45777</v>
      </c>
      <c r="E2131" s="15">
        <v>2300</v>
      </c>
      <c r="F2131" s="9">
        <v>0.09</v>
      </c>
      <c r="G2131" s="9">
        <v>9.0999999999999998E-2</v>
      </c>
      <c r="H2131" s="15">
        <f t="shared" si="71"/>
        <v>4600</v>
      </c>
    </row>
    <row r="2132" spans="1:8" x14ac:dyDescent="0.3">
      <c r="A2132" s="13">
        <v>45779</v>
      </c>
      <c r="B2132" s="15" t="s">
        <v>21</v>
      </c>
      <c r="C2132" s="3">
        <v>3</v>
      </c>
      <c r="D2132" s="13">
        <f t="shared" si="70"/>
        <v>45782</v>
      </c>
      <c r="E2132" s="15">
        <v>-1000</v>
      </c>
      <c r="F2132" s="9">
        <v>9.4500000000000001E-2</v>
      </c>
      <c r="G2132" s="9">
        <v>9.4500000000000001E-2</v>
      </c>
      <c r="H2132" s="15">
        <f t="shared" si="71"/>
        <v>-1000</v>
      </c>
    </row>
    <row r="2133" spans="1:8" x14ac:dyDescent="0.3">
      <c r="A2133" s="13">
        <v>45782</v>
      </c>
      <c r="B2133" s="15" t="s">
        <v>21</v>
      </c>
      <c r="C2133" s="3">
        <v>1</v>
      </c>
      <c r="D2133" s="13">
        <f t="shared" si="70"/>
        <v>45783</v>
      </c>
      <c r="E2133" s="15">
        <v>-800</v>
      </c>
      <c r="F2133" s="9">
        <v>9.4500000000000001E-2</v>
      </c>
      <c r="G2133" s="9">
        <v>9.4500000000000001E-2</v>
      </c>
      <c r="H2133" s="15">
        <f t="shared" si="71"/>
        <v>-800</v>
      </c>
    </row>
    <row r="2134" spans="1:8" x14ac:dyDescent="0.3">
      <c r="A2134" s="13">
        <v>45784</v>
      </c>
      <c r="B2134" s="15" t="s">
        <v>21</v>
      </c>
      <c r="C2134" s="3">
        <v>2</v>
      </c>
      <c r="D2134" s="13">
        <f t="shared" si="70"/>
        <v>45786</v>
      </c>
      <c r="E2134" s="15">
        <v>1600</v>
      </c>
      <c r="F2134" s="9">
        <v>9.2499999999999999E-2</v>
      </c>
      <c r="G2134" s="9">
        <v>9.2499999999999999E-2</v>
      </c>
      <c r="H2134" s="15">
        <f t="shared" si="71"/>
        <v>3400</v>
      </c>
    </row>
    <row r="2135" spans="1:8" x14ac:dyDescent="0.3">
      <c r="A2135" s="13">
        <v>45784</v>
      </c>
      <c r="B2135" s="15" t="s">
        <v>21</v>
      </c>
      <c r="C2135" s="3">
        <v>5</v>
      </c>
      <c r="D2135" s="13">
        <f t="shared" si="70"/>
        <v>45789</v>
      </c>
      <c r="E2135" s="15">
        <v>1000</v>
      </c>
      <c r="F2135" s="9">
        <v>9.2499999999999999E-2</v>
      </c>
      <c r="G2135" s="9">
        <v>9.2499999999999999E-2</v>
      </c>
      <c r="H2135" s="15">
        <f t="shared" si="71"/>
        <v>3400</v>
      </c>
    </row>
    <row r="2136" spans="1:8" x14ac:dyDescent="0.3">
      <c r="A2136" s="13">
        <v>45784</v>
      </c>
      <c r="B2136" s="15" t="s">
        <v>21</v>
      </c>
      <c r="C2136" s="3">
        <v>6</v>
      </c>
      <c r="D2136" s="13">
        <f t="shared" si="70"/>
        <v>45790</v>
      </c>
      <c r="E2136" s="15">
        <v>800</v>
      </c>
      <c r="F2136" s="9">
        <v>9.2499999999999999E-2</v>
      </c>
      <c r="G2136" s="9">
        <v>9.2499999999999999E-2</v>
      </c>
      <c r="H2136" s="15">
        <f t="shared" si="71"/>
        <v>3400</v>
      </c>
    </row>
    <row r="2137" spans="1:8" x14ac:dyDescent="0.3">
      <c r="A2137" s="13">
        <v>45785</v>
      </c>
      <c r="B2137" s="15" t="s">
        <v>21</v>
      </c>
      <c r="C2137" s="3">
        <v>4</v>
      </c>
      <c r="D2137" s="13">
        <f t="shared" si="70"/>
        <v>45789</v>
      </c>
      <c r="E2137" s="15">
        <v>1600</v>
      </c>
      <c r="F2137" s="9">
        <v>9.2499999999999999E-2</v>
      </c>
      <c r="G2137" s="9">
        <v>9.2499999999999999E-2</v>
      </c>
      <c r="H2137" s="15">
        <f t="shared" si="71"/>
        <v>5000</v>
      </c>
    </row>
    <row r="2138" spans="1:8" x14ac:dyDescent="0.3">
      <c r="A2138" s="13">
        <v>45786</v>
      </c>
      <c r="B2138" s="15" t="s">
        <v>21</v>
      </c>
      <c r="C2138" s="3">
        <v>3</v>
      </c>
      <c r="D2138" s="13">
        <f t="shared" si="70"/>
        <v>45789</v>
      </c>
      <c r="E2138" s="15">
        <v>200</v>
      </c>
      <c r="F2138" s="9">
        <v>9.0999999999999998E-2</v>
      </c>
      <c r="G2138" s="9">
        <v>9.0999999999999998E-2</v>
      </c>
      <c r="H2138" s="15">
        <f t="shared" si="71"/>
        <v>6900</v>
      </c>
    </row>
    <row r="2139" spans="1:8" x14ac:dyDescent="0.3">
      <c r="A2139" s="13">
        <v>45786</v>
      </c>
      <c r="B2139" s="15" t="s">
        <v>21</v>
      </c>
      <c r="C2139" s="3">
        <v>4</v>
      </c>
      <c r="D2139" s="13">
        <f t="shared" si="70"/>
        <v>45790</v>
      </c>
      <c r="E2139" s="15">
        <v>3300</v>
      </c>
      <c r="F2139" s="9">
        <v>9.2499999999999999E-2</v>
      </c>
      <c r="G2139" s="9">
        <v>9.2499999999999999E-2</v>
      </c>
      <c r="H2139" s="15">
        <f t="shared" si="71"/>
        <v>6900</v>
      </c>
    </row>
    <row r="2140" spans="1:8" x14ac:dyDescent="0.3">
      <c r="A2140" s="13">
        <v>45789</v>
      </c>
      <c r="B2140" s="15" t="s">
        <v>21</v>
      </c>
      <c r="C2140" s="3">
        <v>1</v>
      </c>
      <c r="D2140" s="13">
        <f t="shared" si="70"/>
        <v>45790</v>
      </c>
      <c r="E2140" s="15">
        <v>500</v>
      </c>
      <c r="F2140" s="9">
        <v>9.1499999999999998E-2</v>
      </c>
      <c r="G2140" s="9">
        <v>9.1499999999999998E-2</v>
      </c>
      <c r="H2140" s="15">
        <f t="shared" si="71"/>
        <v>4900</v>
      </c>
    </row>
    <row r="2141" spans="1:8" x14ac:dyDescent="0.3">
      <c r="A2141" s="13">
        <v>45789</v>
      </c>
      <c r="B2141" s="15" t="s">
        <v>21</v>
      </c>
      <c r="C2141" s="3">
        <v>2</v>
      </c>
      <c r="D2141" s="13">
        <f t="shared" si="70"/>
        <v>45791</v>
      </c>
      <c r="E2141" s="15">
        <v>300</v>
      </c>
      <c r="F2141" s="9">
        <v>9.2499999999999999E-2</v>
      </c>
      <c r="G2141" s="9">
        <v>9.2499999999999999E-2</v>
      </c>
      <c r="H2141" s="15">
        <f t="shared" si="71"/>
        <v>4900</v>
      </c>
    </row>
    <row r="2142" spans="1:8" x14ac:dyDescent="0.3">
      <c r="A2142" s="13">
        <v>45790</v>
      </c>
      <c r="B2142" s="15" t="s">
        <v>21</v>
      </c>
      <c r="C2142" s="3">
        <v>2</v>
      </c>
      <c r="D2142" s="13">
        <f t="shared" si="70"/>
        <v>45792</v>
      </c>
      <c r="E2142" s="15">
        <v>500</v>
      </c>
      <c r="F2142" s="9">
        <v>9.2499999999999999E-2</v>
      </c>
      <c r="G2142" s="9">
        <v>9.2499999999999999E-2</v>
      </c>
      <c r="H2142" s="15">
        <f t="shared" si="71"/>
        <v>800</v>
      </c>
    </row>
    <row r="2143" spans="1:8" x14ac:dyDescent="0.3">
      <c r="A2143" s="13">
        <v>45791</v>
      </c>
      <c r="B2143" s="15" t="s">
        <v>21</v>
      </c>
      <c r="C2143" s="3">
        <v>1</v>
      </c>
      <c r="D2143" s="13">
        <f t="shared" si="70"/>
        <v>45792</v>
      </c>
      <c r="E2143" s="15">
        <v>-850</v>
      </c>
      <c r="F2143" s="9">
        <v>9.2999999999999999E-2</v>
      </c>
      <c r="G2143" s="9">
        <v>9.4E-2</v>
      </c>
      <c r="H2143" s="15">
        <f t="shared" si="71"/>
        <v>-350</v>
      </c>
    </row>
    <row r="2144" spans="1:8" x14ac:dyDescent="0.3">
      <c r="A2144" s="13">
        <v>45792</v>
      </c>
      <c r="B2144" s="15" t="s">
        <v>21</v>
      </c>
      <c r="C2144" s="3">
        <v>1</v>
      </c>
      <c r="D2144" s="13">
        <f t="shared" si="70"/>
        <v>45793</v>
      </c>
      <c r="E2144" s="15">
        <v>-1000</v>
      </c>
      <c r="F2144" s="9">
        <v>9.4500000000000001E-2</v>
      </c>
      <c r="G2144" s="9">
        <v>9.4500000000000001E-2</v>
      </c>
      <c r="H2144" s="15">
        <f t="shared" si="71"/>
        <v>0</v>
      </c>
    </row>
    <row r="2145" spans="1:8" x14ac:dyDescent="0.3">
      <c r="A2145" s="13">
        <v>45792</v>
      </c>
      <c r="B2145" s="15" t="s">
        <v>21</v>
      </c>
      <c r="C2145" s="3">
        <v>4</v>
      </c>
      <c r="D2145" s="13">
        <f t="shared" si="70"/>
        <v>45796</v>
      </c>
      <c r="E2145" s="15">
        <v>1000</v>
      </c>
      <c r="F2145" s="9">
        <v>9.2499999999999999E-2</v>
      </c>
      <c r="G2145" s="9">
        <v>9.2499999999999999E-2</v>
      </c>
      <c r="H2145" s="15">
        <f t="shared" si="71"/>
        <v>0</v>
      </c>
    </row>
    <row r="2146" spans="1:8" x14ac:dyDescent="0.3">
      <c r="A2146" s="13">
        <v>45793</v>
      </c>
      <c r="B2146" s="15" t="s">
        <v>21</v>
      </c>
      <c r="C2146" s="3">
        <v>4</v>
      </c>
      <c r="D2146" s="13">
        <f t="shared" si="70"/>
        <v>45797</v>
      </c>
      <c r="E2146" s="15">
        <v>600</v>
      </c>
      <c r="F2146" s="9">
        <v>9.2499999999999999E-2</v>
      </c>
      <c r="G2146" s="9">
        <v>9.2499999999999999E-2</v>
      </c>
      <c r="H2146" s="15">
        <f t="shared" si="71"/>
        <v>2100</v>
      </c>
    </row>
    <row r="2147" spans="1:8" x14ac:dyDescent="0.3">
      <c r="A2147" s="13">
        <v>45793</v>
      </c>
      <c r="B2147" s="15" t="s">
        <v>21</v>
      </c>
      <c r="C2147" s="3">
        <v>5</v>
      </c>
      <c r="D2147" s="13">
        <f t="shared" si="70"/>
        <v>45798</v>
      </c>
      <c r="E2147" s="15">
        <v>500</v>
      </c>
      <c r="F2147" s="9">
        <v>9.2499999999999999E-2</v>
      </c>
      <c r="G2147" s="9">
        <v>9.2499999999999999E-2</v>
      </c>
      <c r="H2147" s="15">
        <f t="shared" si="71"/>
        <v>2100</v>
      </c>
    </row>
    <row r="2148" spans="1:8" x14ac:dyDescent="0.3">
      <c r="A2148" s="13">
        <v>45796</v>
      </c>
      <c r="B2148" s="15" t="s">
        <v>21</v>
      </c>
      <c r="C2148" s="3">
        <v>2</v>
      </c>
      <c r="D2148" s="13">
        <f t="shared" si="70"/>
        <v>45798</v>
      </c>
      <c r="E2148" s="15">
        <v>1000</v>
      </c>
      <c r="F2148" s="9">
        <v>9.2499999999999999E-2</v>
      </c>
      <c r="G2148" s="9">
        <v>9.2499999999999999E-2</v>
      </c>
      <c r="H2148" s="15">
        <f t="shared" si="71"/>
        <v>2100</v>
      </c>
    </row>
    <row r="2149" spans="1:8" x14ac:dyDescent="0.3">
      <c r="A2149" s="13">
        <v>45797</v>
      </c>
      <c r="B2149" s="15" t="s">
        <v>21</v>
      </c>
      <c r="C2149" s="3">
        <v>2</v>
      </c>
      <c r="D2149" s="13">
        <f t="shared" si="70"/>
        <v>45799</v>
      </c>
      <c r="E2149" s="15">
        <v>600</v>
      </c>
      <c r="F2149" s="9">
        <v>9.2499999999999999E-2</v>
      </c>
      <c r="G2149" s="9">
        <v>9.2499999999999999E-2</v>
      </c>
      <c r="H2149" s="15">
        <f t="shared" si="71"/>
        <v>2100</v>
      </c>
    </row>
    <row r="2150" spans="1:8" x14ac:dyDescent="0.3">
      <c r="A2150" s="13">
        <v>45799</v>
      </c>
      <c r="B2150" s="15" t="s">
        <v>21</v>
      </c>
      <c r="C2150" s="3">
        <v>1</v>
      </c>
      <c r="D2150" s="13">
        <f t="shared" si="70"/>
        <v>45800</v>
      </c>
      <c r="E2150" s="15">
        <v>300</v>
      </c>
      <c r="F2150" s="9">
        <v>9.1999999999999998E-2</v>
      </c>
      <c r="G2150" s="9">
        <v>9.1999999999999998E-2</v>
      </c>
      <c r="H2150" s="15">
        <f t="shared" si="71"/>
        <v>4200</v>
      </c>
    </row>
    <row r="2151" spans="1:8" x14ac:dyDescent="0.3">
      <c r="A2151" s="13">
        <v>45799</v>
      </c>
      <c r="B2151" s="15" t="s">
        <v>21</v>
      </c>
      <c r="C2151" s="3">
        <v>4</v>
      </c>
      <c r="D2151" s="13">
        <f t="shared" si="70"/>
        <v>45803</v>
      </c>
      <c r="E2151" s="15">
        <v>3500</v>
      </c>
      <c r="F2151" s="9">
        <v>9.2499999999999999E-2</v>
      </c>
      <c r="G2151" s="9">
        <v>9.2499999999999999E-2</v>
      </c>
      <c r="H2151" s="15">
        <f t="shared" si="71"/>
        <v>4200</v>
      </c>
    </row>
    <row r="2152" spans="1:8" x14ac:dyDescent="0.3">
      <c r="A2152" s="13">
        <v>45799</v>
      </c>
      <c r="B2152" s="15" t="s">
        <v>21</v>
      </c>
      <c r="C2152" s="3">
        <v>5</v>
      </c>
      <c r="D2152" s="13">
        <f t="shared" si="70"/>
        <v>45804</v>
      </c>
      <c r="E2152" s="15">
        <v>400</v>
      </c>
      <c r="F2152" s="9">
        <v>9.2499999999999999E-2</v>
      </c>
      <c r="G2152" s="9">
        <v>9.2499999999999999E-2</v>
      </c>
      <c r="H2152" s="15">
        <f t="shared" si="71"/>
        <v>4200</v>
      </c>
    </row>
    <row r="2153" spans="1:8" x14ac:dyDescent="0.3">
      <c r="A2153" s="13">
        <v>45800</v>
      </c>
      <c r="B2153" s="15" t="s">
        <v>21</v>
      </c>
      <c r="C2153" s="3">
        <v>3</v>
      </c>
      <c r="D2153" s="13">
        <f t="shared" si="70"/>
        <v>45803</v>
      </c>
      <c r="E2153" s="15">
        <v>6000</v>
      </c>
      <c r="F2153" s="9">
        <v>9.1999999999999998E-2</v>
      </c>
      <c r="G2153" s="9">
        <v>9.1999999999999998E-2</v>
      </c>
      <c r="H2153" s="15">
        <f t="shared" si="71"/>
        <v>11900</v>
      </c>
    </row>
    <row r="2154" spans="1:8" x14ac:dyDescent="0.3">
      <c r="A2154" s="13">
        <v>45800</v>
      </c>
      <c r="B2154" s="15" t="s">
        <v>21</v>
      </c>
      <c r="C2154" s="3">
        <v>4</v>
      </c>
      <c r="D2154" s="13">
        <f t="shared" si="70"/>
        <v>45804</v>
      </c>
      <c r="E2154" s="15">
        <v>2000</v>
      </c>
      <c r="F2154" s="9">
        <v>9.1999999999999998E-2</v>
      </c>
      <c r="G2154" s="9">
        <v>9.1999999999999998E-2</v>
      </c>
      <c r="H2154" s="15">
        <f t="shared" si="71"/>
        <v>11900</v>
      </c>
    </row>
    <row r="2155" spans="1:8" x14ac:dyDescent="0.3">
      <c r="A2155" s="13">
        <v>45803</v>
      </c>
      <c r="B2155" s="15" t="s">
        <v>21</v>
      </c>
      <c r="C2155" s="3">
        <v>2</v>
      </c>
      <c r="D2155" s="13">
        <f t="shared" si="70"/>
        <v>45805</v>
      </c>
      <c r="E2155" s="15">
        <v>2600</v>
      </c>
      <c r="F2155" s="9">
        <v>9.2499999999999999E-2</v>
      </c>
      <c r="G2155" s="9">
        <v>9.2499999999999999E-2</v>
      </c>
      <c r="H2155" s="15">
        <f t="shared" si="71"/>
        <v>5000</v>
      </c>
    </row>
    <row r="2156" spans="1:8" x14ac:dyDescent="0.3">
      <c r="A2156" s="13">
        <v>45804</v>
      </c>
      <c r="B2156" s="15" t="s">
        <v>21</v>
      </c>
      <c r="C2156" s="3">
        <v>2</v>
      </c>
      <c r="D2156" s="13">
        <f t="shared" si="70"/>
        <v>45806</v>
      </c>
      <c r="E2156" s="15">
        <v>1200</v>
      </c>
      <c r="F2156" s="9">
        <v>9.2499999999999999E-2</v>
      </c>
      <c r="G2156" s="9">
        <v>9.2499999999999999E-2</v>
      </c>
      <c r="H2156" s="15">
        <f t="shared" si="71"/>
        <v>5000</v>
      </c>
    </row>
    <row r="2157" spans="1:8" x14ac:dyDescent="0.3">
      <c r="A2157" s="13">
        <v>45804</v>
      </c>
      <c r="B2157" s="15" t="s">
        <v>21</v>
      </c>
      <c r="C2157" s="3">
        <v>3</v>
      </c>
      <c r="D2157" s="13">
        <f t="shared" si="70"/>
        <v>45807</v>
      </c>
      <c r="E2157" s="15">
        <v>1200</v>
      </c>
      <c r="F2157" s="9">
        <v>9.2499999999999999E-2</v>
      </c>
      <c r="G2157" s="9">
        <v>9.2499999999999999E-2</v>
      </c>
      <c r="H2157" s="15">
        <f t="shared" si="71"/>
        <v>5000</v>
      </c>
    </row>
    <row r="2158" spans="1:8" x14ac:dyDescent="0.3">
      <c r="A2158" s="13">
        <v>45805</v>
      </c>
      <c r="B2158" s="15" t="s">
        <v>21</v>
      </c>
      <c r="C2158" s="3">
        <v>2</v>
      </c>
      <c r="D2158" s="13">
        <f t="shared" si="70"/>
        <v>45807</v>
      </c>
      <c r="E2158" s="15">
        <v>4200</v>
      </c>
      <c r="F2158" s="9">
        <v>9.2499999999999999E-2</v>
      </c>
      <c r="G2158" s="9">
        <v>9.2499999999999999E-2</v>
      </c>
      <c r="H2158" s="15">
        <f t="shared" si="71"/>
        <v>6600</v>
      </c>
    </row>
    <row r="2159" spans="1:8" x14ac:dyDescent="0.3">
      <c r="A2159" s="13">
        <v>45806</v>
      </c>
      <c r="B2159" s="15" t="s">
        <v>21</v>
      </c>
      <c r="C2159" s="3">
        <v>4</v>
      </c>
      <c r="D2159" s="13">
        <f t="shared" si="70"/>
        <v>45810</v>
      </c>
      <c r="E2159" s="15">
        <v>2440</v>
      </c>
      <c r="F2159" s="9">
        <v>9.2499999999999999E-2</v>
      </c>
      <c r="G2159" s="9">
        <v>9.2499999999999999E-2</v>
      </c>
      <c r="H2159" s="15">
        <f t="shared" si="71"/>
        <v>7840</v>
      </c>
    </row>
    <row r="2160" spans="1:8" x14ac:dyDescent="0.3">
      <c r="A2160" s="13">
        <v>45807</v>
      </c>
      <c r="B2160" s="15" t="s">
        <v>21</v>
      </c>
      <c r="C2160" s="3">
        <v>3</v>
      </c>
      <c r="D2160" s="13">
        <f t="shared" si="70"/>
        <v>45810</v>
      </c>
      <c r="E2160" s="15">
        <v>-500</v>
      </c>
      <c r="F2160" s="9">
        <v>9.35E-2</v>
      </c>
      <c r="G2160" s="9">
        <v>9.35E-2</v>
      </c>
      <c r="H2160" s="15">
        <f t="shared" si="71"/>
        <v>1940</v>
      </c>
    </row>
    <row r="2161" spans="1:9" x14ac:dyDescent="0.3">
      <c r="A2161" s="13">
        <v>45811</v>
      </c>
      <c r="B2161" s="15" t="s">
        <v>21</v>
      </c>
      <c r="C2161" s="3">
        <v>1</v>
      </c>
      <c r="D2161" s="13">
        <f t="shared" si="70"/>
        <v>45812</v>
      </c>
      <c r="E2161" s="15">
        <v>-1200</v>
      </c>
      <c r="F2161" s="9">
        <v>9.4E-2</v>
      </c>
      <c r="G2161" s="9">
        <v>9.4E-2</v>
      </c>
      <c r="H2161" s="15">
        <f t="shared" si="71"/>
        <v>-1200</v>
      </c>
    </row>
    <row r="2162" spans="1:9" x14ac:dyDescent="0.3">
      <c r="A2162" s="13">
        <v>45812</v>
      </c>
      <c r="B2162" s="15" t="s">
        <v>21</v>
      </c>
      <c r="C2162" s="3">
        <v>2</v>
      </c>
      <c r="D2162" s="13">
        <f t="shared" si="70"/>
        <v>45814</v>
      </c>
      <c r="E2162" s="15">
        <v>600</v>
      </c>
      <c r="F2162" s="9">
        <v>9.2499999999999999E-2</v>
      </c>
      <c r="G2162" s="9">
        <v>9.2499999999999999E-2</v>
      </c>
      <c r="H2162" s="15">
        <f t="shared" si="71"/>
        <v>600</v>
      </c>
    </row>
    <row r="2163" spans="1:9" x14ac:dyDescent="0.3">
      <c r="A2163" s="13">
        <v>45813</v>
      </c>
      <c r="B2163" s="15" t="s">
        <v>21</v>
      </c>
      <c r="C2163" s="3">
        <v>4</v>
      </c>
      <c r="D2163" s="13">
        <f t="shared" si="70"/>
        <v>45817</v>
      </c>
      <c r="E2163" s="15">
        <v>2800</v>
      </c>
      <c r="F2163" s="9">
        <v>9.2499999999999999E-2</v>
      </c>
      <c r="G2163" s="9">
        <v>9.2499999999999999E-2</v>
      </c>
      <c r="H2163" s="15">
        <f t="shared" si="71"/>
        <v>3400</v>
      </c>
    </row>
    <row r="2164" spans="1:9" x14ac:dyDescent="0.3">
      <c r="A2164" s="13">
        <v>45814</v>
      </c>
      <c r="B2164" s="15" t="s">
        <v>21</v>
      </c>
      <c r="C2164" s="3">
        <v>4</v>
      </c>
      <c r="D2164" s="13">
        <f t="shared" si="70"/>
        <v>45818</v>
      </c>
      <c r="E2164" s="15">
        <v>1100</v>
      </c>
      <c r="F2164" s="9">
        <v>9.2499999999999999E-2</v>
      </c>
      <c r="G2164" s="9">
        <v>9.2499999999999999E-2</v>
      </c>
      <c r="H2164" s="15">
        <f t="shared" si="71"/>
        <v>3900</v>
      </c>
    </row>
    <row r="2165" spans="1:9" x14ac:dyDescent="0.3">
      <c r="A2165" s="13">
        <v>45817</v>
      </c>
      <c r="B2165" s="15" t="s">
        <v>21</v>
      </c>
      <c r="C2165" s="3">
        <v>3</v>
      </c>
      <c r="D2165" s="13">
        <f t="shared" si="70"/>
        <v>45820</v>
      </c>
      <c r="E2165" s="15">
        <v>1000</v>
      </c>
      <c r="F2165" s="9">
        <v>9.2499999999999999E-2</v>
      </c>
      <c r="G2165" s="9">
        <v>9.2499999999999999E-2</v>
      </c>
      <c r="H2165" s="15">
        <f t="shared" si="71"/>
        <v>3700</v>
      </c>
      <c r="I2165" s="73"/>
    </row>
    <row r="2166" spans="1:9" x14ac:dyDescent="0.3">
      <c r="A2166" s="13">
        <v>45817</v>
      </c>
      <c r="B2166" s="15" t="s">
        <v>21</v>
      </c>
      <c r="C2166" s="3">
        <v>4</v>
      </c>
      <c r="D2166" s="13">
        <f t="shared" si="70"/>
        <v>45821</v>
      </c>
      <c r="E2166" s="15">
        <v>1600</v>
      </c>
      <c r="F2166" s="9">
        <v>9.2499999999999999E-2</v>
      </c>
      <c r="G2166" s="9">
        <v>9.2499999999999999E-2</v>
      </c>
      <c r="H2166" s="15">
        <f t="shared" si="71"/>
        <v>3700</v>
      </c>
    </row>
    <row r="2167" spans="1:9" x14ac:dyDescent="0.3">
      <c r="A2167" s="13">
        <v>45818</v>
      </c>
      <c r="B2167" s="15" t="s">
        <v>21</v>
      </c>
      <c r="C2167" s="3">
        <v>3</v>
      </c>
      <c r="D2167" s="13">
        <f t="shared" si="70"/>
        <v>45821</v>
      </c>
      <c r="E2167" s="15">
        <v>400</v>
      </c>
      <c r="F2167" s="9">
        <v>9.2499999999999999E-2</v>
      </c>
      <c r="G2167" s="9">
        <v>9.2499999999999999E-2</v>
      </c>
      <c r="H2167" s="15">
        <f t="shared" si="71"/>
        <v>4800</v>
      </c>
    </row>
    <row r="2168" spans="1:9" x14ac:dyDescent="0.3">
      <c r="A2168" s="13">
        <v>45818</v>
      </c>
      <c r="B2168" s="15" t="s">
        <v>21</v>
      </c>
      <c r="C2168" s="3">
        <v>6</v>
      </c>
      <c r="D2168" s="13">
        <f t="shared" si="70"/>
        <v>45824</v>
      </c>
      <c r="E2168" s="15">
        <v>1800</v>
      </c>
      <c r="F2168" s="9">
        <v>9.2499999999999999E-2</v>
      </c>
      <c r="G2168" s="9">
        <v>9.2499999999999999E-2</v>
      </c>
      <c r="H2168" s="15">
        <f t="shared" si="71"/>
        <v>4800</v>
      </c>
    </row>
    <row r="2169" spans="1:9" x14ac:dyDescent="0.3">
      <c r="A2169" s="13">
        <v>45819</v>
      </c>
      <c r="B2169" s="15" t="s">
        <v>21</v>
      </c>
      <c r="C2169" s="3">
        <v>1</v>
      </c>
      <c r="D2169" s="13">
        <f t="shared" si="70"/>
        <v>45820</v>
      </c>
      <c r="E2169" s="15">
        <v>-700</v>
      </c>
      <c r="F2169" s="9">
        <v>9.35E-2</v>
      </c>
      <c r="G2169" s="9">
        <v>9.35E-2</v>
      </c>
      <c r="H2169" s="15">
        <f t="shared" si="71"/>
        <v>4100</v>
      </c>
    </row>
    <row r="2170" spans="1:9" x14ac:dyDescent="0.3">
      <c r="A2170" s="13">
        <v>45824</v>
      </c>
      <c r="B2170" s="15" t="s">
        <v>21</v>
      </c>
      <c r="C2170" s="3">
        <v>2</v>
      </c>
      <c r="D2170" s="13">
        <f t="shared" si="70"/>
        <v>45826</v>
      </c>
      <c r="E2170" s="15">
        <v>2300</v>
      </c>
      <c r="F2170" s="9">
        <v>9.2499999999999999E-2</v>
      </c>
      <c r="G2170" s="9">
        <v>9.2499999999999999E-2</v>
      </c>
      <c r="H2170" s="15">
        <f t="shared" si="71"/>
        <v>6600</v>
      </c>
    </row>
    <row r="2171" spans="1:9" x14ac:dyDescent="0.3">
      <c r="A2171" s="13">
        <v>45824</v>
      </c>
      <c r="B2171" s="15" t="s">
        <v>21</v>
      </c>
      <c r="C2171" s="3">
        <v>4</v>
      </c>
      <c r="D2171" s="13">
        <f t="shared" si="70"/>
        <v>45828</v>
      </c>
      <c r="E2171" s="15">
        <v>2500</v>
      </c>
      <c r="F2171" s="9">
        <v>9.2499999999999999E-2</v>
      </c>
      <c r="G2171" s="9">
        <v>9.2499999999999999E-2</v>
      </c>
      <c r="H2171" s="15">
        <f t="shared" si="71"/>
        <v>6600</v>
      </c>
    </row>
    <row r="2172" spans="1:9" x14ac:dyDescent="0.3">
      <c r="A2172" s="13">
        <v>45824</v>
      </c>
      <c r="B2172" s="15" t="s">
        <v>21</v>
      </c>
      <c r="C2172" s="3">
        <v>7</v>
      </c>
      <c r="D2172" s="13">
        <f t="shared" si="70"/>
        <v>45831</v>
      </c>
      <c r="E2172" s="15">
        <v>1800</v>
      </c>
      <c r="F2172" s="9">
        <v>9.2499999999999999E-2</v>
      </c>
      <c r="G2172" s="9">
        <v>9.2499999999999999E-2</v>
      </c>
      <c r="H2172" s="15">
        <f t="shared" si="71"/>
        <v>6600</v>
      </c>
    </row>
    <row r="2173" spans="1:9" x14ac:dyDescent="0.3">
      <c r="A2173" s="13">
        <v>45825</v>
      </c>
      <c r="B2173" s="15" t="s">
        <v>21</v>
      </c>
      <c r="C2173" s="3">
        <v>3</v>
      </c>
      <c r="D2173" s="13">
        <f t="shared" si="70"/>
        <v>45828</v>
      </c>
      <c r="E2173" s="15">
        <v>1000</v>
      </c>
      <c r="F2173" s="9">
        <v>9.2499999999999999E-2</v>
      </c>
      <c r="G2173" s="9">
        <v>9.2499999999999999E-2</v>
      </c>
      <c r="H2173" s="15">
        <f t="shared" si="71"/>
        <v>7600</v>
      </c>
    </row>
    <row r="2174" spans="1:9" x14ac:dyDescent="0.3">
      <c r="A2174" s="13">
        <v>45826</v>
      </c>
      <c r="B2174" s="15" t="s">
        <v>21</v>
      </c>
      <c r="C2174" s="3">
        <v>5</v>
      </c>
      <c r="D2174" s="13">
        <f t="shared" si="70"/>
        <v>45831</v>
      </c>
      <c r="E2174" s="15">
        <v>4300</v>
      </c>
      <c r="F2174" s="9">
        <v>9.2499999999999999E-2</v>
      </c>
      <c r="G2174" s="9">
        <v>9.2499999999999999E-2</v>
      </c>
      <c r="H2174" s="15">
        <f t="shared" si="71"/>
        <v>15900</v>
      </c>
    </row>
    <row r="2175" spans="1:9" x14ac:dyDescent="0.3">
      <c r="A2175" s="13">
        <v>45826</v>
      </c>
      <c r="B2175" s="15" t="s">
        <v>21</v>
      </c>
      <c r="C2175" s="3">
        <v>6</v>
      </c>
      <c r="D2175" s="13">
        <f t="shared" si="70"/>
        <v>45832</v>
      </c>
      <c r="E2175" s="15">
        <v>4000</v>
      </c>
      <c r="F2175" s="9">
        <v>9.2499999999999999E-2</v>
      </c>
      <c r="G2175" s="9">
        <v>9.2499999999999999E-2</v>
      </c>
      <c r="H2175" s="15">
        <f t="shared" si="71"/>
        <v>15900</v>
      </c>
    </row>
    <row r="2176" spans="1:9" x14ac:dyDescent="0.3">
      <c r="A2176" s="13">
        <v>45826</v>
      </c>
      <c r="B2176" s="15" t="s">
        <v>21</v>
      </c>
      <c r="C2176" s="3">
        <v>7</v>
      </c>
      <c r="D2176" s="13">
        <f t="shared" si="70"/>
        <v>45833</v>
      </c>
      <c r="E2176" s="15">
        <v>2300</v>
      </c>
      <c r="F2176" s="9">
        <v>9.2499999999999999E-2</v>
      </c>
      <c r="G2176" s="9">
        <v>9.2499999999999999E-2</v>
      </c>
      <c r="H2176" s="15">
        <f t="shared" si="71"/>
        <v>15900</v>
      </c>
    </row>
    <row r="2177" spans="1:8" x14ac:dyDescent="0.3">
      <c r="A2177" s="13">
        <v>45828</v>
      </c>
      <c r="B2177" s="15" t="s">
        <v>21</v>
      </c>
      <c r="C2177" s="3">
        <v>4</v>
      </c>
      <c r="D2177" s="13">
        <f t="shared" si="70"/>
        <v>45832</v>
      </c>
      <c r="E2177" s="15">
        <v>2000</v>
      </c>
      <c r="F2177" s="9">
        <v>9.2499999999999999E-2</v>
      </c>
      <c r="G2177" s="9">
        <v>9.2499999999999999E-2</v>
      </c>
      <c r="H2177" s="15">
        <f t="shared" si="71"/>
        <v>16100</v>
      </c>
    </row>
    <row r="2178" spans="1:8" x14ac:dyDescent="0.3">
      <c r="A2178" s="13">
        <v>45828</v>
      </c>
      <c r="B2178" s="15" t="s">
        <v>21</v>
      </c>
      <c r="C2178" s="3">
        <v>5</v>
      </c>
      <c r="D2178" s="13">
        <f t="shared" si="70"/>
        <v>45833</v>
      </c>
      <c r="E2178" s="15">
        <v>1500</v>
      </c>
      <c r="F2178" s="9">
        <v>9.2499999999999999E-2</v>
      </c>
      <c r="G2178" s="9">
        <v>9.2499999999999999E-2</v>
      </c>
      <c r="H2178" s="15">
        <f t="shared" si="71"/>
        <v>16100</v>
      </c>
    </row>
    <row r="2179" spans="1:8" x14ac:dyDescent="0.3">
      <c r="A2179" s="13">
        <v>45828</v>
      </c>
      <c r="B2179" s="15" t="s">
        <v>21</v>
      </c>
      <c r="C2179" s="3">
        <v>6</v>
      </c>
      <c r="D2179" s="13">
        <f t="shared" ref="D2179:D2284" si="72">+A2179+C2179</f>
        <v>45834</v>
      </c>
      <c r="E2179" s="15">
        <v>200</v>
      </c>
      <c r="F2179" s="9">
        <v>9.2499999999999999E-2</v>
      </c>
      <c r="G2179" s="9">
        <v>9.2499999999999999E-2</v>
      </c>
      <c r="H2179" s="15">
        <f t="shared" si="71"/>
        <v>16100</v>
      </c>
    </row>
    <row r="2180" spans="1:8" x14ac:dyDescent="0.3">
      <c r="A2180" s="13">
        <v>45831</v>
      </c>
      <c r="B2180" s="15" t="s">
        <v>21</v>
      </c>
      <c r="C2180" s="3">
        <v>1</v>
      </c>
      <c r="D2180" s="13">
        <f t="shared" si="72"/>
        <v>45832</v>
      </c>
      <c r="E2180" s="15">
        <v>200</v>
      </c>
      <c r="F2180" s="9">
        <v>9.1499999999999998E-2</v>
      </c>
      <c r="G2180" s="9">
        <v>9.1499999999999998E-2</v>
      </c>
      <c r="H2180" s="15">
        <f t="shared" si="71"/>
        <v>20600</v>
      </c>
    </row>
    <row r="2181" spans="1:8" x14ac:dyDescent="0.3">
      <c r="A2181" s="13">
        <v>45831</v>
      </c>
      <c r="B2181" s="15" t="s">
        <v>21</v>
      </c>
      <c r="C2181" s="3">
        <v>2</v>
      </c>
      <c r="D2181" s="13">
        <f t="shared" si="72"/>
        <v>45833</v>
      </c>
      <c r="E2181" s="15">
        <v>2600</v>
      </c>
      <c r="F2181" s="9">
        <v>9.2499999999999999E-2</v>
      </c>
      <c r="G2181" s="9">
        <v>9.2499999999999999E-2</v>
      </c>
      <c r="H2181" s="15">
        <f t="shared" si="71"/>
        <v>20600</v>
      </c>
    </row>
    <row r="2182" spans="1:8" x14ac:dyDescent="0.3">
      <c r="A2182" s="13">
        <v>45831</v>
      </c>
      <c r="B2182" s="15" t="s">
        <v>21</v>
      </c>
      <c r="C2182" s="3">
        <v>3</v>
      </c>
      <c r="D2182" s="13">
        <f t="shared" si="72"/>
        <v>45834</v>
      </c>
      <c r="E2182" s="15">
        <v>3100</v>
      </c>
      <c r="F2182" s="9">
        <v>9.2499999999999999E-2</v>
      </c>
      <c r="G2182" s="9">
        <v>9.2499999999999999E-2</v>
      </c>
      <c r="H2182" s="15">
        <f t="shared" si="71"/>
        <v>20600</v>
      </c>
    </row>
    <row r="2183" spans="1:8" x14ac:dyDescent="0.3">
      <c r="A2183" s="13">
        <v>45831</v>
      </c>
      <c r="B2183" s="15" t="s">
        <v>21</v>
      </c>
      <c r="C2183" s="3">
        <v>4</v>
      </c>
      <c r="D2183" s="13">
        <f t="shared" si="72"/>
        <v>45835</v>
      </c>
      <c r="E2183" s="15">
        <v>2200</v>
      </c>
      <c r="F2183" s="9">
        <v>9.2499999999999999E-2</v>
      </c>
      <c r="G2183" s="9">
        <v>9.2499999999999999E-2</v>
      </c>
      <c r="H2183" s="15">
        <f t="shared" si="71"/>
        <v>20600</v>
      </c>
    </row>
    <row r="2184" spans="1:8" x14ac:dyDescent="0.3">
      <c r="A2184" s="13">
        <v>45831</v>
      </c>
      <c r="B2184" s="15" t="s">
        <v>21</v>
      </c>
      <c r="C2184" s="3">
        <v>7</v>
      </c>
      <c r="D2184" s="13">
        <f t="shared" si="72"/>
        <v>45838</v>
      </c>
      <c r="E2184" s="15">
        <v>2500</v>
      </c>
      <c r="F2184" s="9">
        <v>9.2499999999999999E-2</v>
      </c>
      <c r="G2184" s="9">
        <v>9.2499999999999999E-2</v>
      </c>
      <c r="H2184" s="15">
        <f t="shared" si="71"/>
        <v>20600</v>
      </c>
    </row>
    <row r="2185" spans="1:8" x14ac:dyDescent="0.3">
      <c r="A2185" s="13">
        <v>45832</v>
      </c>
      <c r="B2185" s="15" t="s">
        <v>21</v>
      </c>
      <c r="C2185" s="3">
        <v>1</v>
      </c>
      <c r="D2185" s="13">
        <f t="shared" si="72"/>
        <v>45833</v>
      </c>
      <c r="E2185" s="15">
        <v>700</v>
      </c>
      <c r="F2185" s="9">
        <v>9.2499999999999999E-2</v>
      </c>
      <c r="G2185" s="9">
        <v>9.2499999999999999E-2</v>
      </c>
      <c r="H2185" s="15">
        <f t="shared" si="71"/>
        <v>24400</v>
      </c>
    </row>
    <row r="2186" spans="1:8" x14ac:dyDescent="0.3">
      <c r="A2186" s="13">
        <v>45832</v>
      </c>
      <c r="B2186" s="15" t="s">
        <v>21</v>
      </c>
      <c r="C2186" s="3">
        <v>2</v>
      </c>
      <c r="D2186" s="13">
        <f t="shared" si="72"/>
        <v>45834</v>
      </c>
      <c r="E2186" s="15">
        <v>3900</v>
      </c>
      <c r="F2186" s="9">
        <v>9.2499999999999999E-2</v>
      </c>
      <c r="G2186" s="9">
        <v>9.2499999999999999E-2</v>
      </c>
      <c r="H2186" s="15">
        <f t="shared" ref="H2186:H2249" si="73">+SUMIFS($E$10:$E$4508,$A$10:$A$4508,"&lt;="&amp;A2186,$D$10:$D$4508,"&gt;"&amp;A2186)</f>
        <v>24400</v>
      </c>
    </row>
    <row r="2187" spans="1:8" x14ac:dyDescent="0.3">
      <c r="A2187" s="13">
        <v>45832</v>
      </c>
      <c r="B2187" s="15" t="s">
        <v>21</v>
      </c>
      <c r="C2187" s="3">
        <v>3</v>
      </c>
      <c r="D2187" s="13">
        <f t="shared" si="72"/>
        <v>45835</v>
      </c>
      <c r="E2187" s="15">
        <v>1200</v>
      </c>
      <c r="F2187" s="9">
        <v>9.2499999999999999E-2</v>
      </c>
      <c r="G2187" s="9">
        <v>9.2499999999999999E-2</v>
      </c>
      <c r="H2187" s="15">
        <f t="shared" si="73"/>
        <v>24400</v>
      </c>
    </row>
    <row r="2188" spans="1:8" x14ac:dyDescent="0.3">
      <c r="A2188" s="13">
        <v>45832</v>
      </c>
      <c r="B2188" s="15" t="s">
        <v>21</v>
      </c>
      <c r="C2188" s="3">
        <v>6</v>
      </c>
      <c r="D2188" s="13">
        <f t="shared" si="72"/>
        <v>45838</v>
      </c>
      <c r="E2188" s="15">
        <v>4200</v>
      </c>
      <c r="F2188" s="9">
        <v>9.2499999999999999E-2</v>
      </c>
      <c r="G2188" s="9">
        <v>9.2499999999999999E-2</v>
      </c>
      <c r="H2188" s="15">
        <f t="shared" si="73"/>
        <v>24400</v>
      </c>
    </row>
    <row r="2189" spans="1:8" x14ac:dyDescent="0.3">
      <c r="A2189" s="13">
        <v>45833</v>
      </c>
      <c r="B2189" s="15" t="s">
        <v>21</v>
      </c>
      <c r="C2189" s="3">
        <v>1</v>
      </c>
      <c r="D2189" s="13">
        <f t="shared" si="72"/>
        <v>45834</v>
      </c>
      <c r="E2189" s="15">
        <v>-900</v>
      </c>
      <c r="F2189" s="9">
        <v>9.35E-2</v>
      </c>
      <c r="G2189" s="9">
        <v>9.35E-2</v>
      </c>
      <c r="H2189" s="15">
        <f t="shared" si="73"/>
        <v>16400</v>
      </c>
    </row>
    <row r="2190" spans="1:8" x14ac:dyDescent="0.3">
      <c r="A2190" s="13">
        <v>45834</v>
      </c>
      <c r="B2190" s="15" t="s">
        <v>21</v>
      </c>
      <c r="C2190" s="3">
        <v>1</v>
      </c>
      <c r="D2190" s="13">
        <f t="shared" si="72"/>
        <v>45835</v>
      </c>
      <c r="E2190" s="15">
        <v>-1200</v>
      </c>
      <c r="F2190" s="9">
        <v>9.35E-2</v>
      </c>
      <c r="G2190" s="9">
        <v>9.35E-2</v>
      </c>
      <c r="H2190" s="15">
        <f t="shared" si="73"/>
        <v>9700</v>
      </c>
    </row>
    <row r="2191" spans="1:8" x14ac:dyDescent="0.3">
      <c r="A2191" s="13">
        <v>45834</v>
      </c>
      <c r="B2191" s="15" t="s">
        <v>21</v>
      </c>
      <c r="C2191" s="3">
        <v>4</v>
      </c>
      <c r="D2191" s="13">
        <f t="shared" si="72"/>
        <v>45838</v>
      </c>
      <c r="E2191" s="15">
        <v>800</v>
      </c>
      <c r="F2191" s="9">
        <v>9.2499999999999999E-2</v>
      </c>
      <c r="G2191" s="9">
        <v>9.2499999999999999E-2</v>
      </c>
      <c r="H2191" s="15">
        <f t="shared" si="73"/>
        <v>9700</v>
      </c>
    </row>
    <row r="2192" spans="1:8" x14ac:dyDescent="0.3">
      <c r="A2192" s="13">
        <v>45835</v>
      </c>
      <c r="B2192" s="15" t="s">
        <v>21</v>
      </c>
      <c r="C2192" s="3">
        <v>3</v>
      </c>
      <c r="D2192" s="13">
        <f t="shared" si="72"/>
        <v>45838</v>
      </c>
      <c r="E2192" s="15">
        <v>-4500</v>
      </c>
      <c r="F2192" s="9">
        <v>9.35E-2</v>
      </c>
      <c r="G2192" s="9">
        <v>9.35E-2</v>
      </c>
      <c r="H2192" s="15">
        <f t="shared" si="73"/>
        <v>3000</v>
      </c>
    </row>
    <row r="2193" spans="1:8" x14ac:dyDescent="0.3">
      <c r="A2193" s="13">
        <v>45839</v>
      </c>
      <c r="B2193" s="15" t="s">
        <v>21</v>
      </c>
      <c r="C2193" s="3">
        <v>1</v>
      </c>
      <c r="D2193" s="13">
        <f t="shared" si="72"/>
        <v>45840</v>
      </c>
      <c r="E2193" s="15">
        <v>-800</v>
      </c>
      <c r="F2193" s="9">
        <v>9.4E-2</v>
      </c>
      <c r="G2193" s="9">
        <v>9.4E-2</v>
      </c>
      <c r="H2193" s="15">
        <f t="shared" si="73"/>
        <v>-1400</v>
      </c>
    </row>
    <row r="2194" spans="1:8" x14ac:dyDescent="0.3">
      <c r="A2194" s="13">
        <v>45839</v>
      </c>
      <c r="B2194" s="15" t="s">
        <v>21</v>
      </c>
      <c r="C2194" s="3">
        <v>6</v>
      </c>
      <c r="D2194" s="13">
        <f t="shared" si="72"/>
        <v>45845</v>
      </c>
      <c r="E2194" s="15">
        <v>-600</v>
      </c>
      <c r="F2194" s="9">
        <v>9.4E-2</v>
      </c>
      <c r="G2194" s="9">
        <v>9.4E-2</v>
      </c>
      <c r="H2194" s="15">
        <f t="shared" si="73"/>
        <v>-1400</v>
      </c>
    </row>
    <row r="2195" spans="1:8" x14ac:dyDescent="0.3">
      <c r="A2195" s="13">
        <v>45840</v>
      </c>
      <c r="B2195" s="15" t="s">
        <v>21</v>
      </c>
      <c r="C2195" s="3">
        <v>1</v>
      </c>
      <c r="D2195" s="13">
        <f t="shared" si="72"/>
        <v>45841</v>
      </c>
      <c r="E2195" s="15">
        <v>300</v>
      </c>
      <c r="F2195" s="9">
        <v>0.09</v>
      </c>
      <c r="G2195" s="9">
        <v>0.09</v>
      </c>
      <c r="H2195" s="15">
        <f t="shared" si="73"/>
        <v>4500</v>
      </c>
    </row>
    <row r="2196" spans="1:8" x14ac:dyDescent="0.3">
      <c r="A2196" s="13">
        <v>45840</v>
      </c>
      <c r="B2196" s="15" t="s">
        <v>21</v>
      </c>
      <c r="C2196" s="3">
        <v>2</v>
      </c>
      <c r="D2196" s="13">
        <f t="shared" si="72"/>
        <v>45842</v>
      </c>
      <c r="E2196" s="15">
        <v>3300</v>
      </c>
      <c r="F2196" s="9">
        <v>9.2499999999999999E-2</v>
      </c>
      <c r="G2196" s="9">
        <v>9.2499999999999999E-2</v>
      </c>
      <c r="H2196" s="15">
        <f t="shared" si="73"/>
        <v>4500</v>
      </c>
    </row>
    <row r="2197" spans="1:8" x14ac:dyDescent="0.3">
      <c r="A2197" s="13">
        <v>45840</v>
      </c>
      <c r="B2197" s="15" t="s">
        <v>21</v>
      </c>
      <c r="C2197" s="3">
        <v>5</v>
      </c>
      <c r="D2197" s="13">
        <f t="shared" si="72"/>
        <v>45845</v>
      </c>
      <c r="E2197" s="15">
        <v>1000</v>
      </c>
      <c r="F2197" s="9">
        <v>9.2499999999999999E-2</v>
      </c>
      <c r="G2197" s="9">
        <v>9.2499999999999999E-2</v>
      </c>
      <c r="H2197" s="15">
        <f t="shared" si="73"/>
        <v>4500</v>
      </c>
    </row>
    <row r="2198" spans="1:8" x14ac:dyDescent="0.3">
      <c r="A2198" s="13">
        <v>45840</v>
      </c>
      <c r="B2198" s="15" t="s">
        <v>21</v>
      </c>
      <c r="C2198" s="3">
        <v>7</v>
      </c>
      <c r="D2198" s="13">
        <f t="shared" si="72"/>
        <v>45847</v>
      </c>
      <c r="E2198" s="15">
        <v>500</v>
      </c>
      <c r="F2198" s="9">
        <v>9.2499999999999999E-2</v>
      </c>
      <c r="G2198" s="9">
        <v>9.2499999999999999E-2</v>
      </c>
      <c r="H2198" s="15">
        <f t="shared" si="73"/>
        <v>4500</v>
      </c>
    </row>
    <row r="2199" spans="1:8" x14ac:dyDescent="0.3">
      <c r="A2199" s="13">
        <v>45841</v>
      </c>
      <c r="B2199" s="15" t="s">
        <v>21</v>
      </c>
      <c r="C2199" s="3">
        <v>4</v>
      </c>
      <c r="D2199" s="13">
        <f t="shared" si="72"/>
        <v>45845</v>
      </c>
      <c r="E2199" s="15">
        <v>2400</v>
      </c>
      <c r="F2199" s="9">
        <v>9.2499999999999999E-2</v>
      </c>
      <c r="G2199" s="9">
        <v>9.2499999999999999E-2</v>
      </c>
      <c r="H2199" s="15">
        <f t="shared" si="73"/>
        <v>7700</v>
      </c>
    </row>
    <row r="2200" spans="1:8" x14ac:dyDescent="0.3">
      <c r="A2200" s="13">
        <v>45841</v>
      </c>
      <c r="B2200" s="15" t="s">
        <v>21</v>
      </c>
      <c r="C2200" s="3">
        <v>5</v>
      </c>
      <c r="D2200" s="13">
        <f t="shared" si="72"/>
        <v>45846</v>
      </c>
      <c r="E2200" s="15">
        <v>1000</v>
      </c>
      <c r="F2200" s="9">
        <v>9.2499999999999999E-2</v>
      </c>
      <c r="G2200" s="9">
        <v>9.2499999999999999E-2</v>
      </c>
      <c r="H2200" s="15">
        <f t="shared" si="73"/>
        <v>7700</v>
      </c>
    </row>
    <row r="2201" spans="1:8" x14ac:dyDescent="0.3">
      <c r="A2201" s="13">
        <v>45841</v>
      </c>
      <c r="B2201" s="15" t="s">
        <v>21</v>
      </c>
      <c r="C2201" s="3">
        <v>6</v>
      </c>
      <c r="D2201" s="13">
        <f t="shared" si="72"/>
        <v>45847</v>
      </c>
      <c r="E2201" s="15">
        <v>100</v>
      </c>
      <c r="F2201" s="9">
        <v>9.2499999999999999E-2</v>
      </c>
      <c r="G2201" s="9">
        <v>9.2499999999999999E-2</v>
      </c>
      <c r="H2201" s="15">
        <f t="shared" si="73"/>
        <v>7700</v>
      </c>
    </row>
    <row r="2202" spans="1:8" x14ac:dyDescent="0.3">
      <c r="A2202" s="13">
        <v>45842</v>
      </c>
      <c r="B2202" s="15" t="s">
        <v>21</v>
      </c>
      <c r="C2202" s="3">
        <v>3</v>
      </c>
      <c r="D2202" s="13">
        <f t="shared" si="72"/>
        <v>45845</v>
      </c>
      <c r="E2202" s="15">
        <v>640</v>
      </c>
      <c r="F2202" s="9">
        <v>0.09</v>
      </c>
      <c r="G2202" s="9">
        <v>9.2499999999999999E-2</v>
      </c>
      <c r="H2202" s="15">
        <f t="shared" si="73"/>
        <v>16840</v>
      </c>
    </row>
    <row r="2203" spans="1:8" x14ac:dyDescent="0.3">
      <c r="A2203" s="13">
        <v>45842</v>
      </c>
      <c r="B2203" s="15" t="s">
        <v>21</v>
      </c>
      <c r="C2203" s="3">
        <v>4</v>
      </c>
      <c r="D2203" s="13">
        <f t="shared" si="72"/>
        <v>45846</v>
      </c>
      <c r="E2203" s="15">
        <v>1000</v>
      </c>
      <c r="F2203" s="9">
        <v>9.2499999999999999E-2</v>
      </c>
      <c r="G2203" s="9">
        <v>9.2499999999999999E-2</v>
      </c>
      <c r="H2203" s="15">
        <f t="shared" si="73"/>
        <v>16840</v>
      </c>
    </row>
    <row r="2204" spans="1:8" x14ac:dyDescent="0.3">
      <c r="A2204" s="13">
        <v>45842</v>
      </c>
      <c r="B2204" s="15" t="s">
        <v>21</v>
      </c>
      <c r="C2204" s="3">
        <v>5</v>
      </c>
      <c r="D2204" s="13">
        <f t="shared" si="72"/>
        <v>45847</v>
      </c>
      <c r="E2204" s="15">
        <v>10800</v>
      </c>
      <c r="F2204" s="9">
        <v>9.2499999999999999E-2</v>
      </c>
      <c r="G2204" s="9">
        <v>9.2499999999999999E-2</v>
      </c>
      <c r="H2204" s="15">
        <f t="shared" si="73"/>
        <v>16840</v>
      </c>
    </row>
    <row r="2205" spans="1:8" x14ac:dyDescent="0.3">
      <c r="A2205" s="13">
        <v>45845</v>
      </c>
      <c r="B2205" s="15" t="s">
        <v>21</v>
      </c>
      <c r="C2205" s="3">
        <v>1</v>
      </c>
      <c r="D2205" s="13">
        <f t="shared" si="72"/>
        <v>45846</v>
      </c>
      <c r="E2205" s="15">
        <v>950</v>
      </c>
      <c r="F2205" s="9">
        <v>9.0999999999999998E-2</v>
      </c>
      <c r="G2205" s="9">
        <v>9.2499999999999999E-2</v>
      </c>
      <c r="H2205" s="15">
        <f t="shared" si="73"/>
        <v>18050</v>
      </c>
    </row>
    <row r="2206" spans="1:8" x14ac:dyDescent="0.3">
      <c r="A2206" s="13">
        <v>45845</v>
      </c>
      <c r="B2206" s="15" t="s">
        <v>21</v>
      </c>
      <c r="C2206" s="3">
        <v>2</v>
      </c>
      <c r="D2206" s="13">
        <f t="shared" si="72"/>
        <v>45847</v>
      </c>
      <c r="E2206" s="15">
        <v>3700</v>
      </c>
      <c r="F2206" s="9">
        <v>9.1499999999999998E-2</v>
      </c>
      <c r="G2206" s="9">
        <v>9.2499999999999999E-2</v>
      </c>
      <c r="H2206" s="15">
        <f t="shared" si="73"/>
        <v>18050</v>
      </c>
    </row>
    <row r="2207" spans="1:8" x14ac:dyDescent="0.3">
      <c r="A2207" s="13">
        <v>45846</v>
      </c>
      <c r="B2207" s="15" t="s">
        <v>21</v>
      </c>
      <c r="C2207" s="3">
        <v>1</v>
      </c>
      <c r="D2207" s="13">
        <f t="shared" si="72"/>
        <v>45847</v>
      </c>
      <c r="E2207" s="15">
        <v>4000</v>
      </c>
      <c r="F2207" s="9">
        <v>9.1499999999999998E-2</v>
      </c>
      <c r="G2207" s="9">
        <v>9.2499999999999999E-2</v>
      </c>
      <c r="H2207" s="15">
        <f t="shared" si="73"/>
        <v>19100</v>
      </c>
    </row>
    <row r="2208" spans="1:8" x14ac:dyDescent="0.3">
      <c r="A2208" s="13">
        <v>45847</v>
      </c>
      <c r="B2208" s="15" t="s">
        <v>21</v>
      </c>
      <c r="C2208" s="3">
        <v>2</v>
      </c>
      <c r="D2208" s="13">
        <f t="shared" si="72"/>
        <v>45849</v>
      </c>
      <c r="E2208" s="15">
        <v>3300</v>
      </c>
      <c r="F2208" s="9">
        <v>0.09</v>
      </c>
      <c r="G2208" s="9">
        <v>0.09</v>
      </c>
      <c r="H2208" s="15">
        <f t="shared" si="73"/>
        <v>7800</v>
      </c>
    </row>
    <row r="2209" spans="1:8" x14ac:dyDescent="0.3">
      <c r="A2209" s="13">
        <v>45847</v>
      </c>
      <c r="B2209" s="15" t="s">
        <v>21</v>
      </c>
      <c r="C2209" s="3">
        <v>5</v>
      </c>
      <c r="D2209" s="13">
        <f t="shared" si="72"/>
        <v>45852</v>
      </c>
      <c r="E2209" s="15">
        <v>4000</v>
      </c>
      <c r="F2209" s="9">
        <v>0.09</v>
      </c>
      <c r="G2209" s="9">
        <v>0.09</v>
      </c>
      <c r="H2209" s="15">
        <f t="shared" si="73"/>
        <v>7800</v>
      </c>
    </row>
    <row r="2210" spans="1:8" x14ac:dyDescent="0.3">
      <c r="A2210" s="13">
        <v>45847</v>
      </c>
      <c r="B2210" s="15" t="s">
        <v>21</v>
      </c>
      <c r="C2210" s="3">
        <v>6</v>
      </c>
      <c r="D2210" s="13">
        <f t="shared" si="72"/>
        <v>45853</v>
      </c>
      <c r="E2210" s="15">
        <v>500</v>
      </c>
      <c r="F2210" s="9">
        <v>0.09</v>
      </c>
      <c r="G2210" s="9">
        <v>0.09</v>
      </c>
      <c r="H2210" s="15">
        <f t="shared" si="73"/>
        <v>7800</v>
      </c>
    </row>
    <row r="2211" spans="1:8" x14ac:dyDescent="0.3">
      <c r="A2211" s="13">
        <v>45848</v>
      </c>
      <c r="B2211" s="15" t="s">
        <v>21</v>
      </c>
      <c r="C2211" s="3">
        <v>4</v>
      </c>
      <c r="D2211" s="13">
        <f t="shared" si="72"/>
        <v>45852</v>
      </c>
      <c r="E2211" s="15">
        <v>400</v>
      </c>
      <c r="F2211" s="9">
        <v>0.09</v>
      </c>
      <c r="G2211" s="9">
        <v>0.09</v>
      </c>
      <c r="H2211" s="15">
        <f t="shared" si="73"/>
        <v>8200</v>
      </c>
    </row>
    <row r="2212" spans="1:8" x14ac:dyDescent="0.3">
      <c r="A2212" s="13">
        <v>45849</v>
      </c>
      <c r="B2212" s="15" t="s">
        <v>21</v>
      </c>
      <c r="C2212" s="3">
        <v>3</v>
      </c>
      <c r="D2212" s="13">
        <f t="shared" si="72"/>
        <v>45852</v>
      </c>
      <c r="E2212" s="15">
        <v>500</v>
      </c>
      <c r="F2212" s="9">
        <v>0.09</v>
      </c>
      <c r="G2212" s="9">
        <v>0.09</v>
      </c>
      <c r="H2212" s="15">
        <f t="shared" si="73"/>
        <v>15200</v>
      </c>
    </row>
    <row r="2213" spans="1:8" x14ac:dyDescent="0.3">
      <c r="A2213" s="13">
        <v>45849</v>
      </c>
      <c r="B2213" s="15" t="s">
        <v>21</v>
      </c>
      <c r="C2213" s="3">
        <v>4</v>
      </c>
      <c r="D2213" s="13">
        <f t="shared" si="72"/>
        <v>45853</v>
      </c>
      <c r="E2213" s="15">
        <v>3800</v>
      </c>
      <c r="F2213" s="9">
        <v>0.09</v>
      </c>
      <c r="G2213" s="9">
        <v>0.09</v>
      </c>
      <c r="H2213" s="15">
        <f t="shared" si="73"/>
        <v>15200</v>
      </c>
    </row>
    <row r="2214" spans="1:8" x14ac:dyDescent="0.3">
      <c r="A2214" s="13">
        <v>45849</v>
      </c>
      <c r="B2214" s="15" t="s">
        <v>21</v>
      </c>
      <c r="C2214" s="3">
        <v>5</v>
      </c>
      <c r="D2214" s="13">
        <f t="shared" si="72"/>
        <v>45854</v>
      </c>
      <c r="E2214" s="15">
        <v>2000</v>
      </c>
      <c r="F2214" s="9">
        <v>0.09</v>
      </c>
      <c r="G2214" s="9">
        <v>0.09</v>
      </c>
      <c r="H2214" s="15">
        <f t="shared" si="73"/>
        <v>15200</v>
      </c>
    </row>
    <row r="2215" spans="1:8" x14ac:dyDescent="0.3">
      <c r="A2215" s="13">
        <v>45849</v>
      </c>
      <c r="B2215" s="15" t="s">
        <v>21</v>
      </c>
      <c r="C2215" s="3">
        <v>10</v>
      </c>
      <c r="D2215" s="13">
        <f t="shared" si="72"/>
        <v>45859</v>
      </c>
      <c r="E2215" s="15">
        <v>4000</v>
      </c>
      <c r="F2215" s="9">
        <v>0.09</v>
      </c>
      <c r="G2215" s="9">
        <v>0.09</v>
      </c>
      <c r="H2215" s="15">
        <f t="shared" si="73"/>
        <v>15200</v>
      </c>
    </row>
    <row r="2216" spans="1:8" x14ac:dyDescent="0.3">
      <c r="A2216" s="13">
        <v>45852</v>
      </c>
      <c r="B2216" s="15" t="s">
        <v>21</v>
      </c>
      <c r="C2216" s="3">
        <v>1</v>
      </c>
      <c r="D2216" s="13">
        <f t="shared" si="72"/>
        <v>45853</v>
      </c>
      <c r="E2216" s="15">
        <v>800</v>
      </c>
      <c r="F2216" s="9">
        <v>0.09</v>
      </c>
      <c r="G2216" s="9">
        <v>0.09</v>
      </c>
      <c r="H2216" s="15">
        <f t="shared" si="73"/>
        <v>19100</v>
      </c>
    </row>
    <row r="2217" spans="1:8" x14ac:dyDescent="0.3">
      <c r="A2217" s="13">
        <v>45852</v>
      </c>
      <c r="B2217" s="15" t="s">
        <v>21</v>
      </c>
      <c r="C2217" s="3">
        <v>2</v>
      </c>
      <c r="D2217" s="13">
        <f t="shared" si="72"/>
        <v>45854</v>
      </c>
      <c r="E2217" s="15">
        <v>2200</v>
      </c>
      <c r="F2217" s="9">
        <v>0.09</v>
      </c>
      <c r="G2217" s="9">
        <v>0.09</v>
      </c>
      <c r="H2217" s="15">
        <f t="shared" si="73"/>
        <v>19100</v>
      </c>
    </row>
    <row r="2218" spans="1:8" x14ac:dyDescent="0.3">
      <c r="A2218" s="13">
        <v>45852</v>
      </c>
      <c r="B2218" s="15" t="s">
        <v>21</v>
      </c>
      <c r="C2218" s="3">
        <v>3</v>
      </c>
      <c r="D2218" s="13">
        <f t="shared" si="72"/>
        <v>45855</v>
      </c>
      <c r="E2218" s="15">
        <v>1300</v>
      </c>
      <c r="F2218" s="9">
        <v>0.09</v>
      </c>
      <c r="G2218" s="9">
        <v>0.09</v>
      </c>
      <c r="H2218" s="15">
        <f t="shared" si="73"/>
        <v>19100</v>
      </c>
    </row>
    <row r="2219" spans="1:8" x14ac:dyDescent="0.3">
      <c r="A2219" s="13">
        <v>45852</v>
      </c>
      <c r="B2219" s="15" t="s">
        <v>21</v>
      </c>
      <c r="C2219" s="3">
        <v>7</v>
      </c>
      <c r="D2219" s="13">
        <f t="shared" si="72"/>
        <v>45859</v>
      </c>
      <c r="E2219" s="15">
        <v>3500</v>
      </c>
      <c r="F2219" s="9">
        <v>0.09</v>
      </c>
      <c r="G2219" s="9">
        <v>0.09</v>
      </c>
      <c r="H2219" s="15">
        <f t="shared" si="73"/>
        <v>19100</v>
      </c>
    </row>
    <row r="2220" spans="1:8" x14ac:dyDescent="0.3">
      <c r="A2220" s="13">
        <v>45852</v>
      </c>
      <c r="B2220" s="15" t="s">
        <v>21</v>
      </c>
      <c r="C2220" s="3">
        <v>8</v>
      </c>
      <c r="D2220" s="13">
        <f t="shared" si="72"/>
        <v>45860</v>
      </c>
      <c r="E2220" s="15">
        <v>1000</v>
      </c>
      <c r="F2220" s="9">
        <v>0.09</v>
      </c>
      <c r="G2220" s="9">
        <v>0.09</v>
      </c>
      <c r="H2220" s="15">
        <f t="shared" si="73"/>
        <v>19100</v>
      </c>
    </row>
    <row r="2221" spans="1:8" x14ac:dyDescent="0.3">
      <c r="A2221" s="13">
        <v>45853</v>
      </c>
      <c r="B2221" s="15" t="s">
        <v>21</v>
      </c>
      <c r="C2221" s="3">
        <v>1</v>
      </c>
      <c r="D2221" s="13">
        <f t="shared" si="72"/>
        <v>45854</v>
      </c>
      <c r="E2221" s="15">
        <v>400</v>
      </c>
      <c r="F2221" s="9">
        <v>0.09</v>
      </c>
      <c r="G2221" s="9">
        <v>0.09</v>
      </c>
      <c r="H2221" s="15">
        <f t="shared" si="73"/>
        <v>20300</v>
      </c>
    </row>
    <row r="2222" spans="1:8" x14ac:dyDescent="0.3">
      <c r="A2222" s="13">
        <v>45853</v>
      </c>
      <c r="B2222" s="15" t="s">
        <v>21</v>
      </c>
      <c r="C2222" s="3">
        <v>2</v>
      </c>
      <c r="D2222" s="13">
        <f t="shared" si="72"/>
        <v>45855</v>
      </c>
      <c r="E2222" s="15">
        <v>400</v>
      </c>
      <c r="F2222" s="9">
        <v>0.09</v>
      </c>
      <c r="G2222" s="9">
        <v>0.09</v>
      </c>
      <c r="H2222" s="15">
        <f t="shared" si="73"/>
        <v>20300</v>
      </c>
    </row>
    <row r="2223" spans="1:8" x14ac:dyDescent="0.3">
      <c r="A2223" s="13">
        <v>45853</v>
      </c>
      <c r="B2223" s="15" t="s">
        <v>21</v>
      </c>
      <c r="C2223" s="3">
        <v>6</v>
      </c>
      <c r="D2223" s="13">
        <f t="shared" si="72"/>
        <v>45859</v>
      </c>
      <c r="E2223" s="15">
        <v>2200</v>
      </c>
      <c r="F2223" s="9">
        <v>0.09</v>
      </c>
      <c r="G2223" s="9">
        <v>0.09</v>
      </c>
      <c r="H2223" s="15">
        <f t="shared" si="73"/>
        <v>20300</v>
      </c>
    </row>
    <row r="2224" spans="1:8" x14ac:dyDescent="0.3">
      <c r="A2224" s="13">
        <v>45853</v>
      </c>
      <c r="B2224" s="15" t="s">
        <v>21</v>
      </c>
      <c r="C2224" s="3">
        <v>7</v>
      </c>
      <c r="D2224" s="13">
        <f t="shared" si="72"/>
        <v>45860</v>
      </c>
      <c r="E2224" s="15">
        <v>1600</v>
      </c>
      <c r="F2224" s="9">
        <v>0.09</v>
      </c>
      <c r="G2224" s="9">
        <v>0.09</v>
      </c>
      <c r="H2224" s="15">
        <f t="shared" si="73"/>
        <v>20300</v>
      </c>
    </row>
    <row r="2225" spans="1:8" x14ac:dyDescent="0.3">
      <c r="A2225" s="13">
        <v>45853</v>
      </c>
      <c r="B2225" s="15" t="s">
        <v>21</v>
      </c>
      <c r="C2225" s="3">
        <v>8</v>
      </c>
      <c r="D2225" s="13">
        <f t="shared" si="72"/>
        <v>45861</v>
      </c>
      <c r="E2225" s="15">
        <v>200</v>
      </c>
      <c r="F2225" s="9">
        <v>0.09</v>
      </c>
      <c r="G2225" s="9">
        <v>0.09</v>
      </c>
      <c r="H2225" s="15">
        <f t="shared" si="73"/>
        <v>20300</v>
      </c>
    </row>
    <row r="2226" spans="1:8" x14ac:dyDescent="0.3">
      <c r="A2226" s="13">
        <v>45853</v>
      </c>
      <c r="B2226" s="15" t="s">
        <v>21</v>
      </c>
      <c r="C2226" s="3">
        <v>16</v>
      </c>
      <c r="D2226" s="13">
        <f t="shared" si="72"/>
        <v>45869</v>
      </c>
      <c r="E2226" s="15">
        <v>1500</v>
      </c>
      <c r="F2226" s="9">
        <v>9.0499999999999997E-2</v>
      </c>
      <c r="G2226" s="9">
        <v>9.0499999999999997E-2</v>
      </c>
      <c r="H2226" s="15">
        <f t="shared" si="73"/>
        <v>20300</v>
      </c>
    </row>
    <row r="2227" spans="1:8" x14ac:dyDescent="0.3">
      <c r="A2227" s="13">
        <v>45854</v>
      </c>
      <c r="B2227" s="15" t="s">
        <v>21</v>
      </c>
      <c r="C2227" s="3">
        <v>1</v>
      </c>
      <c r="D2227" s="13">
        <f t="shared" si="72"/>
        <v>45855</v>
      </c>
      <c r="E2227" s="15">
        <v>500</v>
      </c>
      <c r="F2227" s="9">
        <v>0.09</v>
      </c>
      <c r="G2227" s="9">
        <v>0.09</v>
      </c>
      <c r="H2227" s="15">
        <f t="shared" si="73"/>
        <v>26200</v>
      </c>
    </row>
    <row r="2228" spans="1:8" x14ac:dyDescent="0.3">
      <c r="A2228" s="13">
        <v>45854</v>
      </c>
      <c r="B2228" s="15" t="s">
        <v>21</v>
      </c>
      <c r="C2228" s="3">
        <v>5</v>
      </c>
      <c r="D2228" s="13">
        <f t="shared" si="72"/>
        <v>45859</v>
      </c>
      <c r="E2228" s="15">
        <v>1500</v>
      </c>
      <c r="F2228" s="9">
        <v>0.09</v>
      </c>
      <c r="G2228" s="9">
        <v>0.09</v>
      </c>
      <c r="H2228" s="15">
        <f t="shared" si="73"/>
        <v>26200</v>
      </c>
    </row>
    <row r="2229" spans="1:8" x14ac:dyDescent="0.3">
      <c r="A2229" s="13">
        <v>45854</v>
      </c>
      <c r="B2229" s="15" t="s">
        <v>21</v>
      </c>
      <c r="C2229" s="3">
        <v>6</v>
      </c>
      <c r="D2229" s="13">
        <f t="shared" si="72"/>
        <v>45860</v>
      </c>
      <c r="E2229" s="15">
        <v>500</v>
      </c>
      <c r="F2229" s="9">
        <v>0.09</v>
      </c>
      <c r="G2229" s="9">
        <v>0.09</v>
      </c>
      <c r="H2229" s="15">
        <f t="shared" si="73"/>
        <v>26200</v>
      </c>
    </row>
    <row r="2230" spans="1:8" x14ac:dyDescent="0.3">
      <c r="A2230" s="13">
        <v>45854</v>
      </c>
      <c r="B2230" s="15" t="s">
        <v>21</v>
      </c>
      <c r="C2230" s="3">
        <v>7</v>
      </c>
      <c r="D2230" s="13">
        <f t="shared" si="72"/>
        <v>45861</v>
      </c>
      <c r="E2230" s="15">
        <v>2000</v>
      </c>
      <c r="F2230" s="9">
        <v>0.09</v>
      </c>
      <c r="G2230" s="9">
        <v>0.09</v>
      </c>
      <c r="H2230" s="15">
        <f t="shared" si="73"/>
        <v>26200</v>
      </c>
    </row>
    <row r="2231" spans="1:8" x14ac:dyDescent="0.3">
      <c r="A2231" s="13">
        <v>45854</v>
      </c>
      <c r="B2231" s="15" t="s">
        <v>21</v>
      </c>
      <c r="C2231" s="3">
        <v>8</v>
      </c>
      <c r="D2231" s="13">
        <f t="shared" si="72"/>
        <v>45862</v>
      </c>
      <c r="E2231" s="15">
        <v>1500</v>
      </c>
      <c r="F2231" s="9">
        <v>0.09</v>
      </c>
      <c r="G2231" s="9">
        <v>0.09</v>
      </c>
      <c r="H2231" s="15">
        <f t="shared" si="73"/>
        <v>26200</v>
      </c>
    </row>
    <row r="2232" spans="1:8" x14ac:dyDescent="0.3">
      <c r="A2232" s="13">
        <v>45854</v>
      </c>
      <c r="B2232" s="15" t="s">
        <v>21</v>
      </c>
      <c r="C2232" s="3">
        <v>15</v>
      </c>
      <c r="D2232" s="13">
        <f t="shared" si="72"/>
        <v>45869</v>
      </c>
      <c r="E2232" s="15">
        <v>3700</v>
      </c>
      <c r="F2232" s="9">
        <v>9.0499999999999997E-2</v>
      </c>
      <c r="G2232" s="9">
        <v>9.0499999999999997E-2</v>
      </c>
      <c r="H2232" s="15">
        <f t="shared" si="73"/>
        <v>26200</v>
      </c>
    </row>
    <row r="2233" spans="1:8" x14ac:dyDescent="0.3">
      <c r="A2233" s="13">
        <v>45854</v>
      </c>
      <c r="B2233" s="15" t="s">
        <v>21</v>
      </c>
      <c r="C2233" s="3">
        <v>16</v>
      </c>
      <c r="D2233" s="13">
        <f t="shared" si="72"/>
        <v>45870</v>
      </c>
      <c r="E2233" s="15">
        <v>800</v>
      </c>
      <c r="F2233" s="9">
        <v>9.0499999999999997E-2</v>
      </c>
      <c r="G2233" s="9">
        <v>9.0499999999999997E-2</v>
      </c>
      <c r="H2233" s="15">
        <f t="shared" si="73"/>
        <v>26200</v>
      </c>
    </row>
    <row r="2234" spans="1:8" x14ac:dyDescent="0.3">
      <c r="A2234" s="13">
        <v>45855</v>
      </c>
      <c r="B2234" s="15" t="s">
        <v>21</v>
      </c>
      <c r="C2234" s="3">
        <v>6</v>
      </c>
      <c r="D2234" s="13">
        <f t="shared" si="72"/>
        <v>45861</v>
      </c>
      <c r="E2234" s="15">
        <v>1000</v>
      </c>
      <c r="F2234" s="9">
        <v>0.09</v>
      </c>
      <c r="G2234" s="9">
        <v>0.09</v>
      </c>
      <c r="H2234" s="15">
        <f t="shared" si="73"/>
        <v>25500</v>
      </c>
    </row>
    <row r="2235" spans="1:8" x14ac:dyDescent="0.3">
      <c r="A2235" s="13">
        <v>45855</v>
      </c>
      <c r="B2235" s="15" t="s">
        <v>21</v>
      </c>
      <c r="C2235" s="3">
        <v>7</v>
      </c>
      <c r="D2235" s="13">
        <f t="shared" si="72"/>
        <v>45862</v>
      </c>
      <c r="E2235" s="15">
        <v>500</v>
      </c>
      <c r="F2235" s="9">
        <v>0.09</v>
      </c>
      <c r="G2235" s="9">
        <v>0.09</v>
      </c>
      <c r="H2235" s="15">
        <f t="shared" si="73"/>
        <v>25500</v>
      </c>
    </row>
    <row r="2236" spans="1:8" x14ac:dyDescent="0.3">
      <c r="A2236" s="13">
        <v>45859</v>
      </c>
      <c r="B2236" s="15" t="s">
        <v>21</v>
      </c>
      <c r="C2236" s="3">
        <v>2</v>
      </c>
      <c r="D2236" s="13">
        <f t="shared" si="72"/>
        <v>45861</v>
      </c>
      <c r="E2236" s="15">
        <v>2000</v>
      </c>
      <c r="F2236" s="9">
        <v>0.09</v>
      </c>
      <c r="G2236" s="9">
        <v>0.09</v>
      </c>
      <c r="H2236" s="15">
        <f t="shared" si="73"/>
        <v>17300</v>
      </c>
    </row>
    <row r="2237" spans="1:8" x14ac:dyDescent="0.3">
      <c r="A2237" s="13">
        <v>45859</v>
      </c>
      <c r="B2237" s="15" t="s">
        <v>21</v>
      </c>
      <c r="C2237" s="3">
        <v>3</v>
      </c>
      <c r="D2237" s="13">
        <f t="shared" si="72"/>
        <v>45862</v>
      </c>
      <c r="E2237" s="15">
        <v>200</v>
      </c>
      <c r="F2237" s="9">
        <v>0.09</v>
      </c>
      <c r="G2237" s="9">
        <v>0.09</v>
      </c>
      <c r="H2237" s="15">
        <f t="shared" si="73"/>
        <v>17300</v>
      </c>
    </row>
    <row r="2238" spans="1:8" x14ac:dyDescent="0.3">
      <c r="A2238" s="13">
        <v>45859</v>
      </c>
      <c r="B2238" s="15" t="s">
        <v>21</v>
      </c>
      <c r="C2238" s="3">
        <v>4</v>
      </c>
      <c r="D2238" s="13">
        <f t="shared" si="72"/>
        <v>45863</v>
      </c>
      <c r="E2238" s="15">
        <v>200</v>
      </c>
      <c r="F2238" s="9">
        <v>0.09</v>
      </c>
      <c r="G2238" s="9">
        <v>0.09</v>
      </c>
      <c r="H2238" s="15">
        <f t="shared" si="73"/>
        <v>17300</v>
      </c>
    </row>
    <row r="2239" spans="1:8" x14ac:dyDescent="0.3">
      <c r="A2239" s="13">
        <v>45859</v>
      </c>
      <c r="B2239" s="15" t="s">
        <v>21</v>
      </c>
      <c r="C2239" s="3">
        <v>7</v>
      </c>
      <c r="D2239" s="13">
        <f t="shared" si="72"/>
        <v>45866</v>
      </c>
      <c r="E2239" s="15">
        <v>400</v>
      </c>
      <c r="F2239" s="9">
        <v>0.09</v>
      </c>
      <c r="G2239" s="9">
        <v>0.09</v>
      </c>
      <c r="H2239" s="15">
        <f t="shared" si="73"/>
        <v>17300</v>
      </c>
    </row>
    <row r="2240" spans="1:8" x14ac:dyDescent="0.3">
      <c r="A2240" s="13">
        <v>45859</v>
      </c>
      <c r="B2240" s="15" t="s">
        <v>21</v>
      </c>
      <c r="C2240" s="3">
        <v>10</v>
      </c>
      <c r="D2240" s="13">
        <f t="shared" si="72"/>
        <v>45869</v>
      </c>
      <c r="E2240" s="15">
        <v>200</v>
      </c>
      <c r="F2240" s="9">
        <v>0.09</v>
      </c>
      <c r="G2240" s="9">
        <v>0.09</v>
      </c>
      <c r="H2240" s="15">
        <f t="shared" si="73"/>
        <v>17300</v>
      </c>
    </row>
    <row r="2241" spans="1:8" x14ac:dyDescent="0.3">
      <c r="A2241" s="13">
        <v>45860</v>
      </c>
      <c r="B2241" s="15" t="s">
        <v>21</v>
      </c>
      <c r="C2241" s="3">
        <v>2</v>
      </c>
      <c r="D2241" s="13">
        <f t="shared" si="72"/>
        <v>45862</v>
      </c>
      <c r="E2241" s="15">
        <v>2300</v>
      </c>
      <c r="F2241" s="9">
        <v>0.09</v>
      </c>
      <c r="G2241" s="9">
        <v>0.09</v>
      </c>
      <c r="H2241" s="15">
        <f t="shared" si="73"/>
        <v>22000</v>
      </c>
    </row>
    <row r="2242" spans="1:8" x14ac:dyDescent="0.3">
      <c r="A2242" s="13">
        <v>45860</v>
      </c>
      <c r="B2242" s="15" t="s">
        <v>21</v>
      </c>
      <c r="C2242" s="3">
        <v>3</v>
      </c>
      <c r="D2242" s="13">
        <f t="shared" si="72"/>
        <v>45863</v>
      </c>
      <c r="E2242" s="15">
        <v>2000</v>
      </c>
      <c r="F2242" s="9">
        <v>0.09</v>
      </c>
      <c r="G2242" s="9">
        <v>0.09</v>
      </c>
      <c r="H2242" s="15">
        <f t="shared" si="73"/>
        <v>22000</v>
      </c>
    </row>
    <row r="2243" spans="1:8" x14ac:dyDescent="0.3">
      <c r="A2243" s="13">
        <v>45860</v>
      </c>
      <c r="B2243" s="15" t="s">
        <v>21</v>
      </c>
      <c r="C2243" s="3">
        <v>6</v>
      </c>
      <c r="D2243" s="13">
        <f t="shared" si="72"/>
        <v>45866</v>
      </c>
      <c r="E2243" s="15">
        <v>2000</v>
      </c>
      <c r="F2243" s="9">
        <v>0.09</v>
      </c>
      <c r="G2243" s="9">
        <v>0.09</v>
      </c>
      <c r="H2243" s="15">
        <f t="shared" si="73"/>
        <v>22000</v>
      </c>
    </row>
    <row r="2244" spans="1:8" x14ac:dyDescent="0.3">
      <c r="A2244" s="13">
        <v>45860</v>
      </c>
      <c r="B2244" s="15" t="s">
        <v>21</v>
      </c>
      <c r="C2244" s="3">
        <v>7</v>
      </c>
      <c r="D2244" s="13">
        <f t="shared" si="72"/>
        <v>45867</v>
      </c>
      <c r="E2244" s="15">
        <v>1500</v>
      </c>
      <c r="F2244" s="9">
        <v>0.09</v>
      </c>
      <c r="G2244" s="9">
        <v>0.09</v>
      </c>
      <c r="H2244" s="15">
        <f t="shared" si="73"/>
        <v>22000</v>
      </c>
    </row>
    <row r="2245" spans="1:8" x14ac:dyDescent="0.3">
      <c r="A2245" s="13">
        <v>45862</v>
      </c>
      <c r="B2245" s="15" t="s">
        <v>21</v>
      </c>
      <c r="C2245" s="3">
        <v>1</v>
      </c>
      <c r="D2245" s="13">
        <f t="shared" si="72"/>
        <v>45863</v>
      </c>
      <c r="E2245" s="15">
        <v>-400</v>
      </c>
      <c r="F2245" s="9">
        <v>9.2499999999999999E-2</v>
      </c>
      <c r="G2245" s="9">
        <v>9.2499999999999999E-2</v>
      </c>
      <c r="H2245" s="15">
        <f t="shared" si="73"/>
        <v>11900</v>
      </c>
    </row>
    <row r="2246" spans="1:8" x14ac:dyDescent="0.3">
      <c r="A2246" s="13">
        <v>45866</v>
      </c>
      <c r="B2246" s="15" t="s">
        <v>21</v>
      </c>
      <c r="C2246" s="3">
        <v>2</v>
      </c>
      <c r="D2246" s="13">
        <f t="shared" si="72"/>
        <v>45868</v>
      </c>
      <c r="E2246" s="15">
        <v>3200</v>
      </c>
      <c r="F2246" s="9">
        <v>0.09</v>
      </c>
      <c r="G2246" s="9">
        <v>0.09</v>
      </c>
      <c r="H2246" s="15">
        <f t="shared" si="73"/>
        <v>18600</v>
      </c>
    </row>
    <row r="2247" spans="1:8" x14ac:dyDescent="0.3">
      <c r="A2247" s="13">
        <v>45866</v>
      </c>
      <c r="B2247" s="15" t="s">
        <v>21</v>
      </c>
      <c r="C2247" s="3">
        <v>3</v>
      </c>
      <c r="D2247" s="13">
        <f t="shared" si="72"/>
        <v>45869</v>
      </c>
      <c r="E2247" s="15">
        <v>1500</v>
      </c>
      <c r="F2247" s="9">
        <v>0.09</v>
      </c>
      <c r="G2247" s="9">
        <v>0.09</v>
      </c>
      <c r="H2247" s="15">
        <f t="shared" si="73"/>
        <v>18600</v>
      </c>
    </row>
    <row r="2248" spans="1:8" x14ac:dyDescent="0.3">
      <c r="A2248" s="13">
        <v>45866</v>
      </c>
      <c r="B2248" s="15" t="s">
        <v>21</v>
      </c>
      <c r="C2248" s="3">
        <v>4</v>
      </c>
      <c r="D2248" s="13">
        <f t="shared" si="72"/>
        <v>45870</v>
      </c>
      <c r="E2248" s="15">
        <v>6200</v>
      </c>
      <c r="F2248" s="9">
        <v>0.09</v>
      </c>
      <c r="G2248" s="9">
        <v>0.09</v>
      </c>
      <c r="H2248" s="15">
        <f t="shared" si="73"/>
        <v>18600</v>
      </c>
    </row>
    <row r="2249" spans="1:8" x14ac:dyDescent="0.3">
      <c r="A2249" s="13">
        <v>45867</v>
      </c>
      <c r="B2249" s="15" t="s">
        <v>21</v>
      </c>
      <c r="C2249" s="3">
        <v>2</v>
      </c>
      <c r="D2249" s="13">
        <f t="shared" si="72"/>
        <v>45869</v>
      </c>
      <c r="E2249" s="15">
        <v>1000</v>
      </c>
      <c r="F2249" s="9">
        <v>0.09</v>
      </c>
      <c r="G2249" s="9">
        <v>0.09</v>
      </c>
      <c r="H2249" s="15">
        <f t="shared" si="73"/>
        <v>22400</v>
      </c>
    </row>
    <row r="2250" spans="1:8" x14ac:dyDescent="0.3">
      <c r="A2250" s="13">
        <v>45867</v>
      </c>
      <c r="B2250" s="15" t="s">
        <v>21</v>
      </c>
      <c r="C2250" s="3">
        <v>3</v>
      </c>
      <c r="D2250" s="13">
        <f t="shared" si="72"/>
        <v>45870</v>
      </c>
      <c r="E2250" s="15">
        <v>1500</v>
      </c>
      <c r="F2250" s="9">
        <v>0.09</v>
      </c>
      <c r="G2250" s="9">
        <v>0.09</v>
      </c>
      <c r="H2250" s="15">
        <f t="shared" ref="H2250:H2313" si="74">+SUMIFS($E$10:$E$4508,$A$10:$A$4508,"&lt;="&amp;A2250,$D$10:$D$4508,"&gt;"&amp;A2250)</f>
        <v>22400</v>
      </c>
    </row>
    <row r="2251" spans="1:8" x14ac:dyDescent="0.3">
      <c r="A2251" s="13">
        <v>45867</v>
      </c>
      <c r="B2251" s="15" t="s">
        <v>21</v>
      </c>
      <c r="C2251" s="3">
        <v>10</v>
      </c>
      <c r="D2251" s="13">
        <f t="shared" si="72"/>
        <v>45877</v>
      </c>
      <c r="E2251" s="15">
        <v>2800</v>
      </c>
      <c r="F2251" s="9">
        <v>9.0499999999999997E-2</v>
      </c>
      <c r="G2251" s="9">
        <v>9.0499999999999997E-2</v>
      </c>
      <c r="H2251" s="15">
        <f t="shared" si="74"/>
        <v>22400</v>
      </c>
    </row>
    <row r="2252" spans="1:8" x14ac:dyDescent="0.3">
      <c r="A2252" s="13">
        <v>45869</v>
      </c>
      <c r="B2252" s="15" t="s">
        <v>21</v>
      </c>
      <c r="C2252" s="3">
        <v>4</v>
      </c>
      <c r="D2252" s="13">
        <f t="shared" si="72"/>
        <v>45873</v>
      </c>
      <c r="E2252" s="15">
        <v>2000</v>
      </c>
      <c r="F2252" s="9">
        <v>0.09</v>
      </c>
      <c r="G2252" s="9">
        <v>0.09</v>
      </c>
      <c r="H2252" s="15">
        <f t="shared" si="74"/>
        <v>13300</v>
      </c>
    </row>
    <row r="2253" spans="1:8" x14ac:dyDescent="0.3">
      <c r="A2253" s="13">
        <v>45873</v>
      </c>
      <c r="B2253" s="15" t="s">
        <v>21</v>
      </c>
      <c r="C2253" s="3">
        <v>2</v>
      </c>
      <c r="D2253" s="13">
        <f t="shared" si="72"/>
        <v>45875</v>
      </c>
      <c r="E2253" s="15">
        <v>2900</v>
      </c>
      <c r="F2253" s="9">
        <v>0.09</v>
      </c>
      <c r="G2253" s="9">
        <v>0.09</v>
      </c>
      <c r="H2253" s="15">
        <f t="shared" si="74"/>
        <v>12200</v>
      </c>
    </row>
    <row r="2254" spans="1:8" x14ac:dyDescent="0.3">
      <c r="A2254" s="13">
        <v>45873</v>
      </c>
      <c r="B2254" s="15" t="s">
        <v>21</v>
      </c>
      <c r="C2254" s="3">
        <v>7</v>
      </c>
      <c r="D2254" s="13">
        <f t="shared" si="72"/>
        <v>45880</v>
      </c>
      <c r="E2254" s="15">
        <v>1000</v>
      </c>
      <c r="F2254" s="9">
        <v>0.09</v>
      </c>
      <c r="G2254" s="9">
        <v>0.09</v>
      </c>
      <c r="H2254" s="15">
        <f t="shared" si="74"/>
        <v>12200</v>
      </c>
    </row>
    <row r="2255" spans="1:8" x14ac:dyDescent="0.3">
      <c r="A2255" s="13">
        <v>45873</v>
      </c>
      <c r="B2255" s="15" t="s">
        <v>21</v>
      </c>
      <c r="C2255" s="3">
        <v>9</v>
      </c>
      <c r="D2255" s="13">
        <f t="shared" si="72"/>
        <v>45882</v>
      </c>
      <c r="E2255" s="15">
        <v>200</v>
      </c>
      <c r="F2255" s="9">
        <v>0.09</v>
      </c>
      <c r="G2255" s="9">
        <v>0.09</v>
      </c>
      <c r="H2255" s="15">
        <f t="shared" si="74"/>
        <v>12200</v>
      </c>
    </row>
    <row r="2256" spans="1:8" x14ac:dyDescent="0.3">
      <c r="A2256" s="13">
        <v>45873</v>
      </c>
      <c r="B2256" s="15" t="s">
        <v>21</v>
      </c>
      <c r="C2256" s="3">
        <v>16</v>
      </c>
      <c r="D2256" s="13">
        <f t="shared" si="72"/>
        <v>45889</v>
      </c>
      <c r="E2256" s="15">
        <v>2300</v>
      </c>
      <c r="F2256" s="9">
        <v>0.09</v>
      </c>
      <c r="G2256" s="9">
        <v>0.09</v>
      </c>
      <c r="H2256" s="15">
        <f t="shared" si="74"/>
        <v>12200</v>
      </c>
    </row>
    <row r="2257" spans="1:17" x14ac:dyDescent="0.3">
      <c r="A2257" s="13">
        <v>45873</v>
      </c>
      <c r="B2257" s="15" t="s">
        <v>21</v>
      </c>
      <c r="C2257" s="3">
        <v>18</v>
      </c>
      <c r="D2257" s="13">
        <f t="shared" si="72"/>
        <v>45891</v>
      </c>
      <c r="E2257" s="15">
        <v>2000</v>
      </c>
      <c r="F2257" s="9">
        <v>0.09</v>
      </c>
      <c r="G2257" s="9">
        <v>0.09</v>
      </c>
      <c r="H2257" s="15">
        <f t="shared" si="74"/>
        <v>12200</v>
      </c>
    </row>
    <row r="2258" spans="1:17" x14ac:dyDescent="0.3">
      <c r="A2258" s="13">
        <v>45873</v>
      </c>
      <c r="B2258" s="15" t="s">
        <v>21</v>
      </c>
      <c r="C2258" s="3">
        <v>22</v>
      </c>
      <c r="D2258" s="13">
        <f t="shared" si="72"/>
        <v>45895</v>
      </c>
      <c r="E2258" s="15">
        <v>1000</v>
      </c>
      <c r="F2258" s="9">
        <v>0.09</v>
      </c>
      <c r="G2258" s="9">
        <v>0.09</v>
      </c>
      <c r="H2258" s="15">
        <f t="shared" si="74"/>
        <v>12200</v>
      </c>
    </row>
    <row r="2259" spans="1:17" x14ac:dyDescent="0.3">
      <c r="A2259" s="13">
        <v>45874</v>
      </c>
      <c r="B2259" s="15" t="s">
        <v>21</v>
      </c>
      <c r="C2259" s="3">
        <v>2</v>
      </c>
      <c r="D2259" s="13">
        <f t="shared" si="72"/>
        <v>45876</v>
      </c>
      <c r="E2259" s="15">
        <v>600</v>
      </c>
      <c r="F2259" s="9">
        <v>8.8999999999999996E-2</v>
      </c>
      <c r="G2259" s="9">
        <v>0.09</v>
      </c>
      <c r="H2259" s="15">
        <f t="shared" si="74"/>
        <v>18700</v>
      </c>
    </row>
    <row r="2260" spans="1:17" x14ac:dyDescent="0.3">
      <c r="A2260" s="13">
        <v>45874</v>
      </c>
      <c r="B2260" s="15" t="s">
        <v>21</v>
      </c>
      <c r="C2260" s="3">
        <v>3</v>
      </c>
      <c r="D2260" s="13">
        <f t="shared" si="72"/>
        <v>45877</v>
      </c>
      <c r="E2260" s="15">
        <v>600</v>
      </c>
      <c r="F2260" s="9">
        <v>0.09</v>
      </c>
      <c r="G2260" s="9">
        <v>0.09</v>
      </c>
      <c r="H2260" s="15">
        <f t="shared" si="74"/>
        <v>18700</v>
      </c>
    </row>
    <row r="2261" spans="1:17" x14ac:dyDescent="0.3">
      <c r="A2261" s="13">
        <v>45874</v>
      </c>
      <c r="B2261" s="15" t="s">
        <v>21</v>
      </c>
      <c r="C2261" s="3">
        <v>6</v>
      </c>
      <c r="D2261" s="13">
        <f t="shared" si="72"/>
        <v>45880</v>
      </c>
      <c r="E2261" s="15">
        <v>600</v>
      </c>
      <c r="F2261" s="9">
        <v>0.09</v>
      </c>
      <c r="G2261" s="9">
        <v>0.09</v>
      </c>
      <c r="H2261" s="15">
        <f t="shared" si="74"/>
        <v>18700</v>
      </c>
    </row>
    <row r="2262" spans="1:17" x14ac:dyDescent="0.3">
      <c r="A2262" s="13">
        <v>45874</v>
      </c>
      <c r="B2262" s="15" t="s">
        <v>21</v>
      </c>
      <c r="C2262" s="3">
        <v>14</v>
      </c>
      <c r="D2262" s="13">
        <f t="shared" si="72"/>
        <v>45888</v>
      </c>
      <c r="E2262" s="15">
        <v>1500</v>
      </c>
      <c r="F2262" s="9">
        <v>0.09</v>
      </c>
      <c r="G2262" s="9">
        <v>0.09</v>
      </c>
      <c r="H2262" s="15">
        <f t="shared" si="74"/>
        <v>18700</v>
      </c>
      <c r="J2262" s="1" t="s">
        <v>1012</v>
      </c>
    </row>
    <row r="2263" spans="1:17" x14ac:dyDescent="0.3">
      <c r="A2263" s="13">
        <v>45874</v>
      </c>
      <c r="B2263" s="15" t="s">
        <v>21</v>
      </c>
      <c r="C2263" s="3">
        <v>16</v>
      </c>
      <c r="D2263" s="13">
        <f t="shared" si="72"/>
        <v>45890</v>
      </c>
      <c r="E2263" s="15">
        <v>3000</v>
      </c>
      <c r="F2263" s="9">
        <v>0.09</v>
      </c>
      <c r="G2263" s="9">
        <v>0.09</v>
      </c>
      <c r="H2263" s="15">
        <f t="shared" si="74"/>
        <v>18700</v>
      </c>
    </row>
    <row r="2264" spans="1:17" x14ac:dyDescent="0.3">
      <c r="A2264" s="13">
        <v>45874</v>
      </c>
      <c r="B2264" s="15" t="s">
        <v>21</v>
      </c>
      <c r="C2264" s="3">
        <v>17</v>
      </c>
      <c r="D2264" s="13">
        <f t="shared" si="72"/>
        <v>45891</v>
      </c>
      <c r="E2264" s="15">
        <v>200</v>
      </c>
      <c r="F2264" s="9">
        <v>0.09</v>
      </c>
      <c r="G2264" s="9">
        <v>0.09</v>
      </c>
      <c r="H2264" s="15">
        <f t="shared" si="74"/>
        <v>18700</v>
      </c>
    </row>
    <row r="2265" spans="1:17" x14ac:dyDescent="0.3">
      <c r="A2265" s="13">
        <v>45875</v>
      </c>
      <c r="B2265" s="15" t="s">
        <v>21</v>
      </c>
      <c r="C2265" s="3">
        <v>2</v>
      </c>
      <c r="D2265" s="13">
        <f t="shared" si="72"/>
        <v>45877</v>
      </c>
      <c r="E2265" s="15">
        <v>1900</v>
      </c>
      <c r="F2265" s="9">
        <v>0.09</v>
      </c>
      <c r="G2265" s="9">
        <v>0.09</v>
      </c>
      <c r="H2265" s="15">
        <f t="shared" si="74"/>
        <v>25200</v>
      </c>
    </row>
    <row r="2266" spans="1:17" x14ac:dyDescent="0.3">
      <c r="A2266" s="13">
        <v>45875</v>
      </c>
      <c r="B2266" s="15" t="s">
        <v>21</v>
      </c>
      <c r="C2266" s="3">
        <v>5</v>
      </c>
      <c r="D2266" s="13">
        <f t="shared" si="72"/>
        <v>45880</v>
      </c>
      <c r="E2266" s="15">
        <v>2500</v>
      </c>
      <c r="F2266" s="9">
        <v>0.09</v>
      </c>
      <c r="G2266" s="9">
        <v>0.09</v>
      </c>
      <c r="H2266" s="15">
        <f t="shared" si="74"/>
        <v>25200</v>
      </c>
    </row>
    <row r="2267" spans="1:17" x14ac:dyDescent="0.3">
      <c r="A2267" s="13">
        <v>45875</v>
      </c>
      <c r="B2267" s="15" t="s">
        <v>21</v>
      </c>
      <c r="C2267" s="3">
        <v>6</v>
      </c>
      <c r="D2267" s="13">
        <f t="shared" si="72"/>
        <v>45881</v>
      </c>
      <c r="E2267" s="15">
        <v>1000</v>
      </c>
      <c r="F2267" s="9">
        <v>0.09</v>
      </c>
      <c r="G2267" s="9">
        <v>0.09</v>
      </c>
      <c r="H2267" s="15">
        <f t="shared" si="74"/>
        <v>25200</v>
      </c>
    </row>
    <row r="2268" spans="1:17" x14ac:dyDescent="0.3">
      <c r="A2268" s="13">
        <v>45875</v>
      </c>
      <c r="B2268" s="15" t="s">
        <v>21</v>
      </c>
      <c r="C2268" s="3">
        <v>12</v>
      </c>
      <c r="D2268" s="13">
        <f t="shared" si="72"/>
        <v>45887</v>
      </c>
      <c r="E2268" s="15">
        <v>4000</v>
      </c>
      <c r="F2268" s="9">
        <v>0.09</v>
      </c>
      <c r="G2268" s="9">
        <v>0.09</v>
      </c>
      <c r="H2268" s="15">
        <f t="shared" si="74"/>
        <v>25200</v>
      </c>
    </row>
    <row r="2269" spans="1:17" x14ac:dyDescent="0.3">
      <c r="A2269" s="13">
        <v>45876</v>
      </c>
      <c r="B2269" s="15" t="s">
        <v>21</v>
      </c>
      <c r="C2269" s="3">
        <v>4</v>
      </c>
      <c r="D2269" s="13">
        <f t="shared" si="72"/>
        <v>45880</v>
      </c>
      <c r="E2269" s="15">
        <v>1600</v>
      </c>
      <c r="F2269" s="9">
        <v>0.09</v>
      </c>
      <c r="G2269" s="9">
        <v>0.09</v>
      </c>
      <c r="H2269" s="15">
        <f t="shared" si="74"/>
        <v>26400</v>
      </c>
    </row>
    <row r="2270" spans="1:17" x14ac:dyDescent="0.3">
      <c r="A2270" s="13">
        <v>45876</v>
      </c>
      <c r="B2270" s="15" t="s">
        <v>21</v>
      </c>
      <c r="C2270" s="3">
        <v>5</v>
      </c>
      <c r="D2270" s="13">
        <f t="shared" si="72"/>
        <v>45881</v>
      </c>
      <c r="E2270" s="15">
        <v>200</v>
      </c>
      <c r="F2270" s="9">
        <v>0.09</v>
      </c>
      <c r="G2270" s="9">
        <v>0.09</v>
      </c>
      <c r="H2270" s="15">
        <f t="shared" si="74"/>
        <v>26400</v>
      </c>
      <c r="Q2270" s="1" t="s">
        <v>1422</v>
      </c>
    </row>
    <row r="2271" spans="1:17" x14ac:dyDescent="0.3">
      <c r="A2271" s="13">
        <v>45877</v>
      </c>
      <c r="B2271" s="15" t="s">
        <v>21</v>
      </c>
      <c r="C2271" s="3">
        <v>4</v>
      </c>
      <c r="D2271" s="13">
        <f t="shared" si="72"/>
        <v>45881</v>
      </c>
      <c r="E2271" s="15">
        <v>1700</v>
      </c>
      <c r="F2271" s="9">
        <v>0.09</v>
      </c>
      <c r="G2271" s="9">
        <v>0.09</v>
      </c>
      <c r="H2271" s="15">
        <f t="shared" si="74"/>
        <v>25200</v>
      </c>
    </row>
    <row r="2272" spans="1:17" x14ac:dyDescent="0.3">
      <c r="A2272" s="13">
        <v>45877</v>
      </c>
      <c r="B2272" s="15" t="s">
        <v>21</v>
      </c>
      <c r="C2272" s="3">
        <v>5</v>
      </c>
      <c r="D2272" s="13">
        <f t="shared" si="72"/>
        <v>45882</v>
      </c>
      <c r="E2272" s="15">
        <v>1900</v>
      </c>
      <c r="F2272" s="9">
        <v>0.09</v>
      </c>
      <c r="G2272" s="9">
        <v>0.09</v>
      </c>
      <c r="H2272" s="15">
        <f t="shared" si="74"/>
        <v>25200</v>
      </c>
    </row>
    <row r="2273" spans="1:8" x14ac:dyDescent="0.3">
      <c r="A2273" s="13">
        <v>45877</v>
      </c>
      <c r="B2273" s="15" t="s">
        <v>21</v>
      </c>
      <c r="C2273" s="3">
        <v>6</v>
      </c>
      <c r="D2273" s="13">
        <f t="shared" si="72"/>
        <v>45883</v>
      </c>
      <c r="E2273" s="15">
        <v>500</v>
      </c>
      <c r="F2273" s="9">
        <v>0.09</v>
      </c>
      <c r="G2273" s="9">
        <v>0.09</v>
      </c>
      <c r="H2273" s="15">
        <f t="shared" si="74"/>
        <v>25200</v>
      </c>
    </row>
    <row r="2274" spans="1:8" x14ac:dyDescent="0.3">
      <c r="A2274" s="13">
        <v>45880</v>
      </c>
      <c r="B2274" s="15" t="s">
        <v>21</v>
      </c>
      <c r="C2274" s="3">
        <v>2</v>
      </c>
      <c r="D2274" s="13">
        <f t="shared" si="72"/>
        <v>45882</v>
      </c>
      <c r="E2274" s="15">
        <v>1300</v>
      </c>
      <c r="F2274" s="9">
        <v>8.8999999999999996E-2</v>
      </c>
      <c r="G2274" s="9">
        <v>0.09</v>
      </c>
      <c r="H2274" s="15">
        <f t="shared" si="74"/>
        <v>23100</v>
      </c>
    </row>
    <row r="2275" spans="1:8" x14ac:dyDescent="0.3">
      <c r="A2275" s="13">
        <v>45880</v>
      </c>
      <c r="B2275" s="15" t="s">
        <v>21</v>
      </c>
      <c r="C2275" s="3">
        <v>3</v>
      </c>
      <c r="D2275" s="13">
        <f t="shared" si="72"/>
        <v>45883</v>
      </c>
      <c r="E2275" s="15">
        <v>1500</v>
      </c>
      <c r="F2275" s="9">
        <v>0.09</v>
      </c>
      <c r="G2275" s="9">
        <v>0.09</v>
      </c>
      <c r="H2275" s="15">
        <f t="shared" si="74"/>
        <v>23100</v>
      </c>
    </row>
    <row r="2276" spans="1:8" x14ac:dyDescent="0.3">
      <c r="A2276" s="13">
        <v>45880</v>
      </c>
      <c r="B2276" s="15" t="s">
        <v>21</v>
      </c>
      <c r="C2276" s="3">
        <v>4</v>
      </c>
      <c r="D2276" s="13">
        <f t="shared" si="72"/>
        <v>45884</v>
      </c>
      <c r="E2276" s="15">
        <v>800</v>
      </c>
      <c r="F2276" s="9">
        <v>0.09</v>
      </c>
      <c r="G2276" s="9">
        <v>0.09</v>
      </c>
      <c r="H2276" s="15">
        <f t="shared" si="74"/>
        <v>23100</v>
      </c>
    </row>
    <row r="2277" spans="1:8" x14ac:dyDescent="0.3">
      <c r="A2277" s="13">
        <v>45881</v>
      </c>
      <c r="B2277" s="15" t="s">
        <v>21</v>
      </c>
      <c r="C2277" s="3">
        <v>1</v>
      </c>
      <c r="D2277" s="13">
        <f t="shared" si="72"/>
        <v>45882</v>
      </c>
      <c r="E2277" s="15">
        <v>100</v>
      </c>
      <c r="F2277" s="9">
        <v>8.8499999999999995E-2</v>
      </c>
      <c r="G2277" s="9">
        <v>8.8499999999999995E-2</v>
      </c>
      <c r="H2277" s="15">
        <f t="shared" si="74"/>
        <v>25500</v>
      </c>
    </row>
    <row r="2278" spans="1:8" x14ac:dyDescent="0.3">
      <c r="A2278" s="13">
        <v>45881</v>
      </c>
      <c r="B2278" s="15" t="s">
        <v>21</v>
      </c>
      <c r="C2278" s="3">
        <v>2</v>
      </c>
      <c r="D2278" s="13">
        <f t="shared" si="72"/>
        <v>45883</v>
      </c>
      <c r="E2278" s="15">
        <v>500</v>
      </c>
      <c r="F2278" s="9">
        <v>0.09</v>
      </c>
      <c r="G2278" s="9">
        <v>0.09</v>
      </c>
      <c r="H2278" s="15">
        <f t="shared" si="74"/>
        <v>25500</v>
      </c>
    </row>
    <row r="2279" spans="1:8" x14ac:dyDescent="0.3">
      <c r="A2279" s="13">
        <v>45881</v>
      </c>
      <c r="B2279" s="15" t="s">
        <v>21</v>
      </c>
      <c r="C2279" s="3">
        <v>3</v>
      </c>
      <c r="D2279" s="13">
        <f t="shared" si="72"/>
        <v>45884</v>
      </c>
      <c r="E2279" s="15">
        <v>4200</v>
      </c>
      <c r="F2279" s="9">
        <v>0.09</v>
      </c>
      <c r="G2279" s="9">
        <v>0.09</v>
      </c>
      <c r="H2279" s="15">
        <f t="shared" si="74"/>
        <v>25500</v>
      </c>
    </row>
    <row r="2280" spans="1:8" x14ac:dyDescent="0.3">
      <c r="A2280" s="13">
        <v>45881</v>
      </c>
      <c r="B2280" s="15" t="s">
        <v>21</v>
      </c>
      <c r="C2280" s="3">
        <v>6</v>
      </c>
      <c r="D2280" s="13">
        <f t="shared" si="72"/>
        <v>45887</v>
      </c>
      <c r="E2280" s="15">
        <v>500</v>
      </c>
      <c r="F2280" s="9">
        <v>0.09</v>
      </c>
      <c r="G2280" s="9">
        <v>0.09</v>
      </c>
      <c r="H2280" s="15">
        <f t="shared" si="74"/>
        <v>25500</v>
      </c>
    </row>
    <row r="2281" spans="1:8" x14ac:dyDescent="0.3">
      <c r="A2281" s="13">
        <v>45882</v>
      </c>
      <c r="B2281" s="15" t="s">
        <v>21</v>
      </c>
      <c r="C2281" s="3">
        <v>2</v>
      </c>
      <c r="D2281" s="13">
        <f t="shared" si="72"/>
        <v>45884</v>
      </c>
      <c r="E2281" s="15">
        <v>300</v>
      </c>
      <c r="F2281" s="9">
        <v>0.09</v>
      </c>
      <c r="G2281" s="9">
        <v>0.09</v>
      </c>
      <c r="H2281" s="15">
        <f t="shared" si="74"/>
        <v>30300</v>
      </c>
    </row>
    <row r="2282" spans="1:8" x14ac:dyDescent="0.3">
      <c r="A2282" s="13">
        <v>45882</v>
      </c>
      <c r="B2282" s="15" t="s">
        <v>21</v>
      </c>
      <c r="C2282" s="3">
        <v>5</v>
      </c>
      <c r="D2282" s="13">
        <f t="shared" si="72"/>
        <v>45887</v>
      </c>
      <c r="E2282" s="15">
        <v>2500</v>
      </c>
      <c r="F2282" s="9">
        <v>0.09</v>
      </c>
      <c r="G2282" s="9">
        <v>0.09</v>
      </c>
      <c r="H2282" s="15">
        <f t="shared" si="74"/>
        <v>30300</v>
      </c>
    </row>
    <row r="2283" spans="1:8" x14ac:dyDescent="0.3">
      <c r="A2283" s="13">
        <v>45882</v>
      </c>
      <c r="B2283" s="15" t="s">
        <v>21</v>
      </c>
      <c r="C2283" s="3">
        <v>6</v>
      </c>
      <c r="D2283" s="13">
        <f t="shared" si="72"/>
        <v>45888</v>
      </c>
      <c r="E2283" s="15">
        <v>2000</v>
      </c>
      <c r="F2283" s="9">
        <v>0.09</v>
      </c>
      <c r="G2283" s="9">
        <v>0.09</v>
      </c>
      <c r="H2283" s="15">
        <f t="shared" si="74"/>
        <v>30300</v>
      </c>
    </row>
    <row r="2284" spans="1:8" x14ac:dyDescent="0.3">
      <c r="A2284" s="13">
        <v>45882</v>
      </c>
      <c r="B2284" s="15" t="s">
        <v>21</v>
      </c>
      <c r="C2284" s="3">
        <v>7</v>
      </c>
      <c r="D2284" s="13">
        <f t="shared" si="72"/>
        <v>45889</v>
      </c>
      <c r="E2284" s="15">
        <v>3500</v>
      </c>
      <c r="F2284" s="9">
        <v>0.09</v>
      </c>
      <c r="G2284" s="9">
        <v>0.09</v>
      </c>
      <c r="H2284" s="15">
        <f t="shared" si="74"/>
        <v>30300</v>
      </c>
    </row>
    <row r="2285" spans="1:8" x14ac:dyDescent="0.3">
      <c r="A2285" s="13">
        <v>45883</v>
      </c>
      <c r="B2285" s="15" t="s">
        <v>21</v>
      </c>
      <c r="C2285" s="3">
        <v>4</v>
      </c>
      <c r="D2285" s="13">
        <f t="shared" ref="D2285:D2342" si="75">+A2285+C2285</f>
        <v>45887</v>
      </c>
      <c r="E2285" s="15">
        <v>2600</v>
      </c>
      <c r="F2285" s="9">
        <v>0.09</v>
      </c>
      <c r="G2285" s="9">
        <v>0.09</v>
      </c>
      <c r="H2285" s="15">
        <f t="shared" si="74"/>
        <v>30700</v>
      </c>
    </row>
    <row r="2286" spans="1:8" x14ac:dyDescent="0.3">
      <c r="A2286" s="13">
        <v>45883</v>
      </c>
      <c r="B2286" s="15" t="s">
        <v>21</v>
      </c>
      <c r="C2286" s="3">
        <v>5</v>
      </c>
      <c r="D2286" s="13">
        <f t="shared" si="75"/>
        <v>45888</v>
      </c>
      <c r="E2286" s="15">
        <v>300</v>
      </c>
      <c r="F2286" s="9">
        <v>0.09</v>
      </c>
      <c r="G2286" s="9">
        <v>0.09</v>
      </c>
      <c r="H2286" s="15">
        <f t="shared" si="74"/>
        <v>30700</v>
      </c>
    </row>
    <row r="2287" spans="1:8" x14ac:dyDescent="0.3">
      <c r="A2287" s="13">
        <v>45884</v>
      </c>
      <c r="B2287" s="15" t="s">
        <v>21</v>
      </c>
      <c r="C2287" s="3">
        <v>3</v>
      </c>
      <c r="D2287" s="13">
        <f t="shared" si="75"/>
        <v>45887</v>
      </c>
      <c r="E2287" s="15">
        <v>2000</v>
      </c>
      <c r="F2287" s="9">
        <v>8.7999999999999995E-2</v>
      </c>
      <c r="G2287" s="9">
        <v>8.7999999999999995E-2</v>
      </c>
      <c r="H2287" s="15">
        <f t="shared" si="74"/>
        <v>28800</v>
      </c>
    </row>
    <row r="2288" spans="1:8" x14ac:dyDescent="0.3">
      <c r="A2288" s="13">
        <v>45884</v>
      </c>
      <c r="B2288" s="15" t="s">
        <v>21</v>
      </c>
      <c r="C2288" s="3">
        <v>4</v>
      </c>
      <c r="D2288" s="13">
        <f t="shared" si="75"/>
        <v>45888</v>
      </c>
      <c r="E2288" s="15">
        <v>1100</v>
      </c>
      <c r="F2288" s="9">
        <v>8.8999999999999996E-2</v>
      </c>
      <c r="G2288" s="9">
        <v>0.09</v>
      </c>
      <c r="H2288" s="15">
        <f t="shared" si="74"/>
        <v>28800</v>
      </c>
    </row>
    <row r="2289" spans="1:8" x14ac:dyDescent="0.3">
      <c r="A2289" s="13">
        <v>45884</v>
      </c>
      <c r="B2289" s="15" t="s">
        <v>21</v>
      </c>
      <c r="C2289" s="3">
        <v>5</v>
      </c>
      <c r="D2289" s="13">
        <f t="shared" si="75"/>
        <v>45889</v>
      </c>
      <c r="E2289" s="15">
        <v>300</v>
      </c>
      <c r="F2289" s="9">
        <v>0.09</v>
      </c>
      <c r="G2289" s="9">
        <v>0.09</v>
      </c>
      <c r="H2289" s="15">
        <f t="shared" si="74"/>
        <v>28800</v>
      </c>
    </row>
    <row r="2290" spans="1:8" x14ac:dyDescent="0.3">
      <c r="A2290" s="13">
        <v>45887</v>
      </c>
      <c r="B2290" s="15" t="s">
        <v>21</v>
      </c>
      <c r="C2290" s="3">
        <v>1</v>
      </c>
      <c r="D2290" s="13">
        <f t="shared" si="75"/>
        <v>45888</v>
      </c>
      <c r="E2290" s="15">
        <v>4500</v>
      </c>
      <c r="F2290" s="9">
        <v>8.8499999999999995E-2</v>
      </c>
      <c r="G2290" s="9">
        <v>8.8499999999999995E-2</v>
      </c>
      <c r="H2290" s="15">
        <f t="shared" si="74"/>
        <v>29700</v>
      </c>
    </row>
    <row r="2291" spans="1:8" x14ac:dyDescent="0.3">
      <c r="A2291" s="13">
        <v>45887</v>
      </c>
      <c r="B2291" s="15" t="s">
        <v>21</v>
      </c>
      <c r="C2291" s="3">
        <v>2</v>
      </c>
      <c r="D2291" s="13">
        <f t="shared" si="75"/>
        <v>45889</v>
      </c>
      <c r="E2291" s="15">
        <v>8000</v>
      </c>
      <c r="F2291" s="9">
        <v>8.8499999999999995E-2</v>
      </c>
      <c r="G2291" s="9">
        <v>8.8499999999999995E-2</v>
      </c>
      <c r="H2291" s="15">
        <f t="shared" si="74"/>
        <v>29700</v>
      </c>
    </row>
    <row r="2292" spans="1:8" x14ac:dyDescent="0.3">
      <c r="A2292" s="13">
        <v>45888</v>
      </c>
      <c r="B2292" s="15" t="s">
        <v>21</v>
      </c>
      <c r="C2292" s="3">
        <v>1</v>
      </c>
      <c r="D2292" s="13">
        <f t="shared" si="75"/>
        <v>45889</v>
      </c>
      <c r="E2292" s="15">
        <v>9500</v>
      </c>
      <c r="F2292" s="9">
        <v>8.8499999999999995E-2</v>
      </c>
      <c r="G2292" s="9">
        <v>8.8499999999999995E-2</v>
      </c>
      <c r="H2292" s="15">
        <f t="shared" si="74"/>
        <v>29800</v>
      </c>
    </row>
    <row r="2293" spans="1:8" x14ac:dyDescent="0.3">
      <c r="A2293" s="13">
        <v>45889</v>
      </c>
      <c r="B2293" s="15" t="s">
        <v>21</v>
      </c>
      <c r="C2293" s="3">
        <v>2</v>
      </c>
      <c r="D2293" s="13">
        <f t="shared" si="75"/>
        <v>45891</v>
      </c>
      <c r="E2293" s="15">
        <v>1800</v>
      </c>
      <c r="F2293" s="9">
        <v>8.7499999999999994E-2</v>
      </c>
      <c r="G2293" s="9">
        <v>8.7499999999999994E-2</v>
      </c>
      <c r="H2293" s="15">
        <f t="shared" si="74"/>
        <v>14200</v>
      </c>
    </row>
    <row r="2294" spans="1:8" x14ac:dyDescent="0.3">
      <c r="A2294" s="13">
        <v>45889</v>
      </c>
      <c r="B2294" s="15" t="s">
        <v>21</v>
      </c>
      <c r="C2294" s="3">
        <v>6</v>
      </c>
      <c r="D2294" s="13">
        <f t="shared" si="75"/>
        <v>45895</v>
      </c>
      <c r="E2294" s="15">
        <v>5700</v>
      </c>
      <c r="F2294" s="9">
        <v>8.7499999999999994E-2</v>
      </c>
      <c r="G2294" s="9">
        <v>8.8499999999999995E-2</v>
      </c>
      <c r="H2294" s="15">
        <f t="shared" si="74"/>
        <v>14200</v>
      </c>
    </row>
    <row r="2295" spans="1:8" x14ac:dyDescent="0.3">
      <c r="A2295" s="13">
        <v>45889</v>
      </c>
      <c r="B2295" s="15" t="s">
        <v>21</v>
      </c>
      <c r="C2295" s="3">
        <v>7</v>
      </c>
      <c r="D2295" s="13">
        <f t="shared" si="75"/>
        <v>45896</v>
      </c>
      <c r="E2295" s="15">
        <v>500</v>
      </c>
      <c r="F2295" s="9">
        <v>8.7499999999999994E-2</v>
      </c>
      <c r="G2295" s="9">
        <v>8.7499999999999994E-2</v>
      </c>
      <c r="H2295" s="15">
        <f t="shared" si="74"/>
        <v>14200</v>
      </c>
    </row>
    <row r="2296" spans="1:8" x14ac:dyDescent="0.3">
      <c r="A2296" s="13">
        <v>45890</v>
      </c>
      <c r="B2296" s="15" t="s">
        <v>21</v>
      </c>
      <c r="C2296" s="3">
        <v>5</v>
      </c>
      <c r="D2296" s="13">
        <f t="shared" si="75"/>
        <v>45895</v>
      </c>
      <c r="E2296" s="15">
        <v>700</v>
      </c>
      <c r="F2296" s="9">
        <v>8.7499999999999994E-2</v>
      </c>
      <c r="G2296" s="9">
        <v>8.7499999999999994E-2</v>
      </c>
      <c r="H2296" s="15">
        <f t="shared" si="74"/>
        <v>21700</v>
      </c>
    </row>
    <row r="2297" spans="1:8" x14ac:dyDescent="0.3">
      <c r="A2297" s="13">
        <v>45890</v>
      </c>
      <c r="B2297" s="15" t="s">
        <v>21</v>
      </c>
      <c r="C2297" s="3">
        <v>7</v>
      </c>
      <c r="D2297" s="13">
        <f t="shared" si="75"/>
        <v>45897</v>
      </c>
      <c r="E2297" s="15">
        <v>9300</v>
      </c>
      <c r="F2297" s="9">
        <v>8.7499999999999994E-2</v>
      </c>
      <c r="G2297" s="9">
        <v>8.7499999999999994E-2</v>
      </c>
      <c r="H2297" s="15">
        <f t="shared" si="74"/>
        <v>21700</v>
      </c>
    </row>
    <row r="2298" spans="1:8" x14ac:dyDescent="0.3">
      <c r="A2298" s="13">
        <v>45890</v>
      </c>
      <c r="B2298" s="15" t="s">
        <v>21</v>
      </c>
      <c r="C2298" s="3">
        <v>11</v>
      </c>
      <c r="D2298" s="13">
        <f t="shared" si="75"/>
        <v>45901</v>
      </c>
      <c r="E2298" s="15">
        <v>500</v>
      </c>
      <c r="F2298" s="9">
        <v>8.7499999999999994E-2</v>
      </c>
      <c r="G2298" s="9">
        <v>8.7499999999999994E-2</v>
      </c>
      <c r="H2298" s="15">
        <f t="shared" si="74"/>
        <v>21700</v>
      </c>
    </row>
    <row r="2299" spans="1:8" x14ac:dyDescent="0.3">
      <c r="A2299" s="13">
        <v>45891</v>
      </c>
      <c r="B2299" s="15" t="s">
        <v>21</v>
      </c>
      <c r="C2299" s="3">
        <v>5</v>
      </c>
      <c r="D2299" s="13">
        <f t="shared" si="75"/>
        <v>45896</v>
      </c>
      <c r="E2299" s="15">
        <v>2600</v>
      </c>
      <c r="F2299" s="9">
        <v>8.7499999999999994E-2</v>
      </c>
      <c r="G2299" s="9">
        <v>8.7499999999999994E-2</v>
      </c>
      <c r="H2299" s="15">
        <f t="shared" si="74"/>
        <v>22100</v>
      </c>
    </row>
    <row r="2300" spans="1:8" x14ac:dyDescent="0.3">
      <c r="A2300" s="13">
        <v>45891</v>
      </c>
      <c r="B2300" s="15" t="s">
        <v>21</v>
      </c>
      <c r="C2300" s="3">
        <v>7</v>
      </c>
      <c r="D2300" s="13">
        <f t="shared" si="75"/>
        <v>45898</v>
      </c>
      <c r="E2300" s="15">
        <v>1800</v>
      </c>
      <c r="F2300" s="9">
        <v>8.7499999999999994E-2</v>
      </c>
      <c r="G2300" s="9">
        <v>8.7499999999999994E-2</v>
      </c>
      <c r="H2300" s="15">
        <f t="shared" si="74"/>
        <v>22100</v>
      </c>
    </row>
    <row r="2301" spans="1:8" x14ac:dyDescent="0.3">
      <c r="A2301" s="13">
        <v>45895</v>
      </c>
      <c r="B2301" s="15" t="s">
        <v>21</v>
      </c>
      <c r="C2301" s="3">
        <v>2</v>
      </c>
      <c r="D2301" s="13">
        <f t="shared" si="75"/>
        <v>45897</v>
      </c>
      <c r="E2301" s="15">
        <v>5000</v>
      </c>
      <c r="F2301" s="9">
        <v>8.7499999999999994E-2</v>
      </c>
      <c r="G2301" s="9">
        <v>8.7499999999999994E-2</v>
      </c>
      <c r="H2301" s="15">
        <f t="shared" si="74"/>
        <v>22300</v>
      </c>
    </row>
    <row r="2302" spans="1:8" x14ac:dyDescent="0.3">
      <c r="A2302" s="13">
        <v>45895</v>
      </c>
      <c r="B2302" s="15" t="s">
        <v>21</v>
      </c>
      <c r="C2302" s="3">
        <v>3</v>
      </c>
      <c r="D2302" s="13">
        <f t="shared" si="75"/>
        <v>45898</v>
      </c>
      <c r="E2302" s="15">
        <v>1200</v>
      </c>
      <c r="F2302" s="9">
        <v>8.7499999999999994E-2</v>
      </c>
      <c r="G2302" s="9">
        <v>8.7499999999999994E-2</v>
      </c>
      <c r="H2302" s="15">
        <f t="shared" si="74"/>
        <v>22300</v>
      </c>
    </row>
    <row r="2303" spans="1:8" x14ac:dyDescent="0.3">
      <c r="A2303" s="13">
        <v>45895</v>
      </c>
      <c r="B2303" s="15" t="s">
        <v>21</v>
      </c>
      <c r="C2303" s="3">
        <v>6</v>
      </c>
      <c r="D2303" s="13">
        <f t="shared" si="75"/>
        <v>45901</v>
      </c>
      <c r="E2303" s="15">
        <v>1400</v>
      </c>
      <c r="F2303" s="9">
        <v>8.7499999999999994E-2</v>
      </c>
      <c r="G2303" s="9">
        <v>8.7499999999999994E-2</v>
      </c>
      <c r="H2303" s="15">
        <f t="shared" si="74"/>
        <v>22300</v>
      </c>
    </row>
    <row r="2304" spans="1:8" x14ac:dyDescent="0.3">
      <c r="A2304" s="13">
        <v>45896</v>
      </c>
      <c r="B2304" s="15" t="s">
        <v>21</v>
      </c>
      <c r="C2304" s="3">
        <v>2</v>
      </c>
      <c r="D2304" s="13">
        <f t="shared" si="75"/>
        <v>45898</v>
      </c>
      <c r="E2304" s="15">
        <v>-3000</v>
      </c>
      <c r="F2304" s="9">
        <v>8.8999999999999996E-2</v>
      </c>
      <c r="G2304" s="9">
        <v>8.9499999999999996E-2</v>
      </c>
      <c r="H2304" s="15">
        <f t="shared" si="74"/>
        <v>15200</v>
      </c>
    </row>
    <row r="2305" spans="1:8" x14ac:dyDescent="0.3">
      <c r="A2305" s="13">
        <v>45896</v>
      </c>
      <c r="B2305" s="15" t="s">
        <v>21</v>
      </c>
      <c r="C2305" s="3">
        <v>6</v>
      </c>
      <c r="D2305" s="13">
        <f t="shared" si="75"/>
        <v>45902</v>
      </c>
      <c r="E2305" s="15">
        <v>-1000</v>
      </c>
      <c r="F2305" s="9">
        <v>8.8999999999999996E-2</v>
      </c>
      <c r="G2305" s="9">
        <v>8.8999999999999996E-2</v>
      </c>
      <c r="H2305" s="15">
        <f t="shared" si="74"/>
        <v>15200</v>
      </c>
    </row>
    <row r="2306" spans="1:8" x14ac:dyDescent="0.3">
      <c r="A2306" s="13">
        <v>45898</v>
      </c>
      <c r="B2306" s="15" t="s">
        <v>21</v>
      </c>
      <c r="C2306" s="3">
        <v>3</v>
      </c>
      <c r="D2306" s="13">
        <f t="shared" si="75"/>
        <v>45901</v>
      </c>
      <c r="E2306" s="15">
        <v>2100</v>
      </c>
      <c r="F2306" s="9">
        <v>8.5500000000000007E-2</v>
      </c>
      <c r="G2306" s="9">
        <v>8.5999999999999993E-2</v>
      </c>
      <c r="H2306" s="15">
        <f t="shared" si="74"/>
        <v>3000</v>
      </c>
    </row>
    <row r="2307" spans="1:8" x14ac:dyDescent="0.3">
      <c r="A2307" s="13">
        <v>45901</v>
      </c>
      <c r="B2307" s="15" t="s">
        <v>21</v>
      </c>
      <c r="C2307" s="3">
        <v>2</v>
      </c>
      <c r="D2307" s="13">
        <f t="shared" si="75"/>
        <v>45903</v>
      </c>
      <c r="E2307" s="15">
        <v>-600</v>
      </c>
      <c r="F2307" s="9">
        <v>9.0999999999999998E-2</v>
      </c>
      <c r="G2307" s="9">
        <v>9.0999999999999998E-2</v>
      </c>
      <c r="H2307" s="15">
        <f t="shared" si="74"/>
        <v>-1600</v>
      </c>
    </row>
    <row r="2308" spans="1:8" x14ac:dyDescent="0.3">
      <c r="A2308" s="13">
        <v>45902</v>
      </c>
      <c r="B2308" s="15" t="s">
        <v>21</v>
      </c>
      <c r="C2308" s="3">
        <v>3</v>
      </c>
      <c r="D2308" s="13">
        <f t="shared" si="75"/>
        <v>45905</v>
      </c>
      <c r="E2308" s="15">
        <v>500</v>
      </c>
      <c r="F2308" s="9">
        <v>8.7499999999999994E-2</v>
      </c>
      <c r="G2308" s="9">
        <v>8.7499999999999994E-2</v>
      </c>
      <c r="H2308" s="15">
        <f t="shared" si="74"/>
        <v>1100</v>
      </c>
    </row>
    <row r="2309" spans="1:8" x14ac:dyDescent="0.3">
      <c r="A2309" s="13">
        <v>45902</v>
      </c>
      <c r="B2309" s="15" t="s">
        <v>21</v>
      </c>
      <c r="C2309" s="3">
        <v>6</v>
      </c>
      <c r="D2309" s="13">
        <f t="shared" si="75"/>
        <v>45908</v>
      </c>
      <c r="E2309" s="15">
        <v>1200</v>
      </c>
      <c r="F2309" s="9">
        <v>8.7499999999999994E-2</v>
      </c>
      <c r="G2309" s="9">
        <v>8.7499999999999994E-2</v>
      </c>
      <c r="H2309" s="15">
        <f t="shared" si="74"/>
        <v>1100</v>
      </c>
    </row>
    <row r="2310" spans="1:8" x14ac:dyDescent="0.3">
      <c r="A2310" s="13">
        <v>45903</v>
      </c>
      <c r="B2310" s="15" t="s">
        <v>21</v>
      </c>
      <c r="C2310" s="3">
        <v>2</v>
      </c>
      <c r="D2310" s="13">
        <f t="shared" si="75"/>
        <v>45905</v>
      </c>
      <c r="E2310" s="15">
        <v>200</v>
      </c>
      <c r="F2310" s="9">
        <v>8.7499999999999994E-2</v>
      </c>
      <c r="G2310" s="9">
        <v>8.7499999999999994E-2</v>
      </c>
      <c r="H2310" s="15">
        <f t="shared" si="74"/>
        <v>2400</v>
      </c>
    </row>
    <row r="2311" spans="1:8" x14ac:dyDescent="0.3">
      <c r="A2311" s="13">
        <v>45903</v>
      </c>
      <c r="B2311" s="15" t="s">
        <v>21</v>
      </c>
      <c r="C2311" s="3">
        <v>5</v>
      </c>
      <c r="D2311" s="13">
        <f t="shared" si="75"/>
        <v>45908</v>
      </c>
      <c r="E2311" s="15">
        <v>500</v>
      </c>
      <c r="F2311" s="9">
        <v>8.7499999999999994E-2</v>
      </c>
      <c r="G2311" s="9">
        <v>8.7499999999999994E-2</v>
      </c>
      <c r="H2311" s="15">
        <f t="shared" si="74"/>
        <v>2400</v>
      </c>
    </row>
    <row r="2312" spans="1:8" x14ac:dyDescent="0.3">
      <c r="A2312" s="13">
        <v>45904</v>
      </c>
      <c r="B2312" s="15" t="s">
        <v>21</v>
      </c>
      <c r="C2312" s="3">
        <v>8</v>
      </c>
      <c r="D2312" s="13">
        <f t="shared" si="75"/>
        <v>45912</v>
      </c>
      <c r="E2312" s="15">
        <v>2000</v>
      </c>
      <c r="F2312" s="9">
        <v>8.7499999999999994E-2</v>
      </c>
      <c r="G2312" s="9">
        <v>8.7499999999999994E-2</v>
      </c>
      <c r="H2312" s="15">
        <f t="shared" si="74"/>
        <v>4400</v>
      </c>
    </row>
    <row r="2313" spans="1:8" x14ac:dyDescent="0.3">
      <c r="A2313" s="13">
        <v>45905</v>
      </c>
      <c r="B2313" s="15" t="s">
        <v>21</v>
      </c>
      <c r="C2313" s="3">
        <v>3</v>
      </c>
      <c r="D2313" s="13">
        <f t="shared" si="75"/>
        <v>45908</v>
      </c>
      <c r="E2313" s="15">
        <v>-400</v>
      </c>
      <c r="F2313" s="9">
        <v>8.8999999999999996E-2</v>
      </c>
      <c r="G2313" s="9">
        <v>8.8999999999999996E-2</v>
      </c>
      <c r="H2313" s="15">
        <f t="shared" si="74"/>
        <v>3300</v>
      </c>
    </row>
    <row r="2314" spans="1:8" x14ac:dyDescent="0.3">
      <c r="A2314" s="13">
        <v>45908</v>
      </c>
      <c r="B2314" s="15" t="s">
        <v>21</v>
      </c>
      <c r="C2314" s="3">
        <v>2</v>
      </c>
      <c r="D2314" s="13">
        <f t="shared" si="75"/>
        <v>45910</v>
      </c>
      <c r="E2314" s="15">
        <v>3000</v>
      </c>
      <c r="F2314" s="9">
        <v>8.7499999999999994E-2</v>
      </c>
      <c r="G2314" s="9">
        <v>8.7499999999999994E-2</v>
      </c>
      <c r="H2314" s="15">
        <f t="shared" ref="H2314:H2377" si="76">+SUMIFS($E$10:$E$4508,$A$10:$A$4508,"&lt;="&amp;A2314,$D$10:$D$4508,"&gt;"&amp;A2314)</f>
        <v>14000</v>
      </c>
    </row>
    <row r="2315" spans="1:8" x14ac:dyDescent="0.3">
      <c r="A2315" s="13">
        <v>45908</v>
      </c>
      <c r="B2315" s="15" t="s">
        <v>21</v>
      </c>
      <c r="C2315" s="3">
        <v>3</v>
      </c>
      <c r="D2315" s="13">
        <f t="shared" si="75"/>
        <v>45911</v>
      </c>
      <c r="E2315" s="15">
        <v>500</v>
      </c>
      <c r="F2315" s="9">
        <v>8.7499999999999994E-2</v>
      </c>
      <c r="G2315" s="9">
        <v>8.7499999999999994E-2</v>
      </c>
      <c r="H2315" s="15">
        <f t="shared" si="76"/>
        <v>14000</v>
      </c>
    </row>
    <row r="2316" spans="1:8" x14ac:dyDescent="0.3">
      <c r="A2316" s="13">
        <v>45908</v>
      </c>
      <c r="B2316" s="15" t="s">
        <v>21</v>
      </c>
      <c r="C2316" s="3">
        <v>4</v>
      </c>
      <c r="D2316" s="13">
        <f t="shared" si="75"/>
        <v>45912</v>
      </c>
      <c r="E2316" s="15">
        <v>1000</v>
      </c>
      <c r="F2316" s="9">
        <v>8.7499999999999994E-2</v>
      </c>
      <c r="G2316" s="9">
        <v>8.7499999999999994E-2</v>
      </c>
      <c r="H2316" s="15">
        <f t="shared" si="76"/>
        <v>14000</v>
      </c>
    </row>
    <row r="2317" spans="1:8" x14ac:dyDescent="0.3">
      <c r="A2317" s="13">
        <v>45908</v>
      </c>
      <c r="B2317" s="15" t="s">
        <v>21</v>
      </c>
      <c r="C2317" s="3">
        <v>9</v>
      </c>
      <c r="D2317" s="13">
        <f t="shared" si="75"/>
        <v>45917</v>
      </c>
      <c r="E2317" s="15">
        <v>500</v>
      </c>
      <c r="F2317" s="9">
        <v>8.7499999999999994E-2</v>
      </c>
      <c r="G2317" s="9">
        <v>8.7499999999999994E-2</v>
      </c>
      <c r="H2317" s="15">
        <f t="shared" si="76"/>
        <v>14000</v>
      </c>
    </row>
    <row r="2318" spans="1:8" x14ac:dyDescent="0.3">
      <c r="A2318" s="13">
        <v>45908</v>
      </c>
      <c r="B2318" s="15" t="s">
        <v>21</v>
      </c>
      <c r="C2318" s="3">
        <v>14</v>
      </c>
      <c r="D2318" s="13">
        <f t="shared" si="75"/>
        <v>45922</v>
      </c>
      <c r="E2318" s="15">
        <v>1000</v>
      </c>
      <c r="F2318" s="9">
        <v>8.7499999999999994E-2</v>
      </c>
      <c r="G2318" s="9">
        <v>8.7499999999999994E-2</v>
      </c>
      <c r="H2318" s="15">
        <f t="shared" si="76"/>
        <v>14000</v>
      </c>
    </row>
    <row r="2319" spans="1:8" x14ac:dyDescent="0.3">
      <c r="A2319" s="13">
        <v>45908</v>
      </c>
      <c r="B2319" s="15" t="s">
        <v>21</v>
      </c>
      <c r="C2319" s="3">
        <v>15</v>
      </c>
      <c r="D2319" s="13">
        <f t="shared" si="75"/>
        <v>45923</v>
      </c>
      <c r="E2319" s="15">
        <v>6000</v>
      </c>
      <c r="F2319" s="9">
        <v>8.7499999999999994E-2</v>
      </c>
      <c r="G2319" s="9">
        <v>8.7499999999999994E-2</v>
      </c>
      <c r="H2319" s="15">
        <f t="shared" si="76"/>
        <v>14000</v>
      </c>
    </row>
    <row r="2320" spans="1:8" x14ac:dyDescent="0.3">
      <c r="A2320" s="13">
        <v>45909</v>
      </c>
      <c r="B2320" s="15" t="s">
        <v>21</v>
      </c>
      <c r="C2320" s="3">
        <v>3</v>
      </c>
      <c r="D2320" s="13">
        <f t="shared" si="75"/>
        <v>45912</v>
      </c>
      <c r="E2320" s="15">
        <v>200</v>
      </c>
      <c r="F2320" s="9">
        <v>8.7499999999999994E-2</v>
      </c>
      <c r="G2320" s="9">
        <v>8.7499999999999994E-2</v>
      </c>
      <c r="H2320" s="15">
        <f t="shared" si="76"/>
        <v>17000</v>
      </c>
    </row>
    <row r="2321" spans="1:8" x14ac:dyDescent="0.3">
      <c r="A2321" s="13">
        <v>45909</v>
      </c>
      <c r="B2321" s="15" t="s">
        <v>21</v>
      </c>
      <c r="C2321" s="3">
        <v>6</v>
      </c>
      <c r="D2321" s="13">
        <f t="shared" si="75"/>
        <v>45915</v>
      </c>
      <c r="E2321" s="15">
        <v>1300</v>
      </c>
      <c r="F2321" s="9">
        <v>8.7499999999999994E-2</v>
      </c>
      <c r="G2321" s="9">
        <v>8.7499999999999994E-2</v>
      </c>
      <c r="H2321" s="15">
        <f t="shared" si="76"/>
        <v>17000</v>
      </c>
    </row>
    <row r="2322" spans="1:8" x14ac:dyDescent="0.3">
      <c r="A2322" s="13">
        <v>45909</v>
      </c>
      <c r="B2322" s="15" t="s">
        <v>21</v>
      </c>
      <c r="C2322" s="3">
        <v>7</v>
      </c>
      <c r="D2322" s="13">
        <f t="shared" si="75"/>
        <v>45916</v>
      </c>
      <c r="E2322" s="15">
        <v>1500</v>
      </c>
      <c r="F2322" s="9">
        <v>8.7499999999999994E-2</v>
      </c>
      <c r="G2322" s="9">
        <v>8.7499999999999994E-2</v>
      </c>
      <c r="H2322" s="15">
        <f t="shared" si="76"/>
        <v>17000</v>
      </c>
    </row>
    <row r="2323" spans="1:8" x14ac:dyDescent="0.3">
      <c r="A2323" s="13">
        <v>45910</v>
      </c>
      <c r="B2323" s="15" t="s">
        <v>21</v>
      </c>
      <c r="C2323" s="3">
        <v>2</v>
      </c>
      <c r="D2323" s="13">
        <f t="shared" si="75"/>
        <v>45912</v>
      </c>
      <c r="E2323" s="15">
        <v>2600</v>
      </c>
      <c r="F2323" s="9">
        <v>8.7499999999999994E-2</v>
      </c>
      <c r="G2323" s="9">
        <v>8.7499999999999994E-2</v>
      </c>
      <c r="H2323" s="15">
        <f t="shared" si="76"/>
        <v>17100</v>
      </c>
    </row>
    <row r="2324" spans="1:8" x14ac:dyDescent="0.3">
      <c r="A2324" s="13">
        <v>45910</v>
      </c>
      <c r="B2324" s="15" t="s">
        <v>21</v>
      </c>
      <c r="C2324" s="3">
        <v>5</v>
      </c>
      <c r="D2324" s="13">
        <f t="shared" si="75"/>
        <v>45915</v>
      </c>
      <c r="E2324" s="15">
        <v>500</v>
      </c>
      <c r="F2324" s="9">
        <v>8.7499999999999994E-2</v>
      </c>
      <c r="G2324" s="9">
        <v>8.7499999999999994E-2</v>
      </c>
      <c r="H2324" s="15">
        <f t="shared" si="76"/>
        <v>17100</v>
      </c>
    </row>
    <row r="2325" spans="1:8" x14ac:dyDescent="0.3">
      <c r="A2325" s="13">
        <v>45911</v>
      </c>
      <c r="B2325" s="15" t="s">
        <v>21</v>
      </c>
      <c r="C2325" s="3">
        <v>4</v>
      </c>
      <c r="D2325" s="13">
        <f t="shared" si="75"/>
        <v>45915</v>
      </c>
      <c r="E2325" s="15">
        <v>1000</v>
      </c>
      <c r="F2325" s="9">
        <v>8.7499999999999994E-2</v>
      </c>
      <c r="G2325" s="9">
        <v>8.7499999999999994E-2</v>
      </c>
      <c r="H2325" s="15">
        <f t="shared" si="76"/>
        <v>18600</v>
      </c>
    </row>
    <row r="2326" spans="1:8" x14ac:dyDescent="0.3">
      <c r="A2326" s="13">
        <v>45911</v>
      </c>
      <c r="B2326" s="15" t="s">
        <v>21</v>
      </c>
      <c r="C2326" s="3">
        <v>6</v>
      </c>
      <c r="D2326" s="13">
        <f t="shared" si="75"/>
        <v>45917</v>
      </c>
      <c r="E2326" s="15">
        <v>1000</v>
      </c>
      <c r="F2326" s="9">
        <v>8.7499999999999994E-2</v>
      </c>
      <c r="G2326" s="9">
        <v>8.7499999999999994E-2</v>
      </c>
      <c r="H2326" s="15">
        <f t="shared" si="76"/>
        <v>18600</v>
      </c>
    </row>
    <row r="2327" spans="1:8" x14ac:dyDescent="0.3">
      <c r="A2327" s="13">
        <v>45912</v>
      </c>
      <c r="B2327" s="15" t="s">
        <v>21</v>
      </c>
      <c r="C2327" s="3">
        <v>4</v>
      </c>
      <c r="D2327" s="13">
        <f t="shared" si="75"/>
        <v>45916</v>
      </c>
      <c r="E2327" s="15">
        <v>1100</v>
      </c>
      <c r="F2327" s="9">
        <v>8.7499999999999994E-2</v>
      </c>
      <c r="G2327" s="9">
        <v>8.7499999999999994E-2</v>
      </c>
      <c r="H2327" s="15">
        <f t="shared" si="76"/>
        <v>14100</v>
      </c>
    </row>
    <row r="2328" spans="1:8" x14ac:dyDescent="0.3">
      <c r="A2328" s="13">
        <v>45912</v>
      </c>
      <c r="B2328" s="15" t="s">
        <v>21</v>
      </c>
      <c r="C2328" s="3">
        <v>5</v>
      </c>
      <c r="D2328" s="13">
        <f t="shared" si="75"/>
        <v>45917</v>
      </c>
      <c r="E2328" s="15">
        <v>200</v>
      </c>
      <c r="F2328" s="9">
        <v>8.7499999999999994E-2</v>
      </c>
      <c r="G2328" s="9">
        <v>8.7499999999999994E-2</v>
      </c>
      <c r="H2328" s="15">
        <f t="shared" si="76"/>
        <v>14100</v>
      </c>
    </row>
    <row r="2329" spans="1:8" x14ac:dyDescent="0.3">
      <c r="A2329" s="13">
        <v>45916</v>
      </c>
      <c r="B2329" s="15" t="s">
        <v>21</v>
      </c>
      <c r="C2329" s="3">
        <v>3</v>
      </c>
      <c r="D2329" s="13">
        <f t="shared" si="75"/>
        <v>45919</v>
      </c>
      <c r="E2329" s="15">
        <v>1000</v>
      </c>
      <c r="F2329" s="9">
        <v>8.7499999999999994E-2</v>
      </c>
      <c r="G2329" s="9">
        <v>8.7499999999999994E-2</v>
      </c>
      <c r="H2329" s="15">
        <f t="shared" si="76"/>
        <v>12500</v>
      </c>
    </row>
    <row r="2330" spans="1:8" x14ac:dyDescent="0.3">
      <c r="A2330" s="13">
        <v>45916</v>
      </c>
      <c r="B2330" s="15" t="s">
        <v>21</v>
      </c>
      <c r="C2330" s="3">
        <v>6</v>
      </c>
      <c r="D2330" s="13">
        <f t="shared" si="75"/>
        <v>45922</v>
      </c>
      <c r="E2330" s="15">
        <v>1500</v>
      </c>
      <c r="F2330" s="9">
        <v>8.7499999999999994E-2</v>
      </c>
      <c r="G2330" s="9">
        <v>8.7499999999999994E-2</v>
      </c>
      <c r="H2330" s="15">
        <f t="shared" si="76"/>
        <v>12500</v>
      </c>
    </row>
    <row r="2331" spans="1:8" x14ac:dyDescent="0.3">
      <c r="A2331" s="13">
        <v>45916</v>
      </c>
      <c r="B2331" s="15" t="s">
        <v>21</v>
      </c>
      <c r="C2331" s="3">
        <v>8</v>
      </c>
      <c r="D2331" s="13">
        <f t="shared" si="75"/>
        <v>45924</v>
      </c>
      <c r="E2331" s="15">
        <v>1300</v>
      </c>
      <c r="F2331" s="9">
        <v>8.7499999999999994E-2</v>
      </c>
      <c r="G2331" s="9">
        <v>8.7499999999999994E-2</v>
      </c>
      <c r="H2331" s="15">
        <f t="shared" si="76"/>
        <v>12500</v>
      </c>
    </row>
    <row r="2332" spans="1:8" x14ac:dyDescent="0.3">
      <c r="A2332" s="13">
        <v>45917</v>
      </c>
      <c r="B2332" s="15" t="s">
        <v>21</v>
      </c>
      <c r="C2332" s="3">
        <v>2</v>
      </c>
      <c r="D2332" s="13">
        <f t="shared" si="75"/>
        <v>45919</v>
      </c>
      <c r="E2332" s="15">
        <v>1600</v>
      </c>
      <c r="F2332" s="9">
        <v>8.7499999999999994E-2</v>
      </c>
      <c r="G2332" s="9">
        <v>8.7499999999999994E-2</v>
      </c>
      <c r="H2332" s="15">
        <f t="shared" si="76"/>
        <v>12600</v>
      </c>
    </row>
    <row r="2333" spans="1:8" x14ac:dyDescent="0.3">
      <c r="A2333" s="13">
        <v>45917</v>
      </c>
      <c r="B2333" s="15" t="s">
        <v>21</v>
      </c>
      <c r="C2333" s="3">
        <v>5</v>
      </c>
      <c r="D2333" s="13">
        <f t="shared" si="75"/>
        <v>45922</v>
      </c>
      <c r="E2333" s="15">
        <v>200</v>
      </c>
      <c r="F2333" s="9">
        <v>8.7499999999999994E-2</v>
      </c>
      <c r="G2333" s="9">
        <v>8.7499999999999994E-2</v>
      </c>
      <c r="H2333" s="15">
        <f t="shared" si="76"/>
        <v>12600</v>
      </c>
    </row>
    <row r="2334" spans="1:8" x14ac:dyDescent="0.3">
      <c r="A2334" s="13">
        <v>45918</v>
      </c>
      <c r="B2334" s="15" t="s">
        <v>21</v>
      </c>
      <c r="C2334" s="3">
        <v>4</v>
      </c>
      <c r="D2334" s="13">
        <f t="shared" si="75"/>
        <v>45922</v>
      </c>
      <c r="E2334" s="15">
        <v>200</v>
      </c>
      <c r="F2334" s="9">
        <v>8.7499999999999994E-2</v>
      </c>
      <c r="G2334" s="9">
        <v>8.7499999999999994E-2</v>
      </c>
      <c r="H2334" s="15">
        <f t="shared" si="76"/>
        <v>14800</v>
      </c>
    </row>
    <row r="2335" spans="1:8" x14ac:dyDescent="0.3">
      <c r="A2335" s="13">
        <v>45918</v>
      </c>
      <c r="B2335" s="15" t="s">
        <v>21</v>
      </c>
      <c r="C2335" s="3">
        <v>13</v>
      </c>
      <c r="D2335" s="13">
        <f t="shared" si="75"/>
        <v>45931</v>
      </c>
      <c r="E2335" s="15">
        <v>2000</v>
      </c>
      <c r="F2335" s="9">
        <v>8.6499999999999994E-2</v>
      </c>
      <c r="G2335" s="9">
        <v>8.6999999999999994E-2</v>
      </c>
      <c r="H2335" s="15">
        <f t="shared" si="76"/>
        <v>14800</v>
      </c>
    </row>
    <row r="2336" spans="1:8" x14ac:dyDescent="0.3">
      <c r="A2336" s="13">
        <v>45919</v>
      </c>
      <c r="B2336" s="15" t="s">
        <v>21</v>
      </c>
      <c r="C2336" s="3">
        <v>4</v>
      </c>
      <c r="D2336" s="13">
        <f t="shared" si="75"/>
        <v>45923</v>
      </c>
      <c r="E2336" s="15">
        <v>1000</v>
      </c>
      <c r="F2336" s="9">
        <v>8.7499999999999994E-2</v>
      </c>
      <c r="G2336" s="9">
        <v>8.7499999999999994E-2</v>
      </c>
      <c r="H2336" s="15">
        <f t="shared" si="76"/>
        <v>15200</v>
      </c>
    </row>
    <row r="2337" spans="1:8" x14ac:dyDescent="0.3">
      <c r="A2337" s="13">
        <v>45919</v>
      </c>
      <c r="B2337" s="15" t="s">
        <v>21</v>
      </c>
      <c r="C2337" s="3">
        <v>5</v>
      </c>
      <c r="D2337" s="13">
        <f t="shared" si="75"/>
        <v>45924</v>
      </c>
      <c r="E2337" s="15">
        <v>1800</v>
      </c>
      <c r="F2337" s="9">
        <v>8.7499999999999994E-2</v>
      </c>
      <c r="G2337" s="9">
        <v>8.7499999999999994E-2</v>
      </c>
      <c r="H2337" s="15">
        <f t="shared" si="76"/>
        <v>15200</v>
      </c>
    </row>
    <row r="2338" spans="1:8" x14ac:dyDescent="0.3">
      <c r="A2338" s="13">
        <v>45919</v>
      </c>
      <c r="B2338" s="15" t="s">
        <v>21</v>
      </c>
      <c r="C2338" s="3">
        <v>7</v>
      </c>
      <c r="D2338" s="13">
        <f t="shared" si="75"/>
        <v>45926</v>
      </c>
      <c r="E2338" s="15">
        <v>200</v>
      </c>
      <c r="F2338" s="9">
        <v>8.7499999999999994E-2</v>
      </c>
      <c r="G2338" s="9">
        <v>8.7499999999999994E-2</v>
      </c>
      <c r="H2338" s="15">
        <f t="shared" si="76"/>
        <v>15200</v>
      </c>
    </row>
    <row r="2339" spans="1:8" x14ac:dyDescent="0.3">
      <c r="A2339" s="13">
        <v>45922</v>
      </c>
      <c r="B2339" s="15" t="s">
        <v>21</v>
      </c>
      <c r="C2339" s="3">
        <v>2</v>
      </c>
      <c r="D2339" s="13">
        <f t="shared" si="75"/>
        <v>45924</v>
      </c>
      <c r="E2339" s="15">
        <v>2600</v>
      </c>
      <c r="F2339" s="9">
        <v>8.6999999999999994E-2</v>
      </c>
      <c r="G2339" s="9">
        <v>8.7499999999999994E-2</v>
      </c>
      <c r="H2339" s="15">
        <f t="shared" si="76"/>
        <v>15400</v>
      </c>
    </row>
    <row r="2340" spans="1:8" x14ac:dyDescent="0.3">
      <c r="A2340" s="13">
        <v>45922</v>
      </c>
      <c r="B2340" s="15" t="s">
        <v>21</v>
      </c>
      <c r="C2340" s="3">
        <v>3</v>
      </c>
      <c r="D2340" s="13">
        <f t="shared" si="75"/>
        <v>45925</v>
      </c>
      <c r="E2340" s="15">
        <v>500</v>
      </c>
      <c r="F2340" s="9">
        <v>8.6999999999999994E-2</v>
      </c>
      <c r="G2340" s="9">
        <v>8.7499999999999994E-2</v>
      </c>
      <c r="H2340" s="15">
        <f t="shared" si="76"/>
        <v>15400</v>
      </c>
    </row>
    <row r="2341" spans="1:8" x14ac:dyDescent="0.3">
      <c r="A2341" s="13">
        <v>45923</v>
      </c>
      <c r="B2341" s="15" t="s">
        <v>21</v>
      </c>
      <c r="C2341" s="3">
        <v>2</v>
      </c>
      <c r="D2341" s="13">
        <f t="shared" si="75"/>
        <v>45925</v>
      </c>
      <c r="E2341" s="15">
        <v>1800</v>
      </c>
      <c r="F2341" s="9">
        <v>8.7499999999999994E-2</v>
      </c>
      <c r="G2341" s="9">
        <v>8.7499999999999994E-2</v>
      </c>
      <c r="H2341" s="15">
        <f t="shared" si="76"/>
        <v>11700</v>
      </c>
    </row>
    <row r="2342" spans="1:8" x14ac:dyDescent="0.3">
      <c r="A2342" s="13">
        <v>45923</v>
      </c>
      <c r="B2342" s="15" t="s">
        <v>21</v>
      </c>
      <c r="C2342" s="3">
        <v>3</v>
      </c>
      <c r="D2342" s="13">
        <f t="shared" si="75"/>
        <v>45926</v>
      </c>
      <c r="E2342" s="15">
        <v>500</v>
      </c>
      <c r="F2342" s="9">
        <v>8.7499999999999994E-2</v>
      </c>
      <c r="G2342" s="9">
        <v>8.7499999999999994E-2</v>
      </c>
      <c r="H2342" s="15">
        <f t="shared" si="76"/>
        <v>11700</v>
      </c>
    </row>
    <row r="2343" spans="1:8" x14ac:dyDescent="0.3">
      <c r="A2343" s="13">
        <v>45923</v>
      </c>
      <c r="B2343" s="15" t="s">
        <v>21</v>
      </c>
      <c r="C2343" s="3">
        <v>6</v>
      </c>
      <c r="D2343" s="13">
        <f t="shared" ref="D2343:D2401" si="77">+A2343+C2343</f>
        <v>45929</v>
      </c>
      <c r="E2343" s="15">
        <v>1000</v>
      </c>
      <c r="F2343" s="9">
        <v>8.7499999999999994E-2</v>
      </c>
      <c r="G2343" s="9">
        <v>8.7499999999999994E-2</v>
      </c>
      <c r="H2343" s="15">
        <f t="shared" si="76"/>
        <v>11700</v>
      </c>
    </row>
    <row r="2344" spans="1:8" x14ac:dyDescent="0.3">
      <c r="A2344" s="13">
        <v>45924</v>
      </c>
      <c r="B2344" s="15" t="s">
        <v>21</v>
      </c>
      <c r="C2344" s="3">
        <v>1</v>
      </c>
      <c r="D2344" s="13">
        <f t="shared" si="77"/>
        <v>45925</v>
      </c>
      <c r="E2344" s="15">
        <v>-1400</v>
      </c>
      <c r="F2344" s="9">
        <v>8.8999999999999996E-2</v>
      </c>
      <c r="G2344" s="9">
        <v>8.8999999999999996E-2</v>
      </c>
      <c r="H2344" s="15">
        <f t="shared" si="76"/>
        <v>4680</v>
      </c>
    </row>
    <row r="2345" spans="1:8" x14ac:dyDescent="0.3">
      <c r="A2345" s="13">
        <v>45924</v>
      </c>
      <c r="B2345" s="15" t="s">
        <v>21</v>
      </c>
      <c r="C2345" s="3">
        <v>1</v>
      </c>
      <c r="D2345" s="13">
        <f t="shared" si="77"/>
        <v>45925</v>
      </c>
      <c r="E2345" s="15">
        <v>80</v>
      </c>
      <c r="F2345" s="9">
        <v>8.7499999999999994E-2</v>
      </c>
      <c r="G2345" s="9">
        <v>8.7499999999999994E-2</v>
      </c>
      <c r="H2345" s="15">
        <f t="shared" si="76"/>
        <v>4680</v>
      </c>
    </row>
    <row r="2346" spans="1:8" x14ac:dyDescent="0.3">
      <c r="A2346" s="13">
        <v>45926</v>
      </c>
      <c r="B2346" s="15" t="s">
        <v>21</v>
      </c>
      <c r="C2346" s="3">
        <v>3</v>
      </c>
      <c r="D2346" s="13">
        <f t="shared" si="77"/>
        <v>45929</v>
      </c>
      <c r="E2346" s="15">
        <v>-1000</v>
      </c>
      <c r="F2346" s="9">
        <v>8.8999999999999996E-2</v>
      </c>
      <c r="G2346" s="9">
        <v>8.8999999999999996E-2</v>
      </c>
      <c r="H2346" s="15">
        <f t="shared" si="76"/>
        <v>2800</v>
      </c>
    </row>
    <row r="2347" spans="1:8" x14ac:dyDescent="0.3">
      <c r="A2347" s="13">
        <v>45926</v>
      </c>
      <c r="B2347" s="15" t="s">
        <v>21</v>
      </c>
      <c r="C2347" s="3">
        <v>4</v>
      </c>
      <c r="D2347" s="13">
        <f t="shared" si="77"/>
        <v>45930</v>
      </c>
      <c r="E2347" s="15">
        <v>800</v>
      </c>
      <c r="F2347" s="9">
        <v>8.7499999999999994E-2</v>
      </c>
      <c r="G2347" s="9">
        <v>8.7499999999999994E-2</v>
      </c>
      <c r="H2347" s="15">
        <f t="shared" si="76"/>
        <v>2800</v>
      </c>
    </row>
    <row r="2348" spans="1:8" x14ac:dyDescent="0.3">
      <c r="A2348" s="13">
        <v>45930</v>
      </c>
      <c r="B2348" s="15" t="s">
        <v>21</v>
      </c>
      <c r="C2348" s="3">
        <v>2</v>
      </c>
      <c r="D2348" s="13">
        <f t="shared" si="77"/>
        <v>45932</v>
      </c>
      <c r="E2348" s="15">
        <v>2600</v>
      </c>
      <c r="F2348" s="9">
        <v>8.6999999999999994E-2</v>
      </c>
      <c r="G2348" s="9">
        <v>8.7499999999999994E-2</v>
      </c>
      <c r="H2348" s="15">
        <f t="shared" si="76"/>
        <v>6200</v>
      </c>
    </row>
    <row r="2349" spans="1:8" x14ac:dyDescent="0.3">
      <c r="A2349" s="13">
        <v>45930</v>
      </c>
      <c r="B2349" s="15" t="s">
        <v>21</v>
      </c>
      <c r="C2349" s="3">
        <v>3</v>
      </c>
      <c r="D2349" s="13">
        <f t="shared" si="77"/>
        <v>45933</v>
      </c>
      <c r="E2349" s="15">
        <v>1600</v>
      </c>
      <c r="F2349" s="9">
        <v>8.6999999999999994E-2</v>
      </c>
      <c r="G2349" s="9">
        <v>8.7499999999999994E-2</v>
      </c>
      <c r="H2349" s="15">
        <f t="shared" si="76"/>
        <v>6200</v>
      </c>
    </row>
    <row r="2350" spans="1:8" x14ac:dyDescent="0.3">
      <c r="A2350" s="13">
        <v>45931</v>
      </c>
      <c r="B2350" s="15" t="s">
        <v>21</v>
      </c>
      <c r="C2350" s="3">
        <v>1</v>
      </c>
      <c r="D2350" s="13">
        <f t="shared" si="77"/>
        <v>45932</v>
      </c>
      <c r="E2350" s="15">
        <v>-500</v>
      </c>
      <c r="F2350" s="9">
        <v>8.8999999999999996E-2</v>
      </c>
      <c r="G2350" s="9">
        <v>8.8999999999999996E-2</v>
      </c>
      <c r="H2350" s="15">
        <f t="shared" si="76"/>
        <v>700</v>
      </c>
    </row>
    <row r="2351" spans="1:8" x14ac:dyDescent="0.3">
      <c r="A2351" s="13">
        <v>45931</v>
      </c>
      <c r="B2351" s="15" t="s">
        <v>21</v>
      </c>
      <c r="C2351" s="3">
        <v>2</v>
      </c>
      <c r="D2351" s="13">
        <f t="shared" si="77"/>
        <v>45933</v>
      </c>
      <c r="E2351" s="15">
        <v>-3000</v>
      </c>
      <c r="F2351" s="9">
        <v>8.8999999999999996E-2</v>
      </c>
      <c r="G2351" s="9">
        <v>8.8999999999999996E-2</v>
      </c>
      <c r="H2351" s="15">
        <f t="shared" si="76"/>
        <v>700</v>
      </c>
    </row>
    <row r="2352" spans="1:8" x14ac:dyDescent="0.3">
      <c r="A2352" s="13">
        <v>45932</v>
      </c>
      <c r="B2352" s="15" t="s">
        <v>21</v>
      </c>
      <c r="C2352" s="3">
        <v>4</v>
      </c>
      <c r="D2352" s="13">
        <f t="shared" si="77"/>
        <v>45936</v>
      </c>
      <c r="E2352" s="15">
        <v>4100</v>
      </c>
      <c r="F2352" s="9">
        <v>8.7499999999999994E-2</v>
      </c>
      <c r="G2352" s="9">
        <v>8.7499999999999994E-2</v>
      </c>
      <c r="H2352" s="15">
        <f t="shared" si="76"/>
        <v>5400</v>
      </c>
    </row>
    <row r="2353" spans="1:8" x14ac:dyDescent="0.3">
      <c r="A2353" s="13">
        <v>45932</v>
      </c>
      <c r="B2353" s="15" t="s">
        <v>21</v>
      </c>
      <c r="C2353" s="3">
        <v>5</v>
      </c>
      <c r="D2353" s="13">
        <f t="shared" si="77"/>
        <v>45937</v>
      </c>
      <c r="E2353" s="15">
        <v>2700</v>
      </c>
      <c r="F2353" s="9">
        <v>8.7499999999999994E-2</v>
      </c>
      <c r="G2353" s="9">
        <v>8.7499999999999994E-2</v>
      </c>
      <c r="H2353" s="15">
        <f t="shared" si="76"/>
        <v>5400</v>
      </c>
    </row>
    <row r="2354" spans="1:8" x14ac:dyDescent="0.3">
      <c r="A2354" s="13">
        <v>45933</v>
      </c>
      <c r="B2354" s="15" t="s">
        <v>21</v>
      </c>
      <c r="C2354" s="3">
        <v>3</v>
      </c>
      <c r="D2354" s="13">
        <f t="shared" si="77"/>
        <v>45936</v>
      </c>
      <c r="E2354" s="15">
        <v>-600</v>
      </c>
      <c r="F2354" s="9">
        <v>8.8999999999999996E-2</v>
      </c>
      <c r="G2354" s="9">
        <v>8.8999999999999996E-2</v>
      </c>
      <c r="H2354" s="15">
        <f t="shared" si="76"/>
        <v>8200</v>
      </c>
    </row>
    <row r="2355" spans="1:8" x14ac:dyDescent="0.3">
      <c r="A2355" s="13">
        <v>45933</v>
      </c>
      <c r="B2355" s="15" t="s">
        <v>21</v>
      </c>
      <c r="C2355" s="3">
        <v>4</v>
      </c>
      <c r="D2355" s="13">
        <f t="shared" si="77"/>
        <v>45937</v>
      </c>
      <c r="E2355" s="15">
        <v>1000</v>
      </c>
      <c r="F2355" s="9">
        <v>8.7499999999999994E-2</v>
      </c>
      <c r="G2355" s="9">
        <v>8.7499999999999994E-2</v>
      </c>
      <c r="H2355" s="15">
        <f t="shared" si="76"/>
        <v>8200</v>
      </c>
    </row>
    <row r="2356" spans="1:8" x14ac:dyDescent="0.3">
      <c r="A2356" s="13">
        <v>45933</v>
      </c>
      <c r="B2356" s="15" t="s">
        <v>21</v>
      </c>
      <c r="C2356" s="3">
        <v>5</v>
      </c>
      <c r="D2356" s="13">
        <f t="shared" si="77"/>
        <v>45938</v>
      </c>
      <c r="E2356" s="15">
        <v>1000</v>
      </c>
      <c r="F2356" s="9">
        <v>8.7499999999999994E-2</v>
      </c>
      <c r="G2356" s="9">
        <v>8.7499999999999994E-2</v>
      </c>
      <c r="H2356" s="15">
        <f t="shared" si="76"/>
        <v>8200</v>
      </c>
    </row>
    <row r="2357" spans="1:8" x14ac:dyDescent="0.3">
      <c r="A2357" s="13">
        <v>45936</v>
      </c>
      <c r="B2357" s="15" t="s">
        <v>21</v>
      </c>
      <c r="C2357" s="3">
        <v>2</v>
      </c>
      <c r="D2357" s="13">
        <f t="shared" si="77"/>
        <v>45938</v>
      </c>
      <c r="E2357" s="15">
        <v>4400</v>
      </c>
      <c r="F2357" s="9">
        <v>8.5000000000000006E-2</v>
      </c>
      <c r="G2357" s="9">
        <v>8.7499999999999994E-2</v>
      </c>
      <c r="H2357" s="15">
        <f t="shared" si="76"/>
        <v>9100</v>
      </c>
    </row>
    <row r="2358" spans="1:8" x14ac:dyDescent="0.3">
      <c r="A2358" s="13">
        <v>45938</v>
      </c>
      <c r="B2358" s="15" t="s">
        <v>21</v>
      </c>
      <c r="C2358" s="3">
        <v>2</v>
      </c>
      <c r="D2358" s="13">
        <f t="shared" si="77"/>
        <v>45940</v>
      </c>
      <c r="E2358" s="15">
        <v>2000</v>
      </c>
      <c r="F2358" s="9">
        <v>8.2500000000000004E-2</v>
      </c>
      <c r="G2358" s="9">
        <v>8.2500000000000004E-2</v>
      </c>
      <c r="H2358" s="15">
        <f t="shared" si="76"/>
        <v>3500</v>
      </c>
    </row>
    <row r="2359" spans="1:8" x14ac:dyDescent="0.3">
      <c r="A2359" s="13">
        <v>45938</v>
      </c>
      <c r="B2359" s="15" t="s">
        <v>21</v>
      </c>
      <c r="C2359" s="3">
        <v>5</v>
      </c>
      <c r="D2359" s="13">
        <f t="shared" si="77"/>
        <v>45943</v>
      </c>
      <c r="E2359" s="15">
        <v>1500</v>
      </c>
      <c r="F2359" s="9">
        <v>8.2500000000000004E-2</v>
      </c>
      <c r="G2359" s="9">
        <v>8.2500000000000004E-2</v>
      </c>
      <c r="H2359" s="15">
        <f t="shared" si="76"/>
        <v>3500</v>
      </c>
    </row>
    <row r="2360" spans="1:8" x14ac:dyDescent="0.3">
      <c r="A2360" s="13">
        <v>45939</v>
      </c>
      <c r="B2360" s="15" t="s">
        <v>21</v>
      </c>
      <c r="C2360" s="3">
        <v>4</v>
      </c>
      <c r="D2360" s="13">
        <f t="shared" si="77"/>
        <v>45943</v>
      </c>
      <c r="E2360" s="15">
        <v>3000</v>
      </c>
      <c r="F2360" s="9">
        <v>8.2500000000000004E-2</v>
      </c>
      <c r="G2360" s="9">
        <v>8.2500000000000004E-2</v>
      </c>
      <c r="H2360" s="15">
        <f t="shared" si="76"/>
        <v>6500</v>
      </c>
    </row>
    <row r="2361" spans="1:8" x14ac:dyDescent="0.3">
      <c r="A2361" s="13">
        <v>45940</v>
      </c>
      <c r="B2361" s="15" t="s">
        <v>21</v>
      </c>
      <c r="C2361" s="3">
        <v>4</v>
      </c>
      <c r="D2361" s="13">
        <f t="shared" si="77"/>
        <v>45944</v>
      </c>
      <c r="E2361" s="15">
        <v>3450</v>
      </c>
      <c r="F2361" s="9">
        <v>8.2500000000000004E-2</v>
      </c>
      <c r="G2361" s="9">
        <v>8.2500000000000004E-2</v>
      </c>
      <c r="H2361" s="15">
        <f t="shared" si="76"/>
        <v>9450</v>
      </c>
    </row>
    <row r="2362" spans="1:8" x14ac:dyDescent="0.3">
      <c r="A2362" s="13">
        <v>45940</v>
      </c>
      <c r="B2362" s="15" t="s">
        <v>21</v>
      </c>
      <c r="C2362" s="3">
        <v>5</v>
      </c>
      <c r="D2362" s="13">
        <f t="shared" si="77"/>
        <v>45945</v>
      </c>
      <c r="E2362" s="15">
        <v>1500</v>
      </c>
      <c r="F2362" s="9">
        <v>8.2500000000000004E-2</v>
      </c>
      <c r="G2362" s="9">
        <v>8.2500000000000004E-2</v>
      </c>
      <c r="H2362" s="15">
        <f t="shared" si="76"/>
        <v>9450</v>
      </c>
    </row>
    <row r="2363" spans="1:8" x14ac:dyDescent="0.3">
      <c r="A2363" s="13">
        <v>45943</v>
      </c>
      <c r="B2363" s="15" t="s">
        <v>21</v>
      </c>
      <c r="C2363" s="3">
        <v>2</v>
      </c>
      <c r="D2363" s="13">
        <f t="shared" si="77"/>
        <v>45945</v>
      </c>
      <c r="E2363" s="15">
        <v>8500</v>
      </c>
      <c r="F2363" s="9">
        <v>8.2500000000000004E-2</v>
      </c>
      <c r="G2363" s="9">
        <v>8.2500000000000004E-2</v>
      </c>
      <c r="H2363" s="15">
        <f t="shared" si="76"/>
        <v>13450</v>
      </c>
    </row>
    <row r="2364" spans="1:8" x14ac:dyDescent="0.3">
      <c r="A2364" s="13">
        <v>45944</v>
      </c>
      <c r="B2364" s="15" t="s">
        <v>21</v>
      </c>
      <c r="C2364" s="3">
        <v>3</v>
      </c>
      <c r="D2364" s="13">
        <f t="shared" si="77"/>
        <v>45947</v>
      </c>
      <c r="E2364" s="15">
        <v>3500</v>
      </c>
      <c r="F2364" s="9">
        <v>8.2500000000000004E-2</v>
      </c>
      <c r="G2364" s="9">
        <v>8.2500000000000004E-2</v>
      </c>
      <c r="H2364" s="15">
        <f t="shared" si="76"/>
        <v>15000</v>
      </c>
    </row>
    <row r="2365" spans="1:8" x14ac:dyDescent="0.3">
      <c r="A2365" s="13">
        <v>45944</v>
      </c>
      <c r="B2365" s="15" t="s">
        <v>21</v>
      </c>
      <c r="C2365" s="3">
        <v>6</v>
      </c>
      <c r="D2365" s="13">
        <f t="shared" si="77"/>
        <v>45950</v>
      </c>
      <c r="E2365" s="15">
        <v>1500</v>
      </c>
      <c r="F2365" s="9">
        <v>8.2500000000000004E-2</v>
      </c>
      <c r="G2365" s="9">
        <v>8.2500000000000004E-2</v>
      </c>
      <c r="H2365" s="15">
        <f t="shared" si="76"/>
        <v>15000</v>
      </c>
    </row>
    <row r="2366" spans="1:8" x14ac:dyDescent="0.3">
      <c r="A2366" s="13">
        <v>45945</v>
      </c>
      <c r="B2366" s="15" t="s">
        <v>21</v>
      </c>
      <c r="C2366" s="3">
        <v>2</v>
      </c>
      <c r="D2366" s="13">
        <f t="shared" si="77"/>
        <v>45947</v>
      </c>
      <c r="E2366" s="15">
        <v>8100</v>
      </c>
      <c r="F2366" s="9">
        <v>8.2500000000000004E-2</v>
      </c>
      <c r="G2366" s="9">
        <v>8.2500000000000004E-2</v>
      </c>
      <c r="H2366" s="15">
        <f t="shared" si="76"/>
        <v>17100</v>
      </c>
    </row>
    <row r="2367" spans="1:8" x14ac:dyDescent="0.3">
      <c r="A2367" s="13">
        <v>45945</v>
      </c>
      <c r="B2367" s="15" t="s">
        <v>21</v>
      </c>
      <c r="C2367" s="3">
        <v>5</v>
      </c>
      <c r="D2367" s="13">
        <f t="shared" si="77"/>
        <v>45950</v>
      </c>
      <c r="E2367" s="15">
        <v>4000</v>
      </c>
      <c r="F2367" s="9">
        <v>8.2500000000000004E-2</v>
      </c>
      <c r="G2367" s="9">
        <v>8.2500000000000004E-2</v>
      </c>
      <c r="H2367" s="15">
        <f t="shared" si="76"/>
        <v>17100</v>
      </c>
    </row>
    <row r="2368" spans="1:8" x14ac:dyDescent="0.3">
      <c r="A2368" s="13">
        <v>45946</v>
      </c>
      <c r="B2368" s="15" t="s">
        <v>21</v>
      </c>
      <c r="C2368" s="3">
        <v>4</v>
      </c>
      <c r="D2368" s="13">
        <f t="shared" si="77"/>
        <v>45950</v>
      </c>
      <c r="E2368" s="15">
        <v>3400</v>
      </c>
      <c r="F2368" s="9">
        <v>8.2500000000000004E-2</v>
      </c>
      <c r="G2368" s="9">
        <v>8.2500000000000004E-2</v>
      </c>
      <c r="H2368" s="15">
        <f t="shared" si="76"/>
        <v>22700</v>
      </c>
    </row>
    <row r="2369" spans="1:8" x14ac:dyDescent="0.3">
      <c r="A2369" s="13">
        <v>45946</v>
      </c>
      <c r="B2369" s="15" t="s">
        <v>21</v>
      </c>
      <c r="C2369" s="3">
        <v>5</v>
      </c>
      <c r="D2369" s="13">
        <f t="shared" si="77"/>
        <v>45951</v>
      </c>
      <c r="E2369" s="15">
        <v>1700</v>
      </c>
      <c r="F2369" s="9">
        <v>8.2500000000000004E-2</v>
      </c>
      <c r="G2369" s="9">
        <v>8.2500000000000004E-2</v>
      </c>
      <c r="H2369" s="15">
        <f t="shared" si="76"/>
        <v>22700</v>
      </c>
    </row>
    <row r="2370" spans="1:8" x14ac:dyDescent="0.3">
      <c r="A2370" s="13">
        <v>45946</v>
      </c>
      <c r="B2370" s="15" t="s">
        <v>21</v>
      </c>
      <c r="C2370" s="3">
        <v>6</v>
      </c>
      <c r="D2370" s="13">
        <f t="shared" si="77"/>
        <v>45952</v>
      </c>
      <c r="E2370" s="15">
        <v>500</v>
      </c>
      <c r="F2370" s="9">
        <v>8.2500000000000004E-2</v>
      </c>
      <c r="G2370" s="9">
        <v>8.2500000000000004E-2</v>
      </c>
      <c r="H2370" s="15">
        <f t="shared" si="76"/>
        <v>22700</v>
      </c>
    </row>
    <row r="2371" spans="1:8" x14ac:dyDescent="0.3">
      <c r="A2371" s="13">
        <v>45947</v>
      </c>
      <c r="B2371" s="15" t="s">
        <v>21</v>
      </c>
      <c r="C2371" s="3">
        <v>4</v>
      </c>
      <c r="D2371" s="13">
        <f t="shared" si="77"/>
        <v>45951</v>
      </c>
      <c r="E2371" s="15">
        <v>2500</v>
      </c>
      <c r="F2371" s="9">
        <v>8.2500000000000004E-2</v>
      </c>
      <c r="G2371" s="9">
        <v>8.2500000000000004E-2</v>
      </c>
      <c r="H2371" s="15">
        <f t="shared" si="76"/>
        <v>21900</v>
      </c>
    </row>
    <row r="2372" spans="1:8" x14ac:dyDescent="0.3">
      <c r="A2372" s="13">
        <v>45947</v>
      </c>
      <c r="B2372" s="15" t="s">
        <v>21</v>
      </c>
      <c r="C2372" s="3">
        <v>5</v>
      </c>
      <c r="D2372" s="13">
        <f t="shared" si="77"/>
        <v>45952</v>
      </c>
      <c r="E2372" s="15">
        <v>8300</v>
      </c>
      <c r="F2372" s="9">
        <v>8.2500000000000004E-2</v>
      </c>
      <c r="G2372" s="9">
        <v>8.2500000000000004E-2</v>
      </c>
      <c r="H2372" s="15">
        <f t="shared" si="76"/>
        <v>21900</v>
      </c>
    </row>
    <row r="2373" spans="1:8" x14ac:dyDescent="0.3">
      <c r="A2373" s="13">
        <v>45950</v>
      </c>
      <c r="B2373" s="15" t="s">
        <v>21</v>
      </c>
      <c r="C2373" s="3">
        <v>2</v>
      </c>
      <c r="D2373" s="13">
        <f t="shared" si="77"/>
        <v>45952</v>
      </c>
      <c r="E2373" s="15">
        <v>1300</v>
      </c>
      <c r="F2373" s="9">
        <v>8.1000000000000003E-2</v>
      </c>
      <c r="G2373" s="9">
        <v>8.1000000000000003E-2</v>
      </c>
      <c r="H2373" s="15">
        <f t="shared" si="76"/>
        <v>17600</v>
      </c>
    </row>
    <row r="2374" spans="1:8" x14ac:dyDescent="0.3">
      <c r="A2374" s="13">
        <v>45950</v>
      </c>
      <c r="B2374" s="15" t="s">
        <v>21</v>
      </c>
      <c r="C2374" s="3">
        <v>3</v>
      </c>
      <c r="D2374" s="13">
        <f t="shared" si="77"/>
        <v>45953</v>
      </c>
      <c r="E2374" s="15">
        <v>1300</v>
      </c>
      <c r="F2374" s="9">
        <v>8.1000000000000003E-2</v>
      </c>
      <c r="G2374" s="9">
        <v>8.1000000000000003E-2</v>
      </c>
      <c r="H2374" s="15">
        <f t="shared" si="76"/>
        <v>17600</v>
      </c>
    </row>
    <row r="2375" spans="1:8" x14ac:dyDescent="0.3">
      <c r="A2375" s="13">
        <v>45950</v>
      </c>
      <c r="B2375" s="15" t="s">
        <v>21</v>
      </c>
      <c r="C2375" s="3">
        <v>4</v>
      </c>
      <c r="D2375" s="13">
        <f t="shared" si="77"/>
        <v>45954</v>
      </c>
      <c r="E2375" s="15">
        <v>1000</v>
      </c>
      <c r="F2375" s="9">
        <v>8.1000000000000003E-2</v>
      </c>
      <c r="G2375" s="9">
        <v>8.1000000000000003E-2</v>
      </c>
      <c r="H2375" s="15">
        <f t="shared" si="76"/>
        <v>17600</v>
      </c>
    </row>
    <row r="2376" spans="1:8" x14ac:dyDescent="0.3">
      <c r="A2376" s="13">
        <v>45950</v>
      </c>
      <c r="B2376" s="15" t="s">
        <v>21</v>
      </c>
      <c r="C2376" s="3">
        <v>7</v>
      </c>
      <c r="D2376" s="13">
        <f t="shared" si="77"/>
        <v>45957</v>
      </c>
      <c r="E2376" s="15">
        <v>1000</v>
      </c>
      <c r="F2376" s="9">
        <v>8.1000000000000003E-2</v>
      </c>
      <c r="G2376" s="9">
        <v>8.1000000000000003E-2</v>
      </c>
      <c r="H2376" s="15">
        <f t="shared" si="76"/>
        <v>17600</v>
      </c>
    </row>
    <row r="2377" spans="1:8" x14ac:dyDescent="0.3">
      <c r="A2377" s="13">
        <v>45951</v>
      </c>
      <c r="B2377" s="15" t="s">
        <v>21</v>
      </c>
      <c r="C2377" s="3">
        <v>1</v>
      </c>
      <c r="D2377" s="13">
        <f t="shared" si="77"/>
        <v>45952</v>
      </c>
      <c r="E2377" s="15">
        <v>1800</v>
      </c>
      <c r="F2377" s="9">
        <v>8.1000000000000003E-2</v>
      </c>
      <c r="G2377" s="9">
        <v>8.1000000000000003E-2</v>
      </c>
      <c r="H2377" s="15">
        <f t="shared" si="76"/>
        <v>23000</v>
      </c>
    </row>
    <row r="2378" spans="1:8" x14ac:dyDescent="0.3">
      <c r="A2378" s="13">
        <v>45951</v>
      </c>
      <c r="B2378" s="15" t="s">
        <v>21</v>
      </c>
      <c r="C2378" s="3">
        <v>2</v>
      </c>
      <c r="D2378" s="13">
        <f t="shared" si="77"/>
        <v>45953</v>
      </c>
      <c r="E2378" s="15">
        <v>3500</v>
      </c>
      <c r="F2378" s="9">
        <v>8.1000000000000003E-2</v>
      </c>
      <c r="G2378" s="9">
        <v>8.1000000000000003E-2</v>
      </c>
      <c r="H2378" s="15">
        <f t="shared" ref="H2378:H2441" si="78">+SUMIFS($E$10:$E$4508,$A$10:$A$4508,"&lt;="&amp;A2378,$D$10:$D$4508,"&gt;"&amp;A2378)</f>
        <v>23000</v>
      </c>
    </row>
    <row r="2379" spans="1:8" x14ac:dyDescent="0.3">
      <c r="A2379" s="13">
        <v>45951</v>
      </c>
      <c r="B2379" s="15" t="s">
        <v>21</v>
      </c>
      <c r="C2379" s="3">
        <v>3</v>
      </c>
      <c r="D2379" s="13">
        <f t="shared" si="77"/>
        <v>45954</v>
      </c>
      <c r="E2379" s="15">
        <v>2800</v>
      </c>
      <c r="F2379" s="9">
        <v>8.1000000000000003E-2</v>
      </c>
      <c r="G2379" s="9">
        <v>8.1000000000000003E-2</v>
      </c>
      <c r="H2379" s="15">
        <f t="shared" si="78"/>
        <v>23000</v>
      </c>
    </row>
    <row r="2380" spans="1:8" x14ac:dyDescent="0.3">
      <c r="A2380" s="13">
        <v>45951</v>
      </c>
      <c r="B2380" s="15" t="s">
        <v>21</v>
      </c>
      <c r="C2380" s="3">
        <v>6</v>
      </c>
      <c r="D2380" s="13">
        <f t="shared" si="77"/>
        <v>45957</v>
      </c>
      <c r="E2380" s="15">
        <v>1500</v>
      </c>
      <c r="F2380" s="9">
        <v>8.1000000000000003E-2</v>
      </c>
      <c r="G2380" s="9">
        <v>8.1000000000000003E-2</v>
      </c>
      <c r="H2380" s="15">
        <f t="shared" si="78"/>
        <v>23000</v>
      </c>
    </row>
    <row r="2381" spans="1:8" x14ac:dyDescent="0.3">
      <c r="A2381" s="13">
        <v>45952</v>
      </c>
      <c r="B2381" s="15" t="s">
        <v>21</v>
      </c>
      <c r="C2381" s="3">
        <v>1</v>
      </c>
      <c r="D2381" s="13">
        <f t="shared" si="77"/>
        <v>45953</v>
      </c>
      <c r="E2381" s="15">
        <v>2200</v>
      </c>
      <c r="F2381" s="9">
        <v>8.1000000000000003E-2</v>
      </c>
      <c r="G2381" s="9">
        <v>8.1000000000000003E-2</v>
      </c>
      <c r="H2381" s="15">
        <f t="shared" si="78"/>
        <v>20800</v>
      </c>
    </row>
    <row r="2382" spans="1:8" x14ac:dyDescent="0.3">
      <c r="A2382" s="13">
        <v>45952</v>
      </c>
      <c r="B2382" s="15" t="s">
        <v>21</v>
      </c>
      <c r="C2382" s="3">
        <v>2</v>
      </c>
      <c r="D2382" s="13">
        <f t="shared" si="77"/>
        <v>45954</v>
      </c>
      <c r="E2382" s="15">
        <v>2800</v>
      </c>
      <c r="F2382" s="9">
        <v>8.1000000000000003E-2</v>
      </c>
      <c r="G2382" s="9">
        <v>8.1000000000000003E-2</v>
      </c>
      <c r="H2382" s="15">
        <f t="shared" si="78"/>
        <v>20800</v>
      </c>
    </row>
    <row r="2383" spans="1:8" x14ac:dyDescent="0.3">
      <c r="A2383" s="13">
        <v>45952</v>
      </c>
      <c r="B2383" s="15" t="s">
        <v>21</v>
      </c>
      <c r="C2383" s="3">
        <v>5</v>
      </c>
      <c r="D2383" s="13">
        <f t="shared" si="77"/>
        <v>45957</v>
      </c>
      <c r="E2383" s="15">
        <v>3500</v>
      </c>
      <c r="F2383" s="9">
        <v>8.1000000000000003E-2</v>
      </c>
      <c r="G2383" s="9">
        <v>8.1000000000000003E-2</v>
      </c>
      <c r="H2383" s="15">
        <f t="shared" si="78"/>
        <v>20800</v>
      </c>
    </row>
    <row r="2384" spans="1:8" x14ac:dyDescent="0.3">
      <c r="A2384" s="13">
        <v>45952</v>
      </c>
      <c r="B2384" s="15" t="s">
        <v>21</v>
      </c>
      <c r="C2384" s="3">
        <v>6</v>
      </c>
      <c r="D2384" s="13">
        <f t="shared" si="77"/>
        <v>45958</v>
      </c>
      <c r="E2384" s="15">
        <v>1200</v>
      </c>
      <c r="F2384" s="9">
        <v>8.1000000000000003E-2</v>
      </c>
      <c r="G2384" s="9">
        <v>8.1000000000000003E-2</v>
      </c>
      <c r="H2384" s="15">
        <f t="shared" si="78"/>
        <v>20800</v>
      </c>
    </row>
    <row r="2385" spans="1:8" x14ac:dyDescent="0.3">
      <c r="A2385" s="13">
        <v>45953</v>
      </c>
      <c r="B2385" s="15" t="s">
        <v>21</v>
      </c>
      <c r="C2385" s="3">
        <v>1</v>
      </c>
      <c r="D2385" s="13">
        <f t="shared" ref="D2385" si="79">+A2385+C2385</f>
        <v>45954</v>
      </c>
      <c r="E2385" s="15">
        <v>1100</v>
      </c>
      <c r="F2385" s="9">
        <v>8.1000000000000003E-2</v>
      </c>
      <c r="G2385" s="9">
        <v>8.1000000000000003E-2</v>
      </c>
      <c r="H2385" s="15">
        <f t="shared" si="78"/>
        <v>18100</v>
      </c>
    </row>
    <row r="2386" spans="1:8" x14ac:dyDescent="0.3">
      <c r="A2386" s="13">
        <v>45953</v>
      </c>
      <c r="B2386" s="15" t="s">
        <v>21</v>
      </c>
      <c r="C2386" s="3">
        <v>4</v>
      </c>
      <c r="D2386" s="13">
        <f t="shared" si="77"/>
        <v>45957</v>
      </c>
      <c r="E2386" s="15">
        <v>2000</v>
      </c>
      <c r="F2386" s="9">
        <v>8.1000000000000003E-2</v>
      </c>
      <c r="G2386" s="9">
        <v>8.1000000000000003E-2</v>
      </c>
      <c r="H2386" s="15">
        <f t="shared" si="78"/>
        <v>18100</v>
      </c>
    </row>
    <row r="2387" spans="1:8" x14ac:dyDescent="0.3">
      <c r="A2387" s="13">
        <v>45953</v>
      </c>
      <c r="B2387" s="15" t="s">
        <v>21</v>
      </c>
      <c r="C2387" s="3">
        <v>6</v>
      </c>
      <c r="D2387" s="13">
        <f t="shared" si="77"/>
        <v>45959</v>
      </c>
      <c r="E2387" s="15">
        <v>500</v>
      </c>
      <c r="F2387" s="9">
        <v>8.1000000000000003E-2</v>
      </c>
      <c r="G2387" s="9">
        <v>8.1000000000000003E-2</v>
      </c>
      <c r="H2387" s="15">
        <f t="shared" si="78"/>
        <v>18100</v>
      </c>
    </row>
    <row r="2388" spans="1:8" x14ac:dyDescent="0.3">
      <c r="A2388" s="13">
        <v>45953</v>
      </c>
      <c r="B2388" s="15" t="s">
        <v>21</v>
      </c>
      <c r="C2388" s="3">
        <v>7</v>
      </c>
      <c r="D2388" s="13">
        <f t="shared" si="77"/>
        <v>45960</v>
      </c>
      <c r="E2388" s="15">
        <v>700</v>
      </c>
      <c r="F2388" s="9">
        <v>8.1000000000000003E-2</v>
      </c>
      <c r="G2388" s="9">
        <v>8.1000000000000003E-2</v>
      </c>
      <c r="H2388" s="15">
        <f t="shared" si="78"/>
        <v>18100</v>
      </c>
    </row>
    <row r="2389" spans="1:8" x14ac:dyDescent="0.3">
      <c r="A2389" s="13">
        <v>45954</v>
      </c>
      <c r="B2389" s="15" t="s">
        <v>21</v>
      </c>
      <c r="C2389" s="3">
        <v>3</v>
      </c>
      <c r="D2389" s="13">
        <f t="shared" si="77"/>
        <v>45957</v>
      </c>
      <c r="E2389" s="15">
        <v>100</v>
      </c>
      <c r="F2389" s="9">
        <v>8.2000000000000003E-2</v>
      </c>
      <c r="G2389" s="9">
        <v>8.2000000000000003E-2</v>
      </c>
      <c r="H2389" s="15">
        <f t="shared" si="78"/>
        <v>12900</v>
      </c>
    </row>
    <row r="2390" spans="1:8" x14ac:dyDescent="0.3">
      <c r="A2390" s="13">
        <v>45954</v>
      </c>
      <c r="B2390" s="15" t="s">
        <v>21</v>
      </c>
      <c r="C2390" s="3">
        <v>4</v>
      </c>
      <c r="D2390" s="13">
        <f t="shared" si="77"/>
        <v>45958</v>
      </c>
      <c r="E2390" s="15">
        <v>2400</v>
      </c>
      <c r="F2390" s="9">
        <v>8.1000000000000003E-2</v>
      </c>
      <c r="G2390" s="9">
        <v>8.2000000000000003E-2</v>
      </c>
      <c r="H2390" s="15">
        <f t="shared" si="78"/>
        <v>12900</v>
      </c>
    </row>
    <row r="2391" spans="1:8" x14ac:dyDescent="0.3">
      <c r="A2391" s="13">
        <v>45957</v>
      </c>
      <c r="B2391" s="15" t="s">
        <v>21</v>
      </c>
      <c r="C2391" s="3">
        <v>1</v>
      </c>
      <c r="D2391" s="13">
        <f t="shared" si="77"/>
        <v>45958</v>
      </c>
      <c r="E2391" s="15">
        <v>200</v>
      </c>
      <c r="F2391" s="9">
        <v>8.1500000000000003E-2</v>
      </c>
      <c r="G2391" s="9">
        <v>8.1500000000000003E-2</v>
      </c>
      <c r="H2391" s="15">
        <f t="shared" si="78"/>
        <v>11400</v>
      </c>
    </row>
    <row r="2392" spans="1:8" x14ac:dyDescent="0.3">
      <c r="A2392" s="13">
        <v>45957</v>
      </c>
      <c r="B2392" s="15" t="s">
        <v>21</v>
      </c>
      <c r="C2392" s="3">
        <v>2</v>
      </c>
      <c r="D2392" s="13">
        <f t="shared" si="77"/>
        <v>45959</v>
      </c>
      <c r="E2392" s="15">
        <v>500</v>
      </c>
      <c r="F2392" s="9">
        <v>8.1500000000000003E-2</v>
      </c>
      <c r="G2392" s="9">
        <v>8.1500000000000003E-2</v>
      </c>
      <c r="H2392" s="15">
        <f t="shared" si="78"/>
        <v>11400</v>
      </c>
    </row>
    <row r="2393" spans="1:8" x14ac:dyDescent="0.3">
      <c r="A2393" s="13">
        <v>45957</v>
      </c>
      <c r="B2393" s="15" t="s">
        <v>21</v>
      </c>
      <c r="C2393" s="3">
        <v>3</v>
      </c>
      <c r="D2393" s="13">
        <f t="shared" si="77"/>
        <v>45960</v>
      </c>
      <c r="E2393" s="15">
        <v>2300</v>
      </c>
      <c r="F2393" s="9">
        <v>8.1500000000000003E-2</v>
      </c>
      <c r="G2393" s="9">
        <v>8.1500000000000003E-2</v>
      </c>
      <c r="H2393" s="15">
        <f t="shared" si="78"/>
        <v>11400</v>
      </c>
    </row>
    <row r="2394" spans="1:8" x14ac:dyDescent="0.3">
      <c r="A2394" s="13">
        <v>45957</v>
      </c>
      <c r="B2394" s="15" t="s">
        <v>21</v>
      </c>
      <c r="C2394" s="3">
        <v>4</v>
      </c>
      <c r="D2394" s="13">
        <f t="shared" si="77"/>
        <v>45961</v>
      </c>
      <c r="E2394" s="15">
        <v>3600</v>
      </c>
      <c r="F2394" s="9">
        <v>8.1500000000000003E-2</v>
      </c>
      <c r="G2394" s="9">
        <v>8.1500000000000003E-2</v>
      </c>
      <c r="H2394" s="15">
        <f t="shared" si="78"/>
        <v>11400</v>
      </c>
    </row>
    <row r="2395" spans="1:8" x14ac:dyDescent="0.3">
      <c r="A2395" s="13">
        <v>45958</v>
      </c>
      <c r="B2395" s="15" t="s">
        <v>21</v>
      </c>
      <c r="C2395" s="3">
        <v>2</v>
      </c>
      <c r="D2395" s="13">
        <f t="shared" si="77"/>
        <v>45960</v>
      </c>
      <c r="E2395" s="15">
        <v>2500</v>
      </c>
      <c r="F2395" s="9">
        <v>8.1500000000000003E-2</v>
      </c>
      <c r="G2395" s="9">
        <v>8.1500000000000003E-2</v>
      </c>
      <c r="H2395" s="15">
        <f t="shared" si="78"/>
        <v>15300</v>
      </c>
    </row>
    <row r="2396" spans="1:8" x14ac:dyDescent="0.3">
      <c r="A2396" s="13">
        <v>45958</v>
      </c>
      <c r="B2396" s="15" t="s">
        <v>21</v>
      </c>
      <c r="C2396" s="3">
        <v>3</v>
      </c>
      <c r="D2396" s="13">
        <f t="shared" si="77"/>
        <v>45961</v>
      </c>
      <c r="E2396" s="15">
        <v>5200</v>
      </c>
      <c r="F2396" s="9">
        <v>8.1500000000000003E-2</v>
      </c>
      <c r="G2396" s="9">
        <v>8.1500000000000003E-2</v>
      </c>
      <c r="H2396" s="15">
        <f t="shared" si="78"/>
        <v>15300</v>
      </c>
    </row>
    <row r="2397" spans="1:8" x14ac:dyDescent="0.3">
      <c r="A2397" s="13">
        <v>45959</v>
      </c>
      <c r="B2397" s="15" t="s">
        <v>21</v>
      </c>
      <c r="C2397" s="3">
        <v>1</v>
      </c>
      <c r="D2397" s="13">
        <f t="shared" si="77"/>
        <v>45960</v>
      </c>
      <c r="E2397" s="15">
        <v>-1400</v>
      </c>
      <c r="F2397" s="9">
        <v>8.4000000000000005E-2</v>
      </c>
      <c r="G2397" s="9">
        <v>8.4000000000000005E-2</v>
      </c>
      <c r="H2397" s="15">
        <f t="shared" si="78"/>
        <v>11700</v>
      </c>
    </row>
    <row r="2398" spans="1:8" x14ac:dyDescent="0.3">
      <c r="A2398" s="13">
        <v>45959</v>
      </c>
      <c r="B2398" s="15" t="s">
        <v>21</v>
      </c>
      <c r="C2398" s="3">
        <v>2</v>
      </c>
      <c r="D2398" s="13">
        <f t="shared" si="77"/>
        <v>45961</v>
      </c>
      <c r="E2398" s="15">
        <v>-1200</v>
      </c>
      <c r="F2398" s="9">
        <v>8.5000000000000006E-2</v>
      </c>
      <c r="G2398" s="9">
        <v>8.5000000000000006E-2</v>
      </c>
      <c r="H2398" s="15">
        <f t="shared" si="78"/>
        <v>11700</v>
      </c>
    </row>
    <row r="2399" spans="1:8" x14ac:dyDescent="0.3">
      <c r="A2399" s="13">
        <v>45960</v>
      </c>
      <c r="B2399" s="15" t="s">
        <v>21</v>
      </c>
      <c r="C2399" s="3">
        <v>1</v>
      </c>
      <c r="D2399" s="13">
        <f t="shared" si="77"/>
        <v>45961</v>
      </c>
      <c r="E2399" s="15">
        <v>-5100</v>
      </c>
      <c r="F2399" s="9">
        <v>8.4000000000000005E-2</v>
      </c>
      <c r="G2399" s="9">
        <v>8.4000000000000005E-2</v>
      </c>
      <c r="H2399" s="15">
        <f t="shared" si="78"/>
        <v>1300</v>
      </c>
    </row>
    <row r="2400" spans="1:8" x14ac:dyDescent="0.3">
      <c r="A2400" s="13">
        <v>45960</v>
      </c>
      <c r="B2400" s="15" t="s">
        <v>21</v>
      </c>
      <c r="C2400" s="3">
        <v>4</v>
      </c>
      <c r="D2400" s="13">
        <f t="shared" si="77"/>
        <v>45964</v>
      </c>
      <c r="E2400" s="15">
        <v>-1200</v>
      </c>
      <c r="F2400" s="9">
        <v>8.6499999999999994E-2</v>
      </c>
      <c r="G2400" s="9">
        <v>8.6999999999999994E-2</v>
      </c>
      <c r="H2400" s="15">
        <f t="shared" si="78"/>
        <v>1300</v>
      </c>
    </row>
    <row r="2401" spans="1:8" x14ac:dyDescent="0.3">
      <c r="A2401" s="13">
        <v>45961</v>
      </c>
      <c r="B2401" s="15" t="s">
        <v>303</v>
      </c>
      <c r="C2401" s="3">
        <v>3</v>
      </c>
      <c r="D2401" s="13">
        <f t="shared" si="77"/>
        <v>45964</v>
      </c>
      <c r="E2401" s="15">
        <v>-100</v>
      </c>
      <c r="F2401" s="9">
        <v>8.5000000000000006E-2</v>
      </c>
      <c r="G2401" s="9">
        <v>8.5000000000000006E-2</v>
      </c>
      <c r="H2401" s="15">
        <f t="shared" si="78"/>
        <v>-4200</v>
      </c>
    </row>
    <row r="2402" spans="1:8" x14ac:dyDescent="0.3">
      <c r="A2402" s="13">
        <v>45961</v>
      </c>
      <c r="B2402" s="15" t="s">
        <v>21</v>
      </c>
      <c r="C2402" s="3">
        <v>3</v>
      </c>
      <c r="D2402" s="13">
        <f t="shared" ref="D2402:D2404" si="80">+A2402+C2402</f>
        <v>45964</v>
      </c>
      <c r="E2402" s="15">
        <v>-2900</v>
      </c>
      <c r="F2402" s="9">
        <v>8.4500000000000006E-2</v>
      </c>
      <c r="G2402" s="9">
        <v>8.4500000000000006E-2</v>
      </c>
      <c r="H2402" s="15">
        <f t="shared" si="78"/>
        <v>-4200</v>
      </c>
    </row>
    <row r="2403" spans="1:8" x14ac:dyDescent="0.3">
      <c r="A2403" s="13">
        <v>45965</v>
      </c>
      <c r="B2403" s="15" t="s">
        <v>21</v>
      </c>
      <c r="C2403" s="3">
        <v>1</v>
      </c>
      <c r="D2403" s="13">
        <f t="shared" si="80"/>
        <v>45966</v>
      </c>
      <c r="E2403" s="15">
        <v>-1000</v>
      </c>
      <c r="F2403" s="9">
        <v>8.4500000000000006E-2</v>
      </c>
      <c r="G2403" s="9">
        <v>8.4500000000000006E-2</v>
      </c>
      <c r="H2403" s="15">
        <f t="shared" si="78"/>
        <v>-1000</v>
      </c>
    </row>
    <row r="2404" spans="1:8" x14ac:dyDescent="0.3">
      <c r="A2404" s="13">
        <v>45966</v>
      </c>
      <c r="B2404" s="15" t="s">
        <v>21</v>
      </c>
      <c r="C2404" s="3">
        <v>1</v>
      </c>
      <c r="D2404" s="13">
        <f t="shared" si="80"/>
        <v>45967</v>
      </c>
      <c r="E2404" s="15">
        <v>-450</v>
      </c>
      <c r="F2404" s="9">
        <v>8.4500000000000006E-2</v>
      </c>
      <c r="G2404" s="9">
        <v>8.4500000000000006E-2</v>
      </c>
      <c r="H2404" s="15">
        <f t="shared" si="78"/>
        <v>-450</v>
      </c>
    </row>
    <row r="2405" spans="1:8" x14ac:dyDescent="0.3">
      <c r="A2405" s="13">
        <v>45967</v>
      </c>
      <c r="B2405" s="15" t="s">
        <v>21</v>
      </c>
      <c r="C2405" s="3">
        <v>4</v>
      </c>
      <c r="D2405" s="13">
        <f t="shared" ref="D2405:D2409" si="81">+A2405+C2405</f>
        <v>45971</v>
      </c>
      <c r="E2405" s="15">
        <v>-700</v>
      </c>
      <c r="F2405" s="9">
        <v>8.4500000000000006E-2</v>
      </c>
      <c r="G2405" s="9">
        <v>8.4500000000000006E-2</v>
      </c>
      <c r="H2405" s="15">
        <f t="shared" si="78"/>
        <v>-700</v>
      </c>
    </row>
    <row r="2406" spans="1:8" x14ac:dyDescent="0.3">
      <c r="A2406" s="13">
        <v>45968</v>
      </c>
      <c r="B2406" s="15" t="s">
        <v>21</v>
      </c>
      <c r="C2406" s="3">
        <v>4</v>
      </c>
      <c r="D2406" s="13">
        <f t="shared" si="81"/>
        <v>45972</v>
      </c>
      <c r="E2406" s="15">
        <v>2000</v>
      </c>
      <c r="F2406" s="9">
        <v>8.2500000000000004E-2</v>
      </c>
      <c r="G2406" s="9">
        <v>8.2500000000000004E-2</v>
      </c>
      <c r="H2406" s="15">
        <f t="shared" si="78"/>
        <v>6300</v>
      </c>
    </row>
    <row r="2407" spans="1:8" x14ac:dyDescent="0.3">
      <c r="A2407" s="13">
        <v>45968</v>
      </c>
      <c r="B2407" s="15" t="s">
        <v>21</v>
      </c>
      <c r="C2407" s="3">
        <v>5</v>
      </c>
      <c r="D2407" s="13">
        <f t="shared" si="81"/>
        <v>45973</v>
      </c>
      <c r="E2407" s="15">
        <v>3500</v>
      </c>
      <c r="F2407" s="9">
        <v>8.2500000000000004E-2</v>
      </c>
      <c r="G2407" s="9">
        <v>8.2500000000000004E-2</v>
      </c>
      <c r="H2407" s="15">
        <f t="shared" si="78"/>
        <v>6300</v>
      </c>
    </row>
    <row r="2408" spans="1:8" x14ac:dyDescent="0.3">
      <c r="A2408" s="13">
        <v>45968</v>
      </c>
      <c r="B2408" s="15" t="s">
        <v>21</v>
      </c>
      <c r="C2408" s="3">
        <v>6</v>
      </c>
      <c r="D2408" s="13">
        <f t="shared" si="81"/>
        <v>45974</v>
      </c>
      <c r="E2408" s="15">
        <v>1500</v>
      </c>
      <c r="F2408" s="9">
        <v>8.2500000000000004E-2</v>
      </c>
      <c r="G2408" s="9">
        <v>8.2500000000000004E-2</v>
      </c>
      <c r="H2408" s="15">
        <f t="shared" si="78"/>
        <v>6300</v>
      </c>
    </row>
    <row r="2409" spans="1:8" x14ac:dyDescent="0.3">
      <c r="A2409" s="13">
        <v>45973</v>
      </c>
      <c r="B2409" s="15" t="s">
        <v>21</v>
      </c>
      <c r="C2409" s="3">
        <v>5</v>
      </c>
      <c r="D2409" s="13">
        <f t="shared" si="81"/>
        <v>45978</v>
      </c>
      <c r="E2409" s="15">
        <v>4000</v>
      </c>
      <c r="F2409" s="9">
        <v>8.2500000000000004E-2</v>
      </c>
      <c r="G2409" s="9">
        <v>8.2500000000000004E-2</v>
      </c>
      <c r="H2409" s="15">
        <f t="shared" si="78"/>
        <v>5500</v>
      </c>
    </row>
    <row r="2410" spans="1:8" x14ac:dyDescent="0.3">
      <c r="A2410" s="13">
        <v>45974</v>
      </c>
      <c r="B2410" s="15" t="s">
        <v>21</v>
      </c>
      <c r="C2410" s="3">
        <v>4</v>
      </c>
      <c r="D2410" s="13">
        <f t="shared" ref="D2410" si="82">+A2410+C2410</f>
        <v>45978</v>
      </c>
      <c r="E2410" s="15">
        <v>2600</v>
      </c>
      <c r="F2410" s="9">
        <v>8.2500000000000004E-2</v>
      </c>
      <c r="G2410" s="9">
        <v>8.2500000000000004E-2</v>
      </c>
      <c r="H2410" s="15">
        <f t="shared" si="78"/>
        <v>8300</v>
      </c>
    </row>
    <row r="2411" spans="1:8" x14ac:dyDescent="0.3">
      <c r="A2411" s="13">
        <v>45974</v>
      </c>
      <c r="B2411" s="15" t="s">
        <v>21</v>
      </c>
      <c r="C2411" s="3">
        <v>5</v>
      </c>
      <c r="D2411" s="13">
        <f t="shared" ref="D2411:D2432" si="83">+A2411+C2411</f>
        <v>45979</v>
      </c>
      <c r="E2411" s="15">
        <v>1700</v>
      </c>
      <c r="F2411" s="9">
        <v>8.2500000000000004E-2</v>
      </c>
      <c r="G2411" s="9">
        <v>8.2500000000000004E-2</v>
      </c>
      <c r="H2411" s="15">
        <f t="shared" si="78"/>
        <v>8300</v>
      </c>
    </row>
    <row r="2412" spans="1:8" x14ac:dyDescent="0.3">
      <c r="A2412" s="13">
        <v>45975</v>
      </c>
      <c r="B2412" s="15" t="s">
        <v>21</v>
      </c>
      <c r="C2412" s="3">
        <v>5</v>
      </c>
      <c r="D2412" s="13">
        <f t="shared" si="83"/>
        <v>45980</v>
      </c>
      <c r="E2412" s="15">
        <v>6400</v>
      </c>
      <c r="F2412" s="9">
        <v>8.2500000000000004E-2</v>
      </c>
      <c r="G2412" s="9">
        <v>8.2500000000000004E-2</v>
      </c>
      <c r="H2412" s="15">
        <f t="shared" si="78"/>
        <v>14700</v>
      </c>
    </row>
    <row r="2413" spans="1:8" x14ac:dyDescent="0.3">
      <c r="A2413" s="13">
        <v>45978</v>
      </c>
      <c r="B2413" s="15" t="s">
        <v>21</v>
      </c>
      <c r="C2413" s="3">
        <v>2</v>
      </c>
      <c r="D2413" s="13">
        <f t="shared" si="83"/>
        <v>45980</v>
      </c>
      <c r="E2413" s="15">
        <v>10500</v>
      </c>
      <c r="F2413" s="9">
        <v>8.2500000000000004E-2</v>
      </c>
      <c r="G2413" s="9">
        <v>8.2500000000000004E-2</v>
      </c>
      <c r="H2413" s="15">
        <f t="shared" si="78"/>
        <v>18600</v>
      </c>
    </row>
    <row r="2414" spans="1:8" x14ac:dyDescent="0.3">
      <c r="A2414" s="13">
        <v>45980</v>
      </c>
      <c r="B2414" s="15" t="s">
        <v>21</v>
      </c>
      <c r="C2414" s="3">
        <v>2</v>
      </c>
      <c r="D2414" s="13">
        <f t="shared" si="83"/>
        <v>45982</v>
      </c>
      <c r="E2414" s="15">
        <v>3900</v>
      </c>
      <c r="F2414" s="9">
        <v>0.08</v>
      </c>
      <c r="G2414" s="9">
        <v>0.08</v>
      </c>
      <c r="H2414" s="15">
        <f t="shared" si="78"/>
        <v>4400</v>
      </c>
    </row>
    <row r="2415" spans="1:8" x14ac:dyDescent="0.3">
      <c r="A2415" s="13">
        <v>45980</v>
      </c>
      <c r="B2415" s="15" t="s">
        <v>21</v>
      </c>
      <c r="C2415" s="3">
        <v>5</v>
      </c>
      <c r="D2415" s="13">
        <f t="shared" si="83"/>
        <v>45985</v>
      </c>
      <c r="E2415" s="15">
        <v>500</v>
      </c>
      <c r="F2415" s="9">
        <v>0.08</v>
      </c>
      <c r="G2415" s="9">
        <v>0.08</v>
      </c>
      <c r="H2415" s="15">
        <f t="shared" si="78"/>
        <v>4400</v>
      </c>
    </row>
    <row r="2416" spans="1:8" x14ac:dyDescent="0.3">
      <c r="A2416" s="13">
        <v>45981</v>
      </c>
      <c r="B2416" s="15" t="s">
        <v>21</v>
      </c>
      <c r="C2416" s="3">
        <v>4</v>
      </c>
      <c r="D2416" s="13">
        <f t="shared" si="83"/>
        <v>45985</v>
      </c>
      <c r="E2416" s="15">
        <v>8300</v>
      </c>
      <c r="F2416" s="9">
        <v>0.08</v>
      </c>
      <c r="G2416" s="9">
        <v>0.08</v>
      </c>
      <c r="H2416" s="15">
        <f t="shared" si="78"/>
        <v>13700</v>
      </c>
    </row>
    <row r="2417" spans="1:8" x14ac:dyDescent="0.3">
      <c r="A2417" s="13">
        <v>45981</v>
      </c>
      <c r="B2417" s="15" t="s">
        <v>21</v>
      </c>
      <c r="C2417" s="3">
        <v>1</v>
      </c>
      <c r="D2417" s="13">
        <f t="shared" si="83"/>
        <v>45982</v>
      </c>
      <c r="E2417" s="15">
        <v>1000</v>
      </c>
      <c r="F2417" s="9">
        <v>0.08</v>
      </c>
      <c r="G2417" s="9">
        <v>0.08</v>
      </c>
      <c r="H2417" s="15">
        <f t="shared" si="78"/>
        <v>13700</v>
      </c>
    </row>
    <row r="2418" spans="1:8" x14ac:dyDescent="0.3">
      <c r="A2418" s="13">
        <v>45982</v>
      </c>
      <c r="B2418" s="15" t="s">
        <v>21</v>
      </c>
      <c r="C2418" s="3">
        <v>3</v>
      </c>
      <c r="D2418" s="13">
        <f t="shared" si="83"/>
        <v>45985</v>
      </c>
      <c r="E2418" s="15">
        <v>1000</v>
      </c>
      <c r="F2418" s="9">
        <v>0.08</v>
      </c>
      <c r="G2418" s="9">
        <v>0.08</v>
      </c>
      <c r="H2418" s="15">
        <f t="shared" si="78"/>
        <v>19700</v>
      </c>
    </row>
    <row r="2419" spans="1:8" x14ac:dyDescent="0.3">
      <c r="A2419" s="13">
        <v>45982</v>
      </c>
      <c r="B2419" s="15" t="s">
        <v>21</v>
      </c>
      <c r="C2419" s="3">
        <v>4</v>
      </c>
      <c r="D2419" s="13">
        <f t="shared" si="83"/>
        <v>45986</v>
      </c>
      <c r="E2419" s="15">
        <v>3900</v>
      </c>
      <c r="F2419" s="9">
        <v>0.08</v>
      </c>
      <c r="G2419" s="9">
        <v>0.08</v>
      </c>
      <c r="H2419" s="15">
        <f t="shared" si="78"/>
        <v>19700</v>
      </c>
    </row>
    <row r="2420" spans="1:8" x14ac:dyDescent="0.3">
      <c r="A2420" s="13">
        <v>45982</v>
      </c>
      <c r="B2420" s="15" t="s">
        <v>21</v>
      </c>
      <c r="C2420" s="3">
        <v>5</v>
      </c>
      <c r="D2420" s="13">
        <f t="shared" si="83"/>
        <v>45987</v>
      </c>
      <c r="E2420" s="15">
        <v>3500</v>
      </c>
      <c r="F2420" s="9">
        <v>0.08</v>
      </c>
      <c r="G2420" s="9">
        <v>0.08</v>
      </c>
      <c r="H2420" s="15">
        <f t="shared" si="78"/>
        <v>19700</v>
      </c>
    </row>
    <row r="2421" spans="1:8" x14ac:dyDescent="0.3">
      <c r="A2421" s="13">
        <v>45982</v>
      </c>
      <c r="B2421" s="15" t="s">
        <v>21</v>
      </c>
      <c r="C2421" s="3">
        <v>6</v>
      </c>
      <c r="D2421" s="13">
        <f t="shared" si="83"/>
        <v>45988</v>
      </c>
      <c r="E2421" s="15">
        <v>500</v>
      </c>
      <c r="F2421" s="9">
        <v>0.08</v>
      </c>
      <c r="G2421" s="9">
        <v>0.08</v>
      </c>
      <c r="H2421" s="15">
        <f t="shared" si="78"/>
        <v>19700</v>
      </c>
    </row>
    <row r="2422" spans="1:8" x14ac:dyDescent="0.3">
      <c r="A2422" s="13">
        <v>45982</v>
      </c>
      <c r="B2422" s="15" t="s">
        <v>21</v>
      </c>
      <c r="C2422" s="3">
        <v>10</v>
      </c>
      <c r="D2422" s="13">
        <f t="shared" si="83"/>
        <v>45992</v>
      </c>
      <c r="E2422" s="15">
        <v>2000</v>
      </c>
      <c r="F2422" s="9">
        <v>0.08</v>
      </c>
      <c r="G2422" s="9">
        <v>0.08</v>
      </c>
      <c r="H2422" s="15">
        <f t="shared" si="78"/>
        <v>19700</v>
      </c>
    </row>
    <row r="2423" spans="1:8" x14ac:dyDescent="0.3">
      <c r="A2423" s="13">
        <v>45985</v>
      </c>
      <c r="B2423" s="15" t="s">
        <v>21</v>
      </c>
      <c r="C2423" s="3">
        <v>1</v>
      </c>
      <c r="D2423" s="13">
        <f t="shared" si="83"/>
        <v>45986</v>
      </c>
      <c r="E2423" s="15">
        <v>500</v>
      </c>
      <c r="F2423" s="9">
        <v>7.8E-2</v>
      </c>
      <c r="G2423" s="9">
        <v>7.8E-2</v>
      </c>
      <c r="H2423" s="15">
        <f t="shared" si="78"/>
        <v>19400</v>
      </c>
    </row>
    <row r="2424" spans="1:8" x14ac:dyDescent="0.3">
      <c r="A2424" s="13">
        <v>45985</v>
      </c>
      <c r="B2424" s="15" t="s">
        <v>21</v>
      </c>
      <c r="C2424" s="3">
        <v>2</v>
      </c>
      <c r="D2424" s="13">
        <f t="shared" si="83"/>
        <v>45987</v>
      </c>
      <c r="E2424" s="15">
        <v>5000</v>
      </c>
      <c r="F2424" s="9">
        <v>0.08</v>
      </c>
      <c r="G2424" s="9">
        <v>0.08</v>
      </c>
      <c r="H2424" s="15">
        <f t="shared" si="78"/>
        <v>19400</v>
      </c>
    </row>
    <row r="2425" spans="1:8" x14ac:dyDescent="0.3">
      <c r="A2425" s="13">
        <v>45985</v>
      </c>
      <c r="B2425" s="15" t="s">
        <v>21</v>
      </c>
      <c r="C2425" s="3">
        <v>3</v>
      </c>
      <c r="D2425" s="13">
        <f t="shared" si="83"/>
        <v>45988</v>
      </c>
      <c r="E2425" s="15">
        <v>2500</v>
      </c>
      <c r="F2425" s="9">
        <v>0.08</v>
      </c>
      <c r="G2425" s="9">
        <v>0.08</v>
      </c>
      <c r="H2425" s="15">
        <f t="shared" si="78"/>
        <v>19400</v>
      </c>
    </row>
    <row r="2426" spans="1:8" x14ac:dyDescent="0.3">
      <c r="A2426" s="13">
        <v>45985</v>
      </c>
      <c r="B2426" s="15" t="s">
        <v>21</v>
      </c>
      <c r="C2426" s="3">
        <v>4</v>
      </c>
      <c r="D2426" s="13">
        <f t="shared" si="83"/>
        <v>45989</v>
      </c>
      <c r="E2426" s="15">
        <v>500</v>
      </c>
      <c r="F2426" s="9">
        <v>0.08</v>
      </c>
      <c r="G2426" s="9">
        <v>0.08</v>
      </c>
      <c r="H2426" s="15">
        <f t="shared" si="78"/>
        <v>19400</v>
      </c>
    </row>
    <row r="2427" spans="1:8" x14ac:dyDescent="0.3">
      <c r="A2427" s="13">
        <v>45985</v>
      </c>
      <c r="B2427" s="15" t="s">
        <v>21</v>
      </c>
      <c r="C2427" s="3">
        <v>7</v>
      </c>
      <c r="D2427" s="13">
        <f t="shared" si="83"/>
        <v>45992</v>
      </c>
      <c r="E2427" s="15">
        <v>1000</v>
      </c>
      <c r="F2427" s="9">
        <v>0.08</v>
      </c>
      <c r="G2427" s="9">
        <v>0.08</v>
      </c>
      <c r="H2427" s="15">
        <f t="shared" si="78"/>
        <v>19400</v>
      </c>
    </row>
    <row r="2428" spans="1:8" x14ac:dyDescent="0.3">
      <c r="A2428" s="13">
        <v>45986</v>
      </c>
      <c r="B2428" s="15" t="s">
        <v>21</v>
      </c>
      <c r="C2428" s="3">
        <v>1</v>
      </c>
      <c r="D2428" s="13">
        <f t="shared" si="83"/>
        <v>45987</v>
      </c>
      <c r="E2428" s="15">
        <v>900</v>
      </c>
      <c r="F2428" s="9">
        <v>7.5999999999999998E-2</v>
      </c>
      <c r="G2428" s="9">
        <v>0.08</v>
      </c>
      <c r="H2428" s="15">
        <f t="shared" si="78"/>
        <v>25100</v>
      </c>
    </row>
    <row r="2429" spans="1:8" x14ac:dyDescent="0.3">
      <c r="A2429" s="13">
        <v>45986</v>
      </c>
      <c r="B2429" s="15" t="s">
        <v>21</v>
      </c>
      <c r="C2429" s="3">
        <v>2</v>
      </c>
      <c r="D2429" s="13">
        <f t="shared" si="83"/>
        <v>45988</v>
      </c>
      <c r="E2429" s="15">
        <v>2000</v>
      </c>
      <c r="F2429" s="9">
        <v>0.08</v>
      </c>
      <c r="G2429" s="9">
        <v>0.08</v>
      </c>
      <c r="H2429" s="15">
        <f t="shared" si="78"/>
        <v>25100</v>
      </c>
    </row>
    <row r="2430" spans="1:8" x14ac:dyDescent="0.3">
      <c r="A2430" s="13">
        <v>45986</v>
      </c>
      <c r="B2430" s="15" t="s">
        <v>21</v>
      </c>
      <c r="C2430" s="3">
        <v>3</v>
      </c>
      <c r="D2430" s="13">
        <f t="shared" si="83"/>
        <v>45989</v>
      </c>
      <c r="E2430" s="15">
        <v>3200</v>
      </c>
      <c r="F2430" s="9">
        <v>0.08</v>
      </c>
      <c r="G2430" s="9">
        <v>0.08</v>
      </c>
      <c r="H2430" s="15">
        <f t="shared" si="78"/>
        <v>25100</v>
      </c>
    </row>
    <row r="2431" spans="1:8" x14ac:dyDescent="0.3">
      <c r="A2431" s="13">
        <v>45986</v>
      </c>
      <c r="B2431" s="15" t="s">
        <v>21</v>
      </c>
      <c r="C2431" s="3">
        <v>6</v>
      </c>
      <c r="D2431" s="13">
        <f t="shared" si="83"/>
        <v>45992</v>
      </c>
      <c r="E2431" s="15">
        <v>4000</v>
      </c>
      <c r="F2431" s="9">
        <v>0.08</v>
      </c>
      <c r="G2431" s="9">
        <v>0.08</v>
      </c>
      <c r="H2431" s="15">
        <f t="shared" si="78"/>
        <v>25100</v>
      </c>
    </row>
    <row r="2432" spans="1:8" x14ac:dyDescent="0.3">
      <c r="A2432" s="13">
        <v>45987</v>
      </c>
      <c r="B2432" s="15" t="s">
        <v>21</v>
      </c>
      <c r="C2432" s="3">
        <v>2</v>
      </c>
      <c r="D2432" s="13">
        <f t="shared" si="83"/>
        <v>45989</v>
      </c>
      <c r="E2432" s="15">
        <v>400</v>
      </c>
      <c r="F2432" s="9">
        <v>0.08</v>
      </c>
      <c r="G2432" s="9">
        <v>0.08</v>
      </c>
      <c r="H2432" s="15">
        <f t="shared" si="78"/>
        <v>16100</v>
      </c>
    </row>
    <row r="2433" spans="1:8" x14ac:dyDescent="0.3">
      <c r="A2433" s="13">
        <v>45989</v>
      </c>
      <c r="B2433" s="15" t="s">
        <v>21</v>
      </c>
      <c r="C2433" s="3">
        <v>3</v>
      </c>
      <c r="D2433" s="13">
        <f t="shared" ref="D2433:D2487" si="84">+A2433+C2433</f>
        <v>45992</v>
      </c>
      <c r="E2433" s="15">
        <v>-1700</v>
      </c>
      <c r="F2433" s="9">
        <v>8.2000000000000003E-2</v>
      </c>
      <c r="G2433" s="9">
        <v>8.2000000000000003E-2</v>
      </c>
      <c r="H2433" s="15">
        <f t="shared" si="78"/>
        <v>5300</v>
      </c>
    </row>
    <row r="2434" spans="1:8" x14ac:dyDescent="0.3">
      <c r="A2434" s="13">
        <v>45992</v>
      </c>
      <c r="B2434" s="15" t="s">
        <v>21</v>
      </c>
      <c r="C2434" s="3">
        <v>1</v>
      </c>
      <c r="D2434" s="13">
        <f t="shared" si="84"/>
        <v>45993</v>
      </c>
      <c r="E2434" s="15">
        <v>-1500</v>
      </c>
      <c r="F2434" s="9">
        <v>8.2000000000000003E-2</v>
      </c>
      <c r="G2434" s="9">
        <v>8.2000000000000003E-2</v>
      </c>
      <c r="H2434" s="15">
        <f t="shared" si="78"/>
        <v>-1500</v>
      </c>
    </row>
    <row r="2435" spans="1:8" x14ac:dyDescent="0.3">
      <c r="A2435" s="13">
        <v>45999</v>
      </c>
      <c r="B2435" s="15" t="s">
        <v>21</v>
      </c>
      <c r="C2435" s="3">
        <v>2</v>
      </c>
      <c r="D2435" s="13">
        <f t="shared" si="84"/>
        <v>46001</v>
      </c>
      <c r="E2435" s="15">
        <v>500</v>
      </c>
      <c r="F2435" s="9">
        <v>0.08</v>
      </c>
      <c r="G2435" s="9">
        <v>0.08</v>
      </c>
      <c r="H2435" s="15">
        <f t="shared" si="78"/>
        <v>5300</v>
      </c>
    </row>
    <row r="2436" spans="1:8" x14ac:dyDescent="0.3">
      <c r="A2436" s="13">
        <v>45999</v>
      </c>
      <c r="B2436" s="15" t="s">
        <v>21</v>
      </c>
      <c r="C2436" s="3">
        <v>3</v>
      </c>
      <c r="D2436" s="13">
        <f t="shared" si="84"/>
        <v>46002</v>
      </c>
      <c r="E2436" s="15">
        <v>1000</v>
      </c>
      <c r="F2436" s="9">
        <v>0.08</v>
      </c>
      <c r="G2436" s="9">
        <v>0.08</v>
      </c>
      <c r="H2436" s="15">
        <f t="shared" si="78"/>
        <v>5300</v>
      </c>
    </row>
    <row r="2437" spans="1:8" x14ac:dyDescent="0.3">
      <c r="A2437" s="13">
        <v>45999</v>
      </c>
      <c r="B2437" s="15" t="s">
        <v>21</v>
      </c>
      <c r="C2437" s="3">
        <v>4</v>
      </c>
      <c r="D2437" s="13">
        <f t="shared" si="84"/>
        <v>46003</v>
      </c>
      <c r="E2437" s="15">
        <v>2500</v>
      </c>
      <c r="F2437" s="9">
        <v>0.08</v>
      </c>
      <c r="G2437" s="9">
        <v>0.08</v>
      </c>
      <c r="H2437" s="15">
        <f t="shared" si="78"/>
        <v>5300</v>
      </c>
    </row>
    <row r="2438" spans="1:8" x14ac:dyDescent="0.3">
      <c r="A2438" s="13">
        <v>45999</v>
      </c>
      <c r="B2438" s="15" t="s">
        <v>21</v>
      </c>
      <c r="C2438" s="3">
        <v>7</v>
      </c>
      <c r="D2438" s="13">
        <f t="shared" si="84"/>
        <v>46006</v>
      </c>
      <c r="E2438" s="15">
        <v>1300</v>
      </c>
      <c r="F2438" s="9">
        <v>0.08</v>
      </c>
      <c r="G2438" s="9">
        <v>0.08</v>
      </c>
      <c r="H2438" s="15">
        <f t="shared" si="78"/>
        <v>5300</v>
      </c>
    </row>
    <row r="2439" spans="1:8" x14ac:dyDescent="0.3">
      <c r="A2439" s="13">
        <v>46000</v>
      </c>
      <c r="B2439" s="15" t="s">
        <v>21</v>
      </c>
      <c r="C2439" s="3">
        <v>3</v>
      </c>
      <c r="D2439" s="13">
        <f t="shared" si="84"/>
        <v>46003</v>
      </c>
      <c r="E2439" s="15">
        <v>1400</v>
      </c>
      <c r="F2439" s="9">
        <v>0.08</v>
      </c>
      <c r="G2439" s="9">
        <v>0.08</v>
      </c>
      <c r="H2439" s="15">
        <f t="shared" si="78"/>
        <v>8400</v>
      </c>
    </row>
    <row r="2440" spans="1:8" x14ac:dyDescent="0.3">
      <c r="A2440" s="13">
        <v>46000</v>
      </c>
      <c r="B2440" s="15" t="s">
        <v>21</v>
      </c>
      <c r="C2440" s="3">
        <v>6</v>
      </c>
      <c r="D2440" s="13">
        <f t="shared" si="84"/>
        <v>46006</v>
      </c>
      <c r="E2440" s="15">
        <v>700</v>
      </c>
      <c r="F2440" s="9">
        <v>0.08</v>
      </c>
      <c r="G2440" s="9">
        <v>0.08</v>
      </c>
      <c r="H2440" s="15">
        <f t="shared" si="78"/>
        <v>8400</v>
      </c>
    </row>
    <row r="2441" spans="1:8" x14ac:dyDescent="0.3">
      <c r="A2441" s="13">
        <v>46000</v>
      </c>
      <c r="B2441" s="15" t="s">
        <v>21</v>
      </c>
      <c r="C2441" s="3">
        <v>7</v>
      </c>
      <c r="D2441" s="13">
        <f t="shared" si="84"/>
        <v>46007</v>
      </c>
      <c r="E2441" s="15">
        <v>1000</v>
      </c>
      <c r="F2441" s="9">
        <v>0.08</v>
      </c>
      <c r="G2441" s="9">
        <v>0.08</v>
      </c>
      <c r="H2441" s="15">
        <f t="shared" si="78"/>
        <v>8400</v>
      </c>
    </row>
    <row r="2442" spans="1:8" x14ac:dyDescent="0.3">
      <c r="A2442" s="13">
        <v>46001</v>
      </c>
      <c r="B2442" s="15" t="s">
        <v>21</v>
      </c>
      <c r="C2442" s="3">
        <v>5</v>
      </c>
      <c r="D2442" s="13">
        <f t="shared" si="84"/>
        <v>46006</v>
      </c>
      <c r="E2442" s="15">
        <v>1000</v>
      </c>
      <c r="F2442" s="9">
        <v>0.08</v>
      </c>
      <c r="G2442" s="9">
        <v>0.08</v>
      </c>
      <c r="H2442" s="15">
        <f t="shared" ref="H2442:H2505" si="85">+SUMIFS($E$10:$E$4508,$A$10:$A$4508,"&lt;="&amp;A2442,$D$10:$D$4508,"&gt;"&amp;A2442)</f>
        <v>8900</v>
      </c>
    </row>
    <row r="2443" spans="1:8" x14ac:dyDescent="0.3">
      <c r="A2443" s="13">
        <v>46003</v>
      </c>
      <c r="B2443" s="15" t="s">
        <v>21</v>
      </c>
      <c r="C2443" s="3">
        <v>4</v>
      </c>
      <c r="D2443" s="13">
        <f t="shared" si="84"/>
        <v>46007</v>
      </c>
      <c r="E2443" s="15">
        <v>1000</v>
      </c>
      <c r="F2443" s="9">
        <v>0.08</v>
      </c>
      <c r="G2443" s="9">
        <v>0.08</v>
      </c>
      <c r="H2443" s="15">
        <f t="shared" si="85"/>
        <v>9000</v>
      </c>
    </row>
    <row r="2444" spans="1:8" x14ac:dyDescent="0.3">
      <c r="A2444" s="13">
        <v>46003</v>
      </c>
      <c r="B2444" s="15" t="s">
        <v>21</v>
      </c>
      <c r="C2444" s="3">
        <v>5</v>
      </c>
      <c r="D2444" s="13">
        <f t="shared" si="84"/>
        <v>46008</v>
      </c>
      <c r="E2444" s="15">
        <v>3000</v>
      </c>
      <c r="F2444" s="9">
        <v>0.08</v>
      </c>
      <c r="G2444" s="9">
        <v>0.08</v>
      </c>
      <c r="H2444" s="15">
        <f t="shared" si="85"/>
        <v>9000</v>
      </c>
    </row>
    <row r="2445" spans="1:8" x14ac:dyDescent="0.3">
      <c r="A2445" s="13">
        <v>46003</v>
      </c>
      <c r="B2445" s="15" t="s">
        <v>21</v>
      </c>
      <c r="C2445" s="3">
        <v>6</v>
      </c>
      <c r="D2445" s="13">
        <f t="shared" si="84"/>
        <v>46009</v>
      </c>
      <c r="E2445" s="15">
        <v>500</v>
      </c>
      <c r="F2445" s="9">
        <v>0.08</v>
      </c>
      <c r="G2445" s="9">
        <v>0.08</v>
      </c>
      <c r="H2445" s="15">
        <f t="shared" si="85"/>
        <v>9000</v>
      </c>
    </row>
    <row r="2446" spans="1:8" x14ac:dyDescent="0.3">
      <c r="A2446" s="13">
        <v>46003</v>
      </c>
      <c r="B2446" s="15" t="s">
        <v>21</v>
      </c>
      <c r="C2446" s="3">
        <v>7</v>
      </c>
      <c r="D2446" s="13">
        <f t="shared" si="84"/>
        <v>46010</v>
      </c>
      <c r="E2446" s="15">
        <v>500</v>
      </c>
      <c r="F2446" s="9">
        <v>0.08</v>
      </c>
      <c r="G2446" s="9">
        <v>0.08</v>
      </c>
      <c r="H2446" s="15">
        <f t="shared" si="85"/>
        <v>9000</v>
      </c>
    </row>
    <row r="2447" spans="1:8" x14ac:dyDescent="0.3">
      <c r="A2447" s="13">
        <v>46008</v>
      </c>
      <c r="B2447" s="15" t="s">
        <v>21</v>
      </c>
      <c r="C2447" s="3">
        <v>5</v>
      </c>
      <c r="D2447" s="13">
        <f t="shared" si="84"/>
        <v>46013</v>
      </c>
      <c r="E2447" s="15">
        <v>3800</v>
      </c>
      <c r="F2447" s="9">
        <v>0.08</v>
      </c>
      <c r="G2447" s="9">
        <v>0.08</v>
      </c>
      <c r="H2447" s="15">
        <f t="shared" si="85"/>
        <v>6400</v>
      </c>
    </row>
    <row r="2448" spans="1:8" x14ac:dyDescent="0.3">
      <c r="A2448" s="13">
        <v>46008</v>
      </c>
      <c r="B2448" s="15" t="s">
        <v>21</v>
      </c>
      <c r="C2448" s="3">
        <v>6</v>
      </c>
      <c r="D2448" s="13">
        <f t="shared" si="84"/>
        <v>46014</v>
      </c>
      <c r="E2448" s="15">
        <v>1600</v>
      </c>
      <c r="F2448" s="9">
        <v>0.08</v>
      </c>
      <c r="G2448" s="9">
        <v>0.08</v>
      </c>
      <c r="H2448" s="15">
        <f t="shared" si="85"/>
        <v>6400</v>
      </c>
    </row>
    <row r="2449" spans="1:8" x14ac:dyDescent="0.3">
      <c r="A2449" s="13">
        <v>46009</v>
      </c>
      <c r="B2449" s="15" t="s">
        <v>21</v>
      </c>
      <c r="C2449" s="3">
        <v>5</v>
      </c>
      <c r="D2449" s="13">
        <f t="shared" si="84"/>
        <v>46014</v>
      </c>
      <c r="E2449" s="15">
        <v>2000</v>
      </c>
      <c r="F2449" s="9">
        <v>0.08</v>
      </c>
      <c r="G2449" s="9">
        <v>0.08</v>
      </c>
      <c r="H2449" s="15">
        <f t="shared" si="85"/>
        <v>7900</v>
      </c>
    </row>
    <row r="2450" spans="1:8" x14ac:dyDescent="0.3">
      <c r="A2450" s="13">
        <v>46010</v>
      </c>
      <c r="B2450" s="15" t="s">
        <v>21</v>
      </c>
      <c r="C2450" s="3">
        <v>3</v>
      </c>
      <c r="D2450" s="13">
        <f t="shared" si="84"/>
        <v>46013</v>
      </c>
      <c r="E2450" s="15">
        <v>300</v>
      </c>
      <c r="F2450" s="9">
        <v>0.08</v>
      </c>
      <c r="G2450" s="9">
        <v>0.08</v>
      </c>
      <c r="H2450" s="15">
        <f t="shared" si="85"/>
        <v>15300</v>
      </c>
    </row>
    <row r="2451" spans="1:8" x14ac:dyDescent="0.3">
      <c r="A2451" s="13">
        <v>46010</v>
      </c>
      <c r="B2451" s="15" t="s">
        <v>21</v>
      </c>
      <c r="C2451" s="3">
        <v>4</v>
      </c>
      <c r="D2451" s="13">
        <f t="shared" si="84"/>
        <v>46014</v>
      </c>
      <c r="E2451" s="15">
        <v>6200</v>
      </c>
      <c r="F2451" s="9">
        <v>0.08</v>
      </c>
      <c r="G2451" s="9">
        <v>0.08</v>
      </c>
      <c r="H2451" s="15">
        <f t="shared" si="85"/>
        <v>15300</v>
      </c>
    </row>
    <row r="2452" spans="1:8" x14ac:dyDescent="0.3">
      <c r="A2452" s="13">
        <v>46010</v>
      </c>
      <c r="B2452" s="15" t="s">
        <v>21</v>
      </c>
      <c r="C2452" s="3">
        <v>5</v>
      </c>
      <c r="D2452" s="13">
        <f t="shared" si="84"/>
        <v>46015</v>
      </c>
      <c r="E2452" s="15">
        <v>1400</v>
      </c>
      <c r="F2452" s="9">
        <v>0.08</v>
      </c>
      <c r="G2452" s="9">
        <v>0.08</v>
      </c>
      <c r="H2452" s="15">
        <f t="shared" si="85"/>
        <v>15300</v>
      </c>
    </row>
    <row r="2453" spans="1:8" x14ac:dyDescent="0.3">
      <c r="A2453" s="13">
        <v>46013</v>
      </c>
      <c r="B2453" s="15" t="s">
        <v>21</v>
      </c>
      <c r="C2453" s="3">
        <v>1</v>
      </c>
      <c r="D2453" s="13">
        <f t="shared" si="84"/>
        <v>46014</v>
      </c>
      <c r="E2453" s="15">
        <v>500</v>
      </c>
      <c r="F2453" s="9">
        <v>0.08</v>
      </c>
      <c r="G2453" s="9">
        <v>0.08</v>
      </c>
      <c r="H2453" s="15">
        <f t="shared" si="85"/>
        <v>23500</v>
      </c>
    </row>
    <row r="2454" spans="1:8" x14ac:dyDescent="0.3">
      <c r="A2454" s="13">
        <v>46013</v>
      </c>
      <c r="B2454" s="15" t="s">
        <v>21</v>
      </c>
      <c r="C2454" s="3">
        <v>2</v>
      </c>
      <c r="D2454" s="13">
        <f t="shared" si="84"/>
        <v>46015</v>
      </c>
      <c r="E2454" s="15">
        <v>11800</v>
      </c>
      <c r="F2454" s="9">
        <v>0.08</v>
      </c>
      <c r="G2454" s="9">
        <v>0.08</v>
      </c>
      <c r="H2454" s="15">
        <f t="shared" si="85"/>
        <v>23500</v>
      </c>
    </row>
    <row r="2455" spans="1:8" x14ac:dyDescent="0.3">
      <c r="A2455" s="13">
        <v>46015</v>
      </c>
      <c r="B2455" s="15" t="s">
        <v>21</v>
      </c>
      <c r="C2455" s="3">
        <v>5</v>
      </c>
      <c r="D2455" s="13">
        <f t="shared" si="84"/>
        <v>46020</v>
      </c>
      <c r="E2455" s="15">
        <v>4500</v>
      </c>
      <c r="F2455" s="9">
        <v>7.4999999999999997E-2</v>
      </c>
      <c r="G2455" s="9">
        <v>7.4999999999999997E-2</v>
      </c>
      <c r="H2455" s="15">
        <f t="shared" si="85"/>
        <v>6000</v>
      </c>
    </row>
    <row r="2456" spans="1:8" x14ac:dyDescent="0.3">
      <c r="A2456" s="13">
        <v>46015</v>
      </c>
      <c r="B2456" s="15" t="s">
        <v>21</v>
      </c>
      <c r="C2456" s="3">
        <v>9</v>
      </c>
      <c r="D2456" s="13">
        <f t="shared" si="84"/>
        <v>46024</v>
      </c>
      <c r="E2456" s="15">
        <v>1500</v>
      </c>
      <c r="F2456" s="9">
        <v>7.4999999999999997E-2</v>
      </c>
      <c r="G2456" s="9">
        <v>7.4999999999999997E-2</v>
      </c>
      <c r="H2456" s="15">
        <f t="shared" si="85"/>
        <v>6000</v>
      </c>
    </row>
    <row r="2457" spans="1:8" x14ac:dyDescent="0.3">
      <c r="A2457" s="13">
        <v>46017</v>
      </c>
      <c r="B2457" s="15" t="s">
        <v>21</v>
      </c>
      <c r="C2457" s="3">
        <v>4</v>
      </c>
      <c r="D2457" s="13">
        <f t="shared" si="84"/>
        <v>46021</v>
      </c>
      <c r="E2457" s="15">
        <v>2300</v>
      </c>
      <c r="F2457" s="9">
        <v>7.4999999999999997E-2</v>
      </c>
      <c r="G2457" s="9">
        <v>7.4999999999999997E-2</v>
      </c>
      <c r="H2457" s="15">
        <f t="shared" si="85"/>
        <v>8300</v>
      </c>
    </row>
    <row r="2458" spans="1:8" x14ac:dyDescent="0.3">
      <c r="A2458" s="13">
        <v>46020</v>
      </c>
      <c r="B2458" s="15" t="s">
        <v>21</v>
      </c>
      <c r="C2458" s="3">
        <v>1</v>
      </c>
      <c r="D2458" s="13">
        <f t="shared" si="84"/>
        <v>46021</v>
      </c>
      <c r="E2458" s="15">
        <v>300</v>
      </c>
      <c r="F2458" s="9">
        <v>7.3999999999999996E-2</v>
      </c>
      <c r="G2458" s="9">
        <v>7.3999999999999996E-2</v>
      </c>
      <c r="H2458" s="15">
        <f t="shared" si="85"/>
        <v>12100</v>
      </c>
    </row>
    <row r="2459" spans="1:8" x14ac:dyDescent="0.3">
      <c r="A2459" s="13">
        <v>46020</v>
      </c>
      <c r="B2459" s="15" t="s">
        <v>21</v>
      </c>
      <c r="C2459" s="3">
        <v>4</v>
      </c>
      <c r="D2459" s="13">
        <f t="shared" si="84"/>
        <v>46024</v>
      </c>
      <c r="E2459" s="15">
        <v>8000</v>
      </c>
      <c r="F2459" s="9">
        <v>7.4999999999999997E-2</v>
      </c>
      <c r="G2459" s="9">
        <v>7.4999999999999997E-2</v>
      </c>
      <c r="H2459" s="15">
        <f t="shared" si="85"/>
        <v>12100</v>
      </c>
    </row>
    <row r="2460" spans="1:8" x14ac:dyDescent="0.3">
      <c r="A2460" s="13">
        <v>46021</v>
      </c>
      <c r="B2460" s="15" t="s">
        <v>21</v>
      </c>
      <c r="C2460" s="3">
        <v>6</v>
      </c>
      <c r="D2460" s="13">
        <f t="shared" si="84"/>
        <v>46027</v>
      </c>
      <c r="E2460" s="15">
        <v>4800</v>
      </c>
      <c r="F2460" s="9">
        <v>7.4999999999999997E-2</v>
      </c>
      <c r="G2460" s="9">
        <v>7.4999999999999997E-2</v>
      </c>
      <c r="H2460" s="15">
        <f t="shared" si="85"/>
        <v>14300</v>
      </c>
    </row>
    <row r="2461" spans="1:8" x14ac:dyDescent="0.3">
      <c r="A2461" s="13">
        <v>46024</v>
      </c>
      <c r="B2461" s="15" t="s">
        <v>21</v>
      </c>
      <c r="C2461" s="3">
        <v>3</v>
      </c>
      <c r="D2461" s="13">
        <f t="shared" si="84"/>
        <v>46027</v>
      </c>
      <c r="E2461" s="15">
        <v>-950</v>
      </c>
      <c r="F2461" s="9">
        <v>7.6999999999999999E-2</v>
      </c>
      <c r="G2461" s="9">
        <v>7.6999999999999999E-2</v>
      </c>
      <c r="H2461" s="15">
        <f t="shared" si="85"/>
        <v>3850</v>
      </c>
    </row>
    <row r="2462" spans="1:8" x14ac:dyDescent="0.3">
      <c r="A2462" s="13">
        <v>46027</v>
      </c>
      <c r="B2462" s="15" t="s">
        <v>21</v>
      </c>
      <c r="C2462" s="3">
        <v>2</v>
      </c>
      <c r="D2462" s="13">
        <f t="shared" si="84"/>
        <v>46029</v>
      </c>
      <c r="E2462" s="15">
        <v>300</v>
      </c>
      <c r="F2462" s="9">
        <v>7.4999999999999997E-2</v>
      </c>
      <c r="G2462" s="9">
        <v>7.4999999999999997E-2</v>
      </c>
      <c r="H2462" s="15">
        <f t="shared" si="85"/>
        <v>11500</v>
      </c>
    </row>
    <row r="2463" spans="1:8" x14ac:dyDescent="0.3">
      <c r="A2463" s="13">
        <v>46027</v>
      </c>
      <c r="B2463" s="15" t="s">
        <v>21</v>
      </c>
      <c r="C2463" s="3">
        <v>3</v>
      </c>
      <c r="D2463" s="13">
        <f t="shared" si="84"/>
        <v>46030</v>
      </c>
      <c r="E2463" s="15">
        <v>5200</v>
      </c>
      <c r="F2463" s="9">
        <v>7.4999999999999997E-2</v>
      </c>
      <c r="G2463" s="9">
        <v>7.4999999999999997E-2</v>
      </c>
      <c r="H2463" s="15">
        <f t="shared" si="85"/>
        <v>11500</v>
      </c>
    </row>
    <row r="2464" spans="1:8" x14ac:dyDescent="0.3">
      <c r="A2464" s="13">
        <v>46027</v>
      </c>
      <c r="B2464" s="15" t="s">
        <v>21</v>
      </c>
      <c r="C2464" s="3">
        <v>4</v>
      </c>
      <c r="D2464" s="13">
        <f t="shared" si="84"/>
        <v>46031</v>
      </c>
      <c r="E2464" s="15">
        <v>5000</v>
      </c>
      <c r="F2464" s="9">
        <v>7.4999999999999997E-2</v>
      </c>
      <c r="G2464" s="9">
        <v>7.4999999999999997E-2</v>
      </c>
      <c r="H2464" s="15">
        <f t="shared" si="85"/>
        <v>11500</v>
      </c>
    </row>
    <row r="2465" spans="1:8" x14ac:dyDescent="0.3">
      <c r="A2465" s="13">
        <v>46027</v>
      </c>
      <c r="B2465" s="15" t="s">
        <v>21</v>
      </c>
      <c r="C2465" s="3">
        <v>7</v>
      </c>
      <c r="D2465" s="13">
        <f t="shared" si="84"/>
        <v>46034</v>
      </c>
      <c r="E2465" s="15">
        <v>1000</v>
      </c>
      <c r="F2465" s="9">
        <v>7.4999999999999997E-2</v>
      </c>
      <c r="G2465" s="9">
        <v>7.4999999999999997E-2</v>
      </c>
      <c r="H2465" s="15">
        <f t="shared" si="85"/>
        <v>11500</v>
      </c>
    </row>
    <row r="2466" spans="1:8" x14ac:dyDescent="0.3">
      <c r="A2466" s="13">
        <v>46029</v>
      </c>
      <c r="B2466" s="15" t="s">
        <v>21</v>
      </c>
      <c r="C2466" s="3">
        <v>2</v>
      </c>
      <c r="D2466" s="13">
        <f t="shared" si="84"/>
        <v>46031</v>
      </c>
      <c r="E2466" s="15">
        <v>6500</v>
      </c>
      <c r="F2466" s="9">
        <v>7.4999999999999997E-2</v>
      </c>
      <c r="G2466" s="9">
        <v>7.4999999999999997E-2</v>
      </c>
      <c r="H2466" s="15">
        <f t="shared" si="85"/>
        <v>18700</v>
      </c>
    </row>
    <row r="2467" spans="1:8" x14ac:dyDescent="0.3">
      <c r="A2467" s="13">
        <v>46029</v>
      </c>
      <c r="B2467" s="15" t="s">
        <v>21</v>
      </c>
      <c r="C2467" s="3">
        <v>5</v>
      </c>
      <c r="D2467" s="13">
        <f t="shared" si="84"/>
        <v>46034</v>
      </c>
      <c r="E2467" s="15">
        <v>500</v>
      </c>
      <c r="F2467" s="9">
        <v>7.4999999999999997E-2</v>
      </c>
      <c r="G2467" s="9">
        <v>7.4999999999999997E-2</v>
      </c>
      <c r="H2467" s="15">
        <f t="shared" si="85"/>
        <v>18700</v>
      </c>
    </row>
    <row r="2468" spans="1:8" x14ac:dyDescent="0.3">
      <c r="A2468" s="13">
        <v>46029</v>
      </c>
      <c r="B2468" s="15" t="s">
        <v>21</v>
      </c>
      <c r="C2468" s="3">
        <v>6</v>
      </c>
      <c r="D2468" s="13">
        <f t="shared" si="84"/>
        <v>46035</v>
      </c>
      <c r="E2468" s="15">
        <v>500</v>
      </c>
      <c r="F2468" s="9">
        <v>7.4999999999999997E-2</v>
      </c>
      <c r="G2468" s="9">
        <v>7.4999999999999997E-2</v>
      </c>
      <c r="H2468" s="15">
        <f t="shared" si="85"/>
        <v>18700</v>
      </c>
    </row>
    <row r="2469" spans="1:8" x14ac:dyDescent="0.3">
      <c r="A2469" s="13">
        <v>46030</v>
      </c>
      <c r="B2469" s="15" t="s">
        <v>21</v>
      </c>
      <c r="C2469" s="3">
        <v>4</v>
      </c>
      <c r="D2469" s="13">
        <f t="shared" si="84"/>
        <v>46034</v>
      </c>
      <c r="E2469" s="15">
        <v>5100</v>
      </c>
      <c r="F2469" s="9">
        <v>7.4999999999999997E-2</v>
      </c>
      <c r="G2469" s="9">
        <v>7.4999999999999997E-2</v>
      </c>
      <c r="H2469" s="15">
        <f t="shared" si="85"/>
        <v>20900</v>
      </c>
    </row>
    <row r="2470" spans="1:8" x14ac:dyDescent="0.3">
      <c r="A2470" s="13">
        <v>46030</v>
      </c>
      <c r="B2470" s="15" t="s">
        <v>21</v>
      </c>
      <c r="C2470" s="3">
        <v>5</v>
      </c>
      <c r="D2470" s="13">
        <f t="shared" si="84"/>
        <v>46035</v>
      </c>
      <c r="E2470" s="15">
        <v>1000</v>
      </c>
      <c r="F2470" s="9">
        <v>7.4999999999999997E-2</v>
      </c>
      <c r="G2470" s="9">
        <v>7.4999999999999997E-2</v>
      </c>
      <c r="H2470" s="15">
        <f t="shared" si="85"/>
        <v>20900</v>
      </c>
    </row>
    <row r="2471" spans="1:8" x14ac:dyDescent="0.3">
      <c r="A2471" s="13">
        <v>46030</v>
      </c>
      <c r="B2471" s="15" t="s">
        <v>21</v>
      </c>
      <c r="C2471" s="3">
        <v>6</v>
      </c>
      <c r="D2471" s="13">
        <f t="shared" si="84"/>
        <v>46036</v>
      </c>
      <c r="E2471" s="15">
        <v>1300</v>
      </c>
      <c r="F2471" s="9">
        <v>7.4999999999999997E-2</v>
      </c>
      <c r="G2471" s="9">
        <v>7.4999999999999997E-2</v>
      </c>
      <c r="H2471" s="15">
        <f t="shared" si="85"/>
        <v>20900</v>
      </c>
    </row>
    <row r="2472" spans="1:8" x14ac:dyDescent="0.3">
      <c r="A2472" s="13">
        <v>46031</v>
      </c>
      <c r="B2472" s="15" t="s">
        <v>21</v>
      </c>
      <c r="C2472" s="3">
        <v>4</v>
      </c>
      <c r="D2472" s="13">
        <f t="shared" si="84"/>
        <v>46035</v>
      </c>
      <c r="E2472" s="15">
        <v>6400</v>
      </c>
      <c r="F2472" s="9">
        <v>7.4999999999999997E-2</v>
      </c>
      <c r="G2472" s="9">
        <v>7.4999999999999997E-2</v>
      </c>
      <c r="H2472" s="15">
        <f t="shared" si="85"/>
        <v>21800</v>
      </c>
    </row>
    <row r="2473" spans="1:8" x14ac:dyDescent="0.3">
      <c r="A2473" s="13">
        <v>46031</v>
      </c>
      <c r="B2473" s="15" t="s">
        <v>21</v>
      </c>
      <c r="C2473" s="3">
        <v>5</v>
      </c>
      <c r="D2473" s="13">
        <f t="shared" si="84"/>
        <v>46036</v>
      </c>
      <c r="E2473" s="15">
        <v>5500</v>
      </c>
      <c r="F2473" s="9">
        <v>7.4999999999999997E-2</v>
      </c>
      <c r="G2473" s="9">
        <v>7.4999999999999997E-2</v>
      </c>
      <c r="H2473" s="15">
        <f t="shared" si="85"/>
        <v>21800</v>
      </c>
    </row>
    <row r="2474" spans="1:8" x14ac:dyDescent="0.3">
      <c r="A2474" s="13">
        <v>46031</v>
      </c>
      <c r="B2474" s="15" t="s">
        <v>21</v>
      </c>
      <c r="C2474" s="3">
        <v>6</v>
      </c>
      <c r="D2474" s="13">
        <f t="shared" si="84"/>
        <v>46037</v>
      </c>
      <c r="E2474" s="15">
        <v>500</v>
      </c>
      <c r="F2474" s="9">
        <v>7.4999999999999997E-2</v>
      </c>
      <c r="G2474" s="9">
        <v>7.4999999999999997E-2</v>
      </c>
      <c r="H2474" s="15">
        <f t="shared" si="85"/>
        <v>21800</v>
      </c>
    </row>
    <row r="2475" spans="1:8" x14ac:dyDescent="0.3">
      <c r="A2475" s="13">
        <v>46034</v>
      </c>
      <c r="B2475" s="15" t="s">
        <v>21</v>
      </c>
      <c r="C2475" s="3">
        <v>1</v>
      </c>
      <c r="D2475" s="13">
        <f t="shared" si="84"/>
        <v>46035</v>
      </c>
      <c r="E2475" s="15">
        <v>100</v>
      </c>
      <c r="F2475" s="9">
        <v>7.3499999999999996E-2</v>
      </c>
      <c r="G2475" s="9">
        <v>7.3499999999999996E-2</v>
      </c>
      <c r="H2475" s="15">
        <f t="shared" si="85"/>
        <v>21400</v>
      </c>
    </row>
    <row r="2476" spans="1:8" x14ac:dyDescent="0.3">
      <c r="A2476" s="13">
        <v>46034</v>
      </c>
      <c r="B2476" s="15" t="s">
        <v>21</v>
      </c>
      <c r="C2476" s="3">
        <v>2</v>
      </c>
      <c r="D2476" s="13">
        <f t="shared" si="84"/>
        <v>46036</v>
      </c>
      <c r="E2476" s="15">
        <v>2500</v>
      </c>
      <c r="F2476" s="9">
        <v>7.4999999999999997E-2</v>
      </c>
      <c r="G2476" s="9">
        <v>7.4999999999999997E-2</v>
      </c>
      <c r="H2476" s="15">
        <f t="shared" si="85"/>
        <v>21400</v>
      </c>
    </row>
    <row r="2477" spans="1:8" x14ac:dyDescent="0.3">
      <c r="A2477" s="13">
        <v>46034</v>
      </c>
      <c r="B2477" s="15" t="s">
        <v>21</v>
      </c>
      <c r="C2477" s="3">
        <v>3</v>
      </c>
      <c r="D2477" s="13">
        <f t="shared" si="84"/>
        <v>46037</v>
      </c>
      <c r="E2477" s="15">
        <v>1100</v>
      </c>
      <c r="F2477" s="9">
        <v>7.4999999999999997E-2</v>
      </c>
      <c r="G2477" s="9">
        <v>7.4999999999999997E-2</v>
      </c>
      <c r="H2477" s="15">
        <f t="shared" si="85"/>
        <v>21400</v>
      </c>
    </row>
    <row r="2478" spans="1:8" x14ac:dyDescent="0.3">
      <c r="A2478" s="13">
        <v>46034</v>
      </c>
      <c r="B2478" s="15" t="s">
        <v>21</v>
      </c>
      <c r="C2478" s="3">
        <v>4</v>
      </c>
      <c r="D2478" s="13">
        <f t="shared" si="84"/>
        <v>46038</v>
      </c>
      <c r="E2478" s="15">
        <v>2500</v>
      </c>
      <c r="F2478" s="9">
        <v>7.4999999999999997E-2</v>
      </c>
      <c r="G2478" s="9">
        <v>7.4999999999999997E-2</v>
      </c>
      <c r="H2478" s="15">
        <f t="shared" si="85"/>
        <v>21400</v>
      </c>
    </row>
    <row r="2479" spans="1:8" x14ac:dyDescent="0.3">
      <c r="A2479" s="13">
        <v>46035</v>
      </c>
      <c r="B2479" s="15" t="s">
        <v>21</v>
      </c>
      <c r="C2479" s="3">
        <v>2</v>
      </c>
      <c r="D2479" s="13">
        <f t="shared" si="84"/>
        <v>46037</v>
      </c>
      <c r="E2479" s="15">
        <v>5300</v>
      </c>
      <c r="F2479" s="9">
        <v>7.4999999999999997E-2</v>
      </c>
      <c r="G2479" s="9">
        <v>7.4999999999999997E-2</v>
      </c>
      <c r="H2479" s="15">
        <f t="shared" si="85"/>
        <v>24400</v>
      </c>
    </row>
    <row r="2480" spans="1:8" x14ac:dyDescent="0.3">
      <c r="A2480" s="13">
        <v>46035</v>
      </c>
      <c r="B2480" s="15" t="s">
        <v>21</v>
      </c>
      <c r="C2480" s="3">
        <v>6</v>
      </c>
      <c r="D2480" s="13">
        <f t="shared" si="84"/>
        <v>46041</v>
      </c>
      <c r="E2480" s="15">
        <v>1500</v>
      </c>
      <c r="F2480" s="9">
        <v>7.4999999999999997E-2</v>
      </c>
      <c r="G2480" s="9">
        <v>7.4999999999999997E-2</v>
      </c>
      <c r="H2480" s="15">
        <f t="shared" si="85"/>
        <v>24400</v>
      </c>
    </row>
    <row r="2481" spans="1:8" x14ac:dyDescent="0.3">
      <c r="A2481" s="13">
        <v>46035</v>
      </c>
      <c r="B2481" s="15" t="s">
        <v>21</v>
      </c>
      <c r="C2481" s="3">
        <v>7</v>
      </c>
      <c r="D2481" s="13">
        <f t="shared" si="84"/>
        <v>46042</v>
      </c>
      <c r="E2481" s="15">
        <v>4200</v>
      </c>
      <c r="F2481" s="9">
        <v>7.4999999999999997E-2</v>
      </c>
      <c r="G2481" s="9">
        <v>7.4999999999999997E-2</v>
      </c>
      <c r="H2481" s="15">
        <f t="shared" si="85"/>
        <v>24400</v>
      </c>
    </row>
    <row r="2482" spans="1:8" x14ac:dyDescent="0.3">
      <c r="A2482" s="13">
        <v>46036</v>
      </c>
      <c r="B2482" s="15" t="s">
        <v>21</v>
      </c>
      <c r="C2482" s="3">
        <v>2</v>
      </c>
      <c r="D2482" s="13">
        <f t="shared" si="84"/>
        <v>46038</v>
      </c>
      <c r="E2482" s="15">
        <v>1500</v>
      </c>
      <c r="F2482" s="9">
        <v>7.4999999999999997E-2</v>
      </c>
      <c r="G2482" s="9">
        <v>7.4999999999999997E-2</v>
      </c>
      <c r="H2482" s="15">
        <f t="shared" si="85"/>
        <v>20900</v>
      </c>
    </row>
    <row r="2483" spans="1:8" x14ac:dyDescent="0.3">
      <c r="A2483" s="13">
        <v>46036</v>
      </c>
      <c r="B2483" s="15" t="s">
        <v>21</v>
      </c>
      <c r="C2483" s="3">
        <v>5</v>
      </c>
      <c r="D2483" s="13">
        <f t="shared" si="84"/>
        <v>46041</v>
      </c>
      <c r="E2483" s="15">
        <v>500</v>
      </c>
      <c r="F2483" s="9">
        <v>7.4999999999999997E-2</v>
      </c>
      <c r="G2483" s="9">
        <v>7.4999999999999997E-2</v>
      </c>
      <c r="H2483" s="15">
        <f t="shared" si="85"/>
        <v>20900</v>
      </c>
    </row>
    <row r="2484" spans="1:8" x14ac:dyDescent="0.3">
      <c r="A2484" s="13">
        <v>46036</v>
      </c>
      <c r="B2484" s="15" t="s">
        <v>21</v>
      </c>
      <c r="C2484" s="3">
        <v>7</v>
      </c>
      <c r="D2484" s="13">
        <f t="shared" si="84"/>
        <v>46043</v>
      </c>
      <c r="E2484" s="15">
        <v>3800</v>
      </c>
      <c r="F2484" s="9">
        <v>7.4999999999999997E-2</v>
      </c>
      <c r="G2484" s="9">
        <v>7.4999999999999997E-2</v>
      </c>
      <c r="H2484" s="15">
        <f t="shared" si="85"/>
        <v>20900</v>
      </c>
    </row>
    <row r="2485" spans="1:8" x14ac:dyDescent="0.3">
      <c r="A2485" s="13">
        <v>46037</v>
      </c>
      <c r="B2485" s="15" t="s">
        <v>21</v>
      </c>
      <c r="C2485" s="3">
        <v>1</v>
      </c>
      <c r="D2485" s="13">
        <f t="shared" si="84"/>
        <v>46038</v>
      </c>
      <c r="E2485" s="15">
        <v>200</v>
      </c>
      <c r="F2485" s="9">
        <v>7.4999999999999997E-2</v>
      </c>
      <c r="G2485" s="9">
        <v>7.4999999999999997E-2</v>
      </c>
      <c r="H2485" s="15">
        <f t="shared" si="85"/>
        <v>18300</v>
      </c>
    </row>
    <row r="2486" spans="1:8" x14ac:dyDescent="0.3">
      <c r="A2486" s="13">
        <v>46037</v>
      </c>
      <c r="B2486" s="15" t="s">
        <v>21</v>
      </c>
      <c r="C2486" s="3">
        <v>4</v>
      </c>
      <c r="D2486" s="13">
        <f t="shared" si="84"/>
        <v>46041</v>
      </c>
      <c r="E2486" s="15">
        <v>1300</v>
      </c>
      <c r="F2486" s="9">
        <v>7.4999999999999997E-2</v>
      </c>
      <c r="G2486" s="9">
        <v>7.4999999999999997E-2</v>
      </c>
      <c r="H2486" s="15">
        <f t="shared" si="85"/>
        <v>18300</v>
      </c>
    </row>
    <row r="2487" spans="1:8" x14ac:dyDescent="0.3">
      <c r="A2487" s="13">
        <v>46037</v>
      </c>
      <c r="B2487" s="15" t="s">
        <v>21</v>
      </c>
      <c r="C2487" s="3">
        <v>5</v>
      </c>
      <c r="D2487" s="13">
        <f t="shared" si="84"/>
        <v>46042</v>
      </c>
      <c r="E2487" s="15">
        <v>800</v>
      </c>
      <c r="F2487" s="9">
        <v>7.4999999999999997E-2</v>
      </c>
      <c r="G2487" s="9">
        <v>7.4999999999999997E-2</v>
      </c>
      <c r="H2487" s="15">
        <f t="shared" si="85"/>
        <v>18300</v>
      </c>
    </row>
    <row r="2488" spans="1:8" x14ac:dyDescent="0.3">
      <c r="A2488" s="13">
        <v>46037</v>
      </c>
      <c r="B2488" s="15" t="s">
        <v>21</v>
      </c>
      <c r="C2488" s="3">
        <v>6</v>
      </c>
      <c r="D2488" s="13">
        <f t="shared" ref="D2488" si="86">+A2488+C2488</f>
        <v>46043</v>
      </c>
      <c r="E2488" s="15">
        <v>500</v>
      </c>
      <c r="F2488" s="9">
        <v>7.4999999999999997E-2</v>
      </c>
      <c r="G2488" s="9">
        <v>7.4999999999999997E-2</v>
      </c>
      <c r="H2488" s="15">
        <f t="shared" si="85"/>
        <v>18300</v>
      </c>
    </row>
    <row r="2489" spans="1:8" x14ac:dyDescent="0.3">
      <c r="A2489" s="13">
        <v>46037</v>
      </c>
      <c r="B2489" s="15" t="s">
        <v>21</v>
      </c>
      <c r="C2489" s="3">
        <v>7</v>
      </c>
      <c r="D2489" s="13">
        <f t="shared" ref="D2489:D2510" si="87">+A2489+C2489</f>
        <v>46044</v>
      </c>
      <c r="E2489" s="15">
        <v>1500</v>
      </c>
      <c r="F2489" s="9">
        <v>7.4999999999999997E-2</v>
      </c>
      <c r="G2489" s="9">
        <v>7.4999999999999997E-2</v>
      </c>
      <c r="H2489" s="15">
        <f t="shared" si="85"/>
        <v>18300</v>
      </c>
    </row>
    <row r="2490" spans="1:8" x14ac:dyDescent="0.3">
      <c r="A2490" s="13">
        <v>46038</v>
      </c>
      <c r="B2490" s="15" t="s">
        <v>21</v>
      </c>
      <c r="C2490" s="3">
        <v>3</v>
      </c>
      <c r="D2490" s="13">
        <f t="shared" si="87"/>
        <v>46041</v>
      </c>
      <c r="E2490" s="15">
        <v>800</v>
      </c>
      <c r="F2490" s="9">
        <v>7.3999999999999996E-2</v>
      </c>
      <c r="G2490" s="9">
        <v>7.3999999999999996E-2</v>
      </c>
      <c r="H2490" s="15">
        <f t="shared" si="85"/>
        <v>15400</v>
      </c>
    </row>
    <row r="2491" spans="1:8" x14ac:dyDescent="0.3">
      <c r="A2491" s="13">
        <v>46038</v>
      </c>
      <c r="B2491" s="15" t="s">
        <v>21</v>
      </c>
      <c r="C2491" s="3">
        <v>4</v>
      </c>
      <c r="D2491" s="13">
        <f t="shared" si="87"/>
        <v>46042</v>
      </c>
      <c r="E2491" s="15">
        <v>500</v>
      </c>
      <c r="F2491" s="9">
        <v>7.4999999999999997E-2</v>
      </c>
      <c r="G2491" s="9">
        <v>7.4999999999999997E-2</v>
      </c>
      <c r="H2491" s="15">
        <f t="shared" si="85"/>
        <v>15400</v>
      </c>
    </row>
    <row r="2492" spans="1:8" x14ac:dyDescent="0.3">
      <c r="A2492" s="13">
        <v>46041</v>
      </c>
      <c r="B2492" s="15" t="s">
        <v>21</v>
      </c>
      <c r="C2492" s="3">
        <v>1</v>
      </c>
      <c r="D2492" s="13">
        <f t="shared" si="87"/>
        <v>46042</v>
      </c>
      <c r="E2492" s="15">
        <v>200</v>
      </c>
      <c r="F2492" s="9">
        <v>7.4999999999999997E-2</v>
      </c>
      <c r="G2492" s="9">
        <v>7.4999999999999997E-2</v>
      </c>
      <c r="H2492" s="15">
        <f t="shared" si="85"/>
        <v>20800</v>
      </c>
    </row>
    <row r="2493" spans="1:8" x14ac:dyDescent="0.3">
      <c r="A2493" s="13">
        <v>46041</v>
      </c>
      <c r="B2493" s="15" t="s">
        <v>21</v>
      </c>
      <c r="C2493" s="3">
        <v>2</v>
      </c>
      <c r="D2493" s="13">
        <f t="shared" si="87"/>
        <v>46043</v>
      </c>
      <c r="E2493" s="15">
        <v>9300</v>
      </c>
      <c r="F2493" s="9">
        <v>7.4999999999999997E-2</v>
      </c>
      <c r="G2493" s="9">
        <v>7.4999999999999997E-2</v>
      </c>
      <c r="H2493" s="15">
        <f t="shared" si="85"/>
        <v>20800</v>
      </c>
    </row>
    <row r="2494" spans="1:8" x14ac:dyDescent="0.3">
      <c r="A2494" s="13">
        <v>46042</v>
      </c>
      <c r="B2494" s="15" t="s">
        <v>21</v>
      </c>
      <c r="C2494" s="3">
        <v>2</v>
      </c>
      <c r="D2494" s="13">
        <f t="shared" si="87"/>
        <v>46044</v>
      </c>
      <c r="E2494" s="15">
        <v>1000</v>
      </c>
      <c r="F2494" s="9">
        <v>7.4999999999999997E-2</v>
      </c>
      <c r="G2494" s="9">
        <v>7.4999999999999997E-2</v>
      </c>
      <c r="H2494" s="15">
        <f t="shared" si="85"/>
        <v>25100</v>
      </c>
    </row>
    <row r="2495" spans="1:8" x14ac:dyDescent="0.3">
      <c r="A2495" s="13">
        <v>46042</v>
      </c>
      <c r="B2495" s="15" t="s">
        <v>21</v>
      </c>
      <c r="C2495" s="3">
        <v>3</v>
      </c>
      <c r="D2495" s="13">
        <f t="shared" si="87"/>
        <v>46045</v>
      </c>
      <c r="E2495" s="15">
        <v>4500</v>
      </c>
      <c r="F2495" s="9">
        <v>7.4999999999999997E-2</v>
      </c>
      <c r="G2495" s="9">
        <v>7.4999999999999997E-2</v>
      </c>
      <c r="H2495" s="15">
        <f t="shared" si="85"/>
        <v>25100</v>
      </c>
    </row>
    <row r="2496" spans="1:8" x14ac:dyDescent="0.3">
      <c r="A2496" s="13">
        <v>46042</v>
      </c>
      <c r="B2496" s="15" t="s">
        <v>21</v>
      </c>
      <c r="C2496" s="3">
        <v>6</v>
      </c>
      <c r="D2496" s="13">
        <f t="shared" si="87"/>
        <v>46048</v>
      </c>
      <c r="E2496" s="15">
        <v>4500</v>
      </c>
      <c r="F2496" s="9">
        <v>7.4999999999999997E-2</v>
      </c>
      <c r="G2496" s="9">
        <v>7.4999999999999997E-2</v>
      </c>
      <c r="H2496" s="15">
        <f t="shared" si="85"/>
        <v>25100</v>
      </c>
    </row>
    <row r="2497" spans="1:8" x14ac:dyDescent="0.3">
      <c r="A2497" s="13">
        <v>46043</v>
      </c>
      <c r="B2497" s="15" t="s">
        <v>21</v>
      </c>
      <c r="C2497" s="3">
        <v>2</v>
      </c>
      <c r="D2497" s="13">
        <f t="shared" si="87"/>
        <v>46045</v>
      </c>
      <c r="E2497" s="15">
        <v>7500</v>
      </c>
      <c r="F2497" s="9">
        <v>7.4999999999999997E-2</v>
      </c>
      <c r="G2497" s="9">
        <v>7.4999999999999997E-2</v>
      </c>
      <c r="H2497" s="15">
        <f t="shared" si="85"/>
        <v>25000</v>
      </c>
    </row>
    <row r="2498" spans="1:8" x14ac:dyDescent="0.3">
      <c r="A2498" s="13">
        <v>46043</v>
      </c>
      <c r="B2498" s="15" t="s">
        <v>21</v>
      </c>
      <c r="C2498" s="3">
        <v>5</v>
      </c>
      <c r="D2498" s="13">
        <f t="shared" si="87"/>
        <v>46048</v>
      </c>
      <c r="E2498" s="15">
        <v>5000</v>
      </c>
      <c r="F2498" s="9">
        <v>7.4999999999999997E-2</v>
      </c>
      <c r="G2498" s="9">
        <v>7.4999999999999997E-2</v>
      </c>
      <c r="H2498" s="15">
        <f t="shared" si="85"/>
        <v>25000</v>
      </c>
    </row>
    <row r="2499" spans="1:8" x14ac:dyDescent="0.3">
      <c r="A2499" s="13">
        <v>46043</v>
      </c>
      <c r="B2499" s="15" t="s">
        <v>21</v>
      </c>
      <c r="C2499" s="3">
        <v>6</v>
      </c>
      <c r="D2499" s="13">
        <f t="shared" si="87"/>
        <v>46049</v>
      </c>
      <c r="E2499" s="15">
        <v>1000</v>
      </c>
      <c r="F2499" s="9">
        <v>7.4999999999999997E-2</v>
      </c>
      <c r="G2499" s="9">
        <v>7.4999999999999997E-2</v>
      </c>
      <c r="H2499" s="15">
        <f t="shared" si="85"/>
        <v>25000</v>
      </c>
    </row>
    <row r="2500" spans="1:8" x14ac:dyDescent="0.3">
      <c r="A2500" s="13">
        <v>46044</v>
      </c>
      <c r="B2500" s="15" t="s">
        <v>21</v>
      </c>
      <c r="C2500" s="3">
        <v>4</v>
      </c>
      <c r="D2500" s="13">
        <f t="shared" si="87"/>
        <v>46048</v>
      </c>
      <c r="E2500" s="15">
        <v>2500</v>
      </c>
      <c r="F2500" s="9">
        <v>7.4999999999999997E-2</v>
      </c>
      <c r="G2500" s="9">
        <v>7.4999999999999997E-2</v>
      </c>
      <c r="H2500" s="15">
        <f t="shared" si="85"/>
        <v>31000</v>
      </c>
    </row>
    <row r="2501" spans="1:8" x14ac:dyDescent="0.3">
      <c r="A2501" s="13">
        <v>46044</v>
      </c>
      <c r="B2501" s="15" t="s">
        <v>21</v>
      </c>
      <c r="C2501" s="3">
        <v>5</v>
      </c>
      <c r="D2501" s="13">
        <f t="shared" si="87"/>
        <v>46049</v>
      </c>
      <c r="E2501" s="15">
        <v>1000</v>
      </c>
      <c r="F2501" s="9">
        <v>7.4999999999999997E-2</v>
      </c>
      <c r="G2501" s="9">
        <v>7.4999999999999997E-2</v>
      </c>
      <c r="H2501" s="15">
        <f t="shared" si="85"/>
        <v>31000</v>
      </c>
    </row>
    <row r="2502" spans="1:8" x14ac:dyDescent="0.3">
      <c r="A2502" s="13">
        <v>46044</v>
      </c>
      <c r="B2502" s="15" t="s">
        <v>21</v>
      </c>
      <c r="C2502" s="3">
        <v>6</v>
      </c>
      <c r="D2502" s="13">
        <f t="shared" si="87"/>
        <v>46050</v>
      </c>
      <c r="E2502" s="15">
        <v>5000</v>
      </c>
      <c r="F2502" s="9">
        <v>7.4999999999999997E-2</v>
      </c>
      <c r="G2502" s="9">
        <v>7.4999999999999997E-2</v>
      </c>
      <c r="H2502" s="15">
        <f t="shared" si="85"/>
        <v>31000</v>
      </c>
    </row>
    <row r="2503" spans="1:8" x14ac:dyDescent="0.3">
      <c r="A2503" s="13">
        <v>46045</v>
      </c>
      <c r="B2503" s="15" t="s">
        <v>21</v>
      </c>
      <c r="C2503" s="3">
        <v>3</v>
      </c>
      <c r="D2503" s="13">
        <f t="shared" si="87"/>
        <v>46048</v>
      </c>
      <c r="E2503" s="15">
        <v>14000</v>
      </c>
      <c r="F2503" s="9">
        <v>7.3499999999999996E-2</v>
      </c>
      <c r="G2503" s="9">
        <v>7.4499999999999997E-2</v>
      </c>
      <c r="H2503" s="15">
        <f t="shared" si="85"/>
        <v>34500</v>
      </c>
    </row>
    <row r="2504" spans="1:8" x14ac:dyDescent="0.3">
      <c r="A2504" s="13">
        <v>46045</v>
      </c>
      <c r="B2504" s="15" t="s">
        <v>21</v>
      </c>
      <c r="C2504" s="3">
        <v>4</v>
      </c>
      <c r="D2504" s="13">
        <f t="shared" si="87"/>
        <v>46049</v>
      </c>
      <c r="E2504" s="15">
        <v>1500</v>
      </c>
      <c r="F2504" s="9">
        <v>7.0000000000000007E-2</v>
      </c>
      <c r="G2504" s="9">
        <v>7.3499999999999996E-2</v>
      </c>
      <c r="H2504" s="15">
        <f t="shared" si="85"/>
        <v>34500</v>
      </c>
    </row>
    <row r="2505" spans="1:8" x14ac:dyDescent="0.3">
      <c r="A2505" s="13">
        <v>46048</v>
      </c>
      <c r="B2505" s="15" t="s">
        <v>21</v>
      </c>
      <c r="C2505" s="3">
        <v>1</v>
      </c>
      <c r="D2505" s="13">
        <f t="shared" si="87"/>
        <v>46049</v>
      </c>
      <c r="E2505" s="15">
        <v>500</v>
      </c>
      <c r="F2505" s="9">
        <v>6.5000000000000002E-2</v>
      </c>
      <c r="G2505" s="9">
        <v>6.5000000000000002E-2</v>
      </c>
      <c r="H2505" s="15">
        <f t="shared" si="85"/>
        <v>20500</v>
      </c>
    </row>
    <row r="2506" spans="1:8" x14ac:dyDescent="0.3">
      <c r="A2506" s="13">
        <v>46048</v>
      </c>
      <c r="B2506" s="15" t="s">
        <v>21</v>
      </c>
      <c r="C2506" s="3">
        <v>2</v>
      </c>
      <c r="D2506" s="13">
        <f t="shared" si="87"/>
        <v>46050</v>
      </c>
      <c r="E2506" s="15">
        <v>11500</v>
      </c>
      <c r="F2506" s="9">
        <v>6.5000000000000002E-2</v>
      </c>
      <c r="G2506" s="9">
        <v>6.5000000000000002E-2</v>
      </c>
      <c r="H2506" s="15">
        <f t="shared" ref="H2506:H2569" si="88">+SUMIFS($E$10:$E$4508,$A$10:$A$4508,"&lt;="&amp;A2506,$D$10:$D$4508,"&gt;"&amp;A2506)</f>
        <v>20500</v>
      </c>
    </row>
    <row r="2507" spans="1:8" x14ac:dyDescent="0.3">
      <c r="A2507" s="13">
        <v>46049</v>
      </c>
      <c r="B2507" s="15" t="s">
        <v>21</v>
      </c>
      <c r="C2507" s="3">
        <v>1</v>
      </c>
      <c r="D2507" s="13">
        <f t="shared" si="87"/>
        <v>46050</v>
      </c>
      <c r="E2507" s="15">
        <v>900</v>
      </c>
      <c r="F2507" s="9">
        <v>6.5000000000000002E-2</v>
      </c>
      <c r="G2507" s="9">
        <v>6.5000000000000002E-2</v>
      </c>
      <c r="H2507" s="15">
        <f t="shared" si="88"/>
        <v>20500</v>
      </c>
    </row>
    <row r="2508" spans="1:8" x14ac:dyDescent="0.3">
      <c r="A2508" s="13">
        <v>46049</v>
      </c>
      <c r="B2508" s="15" t="s">
        <v>21</v>
      </c>
      <c r="C2508" s="3">
        <v>2</v>
      </c>
      <c r="D2508" s="13">
        <f t="shared" si="87"/>
        <v>46051</v>
      </c>
      <c r="E2508" s="15">
        <v>1100</v>
      </c>
      <c r="F2508" s="9">
        <v>6.5000000000000002E-2</v>
      </c>
      <c r="G2508" s="9">
        <v>6.5000000000000002E-2</v>
      </c>
      <c r="H2508" s="15">
        <f t="shared" si="88"/>
        <v>20500</v>
      </c>
    </row>
    <row r="2509" spans="1:8" x14ac:dyDescent="0.3">
      <c r="A2509" s="13">
        <v>46049</v>
      </c>
      <c r="B2509" s="15" t="s">
        <v>21</v>
      </c>
      <c r="C2509" s="3">
        <v>3</v>
      </c>
      <c r="D2509" s="13">
        <f t="shared" si="87"/>
        <v>46052</v>
      </c>
      <c r="E2509" s="15">
        <v>2000</v>
      </c>
      <c r="F2509" s="9">
        <v>6.5000000000000002E-2</v>
      </c>
      <c r="G2509" s="9">
        <v>6.5000000000000002E-2</v>
      </c>
      <c r="H2509" s="15">
        <f t="shared" si="88"/>
        <v>20500</v>
      </c>
    </row>
    <row r="2510" spans="1:8" x14ac:dyDescent="0.3">
      <c r="A2510" s="13">
        <v>46051</v>
      </c>
      <c r="B2510" s="15" t="s">
        <v>21</v>
      </c>
      <c r="C2510" s="3">
        <v>4</v>
      </c>
      <c r="D2510" s="13">
        <f t="shared" si="87"/>
        <v>46055</v>
      </c>
      <c r="E2510" s="15">
        <v>-200</v>
      </c>
      <c r="F2510" s="9">
        <v>6.5500000000000003E-2</v>
      </c>
      <c r="G2510" s="9">
        <v>6.5500000000000003E-2</v>
      </c>
      <c r="H2510" s="15">
        <f t="shared" si="88"/>
        <v>1300</v>
      </c>
    </row>
    <row r="2511" spans="1:8" x14ac:dyDescent="0.3">
      <c r="A2511" s="13">
        <v>46051</v>
      </c>
      <c r="B2511" s="15" t="s">
        <v>21</v>
      </c>
      <c r="C2511" s="3">
        <v>5</v>
      </c>
      <c r="D2511" s="13">
        <f t="shared" ref="D2511:D2660" si="89">+A2511+C2511</f>
        <v>46056</v>
      </c>
      <c r="E2511" s="15">
        <v>-500</v>
      </c>
      <c r="F2511" s="9">
        <v>6.6000000000000003E-2</v>
      </c>
      <c r="G2511" s="9">
        <v>6.6000000000000003E-2</v>
      </c>
      <c r="H2511" s="15">
        <f t="shared" si="88"/>
        <v>1300</v>
      </c>
    </row>
    <row r="2512" spans="1:8" x14ac:dyDescent="0.3">
      <c r="A2512" s="13">
        <v>46055</v>
      </c>
      <c r="B2512" s="15" t="s">
        <v>21</v>
      </c>
      <c r="C2512" s="3">
        <v>3</v>
      </c>
      <c r="D2512" s="13">
        <f t="shared" si="89"/>
        <v>46058</v>
      </c>
      <c r="E2512" s="15">
        <v>600</v>
      </c>
      <c r="F2512" s="9">
        <v>6.5000000000000002E-2</v>
      </c>
      <c r="G2512" s="9">
        <v>6.5000000000000002E-2</v>
      </c>
      <c r="H2512" s="15">
        <f t="shared" si="88"/>
        <v>100</v>
      </c>
    </row>
    <row r="2513" spans="1:8" x14ac:dyDescent="0.3">
      <c r="A2513" s="13">
        <v>46059</v>
      </c>
      <c r="B2513" s="15" t="s">
        <v>21</v>
      </c>
      <c r="C2513" s="3">
        <v>4</v>
      </c>
      <c r="D2513" s="13">
        <f t="shared" si="89"/>
        <v>46063</v>
      </c>
      <c r="E2513" s="15">
        <v>1000</v>
      </c>
      <c r="F2513" s="9">
        <v>6.5000000000000002E-2</v>
      </c>
      <c r="G2513" s="9">
        <v>6.5000000000000002E-2</v>
      </c>
      <c r="H2513" s="15">
        <f t="shared" si="88"/>
        <v>4700</v>
      </c>
    </row>
    <row r="2514" spans="1:8" x14ac:dyDescent="0.3">
      <c r="A2514" s="13">
        <v>46059</v>
      </c>
      <c r="B2514" s="15" t="s">
        <v>21</v>
      </c>
      <c r="C2514" s="3">
        <v>5</v>
      </c>
      <c r="D2514" s="13">
        <f t="shared" si="89"/>
        <v>46064</v>
      </c>
      <c r="E2514" s="15">
        <v>1700</v>
      </c>
      <c r="F2514" s="9">
        <v>6.5000000000000002E-2</v>
      </c>
      <c r="G2514" s="9">
        <v>6.5000000000000002E-2</v>
      </c>
      <c r="H2514" s="15">
        <f t="shared" si="88"/>
        <v>4700</v>
      </c>
    </row>
    <row r="2515" spans="1:8" x14ac:dyDescent="0.3">
      <c r="A2515" s="13">
        <v>46059</v>
      </c>
      <c r="B2515" s="15" t="s">
        <v>21</v>
      </c>
      <c r="C2515" s="3">
        <v>6</v>
      </c>
      <c r="D2515" s="13">
        <f t="shared" si="89"/>
        <v>46065</v>
      </c>
      <c r="E2515" s="15">
        <v>2000</v>
      </c>
      <c r="F2515" s="9">
        <v>6.5000000000000002E-2</v>
      </c>
      <c r="G2515" s="9">
        <v>6.5000000000000002E-2</v>
      </c>
      <c r="H2515" s="15">
        <f t="shared" si="88"/>
        <v>4700</v>
      </c>
    </row>
    <row r="2516" spans="1:8" x14ac:dyDescent="0.3">
      <c r="A2516" s="13">
        <v>46062</v>
      </c>
      <c r="B2516" s="15" t="s">
        <v>21</v>
      </c>
      <c r="C2516" s="3">
        <v>4</v>
      </c>
      <c r="D2516" s="13">
        <f t="shared" si="89"/>
        <v>46066</v>
      </c>
      <c r="E2516" s="15">
        <v>1200</v>
      </c>
      <c r="F2516" s="9">
        <v>6.5000000000000002E-2</v>
      </c>
      <c r="G2516" s="9">
        <v>6.5000000000000002E-2</v>
      </c>
      <c r="H2516" s="15">
        <f t="shared" si="88"/>
        <v>6200</v>
      </c>
    </row>
    <row r="2517" spans="1:8" x14ac:dyDescent="0.3">
      <c r="A2517" s="13">
        <v>46062</v>
      </c>
      <c r="B2517" s="15" t="s">
        <v>21</v>
      </c>
      <c r="C2517" s="3">
        <v>9</v>
      </c>
      <c r="D2517" s="13">
        <f t="shared" si="89"/>
        <v>46071</v>
      </c>
      <c r="E2517" s="15">
        <v>300</v>
      </c>
      <c r="F2517" s="9">
        <v>6.5000000000000002E-2</v>
      </c>
      <c r="G2517" s="9">
        <v>6.5000000000000002E-2</v>
      </c>
      <c r="H2517" s="15">
        <f t="shared" si="88"/>
        <v>6200</v>
      </c>
    </row>
    <row r="2518" spans="1:8" x14ac:dyDescent="0.3">
      <c r="A2518" s="13">
        <v>46063</v>
      </c>
      <c r="B2518" s="15" t="s">
        <v>21</v>
      </c>
      <c r="C2518" s="3">
        <v>8</v>
      </c>
      <c r="D2518" s="13">
        <f t="shared" si="89"/>
        <v>46071</v>
      </c>
      <c r="E2518" s="15">
        <v>1100</v>
      </c>
      <c r="F2518" s="9">
        <v>6.5000000000000002E-2</v>
      </c>
      <c r="G2518" s="9">
        <v>6.5000000000000002E-2</v>
      </c>
      <c r="H2518" s="15">
        <f t="shared" si="88"/>
        <v>9600</v>
      </c>
    </row>
    <row r="2519" spans="1:8" x14ac:dyDescent="0.3">
      <c r="A2519" s="13">
        <v>46063</v>
      </c>
      <c r="B2519" s="15" t="s">
        <v>21</v>
      </c>
      <c r="C2519" s="3">
        <v>9</v>
      </c>
      <c r="D2519" s="13">
        <f t="shared" si="89"/>
        <v>46072</v>
      </c>
      <c r="E2519" s="15">
        <v>3300</v>
      </c>
      <c r="F2519" s="9">
        <v>6.5000000000000002E-2</v>
      </c>
      <c r="G2519" s="9">
        <v>6.5000000000000002E-2</v>
      </c>
      <c r="H2519" s="15">
        <f t="shared" si="88"/>
        <v>9600</v>
      </c>
    </row>
    <row r="2520" spans="1:8" x14ac:dyDescent="0.3">
      <c r="A2520" s="13">
        <v>46064</v>
      </c>
      <c r="B2520" s="15" t="s">
        <v>21</v>
      </c>
      <c r="C2520" s="3">
        <v>2</v>
      </c>
      <c r="D2520" s="13">
        <f t="shared" si="89"/>
        <v>46066</v>
      </c>
      <c r="E2520" s="15">
        <v>1000</v>
      </c>
      <c r="F2520" s="9">
        <v>6.4000000000000001E-2</v>
      </c>
      <c r="G2520" s="9">
        <v>6.5000000000000002E-2</v>
      </c>
      <c r="H2520" s="15">
        <f t="shared" si="88"/>
        <v>19000</v>
      </c>
    </row>
    <row r="2521" spans="1:8" x14ac:dyDescent="0.3">
      <c r="A2521" s="13">
        <v>46064</v>
      </c>
      <c r="B2521" s="15" t="s">
        <v>21</v>
      </c>
      <c r="C2521" s="3">
        <v>7</v>
      </c>
      <c r="D2521" s="13">
        <f t="shared" si="89"/>
        <v>46071</v>
      </c>
      <c r="E2521" s="15">
        <v>500</v>
      </c>
      <c r="F2521" s="9">
        <v>6.5000000000000002E-2</v>
      </c>
      <c r="G2521" s="9">
        <v>6.5000000000000002E-2</v>
      </c>
      <c r="H2521" s="15">
        <f t="shared" si="88"/>
        <v>19000</v>
      </c>
    </row>
    <row r="2522" spans="1:8" x14ac:dyDescent="0.3">
      <c r="A2522" s="13">
        <v>46064</v>
      </c>
      <c r="B2522" s="15" t="s">
        <v>21</v>
      </c>
      <c r="C2522" s="3">
        <v>8</v>
      </c>
      <c r="D2522" s="13">
        <f t="shared" si="89"/>
        <v>46072</v>
      </c>
      <c r="E2522" s="15">
        <v>5300</v>
      </c>
      <c r="F2522" s="9">
        <v>6.5000000000000002E-2</v>
      </c>
      <c r="G2522" s="9">
        <v>6.5000000000000002E-2</v>
      </c>
      <c r="H2522" s="15">
        <f t="shared" si="88"/>
        <v>19000</v>
      </c>
    </row>
    <row r="2523" spans="1:8" x14ac:dyDescent="0.3">
      <c r="A2523" s="13">
        <v>46064</v>
      </c>
      <c r="B2523" s="15" t="s">
        <v>21</v>
      </c>
      <c r="C2523" s="3">
        <v>9</v>
      </c>
      <c r="D2523" s="13">
        <f t="shared" si="89"/>
        <v>46073</v>
      </c>
      <c r="E2523" s="15">
        <v>2300</v>
      </c>
      <c r="F2523" s="9">
        <v>6.5000000000000002E-2</v>
      </c>
      <c r="G2523" s="9">
        <v>6.5000000000000002E-2</v>
      </c>
      <c r="H2523" s="15">
        <f t="shared" si="88"/>
        <v>19000</v>
      </c>
    </row>
    <row r="2524" spans="1:8" x14ac:dyDescent="0.3">
      <c r="A2524" s="13">
        <v>46064</v>
      </c>
      <c r="B2524" s="15" t="s">
        <v>21</v>
      </c>
      <c r="C2524" s="3">
        <v>12</v>
      </c>
      <c r="D2524" s="13">
        <f t="shared" si="89"/>
        <v>46076</v>
      </c>
      <c r="E2524" s="15">
        <v>2000</v>
      </c>
      <c r="F2524" s="9">
        <v>6.5000000000000002E-2</v>
      </c>
      <c r="G2524" s="9">
        <v>6.5000000000000002E-2</v>
      </c>
      <c r="H2524" s="15">
        <f t="shared" si="88"/>
        <v>19000</v>
      </c>
    </row>
    <row r="2525" spans="1:8" x14ac:dyDescent="0.3">
      <c r="A2525" s="13">
        <v>46065</v>
      </c>
      <c r="B2525" s="15" t="s">
        <v>21</v>
      </c>
      <c r="C2525" s="3">
        <v>6</v>
      </c>
      <c r="D2525" s="13">
        <f t="shared" si="89"/>
        <v>46071</v>
      </c>
      <c r="E2525" s="15">
        <v>500</v>
      </c>
      <c r="F2525" s="9">
        <v>6.5000000000000002E-2</v>
      </c>
      <c r="G2525" s="9">
        <v>6.5000000000000002E-2</v>
      </c>
      <c r="H2525" s="15">
        <f t="shared" si="88"/>
        <v>23700</v>
      </c>
    </row>
    <row r="2526" spans="1:8" x14ac:dyDescent="0.3">
      <c r="A2526" s="13">
        <v>46065</v>
      </c>
      <c r="B2526" s="15" t="s">
        <v>21</v>
      </c>
      <c r="C2526" s="3">
        <v>7</v>
      </c>
      <c r="D2526" s="13">
        <f t="shared" si="89"/>
        <v>46072</v>
      </c>
      <c r="E2526" s="15">
        <v>2000</v>
      </c>
      <c r="F2526" s="9">
        <v>6.5000000000000002E-2</v>
      </c>
      <c r="G2526" s="9">
        <v>6.5000000000000002E-2</v>
      </c>
      <c r="H2526" s="15">
        <f t="shared" si="88"/>
        <v>23700</v>
      </c>
    </row>
    <row r="2527" spans="1:8" x14ac:dyDescent="0.3">
      <c r="A2527" s="13">
        <v>46065</v>
      </c>
      <c r="B2527" s="15" t="s">
        <v>21</v>
      </c>
      <c r="C2527" s="3">
        <v>8</v>
      </c>
      <c r="D2527" s="13">
        <f t="shared" si="89"/>
        <v>46073</v>
      </c>
      <c r="E2527" s="15">
        <v>2700</v>
      </c>
      <c r="F2527" s="9">
        <v>6.5000000000000002E-2</v>
      </c>
      <c r="G2527" s="9">
        <v>6.5000000000000002E-2</v>
      </c>
      <c r="H2527" s="15">
        <f t="shared" si="88"/>
        <v>23700</v>
      </c>
    </row>
    <row r="2528" spans="1:8" x14ac:dyDescent="0.3">
      <c r="A2528" s="13">
        <v>46065</v>
      </c>
      <c r="B2528" s="15" t="s">
        <v>21</v>
      </c>
      <c r="C2528" s="3">
        <v>11</v>
      </c>
      <c r="D2528" s="13">
        <f t="shared" si="89"/>
        <v>46076</v>
      </c>
      <c r="E2528" s="15">
        <v>1500</v>
      </c>
      <c r="F2528" s="9">
        <v>6.5000000000000002E-2</v>
      </c>
      <c r="G2528" s="9">
        <v>6.5000000000000002E-2</v>
      </c>
      <c r="H2528" s="15">
        <f t="shared" si="88"/>
        <v>23700</v>
      </c>
    </row>
    <row r="2529" spans="1:8" x14ac:dyDescent="0.3">
      <c r="A2529" s="13">
        <v>46066</v>
      </c>
      <c r="B2529" s="15" t="s">
        <v>21</v>
      </c>
      <c r="C2529" s="3">
        <v>5</v>
      </c>
      <c r="D2529" s="13">
        <f t="shared" si="89"/>
        <v>46071</v>
      </c>
      <c r="E2529" s="15">
        <v>200</v>
      </c>
      <c r="F2529" s="9">
        <v>6.1499999999999999E-2</v>
      </c>
      <c r="G2529" s="9">
        <v>6.1499999999999999E-2</v>
      </c>
      <c r="H2529" s="15">
        <f t="shared" si="88"/>
        <v>28800</v>
      </c>
    </row>
    <row r="2530" spans="1:8" x14ac:dyDescent="0.3">
      <c r="A2530" s="13">
        <v>46066</v>
      </c>
      <c r="B2530" s="15" t="s">
        <v>21</v>
      </c>
      <c r="C2530" s="3">
        <v>7</v>
      </c>
      <c r="D2530" s="13">
        <f t="shared" si="89"/>
        <v>46073</v>
      </c>
      <c r="E2530" s="15">
        <v>400</v>
      </c>
      <c r="F2530" s="9">
        <v>6.5000000000000002E-2</v>
      </c>
      <c r="G2530" s="9">
        <v>6.5000000000000002E-2</v>
      </c>
      <c r="H2530" s="15">
        <f t="shared" si="88"/>
        <v>28800</v>
      </c>
    </row>
    <row r="2531" spans="1:8" x14ac:dyDescent="0.3">
      <c r="A2531" s="13">
        <v>46066</v>
      </c>
      <c r="B2531" s="15" t="s">
        <v>21</v>
      </c>
      <c r="C2531" s="3">
        <v>10</v>
      </c>
      <c r="D2531" s="13">
        <f t="shared" si="89"/>
        <v>46076</v>
      </c>
      <c r="E2531" s="15">
        <v>4800</v>
      </c>
      <c r="F2531" s="9">
        <v>6.5000000000000002E-2</v>
      </c>
      <c r="G2531" s="9">
        <v>6.5000000000000002E-2</v>
      </c>
      <c r="H2531" s="15">
        <f t="shared" si="88"/>
        <v>28800</v>
      </c>
    </row>
    <row r="2532" spans="1:8" x14ac:dyDescent="0.3">
      <c r="A2532" s="13">
        <v>46066</v>
      </c>
      <c r="B2532" s="15" t="s">
        <v>21</v>
      </c>
      <c r="C2532" s="3">
        <v>11</v>
      </c>
      <c r="D2532" s="13">
        <f t="shared" si="89"/>
        <v>46077</v>
      </c>
      <c r="E2532" s="15">
        <v>500</v>
      </c>
      <c r="F2532" s="9">
        <v>6.5000000000000002E-2</v>
      </c>
      <c r="G2532" s="9">
        <v>6.5000000000000002E-2</v>
      </c>
      <c r="H2532" s="15">
        <f t="shared" si="88"/>
        <v>28800</v>
      </c>
    </row>
    <row r="2533" spans="1:8" x14ac:dyDescent="0.3">
      <c r="A2533" s="13">
        <v>46066</v>
      </c>
      <c r="B2533" s="15" t="s">
        <v>21</v>
      </c>
      <c r="C2533" s="3">
        <v>12</v>
      </c>
      <c r="D2533" s="13">
        <f t="shared" si="89"/>
        <v>46078</v>
      </c>
      <c r="E2533" s="15">
        <v>600</v>
      </c>
      <c r="F2533" s="9">
        <v>6.5000000000000002E-2</v>
      </c>
      <c r="G2533" s="9">
        <v>6.5000000000000002E-2</v>
      </c>
      <c r="H2533" s="15">
        <f t="shared" si="88"/>
        <v>28800</v>
      </c>
    </row>
    <row r="2534" spans="1:8" x14ac:dyDescent="0.3">
      <c r="A2534" s="13">
        <v>46066</v>
      </c>
      <c r="B2534" s="15" t="s">
        <v>21</v>
      </c>
      <c r="C2534" s="3">
        <v>13</v>
      </c>
      <c r="D2534" s="13">
        <f t="shared" si="89"/>
        <v>46079</v>
      </c>
      <c r="E2534" s="15">
        <v>300</v>
      </c>
      <c r="F2534" s="9">
        <v>6.5000000000000002E-2</v>
      </c>
      <c r="G2534" s="9">
        <v>6.5000000000000002E-2</v>
      </c>
      <c r="H2534" s="15">
        <f t="shared" si="88"/>
        <v>28800</v>
      </c>
    </row>
    <row r="2535" spans="1:8" x14ac:dyDescent="0.3">
      <c r="A2535" s="13">
        <v>46066</v>
      </c>
      <c r="B2535" s="15" t="s">
        <v>21</v>
      </c>
      <c r="C2535" s="3">
        <v>14</v>
      </c>
      <c r="D2535" s="13">
        <f t="shared" si="89"/>
        <v>46080</v>
      </c>
      <c r="E2535" s="15">
        <v>500</v>
      </c>
      <c r="F2535" s="9">
        <v>6.5000000000000002E-2</v>
      </c>
      <c r="G2535" s="9">
        <v>6.5000000000000002E-2</v>
      </c>
      <c r="H2535" s="15">
        <f t="shared" si="88"/>
        <v>28800</v>
      </c>
    </row>
    <row r="2536" spans="1:8" x14ac:dyDescent="0.3">
      <c r="A2536" s="13">
        <v>46071</v>
      </c>
      <c r="B2536" s="15" t="s">
        <v>21</v>
      </c>
      <c r="C2536" s="3">
        <v>2</v>
      </c>
      <c r="D2536" s="13">
        <f t="shared" si="89"/>
        <v>46073</v>
      </c>
      <c r="E2536" s="15">
        <v>500</v>
      </c>
      <c r="F2536" s="9">
        <v>6.5000000000000002E-2</v>
      </c>
      <c r="G2536" s="9">
        <v>6.5000000000000002E-2</v>
      </c>
      <c r="H2536" s="15">
        <f t="shared" si="88"/>
        <v>29500</v>
      </c>
    </row>
    <row r="2537" spans="1:8" x14ac:dyDescent="0.3">
      <c r="A2537" s="13">
        <v>46071</v>
      </c>
      <c r="B2537" s="15" t="s">
        <v>21</v>
      </c>
      <c r="C2537" s="3">
        <v>6</v>
      </c>
      <c r="D2537" s="13">
        <f t="shared" si="89"/>
        <v>46077</v>
      </c>
      <c r="E2537" s="15">
        <v>1000</v>
      </c>
      <c r="F2537" s="9">
        <v>6.5000000000000002E-2</v>
      </c>
      <c r="G2537" s="9">
        <v>6.5000000000000002E-2</v>
      </c>
      <c r="H2537" s="15">
        <f t="shared" si="88"/>
        <v>29500</v>
      </c>
    </row>
    <row r="2538" spans="1:8" x14ac:dyDescent="0.3">
      <c r="A2538" s="13">
        <v>46071</v>
      </c>
      <c r="B2538" s="15" t="s">
        <v>21</v>
      </c>
      <c r="C2538" s="3">
        <v>7</v>
      </c>
      <c r="D2538" s="13">
        <f t="shared" si="89"/>
        <v>46078</v>
      </c>
      <c r="E2538" s="15">
        <v>1800</v>
      </c>
      <c r="F2538" s="9">
        <v>6.5000000000000002E-2</v>
      </c>
      <c r="G2538" s="9">
        <v>6.5000000000000002E-2</v>
      </c>
      <c r="H2538" s="15">
        <f t="shared" si="88"/>
        <v>29500</v>
      </c>
    </row>
    <row r="2539" spans="1:8" x14ac:dyDescent="0.3">
      <c r="A2539" s="13">
        <v>46072</v>
      </c>
      <c r="B2539" s="15" t="s">
        <v>21</v>
      </c>
      <c r="C2539" s="3">
        <v>4</v>
      </c>
      <c r="D2539" s="13">
        <f t="shared" si="89"/>
        <v>46076</v>
      </c>
      <c r="E2539" s="15">
        <v>500</v>
      </c>
      <c r="F2539" s="9">
        <v>6.5000000000000002E-2</v>
      </c>
      <c r="G2539" s="9">
        <v>6.5000000000000002E-2</v>
      </c>
      <c r="H2539" s="15">
        <f t="shared" si="88"/>
        <v>26400</v>
      </c>
    </row>
    <row r="2540" spans="1:8" x14ac:dyDescent="0.3">
      <c r="A2540" s="13">
        <v>46072</v>
      </c>
      <c r="B2540" s="15" t="s">
        <v>21</v>
      </c>
      <c r="C2540" s="3">
        <v>5</v>
      </c>
      <c r="D2540" s="13">
        <f t="shared" si="89"/>
        <v>46077</v>
      </c>
      <c r="E2540" s="15">
        <v>1500</v>
      </c>
      <c r="F2540" s="9">
        <v>6.5000000000000002E-2</v>
      </c>
      <c r="G2540" s="9">
        <v>6.5000000000000002E-2</v>
      </c>
      <c r="H2540" s="15">
        <f t="shared" si="88"/>
        <v>26400</v>
      </c>
    </row>
    <row r="2541" spans="1:8" x14ac:dyDescent="0.3">
      <c r="A2541" s="13">
        <v>46072</v>
      </c>
      <c r="B2541" s="15" t="s">
        <v>21</v>
      </c>
      <c r="C2541" s="3">
        <v>6</v>
      </c>
      <c r="D2541" s="13">
        <f t="shared" si="89"/>
        <v>46078</v>
      </c>
      <c r="E2541" s="15">
        <v>5000</v>
      </c>
      <c r="F2541" s="9">
        <v>6.5000000000000002E-2</v>
      </c>
      <c r="G2541" s="9">
        <v>6.5000000000000002E-2</v>
      </c>
      <c r="H2541" s="15">
        <f t="shared" si="88"/>
        <v>26400</v>
      </c>
    </row>
    <row r="2542" spans="1:8" x14ac:dyDescent="0.3">
      <c r="A2542" s="13">
        <v>46072</v>
      </c>
      <c r="B2542" s="15" t="s">
        <v>21</v>
      </c>
      <c r="C2542" s="3">
        <v>7</v>
      </c>
      <c r="D2542" s="13">
        <f t="shared" si="89"/>
        <v>46079</v>
      </c>
      <c r="E2542" s="15">
        <v>500</v>
      </c>
      <c r="F2542" s="9">
        <v>6.5000000000000002E-2</v>
      </c>
      <c r="G2542" s="9">
        <v>6.5000000000000002E-2</v>
      </c>
      <c r="H2542" s="15">
        <f t="shared" si="88"/>
        <v>26400</v>
      </c>
    </row>
    <row r="2543" spans="1:8" x14ac:dyDescent="0.3">
      <c r="A2543" s="13">
        <v>46073</v>
      </c>
      <c r="B2543" s="15" t="s">
        <v>21</v>
      </c>
      <c r="C2543" s="3">
        <v>4</v>
      </c>
      <c r="D2543" s="13">
        <f t="shared" si="89"/>
        <v>46077</v>
      </c>
      <c r="E2543" s="15">
        <v>1500</v>
      </c>
      <c r="F2543" s="9">
        <v>6.5000000000000002E-2</v>
      </c>
      <c r="G2543" s="9">
        <v>6.5000000000000002E-2</v>
      </c>
      <c r="H2543" s="15">
        <f t="shared" si="88"/>
        <v>26100</v>
      </c>
    </row>
    <row r="2544" spans="1:8" x14ac:dyDescent="0.3">
      <c r="A2544" s="13">
        <v>46073</v>
      </c>
      <c r="B2544" s="15" t="s">
        <v>21</v>
      </c>
      <c r="C2544" s="3">
        <v>5</v>
      </c>
      <c r="D2544" s="13">
        <f t="shared" si="89"/>
        <v>46078</v>
      </c>
      <c r="E2544" s="15">
        <v>3100</v>
      </c>
      <c r="F2544" s="9">
        <v>6.5000000000000002E-2</v>
      </c>
      <c r="G2544" s="9">
        <v>6.5000000000000002E-2</v>
      </c>
      <c r="H2544" s="15">
        <f t="shared" si="88"/>
        <v>26100</v>
      </c>
    </row>
    <row r="2545" spans="1:8" x14ac:dyDescent="0.3">
      <c r="A2545" s="13">
        <v>46073</v>
      </c>
      <c r="B2545" s="15" t="s">
        <v>21</v>
      </c>
      <c r="C2545" s="3">
        <v>6</v>
      </c>
      <c r="D2545" s="13">
        <f t="shared" si="89"/>
        <v>46079</v>
      </c>
      <c r="E2545" s="15">
        <v>1000</v>
      </c>
      <c r="F2545" s="9">
        <v>6.5000000000000002E-2</v>
      </c>
      <c r="G2545" s="9">
        <v>6.5000000000000002E-2</v>
      </c>
      <c r="H2545" s="15">
        <f t="shared" si="88"/>
        <v>26100</v>
      </c>
    </row>
    <row r="2546" spans="1:8" x14ac:dyDescent="0.3">
      <c r="A2546" s="13">
        <v>46076</v>
      </c>
      <c r="B2546" s="15" t="s">
        <v>21</v>
      </c>
      <c r="C2546" s="3">
        <v>2</v>
      </c>
      <c r="D2546" s="13">
        <f t="shared" si="89"/>
        <v>46078</v>
      </c>
      <c r="E2546" s="15">
        <v>1500</v>
      </c>
      <c r="F2546" s="9">
        <v>6.5000000000000002E-2</v>
      </c>
      <c r="G2546" s="9">
        <v>6.5000000000000002E-2</v>
      </c>
      <c r="H2546" s="15">
        <f t="shared" si="88"/>
        <v>26700</v>
      </c>
    </row>
    <row r="2547" spans="1:8" x14ac:dyDescent="0.3">
      <c r="A2547" s="13">
        <v>46076</v>
      </c>
      <c r="B2547" s="15" t="s">
        <v>21</v>
      </c>
      <c r="C2547" s="3">
        <v>3</v>
      </c>
      <c r="D2547" s="13">
        <f t="shared" si="89"/>
        <v>46079</v>
      </c>
      <c r="E2547" s="15">
        <v>3000</v>
      </c>
      <c r="F2547" s="9">
        <v>6.5000000000000002E-2</v>
      </c>
      <c r="G2547" s="9">
        <v>6.5000000000000002E-2</v>
      </c>
      <c r="H2547" s="15">
        <f t="shared" si="88"/>
        <v>26700</v>
      </c>
    </row>
    <row r="2548" spans="1:8" x14ac:dyDescent="0.3">
      <c r="A2548" s="13">
        <v>46076</v>
      </c>
      <c r="B2548" s="15" t="s">
        <v>21</v>
      </c>
      <c r="C2548" s="3">
        <v>4</v>
      </c>
      <c r="D2548" s="13">
        <f t="shared" si="89"/>
        <v>46080</v>
      </c>
      <c r="E2548" s="15">
        <v>4900</v>
      </c>
      <c r="F2548" s="9">
        <v>6.5000000000000002E-2</v>
      </c>
      <c r="G2548" s="9">
        <v>6.5000000000000002E-2</v>
      </c>
      <c r="H2548" s="15">
        <f t="shared" si="88"/>
        <v>26700</v>
      </c>
    </row>
    <row r="2549" spans="1:8" x14ac:dyDescent="0.3">
      <c r="A2549" s="13">
        <v>46077</v>
      </c>
      <c r="B2549" s="15" t="s">
        <v>21</v>
      </c>
      <c r="C2549" s="3">
        <v>2</v>
      </c>
      <c r="D2549" s="13">
        <f t="shared" si="89"/>
        <v>46079</v>
      </c>
      <c r="E2549" s="15">
        <v>1600</v>
      </c>
      <c r="F2549" s="9">
        <v>6.5000000000000002E-2</v>
      </c>
      <c r="G2549" s="9">
        <v>6.5000000000000002E-2</v>
      </c>
      <c r="H2549" s="15">
        <f t="shared" si="88"/>
        <v>26500</v>
      </c>
    </row>
    <row r="2550" spans="1:8" x14ac:dyDescent="0.3">
      <c r="A2550" s="13">
        <v>46077</v>
      </c>
      <c r="B2550" s="15" t="s">
        <v>21</v>
      </c>
      <c r="C2550" s="3">
        <v>3</v>
      </c>
      <c r="D2550" s="13">
        <f t="shared" si="89"/>
        <v>46080</v>
      </c>
      <c r="E2550" s="15">
        <v>2200</v>
      </c>
      <c r="F2550" s="9">
        <v>6.5000000000000002E-2</v>
      </c>
      <c r="G2550" s="9">
        <v>6.5000000000000002E-2</v>
      </c>
      <c r="H2550" s="15">
        <f t="shared" si="88"/>
        <v>26500</v>
      </c>
    </row>
    <row r="2551" spans="1:8" x14ac:dyDescent="0.3">
      <c r="A2551" s="13">
        <v>46077</v>
      </c>
      <c r="B2551" s="15" t="s">
        <v>21</v>
      </c>
      <c r="C2551" s="3">
        <v>10</v>
      </c>
      <c r="D2551" s="13">
        <f t="shared" si="89"/>
        <v>46087</v>
      </c>
      <c r="E2551" s="15">
        <v>500</v>
      </c>
      <c r="F2551" s="9">
        <v>6.5000000000000002E-2</v>
      </c>
      <c r="G2551" s="9">
        <v>6.5000000000000002E-2</v>
      </c>
      <c r="H2551" s="15">
        <f t="shared" si="88"/>
        <v>26500</v>
      </c>
    </row>
    <row r="2552" spans="1:8" x14ac:dyDescent="0.3">
      <c r="A2552" s="13">
        <v>46078</v>
      </c>
      <c r="B2552" s="15" t="s">
        <v>21</v>
      </c>
      <c r="C2552" s="3">
        <v>2</v>
      </c>
      <c r="D2552" s="13">
        <f t="shared" si="89"/>
        <v>46080</v>
      </c>
      <c r="E2552" s="15">
        <v>1000</v>
      </c>
      <c r="F2552" s="9">
        <v>6.5000000000000002E-2</v>
      </c>
      <c r="G2552" s="9">
        <v>6.5000000000000002E-2</v>
      </c>
      <c r="H2552" s="15">
        <f t="shared" si="88"/>
        <v>26500</v>
      </c>
    </row>
    <row r="2553" spans="1:8" x14ac:dyDescent="0.3">
      <c r="A2553" s="13">
        <v>46078</v>
      </c>
      <c r="B2553" s="15" t="s">
        <v>21</v>
      </c>
      <c r="C2553" s="3">
        <v>5</v>
      </c>
      <c r="D2553" s="13">
        <f t="shared" si="89"/>
        <v>46083</v>
      </c>
      <c r="E2553" s="15">
        <v>500</v>
      </c>
      <c r="F2553" s="9">
        <v>6.5000000000000002E-2</v>
      </c>
      <c r="G2553" s="9">
        <v>6.5000000000000002E-2</v>
      </c>
      <c r="H2553" s="15">
        <f t="shared" si="88"/>
        <v>26500</v>
      </c>
    </row>
    <row r="2554" spans="1:8" x14ac:dyDescent="0.3">
      <c r="A2554" s="13">
        <v>46078</v>
      </c>
      <c r="B2554" s="15" t="s">
        <v>21</v>
      </c>
      <c r="C2554" s="3">
        <v>6</v>
      </c>
      <c r="D2554" s="13">
        <f t="shared" si="89"/>
        <v>46084</v>
      </c>
      <c r="E2554" s="15">
        <v>6000</v>
      </c>
      <c r="F2554" s="9">
        <v>6.5000000000000002E-2</v>
      </c>
      <c r="G2554" s="9">
        <v>6.5000000000000002E-2</v>
      </c>
      <c r="H2554" s="15">
        <f t="shared" si="88"/>
        <v>26500</v>
      </c>
    </row>
    <row r="2555" spans="1:8" x14ac:dyDescent="0.3">
      <c r="A2555" s="13">
        <v>46078</v>
      </c>
      <c r="B2555" s="15" t="s">
        <v>21</v>
      </c>
      <c r="C2555" s="3">
        <v>7</v>
      </c>
      <c r="D2555" s="13">
        <f t="shared" si="89"/>
        <v>46085</v>
      </c>
      <c r="E2555" s="15">
        <v>4500</v>
      </c>
      <c r="F2555" s="9">
        <v>6.5000000000000002E-2</v>
      </c>
      <c r="G2555" s="9">
        <v>6.5000000000000002E-2</v>
      </c>
      <c r="H2555" s="15">
        <f t="shared" si="88"/>
        <v>26500</v>
      </c>
    </row>
    <row r="2556" spans="1:8" x14ac:dyDescent="0.3">
      <c r="A2556" s="13">
        <v>46079</v>
      </c>
      <c r="B2556" s="15" t="s">
        <v>21</v>
      </c>
      <c r="C2556" s="3">
        <v>4</v>
      </c>
      <c r="D2556" s="13">
        <f t="shared" si="89"/>
        <v>46083</v>
      </c>
      <c r="E2556" s="15">
        <v>3000</v>
      </c>
      <c r="F2556" s="9">
        <v>6.5000000000000002E-2</v>
      </c>
      <c r="G2556" s="9">
        <v>6.5000000000000002E-2</v>
      </c>
      <c r="H2556" s="15">
        <f t="shared" si="88"/>
        <v>23600</v>
      </c>
    </row>
    <row r="2557" spans="1:8" x14ac:dyDescent="0.3">
      <c r="A2557" s="13">
        <v>46079</v>
      </c>
      <c r="B2557" s="15" t="s">
        <v>21</v>
      </c>
      <c r="C2557" s="3">
        <v>5</v>
      </c>
      <c r="D2557" s="13">
        <f t="shared" si="89"/>
        <v>46084</v>
      </c>
      <c r="E2557" s="15">
        <v>500</v>
      </c>
      <c r="F2557" s="9">
        <v>6.5000000000000002E-2</v>
      </c>
      <c r="G2557" s="9">
        <v>6.5000000000000002E-2</v>
      </c>
      <c r="H2557" s="15">
        <f t="shared" si="88"/>
        <v>23600</v>
      </c>
    </row>
    <row r="2558" spans="1:8" x14ac:dyDescent="0.3">
      <c r="A2558" s="13">
        <v>46080</v>
      </c>
      <c r="B2558" s="15" t="s">
        <v>21</v>
      </c>
      <c r="C2558" s="3">
        <v>4</v>
      </c>
      <c r="D2558" s="13">
        <f t="shared" si="89"/>
        <v>46084</v>
      </c>
      <c r="E2558" s="15">
        <v>3500</v>
      </c>
      <c r="F2558" s="9">
        <v>6.5000000000000002E-2</v>
      </c>
      <c r="G2558" s="9">
        <v>6.5000000000000002E-2</v>
      </c>
      <c r="H2558" s="15">
        <f t="shared" si="88"/>
        <v>22500</v>
      </c>
    </row>
    <row r="2559" spans="1:8" x14ac:dyDescent="0.3">
      <c r="A2559" s="13">
        <v>46080</v>
      </c>
      <c r="B2559" s="15" t="s">
        <v>21</v>
      </c>
      <c r="C2559" s="3">
        <v>5</v>
      </c>
      <c r="D2559" s="13">
        <f t="shared" si="89"/>
        <v>46085</v>
      </c>
      <c r="E2559" s="15">
        <v>4000</v>
      </c>
      <c r="F2559" s="9">
        <v>6.5000000000000002E-2</v>
      </c>
      <c r="G2559" s="9">
        <v>6.5000000000000002E-2</v>
      </c>
      <c r="H2559" s="15">
        <f t="shared" si="88"/>
        <v>22500</v>
      </c>
    </row>
    <row r="2560" spans="1:8" x14ac:dyDescent="0.3">
      <c r="A2560" s="13">
        <v>46085</v>
      </c>
      <c r="B2560" s="15" t="s">
        <v>21</v>
      </c>
      <c r="C2560" s="3">
        <v>5</v>
      </c>
      <c r="D2560" s="13">
        <f t="shared" si="89"/>
        <v>46090</v>
      </c>
      <c r="E2560" s="15">
        <v>3000</v>
      </c>
      <c r="F2560" s="9">
        <v>5.7500000000000002E-2</v>
      </c>
      <c r="G2560" s="9">
        <v>5.7500000000000002E-2</v>
      </c>
      <c r="H2560" s="15">
        <f t="shared" si="88"/>
        <v>10000</v>
      </c>
    </row>
    <row r="2561" spans="1:8" x14ac:dyDescent="0.3">
      <c r="A2561" s="13">
        <v>46085</v>
      </c>
      <c r="B2561" s="15" t="s">
        <v>21</v>
      </c>
      <c r="C2561" s="3">
        <v>6</v>
      </c>
      <c r="D2561" s="13">
        <f t="shared" si="89"/>
        <v>46091</v>
      </c>
      <c r="E2561" s="15">
        <v>3000</v>
      </c>
      <c r="F2561" s="9">
        <v>5.7500000000000002E-2</v>
      </c>
      <c r="G2561" s="9">
        <v>5.7500000000000002E-2</v>
      </c>
      <c r="H2561" s="15">
        <f t="shared" si="88"/>
        <v>10000</v>
      </c>
    </row>
    <row r="2562" spans="1:8" x14ac:dyDescent="0.3">
      <c r="A2562" s="13">
        <v>46085</v>
      </c>
      <c r="B2562" s="15" t="s">
        <v>21</v>
      </c>
      <c r="C2562" s="3">
        <v>7</v>
      </c>
      <c r="D2562" s="13">
        <f t="shared" si="89"/>
        <v>46092</v>
      </c>
      <c r="E2562" s="15">
        <v>2500</v>
      </c>
      <c r="F2562" s="9">
        <v>5.7500000000000002E-2</v>
      </c>
      <c r="G2562" s="9">
        <v>5.7500000000000002E-2</v>
      </c>
      <c r="H2562" s="15">
        <f t="shared" si="88"/>
        <v>10000</v>
      </c>
    </row>
    <row r="2563" spans="1:8" x14ac:dyDescent="0.3">
      <c r="A2563" s="13">
        <v>46085</v>
      </c>
      <c r="B2563" s="15" t="s">
        <v>21</v>
      </c>
      <c r="C2563" s="3">
        <v>8</v>
      </c>
      <c r="D2563" s="13">
        <f t="shared" si="89"/>
        <v>46093</v>
      </c>
      <c r="E2563" s="15">
        <v>1000</v>
      </c>
      <c r="F2563" s="9">
        <v>5.7500000000000002E-2</v>
      </c>
      <c r="G2563" s="9">
        <v>5.7500000000000002E-2</v>
      </c>
      <c r="H2563" s="15">
        <f t="shared" si="88"/>
        <v>10000</v>
      </c>
    </row>
    <row r="2564" spans="1:8" x14ac:dyDescent="0.3">
      <c r="A2564" s="13">
        <v>46090</v>
      </c>
      <c r="B2564" s="15" t="s">
        <v>21</v>
      </c>
      <c r="C2564" s="3">
        <v>2</v>
      </c>
      <c r="D2564" s="13">
        <f t="shared" si="89"/>
        <v>46092</v>
      </c>
      <c r="E2564" s="15">
        <v>4300</v>
      </c>
      <c r="F2564" s="9">
        <v>5.7500000000000002E-2</v>
      </c>
      <c r="G2564" s="9">
        <v>5.7500000000000002E-2</v>
      </c>
      <c r="H2564" s="15">
        <f t="shared" si="88"/>
        <v>14300</v>
      </c>
    </row>
    <row r="2565" spans="1:8" x14ac:dyDescent="0.3">
      <c r="A2565" s="13">
        <v>46090</v>
      </c>
      <c r="B2565" s="15" t="s">
        <v>21</v>
      </c>
      <c r="C2565" s="3">
        <v>3</v>
      </c>
      <c r="D2565" s="13">
        <f t="shared" si="89"/>
        <v>46093</v>
      </c>
      <c r="E2565" s="15">
        <v>2500</v>
      </c>
      <c r="F2565" s="9">
        <v>5.7500000000000002E-2</v>
      </c>
      <c r="G2565" s="9">
        <v>5.7500000000000002E-2</v>
      </c>
      <c r="H2565" s="15">
        <f t="shared" si="88"/>
        <v>14300</v>
      </c>
    </row>
    <row r="2566" spans="1:8" x14ac:dyDescent="0.3">
      <c r="A2566" s="13">
        <v>46090</v>
      </c>
      <c r="B2566" s="15" t="s">
        <v>21</v>
      </c>
      <c r="C2566" s="3">
        <v>4</v>
      </c>
      <c r="D2566" s="13">
        <f t="shared" si="89"/>
        <v>46094</v>
      </c>
      <c r="E2566" s="15">
        <v>1000</v>
      </c>
      <c r="F2566" s="9">
        <v>5.7500000000000002E-2</v>
      </c>
      <c r="G2566" s="9">
        <v>5.7500000000000002E-2</v>
      </c>
      <c r="H2566" s="15">
        <f t="shared" si="88"/>
        <v>14300</v>
      </c>
    </row>
    <row r="2567" spans="1:8" x14ac:dyDescent="0.3">
      <c r="A2567" s="13">
        <v>46091</v>
      </c>
      <c r="B2567" s="15" t="s">
        <v>21</v>
      </c>
      <c r="C2567" s="3">
        <v>2</v>
      </c>
      <c r="D2567" s="13">
        <f t="shared" si="89"/>
        <v>46093</v>
      </c>
      <c r="E2567" s="15">
        <v>2000</v>
      </c>
      <c r="F2567" s="9">
        <v>5.7500000000000002E-2</v>
      </c>
      <c r="G2567" s="9">
        <v>5.7500000000000002E-2</v>
      </c>
      <c r="H2567" s="15">
        <f t="shared" si="88"/>
        <v>22300</v>
      </c>
    </row>
    <row r="2568" spans="1:8" x14ac:dyDescent="0.3">
      <c r="A2568" s="13">
        <v>46091</v>
      </c>
      <c r="B2568" s="15" t="s">
        <v>21</v>
      </c>
      <c r="C2568" s="3">
        <v>3</v>
      </c>
      <c r="D2568" s="13">
        <f t="shared" si="89"/>
        <v>46094</v>
      </c>
      <c r="E2568" s="15">
        <v>8500</v>
      </c>
      <c r="F2568" s="9">
        <v>5.7500000000000002E-2</v>
      </c>
      <c r="G2568" s="9">
        <v>5.7500000000000002E-2</v>
      </c>
      <c r="H2568" s="15">
        <f t="shared" si="88"/>
        <v>22300</v>
      </c>
    </row>
    <row r="2569" spans="1:8" x14ac:dyDescent="0.3">
      <c r="A2569" s="13">
        <v>46091</v>
      </c>
      <c r="B2569" s="15" t="s">
        <v>21</v>
      </c>
      <c r="C2569" s="3">
        <v>6</v>
      </c>
      <c r="D2569" s="13">
        <f t="shared" si="89"/>
        <v>46097</v>
      </c>
      <c r="E2569" s="15">
        <v>500</v>
      </c>
      <c r="F2569" s="9">
        <v>5.7500000000000002E-2</v>
      </c>
      <c r="G2569" s="9">
        <v>5.7500000000000002E-2</v>
      </c>
      <c r="H2569" s="15">
        <f t="shared" si="88"/>
        <v>22300</v>
      </c>
    </row>
    <row r="2570" spans="1:8" x14ac:dyDescent="0.3">
      <c r="A2570" s="13">
        <v>46092</v>
      </c>
      <c r="B2570" s="15" t="s">
        <v>21</v>
      </c>
      <c r="C2570" s="3">
        <v>2</v>
      </c>
      <c r="D2570" s="13">
        <f t="shared" si="89"/>
        <v>46094</v>
      </c>
      <c r="E2570" s="15">
        <v>1000</v>
      </c>
      <c r="F2570" s="9">
        <v>5.7500000000000002E-2</v>
      </c>
      <c r="G2570" s="9">
        <v>5.7500000000000002E-2</v>
      </c>
      <c r="H2570" s="15">
        <f t="shared" ref="H2570:H2640" si="90">+SUMIFS($E$10:$E$4508,$A$10:$A$4508,"&lt;="&amp;A2570,$D$10:$D$4508,"&gt;"&amp;A2570)</f>
        <v>24900</v>
      </c>
    </row>
    <row r="2571" spans="1:8" x14ac:dyDescent="0.3">
      <c r="A2571" s="13">
        <v>46092</v>
      </c>
      <c r="B2571" s="15" t="s">
        <v>21</v>
      </c>
      <c r="C2571" s="3">
        <v>5</v>
      </c>
      <c r="D2571" s="13">
        <f t="shared" si="89"/>
        <v>46097</v>
      </c>
      <c r="E2571" s="15">
        <v>4500</v>
      </c>
      <c r="F2571" s="9">
        <v>5.7500000000000002E-2</v>
      </c>
      <c r="G2571" s="9">
        <v>5.7500000000000002E-2</v>
      </c>
      <c r="H2571" s="15">
        <f t="shared" si="90"/>
        <v>24900</v>
      </c>
    </row>
    <row r="2572" spans="1:8" x14ac:dyDescent="0.3">
      <c r="A2572" s="13">
        <v>46092</v>
      </c>
      <c r="B2572" s="15" t="s">
        <v>21</v>
      </c>
      <c r="C2572" s="3">
        <v>6</v>
      </c>
      <c r="D2572" s="13">
        <f t="shared" si="89"/>
        <v>46098</v>
      </c>
      <c r="E2572" s="15">
        <v>1000</v>
      </c>
      <c r="F2572" s="9">
        <v>5.7500000000000002E-2</v>
      </c>
      <c r="G2572" s="9">
        <v>5.7500000000000002E-2</v>
      </c>
      <c r="H2572" s="15">
        <f t="shared" si="90"/>
        <v>24900</v>
      </c>
    </row>
    <row r="2573" spans="1:8" x14ac:dyDescent="0.3">
      <c r="A2573" s="13">
        <v>46092</v>
      </c>
      <c r="B2573" s="15" t="s">
        <v>21</v>
      </c>
      <c r="C2573" s="3">
        <v>7</v>
      </c>
      <c r="D2573" s="13">
        <f t="shared" si="89"/>
        <v>46099</v>
      </c>
      <c r="E2573" s="15">
        <v>2900</v>
      </c>
      <c r="F2573" s="9">
        <v>5.7500000000000002E-2</v>
      </c>
      <c r="G2573" s="9">
        <v>5.7500000000000002E-2</v>
      </c>
      <c r="H2573" s="15">
        <f t="shared" si="90"/>
        <v>24900</v>
      </c>
    </row>
    <row r="2574" spans="1:8" x14ac:dyDescent="0.3">
      <c r="A2574" s="13">
        <v>46093</v>
      </c>
      <c r="B2574" s="15" t="s">
        <v>21</v>
      </c>
      <c r="C2574" s="3">
        <v>4</v>
      </c>
      <c r="D2574" s="13">
        <f t="shared" si="89"/>
        <v>46097</v>
      </c>
      <c r="E2574" s="15">
        <v>2500</v>
      </c>
      <c r="F2574" s="9">
        <v>5.7500000000000002E-2</v>
      </c>
      <c r="G2574" s="9">
        <v>5.7500000000000002E-2</v>
      </c>
      <c r="H2574" s="15">
        <f t="shared" si="90"/>
        <v>26900</v>
      </c>
    </row>
    <row r="2575" spans="1:8" x14ac:dyDescent="0.3">
      <c r="A2575" s="13">
        <v>46093</v>
      </c>
      <c r="B2575" s="15" t="s">
        <v>21</v>
      </c>
      <c r="C2575" s="3">
        <v>5</v>
      </c>
      <c r="D2575" s="13">
        <f t="shared" si="89"/>
        <v>46098</v>
      </c>
      <c r="E2575" s="15">
        <v>4500</v>
      </c>
      <c r="F2575" s="9">
        <v>5.7500000000000002E-2</v>
      </c>
      <c r="G2575" s="9">
        <v>5.7500000000000002E-2</v>
      </c>
      <c r="H2575" s="15">
        <f t="shared" si="90"/>
        <v>26900</v>
      </c>
    </row>
    <row r="2576" spans="1:8" x14ac:dyDescent="0.3">
      <c r="A2576" s="13">
        <v>46093</v>
      </c>
      <c r="B2576" s="15" t="s">
        <v>21</v>
      </c>
      <c r="C2576" s="3">
        <v>6</v>
      </c>
      <c r="D2576" s="13">
        <f t="shared" si="89"/>
        <v>46099</v>
      </c>
      <c r="E2576" s="15">
        <v>500</v>
      </c>
      <c r="F2576" s="9">
        <v>5.7500000000000002E-2</v>
      </c>
      <c r="G2576" s="9">
        <v>5.7500000000000002E-2</v>
      </c>
      <c r="H2576" s="15">
        <f t="shared" si="90"/>
        <v>26900</v>
      </c>
    </row>
    <row r="2577" spans="1:8" x14ac:dyDescent="0.3">
      <c r="A2577" s="13">
        <v>46094</v>
      </c>
      <c r="B2577" s="15" t="s">
        <v>21</v>
      </c>
      <c r="C2577" s="3">
        <v>4</v>
      </c>
      <c r="D2577" s="13">
        <f t="shared" si="89"/>
        <v>46098</v>
      </c>
      <c r="E2577" s="15">
        <v>1800</v>
      </c>
      <c r="F2577" s="9">
        <v>5.7500000000000002E-2</v>
      </c>
      <c r="G2577" s="9">
        <v>5.7500000000000002E-2</v>
      </c>
      <c r="H2577" s="15">
        <f t="shared" si="90"/>
        <v>21700</v>
      </c>
    </row>
    <row r="2578" spans="1:8" x14ac:dyDescent="0.3">
      <c r="A2578" s="13">
        <v>46094</v>
      </c>
      <c r="B2578" s="15" t="s">
        <v>21</v>
      </c>
      <c r="C2578" s="3">
        <v>5</v>
      </c>
      <c r="D2578" s="13">
        <f t="shared" si="89"/>
        <v>46099</v>
      </c>
      <c r="E2578" s="15">
        <v>2500</v>
      </c>
      <c r="F2578" s="9">
        <v>5.7500000000000002E-2</v>
      </c>
      <c r="G2578" s="9">
        <v>5.7500000000000002E-2</v>
      </c>
      <c r="H2578" s="15">
        <f t="shared" si="90"/>
        <v>21700</v>
      </c>
    </row>
    <row r="2579" spans="1:8" x14ac:dyDescent="0.3">
      <c r="A2579" s="13">
        <v>46094</v>
      </c>
      <c r="B2579" s="15" t="s">
        <v>21</v>
      </c>
      <c r="C2579" s="3">
        <v>6</v>
      </c>
      <c r="D2579" s="13">
        <f t="shared" si="89"/>
        <v>46100</v>
      </c>
      <c r="E2579" s="15">
        <v>1000</v>
      </c>
      <c r="F2579" s="9">
        <v>5.7500000000000002E-2</v>
      </c>
      <c r="G2579" s="9">
        <v>5.7500000000000002E-2</v>
      </c>
      <c r="H2579" s="15">
        <f t="shared" si="90"/>
        <v>21700</v>
      </c>
    </row>
    <row r="2580" spans="1:8" x14ac:dyDescent="0.3">
      <c r="A2580" s="13">
        <v>46097</v>
      </c>
      <c r="B2580" s="15" t="s">
        <v>21</v>
      </c>
      <c r="C2580" s="3">
        <v>2</v>
      </c>
      <c r="D2580" s="13">
        <f t="shared" si="89"/>
        <v>46099</v>
      </c>
      <c r="E2580" s="15">
        <v>3500</v>
      </c>
      <c r="F2580" s="9">
        <v>5.7500000000000002E-2</v>
      </c>
      <c r="G2580" s="9">
        <v>5.7500000000000002E-2</v>
      </c>
      <c r="H2580" s="15">
        <f t="shared" si="90"/>
        <v>23400</v>
      </c>
    </row>
    <row r="2581" spans="1:8" x14ac:dyDescent="0.3">
      <c r="A2581" s="13">
        <v>46097</v>
      </c>
      <c r="B2581" s="15" t="s">
        <v>21</v>
      </c>
      <c r="C2581" s="3">
        <v>3</v>
      </c>
      <c r="D2581" s="13">
        <f t="shared" si="89"/>
        <v>46100</v>
      </c>
      <c r="E2581" s="15">
        <v>500</v>
      </c>
      <c r="F2581" s="9">
        <v>5.7500000000000002E-2</v>
      </c>
      <c r="G2581" s="9">
        <v>5.7500000000000002E-2</v>
      </c>
      <c r="H2581" s="15">
        <f t="shared" si="90"/>
        <v>23400</v>
      </c>
    </row>
    <row r="2582" spans="1:8" x14ac:dyDescent="0.3">
      <c r="A2582" s="13">
        <v>46097</v>
      </c>
      <c r="B2582" s="15" t="s">
        <v>21</v>
      </c>
      <c r="C2582" s="3">
        <v>4</v>
      </c>
      <c r="D2582" s="13">
        <f t="shared" si="89"/>
        <v>46101</v>
      </c>
      <c r="E2582" s="15">
        <v>4700</v>
      </c>
      <c r="F2582" s="9">
        <v>5.7500000000000002E-2</v>
      </c>
      <c r="G2582" s="9">
        <v>5.7500000000000002E-2</v>
      </c>
      <c r="H2582" s="15">
        <f t="shared" si="90"/>
        <v>23400</v>
      </c>
    </row>
    <row r="2583" spans="1:8" x14ac:dyDescent="0.3">
      <c r="A2583" s="13">
        <v>46097</v>
      </c>
      <c r="B2583" s="15" t="s">
        <v>21</v>
      </c>
      <c r="C2583" s="3">
        <v>10</v>
      </c>
      <c r="D2583" s="13">
        <f t="shared" si="89"/>
        <v>46107</v>
      </c>
      <c r="E2583" s="15">
        <v>500</v>
      </c>
      <c r="F2583" s="9">
        <v>5.7500000000000002E-2</v>
      </c>
      <c r="G2583" s="9">
        <v>5.7500000000000002E-2</v>
      </c>
      <c r="H2583" s="15">
        <f t="shared" si="90"/>
        <v>23400</v>
      </c>
    </row>
    <row r="2584" spans="1:8" x14ac:dyDescent="0.3">
      <c r="A2584" s="13">
        <v>46098</v>
      </c>
      <c r="B2584" s="15" t="s">
        <v>21</v>
      </c>
      <c r="C2584" s="3">
        <v>2</v>
      </c>
      <c r="D2584" s="13">
        <f t="shared" si="89"/>
        <v>46100</v>
      </c>
      <c r="E2584" s="15">
        <v>3500</v>
      </c>
      <c r="F2584" s="9">
        <v>5.7500000000000002E-2</v>
      </c>
      <c r="G2584" s="9">
        <v>5.7500000000000002E-2</v>
      </c>
      <c r="H2584" s="15">
        <f t="shared" si="90"/>
        <v>27600</v>
      </c>
    </row>
    <row r="2585" spans="1:8" x14ac:dyDescent="0.3">
      <c r="A2585" s="13">
        <v>46098</v>
      </c>
      <c r="B2585" s="15" t="s">
        <v>21</v>
      </c>
      <c r="C2585" s="3">
        <v>3</v>
      </c>
      <c r="D2585" s="13">
        <f t="shared" si="89"/>
        <v>46101</v>
      </c>
      <c r="E2585" s="15">
        <v>1500</v>
      </c>
      <c r="F2585" s="9">
        <v>5.7500000000000002E-2</v>
      </c>
      <c r="G2585" s="9">
        <v>5.7500000000000002E-2</v>
      </c>
      <c r="H2585" s="15">
        <f t="shared" si="90"/>
        <v>27600</v>
      </c>
    </row>
    <row r="2586" spans="1:8" x14ac:dyDescent="0.3">
      <c r="A2586" s="13">
        <v>46098</v>
      </c>
      <c r="B2586" s="15" t="s">
        <v>21</v>
      </c>
      <c r="C2586" s="3">
        <v>6</v>
      </c>
      <c r="D2586" s="13">
        <f t="shared" si="89"/>
        <v>46104</v>
      </c>
      <c r="E2586" s="15">
        <v>2500</v>
      </c>
      <c r="F2586" s="9">
        <v>5.7500000000000002E-2</v>
      </c>
      <c r="G2586" s="9">
        <v>5.7500000000000002E-2</v>
      </c>
      <c r="H2586" s="15">
        <f t="shared" si="90"/>
        <v>27600</v>
      </c>
    </row>
    <row r="2587" spans="1:8" x14ac:dyDescent="0.3">
      <c r="A2587" s="13">
        <v>46098</v>
      </c>
      <c r="B2587" s="15" t="s">
        <v>21</v>
      </c>
      <c r="C2587" s="3">
        <v>7</v>
      </c>
      <c r="D2587" s="13">
        <f t="shared" si="89"/>
        <v>46105</v>
      </c>
      <c r="E2587" s="15">
        <v>2000</v>
      </c>
      <c r="F2587" s="9">
        <v>5.7500000000000002E-2</v>
      </c>
      <c r="G2587" s="9">
        <v>5.7500000000000002E-2</v>
      </c>
      <c r="H2587" s="15">
        <f t="shared" si="90"/>
        <v>27600</v>
      </c>
    </row>
    <row r="2588" spans="1:8" x14ac:dyDescent="0.3">
      <c r="A2588" s="13">
        <v>46098</v>
      </c>
      <c r="B2588" s="15" t="s">
        <v>21</v>
      </c>
      <c r="C2588" s="3">
        <v>9</v>
      </c>
      <c r="D2588" s="13">
        <f t="shared" si="89"/>
        <v>46107</v>
      </c>
      <c r="E2588" s="15">
        <v>2000</v>
      </c>
      <c r="F2588" s="9">
        <v>5.7500000000000002E-2</v>
      </c>
      <c r="G2588" s="9">
        <v>5.7500000000000002E-2</v>
      </c>
      <c r="H2588" s="15">
        <f t="shared" si="90"/>
        <v>27600</v>
      </c>
    </row>
    <row r="2589" spans="1:8" x14ac:dyDescent="0.3">
      <c r="A2589" s="13">
        <v>46099</v>
      </c>
      <c r="B2589" s="15" t="s">
        <v>21</v>
      </c>
      <c r="C2589" s="3">
        <v>2</v>
      </c>
      <c r="D2589" s="13">
        <f t="shared" si="89"/>
        <v>46101</v>
      </c>
      <c r="E2589" s="15">
        <v>5000</v>
      </c>
      <c r="F2589" s="9">
        <v>5.7500000000000002E-2</v>
      </c>
      <c r="G2589" s="9">
        <v>5.7500000000000002E-2</v>
      </c>
      <c r="H2589" s="15">
        <f t="shared" si="90"/>
        <v>31400</v>
      </c>
    </row>
    <row r="2590" spans="1:8" x14ac:dyDescent="0.3">
      <c r="A2590" s="13">
        <v>46099</v>
      </c>
      <c r="B2590" s="15" t="s">
        <v>21</v>
      </c>
      <c r="C2590" s="3">
        <v>5</v>
      </c>
      <c r="D2590" s="13">
        <f t="shared" si="89"/>
        <v>46104</v>
      </c>
      <c r="E2590" s="15">
        <v>2500</v>
      </c>
      <c r="F2590" s="9">
        <v>5.7500000000000002E-2</v>
      </c>
      <c r="G2590" s="9">
        <v>5.7500000000000002E-2</v>
      </c>
      <c r="H2590" s="15">
        <f t="shared" si="90"/>
        <v>31400</v>
      </c>
    </row>
    <row r="2591" spans="1:8" x14ac:dyDescent="0.3">
      <c r="A2591" s="13">
        <v>46099</v>
      </c>
      <c r="B2591" s="15" t="s">
        <v>21</v>
      </c>
      <c r="C2591" s="3">
        <v>7</v>
      </c>
      <c r="D2591" s="13">
        <f t="shared" si="89"/>
        <v>46106</v>
      </c>
      <c r="E2591" s="15">
        <v>5000</v>
      </c>
      <c r="F2591" s="9">
        <v>5.7500000000000002E-2</v>
      </c>
      <c r="G2591" s="9">
        <v>5.7500000000000002E-2</v>
      </c>
      <c r="H2591" s="15">
        <f t="shared" si="90"/>
        <v>31400</v>
      </c>
    </row>
    <row r="2592" spans="1:8" x14ac:dyDescent="0.3">
      <c r="A2592" s="13">
        <v>46099</v>
      </c>
      <c r="B2592" s="15" t="s">
        <v>21</v>
      </c>
      <c r="C2592" s="3">
        <v>9</v>
      </c>
      <c r="D2592" s="13">
        <f t="shared" si="89"/>
        <v>46108</v>
      </c>
      <c r="E2592" s="15">
        <v>700</v>
      </c>
      <c r="F2592" s="9">
        <v>5.7500000000000002E-2</v>
      </c>
      <c r="G2592" s="9">
        <v>5.7500000000000002E-2</v>
      </c>
      <c r="H2592" s="15">
        <f t="shared" si="90"/>
        <v>31400</v>
      </c>
    </row>
    <row r="2593" spans="1:8" x14ac:dyDescent="0.3">
      <c r="A2593" s="13">
        <v>46100</v>
      </c>
      <c r="B2593" s="15" t="s">
        <v>21</v>
      </c>
      <c r="C2593" s="3">
        <v>1</v>
      </c>
      <c r="D2593" s="13">
        <f t="shared" si="89"/>
        <v>46101</v>
      </c>
      <c r="E2593" s="15">
        <v>100</v>
      </c>
      <c r="F2593" s="9">
        <v>5.7000000000000002E-2</v>
      </c>
      <c r="G2593" s="9">
        <v>5.7000000000000002E-2</v>
      </c>
      <c r="H2593" s="15">
        <f t="shared" si="90"/>
        <v>36500</v>
      </c>
    </row>
    <row r="2594" spans="1:8" x14ac:dyDescent="0.3">
      <c r="A2594" s="13">
        <v>46100</v>
      </c>
      <c r="B2594" s="15" t="s">
        <v>21</v>
      </c>
      <c r="C2594" s="3">
        <v>4</v>
      </c>
      <c r="D2594" s="13">
        <f t="shared" si="89"/>
        <v>46104</v>
      </c>
      <c r="E2594" s="15">
        <v>2500</v>
      </c>
      <c r="F2594" s="9">
        <v>5.7500000000000002E-2</v>
      </c>
      <c r="G2594" s="9">
        <v>5.7500000000000002E-2</v>
      </c>
      <c r="H2594" s="15">
        <f t="shared" si="90"/>
        <v>36500</v>
      </c>
    </row>
    <row r="2595" spans="1:8" x14ac:dyDescent="0.3">
      <c r="A2595" s="13">
        <v>46100</v>
      </c>
      <c r="B2595" s="15" t="s">
        <v>21</v>
      </c>
      <c r="C2595" s="3">
        <v>5</v>
      </c>
      <c r="D2595" s="13">
        <f t="shared" si="89"/>
        <v>46105</v>
      </c>
      <c r="E2595" s="15">
        <v>2000</v>
      </c>
      <c r="F2595" s="9">
        <v>5.7500000000000002E-2</v>
      </c>
      <c r="G2595" s="9">
        <v>5.7500000000000002E-2</v>
      </c>
      <c r="H2595" s="15">
        <f t="shared" si="90"/>
        <v>36500</v>
      </c>
    </row>
    <row r="2596" spans="1:8" x14ac:dyDescent="0.3">
      <c r="A2596" s="13">
        <v>46100</v>
      </c>
      <c r="B2596" s="15" t="s">
        <v>21</v>
      </c>
      <c r="C2596" s="3">
        <v>7</v>
      </c>
      <c r="D2596" s="13">
        <f t="shared" si="89"/>
        <v>46107</v>
      </c>
      <c r="E2596" s="15">
        <v>4000</v>
      </c>
      <c r="F2596" s="9">
        <v>5.7500000000000002E-2</v>
      </c>
      <c r="G2596" s="9">
        <v>5.7500000000000002E-2</v>
      </c>
      <c r="H2596" s="15">
        <f t="shared" si="90"/>
        <v>36500</v>
      </c>
    </row>
    <row r="2597" spans="1:8" x14ac:dyDescent="0.3">
      <c r="A2597" s="13">
        <v>46100</v>
      </c>
      <c r="B2597" s="15" t="s">
        <v>21</v>
      </c>
      <c r="C2597" s="3">
        <v>8</v>
      </c>
      <c r="D2597" s="13">
        <f t="shared" si="89"/>
        <v>46108</v>
      </c>
      <c r="E2597" s="15">
        <v>1500</v>
      </c>
      <c r="F2597" s="9">
        <v>5.7500000000000002E-2</v>
      </c>
      <c r="G2597" s="9">
        <v>5.7500000000000002E-2</v>
      </c>
      <c r="H2597" s="15">
        <f t="shared" si="90"/>
        <v>36500</v>
      </c>
    </row>
    <row r="2598" spans="1:8" x14ac:dyDescent="0.3">
      <c r="A2598" s="13">
        <v>46101</v>
      </c>
      <c r="B2598" s="15" t="s">
        <v>21</v>
      </c>
      <c r="C2598" s="3">
        <v>3</v>
      </c>
      <c r="D2598" s="13">
        <f t="shared" si="89"/>
        <v>46104</v>
      </c>
      <c r="E2598" s="15">
        <v>1500</v>
      </c>
      <c r="F2598" s="9">
        <v>5.6500000000000002E-2</v>
      </c>
      <c r="G2598" s="9">
        <v>5.6500000000000002E-2</v>
      </c>
      <c r="H2598" s="15">
        <f t="shared" si="90"/>
        <v>35200</v>
      </c>
    </row>
    <row r="2599" spans="1:8" x14ac:dyDescent="0.3">
      <c r="A2599" s="13">
        <v>46101</v>
      </c>
      <c r="B2599" s="15" t="s">
        <v>21</v>
      </c>
      <c r="C2599" s="3">
        <v>4</v>
      </c>
      <c r="D2599" s="13">
        <f t="shared" si="89"/>
        <v>46105</v>
      </c>
      <c r="E2599" s="15">
        <v>5000</v>
      </c>
      <c r="F2599" s="9">
        <v>5.7000000000000002E-2</v>
      </c>
      <c r="G2599" s="9">
        <v>5.7000000000000002E-2</v>
      </c>
      <c r="H2599" s="15">
        <f t="shared" si="90"/>
        <v>35200</v>
      </c>
    </row>
    <row r="2600" spans="1:8" x14ac:dyDescent="0.3">
      <c r="A2600" s="13">
        <v>46101</v>
      </c>
      <c r="B2600" s="15" t="s">
        <v>21</v>
      </c>
      <c r="C2600" s="3">
        <v>5</v>
      </c>
      <c r="D2600" s="13">
        <f t="shared" si="89"/>
        <v>46106</v>
      </c>
      <c r="E2600" s="15">
        <v>3000</v>
      </c>
      <c r="F2600" s="9">
        <v>5.7000000000000002E-2</v>
      </c>
      <c r="G2600" s="9">
        <v>5.7500000000000002E-2</v>
      </c>
      <c r="H2600" s="15">
        <f t="shared" si="90"/>
        <v>35200</v>
      </c>
    </row>
    <row r="2601" spans="1:8" x14ac:dyDescent="0.3">
      <c r="A2601" s="13">
        <v>46101</v>
      </c>
      <c r="B2601" s="15" t="s">
        <v>21</v>
      </c>
      <c r="C2601" s="3">
        <v>6</v>
      </c>
      <c r="D2601" s="13">
        <f t="shared" si="89"/>
        <v>46107</v>
      </c>
      <c r="E2601" s="15">
        <v>500</v>
      </c>
      <c r="F2601" s="9">
        <v>5.7500000000000002E-2</v>
      </c>
      <c r="G2601" s="9">
        <v>5.7500000000000002E-2</v>
      </c>
      <c r="H2601" s="15">
        <f t="shared" si="90"/>
        <v>35200</v>
      </c>
    </row>
    <row r="2602" spans="1:8" x14ac:dyDescent="0.3">
      <c r="A2602" s="13">
        <v>46104</v>
      </c>
      <c r="B2602" s="15" t="s">
        <v>21</v>
      </c>
      <c r="C2602" s="3">
        <v>1</v>
      </c>
      <c r="D2602" s="13">
        <f t="shared" si="89"/>
        <v>46105</v>
      </c>
      <c r="E2602" s="15">
        <v>600</v>
      </c>
      <c r="F2602" s="9">
        <v>5.6500000000000002E-2</v>
      </c>
      <c r="G2602" s="9">
        <v>5.6500000000000002E-2</v>
      </c>
      <c r="H2602" s="15">
        <f t="shared" si="90"/>
        <v>29900</v>
      </c>
    </row>
    <row r="2603" spans="1:8" x14ac:dyDescent="0.3">
      <c r="A2603" s="13">
        <v>46104</v>
      </c>
      <c r="B2603" s="15" t="s">
        <v>21</v>
      </c>
      <c r="C2603" s="3">
        <v>2</v>
      </c>
      <c r="D2603" s="13">
        <f t="shared" si="89"/>
        <v>46106</v>
      </c>
      <c r="E2603" s="15">
        <v>2600</v>
      </c>
      <c r="F2603" s="9">
        <v>5.7500000000000002E-2</v>
      </c>
      <c r="G2603" s="9">
        <v>5.7500000000000002E-2</v>
      </c>
      <c r="H2603" s="15">
        <f t="shared" si="90"/>
        <v>29900</v>
      </c>
    </row>
    <row r="2604" spans="1:8" x14ac:dyDescent="0.3">
      <c r="A2604" s="13">
        <v>46104</v>
      </c>
      <c r="B2604" s="15" t="s">
        <v>21</v>
      </c>
      <c r="C2604" s="3">
        <v>3</v>
      </c>
      <c r="D2604" s="13">
        <f t="shared" si="89"/>
        <v>46107</v>
      </c>
      <c r="E2604" s="15">
        <v>500</v>
      </c>
      <c r="F2604" s="9">
        <v>5.7500000000000002E-2</v>
      </c>
      <c r="G2604" s="9">
        <v>5.7500000000000002E-2</v>
      </c>
      <c r="H2604" s="15">
        <f t="shared" si="90"/>
        <v>29900</v>
      </c>
    </row>
    <row r="2605" spans="1:8" x14ac:dyDescent="0.3">
      <c r="A2605" s="13">
        <v>46105</v>
      </c>
      <c r="B2605" s="15" t="s">
        <v>21</v>
      </c>
      <c r="C2605" s="3">
        <v>2</v>
      </c>
      <c r="D2605" s="13">
        <f t="shared" si="89"/>
        <v>46107</v>
      </c>
      <c r="E2605" s="15">
        <v>500</v>
      </c>
      <c r="F2605" s="9">
        <v>5.7500000000000002E-2</v>
      </c>
      <c r="G2605" s="9">
        <v>5.7500000000000002E-2</v>
      </c>
      <c r="H2605" s="15">
        <f t="shared" si="90"/>
        <v>21100</v>
      </c>
    </row>
    <row r="2606" spans="1:8" x14ac:dyDescent="0.3">
      <c r="A2606" s="13">
        <v>46105</v>
      </c>
      <c r="B2606" s="15" t="s">
        <v>21</v>
      </c>
      <c r="C2606" s="3">
        <v>3</v>
      </c>
      <c r="D2606" s="13">
        <f t="shared" si="89"/>
        <v>46108</v>
      </c>
      <c r="E2606" s="15">
        <v>300</v>
      </c>
      <c r="F2606" s="9">
        <v>5.7500000000000002E-2</v>
      </c>
      <c r="G2606" s="9">
        <v>5.7500000000000002E-2</v>
      </c>
      <c r="H2606" s="15">
        <f t="shared" si="90"/>
        <v>21100</v>
      </c>
    </row>
    <row r="2607" spans="1:8" x14ac:dyDescent="0.3">
      <c r="A2607" s="13">
        <v>46106</v>
      </c>
      <c r="B2607" s="15" t="s">
        <v>21</v>
      </c>
      <c r="C2607" s="3">
        <v>1</v>
      </c>
      <c r="D2607" s="13">
        <f t="shared" ref="D2607" si="91">+A2607+C2607</f>
        <v>46107</v>
      </c>
      <c r="E2607" s="15">
        <v>500</v>
      </c>
      <c r="F2607" s="9">
        <v>5.6500000000000002E-2</v>
      </c>
      <c r="G2607" s="9">
        <v>5.6500000000000002E-2</v>
      </c>
      <c r="H2607" s="15">
        <f t="shared" si="90"/>
        <v>19100</v>
      </c>
    </row>
    <row r="2608" spans="1:8" x14ac:dyDescent="0.3">
      <c r="A2608" s="13">
        <v>46106</v>
      </c>
      <c r="B2608" s="15" t="s">
        <v>21</v>
      </c>
      <c r="C2608" s="3">
        <v>2</v>
      </c>
      <c r="D2608" s="13">
        <f t="shared" si="89"/>
        <v>46108</v>
      </c>
      <c r="E2608" s="15">
        <v>2300</v>
      </c>
      <c r="F2608" s="9">
        <v>5.7500000000000002E-2</v>
      </c>
      <c r="G2608" s="9">
        <v>5.7500000000000002E-2</v>
      </c>
      <c r="H2608" s="15">
        <f t="shared" si="90"/>
        <v>19100</v>
      </c>
    </row>
    <row r="2609" spans="1:8" x14ac:dyDescent="0.3">
      <c r="A2609" s="13">
        <v>46106</v>
      </c>
      <c r="B2609" s="15" t="s">
        <v>21</v>
      </c>
      <c r="C2609" s="3">
        <v>5</v>
      </c>
      <c r="D2609" s="13">
        <f t="shared" si="89"/>
        <v>46111</v>
      </c>
      <c r="E2609" s="15">
        <v>5300</v>
      </c>
      <c r="F2609" s="9">
        <v>5.7500000000000002E-2</v>
      </c>
      <c r="G2609" s="9">
        <v>5.7500000000000002E-2</v>
      </c>
      <c r="H2609" s="15">
        <f t="shared" si="90"/>
        <v>19100</v>
      </c>
    </row>
    <row r="2610" spans="1:8" x14ac:dyDescent="0.3">
      <c r="A2610" s="13">
        <v>46106</v>
      </c>
      <c r="B2610" s="15" t="s">
        <v>21</v>
      </c>
      <c r="C2610" s="3">
        <v>6</v>
      </c>
      <c r="D2610" s="13">
        <f t="shared" si="89"/>
        <v>46112</v>
      </c>
      <c r="E2610" s="15">
        <v>500</v>
      </c>
      <c r="F2610" s="9">
        <v>5.7500000000000002E-2</v>
      </c>
      <c r="G2610" s="9">
        <v>5.7500000000000002E-2</v>
      </c>
      <c r="H2610" s="15">
        <f t="shared" si="90"/>
        <v>19100</v>
      </c>
    </row>
    <row r="2611" spans="1:8" x14ac:dyDescent="0.3">
      <c r="A2611" s="13">
        <v>46107</v>
      </c>
      <c r="B2611" s="15" t="s">
        <v>21</v>
      </c>
      <c r="C2611" s="3">
        <v>4</v>
      </c>
      <c r="D2611" s="13">
        <f t="shared" si="89"/>
        <v>46111</v>
      </c>
      <c r="E2611" s="15">
        <v>4400</v>
      </c>
      <c r="F2611" s="9">
        <v>5.7500000000000002E-2</v>
      </c>
      <c r="G2611" s="9">
        <v>5.7500000000000002E-2</v>
      </c>
      <c r="H2611" s="15">
        <f t="shared" si="90"/>
        <v>16000</v>
      </c>
    </row>
    <row r="2612" spans="1:8" x14ac:dyDescent="0.3">
      <c r="A2612" s="13">
        <v>46107</v>
      </c>
      <c r="B2612" s="15" t="s">
        <v>21</v>
      </c>
      <c r="C2612" s="3">
        <v>5</v>
      </c>
      <c r="D2612" s="13">
        <f t="shared" si="89"/>
        <v>46112</v>
      </c>
      <c r="E2612" s="15">
        <v>1000</v>
      </c>
      <c r="F2612" s="9">
        <v>5.7500000000000002E-2</v>
      </c>
      <c r="G2612" s="9">
        <v>5.7500000000000002E-2</v>
      </c>
      <c r="H2612" s="15">
        <f t="shared" si="90"/>
        <v>16000</v>
      </c>
    </row>
    <row r="2613" spans="1:8" x14ac:dyDescent="0.3">
      <c r="A2613" s="13">
        <v>46108</v>
      </c>
      <c r="B2613" s="15" t="s">
        <v>21</v>
      </c>
      <c r="C2613" s="3">
        <v>4</v>
      </c>
      <c r="D2613" s="13">
        <f t="shared" si="89"/>
        <v>46112</v>
      </c>
      <c r="E2613" s="15">
        <v>10000</v>
      </c>
      <c r="F2613" s="9">
        <v>5.7500000000000002E-2</v>
      </c>
      <c r="G2613" s="9">
        <v>5.7500000000000002E-2</v>
      </c>
      <c r="H2613" s="15">
        <f t="shared" si="90"/>
        <v>26200</v>
      </c>
    </row>
    <row r="2614" spans="1:8" x14ac:dyDescent="0.3">
      <c r="A2614" s="13">
        <v>46108</v>
      </c>
      <c r="B2614" s="15" t="s">
        <v>21</v>
      </c>
      <c r="C2614" s="3">
        <v>5</v>
      </c>
      <c r="D2614" s="13">
        <f t="shared" si="89"/>
        <v>46113</v>
      </c>
      <c r="E2614" s="15">
        <v>5000</v>
      </c>
      <c r="F2614" s="9">
        <v>5.7500000000000002E-2</v>
      </c>
      <c r="G2614" s="9">
        <v>5.7500000000000002E-2</v>
      </c>
      <c r="H2614" s="15">
        <f t="shared" si="90"/>
        <v>26200</v>
      </c>
    </row>
    <row r="2615" spans="1:8" x14ac:dyDescent="0.3">
      <c r="A2615" s="13">
        <v>46111</v>
      </c>
      <c r="B2615" s="15" t="s">
        <v>21</v>
      </c>
      <c r="C2615" s="3">
        <v>1</v>
      </c>
      <c r="D2615" s="13">
        <f t="shared" si="89"/>
        <v>46112</v>
      </c>
      <c r="E2615" s="15">
        <v>2450</v>
      </c>
      <c r="F2615" s="9">
        <v>5.6500000000000002E-2</v>
      </c>
      <c r="G2615" s="9">
        <v>5.7500000000000002E-2</v>
      </c>
      <c r="H2615" s="15">
        <f t="shared" si="90"/>
        <v>34750</v>
      </c>
    </row>
    <row r="2616" spans="1:8" x14ac:dyDescent="0.3">
      <c r="A2616" s="13">
        <v>46111</v>
      </c>
      <c r="B2616" s="15" t="s">
        <v>21</v>
      </c>
      <c r="C2616" s="3">
        <v>2</v>
      </c>
      <c r="D2616" s="13">
        <f t="shared" si="89"/>
        <v>46113</v>
      </c>
      <c r="E2616" s="15">
        <v>6800</v>
      </c>
      <c r="F2616" s="9">
        <v>5.7500000000000002E-2</v>
      </c>
      <c r="G2616" s="9">
        <v>5.7500000000000002E-2</v>
      </c>
      <c r="H2616" s="15">
        <f t="shared" si="90"/>
        <v>34750</v>
      </c>
    </row>
    <row r="2617" spans="1:8" x14ac:dyDescent="0.3">
      <c r="A2617" s="13">
        <v>46111</v>
      </c>
      <c r="B2617" s="15" t="s">
        <v>21</v>
      </c>
      <c r="C2617" s="3">
        <v>7</v>
      </c>
      <c r="D2617" s="13">
        <f t="shared" si="89"/>
        <v>46118</v>
      </c>
      <c r="E2617" s="15">
        <v>8200</v>
      </c>
      <c r="F2617" s="9">
        <v>5.7500000000000002E-2</v>
      </c>
      <c r="G2617" s="9">
        <v>5.7500000000000002E-2</v>
      </c>
      <c r="H2617" s="15">
        <f t="shared" si="90"/>
        <v>34750</v>
      </c>
    </row>
    <row r="2618" spans="1:8" x14ac:dyDescent="0.3">
      <c r="A2618" s="13">
        <v>46111</v>
      </c>
      <c r="B2618" s="15" t="s">
        <v>21</v>
      </c>
      <c r="C2618" s="3">
        <v>10</v>
      </c>
      <c r="D2618" s="13">
        <f t="shared" si="89"/>
        <v>46121</v>
      </c>
      <c r="E2618" s="15">
        <v>800</v>
      </c>
      <c r="F2618" s="9">
        <v>5.7500000000000002E-2</v>
      </c>
      <c r="G2618" s="9">
        <v>5.7500000000000002E-2</v>
      </c>
      <c r="H2618" s="15">
        <f t="shared" si="90"/>
        <v>34750</v>
      </c>
    </row>
    <row r="2619" spans="1:8" x14ac:dyDescent="0.3">
      <c r="A2619" s="13">
        <v>46112</v>
      </c>
      <c r="B2619" s="15" t="s">
        <v>21</v>
      </c>
      <c r="C2619" s="3">
        <v>1</v>
      </c>
      <c r="D2619" s="13">
        <f t="shared" si="89"/>
        <v>46113</v>
      </c>
      <c r="E2619" s="15">
        <v>7900</v>
      </c>
      <c r="F2619" s="9">
        <v>5.6500000000000002E-2</v>
      </c>
      <c r="G2619" s="9">
        <v>5.6500000000000002E-2</v>
      </c>
      <c r="H2619" s="15">
        <f t="shared" si="90"/>
        <v>37600</v>
      </c>
    </row>
    <row r="2620" spans="1:8" x14ac:dyDescent="0.3">
      <c r="A2620" s="13">
        <v>46112</v>
      </c>
      <c r="B2620" s="15" t="s">
        <v>21</v>
      </c>
      <c r="C2620" s="3">
        <v>6</v>
      </c>
      <c r="D2620" s="13">
        <f t="shared" si="89"/>
        <v>46118</v>
      </c>
      <c r="E2620" s="15">
        <v>6400</v>
      </c>
      <c r="F2620" s="9">
        <v>5.7500000000000002E-2</v>
      </c>
      <c r="G2620" s="9">
        <v>5.7500000000000002E-2</v>
      </c>
      <c r="H2620" s="15">
        <f t="shared" si="90"/>
        <v>37600</v>
      </c>
    </row>
    <row r="2621" spans="1:8" x14ac:dyDescent="0.3">
      <c r="A2621" s="13">
        <v>46112</v>
      </c>
      <c r="B2621" s="15" t="s">
        <v>21</v>
      </c>
      <c r="C2621" s="3">
        <v>7</v>
      </c>
      <c r="D2621" s="13">
        <f t="shared" si="89"/>
        <v>46119</v>
      </c>
      <c r="E2621" s="15">
        <v>2500</v>
      </c>
      <c r="F2621" s="9">
        <v>5.7500000000000002E-2</v>
      </c>
      <c r="G2621" s="9">
        <v>5.7500000000000002E-2</v>
      </c>
      <c r="H2621" s="15">
        <f t="shared" si="90"/>
        <v>37600</v>
      </c>
    </row>
    <row r="2622" spans="1:8" x14ac:dyDescent="0.3">
      <c r="A2622" s="13">
        <v>46118</v>
      </c>
      <c r="B2622" s="15" t="s">
        <v>21</v>
      </c>
      <c r="C2622" s="3">
        <v>2</v>
      </c>
      <c r="D2622" s="13">
        <f t="shared" ref="D2622" si="92">+A2622+C2622</f>
        <v>46120</v>
      </c>
      <c r="E2622" s="15">
        <v>800</v>
      </c>
      <c r="F2622" s="9">
        <v>5.7500000000000002E-2</v>
      </c>
      <c r="G2622" s="9">
        <v>5.7500000000000002E-2</v>
      </c>
      <c r="H2622" s="15">
        <f t="shared" ref="H2622" si="93">+SUMIFS($E$10:$E$4508,$A$10:$A$4508,"&lt;="&amp;A2622,$D$10:$D$4508,"&gt;"&amp;A2622)</f>
        <v>12100</v>
      </c>
    </row>
    <row r="2623" spans="1:8" x14ac:dyDescent="0.3">
      <c r="A2623" s="13">
        <v>46118</v>
      </c>
      <c r="B2623" s="15" t="s">
        <v>21</v>
      </c>
      <c r="C2623" s="3">
        <v>3</v>
      </c>
      <c r="D2623" s="13">
        <f t="shared" si="89"/>
        <v>46121</v>
      </c>
      <c r="E2623" s="15">
        <v>3000</v>
      </c>
      <c r="F2623" s="9">
        <v>5.7500000000000002E-2</v>
      </c>
      <c r="G2623" s="9">
        <v>5.7500000000000002E-2</v>
      </c>
      <c r="H2623" s="15">
        <f t="shared" si="90"/>
        <v>12100</v>
      </c>
    </row>
    <row r="2624" spans="1:8" x14ac:dyDescent="0.3">
      <c r="A2624" s="13">
        <v>46118</v>
      </c>
      <c r="B2624" s="15" t="s">
        <v>21</v>
      </c>
      <c r="C2624" s="3">
        <v>4</v>
      </c>
      <c r="D2624" s="13">
        <f t="shared" si="89"/>
        <v>46122</v>
      </c>
      <c r="E2624" s="15">
        <v>3000</v>
      </c>
      <c r="F2624" s="9">
        <v>5.7500000000000002E-2</v>
      </c>
      <c r="G2624" s="9">
        <v>5.7500000000000002E-2</v>
      </c>
      <c r="H2624" s="15">
        <f t="shared" si="90"/>
        <v>12100</v>
      </c>
    </row>
    <row r="2625" spans="1:8" x14ac:dyDescent="0.3">
      <c r="A2625" s="13">
        <v>46118</v>
      </c>
      <c r="B2625" s="15" t="s">
        <v>21</v>
      </c>
      <c r="C2625" s="3">
        <v>7</v>
      </c>
      <c r="D2625" s="13">
        <f t="shared" si="89"/>
        <v>46125</v>
      </c>
      <c r="E2625" s="15">
        <v>2000</v>
      </c>
      <c r="F2625" s="9">
        <v>5.7500000000000002E-2</v>
      </c>
      <c r="G2625" s="9">
        <v>5.7500000000000002E-2</v>
      </c>
      <c r="H2625" s="15">
        <f t="shared" si="90"/>
        <v>12100</v>
      </c>
    </row>
    <row r="2626" spans="1:8" x14ac:dyDescent="0.3">
      <c r="A2626" s="13">
        <v>46119</v>
      </c>
      <c r="B2626" s="15" t="s">
        <v>21</v>
      </c>
      <c r="C2626" s="3">
        <v>1</v>
      </c>
      <c r="D2626" s="13">
        <f t="shared" si="89"/>
        <v>46120</v>
      </c>
      <c r="E2626" s="15">
        <v>800</v>
      </c>
      <c r="F2626" s="9">
        <v>5.6500000000000002E-2</v>
      </c>
      <c r="G2626" s="9">
        <v>5.6500000000000002E-2</v>
      </c>
      <c r="H2626" s="15">
        <f t="shared" si="90"/>
        <v>14000</v>
      </c>
    </row>
    <row r="2627" spans="1:8" x14ac:dyDescent="0.3">
      <c r="A2627" s="13">
        <v>46119</v>
      </c>
      <c r="B2627" s="15" t="s">
        <v>21</v>
      </c>
      <c r="C2627" s="3">
        <v>2</v>
      </c>
      <c r="D2627" s="13">
        <f t="shared" si="89"/>
        <v>46121</v>
      </c>
      <c r="E2627" s="15">
        <v>500</v>
      </c>
      <c r="F2627" s="9">
        <v>5.7500000000000002E-2</v>
      </c>
      <c r="G2627" s="9">
        <v>5.7500000000000002E-2</v>
      </c>
      <c r="H2627" s="15">
        <f t="shared" si="90"/>
        <v>14000</v>
      </c>
    </row>
    <row r="2628" spans="1:8" x14ac:dyDescent="0.3">
      <c r="A2628" s="13">
        <v>46119</v>
      </c>
      <c r="B2628" s="15" t="s">
        <v>21</v>
      </c>
      <c r="C2628" s="3">
        <v>3</v>
      </c>
      <c r="D2628" s="13">
        <f t="shared" si="89"/>
        <v>46122</v>
      </c>
      <c r="E2628" s="15">
        <v>800</v>
      </c>
      <c r="F2628" s="9">
        <v>5.7500000000000002E-2</v>
      </c>
      <c r="G2628" s="9">
        <v>5.7500000000000002E-2</v>
      </c>
      <c r="H2628" s="15">
        <f t="shared" si="90"/>
        <v>14000</v>
      </c>
    </row>
    <row r="2629" spans="1:8" x14ac:dyDescent="0.3">
      <c r="A2629" s="13">
        <v>46119</v>
      </c>
      <c r="B2629" s="15" t="s">
        <v>21</v>
      </c>
      <c r="C2629" s="3">
        <v>6</v>
      </c>
      <c r="D2629" s="13">
        <f t="shared" si="89"/>
        <v>46125</v>
      </c>
      <c r="E2629" s="15">
        <v>1500</v>
      </c>
      <c r="F2629" s="9">
        <v>5.7500000000000002E-2</v>
      </c>
      <c r="G2629" s="9">
        <v>5.7500000000000002E-2</v>
      </c>
      <c r="H2629" s="15">
        <f t="shared" si="90"/>
        <v>14000</v>
      </c>
    </row>
    <row r="2630" spans="1:8" x14ac:dyDescent="0.3">
      <c r="A2630" s="13">
        <v>46119</v>
      </c>
      <c r="B2630" s="15" t="s">
        <v>21</v>
      </c>
      <c r="C2630" s="3">
        <v>7</v>
      </c>
      <c r="D2630" s="13">
        <f t="shared" si="89"/>
        <v>46126</v>
      </c>
      <c r="E2630" s="15">
        <v>800</v>
      </c>
      <c r="F2630" s="9">
        <v>5.7500000000000002E-2</v>
      </c>
      <c r="G2630" s="9">
        <v>5.7500000000000002E-2</v>
      </c>
      <c r="H2630" s="15">
        <f t="shared" si="90"/>
        <v>14000</v>
      </c>
    </row>
    <row r="2631" spans="1:8" x14ac:dyDescent="0.3">
      <c r="A2631" s="13">
        <v>46120</v>
      </c>
      <c r="B2631" s="15" t="s">
        <v>21</v>
      </c>
      <c r="C2631" s="3">
        <v>1</v>
      </c>
      <c r="D2631" s="13">
        <f t="shared" si="89"/>
        <v>46121</v>
      </c>
      <c r="E2631" s="15">
        <v>-1400</v>
      </c>
      <c r="F2631" s="9">
        <v>5.9499999999999997E-2</v>
      </c>
      <c r="G2631" s="9">
        <v>5.9499999999999997E-2</v>
      </c>
      <c r="H2631" s="15">
        <f t="shared" si="90"/>
        <v>11000</v>
      </c>
    </row>
    <row r="2632" spans="1:8" x14ac:dyDescent="0.3">
      <c r="A2632" s="13">
        <v>46122</v>
      </c>
      <c r="B2632" s="15" t="s">
        <v>21</v>
      </c>
      <c r="C2632" s="3">
        <v>6</v>
      </c>
      <c r="D2632" s="13">
        <f t="shared" si="89"/>
        <v>46128</v>
      </c>
      <c r="E2632" s="15">
        <v>3500</v>
      </c>
      <c r="F2632" s="9">
        <v>5.7500000000000002E-2</v>
      </c>
      <c r="G2632" s="9">
        <v>5.7500000000000002E-2</v>
      </c>
      <c r="H2632" s="15">
        <f t="shared" si="90"/>
        <v>11300</v>
      </c>
    </row>
    <row r="2633" spans="1:8" x14ac:dyDescent="0.3">
      <c r="A2633" s="13">
        <v>46122</v>
      </c>
      <c r="B2633" s="15" t="s">
        <v>21</v>
      </c>
      <c r="C2633" s="3">
        <v>7</v>
      </c>
      <c r="D2633" s="13">
        <f t="shared" si="89"/>
        <v>46129</v>
      </c>
      <c r="E2633" s="15">
        <v>3500</v>
      </c>
      <c r="F2633" s="9">
        <v>5.7500000000000002E-2</v>
      </c>
      <c r="G2633" s="9">
        <v>5.7500000000000002E-2</v>
      </c>
      <c r="H2633" s="15">
        <f t="shared" si="90"/>
        <v>11300</v>
      </c>
    </row>
    <row r="2634" spans="1:8" x14ac:dyDescent="0.3">
      <c r="A2634" s="13">
        <v>46125</v>
      </c>
      <c r="B2634" s="15" t="s">
        <v>21</v>
      </c>
      <c r="C2634" s="3">
        <v>3</v>
      </c>
      <c r="D2634" s="13">
        <f t="shared" si="89"/>
        <v>46128</v>
      </c>
      <c r="E2634" s="15">
        <v>1500</v>
      </c>
      <c r="F2634" s="9">
        <v>5.7500000000000002E-2</v>
      </c>
      <c r="G2634" s="9">
        <v>5.7500000000000002E-2</v>
      </c>
      <c r="H2634" s="15">
        <f t="shared" si="90"/>
        <v>13300</v>
      </c>
    </row>
    <row r="2635" spans="1:8" x14ac:dyDescent="0.3">
      <c r="A2635" s="13">
        <v>46125</v>
      </c>
      <c r="B2635" s="15" t="s">
        <v>21</v>
      </c>
      <c r="C2635" s="3">
        <v>4</v>
      </c>
      <c r="D2635" s="13">
        <f t="shared" si="89"/>
        <v>46129</v>
      </c>
      <c r="E2635" s="15">
        <v>1000</v>
      </c>
      <c r="F2635" s="9">
        <v>5.7500000000000002E-2</v>
      </c>
      <c r="G2635" s="9">
        <v>5.7500000000000002E-2</v>
      </c>
      <c r="H2635" s="15">
        <f t="shared" si="90"/>
        <v>13300</v>
      </c>
    </row>
    <row r="2636" spans="1:8" x14ac:dyDescent="0.3">
      <c r="A2636" s="13">
        <v>46125</v>
      </c>
      <c r="B2636" s="15" t="s">
        <v>21</v>
      </c>
      <c r="C2636" s="3">
        <v>7</v>
      </c>
      <c r="D2636" s="13">
        <f t="shared" si="89"/>
        <v>46132</v>
      </c>
      <c r="E2636" s="15">
        <v>3000</v>
      </c>
      <c r="F2636" s="9">
        <v>5.7500000000000002E-2</v>
      </c>
      <c r="G2636" s="9">
        <v>5.7500000000000002E-2</v>
      </c>
      <c r="H2636" s="15">
        <f t="shared" si="90"/>
        <v>13300</v>
      </c>
    </row>
    <row r="2637" spans="1:8" x14ac:dyDescent="0.3">
      <c r="A2637" s="13">
        <v>46126</v>
      </c>
      <c r="B2637" s="15" t="s">
        <v>21</v>
      </c>
      <c r="C2637" s="3">
        <v>3</v>
      </c>
      <c r="D2637" s="13">
        <f t="shared" si="89"/>
        <v>46129</v>
      </c>
      <c r="E2637" s="15">
        <v>2500</v>
      </c>
      <c r="F2637" s="9">
        <v>5.7500000000000002E-2</v>
      </c>
      <c r="G2637" s="9">
        <v>5.7500000000000002E-2</v>
      </c>
      <c r="H2637" s="15">
        <f t="shared" si="90"/>
        <v>25300</v>
      </c>
    </row>
    <row r="2638" spans="1:8" x14ac:dyDescent="0.3">
      <c r="A2638" s="13">
        <v>46126</v>
      </c>
      <c r="B2638" s="15" t="s">
        <v>21</v>
      </c>
      <c r="C2638" s="3">
        <v>6</v>
      </c>
      <c r="D2638" s="13">
        <f t="shared" si="89"/>
        <v>46132</v>
      </c>
      <c r="E2638" s="15">
        <v>2800</v>
      </c>
      <c r="F2638" s="9">
        <v>5.7500000000000002E-2</v>
      </c>
      <c r="G2638" s="9">
        <v>5.7500000000000002E-2</v>
      </c>
      <c r="H2638" s="15">
        <f t="shared" si="90"/>
        <v>25300</v>
      </c>
    </row>
    <row r="2639" spans="1:8" x14ac:dyDescent="0.3">
      <c r="A2639" s="13">
        <v>46126</v>
      </c>
      <c r="B2639" s="15" t="s">
        <v>21</v>
      </c>
      <c r="C2639" s="3">
        <v>7</v>
      </c>
      <c r="D2639" s="13">
        <f t="shared" si="89"/>
        <v>46133</v>
      </c>
      <c r="E2639" s="15">
        <v>7500</v>
      </c>
      <c r="F2639" s="9">
        <v>5.7500000000000002E-2</v>
      </c>
      <c r="G2639" s="9">
        <v>5.7500000000000002E-2</v>
      </c>
      <c r="H2639" s="15">
        <f t="shared" si="90"/>
        <v>25300</v>
      </c>
    </row>
    <row r="2640" spans="1:8" x14ac:dyDescent="0.3">
      <c r="A2640" s="13">
        <v>46127</v>
      </c>
      <c r="B2640" s="15" t="s">
        <v>21</v>
      </c>
      <c r="C2640" s="3">
        <v>2</v>
      </c>
      <c r="D2640" s="13">
        <f t="shared" si="89"/>
        <v>46129</v>
      </c>
      <c r="E2640" s="15">
        <v>500</v>
      </c>
      <c r="F2640" s="9">
        <v>5.7500000000000002E-2</v>
      </c>
      <c r="G2640" s="9">
        <v>5.7500000000000002E-2</v>
      </c>
      <c r="H2640" s="15">
        <f t="shared" si="90"/>
        <v>30600</v>
      </c>
    </row>
    <row r="2641" spans="1:8" x14ac:dyDescent="0.3">
      <c r="A2641" s="13">
        <v>46127</v>
      </c>
      <c r="B2641" s="15" t="s">
        <v>21</v>
      </c>
      <c r="C2641" s="3">
        <v>6</v>
      </c>
      <c r="D2641" s="13">
        <f t="shared" ref="D2641" si="94">+A2641+C2641</f>
        <v>46133</v>
      </c>
      <c r="E2641" s="15">
        <v>4500</v>
      </c>
      <c r="F2641" s="9">
        <v>5.7500000000000002E-2</v>
      </c>
      <c r="G2641" s="9">
        <v>5.7500000000000002E-2</v>
      </c>
      <c r="H2641" s="15">
        <f t="shared" ref="H2641" si="95">+SUMIFS($E$10:$E$4508,$A$10:$A$4508,"&lt;="&amp;A2641,$D$10:$D$4508,"&gt;"&amp;A2641)</f>
        <v>30600</v>
      </c>
    </row>
    <row r="2642" spans="1:8" x14ac:dyDescent="0.3">
      <c r="A2642" s="13">
        <v>46127</v>
      </c>
      <c r="B2642" s="15" t="s">
        <v>21</v>
      </c>
      <c r="C2642" s="3">
        <v>8</v>
      </c>
      <c r="D2642" s="13">
        <f t="shared" si="89"/>
        <v>46135</v>
      </c>
      <c r="E2642" s="15">
        <v>300</v>
      </c>
      <c r="F2642" s="9">
        <v>5.7500000000000002E-2</v>
      </c>
      <c r="G2642" s="9">
        <v>5.7500000000000002E-2</v>
      </c>
      <c r="H2642" s="15">
        <f t="shared" ref="H2642:H2658" si="96">+SUMIFS($E$10:$E$4508,$A$10:$A$4508,"&lt;="&amp;A2642,$D$10:$D$4508,"&gt;"&amp;A2642)</f>
        <v>30600</v>
      </c>
    </row>
    <row r="2643" spans="1:8" x14ac:dyDescent="0.3">
      <c r="A2643" s="13">
        <v>46128</v>
      </c>
      <c r="B2643" s="15" t="s">
        <v>21</v>
      </c>
      <c r="C2643" s="3">
        <v>1</v>
      </c>
      <c r="D2643" s="13">
        <f t="shared" ref="D2643" si="97">+A2643+C2643</f>
        <v>46129</v>
      </c>
      <c r="E2643" s="15">
        <v>500</v>
      </c>
      <c r="F2643" s="9">
        <v>5.6000000000000001E-2</v>
      </c>
      <c r="G2643" s="9">
        <v>5.6000000000000001E-2</v>
      </c>
      <c r="H2643" s="15">
        <f t="shared" si="96"/>
        <v>37600</v>
      </c>
    </row>
    <row r="2644" spans="1:8" x14ac:dyDescent="0.3">
      <c r="A2644" s="13">
        <v>46128</v>
      </c>
      <c r="B2644" s="15" t="s">
        <v>21</v>
      </c>
      <c r="C2644" s="3">
        <v>4</v>
      </c>
      <c r="D2644" s="13">
        <f t="shared" si="89"/>
        <v>46132</v>
      </c>
      <c r="E2644" s="15">
        <v>4500</v>
      </c>
      <c r="F2644" s="9">
        <v>5.7500000000000002E-2</v>
      </c>
      <c r="G2644" s="9">
        <v>5.7500000000000002E-2</v>
      </c>
      <c r="H2644" s="15">
        <f t="shared" si="96"/>
        <v>37600</v>
      </c>
    </row>
    <row r="2645" spans="1:8" x14ac:dyDescent="0.3">
      <c r="A2645" s="13">
        <v>46128</v>
      </c>
      <c r="B2645" s="15" t="s">
        <v>21</v>
      </c>
      <c r="C2645" s="3">
        <v>5</v>
      </c>
      <c r="D2645" s="13">
        <f t="shared" si="89"/>
        <v>46133</v>
      </c>
      <c r="E2645" s="15">
        <v>7000</v>
      </c>
      <c r="F2645" s="9">
        <v>5.7500000000000002E-2</v>
      </c>
      <c r="G2645" s="9">
        <v>5.7500000000000002E-2</v>
      </c>
      <c r="H2645" s="15">
        <f t="shared" si="96"/>
        <v>37600</v>
      </c>
    </row>
    <row r="2646" spans="1:8" x14ac:dyDescent="0.3">
      <c r="A2646" s="13">
        <v>46129</v>
      </c>
      <c r="B2646" s="15" t="s">
        <v>21</v>
      </c>
      <c r="C2646" s="3">
        <v>3</v>
      </c>
      <c r="D2646" s="13">
        <f t="shared" si="89"/>
        <v>46132</v>
      </c>
      <c r="E2646" s="15">
        <v>200</v>
      </c>
      <c r="F2646" s="9">
        <v>5.6000000000000001E-2</v>
      </c>
      <c r="G2646" s="9">
        <v>5.6000000000000001E-2</v>
      </c>
      <c r="H2646" s="15">
        <f t="shared" si="96"/>
        <v>43500</v>
      </c>
    </row>
    <row r="2647" spans="1:8" x14ac:dyDescent="0.3">
      <c r="A2647" s="13">
        <v>46129</v>
      </c>
      <c r="B2647" s="15" t="s">
        <v>21</v>
      </c>
      <c r="C2647" s="3">
        <v>4</v>
      </c>
      <c r="D2647" s="13">
        <f t="shared" si="89"/>
        <v>46133</v>
      </c>
      <c r="E2647" s="15">
        <v>12200</v>
      </c>
      <c r="F2647" s="9">
        <v>5.7500000000000002E-2</v>
      </c>
      <c r="G2647" s="9">
        <v>5.7500000000000002E-2</v>
      </c>
      <c r="H2647" s="15">
        <f t="shared" si="96"/>
        <v>43500</v>
      </c>
    </row>
    <row r="2648" spans="1:8" x14ac:dyDescent="0.3">
      <c r="A2648" s="13">
        <v>46129</v>
      </c>
      <c r="B2648" s="15" t="s">
        <v>21</v>
      </c>
      <c r="C2648" s="3">
        <v>5</v>
      </c>
      <c r="D2648" s="13">
        <f t="shared" si="89"/>
        <v>46134</v>
      </c>
      <c r="E2648" s="15">
        <v>1500</v>
      </c>
      <c r="F2648" s="9">
        <v>5.7500000000000002E-2</v>
      </c>
      <c r="G2648" s="9">
        <v>5.7500000000000002E-2</v>
      </c>
      <c r="H2648" s="15">
        <f t="shared" si="96"/>
        <v>43500</v>
      </c>
    </row>
    <row r="2649" spans="1:8" x14ac:dyDescent="0.3">
      <c r="A2649" s="13">
        <v>46132</v>
      </c>
      <c r="B2649" s="15" t="s">
        <v>21</v>
      </c>
      <c r="C2649" s="3">
        <v>2</v>
      </c>
      <c r="D2649" s="13">
        <f t="shared" si="89"/>
        <v>46134</v>
      </c>
      <c r="E2649" s="15">
        <v>18200</v>
      </c>
      <c r="F2649" s="9">
        <v>5.7500000000000002E-2</v>
      </c>
      <c r="G2649" s="9">
        <v>5.7500000000000002E-2</v>
      </c>
      <c r="H2649" s="15">
        <f t="shared" si="96"/>
        <v>51200</v>
      </c>
    </row>
    <row r="2650" spans="1:8" x14ac:dyDescent="0.3">
      <c r="A2650" s="13">
        <v>46133</v>
      </c>
      <c r="B2650" s="15" t="s">
        <v>21</v>
      </c>
      <c r="C2650" s="3">
        <v>1</v>
      </c>
      <c r="D2650" s="13">
        <f t="shared" si="89"/>
        <v>46134</v>
      </c>
      <c r="E2650" s="15">
        <v>800</v>
      </c>
      <c r="F2650" s="9">
        <v>5.6000000000000001E-2</v>
      </c>
      <c r="G2650" s="9">
        <v>5.6000000000000001E-2</v>
      </c>
      <c r="H2650" s="15">
        <f t="shared" si="96"/>
        <v>34300</v>
      </c>
    </row>
    <row r="2651" spans="1:8" x14ac:dyDescent="0.3">
      <c r="A2651" s="13">
        <v>46133</v>
      </c>
      <c r="B2651" s="15" t="s">
        <v>21</v>
      </c>
      <c r="C2651" s="3">
        <v>2</v>
      </c>
      <c r="D2651" s="13">
        <f t="shared" si="89"/>
        <v>46135</v>
      </c>
      <c r="E2651" s="15">
        <v>13500</v>
      </c>
      <c r="F2651" s="9">
        <v>5.7500000000000002E-2</v>
      </c>
      <c r="G2651" s="9">
        <v>5.7500000000000002E-2</v>
      </c>
      <c r="H2651" s="15">
        <f t="shared" si="96"/>
        <v>34300</v>
      </c>
    </row>
    <row r="2652" spans="1:8" x14ac:dyDescent="0.3">
      <c r="A2652" s="13">
        <v>46134</v>
      </c>
      <c r="B2652" s="15" t="s">
        <v>21</v>
      </c>
      <c r="C2652" s="3">
        <v>1</v>
      </c>
      <c r="D2652" s="13">
        <f t="shared" si="89"/>
        <v>46135</v>
      </c>
      <c r="E2652" s="15">
        <v>500</v>
      </c>
      <c r="F2652" s="9">
        <v>5.6000000000000001E-2</v>
      </c>
      <c r="G2652" s="9">
        <v>5.6000000000000001E-2</v>
      </c>
      <c r="H2652" s="15">
        <f t="shared" si="96"/>
        <v>28350</v>
      </c>
    </row>
    <row r="2653" spans="1:8" x14ac:dyDescent="0.3">
      <c r="A2653" s="13">
        <v>46134</v>
      </c>
      <c r="B2653" s="15" t="s">
        <v>21</v>
      </c>
      <c r="C2653" s="3">
        <v>5</v>
      </c>
      <c r="D2653" s="13">
        <f t="shared" si="89"/>
        <v>46139</v>
      </c>
      <c r="E2653" s="15">
        <v>200</v>
      </c>
      <c r="F2653" s="9">
        <v>5.7000000000000002E-2</v>
      </c>
      <c r="G2653" s="9">
        <v>5.7000000000000002E-2</v>
      </c>
      <c r="H2653" s="15">
        <f t="shared" si="96"/>
        <v>28350</v>
      </c>
    </row>
    <row r="2654" spans="1:8" x14ac:dyDescent="0.3">
      <c r="A2654" s="13">
        <v>46134</v>
      </c>
      <c r="B2654" s="15" t="s">
        <v>21</v>
      </c>
      <c r="C2654" s="3">
        <v>8</v>
      </c>
      <c r="D2654" s="13">
        <f t="shared" si="89"/>
        <v>46142</v>
      </c>
      <c r="E2654" s="15">
        <v>13850</v>
      </c>
      <c r="F2654" s="9">
        <v>5.7500000000000002E-2</v>
      </c>
      <c r="G2654" s="9">
        <v>5.7500000000000002E-2</v>
      </c>
      <c r="H2654" s="15">
        <f t="shared" si="96"/>
        <v>28350</v>
      </c>
    </row>
    <row r="2655" spans="1:8" x14ac:dyDescent="0.3">
      <c r="A2655" s="13">
        <v>46135</v>
      </c>
      <c r="B2655" s="15" t="s">
        <v>21</v>
      </c>
      <c r="C2655" s="3">
        <v>1</v>
      </c>
      <c r="D2655" s="13">
        <f t="shared" si="89"/>
        <v>46136</v>
      </c>
      <c r="E2655" s="15">
        <v>2000</v>
      </c>
      <c r="F2655" s="9">
        <v>5.6000000000000001E-2</v>
      </c>
      <c r="G2655" s="9">
        <v>5.6000000000000001E-2</v>
      </c>
      <c r="H2655" s="15">
        <f t="shared" si="96"/>
        <v>31050</v>
      </c>
    </row>
    <row r="2656" spans="1:8" x14ac:dyDescent="0.3">
      <c r="A2656" s="13">
        <v>46135</v>
      </c>
      <c r="B2656" s="15" t="s">
        <v>21</v>
      </c>
      <c r="C2656" s="3">
        <v>4</v>
      </c>
      <c r="D2656" s="13">
        <f t="shared" si="89"/>
        <v>46139</v>
      </c>
      <c r="E2656" s="15">
        <v>4000</v>
      </c>
      <c r="F2656" s="9">
        <v>5.6000000000000001E-2</v>
      </c>
      <c r="G2656" s="9">
        <v>5.6000000000000001E-2</v>
      </c>
      <c r="H2656" s="15">
        <f t="shared" si="96"/>
        <v>31050</v>
      </c>
    </row>
    <row r="2657" spans="1:8" x14ac:dyDescent="0.3">
      <c r="A2657" s="13">
        <v>46135</v>
      </c>
      <c r="B2657" s="15" t="s">
        <v>21</v>
      </c>
      <c r="C2657" s="3">
        <v>7</v>
      </c>
      <c r="D2657" s="13">
        <f t="shared" si="89"/>
        <v>46142</v>
      </c>
      <c r="E2657" s="15">
        <v>11000</v>
      </c>
      <c r="F2657" s="9">
        <v>5.7500000000000002E-2</v>
      </c>
      <c r="G2657" s="9">
        <v>5.7500000000000002E-2</v>
      </c>
      <c r="H2657" s="15">
        <f t="shared" si="96"/>
        <v>31050</v>
      </c>
    </row>
    <row r="2658" spans="1:8" x14ac:dyDescent="0.3">
      <c r="A2658" s="13">
        <v>46136</v>
      </c>
      <c r="B2658" s="15" t="s">
        <v>21</v>
      </c>
      <c r="C2658" s="3">
        <v>3</v>
      </c>
      <c r="D2658" s="13">
        <f t="shared" si="89"/>
        <v>46139</v>
      </c>
      <c r="E2658" s="15">
        <v>300</v>
      </c>
      <c r="F2658" s="9">
        <v>5.6000000000000001E-2</v>
      </c>
      <c r="G2658" s="9">
        <v>5.6000000000000001E-2</v>
      </c>
      <c r="H2658" s="15">
        <f t="shared" si="96"/>
        <v>34800</v>
      </c>
    </row>
    <row r="2659" spans="1:8" x14ac:dyDescent="0.3">
      <c r="A2659" s="13">
        <v>46136</v>
      </c>
      <c r="B2659" s="15" t="s">
        <v>21</v>
      </c>
      <c r="C2659" s="3">
        <v>4</v>
      </c>
      <c r="D2659" s="13">
        <f t="shared" si="89"/>
        <v>46140</v>
      </c>
      <c r="E2659" s="15">
        <v>250</v>
      </c>
      <c r="F2659" s="9">
        <v>5.6500000000000002E-2</v>
      </c>
      <c r="G2659" s="9">
        <v>5.6500000000000002E-2</v>
      </c>
      <c r="H2659" s="15">
        <f t="shared" ref="H2659:H2660" si="98">+SUMIFS($E$10:$E$4508,$A$10:$A$4508,"&lt;="&amp;A2659,$D$10:$D$4508,"&gt;"&amp;A2659)</f>
        <v>34800</v>
      </c>
    </row>
    <row r="2660" spans="1:8" x14ac:dyDescent="0.3">
      <c r="A2660" s="13">
        <v>46136</v>
      </c>
      <c r="B2660" s="15" t="s">
        <v>21</v>
      </c>
      <c r="C2660" s="3">
        <v>6</v>
      </c>
      <c r="D2660" s="13">
        <f t="shared" si="89"/>
        <v>46142</v>
      </c>
      <c r="E2660" s="15">
        <v>5200</v>
      </c>
      <c r="F2660" s="9">
        <v>5.7500000000000002E-2</v>
      </c>
      <c r="G2660" s="9">
        <v>5.7500000000000002E-2</v>
      </c>
      <c r="H2660" s="15">
        <f t="shared" si="98"/>
        <v>34800</v>
      </c>
    </row>
  </sheetData>
  <mergeCells count="1">
    <mergeCell ref="E2:G6"/>
  </mergeCells>
  <pageMargins left="0.7" right="0.7" top="0.75" bottom="0.75" header="0.3" footer="0.3"/>
  <ignoredErrors>
    <ignoredError sqref="I2277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D1048574"/>
  <sheetViews>
    <sheetView tabSelected="1" zoomScaleNormal="100" workbookViewId="0">
      <pane ySplit="10" topLeftCell="A1307" activePane="bottomLeft" state="frozen"/>
      <selection pane="bottomLeft" activeCell="O1316" sqref="O1316"/>
    </sheetView>
  </sheetViews>
  <sheetFormatPr baseColWidth="10" defaultColWidth="11.44140625" defaultRowHeight="14.4" x14ac:dyDescent="0.3"/>
  <cols>
    <col min="1" max="1" width="12.88671875" style="2" bestFit="1" customWidth="1"/>
    <col min="2" max="2" width="11.6640625" style="44" bestFit="1" customWidth="1"/>
    <col min="3" max="4" width="12.6640625" style="3" bestFit="1" customWidth="1"/>
    <col min="5" max="5" width="15.33203125" style="3" customWidth="1"/>
    <col min="6" max="6" width="10.5546875" style="3" bestFit="1" customWidth="1"/>
    <col min="7" max="7" width="13.5546875" style="3" bestFit="1" customWidth="1"/>
    <col min="8" max="8" width="18.88671875" style="1" customWidth="1"/>
    <col min="9" max="9" width="11.44140625" style="1" customWidth="1"/>
    <col min="10" max="10" width="10" style="3" customWidth="1"/>
    <col min="11" max="11" width="15.109375" style="3" customWidth="1"/>
    <col min="12" max="12" width="17.44140625" style="49" customWidth="1"/>
    <col min="13" max="13" width="13.109375" style="3" customWidth="1"/>
    <col min="14" max="14" width="14.33203125" style="3" customWidth="1"/>
    <col min="15" max="15" width="12" style="3" customWidth="1"/>
    <col min="16" max="16" width="11.44140625" style="3" customWidth="1"/>
    <col min="17" max="17" width="7.6640625" style="3" customWidth="1"/>
    <col min="18" max="18" width="15.109375" style="3" customWidth="1"/>
    <col min="19" max="19" width="17.44140625" style="49" customWidth="1"/>
    <col min="20" max="20" width="13.109375" style="1" customWidth="1"/>
    <col min="21" max="21" width="14.33203125" style="1" customWidth="1"/>
    <col min="22" max="23" width="11.33203125" style="1" customWidth="1"/>
    <col min="24" max="24" width="9.109375" style="47" customWidth="1"/>
    <col min="25" max="25" width="15" style="1" customWidth="1"/>
    <col min="26" max="26" width="14.33203125" style="51" customWidth="1"/>
    <col min="27" max="27" width="14.33203125" style="1" bestFit="1" customWidth="1"/>
    <col min="28" max="28" width="10.5546875" style="1" bestFit="1" customWidth="1"/>
    <col min="29" max="29" width="10.88671875" style="1" bestFit="1" customWidth="1"/>
    <col min="30" max="30" width="11.6640625" style="1" bestFit="1" customWidth="1"/>
    <col min="31" max="31" width="16.5546875" style="1" bestFit="1" customWidth="1"/>
    <col min="32" max="16384" width="11.44140625" style="1"/>
  </cols>
  <sheetData>
    <row r="1" spans="1:30" x14ac:dyDescent="0.3">
      <c r="L1" s="3"/>
      <c r="S1" s="3"/>
      <c r="X1" s="1"/>
      <c r="Z1" s="1"/>
    </row>
    <row r="2" spans="1:30" ht="15" customHeight="1" x14ac:dyDescent="0.3">
      <c r="E2" s="80" t="s">
        <v>294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1:30" x14ac:dyDescent="0.3"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</row>
    <row r="4" spans="1:30" x14ac:dyDescent="0.3"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</row>
    <row r="5" spans="1:30" x14ac:dyDescent="0.3"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</row>
    <row r="6" spans="1:30" x14ac:dyDescent="0.3"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</row>
    <row r="7" spans="1:30" x14ac:dyDescent="0.3">
      <c r="L7" s="3"/>
      <c r="S7" s="3"/>
      <c r="X7" s="1"/>
      <c r="Y7" s="66"/>
      <c r="Z7" s="1"/>
    </row>
    <row r="8" spans="1:30" x14ac:dyDescent="0.3">
      <c r="L8" s="3"/>
      <c r="S8" s="3"/>
      <c r="X8" s="1"/>
      <c r="Z8" s="1"/>
    </row>
    <row r="9" spans="1:30" x14ac:dyDescent="0.3">
      <c r="H9" s="81" t="s">
        <v>297</v>
      </c>
      <c r="I9" s="82"/>
      <c r="J9" s="82"/>
      <c r="K9" s="82"/>
      <c r="L9" s="82"/>
      <c r="M9" s="82"/>
      <c r="N9" s="83"/>
      <c r="O9" s="81" t="s">
        <v>298</v>
      </c>
      <c r="P9" s="82"/>
      <c r="Q9" s="82"/>
      <c r="R9" s="82"/>
      <c r="S9" s="82"/>
      <c r="T9" s="82"/>
      <c r="U9" s="83"/>
      <c r="V9" s="81" t="s">
        <v>655</v>
      </c>
      <c r="W9" s="82"/>
      <c r="X9" s="82"/>
      <c r="Y9" s="82"/>
      <c r="Z9" s="83"/>
    </row>
    <row r="10" spans="1:30" ht="15" customHeight="1" x14ac:dyDescent="0.3">
      <c r="A10" s="5" t="s">
        <v>18</v>
      </c>
      <c r="B10" s="45" t="s">
        <v>13</v>
      </c>
      <c r="C10" s="4" t="s">
        <v>305</v>
      </c>
      <c r="D10" s="4" t="s">
        <v>14</v>
      </c>
      <c r="E10" s="4" t="s">
        <v>0</v>
      </c>
      <c r="F10" s="4" t="s">
        <v>293</v>
      </c>
      <c r="G10" s="4" t="s">
        <v>1</v>
      </c>
      <c r="H10" s="5" t="s">
        <v>2</v>
      </c>
      <c r="I10" s="4" t="s">
        <v>3</v>
      </c>
      <c r="J10" s="4" t="s">
        <v>15</v>
      </c>
      <c r="K10" s="4" t="s">
        <v>4</v>
      </c>
      <c r="L10" s="4" t="s">
        <v>656</v>
      </c>
      <c r="M10" s="4" t="s">
        <v>8</v>
      </c>
      <c r="N10" s="4" t="s">
        <v>295</v>
      </c>
      <c r="O10" s="4" t="s">
        <v>5</v>
      </c>
      <c r="P10" s="4" t="s">
        <v>6</v>
      </c>
      <c r="Q10" s="4" t="s">
        <v>16</v>
      </c>
      <c r="R10" s="4" t="s">
        <v>7</v>
      </c>
      <c r="S10" s="4" t="s">
        <v>657</v>
      </c>
      <c r="T10" s="4" t="s">
        <v>9</v>
      </c>
      <c r="U10" s="4" t="s">
        <v>296</v>
      </c>
      <c r="V10" s="4" t="s">
        <v>19</v>
      </c>
      <c r="W10" s="4" t="s">
        <v>308</v>
      </c>
      <c r="X10" s="4" t="s">
        <v>20</v>
      </c>
      <c r="Y10" s="4" t="s">
        <v>309</v>
      </c>
      <c r="Z10" s="4" t="s">
        <v>658</v>
      </c>
      <c r="AA10" s="4" t="s">
        <v>17</v>
      </c>
      <c r="AB10" s="4" t="s">
        <v>10</v>
      </c>
      <c r="AC10" s="4" t="s">
        <v>11</v>
      </c>
      <c r="AD10" s="12" t="s">
        <v>12</v>
      </c>
    </row>
    <row r="11" spans="1:30" x14ac:dyDescent="0.3">
      <c r="A11" s="13">
        <v>43467</v>
      </c>
      <c r="B11" s="46" t="s">
        <v>636</v>
      </c>
      <c r="C11" s="13">
        <v>43467</v>
      </c>
      <c r="D11" s="15" t="s">
        <v>387</v>
      </c>
      <c r="E11" s="15">
        <v>33</v>
      </c>
      <c r="F11" s="15">
        <v>30</v>
      </c>
      <c r="G11" s="13">
        <v>43500</v>
      </c>
      <c r="H11" s="17">
        <v>800</v>
      </c>
      <c r="I11" s="19">
        <v>1518.8500000000001</v>
      </c>
      <c r="J11" s="20">
        <v>1.8985624999999999</v>
      </c>
      <c r="K11" s="19">
        <v>1168.8500000000001</v>
      </c>
      <c r="L11" s="20">
        <v>1.4610625000000002</v>
      </c>
      <c r="M11" s="21">
        <v>0</v>
      </c>
      <c r="N11" s="19">
        <v>0</v>
      </c>
      <c r="O11" s="23">
        <v>160</v>
      </c>
      <c r="P11" s="24">
        <v>100</v>
      </c>
      <c r="Q11" s="25">
        <v>0.625</v>
      </c>
      <c r="R11" s="24">
        <v>100</v>
      </c>
      <c r="S11" s="25">
        <v>0.625</v>
      </c>
      <c r="T11" s="26">
        <v>0</v>
      </c>
      <c r="U11" s="24">
        <v>0</v>
      </c>
      <c r="V11" s="19">
        <v>960</v>
      </c>
      <c r="W11" s="19">
        <v>1618.8500000000001</v>
      </c>
      <c r="X11" s="21">
        <v>1.6863020833333335</v>
      </c>
      <c r="Y11" s="19">
        <v>1268.8500000000001</v>
      </c>
      <c r="Z11" s="20">
        <v>1.3217187500000001</v>
      </c>
      <c r="AA11" s="30">
        <v>8.1099999999999964E-2</v>
      </c>
      <c r="AB11" s="27">
        <v>0.06</v>
      </c>
      <c r="AC11" s="27">
        <v>8.72E-2</v>
      </c>
      <c r="AD11" s="11">
        <v>7.8869539454192283E-2</v>
      </c>
    </row>
    <row r="12" spans="1:30" x14ac:dyDescent="0.3">
      <c r="A12" s="13">
        <v>43467</v>
      </c>
      <c r="B12" s="46" t="s">
        <v>637</v>
      </c>
      <c r="C12" s="13">
        <v>43467</v>
      </c>
      <c r="D12" s="15" t="s">
        <v>388</v>
      </c>
      <c r="E12" s="15">
        <v>98</v>
      </c>
      <c r="F12" s="15">
        <v>90</v>
      </c>
      <c r="G12" s="13">
        <v>43565</v>
      </c>
      <c r="H12" s="17">
        <v>800</v>
      </c>
      <c r="I12" s="19">
        <v>921.55000000000007</v>
      </c>
      <c r="J12" s="20">
        <v>1.1519374999999998</v>
      </c>
      <c r="K12" s="19">
        <v>805.95</v>
      </c>
      <c r="L12" s="20">
        <v>1.0074375</v>
      </c>
      <c r="M12" s="21">
        <v>0</v>
      </c>
      <c r="N12" s="19">
        <v>0</v>
      </c>
      <c r="O12" s="23">
        <v>160</v>
      </c>
      <c r="P12" s="24">
        <v>0</v>
      </c>
      <c r="Q12" s="25">
        <v>0</v>
      </c>
      <c r="R12" s="24">
        <v>0</v>
      </c>
      <c r="S12" s="25">
        <v>0</v>
      </c>
      <c r="T12" s="26">
        <v>0</v>
      </c>
      <c r="U12" s="24">
        <v>0</v>
      </c>
      <c r="V12" s="19">
        <v>960</v>
      </c>
      <c r="W12" s="19">
        <v>921.55000000000007</v>
      </c>
      <c r="X12" s="21">
        <v>0.95994791666666679</v>
      </c>
      <c r="Y12" s="19">
        <v>805.95</v>
      </c>
      <c r="Z12" s="20">
        <v>0.83953125000000006</v>
      </c>
      <c r="AA12" s="30">
        <v>9.2999999999999985E-2</v>
      </c>
      <c r="AB12" s="27">
        <v>7.0000000000000007E-2</v>
      </c>
      <c r="AC12" s="27">
        <v>9.9000000000000005E-2</v>
      </c>
      <c r="AD12" s="11">
        <v>9.1663946611686808E-2</v>
      </c>
    </row>
    <row r="13" spans="1:30" x14ac:dyDescent="0.3">
      <c r="A13" s="13">
        <v>43468</v>
      </c>
      <c r="B13" s="46" t="s">
        <v>636</v>
      </c>
      <c r="C13" s="13">
        <v>43469</v>
      </c>
      <c r="D13" s="15" t="s">
        <v>389</v>
      </c>
      <c r="E13" s="15">
        <v>364</v>
      </c>
      <c r="F13" s="15">
        <v>360</v>
      </c>
      <c r="G13" s="13">
        <v>43833</v>
      </c>
      <c r="H13" s="17">
        <v>2500</v>
      </c>
      <c r="I13" s="19">
        <v>2864.44</v>
      </c>
      <c r="J13" s="20">
        <v>1.1457760000000001</v>
      </c>
      <c r="K13" s="19">
        <v>2564.44</v>
      </c>
      <c r="L13" s="20">
        <v>1.025776</v>
      </c>
      <c r="M13" s="21">
        <v>0</v>
      </c>
      <c r="N13" s="19">
        <v>0</v>
      </c>
      <c r="O13" s="23">
        <v>500</v>
      </c>
      <c r="P13" s="24">
        <v>600</v>
      </c>
      <c r="Q13" s="25">
        <v>1.2</v>
      </c>
      <c r="R13" s="24">
        <v>500</v>
      </c>
      <c r="S13" s="25">
        <v>1</v>
      </c>
      <c r="T13" s="26">
        <v>0.8333334</v>
      </c>
      <c r="U13" s="24">
        <v>0</v>
      </c>
      <c r="V13" s="19">
        <v>3000</v>
      </c>
      <c r="W13" s="19">
        <v>3464.44</v>
      </c>
      <c r="X13" s="21">
        <v>1.1548133333333332</v>
      </c>
      <c r="Y13" s="19">
        <v>3064.44</v>
      </c>
      <c r="Z13" s="20">
        <v>1.0214799999999999</v>
      </c>
      <c r="AA13" s="30">
        <v>0.1032</v>
      </c>
      <c r="AB13" s="27">
        <v>9.7500000000000003E-2</v>
      </c>
      <c r="AC13" s="27">
        <v>0.10339999999999999</v>
      </c>
      <c r="AD13" s="11">
        <v>0.10178269679239223</v>
      </c>
    </row>
    <row r="14" spans="1:30" x14ac:dyDescent="0.3">
      <c r="A14" s="13">
        <v>43468</v>
      </c>
      <c r="B14" s="46" t="s">
        <v>637</v>
      </c>
      <c r="C14" s="13">
        <v>43469</v>
      </c>
      <c r="D14" s="15" t="s">
        <v>390</v>
      </c>
      <c r="E14" s="15">
        <v>698</v>
      </c>
      <c r="F14" s="15">
        <v>720</v>
      </c>
      <c r="G14" s="13">
        <v>44167</v>
      </c>
      <c r="H14" s="17">
        <v>1000</v>
      </c>
      <c r="I14" s="19">
        <v>1375</v>
      </c>
      <c r="J14" s="20">
        <v>1.3750000000000002</v>
      </c>
      <c r="K14" s="19">
        <v>1075</v>
      </c>
      <c r="L14" s="20">
        <v>1.075</v>
      </c>
      <c r="M14" s="21">
        <v>0</v>
      </c>
      <c r="N14" s="19">
        <v>0</v>
      </c>
      <c r="O14" s="23">
        <v>200</v>
      </c>
      <c r="P14" s="24">
        <v>200</v>
      </c>
      <c r="Q14" s="25">
        <v>1</v>
      </c>
      <c r="R14" s="24">
        <v>200</v>
      </c>
      <c r="S14" s="25">
        <v>1</v>
      </c>
      <c r="T14" s="26">
        <v>0</v>
      </c>
      <c r="U14" s="24">
        <v>0</v>
      </c>
      <c r="V14" s="19">
        <v>1200</v>
      </c>
      <c r="W14" s="19">
        <v>1575</v>
      </c>
      <c r="X14" s="21">
        <v>1.3125</v>
      </c>
      <c r="Y14" s="19">
        <v>1275</v>
      </c>
      <c r="Z14" s="20">
        <v>1.0625</v>
      </c>
      <c r="AA14" s="30">
        <v>0.10329999999999996</v>
      </c>
      <c r="AB14" s="27">
        <v>0.10099999999999999</v>
      </c>
      <c r="AC14" s="27">
        <v>0.10390000000000001</v>
      </c>
      <c r="AD14" s="11">
        <v>0.10239999999999999</v>
      </c>
    </row>
    <row r="15" spans="1:30" x14ac:dyDescent="0.3">
      <c r="A15" s="13">
        <v>43469</v>
      </c>
      <c r="B15" s="46" t="s">
        <v>636</v>
      </c>
      <c r="C15" s="13">
        <v>43469</v>
      </c>
      <c r="D15" s="15" t="s">
        <v>391</v>
      </c>
      <c r="E15" s="15">
        <v>182</v>
      </c>
      <c r="F15" s="15">
        <v>180</v>
      </c>
      <c r="G15" s="13">
        <v>43651</v>
      </c>
      <c r="H15" s="17">
        <v>1500</v>
      </c>
      <c r="I15" s="19">
        <v>1359.8899999999999</v>
      </c>
      <c r="J15" s="20">
        <v>0.90659333333333314</v>
      </c>
      <c r="K15" s="19">
        <v>1134.8900000000001</v>
      </c>
      <c r="L15" s="20">
        <v>0.75659333333333345</v>
      </c>
      <c r="M15" s="21">
        <v>0</v>
      </c>
      <c r="N15" s="19">
        <v>0</v>
      </c>
      <c r="O15" s="23">
        <v>300</v>
      </c>
      <c r="P15" s="24">
        <v>240</v>
      </c>
      <c r="Q15" s="25">
        <v>0.8</v>
      </c>
      <c r="R15" s="24">
        <v>226.97800000000001</v>
      </c>
      <c r="S15" s="25">
        <v>0.75659333333333334</v>
      </c>
      <c r="T15" s="26">
        <v>0.94574333333333327</v>
      </c>
      <c r="U15" s="24">
        <v>0</v>
      </c>
      <c r="V15" s="19">
        <v>1800</v>
      </c>
      <c r="W15" s="19">
        <v>1599.8899999999999</v>
      </c>
      <c r="X15" s="21">
        <v>0.88882777777777766</v>
      </c>
      <c r="Y15" s="19">
        <v>1361.8680000000002</v>
      </c>
      <c r="Z15" s="20">
        <v>0.75659333333333345</v>
      </c>
      <c r="AA15" s="30">
        <v>9.8199999999999968E-2</v>
      </c>
      <c r="AB15" s="27">
        <v>0.08</v>
      </c>
      <c r="AC15" s="27">
        <v>0.1014</v>
      </c>
      <c r="AD15" s="11">
        <v>9.6161667487811534E-2</v>
      </c>
    </row>
    <row r="16" spans="1:30" x14ac:dyDescent="0.3">
      <c r="A16" s="13">
        <v>43472</v>
      </c>
      <c r="B16" s="46" t="s">
        <v>636</v>
      </c>
      <c r="C16" s="13">
        <v>43472</v>
      </c>
      <c r="D16" s="15" t="s">
        <v>392</v>
      </c>
      <c r="E16" s="15">
        <v>35</v>
      </c>
      <c r="F16" s="15">
        <v>30</v>
      </c>
      <c r="G16" s="13">
        <v>43507</v>
      </c>
      <c r="H16" s="17">
        <v>2000</v>
      </c>
      <c r="I16" s="19">
        <v>2591.5300000000002</v>
      </c>
      <c r="J16" s="20">
        <v>1.2957650000000005</v>
      </c>
      <c r="K16" s="19">
        <v>2391.5300000000002</v>
      </c>
      <c r="L16" s="20">
        <v>1.1957650000000002</v>
      </c>
      <c r="M16" s="21">
        <v>0</v>
      </c>
      <c r="N16" s="19">
        <v>0</v>
      </c>
      <c r="O16" s="23">
        <v>400</v>
      </c>
      <c r="P16" s="24">
        <v>30</v>
      </c>
      <c r="Q16" s="25">
        <v>7.4999999999999997E-2</v>
      </c>
      <c r="R16" s="24">
        <v>30</v>
      </c>
      <c r="S16" s="25">
        <v>7.4999999999999997E-2</v>
      </c>
      <c r="T16" s="26">
        <v>0</v>
      </c>
      <c r="U16" s="24">
        <v>0</v>
      </c>
      <c r="V16" s="19">
        <v>2400</v>
      </c>
      <c r="W16" s="19">
        <v>2621.53</v>
      </c>
      <c r="X16" s="21">
        <v>1.0923041666666669</v>
      </c>
      <c r="Y16" s="19">
        <v>2421.5300000000002</v>
      </c>
      <c r="Z16" s="20">
        <v>1.0089708333333334</v>
      </c>
      <c r="AA16" s="30">
        <v>8.1900000000000056E-2</v>
      </c>
      <c r="AB16" s="27">
        <v>0.06</v>
      </c>
      <c r="AC16" s="27">
        <v>8.7400000000000005E-2</v>
      </c>
      <c r="AD16" s="11">
        <v>7.8185512419304423E-2</v>
      </c>
    </row>
    <row r="17" spans="1:30" x14ac:dyDescent="0.3">
      <c r="A17" s="13">
        <v>43473</v>
      </c>
      <c r="B17" s="46" t="s">
        <v>636</v>
      </c>
      <c r="C17" s="13">
        <v>43474</v>
      </c>
      <c r="D17" s="15" t="s">
        <v>342</v>
      </c>
      <c r="E17" s="15">
        <v>749</v>
      </c>
      <c r="F17" s="15">
        <v>720</v>
      </c>
      <c r="G17" s="13">
        <v>44223</v>
      </c>
      <c r="H17" s="17">
        <v>1000</v>
      </c>
      <c r="I17" s="19">
        <v>1050</v>
      </c>
      <c r="J17" s="20">
        <v>1.05</v>
      </c>
      <c r="K17" s="19">
        <v>950</v>
      </c>
      <c r="L17" s="20">
        <v>0.95</v>
      </c>
      <c r="M17" s="21">
        <v>0</v>
      </c>
      <c r="N17" s="19">
        <v>0</v>
      </c>
      <c r="O17" s="23">
        <v>200</v>
      </c>
      <c r="P17" s="24">
        <v>200</v>
      </c>
      <c r="Q17" s="25">
        <v>1</v>
      </c>
      <c r="R17" s="24">
        <v>190</v>
      </c>
      <c r="S17" s="25">
        <v>0.95</v>
      </c>
      <c r="T17" s="26">
        <v>0.95</v>
      </c>
      <c r="U17" s="24">
        <v>0</v>
      </c>
      <c r="V17" s="19">
        <v>1200</v>
      </c>
      <c r="W17" s="19">
        <v>1250</v>
      </c>
      <c r="X17" s="21">
        <v>1.0416666666666667</v>
      </c>
      <c r="Y17" s="19">
        <v>1140</v>
      </c>
      <c r="Z17" s="20">
        <v>0.95</v>
      </c>
      <c r="AA17" s="30">
        <v>0.1031</v>
      </c>
      <c r="AB17" s="27">
        <v>0.10150000000000001</v>
      </c>
      <c r="AC17" s="27">
        <v>0.1051</v>
      </c>
      <c r="AD17" s="11">
        <v>0.10258095238095237</v>
      </c>
    </row>
    <row r="18" spans="1:30" x14ac:dyDescent="0.3">
      <c r="A18" s="13">
        <v>43474</v>
      </c>
      <c r="B18" s="46" t="s">
        <v>636</v>
      </c>
      <c r="C18" s="13">
        <v>43474</v>
      </c>
      <c r="D18" s="15" t="s">
        <v>393</v>
      </c>
      <c r="E18" s="15">
        <v>91</v>
      </c>
      <c r="F18" s="15">
        <v>90</v>
      </c>
      <c r="G18" s="13">
        <v>43565</v>
      </c>
      <c r="H18" s="17">
        <v>2000</v>
      </c>
      <c r="I18" s="19">
        <v>2575.0500000000002</v>
      </c>
      <c r="J18" s="20">
        <v>1.2875249999999996</v>
      </c>
      <c r="K18" s="19">
        <v>2219.4500000000007</v>
      </c>
      <c r="L18" s="20">
        <v>1.1097250000000003</v>
      </c>
      <c r="M18" s="21">
        <v>0</v>
      </c>
      <c r="N18" s="19">
        <v>0</v>
      </c>
      <c r="O18" s="23">
        <v>400</v>
      </c>
      <c r="P18" s="24">
        <v>191.98</v>
      </c>
      <c r="Q18" s="25">
        <v>0.47994999999999999</v>
      </c>
      <c r="R18" s="24">
        <v>191.98</v>
      </c>
      <c r="S18" s="25">
        <v>0.47994999999999999</v>
      </c>
      <c r="T18" s="26">
        <v>0</v>
      </c>
      <c r="U18" s="24">
        <v>0</v>
      </c>
      <c r="V18" s="19">
        <v>2400</v>
      </c>
      <c r="W18" s="19">
        <v>2767.03</v>
      </c>
      <c r="X18" s="21">
        <v>1.1529291666666668</v>
      </c>
      <c r="Y18" s="19">
        <v>2411.4300000000007</v>
      </c>
      <c r="Z18" s="20">
        <v>1.0047625000000002</v>
      </c>
      <c r="AA18" s="30">
        <v>9.3300000000000091E-2</v>
      </c>
      <c r="AB18" s="27">
        <v>7.7499999999999999E-2</v>
      </c>
      <c r="AC18" s="27">
        <v>9.5399999999999985E-2</v>
      </c>
      <c r="AD18" s="11">
        <v>9.0230367177336387E-2</v>
      </c>
    </row>
    <row r="19" spans="1:30" x14ac:dyDescent="0.3">
      <c r="A19" s="13">
        <v>43475</v>
      </c>
      <c r="B19" s="46" t="s">
        <v>636</v>
      </c>
      <c r="C19" s="13">
        <v>43476</v>
      </c>
      <c r="D19" s="15" t="s">
        <v>394</v>
      </c>
      <c r="E19" s="15">
        <v>357</v>
      </c>
      <c r="F19" s="15">
        <v>360</v>
      </c>
      <c r="G19" s="13">
        <v>43833</v>
      </c>
      <c r="H19" s="17">
        <v>3000</v>
      </c>
      <c r="I19" s="19">
        <v>6271.2500000000009</v>
      </c>
      <c r="J19" s="20">
        <v>2.0904166666666661</v>
      </c>
      <c r="K19" s="19">
        <v>3050.2500000000005</v>
      </c>
      <c r="L19" s="20">
        <v>1.01675</v>
      </c>
      <c r="M19" s="21">
        <v>0</v>
      </c>
      <c r="N19" s="19">
        <v>0</v>
      </c>
      <c r="O19" s="23">
        <v>600</v>
      </c>
      <c r="P19" s="24">
        <v>1350</v>
      </c>
      <c r="Q19" s="25">
        <v>2.25</v>
      </c>
      <c r="R19" s="24">
        <v>600</v>
      </c>
      <c r="S19" s="25">
        <v>1</v>
      </c>
      <c r="T19" s="26">
        <v>0.44444449999999996</v>
      </c>
      <c r="U19" s="24">
        <v>0</v>
      </c>
      <c r="V19" s="19">
        <v>3600</v>
      </c>
      <c r="W19" s="19">
        <v>7621.2500000000009</v>
      </c>
      <c r="X19" s="21">
        <v>2.1170138888888892</v>
      </c>
      <c r="Y19" s="19">
        <v>3650.2500000000005</v>
      </c>
      <c r="Z19" s="20">
        <v>1.0139583333333335</v>
      </c>
      <c r="AA19" s="30">
        <v>0.1019</v>
      </c>
      <c r="AB19" s="27">
        <v>0.08</v>
      </c>
      <c r="AC19" s="27">
        <v>0.1048</v>
      </c>
      <c r="AD19" s="11">
        <v>0.10202369862467608</v>
      </c>
    </row>
    <row r="20" spans="1:30" x14ac:dyDescent="0.3">
      <c r="A20" s="13">
        <v>43476</v>
      </c>
      <c r="B20" s="46" t="s">
        <v>636</v>
      </c>
      <c r="C20" s="13">
        <v>43476</v>
      </c>
      <c r="D20" s="15" t="s">
        <v>395</v>
      </c>
      <c r="E20" s="15">
        <v>175</v>
      </c>
      <c r="F20" s="15">
        <v>180</v>
      </c>
      <c r="G20" s="13">
        <v>43651</v>
      </c>
      <c r="H20" s="17">
        <v>2400</v>
      </c>
      <c r="I20" s="19">
        <v>2989.24</v>
      </c>
      <c r="J20" s="20">
        <v>1.2455166666666666</v>
      </c>
      <c r="K20" s="19">
        <v>2939.24</v>
      </c>
      <c r="L20" s="20">
        <v>1.2246833333333333</v>
      </c>
      <c r="M20" s="21">
        <v>0</v>
      </c>
      <c r="N20" s="19">
        <v>0</v>
      </c>
      <c r="O20" s="23">
        <v>480</v>
      </c>
      <c r="P20" s="24">
        <v>22.8</v>
      </c>
      <c r="Q20" s="25">
        <v>4.7500000000000001E-2</v>
      </c>
      <c r="R20" s="24">
        <v>22.8</v>
      </c>
      <c r="S20" s="25">
        <v>4.7500000000000001E-2</v>
      </c>
      <c r="T20" s="26">
        <v>0</v>
      </c>
      <c r="U20" s="24">
        <v>0</v>
      </c>
      <c r="V20" s="19">
        <v>2880</v>
      </c>
      <c r="W20" s="19">
        <v>3012.04</v>
      </c>
      <c r="X20" s="21">
        <v>1.0458472222222222</v>
      </c>
      <c r="Y20" s="19">
        <v>2962.04</v>
      </c>
      <c r="Z20" s="20">
        <v>1.028486111111111</v>
      </c>
      <c r="AA20" s="30">
        <v>9.9199999999999969E-2</v>
      </c>
      <c r="AB20" s="27">
        <v>8.5000000000000006E-2</v>
      </c>
      <c r="AC20" s="27">
        <v>9.9399999999999988E-2</v>
      </c>
      <c r="AD20" s="11">
        <v>9.6230614805100992E-2</v>
      </c>
    </row>
    <row r="21" spans="1:30" x14ac:dyDescent="0.3">
      <c r="A21" s="13">
        <v>43479</v>
      </c>
      <c r="B21" s="46" t="s">
        <v>636</v>
      </c>
      <c r="C21" s="13">
        <v>43479</v>
      </c>
      <c r="D21" s="15" t="s">
        <v>396</v>
      </c>
      <c r="E21" s="15">
        <v>28</v>
      </c>
      <c r="F21" s="15">
        <v>30</v>
      </c>
      <c r="G21" s="13">
        <v>43507</v>
      </c>
      <c r="H21" s="17">
        <v>2000</v>
      </c>
      <c r="I21" s="19">
        <v>4566.07</v>
      </c>
      <c r="J21" s="20">
        <v>2.2830350000000004</v>
      </c>
      <c r="K21" s="19">
        <v>3896.07</v>
      </c>
      <c r="L21" s="20">
        <v>1.9480350000000002</v>
      </c>
      <c r="M21" s="21">
        <v>0</v>
      </c>
      <c r="N21" s="19">
        <v>0</v>
      </c>
      <c r="O21" s="23">
        <v>400</v>
      </c>
      <c r="P21" s="24">
        <v>150.13</v>
      </c>
      <c r="Q21" s="25">
        <v>0.37532500000000002</v>
      </c>
      <c r="R21" s="24">
        <v>150.13</v>
      </c>
      <c r="S21" s="25">
        <v>0.37532499999999996</v>
      </c>
      <c r="T21" s="26">
        <v>0</v>
      </c>
      <c r="U21" s="24">
        <v>0</v>
      </c>
      <c r="V21" s="19">
        <v>2400</v>
      </c>
      <c r="W21" s="19">
        <v>4716.2</v>
      </c>
      <c r="X21" s="21">
        <v>1.9650833333333333</v>
      </c>
      <c r="Y21" s="19">
        <v>4046.2000000000003</v>
      </c>
      <c r="Z21" s="20">
        <v>1.6859166666666667</v>
      </c>
      <c r="AA21" s="30">
        <v>8.1100000000000075E-2</v>
      </c>
      <c r="AB21" s="27">
        <v>7.0000000000000007E-2</v>
      </c>
      <c r="AC21" s="27">
        <v>8.7499999999999994E-2</v>
      </c>
      <c r="AD21" s="11">
        <v>7.8131617342703866E-2</v>
      </c>
    </row>
    <row r="22" spans="1:30" x14ac:dyDescent="0.3">
      <c r="A22" s="13">
        <v>43480</v>
      </c>
      <c r="B22" s="46" t="s">
        <v>636</v>
      </c>
      <c r="C22" s="13">
        <v>43481</v>
      </c>
      <c r="D22" s="15" t="s">
        <v>343</v>
      </c>
      <c r="E22" s="15">
        <v>742</v>
      </c>
      <c r="F22" s="15">
        <v>720</v>
      </c>
      <c r="G22" s="13">
        <v>44223</v>
      </c>
      <c r="H22" s="17">
        <v>1500</v>
      </c>
      <c r="I22" s="19">
        <v>2875.54</v>
      </c>
      <c r="J22" s="20">
        <v>1.9170266666666671</v>
      </c>
      <c r="K22" s="19">
        <v>1550.54</v>
      </c>
      <c r="L22" s="20">
        <v>1.0336933333333334</v>
      </c>
      <c r="M22" s="21">
        <v>0</v>
      </c>
      <c r="N22" s="19">
        <v>0</v>
      </c>
      <c r="O22" s="23">
        <v>300</v>
      </c>
      <c r="P22" s="24">
        <v>550</v>
      </c>
      <c r="Q22" s="25">
        <v>1.8333333333333333</v>
      </c>
      <c r="R22" s="24">
        <v>300</v>
      </c>
      <c r="S22" s="25">
        <v>1</v>
      </c>
      <c r="T22" s="26">
        <v>0.54545466666666664</v>
      </c>
      <c r="U22" s="24">
        <v>0</v>
      </c>
      <c r="V22" s="19">
        <v>1800</v>
      </c>
      <c r="W22" s="19">
        <v>3425.54</v>
      </c>
      <c r="X22" s="21">
        <v>1.9030777777777779</v>
      </c>
      <c r="Y22" s="19">
        <v>1850.54</v>
      </c>
      <c r="Z22" s="20">
        <v>1.0280777777777779</v>
      </c>
      <c r="AA22" s="30">
        <v>0.10210000000000004</v>
      </c>
      <c r="AB22" s="27">
        <v>9.9900000000000003E-2</v>
      </c>
      <c r="AC22" s="27">
        <v>0.1043</v>
      </c>
      <c r="AD22" s="11">
        <v>0.10196658714537096</v>
      </c>
    </row>
    <row r="23" spans="1:30" x14ac:dyDescent="0.3">
      <c r="A23" s="13">
        <v>43481</v>
      </c>
      <c r="B23" s="46" t="s">
        <v>636</v>
      </c>
      <c r="C23" s="13">
        <v>43481</v>
      </c>
      <c r="D23" s="15" t="s">
        <v>397</v>
      </c>
      <c r="E23" s="15">
        <v>84</v>
      </c>
      <c r="F23" s="15">
        <v>90</v>
      </c>
      <c r="G23" s="13">
        <v>43565</v>
      </c>
      <c r="H23" s="17">
        <v>2000</v>
      </c>
      <c r="I23" s="19">
        <v>2962.5</v>
      </c>
      <c r="J23" s="20">
        <v>1.4812500000000004</v>
      </c>
      <c r="K23" s="19">
        <v>2656.8999999999996</v>
      </c>
      <c r="L23" s="20">
        <v>1.3284499999999999</v>
      </c>
      <c r="M23" s="21">
        <v>0</v>
      </c>
      <c r="N23" s="19">
        <v>0</v>
      </c>
      <c r="O23" s="23">
        <v>400</v>
      </c>
      <c r="P23" s="24">
        <v>20</v>
      </c>
      <c r="Q23" s="25">
        <v>0.05</v>
      </c>
      <c r="R23" s="24">
        <v>20</v>
      </c>
      <c r="S23" s="25">
        <v>0.05</v>
      </c>
      <c r="T23" s="26">
        <v>0</v>
      </c>
      <c r="U23" s="24">
        <v>0</v>
      </c>
      <c r="V23" s="19">
        <v>2400</v>
      </c>
      <c r="W23" s="19">
        <v>2982.5</v>
      </c>
      <c r="X23" s="21">
        <v>1.2427083333333333</v>
      </c>
      <c r="Y23" s="19">
        <v>2676.8999999999996</v>
      </c>
      <c r="Z23" s="20">
        <v>1.1153749999999998</v>
      </c>
      <c r="AA23" s="30">
        <v>9.2799999999999994E-2</v>
      </c>
      <c r="AB23" s="27">
        <v>0.08</v>
      </c>
      <c r="AC23" s="27">
        <v>9.4200000000000006E-2</v>
      </c>
      <c r="AD23" s="11">
        <v>9.0639792742615993E-2</v>
      </c>
    </row>
    <row r="24" spans="1:30" x14ac:dyDescent="0.3">
      <c r="A24" s="13">
        <v>43482</v>
      </c>
      <c r="B24" s="46" t="s">
        <v>636</v>
      </c>
      <c r="C24" s="13">
        <v>43483</v>
      </c>
      <c r="D24" s="15" t="s">
        <v>398</v>
      </c>
      <c r="E24" s="15">
        <v>350</v>
      </c>
      <c r="F24" s="15">
        <v>360</v>
      </c>
      <c r="G24" s="13">
        <v>43833</v>
      </c>
      <c r="H24" s="17">
        <v>3000</v>
      </c>
      <c r="I24" s="19">
        <v>5793.79</v>
      </c>
      <c r="J24" s="20">
        <v>1.9312633333333344</v>
      </c>
      <c r="K24" s="19">
        <v>4483.79</v>
      </c>
      <c r="L24" s="20">
        <v>1.4945966666666666</v>
      </c>
      <c r="M24" s="21">
        <v>0</v>
      </c>
      <c r="N24" s="19">
        <v>0</v>
      </c>
      <c r="O24" s="23">
        <v>600</v>
      </c>
      <c r="P24" s="24">
        <v>650</v>
      </c>
      <c r="Q24" s="25">
        <v>1.0833333333333333</v>
      </c>
      <c r="R24" s="24">
        <v>600</v>
      </c>
      <c r="S24" s="25">
        <v>1</v>
      </c>
      <c r="T24" s="26">
        <v>0.92307699999999993</v>
      </c>
      <c r="U24" s="24">
        <v>0</v>
      </c>
      <c r="V24" s="19">
        <v>3600</v>
      </c>
      <c r="W24" s="19">
        <v>6443.79</v>
      </c>
      <c r="X24" s="21">
        <v>1.7899416666666668</v>
      </c>
      <c r="Y24" s="19">
        <v>5083.79</v>
      </c>
      <c r="Z24" s="20">
        <v>1.4121638888888888</v>
      </c>
      <c r="AA24" s="30">
        <v>0.10179999999999993</v>
      </c>
      <c r="AB24" s="27">
        <v>9.5000000000000001E-2</v>
      </c>
      <c r="AC24" s="27">
        <v>0.10339999999999999</v>
      </c>
      <c r="AD24" s="11">
        <v>0.10120099451309074</v>
      </c>
    </row>
    <row r="25" spans="1:30" x14ac:dyDescent="0.3">
      <c r="A25" s="13">
        <v>43483</v>
      </c>
      <c r="B25" s="46" t="s">
        <v>636</v>
      </c>
      <c r="C25" s="13">
        <v>43483</v>
      </c>
      <c r="D25" s="15" t="s">
        <v>399</v>
      </c>
      <c r="E25" s="15">
        <v>189</v>
      </c>
      <c r="F25" s="15">
        <v>180</v>
      </c>
      <c r="G25" s="13">
        <v>43672</v>
      </c>
      <c r="H25" s="17">
        <v>1500</v>
      </c>
      <c r="I25" s="19">
        <v>3317.32</v>
      </c>
      <c r="J25" s="20">
        <v>2.2115466666666679</v>
      </c>
      <c r="K25" s="19">
        <v>3000.0000000000005</v>
      </c>
      <c r="L25" s="20">
        <v>2.0000000000000004</v>
      </c>
      <c r="M25" s="21">
        <v>0.96376700000000004</v>
      </c>
      <c r="N25" s="19">
        <v>0</v>
      </c>
      <c r="O25" s="23">
        <v>300</v>
      </c>
      <c r="P25" s="24">
        <v>130</v>
      </c>
      <c r="Q25" s="25">
        <v>0.43333333333333335</v>
      </c>
      <c r="R25" s="24">
        <v>130</v>
      </c>
      <c r="S25" s="25">
        <v>0.43333333333333335</v>
      </c>
      <c r="T25" s="26">
        <v>0</v>
      </c>
      <c r="U25" s="24">
        <v>0</v>
      </c>
      <c r="V25" s="19">
        <v>1800</v>
      </c>
      <c r="W25" s="19">
        <v>3447.32</v>
      </c>
      <c r="X25" s="21">
        <v>1.9151777777777779</v>
      </c>
      <c r="Y25" s="19">
        <v>3130.0000000000005</v>
      </c>
      <c r="Z25" s="20">
        <v>1.7388888888888892</v>
      </c>
      <c r="AA25" s="30">
        <v>9.8900000000000002E-2</v>
      </c>
      <c r="AB25" s="27">
        <v>8.4499999999999992E-2</v>
      </c>
      <c r="AC25" s="27">
        <v>0.10009999999999999</v>
      </c>
      <c r="AD25" s="11">
        <v>9.7975935393631003E-2</v>
      </c>
    </row>
    <row r="26" spans="1:30" x14ac:dyDescent="0.3">
      <c r="A26" s="13">
        <v>43486</v>
      </c>
      <c r="B26" s="46" t="s">
        <v>636</v>
      </c>
      <c r="C26" s="13">
        <v>43486</v>
      </c>
      <c r="D26" s="15" t="s">
        <v>400</v>
      </c>
      <c r="E26" s="15">
        <v>25</v>
      </c>
      <c r="F26" s="15">
        <v>30</v>
      </c>
      <c r="G26" s="13">
        <v>43511</v>
      </c>
      <c r="H26" s="17">
        <v>1800</v>
      </c>
      <c r="I26" s="19">
        <v>2561.1600000000003</v>
      </c>
      <c r="J26" s="20">
        <v>1.4228666666666663</v>
      </c>
      <c r="K26" s="19">
        <v>2546.1600000000003</v>
      </c>
      <c r="L26" s="20">
        <v>1.4145333333333334</v>
      </c>
      <c r="M26" s="21">
        <v>0</v>
      </c>
      <c r="N26" s="19">
        <v>0</v>
      </c>
      <c r="O26" s="23">
        <v>360</v>
      </c>
      <c r="P26" s="24">
        <v>141.01</v>
      </c>
      <c r="Q26" s="25">
        <v>0.39169444444444446</v>
      </c>
      <c r="R26" s="24">
        <v>141.01</v>
      </c>
      <c r="S26" s="25">
        <v>0.3916944444444444</v>
      </c>
      <c r="T26" s="26">
        <v>0</v>
      </c>
      <c r="U26" s="24">
        <v>0</v>
      </c>
      <c r="V26" s="19">
        <v>2160</v>
      </c>
      <c r="W26" s="19">
        <v>2702.17</v>
      </c>
      <c r="X26" s="21">
        <v>1.2510046296296298</v>
      </c>
      <c r="Y26" s="19">
        <v>2687.17</v>
      </c>
      <c r="Z26" s="20">
        <v>1.2440601851851851</v>
      </c>
      <c r="AA26" s="30">
        <v>8.4999999999999978E-2</v>
      </c>
      <c r="AB26" s="27">
        <v>7.2499999999999995E-2</v>
      </c>
      <c r="AC26" s="27">
        <v>8.6999999999999994E-2</v>
      </c>
      <c r="AD26" s="11">
        <v>7.9241320729669384E-2</v>
      </c>
    </row>
    <row r="27" spans="1:30" x14ac:dyDescent="0.3">
      <c r="A27" s="13">
        <v>43487</v>
      </c>
      <c r="B27" s="46" t="s">
        <v>636</v>
      </c>
      <c r="C27" s="13">
        <v>43488</v>
      </c>
      <c r="D27" s="15" t="s">
        <v>344</v>
      </c>
      <c r="E27" s="15">
        <v>735</v>
      </c>
      <c r="F27" s="15">
        <v>720</v>
      </c>
      <c r="G27" s="13">
        <v>44223</v>
      </c>
      <c r="H27" s="17">
        <v>1800</v>
      </c>
      <c r="I27" s="19">
        <v>2526.1</v>
      </c>
      <c r="J27" s="20">
        <v>1.403388888888889</v>
      </c>
      <c r="K27" s="19">
        <v>2295.1</v>
      </c>
      <c r="L27" s="20">
        <v>1.2750555555555556</v>
      </c>
      <c r="M27" s="21">
        <v>0</v>
      </c>
      <c r="N27" s="19">
        <v>0</v>
      </c>
      <c r="O27" s="23">
        <v>360</v>
      </c>
      <c r="P27" s="24">
        <v>460</v>
      </c>
      <c r="Q27" s="25">
        <v>1.2777777777777777</v>
      </c>
      <c r="R27" s="24">
        <v>360</v>
      </c>
      <c r="S27" s="25">
        <v>1</v>
      </c>
      <c r="T27" s="26">
        <v>0.78260900000000011</v>
      </c>
      <c r="U27" s="24">
        <v>0</v>
      </c>
      <c r="V27" s="19">
        <v>2160</v>
      </c>
      <c r="W27" s="19">
        <v>2986.1</v>
      </c>
      <c r="X27" s="21">
        <v>1.3824537037037037</v>
      </c>
      <c r="Y27" s="19">
        <v>2655.1</v>
      </c>
      <c r="Z27" s="20">
        <v>1.2292129629629629</v>
      </c>
      <c r="AA27" s="30">
        <v>0.10289999999999999</v>
      </c>
      <c r="AB27" s="27">
        <v>9.5000000000000001E-2</v>
      </c>
      <c r="AC27" s="27">
        <v>0.11</v>
      </c>
      <c r="AD27" s="11">
        <v>0.10192213293218796</v>
      </c>
    </row>
    <row r="28" spans="1:30" x14ac:dyDescent="0.3">
      <c r="A28" s="13">
        <v>43488</v>
      </c>
      <c r="B28" s="46" t="s">
        <v>636</v>
      </c>
      <c r="C28" s="13">
        <v>43488</v>
      </c>
      <c r="D28" s="15" t="s">
        <v>401</v>
      </c>
      <c r="E28" s="15">
        <v>93</v>
      </c>
      <c r="F28" s="15">
        <v>90</v>
      </c>
      <c r="G28" s="13">
        <v>43581</v>
      </c>
      <c r="H28" s="17">
        <v>1200</v>
      </c>
      <c r="I28" s="19">
        <v>636.16</v>
      </c>
      <c r="J28" s="20">
        <v>0.53013333333333335</v>
      </c>
      <c r="K28" s="19">
        <v>586.16</v>
      </c>
      <c r="L28" s="20">
        <v>0.48846666666666666</v>
      </c>
      <c r="M28" s="21">
        <v>0</v>
      </c>
      <c r="N28" s="19">
        <v>0</v>
      </c>
      <c r="O28" s="23">
        <v>240</v>
      </c>
      <c r="P28" s="24">
        <v>50</v>
      </c>
      <c r="Q28" s="25">
        <v>0.20833333333333334</v>
      </c>
      <c r="R28" s="24">
        <v>50</v>
      </c>
      <c r="S28" s="25">
        <v>0.20833333333333334</v>
      </c>
      <c r="T28" s="26">
        <v>0</v>
      </c>
      <c r="U28" s="24">
        <v>0</v>
      </c>
      <c r="V28" s="19">
        <v>1440</v>
      </c>
      <c r="W28" s="19">
        <v>686.16</v>
      </c>
      <c r="X28" s="21">
        <v>0.47649999999999998</v>
      </c>
      <c r="Y28" s="19">
        <v>636.16</v>
      </c>
      <c r="Z28" s="20">
        <v>0.44177777777777777</v>
      </c>
      <c r="AA28" s="30">
        <v>9.4999999999999987E-2</v>
      </c>
      <c r="AB28" s="27">
        <v>0.08</v>
      </c>
      <c r="AC28" s="27">
        <v>9.7500000000000003E-2</v>
      </c>
      <c r="AD28" s="11">
        <v>9.3300403986418506E-2</v>
      </c>
    </row>
    <row r="29" spans="1:30" x14ac:dyDescent="0.3">
      <c r="A29" s="13">
        <v>43489</v>
      </c>
      <c r="B29" s="46" t="s">
        <v>636</v>
      </c>
      <c r="C29" s="13">
        <v>43490</v>
      </c>
      <c r="D29" s="15" t="s">
        <v>402</v>
      </c>
      <c r="E29" s="15">
        <v>378</v>
      </c>
      <c r="F29" s="15">
        <v>360</v>
      </c>
      <c r="G29" s="13">
        <v>43868</v>
      </c>
      <c r="H29" s="17">
        <v>2500</v>
      </c>
      <c r="I29" s="19">
        <v>1444.56</v>
      </c>
      <c r="J29" s="20">
        <v>0.57782400000000012</v>
      </c>
      <c r="K29" s="19">
        <v>1315.15</v>
      </c>
      <c r="L29" s="20">
        <v>0.52606000000000008</v>
      </c>
      <c r="M29" s="21">
        <v>0</v>
      </c>
      <c r="N29" s="19">
        <v>0</v>
      </c>
      <c r="O29" s="23">
        <v>500</v>
      </c>
      <c r="P29" s="24">
        <v>460</v>
      </c>
      <c r="Q29" s="25">
        <v>0.92</v>
      </c>
      <c r="R29" s="24">
        <v>263.02999999999997</v>
      </c>
      <c r="S29" s="25">
        <v>0.52605999999999997</v>
      </c>
      <c r="T29" s="26">
        <v>0.57180999999999993</v>
      </c>
      <c r="U29" s="24">
        <v>0</v>
      </c>
      <c r="V29" s="19">
        <v>3000</v>
      </c>
      <c r="W29" s="19">
        <v>1904.56</v>
      </c>
      <c r="X29" s="21">
        <v>0.63485333333333327</v>
      </c>
      <c r="Y29" s="19">
        <v>1578.18</v>
      </c>
      <c r="Z29" s="20">
        <v>0.52605999999999997</v>
      </c>
      <c r="AA29" s="30">
        <v>0.10300000000000006</v>
      </c>
      <c r="AB29" s="27">
        <v>9.5000000000000001E-2</v>
      </c>
      <c r="AC29" s="27">
        <v>0.105</v>
      </c>
      <c r="AD29" s="11">
        <v>0.10191161876280666</v>
      </c>
    </row>
    <row r="30" spans="1:30" x14ac:dyDescent="0.3">
      <c r="A30" s="13">
        <v>43490</v>
      </c>
      <c r="B30" s="46" t="s">
        <v>636</v>
      </c>
      <c r="C30" s="13">
        <v>43490</v>
      </c>
      <c r="D30" s="15" t="s">
        <v>403</v>
      </c>
      <c r="E30" s="15">
        <v>182</v>
      </c>
      <c r="F30" s="15">
        <v>180</v>
      </c>
      <c r="G30" s="13">
        <v>43672</v>
      </c>
      <c r="H30" s="17">
        <v>1500</v>
      </c>
      <c r="I30" s="19">
        <v>2227.2600000000002</v>
      </c>
      <c r="J30" s="20">
        <v>1.4848399999999997</v>
      </c>
      <c r="K30" s="19">
        <v>1877.2599999999995</v>
      </c>
      <c r="L30" s="20">
        <v>1.2515066666666663</v>
      </c>
      <c r="M30" s="21">
        <v>0</v>
      </c>
      <c r="N30" s="19">
        <v>0</v>
      </c>
      <c r="O30" s="23">
        <v>300</v>
      </c>
      <c r="P30" s="24">
        <v>109</v>
      </c>
      <c r="Q30" s="25">
        <v>0.36333333333333329</v>
      </c>
      <c r="R30" s="24">
        <v>109</v>
      </c>
      <c r="S30" s="25">
        <v>0.36333333333333334</v>
      </c>
      <c r="T30" s="26">
        <v>0</v>
      </c>
      <c r="U30" s="24">
        <v>0</v>
      </c>
      <c r="V30" s="19">
        <v>1800</v>
      </c>
      <c r="W30" s="19">
        <v>2336.2600000000002</v>
      </c>
      <c r="X30" s="21">
        <v>1.2979222222222224</v>
      </c>
      <c r="Y30" s="19">
        <v>1986.2599999999995</v>
      </c>
      <c r="Z30" s="20">
        <v>1.1034777777777776</v>
      </c>
      <c r="AA30" s="30">
        <v>9.9899999999999919E-2</v>
      </c>
      <c r="AB30" s="27">
        <v>8.5000000000000006E-2</v>
      </c>
      <c r="AC30" s="27">
        <v>0.10199999999999999</v>
      </c>
      <c r="AD30" s="11">
        <v>9.5924806264199025E-2</v>
      </c>
    </row>
    <row r="31" spans="1:30" x14ac:dyDescent="0.3">
      <c r="A31" s="13">
        <v>43493</v>
      </c>
      <c r="B31" s="46" t="s">
        <v>636</v>
      </c>
      <c r="C31" s="13">
        <v>43493</v>
      </c>
      <c r="D31" s="15" t="s">
        <v>404</v>
      </c>
      <c r="E31" s="15">
        <v>28</v>
      </c>
      <c r="F31" s="15">
        <v>30</v>
      </c>
      <c r="G31" s="13">
        <v>43521</v>
      </c>
      <c r="H31" s="17">
        <v>1300</v>
      </c>
      <c r="I31" s="19">
        <v>3072.6</v>
      </c>
      <c r="J31" s="20">
        <v>2.3635384615384614</v>
      </c>
      <c r="K31" s="19">
        <v>2531.6</v>
      </c>
      <c r="L31" s="20">
        <v>1.9473846153846153</v>
      </c>
      <c r="M31" s="21">
        <v>0</v>
      </c>
      <c r="N31" s="19">
        <v>0</v>
      </c>
      <c r="O31" s="23">
        <v>260</v>
      </c>
      <c r="P31" s="24">
        <v>100</v>
      </c>
      <c r="Q31" s="25">
        <v>0.38461538461538464</v>
      </c>
      <c r="R31" s="24">
        <v>100</v>
      </c>
      <c r="S31" s="25">
        <v>0.38461538461538464</v>
      </c>
      <c r="T31" s="26">
        <v>0</v>
      </c>
      <c r="U31" s="24">
        <v>0</v>
      </c>
      <c r="V31" s="19">
        <v>1560</v>
      </c>
      <c r="W31" s="19">
        <v>3172.6</v>
      </c>
      <c r="X31" s="21">
        <v>2.0337179487179489</v>
      </c>
      <c r="Y31" s="19">
        <v>2631.6</v>
      </c>
      <c r="Z31" s="20">
        <v>1.686923076923077</v>
      </c>
      <c r="AA31" s="30">
        <v>8.3000000000000088E-2</v>
      </c>
      <c r="AB31" s="27">
        <v>0.06</v>
      </c>
      <c r="AC31" s="27">
        <v>9.2499999999999999E-2</v>
      </c>
      <c r="AD31" s="11">
        <v>7.999349736379617E-2</v>
      </c>
    </row>
    <row r="32" spans="1:30" x14ac:dyDescent="0.3">
      <c r="A32" s="13">
        <v>43494</v>
      </c>
      <c r="B32" s="46" t="s">
        <v>636</v>
      </c>
      <c r="C32" s="13">
        <v>43495</v>
      </c>
      <c r="D32" s="15" t="s">
        <v>345</v>
      </c>
      <c r="E32" s="15">
        <v>728</v>
      </c>
      <c r="F32" s="15">
        <v>720</v>
      </c>
      <c r="G32" s="13">
        <v>44223</v>
      </c>
      <c r="H32" s="17">
        <v>1500</v>
      </c>
      <c r="I32" s="19">
        <v>2405</v>
      </c>
      <c r="J32" s="20">
        <v>1.6033333333333335</v>
      </c>
      <c r="K32" s="19">
        <v>2180</v>
      </c>
      <c r="L32" s="20">
        <v>1.4533333333333334</v>
      </c>
      <c r="M32" s="21">
        <v>0</v>
      </c>
      <c r="N32" s="19">
        <v>0</v>
      </c>
      <c r="O32" s="23">
        <v>300</v>
      </c>
      <c r="P32" s="24">
        <v>300</v>
      </c>
      <c r="Q32" s="25">
        <v>1</v>
      </c>
      <c r="R32" s="24">
        <v>300</v>
      </c>
      <c r="S32" s="25">
        <v>1</v>
      </c>
      <c r="T32" s="26">
        <v>0</v>
      </c>
      <c r="U32" s="24">
        <v>0</v>
      </c>
      <c r="V32" s="19">
        <v>1800</v>
      </c>
      <c r="W32" s="19">
        <v>2705</v>
      </c>
      <c r="X32" s="21">
        <v>1.5027777777777778</v>
      </c>
      <c r="Y32" s="19">
        <v>2480</v>
      </c>
      <c r="Z32" s="20">
        <v>1.3777777777777778</v>
      </c>
      <c r="AA32" s="30">
        <v>0.10380000000000005</v>
      </c>
      <c r="AB32" s="27">
        <v>0.1014</v>
      </c>
      <c r="AC32" s="27">
        <v>0.11</v>
      </c>
      <c r="AD32" s="11">
        <v>0.10292827442827442</v>
      </c>
    </row>
    <row r="33" spans="1:30" x14ac:dyDescent="0.3">
      <c r="A33" s="13">
        <v>43495</v>
      </c>
      <c r="B33" s="46" t="s">
        <v>636</v>
      </c>
      <c r="C33" s="13">
        <v>43495</v>
      </c>
      <c r="D33" s="15" t="s">
        <v>405</v>
      </c>
      <c r="E33" s="15">
        <v>86</v>
      </c>
      <c r="F33" s="15">
        <v>90</v>
      </c>
      <c r="G33" s="13">
        <v>43581</v>
      </c>
      <c r="H33" s="17">
        <v>1200</v>
      </c>
      <c r="I33" s="19">
        <v>2365.7900000000009</v>
      </c>
      <c r="J33" s="20">
        <v>1.9714916666666666</v>
      </c>
      <c r="K33" s="19">
        <v>2115.79</v>
      </c>
      <c r="L33" s="20">
        <v>1.7631583333333334</v>
      </c>
      <c r="M33" s="21">
        <v>0</v>
      </c>
      <c r="N33" s="19">
        <v>0</v>
      </c>
      <c r="O33" s="23">
        <v>240</v>
      </c>
      <c r="P33" s="24">
        <v>141</v>
      </c>
      <c r="Q33" s="25">
        <v>0.58750000000000002</v>
      </c>
      <c r="R33" s="24">
        <v>141</v>
      </c>
      <c r="S33" s="25">
        <v>0.58750000000000002</v>
      </c>
      <c r="T33" s="26">
        <v>0</v>
      </c>
      <c r="U33" s="24">
        <v>0</v>
      </c>
      <c r="V33" s="19">
        <v>1440</v>
      </c>
      <c r="W33" s="19">
        <v>2506.7900000000009</v>
      </c>
      <c r="X33" s="21">
        <v>1.7408263888888895</v>
      </c>
      <c r="Y33" s="19">
        <v>2256.79</v>
      </c>
      <c r="Z33" s="20">
        <v>1.5672152777777777</v>
      </c>
      <c r="AA33" s="30">
        <v>9.4699999999999881E-2</v>
      </c>
      <c r="AB33" s="27">
        <v>7.4999999999999997E-2</v>
      </c>
      <c r="AC33" s="27">
        <v>9.6000000000000002E-2</v>
      </c>
      <c r="AD33" s="11">
        <v>9.1815600708431408E-2</v>
      </c>
    </row>
    <row r="34" spans="1:30" x14ac:dyDescent="0.3">
      <c r="A34" s="13">
        <v>43496</v>
      </c>
      <c r="B34" s="46" t="s">
        <v>636</v>
      </c>
      <c r="C34" s="13">
        <v>43497</v>
      </c>
      <c r="D34" s="15" t="s">
        <v>406</v>
      </c>
      <c r="E34" s="15">
        <v>371</v>
      </c>
      <c r="F34" s="15">
        <v>360</v>
      </c>
      <c r="G34" s="13">
        <v>43868</v>
      </c>
      <c r="H34" s="17">
        <v>1500</v>
      </c>
      <c r="I34" s="19">
        <v>3436.42</v>
      </c>
      <c r="J34" s="20">
        <v>2.2909466666666671</v>
      </c>
      <c r="K34" s="19">
        <v>1511.42</v>
      </c>
      <c r="L34" s="20">
        <v>1.0076133333333335</v>
      </c>
      <c r="M34" s="21">
        <v>0</v>
      </c>
      <c r="N34" s="19">
        <v>0</v>
      </c>
      <c r="O34" s="23">
        <v>300</v>
      </c>
      <c r="P34" s="24">
        <v>750.36</v>
      </c>
      <c r="Q34" s="25">
        <v>2.5011999999999999</v>
      </c>
      <c r="R34" s="24">
        <v>300</v>
      </c>
      <c r="S34" s="25">
        <v>1</v>
      </c>
      <c r="T34" s="26">
        <v>0.39999999999999997</v>
      </c>
      <c r="U34" s="24">
        <v>0</v>
      </c>
      <c r="V34" s="19">
        <v>1800</v>
      </c>
      <c r="W34" s="19">
        <v>4186.78</v>
      </c>
      <c r="X34" s="21">
        <v>2.3259888888888889</v>
      </c>
      <c r="Y34" s="19">
        <v>1811.42</v>
      </c>
      <c r="Z34" s="20">
        <v>1.0063444444444445</v>
      </c>
      <c r="AA34" s="30">
        <v>0.10199999999999998</v>
      </c>
      <c r="AB34" s="27">
        <v>0.09</v>
      </c>
      <c r="AC34" s="27">
        <v>0.1045</v>
      </c>
      <c r="AD34" s="11">
        <v>0.1020806697085921</v>
      </c>
    </row>
    <row r="35" spans="1:30" x14ac:dyDescent="0.3">
      <c r="A35" s="13">
        <v>43497</v>
      </c>
      <c r="B35" s="46" t="s">
        <v>636</v>
      </c>
      <c r="C35" s="13">
        <v>43497</v>
      </c>
      <c r="D35" s="15" t="s">
        <v>407</v>
      </c>
      <c r="E35" s="15">
        <v>175</v>
      </c>
      <c r="F35" s="15">
        <v>180</v>
      </c>
      <c r="G35" s="13">
        <v>43672</v>
      </c>
      <c r="H35" s="17">
        <v>1000</v>
      </c>
      <c r="I35" s="19">
        <v>1125.8</v>
      </c>
      <c r="J35" s="20">
        <v>1.1258000000000001</v>
      </c>
      <c r="K35" s="19">
        <v>925.8</v>
      </c>
      <c r="L35" s="20">
        <v>0.92579999999999996</v>
      </c>
      <c r="M35" s="21">
        <v>0</v>
      </c>
      <c r="N35" s="19">
        <v>0</v>
      </c>
      <c r="O35" s="23">
        <v>200</v>
      </c>
      <c r="P35" s="24">
        <v>271.10000000000002</v>
      </c>
      <c r="Q35" s="25">
        <v>1.3554999999999999</v>
      </c>
      <c r="R35" s="24">
        <v>185.16</v>
      </c>
      <c r="S35" s="25">
        <v>0.92579999999999996</v>
      </c>
      <c r="T35" s="26">
        <v>0.68299999999999994</v>
      </c>
      <c r="U35" s="24">
        <v>0</v>
      </c>
      <c r="V35" s="19">
        <v>1200</v>
      </c>
      <c r="W35" s="19">
        <v>1396.9</v>
      </c>
      <c r="X35" s="21">
        <v>1.1640833333333334</v>
      </c>
      <c r="Y35" s="19">
        <v>1110.96</v>
      </c>
      <c r="Z35" s="20">
        <v>0.92580000000000007</v>
      </c>
      <c r="AA35" s="30">
        <v>0.10020000000000004</v>
      </c>
      <c r="AB35" s="27">
        <v>0.09</v>
      </c>
      <c r="AC35" s="27">
        <v>0.10099999999999999</v>
      </c>
      <c r="AD35" s="11">
        <v>9.6971032154912082E-2</v>
      </c>
    </row>
    <row r="36" spans="1:30" x14ac:dyDescent="0.3">
      <c r="A36" s="13">
        <v>43500</v>
      </c>
      <c r="B36" s="46" t="s">
        <v>636</v>
      </c>
      <c r="C36" s="13">
        <v>43500</v>
      </c>
      <c r="D36" s="15" t="s">
        <v>408</v>
      </c>
      <c r="E36" s="15">
        <v>30</v>
      </c>
      <c r="F36" s="15">
        <v>30</v>
      </c>
      <c r="G36" s="13">
        <v>43530</v>
      </c>
      <c r="H36" s="17">
        <v>1200</v>
      </c>
      <c r="I36" s="19">
        <v>676.13999999999987</v>
      </c>
      <c r="J36" s="20">
        <v>0.56345000000000001</v>
      </c>
      <c r="K36" s="19">
        <v>476.14</v>
      </c>
      <c r="L36" s="20">
        <v>0.39678333333333332</v>
      </c>
      <c r="M36" s="21">
        <v>0</v>
      </c>
      <c r="N36" s="19">
        <v>0</v>
      </c>
      <c r="O36" s="23">
        <v>240</v>
      </c>
      <c r="P36" s="24">
        <v>0</v>
      </c>
      <c r="Q36" s="25">
        <v>0</v>
      </c>
      <c r="R36" s="24">
        <v>0</v>
      </c>
      <c r="S36" s="25">
        <v>0</v>
      </c>
      <c r="T36" s="26">
        <v>0</v>
      </c>
      <c r="U36" s="24">
        <v>0</v>
      </c>
      <c r="V36" s="19">
        <v>1440</v>
      </c>
      <c r="W36" s="19">
        <v>676.13999999999987</v>
      </c>
      <c r="X36" s="21">
        <v>0.46954166666666658</v>
      </c>
      <c r="Y36" s="19">
        <v>476.14</v>
      </c>
      <c r="Z36" s="20">
        <v>0.3306527777777778</v>
      </c>
      <c r="AA36" s="30">
        <v>8.1999999999999962E-2</v>
      </c>
      <c r="AB36" s="27">
        <v>0.06</v>
      </c>
      <c r="AC36" s="27">
        <v>9.5000000000000001E-2</v>
      </c>
      <c r="AD36" s="11">
        <v>8.1460846866033679E-2</v>
      </c>
    </row>
    <row r="37" spans="1:30" x14ac:dyDescent="0.3">
      <c r="A37" s="13">
        <v>43501</v>
      </c>
      <c r="B37" s="46" t="s">
        <v>636</v>
      </c>
      <c r="C37" s="13">
        <v>43502</v>
      </c>
      <c r="D37" s="15" t="s">
        <v>346</v>
      </c>
      <c r="E37" s="15">
        <v>721</v>
      </c>
      <c r="F37" s="15">
        <v>720</v>
      </c>
      <c r="G37" s="13">
        <v>44223</v>
      </c>
      <c r="H37" s="17">
        <v>800</v>
      </c>
      <c r="I37" s="19">
        <v>1760</v>
      </c>
      <c r="J37" s="20">
        <v>2.2000000000000002</v>
      </c>
      <c r="K37" s="19">
        <v>1600</v>
      </c>
      <c r="L37" s="20">
        <v>2</v>
      </c>
      <c r="M37" s="21">
        <v>0.82499999999999996</v>
      </c>
      <c r="N37" s="19">
        <v>0</v>
      </c>
      <c r="O37" s="23">
        <v>160</v>
      </c>
      <c r="P37" s="24">
        <v>235</v>
      </c>
      <c r="Q37" s="25">
        <v>1.46875</v>
      </c>
      <c r="R37" s="24">
        <v>160</v>
      </c>
      <c r="S37" s="25">
        <v>1</v>
      </c>
      <c r="T37" s="26">
        <v>0.68085125000000002</v>
      </c>
      <c r="U37" s="24">
        <v>0</v>
      </c>
      <c r="V37" s="19">
        <v>960</v>
      </c>
      <c r="W37" s="19">
        <v>1995</v>
      </c>
      <c r="X37" s="21">
        <v>2.078125</v>
      </c>
      <c r="Y37" s="19">
        <v>1760</v>
      </c>
      <c r="Z37" s="20">
        <v>1.8333333333333333</v>
      </c>
      <c r="AA37" s="30">
        <v>0.10369999999999996</v>
      </c>
      <c r="AB37" s="27">
        <v>0.1017</v>
      </c>
      <c r="AC37" s="27">
        <v>0.10830000000000001</v>
      </c>
      <c r="AD37" s="11">
        <v>0.10293181818181819</v>
      </c>
    </row>
    <row r="38" spans="1:30" x14ac:dyDescent="0.3">
      <c r="A38" s="13">
        <v>43502</v>
      </c>
      <c r="B38" s="46" t="s">
        <v>636</v>
      </c>
      <c r="C38" s="13">
        <v>43502</v>
      </c>
      <c r="D38" s="15" t="s">
        <v>409</v>
      </c>
      <c r="E38" s="15">
        <v>79</v>
      </c>
      <c r="F38" s="15">
        <v>90</v>
      </c>
      <c r="G38" s="13">
        <v>43581</v>
      </c>
      <c r="H38" s="17">
        <v>1200</v>
      </c>
      <c r="I38" s="19">
        <v>2510.7600000000002</v>
      </c>
      <c r="J38" s="20">
        <v>2.0922999999999998</v>
      </c>
      <c r="K38" s="19">
        <v>2310.7600000000002</v>
      </c>
      <c r="L38" s="20">
        <v>1.9256333333333335</v>
      </c>
      <c r="M38" s="21">
        <v>0</v>
      </c>
      <c r="N38" s="19">
        <v>0</v>
      </c>
      <c r="O38" s="23">
        <v>240</v>
      </c>
      <c r="P38" s="24">
        <v>292.56</v>
      </c>
      <c r="Q38" s="25">
        <v>1.2189999999999999</v>
      </c>
      <c r="R38" s="24">
        <v>240</v>
      </c>
      <c r="S38" s="25">
        <v>1</v>
      </c>
      <c r="T38" s="26">
        <v>0.82034564643799479</v>
      </c>
      <c r="U38" s="24">
        <v>0</v>
      </c>
      <c r="V38" s="19">
        <v>1440</v>
      </c>
      <c r="W38" s="19">
        <v>2803.32</v>
      </c>
      <c r="X38" s="21">
        <v>1.9467500000000002</v>
      </c>
      <c r="Y38" s="19">
        <v>2550.7600000000002</v>
      </c>
      <c r="Z38" s="20">
        <v>1.7713611111111112</v>
      </c>
      <c r="AA38" s="30">
        <v>9.5000000000000029E-2</v>
      </c>
      <c r="AB38" s="27">
        <v>7.0000000000000007E-2</v>
      </c>
      <c r="AC38" s="27">
        <v>9.6799999999999997E-2</v>
      </c>
      <c r="AD38" s="11">
        <v>9.0787546798578894E-2</v>
      </c>
    </row>
    <row r="39" spans="1:30" x14ac:dyDescent="0.3">
      <c r="A39" s="13">
        <v>43503</v>
      </c>
      <c r="B39" s="46" t="s">
        <v>636</v>
      </c>
      <c r="C39" s="13">
        <v>43504</v>
      </c>
      <c r="D39" s="15" t="s">
        <v>410</v>
      </c>
      <c r="E39" s="15">
        <v>364</v>
      </c>
      <c r="F39" s="15">
        <v>360</v>
      </c>
      <c r="G39" s="13">
        <v>43868</v>
      </c>
      <c r="H39" s="17">
        <v>4000</v>
      </c>
      <c r="I39" s="19">
        <v>8910.68</v>
      </c>
      <c r="J39" s="20">
        <v>2.2276699999999998</v>
      </c>
      <c r="K39" s="19">
        <v>7960.68</v>
      </c>
      <c r="L39" s="20">
        <v>1.99017</v>
      </c>
      <c r="M39" s="21">
        <v>0</v>
      </c>
      <c r="N39" s="19">
        <v>0</v>
      </c>
      <c r="O39" s="23">
        <v>800</v>
      </c>
      <c r="P39" s="24">
        <v>1646.15</v>
      </c>
      <c r="Q39" s="25">
        <v>2.0576875000000001</v>
      </c>
      <c r="R39" s="24">
        <v>800</v>
      </c>
      <c r="S39" s="25">
        <v>1</v>
      </c>
      <c r="T39" s="26">
        <v>0.48600000000000004</v>
      </c>
      <c r="U39" s="24">
        <v>0</v>
      </c>
      <c r="V39" s="19">
        <v>4800</v>
      </c>
      <c r="W39" s="19">
        <v>10556.83</v>
      </c>
      <c r="X39" s="21">
        <v>2.1993395833333333</v>
      </c>
      <c r="Y39" s="19">
        <v>8760.68</v>
      </c>
      <c r="Z39" s="20">
        <v>1.8251416666666667</v>
      </c>
      <c r="AA39" s="30">
        <v>0.10250000000000002</v>
      </c>
      <c r="AB39" s="27">
        <v>9.0200000000000002E-2</v>
      </c>
      <c r="AC39" s="27">
        <v>0.1047</v>
      </c>
      <c r="AD39" s="11">
        <v>0.1013805149550876</v>
      </c>
    </row>
    <row r="40" spans="1:30" x14ac:dyDescent="0.3">
      <c r="A40" s="13">
        <v>43504</v>
      </c>
      <c r="B40" s="46" t="s">
        <v>636</v>
      </c>
      <c r="C40" s="13">
        <v>43504</v>
      </c>
      <c r="D40" s="15" t="s">
        <v>411</v>
      </c>
      <c r="E40" s="15">
        <v>189</v>
      </c>
      <c r="F40" s="15">
        <v>180</v>
      </c>
      <c r="G40" s="13">
        <v>43693</v>
      </c>
      <c r="H40" s="17">
        <v>1500</v>
      </c>
      <c r="I40" s="19">
        <v>2623.09</v>
      </c>
      <c r="J40" s="20">
        <v>1.7487266666666663</v>
      </c>
      <c r="K40" s="19">
        <v>2373.09</v>
      </c>
      <c r="L40" s="20">
        <v>1.58206</v>
      </c>
      <c r="M40" s="21">
        <v>0</v>
      </c>
      <c r="N40" s="19">
        <v>0</v>
      </c>
      <c r="O40" s="23">
        <v>300</v>
      </c>
      <c r="P40" s="24">
        <v>308.43</v>
      </c>
      <c r="Q40" s="25">
        <v>1.0281</v>
      </c>
      <c r="R40" s="24">
        <v>300.00000000000006</v>
      </c>
      <c r="S40" s="25">
        <v>1.0000000000000002</v>
      </c>
      <c r="T40" s="26">
        <v>0.97267073170731722</v>
      </c>
      <c r="U40" s="24">
        <v>0</v>
      </c>
      <c r="V40" s="19">
        <v>1800</v>
      </c>
      <c r="W40" s="19">
        <v>2931.52</v>
      </c>
      <c r="X40" s="21">
        <v>1.6286222222222222</v>
      </c>
      <c r="Y40" s="19">
        <v>2673.09</v>
      </c>
      <c r="Z40" s="20">
        <v>1.48505</v>
      </c>
      <c r="AA40" s="30">
        <v>0.10069999999999987</v>
      </c>
      <c r="AB40" s="27">
        <v>0.08</v>
      </c>
      <c r="AC40" s="27">
        <v>0.10199999999999999</v>
      </c>
      <c r="AD40" s="11">
        <v>9.7355203976988963E-2</v>
      </c>
    </row>
    <row r="41" spans="1:30" x14ac:dyDescent="0.3">
      <c r="A41" s="13">
        <v>43507</v>
      </c>
      <c r="B41" s="46" t="s">
        <v>636</v>
      </c>
      <c r="C41" s="13">
        <v>43507</v>
      </c>
      <c r="D41" s="15" t="s">
        <v>412</v>
      </c>
      <c r="E41" s="15">
        <v>32</v>
      </c>
      <c r="F41" s="15">
        <v>30</v>
      </c>
      <c r="G41" s="13">
        <v>43539</v>
      </c>
      <c r="H41" s="17">
        <v>1000</v>
      </c>
      <c r="I41" s="19">
        <v>2184.9899999999998</v>
      </c>
      <c r="J41" s="20">
        <v>2.1849899999999991</v>
      </c>
      <c r="K41" s="19">
        <v>1282.4899999999998</v>
      </c>
      <c r="L41" s="20">
        <v>1.2824899999999997</v>
      </c>
      <c r="M41" s="21">
        <v>0</v>
      </c>
      <c r="N41" s="19">
        <v>0</v>
      </c>
      <c r="O41" s="23">
        <v>200</v>
      </c>
      <c r="P41" s="24">
        <v>100.13</v>
      </c>
      <c r="Q41" s="25">
        <v>0.50065000000000004</v>
      </c>
      <c r="R41" s="24">
        <v>100.13</v>
      </c>
      <c r="S41" s="25">
        <v>0.50064999999999993</v>
      </c>
      <c r="T41" s="26">
        <v>0</v>
      </c>
      <c r="U41" s="24">
        <v>0</v>
      </c>
      <c r="V41" s="19">
        <v>1200</v>
      </c>
      <c r="W41" s="19">
        <v>2285.12</v>
      </c>
      <c r="X41" s="21">
        <v>1.9042666666666666</v>
      </c>
      <c r="Y41" s="19">
        <v>1382.62</v>
      </c>
      <c r="Z41" s="20">
        <v>1.1521833333333333</v>
      </c>
      <c r="AA41" s="30">
        <v>8.0000000000000043E-2</v>
      </c>
      <c r="AB41" s="27">
        <v>6.8000000000000005E-2</v>
      </c>
      <c r="AC41" s="27">
        <v>0.09</v>
      </c>
      <c r="AD41" s="11">
        <v>8.0996318518620228E-2</v>
      </c>
    </row>
    <row r="42" spans="1:30" x14ac:dyDescent="0.3">
      <c r="A42" s="13">
        <v>43508</v>
      </c>
      <c r="B42" s="46" t="s">
        <v>636</v>
      </c>
      <c r="C42" s="13">
        <v>43509</v>
      </c>
      <c r="D42" s="15" t="s">
        <v>347</v>
      </c>
      <c r="E42" s="15">
        <v>714</v>
      </c>
      <c r="F42" s="15">
        <v>720</v>
      </c>
      <c r="G42" s="13">
        <v>44223</v>
      </c>
      <c r="H42" s="17">
        <v>800</v>
      </c>
      <c r="I42" s="19">
        <v>4555.2</v>
      </c>
      <c r="J42" s="20">
        <v>5.694</v>
      </c>
      <c r="K42" s="19">
        <v>1600</v>
      </c>
      <c r="L42" s="20">
        <v>2</v>
      </c>
      <c r="M42" s="21">
        <v>0.66666666666666663</v>
      </c>
      <c r="N42" s="19">
        <v>0</v>
      </c>
      <c r="O42" s="23">
        <v>160</v>
      </c>
      <c r="P42" s="24">
        <v>370</v>
      </c>
      <c r="Q42" s="25">
        <v>2.3125</v>
      </c>
      <c r="R42" s="24">
        <v>160</v>
      </c>
      <c r="S42" s="25">
        <v>1</v>
      </c>
      <c r="T42" s="26">
        <v>0.4324325</v>
      </c>
      <c r="U42" s="24">
        <v>0</v>
      </c>
      <c r="V42" s="19">
        <v>960</v>
      </c>
      <c r="W42" s="19">
        <v>4925.2</v>
      </c>
      <c r="X42" s="21">
        <v>5.1304166666666662</v>
      </c>
      <c r="Y42" s="19">
        <v>1760</v>
      </c>
      <c r="Z42" s="20">
        <v>1.8333333333333333</v>
      </c>
      <c r="AA42" s="30">
        <v>0.10219999999999996</v>
      </c>
      <c r="AB42" s="27">
        <v>0.1</v>
      </c>
      <c r="AC42" s="27">
        <v>0.105</v>
      </c>
      <c r="AD42" s="11">
        <v>0.10245082543027748</v>
      </c>
    </row>
    <row r="43" spans="1:30" x14ac:dyDescent="0.3">
      <c r="A43" s="13">
        <v>43509</v>
      </c>
      <c r="B43" s="46" t="s">
        <v>636</v>
      </c>
      <c r="C43" s="13">
        <v>43509</v>
      </c>
      <c r="D43" s="15" t="s">
        <v>413</v>
      </c>
      <c r="E43" s="15">
        <v>98</v>
      </c>
      <c r="F43" s="15">
        <v>90</v>
      </c>
      <c r="G43" s="13">
        <v>43607</v>
      </c>
      <c r="H43" s="17">
        <v>800</v>
      </c>
      <c r="I43" s="19">
        <v>3624.79</v>
      </c>
      <c r="J43" s="20">
        <v>4.5309875000000002</v>
      </c>
      <c r="K43" s="19">
        <v>1600.0000000000002</v>
      </c>
      <c r="L43" s="20">
        <v>2.0000000000000004</v>
      </c>
      <c r="M43" s="21">
        <v>0.31876666666666664</v>
      </c>
      <c r="N43" s="19">
        <v>0</v>
      </c>
      <c r="O43" s="23">
        <v>160</v>
      </c>
      <c r="P43" s="24">
        <v>263.79000000000002</v>
      </c>
      <c r="Q43" s="25">
        <v>1.6486875000000001</v>
      </c>
      <c r="R43" s="24">
        <v>160</v>
      </c>
      <c r="S43" s="25">
        <v>1</v>
      </c>
      <c r="T43" s="26">
        <v>0.6065435356200527</v>
      </c>
      <c r="U43" s="24">
        <v>0</v>
      </c>
      <c r="V43" s="19">
        <v>960</v>
      </c>
      <c r="W43" s="19">
        <v>3888.58</v>
      </c>
      <c r="X43" s="21">
        <v>4.050604166666667</v>
      </c>
      <c r="Y43" s="19">
        <v>1760.0000000000002</v>
      </c>
      <c r="Z43" s="20">
        <v>1.8333333333333335</v>
      </c>
      <c r="AA43" s="30">
        <v>9.1000000000000122E-2</v>
      </c>
      <c r="AB43" s="27">
        <v>7.0000000000000007E-2</v>
      </c>
      <c r="AC43" s="27">
        <v>9.5199999999999993E-2</v>
      </c>
      <c r="AD43" s="11">
        <v>9.0158267099611278E-2</v>
      </c>
    </row>
    <row r="44" spans="1:30" x14ac:dyDescent="0.3">
      <c r="A44" s="13">
        <v>43510</v>
      </c>
      <c r="B44" s="46" t="s">
        <v>636</v>
      </c>
      <c r="C44" s="13">
        <v>43511</v>
      </c>
      <c r="D44" s="15" t="s">
        <v>414</v>
      </c>
      <c r="E44" s="15">
        <v>357</v>
      </c>
      <c r="F44" s="15">
        <v>360</v>
      </c>
      <c r="G44" s="13">
        <v>43868</v>
      </c>
      <c r="H44" s="17">
        <v>2000</v>
      </c>
      <c r="I44" s="19">
        <v>6728.72</v>
      </c>
      <c r="J44" s="20">
        <v>3.36436</v>
      </c>
      <c r="K44" s="19">
        <v>3999.9999999999995</v>
      </c>
      <c r="L44" s="20">
        <v>1.9999999999999998</v>
      </c>
      <c r="M44" s="21">
        <v>0.55159999999999998</v>
      </c>
      <c r="N44" s="19">
        <v>0</v>
      </c>
      <c r="O44" s="23">
        <v>400</v>
      </c>
      <c r="P44" s="24">
        <v>1150</v>
      </c>
      <c r="Q44" s="25">
        <v>2.875</v>
      </c>
      <c r="R44" s="24">
        <v>400</v>
      </c>
      <c r="S44" s="25">
        <v>1</v>
      </c>
      <c r="T44" s="26">
        <v>0.34782625</v>
      </c>
      <c r="U44" s="24">
        <v>0</v>
      </c>
      <c r="V44" s="19">
        <v>2400</v>
      </c>
      <c r="W44" s="19">
        <v>7878.72</v>
      </c>
      <c r="X44" s="21">
        <v>3.2827999999999999</v>
      </c>
      <c r="Y44" s="19">
        <v>4400</v>
      </c>
      <c r="Z44" s="20">
        <v>1.8333333333333333</v>
      </c>
      <c r="AA44" s="30">
        <v>0.10090000000000013</v>
      </c>
      <c r="AB44" s="27">
        <v>9.5000000000000001E-2</v>
      </c>
      <c r="AC44" s="27">
        <v>0.1032</v>
      </c>
      <c r="AD44" s="11">
        <v>0.10064376211225907</v>
      </c>
    </row>
    <row r="45" spans="1:30" x14ac:dyDescent="0.3">
      <c r="A45" s="13">
        <v>43511</v>
      </c>
      <c r="B45" s="46" t="s">
        <v>636</v>
      </c>
      <c r="C45" s="13">
        <v>43511</v>
      </c>
      <c r="D45" s="15" t="s">
        <v>415</v>
      </c>
      <c r="E45" s="15">
        <v>182</v>
      </c>
      <c r="F45" s="15">
        <v>180</v>
      </c>
      <c r="G45" s="13">
        <v>43693</v>
      </c>
      <c r="H45" s="17">
        <v>1000</v>
      </c>
      <c r="I45" s="19">
        <v>4795.4400000000005</v>
      </c>
      <c r="J45" s="20">
        <v>4.795440000000001</v>
      </c>
      <c r="K45" s="19">
        <v>2000</v>
      </c>
      <c r="L45" s="20">
        <v>2</v>
      </c>
      <c r="M45" s="21">
        <v>0.57299999999999995</v>
      </c>
      <c r="N45" s="19">
        <v>0</v>
      </c>
      <c r="O45" s="23">
        <v>200</v>
      </c>
      <c r="P45" s="24">
        <v>404.36</v>
      </c>
      <c r="Q45" s="25">
        <v>2.0217999999999998</v>
      </c>
      <c r="R45" s="24">
        <v>200</v>
      </c>
      <c r="S45" s="25">
        <v>1</v>
      </c>
      <c r="T45" s="26">
        <v>0.49472222222222229</v>
      </c>
      <c r="U45" s="24">
        <v>0</v>
      </c>
      <c r="V45" s="19">
        <v>1200</v>
      </c>
      <c r="W45" s="19">
        <v>5199.8</v>
      </c>
      <c r="X45" s="21">
        <v>4.3331666666666671</v>
      </c>
      <c r="Y45" s="19">
        <v>2200</v>
      </c>
      <c r="Z45" s="20">
        <v>1.8333333333333333</v>
      </c>
      <c r="AA45" s="30">
        <v>9.4999999999999946E-2</v>
      </c>
      <c r="AB45" s="27">
        <v>8.5000000000000006E-2</v>
      </c>
      <c r="AC45" s="27">
        <v>0.10009999999999999</v>
      </c>
      <c r="AD45" s="11">
        <v>9.5516597851292004E-2</v>
      </c>
    </row>
    <row r="46" spans="1:30" x14ac:dyDescent="0.3">
      <c r="A46" s="13">
        <v>43514</v>
      </c>
      <c r="B46" s="46" t="s">
        <v>636</v>
      </c>
      <c r="C46" s="13">
        <v>43514</v>
      </c>
      <c r="D46" s="15" t="s">
        <v>416</v>
      </c>
      <c r="E46" s="15">
        <v>28</v>
      </c>
      <c r="F46" s="15">
        <v>30</v>
      </c>
      <c r="G46" s="13">
        <v>43542</v>
      </c>
      <c r="H46" s="17">
        <v>1200</v>
      </c>
      <c r="I46" s="19">
        <v>3067.6100000000006</v>
      </c>
      <c r="J46" s="20">
        <v>2.5563416666666665</v>
      </c>
      <c r="K46" s="19">
        <v>2400</v>
      </c>
      <c r="L46" s="20">
        <v>2</v>
      </c>
      <c r="M46" s="21">
        <v>0.73272999999999999</v>
      </c>
      <c r="N46" s="19">
        <v>0</v>
      </c>
      <c r="O46" s="23">
        <v>240</v>
      </c>
      <c r="P46" s="24">
        <v>280</v>
      </c>
      <c r="Q46" s="25">
        <v>1.1666666666666667</v>
      </c>
      <c r="R46" s="24">
        <v>240</v>
      </c>
      <c r="S46" s="25">
        <v>1</v>
      </c>
      <c r="T46" s="26">
        <v>0.85714291666666675</v>
      </c>
      <c r="U46" s="24">
        <v>0</v>
      </c>
      <c r="V46" s="19">
        <v>1440</v>
      </c>
      <c r="W46" s="19">
        <v>3347.6100000000006</v>
      </c>
      <c r="X46" s="21">
        <v>2.3247291666666672</v>
      </c>
      <c r="Y46" s="19">
        <v>2640</v>
      </c>
      <c r="Z46" s="20">
        <v>1.8333333333333333</v>
      </c>
      <c r="AA46" s="30">
        <v>7.9899999999999957E-2</v>
      </c>
      <c r="AB46" s="27">
        <v>6.7500000000000004E-2</v>
      </c>
      <c r="AC46" s="27">
        <v>8.5000000000000006E-2</v>
      </c>
      <c r="AD46" s="11">
        <v>7.7201860731970467E-2</v>
      </c>
    </row>
    <row r="47" spans="1:30" x14ac:dyDescent="0.3">
      <c r="A47" s="13">
        <v>43515</v>
      </c>
      <c r="B47" s="46" t="s">
        <v>636</v>
      </c>
      <c r="C47" s="13">
        <v>43516</v>
      </c>
      <c r="D47" s="15" t="s">
        <v>348</v>
      </c>
      <c r="E47" s="15">
        <v>749</v>
      </c>
      <c r="F47" s="15">
        <v>720</v>
      </c>
      <c r="G47" s="13">
        <v>44265</v>
      </c>
      <c r="H47" s="17">
        <v>1500</v>
      </c>
      <c r="I47" s="19">
        <v>3594.7999999999997</v>
      </c>
      <c r="J47" s="20">
        <v>2.3965333333333332</v>
      </c>
      <c r="K47" s="19">
        <v>1584.8</v>
      </c>
      <c r="L47" s="20">
        <v>1.0565333333333333</v>
      </c>
      <c r="M47" s="21">
        <v>0</v>
      </c>
      <c r="N47" s="19">
        <v>0</v>
      </c>
      <c r="O47" s="23">
        <v>300</v>
      </c>
      <c r="P47" s="24">
        <v>150</v>
      </c>
      <c r="Q47" s="25">
        <v>0.5</v>
      </c>
      <c r="R47" s="24">
        <v>150</v>
      </c>
      <c r="S47" s="25">
        <v>0.5</v>
      </c>
      <c r="T47" s="26">
        <v>0</v>
      </c>
      <c r="U47" s="24">
        <v>0</v>
      </c>
      <c r="V47" s="19">
        <v>1800</v>
      </c>
      <c r="W47" s="19">
        <v>3744.7999999999997</v>
      </c>
      <c r="X47" s="21">
        <v>2.0804444444444443</v>
      </c>
      <c r="Y47" s="19">
        <v>1734.8</v>
      </c>
      <c r="Z47" s="20">
        <v>0.96377777777777773</v>
      </c>
      <c r="AA47" s="30">
        <v>0.10119999999999997</v>
      </c>
      <c r="AB47" s="27">
        <v>9.5000000000000001E-2</v>
      </c>
      <c r="AC47" s="27">
        <v>0.10339999999999999</v>
      </c>
      <c r="AD47" s="11">
        <v>0.10150877934794705</v>
      </c>
    </row>
    <row r="48" spans="1:30" x14ac:dyDescent="0.3">
      <c r="A48" s="13">
        <v>43516</v>
      </c>
      <c r="B48" s="46" t="s">
        <v>636</v>
      </c>
      <c r="C48" s="13">
        <v>43516</v>
      </c>
      <c r="D48" s="15" t="s">
        <v>417</v>
      </c>
      <c r="E48" s="15">
        <v>91</v>
      </c>
      <c r="F48" s="15">
        <v>90</v>
      </c>
      <c r="G48" s="13">
        <v>43607</v>
      </c>
      <c r="H48" s="17">
        <v>1200</v>
      </c>
      <c r="I48" s="19">
        <v>2891.64</v>
      </c>
      <c r="J48" s="20">
        <v>2.4097</v>
      </c>
      <c r="K48" s="19">
        <v>2341.4300000000003</v>
      </c>
      <c r="L48" s="20">
        <v>1.9511916666666669</v>
      </c>
      <c r="M48" s="21">
        <v>0</v>
      </c>
      <c r="N48" s="19">
        <v>0</v>
      </c>
      <c r="O48" s="23">
        <v>240</v>
      </c>
      <c r="P48" s="24">
        <v>260</v>
      </c>
      <c r="Q48" s="25">
        <v>1.0833333333333333</v>
      </c>
      <c r="R48" s="24">
        <v>240</v>
      </c>
      <c r="S48" s="25">
        <v>1</v>
      </c>
      <c r="T48" s="26">
        <v>0.92307708333333338</v>
      </c>
      <c r="U48" s="24">
        <v>0</v>
      </c>
      <c r="V48" s="19">
        <v>1440</v>
      </c>
      <c r="W48" s="19">
        <v>3151.64</v>
      </c>
      <c r="X48" s="21">
        <v>2.1886388888888888</v>
      </c>
      <c r="Y48" s="19">
        <v>2581.4300000000003</v>
      </c>
      <c r="Z48" s="20">
        <v>1.7926597222222225</v>
      </c>
      <c r="AA48" s="30">
        <v>8.9999999999999927E-2</v>
      </c>
      <c r="AB48" s="27">
        <v>6.5000000000000002E-2</v>
      </c>
      <c r="AC48" s="27">
        <v>9.5700000000000007E-2</v>
      </c>
      <c r="AD48" s="11">
        <v>8.7923722870066806E-2</v>
      </c>
    </row>
    <row r="49" spans="1:30" x14ac:dyDescent="0.3">
      <c r="A49" s="13">
        <v>43517</v>
      </c>
      <c r="B49" s="46" t="s">
        <v>636</v>
      </c>
      <c r="C49" s="13">
        <v>43518</v>
      </c>
      <c r="D49" s="15" t="s">
        <v>418</v>
      </c>
      <c r="E49" s="15">
        <v>371</v>
      </c>
      <c r="F49" s="15">
        <v>360</v>
      </c>
      <c r="G49" s="13">
        <v>43889</v>
      </c>
      <c r="H49" s="17">
        <v>2400</v>
      </c>
      <c r="I49" s="19">
        <v>6334.08</v>
      </c>
      <c r="J49" s="20">
        <v>2.6391999999999998</v>
      </c>
      <c r="K49" s="19">
        <v>4800</v>
      </c>
      <c r="L49" s="20">
        <v>2</v>
      </c>
      <c r="M49" s="21">
        <v>0.54514000000000007</v>
      </c>
      <c r="N49" s="19">
        <v>0</v>
      </c>
      <c r="O49" s="23">
        <v>480</v>
      </c>
      <c r="P49" s="24">
        <v>1100.0999999999999</v>
      </c>
      <c r="Q49" s="25">
        <v>2.2918750000000001</v>
      </c>
      <c r="R49" s="24">
        <v>480</v>
      </c>
      <c r="S49" s="25">
        <v>1</v>
      </c>
      <c r="T49" s="26">
        <v>0.43632499999999996</v>
      </c>
      <c r="U49" s="24">
        <v>0</v>
      </c>
      <c r="V49" s="19">
        <v>2880</v>
      </c>
      <c r="W49" s="19">
        <v>7434.18</v>
      </c>
      <c r="X49" s="21">
        <v>2.5813125000000001</v>
      </c>
      <c r="Y49" s="19">
        <v>5280</v>
      </c>
      <c r="Z49" s="20">
        <v>1.8333333333333333</v>
      </c>
      <c r="AA49" s="30">
        <v>0.10069999999999987</v>
      </c>
      <c r="AB49" s="27">
        <v>0.08</v>
      </c>
      <c r="AC49" s="27">
        <v>0.10279999999999999</v>
      </c>
      <c r="AD49" s="11">
        <v>9.9854580775740109E-2</v>
      </c>
    </row>
    <row r="50" spans="1:30" x14ac:dyDescent="0.3">
      <c r="A50" s="13">
        <v>43518</v>
      </c>
      <c r="B50" s="46" t="s">
        <v>636</v>
      </c>
      <c r="C50" s="13">
        <v>43518</v>
      </c>
      <c r="D50" s="15" t="s">
        <v>419</v>
      </c>
      <c r="E50" s="15">
        <v>175</v>
      </c>
      <c r="F50" s="15">
        <v>180</v>
      </c>
      <c r="G50" s="13">
        <v>43693</v>
      </c>
      <c r="H50" s="17">
        <v>2000</v>
      </c>
      <c r="I50" s="19">
        <v>2953.2699999999995</v>
      </c>
      <c r="J50" s="20">
        <v>1.4766349999999999</v>
      </c>
      <c r="K50" s="19">
        <v>2728.2699999999995</v>
      </c>
      <c r="L50" s="20">
        <v>1.3641349999999997</v>
      </c>
      <c r="M50" s="21">
        <v>0</v>
      </c>
      <c r="N50" s="19">
        <v>0</v>
      </c>
      <c r="O50" s="23">
        <v>400</v>
      </c>
      <c r="P50" s="24">
        <v>2.5499999999999998</v>
      </c>
      <c r="Q50" s="25">
        <v>6.3750000000000005E-3</v>
      </c>
      <c r="R50" s="24">
        <v>2.5499999999999998</v>
      </c>
      <c r="S50" s="25">
        <v>6.3749999999999996E-3</v>
      </c>
      <c r="T50" s="26">
        <v>0</v>
      </c>
      <c r="U50" s="24">
        <v>0</v>
      </c>
      <c r="V50" s="19">
        <v>2400</v>
      </c>
      <c r="W50" s="19">
        <v>2955.8199999999997</v>
      </c>
      <c r="X50" s="21">
        <v>1.2315916666666666</v>
      </c>
      <c r="Y50" s="19">
        <v>2730.8199999999997</v>
      </c>
      <c r="Z50" s="20">
        <v>1.1378416666666666</v>
      </c>
      <c r="AA50" s="30">
        <v>9.8399999999999904E-2</v>
      </c>
      <c r="AB50" s="27">
        <v>7.9899999999999999E-2</v>
      </c>
      <c r="AC50" s="27">
        <v>9.98E-2</v>
      </c>
      <c r="AD50" s="11">
        <v>9.5260067992428754E-2</v>
      </c>
    </row>
    <row r="51" spans="1:30" x14ac:dyDescent="0.3">
      <c r="A51" s="13">
        <v>43521</v>
      </c>
      <c r="B51" s="46" t="s">
        <v>636</v>
      </c>
      <c r="C51" s="13">
        <v>43521</v>
      </c>
      <c r="D51" s="15" t="s">
        <v>420</v>
      </c>
      <c r="E51" s="15">
        <v>28</v>
      </c>
      <c r="F51" s="15">
        <v>30</v>
      </c>
      <c r="G51" s="13">
        <v>43549</v>
      </c>
      <c r="H51" s="17">
        <v>1000</v>
      </c>
      <c r="I51" s="19">
        <v>1864.4499999999998</v>
      </c>
      <c r="J51" s="20">
        <v>1.8644499999999999</v>
      </c>
      <c r="K51" s="19">
        <v>1549.1999999999998</v>
      </c>
      <c r="L51" s="20">
        <v>1.5491999999999999</v>
      </c>
      <c r="M51" s="21">
        <v>0</v>
      </c>
      <c r="N51" s="19">
        <v>0</v>
      </c>
      <c r="O51" s="23">
        <v>200</v>
      </c>
      <c r="P51" s="24">
        <v>140</v>
      </c>
      <c r="Q51" s="25">
        <v>0.7</v>
      </c>
      <c r="R51" s="24">
        <v>140</v>
      </c>
      <c r="S51" s="25">
        <v>0.7</v>
      </c>
      <c r="T51" s="26">
        <v>0</v>
      </c>
      <c r="U51" s="24">
        <v>0</v>
      </c>
      <c r="V51" s="19">
        <v>1200</v>
      </c>
      <c r="W51" s="19">
        <v>2004.4499999999998</v>
      </c>
      <c r="X51" s="21">
        <v>1.6703749999999999</v>
      </c>
      <c r="Y51" s="19">
        <v>1689.1999999999998</v>
      </c>
      <c r="Z51" s="20">
        <v>1.4076666666666666</v>
      </c>
      <c r="AA51" s="30">
        <v>7.9899999999999957E-2</v>
      </c>
      <c r="AB51" s="27">
        <v>7.0000000000000007E-2</v>
      </c>
      <c r="AC51" s="27">
        <v>8.5800000000000001E-2</v>
      </c>
      <c r="AD51" s="11">
        <v>7.7878178551315402E-2</v>
      </c>
    </row>
    <row r="52" spans="1:30" x14ac:dyDescent="0.3">
      <c r="A52" s="13">
        <v>43522</v>
      </c>
      <c r="B52" s="46" t="s">
        <v>636</v>
      </c>
      <c r="C52" s="13">
        <v>43523</v>
      </c>
      <c r="D52" s="15" t="s">
        <v>349</v>
      </c>
      <c r="E52" s="15">
        <v>742</v>
      </c>
      <c r="F52" s="15">
        <v>720</v>
      </c>
      <c r="G52" s="13">
        <v>44265</v>
      </c>
      <c r="H52" s="17">
        <v>1500</v>
      </c>
      <c r="I52" s="19">
        <v>2580</v>
      </c>
      <c r="J52" s="20">
        <v>1.7200000000000002</v>
      </c>
      <c r="K52" s="19">
        <v>1630</v>
      </c>
      <c r="L52" s="20">
        <v>1.0866666666666667</v>
      </c>
      <c r="M52" s="21">
        <v>0</v>
      </c>
      <c r="N52" s="19">
        <v>0</v>
      </c>
      <c r="O52" s="23">
        <v>300</v>
      </c>
      <c r="P52" s="24">
        <v>300</v>
      </c>
      <c r="Q52" s="25">
        <v>1</v>
      </c>
      <c r="R52" s="24">
        <v>300</v>
      </c>
      <c r="S52" s="25">
        <v>1</v>
      </c>
      <c r="T52" s="26">
        <v>0</v>
      </c>
      <c r="U52" s="24">
        <v>0</v>
      </c>
      <c r="V52" s="19">
        <v>1800</v>
      </c>
      <c r="W52" s="19">
        <v>2880</v>
      </c>
      <c r="X52" s="21">
        <v>1.6</v>
      </c>
      <c r="Y52" s="19">
        <v>1930</v>
      </c>
      <c r="Z52" s="20">
        <v>1.0722222222222222</v>
      </c>
      <c r="AA52" s="30">
        <v>0.10119999999999997</v>
      </c>
      <c r="AB52" s="27">
        <v>0.1</v>
      </c>
      <c r="AC52" s="27">
        <v>0.1033</v>
      </c>
      <c r="AD52" s="11">
        <v>0.10125077519379846</v>
      </c>
    </row>
    <row r="53" spans="1:30" x14ac:dyDescent="0.3">
      <c r="A53" s="13">
        <v>43523</v>
      </c>
      <c r="B53" s="46" t="s">
        <v>636</v>
      </c>
      <c r="C53" s="13">
        <v>43523</v>
      </c>
      <c r="D53" s="15" t="s">
        <v>421</v>
      </c>
      <c r="E53" s="15">
        <v>84</v>
      </c>
      <c r="F53" s="15">
        <v>90</v>
      </c>
      <c r="G53" s="13">
        <v>43607</v>
      </c>
      <c r="H53" s="17">
        <v>800</v>
      </c>
      <c r="I53" s="19">
        <v>1829.26</v>
      </c>
      <c r="J53" s="20">
        <v>2.2865750000000005</v>
      </c>
      <c r="K53" s="19">
        <v>1329.26</v>
      </c>
      <c r="L53" s="20">
        <v>1.661575</v>
      </c>
      <c r="M53" s="21">
        <v>0</v>
      </c>
      <c r="N53" s="19">
        <v>0</v>
      </c>
      <c r="O53" s="23">
        <v>160</v>
      </c>
      <c r="P53" s="24">
        <v>0.11</v>
      </c>
      <c r="Q53" s="25">
        <v>6.8749999999999996E-4</v>
      </c>
      <c r="R53" s="24">
        <v>0.11</v>
      </c>
      <c r="S53" s="25">
        <v>6.8749999999999996E-4</v>
      </c>
      <c r="T53" s="26">
        <v>0</v>
      </c>
      <c r="U53" s="24">
        <v>0</v>
      </c>
      <c r="V53" s="19">
        <v>960</v>
      </c>
      <c r="W53" s="19">
        <v>1829.37</v>
      </c>
      <c r="X53" s="21">
        <v>1.90559375</v>
      </c>
      <c r="Y53" s="19">
        <v>1329.37</v>
      </c>
      <c r="Z53" s="20">
        <v>1.3847604166666665</v>
      </c>
      <c r="AA53" s="30">
        <v>8.8999999999999982E-2</v>
      </c>
      <c r="AB53" s="27">
        <v>7.9000000000000001E-2</v>
      </c>
      <c r="AC53" s="27">
        <v>9.7500000000000003E-2</v>
      </c>
      <c r="AD53" s="11">
        <v>8.7815056361588831E-2</v>
      </c>
    </row>
    <row r="54" spans="1:30" x14ac:dyDescent="0.3">
      <c r="A54" s="13">
        <v>43524</v>
      </c>
      <c r="B54" s="46" t="s">
        <v>636</v>
      </c>
      <c r="C54" s="13">
        <v>43525</v>
      </c>
      <c r="D54" s="15" t="s">
        <v>422</v>
      </c>
      <c r="E54" s="15">
        <v>364</v>
      </c>
      <c r="F54" s="15">
        <v>360</v>
      </c>
      <c r="G54" s="13">
        <v>43889</v>
      </c>
      <c r="H54" s="17">
        <v>2000</v>
      </c>
      <c r="I54" s="19">
        <v>3081.8199999999997</v>
      </c>
      <c r="J54" s="20">
        <v>1.54091</v>
      </c>
      <c r="K54" s="19">
        <v>2068.0700000000002</v>
      </c>
      <c r="L54" s="20">
        <v>1.034035</v>
      </c>
      <c r="M54" s="21">
        <v>0</v>
      </c>
      <c r="N54" s="19">
        <v>0</v>
      </c>
      <c r="O54" s="23">
        <v>400</v>
      </c>
      <c r="P54" s="24">
        <v>300</v>
      </c>
      <c r="Q54" s="25">
        <v>0.75</v>
      </c>
      <c r="R54" s="24">
        <v>300</v>
      </c>
      <c r="S54" s="25">
        <v>0.75</v>
      </c>
      <c r="T54" s="26">
        <v>0</v>
      </c>
      <c r="U54" s="24">
        <v>0</v>
      </c>
      <c r="V54" s="19">
        <v>2400</v>
      </c>
      <c r="W54" s="19">
        <v>3381.8199999999997</v>
      </c>
      <c r="X54" s="21">
        <v>1.4090916666666666</v>
      </c>
      <c r="Y54" s="19">
        <v>2368.0700000000002</v>
      </c>
      <c r="Z54" s="20">
        <v>0.98669583333333344</v>
      </c>
      <c r="AA54" s="30">
        <v>0.10119999999999997</v>
      </c>
      <c r="AB54" s="27">
        <v>0.09</v>
      </c>
      <c r="AC54" s="27">
        <v>0.1024</v>
      </c>
      <c r="AD54" s="11">
        <v>0.10080157212296634</v>
      </c>
    </row>
    <row r="55" spans="1:30" x14ac:dyDescent="0.3">
      <c r="A55" s="13">
        <v>43525</v>
      </c>
      <c r="B55" s="46" t="s">
        <v>636</v>
      </c>
      <c r="C55" s="13">
        <v>43525</v>
      </c>
      <c r="D55" s="15" t="s">
        <v>423</v>
      </c>
      <c r="E55" s="15">
        <v>175</v>
      </c>
      <c r="F55" s="15">
        <v>180</v>
      </c>
      <c r="G55" s="13">
        <v>43700</v>
      </c>
      <c r="H55" s="17">
        <v>1000</v>
      </c>
      <c r="I55" s="19">
        <v>1312.5800000000002</v>
      </c>
      <c r="J55" s="20">
        <v>1.3125800000000001</v>
      </c>
      <c r="K55" s="19">
        <v>712.58</v>
      </c>
      <c r="L55" s="20">
        <v>0.71257999999999999</v>
      </c>
      <c r="M55" s="21">
        <v>0</v>
      </c>
      <c r="N55" s="19">
        <v>0</v>
      </c>
      <c r="O55" s="23">
        <v>200</v>
      </c>
      <c r="P55" s="24">
        <v>11.4</v>
      </c>
      <c r="Q55" s="25">
        <v>5.7000000000000002E-2</v>
      </c>
      <c r="R55" s="24">
        <v>11.4</v>
      </c>
      <c r="S55" s="25">
        <v>5.7000000000000002E-2</v>
      </c>
      <c r="T55" s="26">
        <v>0</v>
      </c>
      <c r="U55" s="24">
        <v>0</v>
      </c>
      <c r="V55" s="19">
        <v>1200</v>
      </c>
      <c r="W55" s="19">
        <v>1323.9800000000002</v>
      </c>
      <c r="X55" s="21">
        <v>1.1033166666666669</v>
      </c>
      <c r="Y55" s="19">
        <v>723.98</v>
      </c>
      <c r="Z55" s="20">
        <v>0.60331666666666672</v>
      </c>
      <c r="AA55" s="30">
        <v>9.8900000000000002E-2</v>
      </c>
      <c r="AB55" s="27">
        <v>0.08</v>
      </c>
      <c r="AC55" s="27">
        <v>0.1012</v>
      </c>
      <c r="AD55" s="11">
        <v>9.592998979109843E-2</v>
      </c>
    </row>
    <row r="56" spans="1:30" x14ac:dyDescent="0.3">
      <c r="A56" s="13">
        <v>43530</v>
      </c>
      <c r="B56" s="46" t="s">
        <v>636</v>
      </c>
      <c r="C56" s="13">
        <v>43530</v>
      </c>
      <c r="D56" s="15" t="s">
        <v>424</v>
      </c>
      <c r="E56" s="15">
        <v>35</v>
      </c>
      <c r="F56" s="15">
        <v>30</v>
      </c>
      <c r="G56" s="13">
        <v>43565</v>
      </c>
      <c r="H56" s="17">
        <v>1000</v>
      </c>
      <c r="I56" s="19">
        <v>574.52000000000021</v>
      </c>
      <c r="J56" s="20">
        <v>0.5745199999999997</v>
      </c>
      <c r="K56" s="19">
        <v>334.52</v>
      </c>
      <c r="L56" s="20">
        <v>0.33451999999999998</v>
      </c>
      <c r="M56" s="21">
        <v>0</v>
      </c>
      <c r="N56" s="19">
        <v>0</v>
      </c>
      <c r="O56" s="23">
        <v>200</v>
      </c>
      <c r="P56" s="24">
        <v>0</v>
      </c>
      <c r="Q56" s="25">
        <v>0</v>
      </c>
      <c r="R56" s="24">
        <v>0</v>
      </c>
      <c r="S56" s="25">
        <v>0</v>
      </c>
      <c r="T56" s="26">
        <v>0</v>
      </c>
      <c r="U56" s="24">
        <v>0</v>
      </c>
      <c r="V56" s="19">
        <v>1200</v>
      </c>
      <c r="W56" s="19">
        <v>574.52000000000021</v>
      </c>
      <c r="X56" s="21">
        <v>0.47876666666666684</v>
      </c>
      <c r="Y56" s="19">
        <v>334.52</v>
      </c>
      <c r="Z56" s="20">
        <v>0.27876666666666666</v>
      </c>
      <c r="AA56" s="30">
        <v>7.9000000000000029E-2</v>
      </c>
      <c r="AB56" s="27">
        <v>6.5000000000000002E-2</v>
      </c>
      <c r="AC56" s="27">
        <v>0.09</v>
      </c>
      <c r="AD56" s="11">
        <v>7.9188867228294851E-2</v>
      </c>
    </row>
    <row r="57" spans="1:30" x14ac:dyDescent="0.3">
      <c r="A57" s="13">
        <v>43530</v>
      </c>
      <c r="B57" s="46" t="s">
        <v>638</v>
      </c>
      <c r="C57" s="13">
        <v>43531</v>
      </c>
      <c r="D57" s="15" t="s">
        <v>350</v>
      </c>
      <c r="E57" s="15">
        <v>734</v>
      </c>
      <c r="F57" s="15">
        <v>720</v>
      </c>
      <c r="G57" s="13">
        <v>44265</v>
      </c>
      <c r="H57" s="17">
        <v>1200</v>
      </c>
      <c r="I57" s="19">
        <v>1320.24</v>
      </c>
      <c r="J57" s="20">
        <v>1.1002000000000001</v>
      </c>
      <c r="K57" s="19">
        <v>1220.24</v>
      </c>
      <c r="L57" s="20">
        <v>1.0168666666666666</v>
      </c>
      <c r="M57" s="21">
        <v>0</v>
      </c>
      <c r="N57" s="19">
        <v>0</v>
      </c>
      <c r="O57" s="23">
        <v>240</v>
      </c>
      <c r="P57" s="24">
        <v>240</v>
      </c>
      <c r="Q57" s="25">
        <v>1</v>
      </c>
      <c r="R57" s="24">
        <v>240</v>
      </c>
      <c r="S57" s="25">
        <v>1</v>
      </c>
      <c r="T57" s="26">
        <v>0</v>
      </c>
      <c r="U57" s="24">
        <v>0</v>
      </c>
      <c r="V57" s="19">
        <v>1440</v>
      </c>
      <c r="W57" s="19">
        <v>1560.24</v>
      </c>
      <c r="X57" s="21">
        <v>1.0834999999999999</v>
      </c>
      <c r="Y57" s="19">
        <v>1460.24</v>
      </c>
      <c r="Z57" s="20">
        <v>1.0140555555555555</v>
      </c>
      <c r="AA57" s="30">
        <v>0.10299999999999999</v>
      </c>
      <c r="AB57" s="27">
        <v>7.0000000000000007E-2</v>
      </c>
      <c r="AC57" s="27">
        <v>0.10400000000000001</v>
      </c>
      <c r="AD57" s="11">
        <v>0.10177452584378599</v>
      </c>
    </row>
    <row r="58" spans="1:30" x14ac:dyDescent="0.3">
      <c r="A58" s="13">
        <v>43531</v>
      </c>
      <c r="B58" s="46" t="s">
        <v>636</v>
      </c>
      <c r="C58" s="13">
        <v>43531</v>
      </c>
      <c r="D58" s="15" t="s">
        <v>425</v>
      </c>
      <c r="E58" s="15">
        <v>90</v>
      </c>
      <c r="F58" s="15">
        <v>90</v>
      </c>
      <c r="G58" s="13">
        <v>43621</v>
      </c>
      <c r="H58" s="17">
        <v>800</v>
      </c>
      <c r="I58" s="19">
        <v>1694.67</v>
      </c>
      <c r="J58" s="20">
        <v>2.1183375</v>
      </c>
      <c r="K58" s="19">
        <v>794.67</v>
      </c>
      <c r="L58" s="20">
        <v>0.99333749999999998</v>
      </c>
      <c r="M58" s="21">
        <v>0</v>
      </c>
      <c r="N58" s="19">
        <v>0</v>
      </c>
      <c r="O58" s="23">
        <v>160</v>
      </c>
      <c r="P58" s="24">
        <v>77.59</v>
      </c>
      <c r="Q58" s="25">
        <v>0.48493750000000002</v>
      </c>
      <c r="R58" s="24">
        <v>77.59</v>
      </c>
      <c r="S58" s="25">
        <v>0.48493750000000002</v>
      </c>
      <c r="T58" s="26">
        <v>0</v>
      </c>
      <c r="U58" s="24">
        <v>0</v>
      </c>
      <c r="V58" s="19">
        <v>960</v>
      </c>
      <c r="W58" s="19">
        <v>1772.26</v>
      </c>
      <c r="X58" s="21">
        <v>1.8461041666666667</v>
      </c>
      <c r="Y58" s="19">
        <v>872.26</v>
      </c>
      <c r="Z58" s="20">
        <v>0.90860416666666666</v>
      </c>
      <c r="AA58" s="30">
        <v>8.9999999999999941E-2</v>
      </c>
      <c r="AB58" s="27">
        <v>7.4999999999999997E-2</v>
      </c>
      <c r="AC58" s="27">
        <v>0.10249999999999999</v>
      </c>
      <c r="AD58" s="11">
        <v>9.0726965131854576E-2</v>
      </c>
    </row>
    <row r="59" spans="1:30" x14ac:dyDescent="0.3">
      <c r="A59" s="13">
        <v>43531</v>
      </c>
      <c r="B59" s="46" t="s">
        <v>638</v>
      </c>
      <c r="C59" s="13">
        <v>43532</v>
      </c>
      <c r="D59" s="15" t="s">
        <v>426</v>
      </c>
      <c r="E59" s="15">
        <v>357</v>
      </c>
      <c r="F59" s="15">
        <v>360</v>
      </c>
      <c r="G59" s="13">
        <v>43889</v>
      </c>
      <c r="H59" s="17">
        <v>2500</v>
      </c>
      <c r="I59" s="19">
        <v>5029.3900000000003</v>
      </c>
      <c r="J59" s="20">
        <v>2.0117560000000005</v>
      </c>
      <c r="K59" s="19">
        <v>3244.39</v>
      </c>
      <c r="L59" s="20">
        <v>1.2977559999999999</v>
      </c>
      <c r="M59" s="21">
        <v>0</v>
      </c>
      <c r="N59" s="19">
        <v>0</v>
      </c>
      <c r="O59" s="23">
        <v>500</v>
      </c>
      <c r="P59" s="24">
        <v>800.23</v>
      </c>
      <c r="Q59" s="25">
        <v>1.60046</v>
      </c>
      <c r="R59" s="24">
        <v>500</v>
      </c>
      <c r="S59" s="25">
        <v>1</v>
      </c>
      <c r="T59" s="26">
        <v>0.62482039999999994</v>
      </c>
      <c r="U59" s="24">
        <v>0</v>
      </c>
      <c r="V59" s="19">
        <v>3000</v>
      </c>
      <c r="W59" s="19">
        <v>5829.6200000000008</v>
      </c>
      <c r="X59" s="21">
        <v>1.943206666666667</v>
      </c>
      <c r="Y59" s="19">
        <v>3744.39</v>
      </c>
      <c r="Z59" s="20">
        <v>1.24813</v>
      </c>
      <c r="AA59" s="30">
        <v>0.10179999999999993</v>
      </c>
      <c r="AB59" s="27">
        <v>8.5000000000000006E-2</v>
      </c>
      <c r="AC59" s="27">
        <v>0.10970000000000001</v>
      </c>
      <c r="AD59" s="11">
        <v>0.10173055658837354</v>
      </c>
    </row>
    <row r="60" spans="1:30" x14ac:dyDescent="0.3">
      <c r="A60" s="13">
        <v>43532</v>
      </c>
      <c r="B60" s="46" t="s">
        <v>636</v>
      </c>
      <c r="C60" s="13">
        <v>43532</v>
      </c>
      <c r="D60" s="15" t="s">
        <v>427</v>
      </c>
      <c r="E60" s="15">
        <v>168</v>
      </c>
      <c r="F60" s="15">
        <v>180</v>
      </c>
      <c r="G60" s="13">
        <v>43700</v>
      </c>
      <c r="H60" s="17">
        <v>1000</v>
      </c>
      <c r="I60" s="19">
        <v>2163.98</v>
      </c>
      <c r="J60" s="20">
        <v>2.1639800000000005</v>
      </c>
      <c r="K60" s="19">
        <v>1698.98</v>
      </c>
      <c r="L60" s="20">
        <v>1.6989799999999999</v>
      </c>
      <c r="M60" s="21">
        <v>0</v>
      </c>
      <c r="N60" s="19">
        <v>0</v>
      </c>
      <c r="O60" s="23">
        <v>200</v>
      </c>
      <c r="P60" s="24">
        <v>130.80000000000001</v>
      </c>
      <c r="Q60" s="25">
        <v>0.65400000000000003</v>
      </c>
      <c r="R60" s="24">
        <v>130.80000000000001</v>
      </c>
      <c r="S60" s="25">
        <v>0.65400000000000003</v>
      </c>
      <c r="T60" s="26">
        <v>0</v>
      </c>
      <c r="U60" s="24">
        <v>0</v>
      </c>
      <c r="V60" s="19">
        <v>1200</v>
      </c>
      <c r="W60" s="19">
        <v>2294.7800000000002</v>
      </c>
      <c r="X60" s="21">
        <v>1.9123166666666669</v>
      </c>
      <c r="Y60" s="19">
        <v>1829.78</v>
      </c>
      <c r="Z60" s="20">
        <v>1.5248166666666667</v>
      </c>
      <c r="AA60" s="30">
        <v>9.9000000000000102E-2</v>
      </c>
      <c r="AB60" s="27">
        <v>0.08</v>
      </c>
      <c r="AC60" s="27">
        <v>0.1008</v>
      </c>
      <c r="AD60" s="11">
        <v>9.6953590606197848E-2</v>
      </c>
    </row>
    <row r="61" spans="1:30" x14ac:dyDescent="0.3">
      <c r="A61" s="13">
        <v>43535</v>
      </c>
      <c r="B61" s="46" t="s">
        <v>636</v>
      </c>
      <c r="C61" s="13">
        <v>43535</v>
      </c>
      <c r="D61" s="15" t="s">
        <v>428</v>
      </c>
      <c r="E61" s="15">
        <v>30</v>
      </c>
      <c r="F61" s="15">
        <v>30</v>
      </c>
      <c r="G61" s="13">
        <v>43565</v>
      </c>
      <c r="H61" s="17">
        <v>1500</v>
      </c>
      <c r="I61" s="19">
        <v>901.14</v>
      </c>
      <c r="J61" s="20">
        <v>0.60075999999999996</v>
      </c>
      <c r="K61" s="19">
        <v>550.64</v>
      </c>
      <c r="L61" s="20">
        <v>0.36709333333333333</v>
      </c>
      <c r="M61" s="21">
        <v>0</v>
      </c>
      <c r="N61" s="19">
        <v>0</v>
      </c>
      <c r="O61" s="23">
        <v>300</v>
      </c>
      <c r="P61" s="24">
        <v>0.52</v>
      </c>
      <c r="Q61" s="25">
        <v>1.7333333333333335E-3</v>
      </c>
      <c r="R61" s="24">
        <v>0.52</v>
      </c>
      <c r="S61" s="25">
        <v>1.7333333333333335E-3</v>
      </c>
      <c r="T61" s="26">
        <v>0</v>
      </c>
      <c r="U61" s="24">
        <v>0</v>
      </c>
      <c r="V61" s="19">
        <v>1800</v>
      </c>
      <c r="W61" s="19">
        <v>901.66</v>
      </c>
      <c r="X61" s="21">
        <v>0.50092222222222216</v>
      </c>
      <c r="Y61" s="19">
        <v>551.16</v>
      </c>
      <c r="Z61" s="20">
        <v>0.30619999999999997</v>
      </c>
      <c r="AA61" s="30">
        <v>7.8899999999999984E-2</v>
      </c>
      <c r="AB61" s="27">
        <v>7.4900000000000008E-2</v>
      </c>
      <c r="AC61" s="27">
        <v>8.7499999999999994E-2</v>
      </c>
      <c r="AD61" s="11">
        <v>7.9576832678607101E-2</v>
      </c>
    </row>
    <row r="62" spans="1:30" x14ac:dyDescent="0.3">
      <c r="A62" s="13">
        <v>43536</v>
      </c>
      <c r="B62" s="46" t="s">
        <v>636</v>
      </c>
      <c r="C62" s="13">
        <v>43537</v>
      </c>
      <c r="D62" s="15" t="s">
        <v>351</v>
      </c>
      <c r="E62" s="15">
        <v>728</v>
      </c>
      <c r="F62" s="15">
        <v>720</v>
      </c>
      <c r="G62" s="13">
        <v>44265</v>
      </c>
      <c r="H62" s="17">
        <v>1800</v>
      </c>
      <c r="I62" s="19">
        <v>2703</v>
      </c>
      <c r="J62" s="20">
        <v>1.5016666666666667</v>
      </c>
      <c r="K62" s="19">
        <v>2528</v>
      </c>
      <c r="L62" s="20">
        <v>1.4044444444444444</v>
      </c>
      <c r="M62" s="21">
        <v>0</v>
      </c>
      <c r="N62" s="19">
        <v>0</v>
      </c>
      <c r="O62" s="23">
        <v>360</v>
      </c>
      <c r="P62" s="24">
        <v>360</v>
      </c>
      <c r="Q62" s="25">
        <v>1</v>
      </c>
      <c r="R62" s="24">
        <v>360</v>
      </c>
      <c r="S62" s="25">
        <v>1</v>
      </c>
      <c r="T62" s="26">
        <v>0</v>
      </c>
      <c r="U62" s="24">
        <v>0</v>
      </c>
      <c r="V62" s="19">
        <v>2160</v>
      </c>
      <c r="W62" s="19">
        <v>3063</v>
      </c>
      <c r="X62" s="21">
        <v>1.4180555555555556</v>
      </c>
      <c r="Y62" s="19">
        <v>2888</v>
      </c>
      <c r="Z62" s="20">
        <v>1.337037037037037</v>
      </c>
      <c r="AA62" s="30">
        <v>0.10349999999999997</v>
      </c>
      <c r="AB62" s="27">
        <v>0.1014</v>
      </c>
      <c r="AC62" s="27">
        <v>0.1043</v>
      </c>
      <c r="AD62" s="11">
        <v>0.10279596744358122</v>
      </c>
    </row>
    <row r="63" spans="1:30" x14ac:dyDescent="0.3">
      <c r="A63" s="13">
        <v>43537</v>
      </c>
      <c r="B63" s="46" t="s">
        <v>636</v>
      </c>
      <c r="C63" s="13">
        <v>43537</v>
      </c>
      <c r="D63" s="15" t="s">
        <v>429</v>
      </c>
      <c r="E63" s="15">
        <v>84</v>
      </c>
      <c r="F63" s="15">
        <v>90</v>
      </c>
      <c r="G63" s="13">
        <v>43621</v>
      </c>
      <c r="H63" s="17">
        <v>1500</v>
      </c>
      <c r="I63" s="19">
        <v>2932.57</v>
      </c>
      <c r="J63" s="20">
        <v>1.9550466666666679</v>
      </c>
      <c r="K63" s="19">
        <v>1840.4599999999998</v>
      </c>
      <c r="L63" s="20">
        <v>1.2269733333333332</v>
      </c>
      <c r="M63" s="21">
        <v>0</v>
      </c>
      <c r="N63" s="19">
        <v>0</v>
      </c>
      <c r="O63" s="23">
        <v>300</v>
      </c>
      <c r="P63" s="24">
        <v>71.95</v>
      </c>
      <c r="Q63" s="25">
        <v>0.23983333333333334</v>
      </c>
      <c r="R63" s="24">
        <v>71.95</v>
      </c>
      <c r="S63" s="25">
        <v>0.23983333333333334</v>
      </c>
      <c r="T63" s="26">
        <v>0</v>
      </c>
      <c r="U63" s="24">
        <v>0</v>
      </c>
      <c r="V63" s="19">
        <v>1800</v>
      </c>
      <c r="W63" s="19">
        <v>3004.52</v>
      </c>
      <c r="X63" s="21">
        <v>1.6691777777777779</v>
      </c>
      <c r="Y63" s="19">
        <v>1912.4099999999999</v>
      </c>
      <c r="Z63" s="20">
        <v>1.0624499999999999</v>
      </c>
      <c r="AA63" s="30">
        <v>8.840000000000002E-2</v>
      </c>
      <c r="AB63" s="27">
        <v>7.4999999999999997E-2</v>
      </c>
      <c r="AC63" s="27">
        <v>9.5000000000000001E-2</v>
      </c>
      <c r="AD63" s="11">
        <v>8.7865222313533831E-2</v>
      </c>
    </row>
    <row r="64" spans="1:30" x14ac:dyDescent="0.3">
      <c r="A64" s="13">
        <v>43538</v>
      </c>
      <c r="B64" s="46" t="s">
        <v>636</v>
      </c>
      <c r="C64" s="13">
        <v>43539</v>
      </c>
      <c r="D64" s="15" t="s">
        <v>430</v>
      </c>
      <c r="E64" s="15">
        <v>350</v>
      </c>
      <c r="F64" s="15">
        <v>360</v>
      </c>
      <c r="G64" s="13">
        <v>43889</v>
      </c>
      <c r="H64" s="17">
        <v>2800</v>
      </c>
      <c r="I64" s="19">
        <v>3202.7899999999995</v>
      </c>
      <c r="J64" s="20">
        <v>1.1438535714285714</v>
      </c>
      <c r="K64" s="19">
        <v>2902.7899999999995</v>
      </c>
      <c r="L64" s="20">
        <v>1.0367107142857142</v>
      </c>
      <c r="M64" s="21">
        <v>0</v>
      </c>
      <c r="N64" s="19">
        <v>0</v>
      </c>
      <c r="O64" s="23">
        <v>560</v>
      </c>
      <c r="P64" s="24">
        <v>430</v>
      </c>
      <c r="Q64" s="25">
        <v>0.7678571428571429</v>
      </c>
      <c r="R64" s="24">
        <v>430</v>
      </c>
      <c r="S64" s="25">
        <v>0.7678571428571429</v>
      </c>
      <c r="T64" s="26">
        <v>0</v>
      </c>
      <c r="U64" s="24">
        <v>0</v>
      </c>
      <c r="V64" s="19">
        <v>3360</v>
      </c>
      <c r="W64" s="19">
        <v>3632.7899999999995</v>
      </c>
      <c r="X64" s="21">
        <v>1.0811874999999997</v>
      </c>
      <c r="Y64" s="19">
        <v>3332.7899999999995</v>
      </c>
      <c r="Z64" s="20">
        <v>0.99190178571428556</v>
      </c>
      <c r="AA64" s="30">
        <v>0.10250000000000002</v>
      </c>
      <c r="AB64" s="27">
        <v>0.09</v>
      </c>
      <c r="AC64" s="27">
        <v>0.10349999999999999</v>
      </c>
      <c r="AD64" s="11">
        <v>0.10139079552515151</v>
      </c>
    </row>
    <row r="65" spans="1:30" x14ac:dyDescent="0.3">
      <c r="A65" s="13">
        <v>43539</v>
      </c>
      <c r="B65" s="46" t="s">
        <v>636</v>
      </c>
      <c r="C65" s="13">
        <v>43539</v>
      </c>
      <c r="D65" s="15" t="s">
        <v>431</v>
      </c>
      <c r="E65" s="15">
        <v>161</v>
      </c>
      <c r="F65" s="15">
        <v>180</v>
      </c>
      <c r="G65" s="13">
        <v>43700</v>
      </c>
      <c r="H65" s="17">
        <v>2000</v>
      </c>
      <c r="I65" s="19">
        <v>3127.62</v>
      </c>
      <c r="J65" s="20">
        <v>1.5638099999999995</v>
      </c>
      <c r="K65" s="19">
        <v>2277.6200000000003</v>
      </c>
      <c r="L65" s="20">
        <v>1.1388100000000001</v>
      </c>
      <c r="M65" s="21">
        <v>0</v>
      </c>
      <c r="N65" s="19">
        <v>0</v>
      </c>
      <c r="O65" s="23">
        <v>400</v>
      </c>
      <c r="P65" s="24">
        <v>288.20999999999998</v>
      </c>
      <c r="Q65" s="25">
        <v>0.72052499999999997</v>
      </c>
      <c r="R65" s="24">
        <v>288.20999999999998</v>
      </c>
      <c r="S65" s="25">
        <v>0.72052499999999997</v>
      </c>
      <c r="T65" s="26">
        <v>0</v>
      </c>
      <c r="U65" s="24">
        <v>0</v>
      </c>
      <c r="V65" s="19">
        <v>2400</v>
      </c>
      <c r="W65" s="19">
        <v>3415.83</v>
      </c>
      <c r="X65" s="21">
        <v>1.4232624999999999</v>
      </c>
      <c r="Y65" s="19">
        <v>2565.8300000000004</v>
      </c>
      <c r="Z65" s="20">
        <v>1.0690958333333336</v>
      </c>
      <c r="AA65" s="30">
        <v>9.9099999999999994E-2</v>
      </c>
      <c r="AB65" s="27">
        <v>0.08</v>
      </c>
      <c r="AC65" s="27">
        <v>0.10199999999999999</v>
      </c>
      <c r="AD65" s="11">
        <v>9.5416287464589702E-2</v>
      </c>
    </row>
    <row r="66" spans="1:30" x14ac:dyDescent="0.3">
      <c r="A66" s="13">
        <v>43542</v>
      </c>
      <c r="B66" s="46" t="s">
        <v>636</v>
      </c>
      <c r="C66" s="13">
        <v>43542</v>
      </c>
      <c r="D66" s="15" t="s">
        <v>432</v>
      </c>
      <c r="E66" s="15">
        <v>25</v>
      </c>
      <c r="F66" s="15">
        <v>30</v>
      </c>
      <c r="G66" s="13">
        <v>43567</v>
      </c>
      <c r="H66" s="17">
        <v>1200</v>
      </c>
      <c r="I66" s="19">
        <v>2264.6800000000003</v>
      </c>
      <c r="J66" s="20">
        <v>1.8872333333333327</v>
      </c>
      <c r="K66" s="19">
        <v>1488.86</v>
      </c>
      <c r="L66" s="20">
        <v>1.2407166666666667</v>
      </c>
      <c r="M66" s="21">
        <v>0</v>
      </c>
      <c r="N66" s="19">
        <v>0</v>
      </c>
      <c r="O66" s="23">
        <v>240</v>
      </c>
      <c r="P66" s="24">
        <v>20.13</v>
      </c>
      <c r="Q66" s="25">
        <v>8.3874999999999991E-2</v>
      </c>
      <c r="R66" s="24">
        <v>20.13</v>
      </c>
      <c r="S66" s="25">
        <v>8.3874999999999991E-2</v>
      </c>
      <c r="T66" s="26">
        <v>0</v>
      </c>
      <c r="U66" s="24">
        <v>0</v>
      </c>
      <c r="V66" s="19">
        <v>1440</v>
      </c>
      <c r="W66" s="19">
        <v>2284.8100000000004</v>
      </c>
      <c r="X66" s="21">
        <v>1.5866736111111115</v>
      </c>
      <c r="Y66" s="19">
        <v>1508.99</v>
      </c>
      <c r="Z66" s="20">
        <v>1.0479097222222222</v>
      </c>
      <c r="AA66" s="30">
        <v>7.8E-2</v>
      </c>
      <c r="AB66" s="27">
        <v>0.06</v>
      </c>
      <c r="AC66" s="27">
        <v>8.2500000000000004E-2</v>
      </c>
      <c r="AD66" s="11">
        <v>7.6388459296677688E-2</v>
      </c>
    </row>
    <row r="67" spans="1:30" x14ac:dyDescent="0.3">
      <c r="A67" s="13">
        <v>43543</v>
      </c>
      <c r="B67" s="46" t="s">
        <v>636</v>
      </c>
      <c r="C67" s="13">
        <v>43544</v>
      </c>
      <c r="D67" s="15" t="s">
        <v>352</v>
      </c>
      <c r="E67" s="15">
        <v>721</v>
      </c>
      <c r="F67" s="15">
        <v>720</v>
      </c>
      <c r="G67" s="13">
        <v>44265</v>
      </c>
      <c r="H67" s="17">
        <v>1200</v>
      </c>
      <c r="I67" s="19">
        <v>3380.6</v>
      </c>
      <c r="J67" s="20">
        <v>2.8171666666666648</v>
      </c>
      <c r="K67" s="19">
        <v>1855.6</v>
      </c>
      <c r="L67" s="20">
        <v>1.5463333333333333</v>
      </c>
      <c r="M67" s="21">
        <v>0</v>
      </c>
      <c r="N67" s="19">
        <v>0</v>
      </c>
      <c r="O67" s="23">
        <v>240</v>
      </c>
      <c r="P67" s="24">
        <v>275</v>
      </c>
      <c r="Q67" s="25">
        <v>1.1458333333333333</v>
      </c>
      <c r="R67" s="24">
        <v>240</v>
      </c>
      <c r="S67" s="25">
        <v>1</v>
      </c>
      <c r="T67" s="26">
        <v>0.87272857142857141</v>
      </c>
      <c r="U67" s="24">
        <v>0</v>
      </c>
      <c r="V67" s="19">
        <v>1440</v>
      </c>
      <c r="W67" s="19">
        <v>3655.6</v>
      </c>
      <c r="X67" s="21">
        <v>2.5386111111111109</v>
      </c>
      <c r="Y67" s="19">
        <v>2095.6</v>
      </c>
      <c r="Z67" s="20">
        <v>1.4552777777777777</v>
      </c>
      <c r="AA67" s="30">
        <v>0.10289999999999999</v>
      </c>
      <c r="AB67" s="27">
        <v>9.7500000000000003E-2</v>
      </c>
      <c r="AC67" s="27">
        <v>0.105</v>
      </c>
      <c r="AD67" s="11">
        <v>0.10287108797254925</v>
      </c>
    </row>
    <row r="68" spans="1:30" x14ac:dyDescent="0.3">
      <c r="A68" s="13">
        <v>43544</v>
      </c>
      <c r="B68" s="46" t="s">
        <v>636</v>
      </c>
      <c r="C68" s="13">
        <v>43544</v>
      </c>
      <c r="D68" s="15" t="s">
        <v>433</v>
      </c>
      <c r="E68" s="15">
        <v>86</v>
      </c>
      <c r="F68" s="15">
        <v>90</v>
      </c>
      <c r="G68" s="13">
        <v>43630</v>
      </c>
      <c r="H68" s="17">
        <v>1000</v>
      </c>
      <c r="I68" s="19">
        <v>3120.9300000000003</v>
      </c>
      <c r="J68" s="20">
        <v>3.1209299999999995</v>
      </c>
      <c r="K68" s="19">
        <v>1249.7799999999997</v>
      </c>
      <c r="L68" s="20">
        <v>1.2497799999999997</v>
      </c>
      <c r="M68" s="21">
        <v>0</v>
      </c>
      <c r="N68" s="19">
        <v>0</v>
      </c>
      <c r="O68" s="23">
        <v>200</v>
      </c>
      <c r="P68" s="24">
        <v>101.36</v>
      </c>
      <c r="Q68" s="25">
        <v>0.50680000000000003</v>
      </c>
      <c r="R68" s="24">
        <v>101.36</v>
      </c>
      <c r="S68" s="25">
        <v>0.50680000000000003</v>
      </c>
      <c r="T68" s="26">
        <v>0</v>
      </c>
      <c r="U68" s="24">
        <v>0</v>
      </c>
      <c r="V68" s="19">
        <v>1200</v>
      </c>
      <c r="W68" s="19">
        <v>3222.2900000000004</v>
      </c>
      <c r="X68" s="21">
        <v>2.6852416666666672</v>
      </c>
      <c r="Y68" s="19">
        <v>1351.1399999999996</v>
      </c>
      <c r="Z68" s="20">
        <v>1.1259499999999998</v>
      </c>
      <c r="AA68" s="30">
        <v>8.5700000000000082E-2</v>
      </c>
      <c r="AB68" s="27">
        <v>0.05</v>
      </c>
      <c r="AC68" s="27">
        <v>9.1999999999999998E-2</v>
      </c>
      <c r="AD68" s="11">
        <v>8.6589720051394953E-2</v>
      </c>
    </row>
    <row r="69" spans="1:30" x14ac:dyDescent="0.3">
      <c r="A69" s="13">
        <v>43545</v>
      </c>
      <c r="B69" s="46" t="s">
        <v>636</v>
      </c>
      <c r="C69" s="13">
        <v>43546</v>
      </c>
      <c r="D69" s="15" t="s">
        <v>434</v>
      </c>
      <c r="E69" s="15">
        <v>371</v>
      </c>
      <c r="F69" s="15">
        <v>360</v>
      </c>
      <c r="G69" s="13">
        <v>43917</v>
      </c>
      <c r="H69" s="17">
        <v>2000</v>
      </c>
      <c r="I69" s="19">
        <v>4842.25</v>
      </c>
      <c r="J69" s="20">
        <v>2.4211249999999995</v>
      </c>
      <c r="K69" s="19">
        <v>3313.3199999999997</v>
      </c>
      <c r="L69" s="20">
        <v>1.6566599999999998</v>
      </c>
      <c r="M69" s="21">
        <v>0</v>
      </c>
      <c r="N69" s="19">
        <v>0</v>
      </c>
      <c r="O69" s="23">
        <v>400</v>
      </c>
      <c r="P69" s="24">
        <v>632.02</v>
      </c>
      <c r="Q69" s="25">
        <v>1.58005</v>
      </c>
      <c r="R69" s="24">
        <v>400</v>
      </c>
      <c r="S69" s="25">
        <v>1</v>
      </c>
      <c r="T69" s="26">
        <v>0.63289282470481378</v>
      </c>
      <c r="U69" s="24">
        <v>0</v>
      </c>
      <c r="V69" s="19">
        <v>2400</v>
      </c>
      <c r="W69" s="19">
        <v>5474.27</v>
      </c>
      <c r="X69" s="21">
        <v>2.2809458333333335</v>
      </c>
      <c r="Y69" s="19">
        <v>3713.3199999999997</v>
      </c>
      <c r="Z69" s="20">
        <v>1.5472166666666665</v>
      </c>
      <c r="AA69" s="30">
        <v>0.10139999999999995</v>
      </c>
      <c r="AB69" s="27">
        <v>9.2499999999999999E-2</v>
      </c>
      <c r="AC69" s="27">
        <v>0.10439999999999999</v>
      </c>
      <c r="AD69" s="11">
        <v>0.10103688471268525</v>
      </c>
    </row>
    <row r="70" spans="1:30" x14ac:dyDescent="0.3">
      <c r="A70" s="13">
        <v>43546</v>
      </c>
      <c r="B70" s="46" t="s">
        <v>636</v>
      </c>
      <c r="C70" s="13">
        <v>43546</v>
      </c>
      <c r="D70" s="15" t="s">
        <v>435</v>
      </c>
      <c r="E70" s="15">
        <v>182</v>
      </c>
      <c r="F70" s="15">
        <v>180</v>
      </c>
      <c r="G70" s="13">
        <v>43728</v>
      </c>
      <c r="H70" s="17">
        <v>1200</v>
      </c>
      <c r="I70" s="19">
        <v>2136.66</v>
      </c>
      <c r="J70" s="20">
        <v>1.7805499999999999</v>
      </c>
      <c r="K70" s="19">
        <v>1661.6599999999999</v>
      </c>
      <c r="L70" s="20">
        <v>1.3847166666666666</v>
      </c>
      <c r="M70" s="21">
        <v>0</v>
      </c>
      <c r="N70" s="19">
        <v>0</v>
      </c>
      <c r="O70" s="23">
        <v>240</v>
      </c>
      <c r="P70" s="24">
        <v>5.25</v>
      </c>
      <c r="Q70" s="25">
        <v>2.1874999999999999E-2</v>
      </c>
      <c r="R70" s="24">
        <v>5.25</v>
      </c>
      <c r="S70" s="25">
        <v>2.1874999999999999E-2</v>
      </c>
      <c r="T70" s="26">
        <v>0</v>
      </c>
      <c r="U70" s="24">
        <v>0</v>
      </c>
      <c r="V70" s="19">
        <v>1440</v>
      </c>
      <c r="W70" s="19">
        <v>2141.91</v>
      </c>
      <c r="X70" s="21">
        <v>1.4874375</v>
      </c>
      <c r="Y70" s="19">
        <v>1666.9099999999999</v>
      </c>
      <c r="Z70" s="20">
        <v>1.1575763888888888</v>
      </c>
      <c r="AA70" s="30">
        <v>9.8099999999999923E-2</v>
      </c>
      <c r="AB70" s="27">
        <v>0.08</v>
      </c>
      <c r="AC70" s="27">
        <v>0.10060000000000001</v>
      </c>
      <c r="AD70" s="11">
        <v>9.4644073460447647E-2</v>
      </c>
    </row>
    <row r="71" spans="1:30" x14ac:dyDescent="0.3">
      <c r="A71" s="13">
        <v>43549</v>
      </c>
      <c r="B71" s="46" t="s">
        <v>636</v>
      </c>
      <c r="C71" s="13">
        <v>43549</v>
      </c>
      <c r="D71" s="15" t="s">
        <v>436</v>
      </c>
      <c r="E71" s="15">
        <v>35</v>
      </c>
      <c r="F71" s="15">
        <v>30</v>
      </c>
      <c r="G71" s="13">
        <v>43584</v>
      </c>
      <c r="H71" s="17">
        <v>1000</v>
      </c>
      <c r="I71" s="19">
        <v>1818.67</v>
      </c>
      <c r="J71" s="20">
        <v>1.8186699999999998</v>
      </c>
      <c r="K71" s="19">
        <v>1478.67</v>
      </c>
      <c r="L71" s="20">
        <v>1.4786700000000002</v>
      </c>
      <c r="M71" s="21">
        <v>0</v>
      </c>
      <c r="N71" s="19">
        <v>0</v>
      </c>
      <c r="O71" s="23">
        <v>200</v>
      </c>
      <c r="P71" s="24">
        <v>30</v>
      </c>
      <c r="Q71" s="25">
        <v>0.15</v>
      </c>
      <c r="R71" s="24">
        <v>30</v>
      </c>
      <c r="S71" s="25">
        <v>0.15</v>
      </c>
      <c r="T71" s="26">
        <v>0</v>
      </c>
      <c r="U71" s="24">
        <v>0</v>
      </c>
      <c r="V71" s="19">
        <v>1200</v>
      </c>
      <c r="W71" s="19">
        <v>1848.67</v>
      </c>
      <c r="X71" s="21">
        <v>1.5405583333333335</v>
      </c>
      <c r="Y71" s="19">
        <v>1508.67</v>
      </c>
      <c r="Z71" s="20">
        <v>1.257225</v>
      </c>
      <c r="AA71" s="30">
        <v>7.7199999999999949E-2</v>
      </c>
      <c r="AB71" s="27">
        <v>6.8000000000000005E-2</v>
      </c>
      <c r="AC71" s="27">
        <v>8.2500000000000004E-2</v>
      </c>
      <c r="AD71" s="11">
        <v>7.604107947016224E-2</v>
      </c>
    </row>
    <row r="72" spans="1:30" x14ac:dyDescent="0.3">
      <c r="A72" s="13">
        <v>43550</v>
      </c>
      <c r="B72" s="46" t="s">
        <v>636</v>
      </c>
      <c r="C72" s="13">
        <v>43551</v>
      </c>
      <c r="D72" s="15" t="s">
        <v>353</v>
      </c>
      <c r="E72" s="15">
        <v>714</v>
      </c>
      <c r="F72" s="15">
        <v>720</v>
      </c>
      <c r="G72" s="13">
        <v>44265</v>
      </c>
      <c r="H72" s="17">
        <v>1200</v>
      </c>
      <c r="I72" s="19">
        <v>1865</v>
      </c>
      <c r="J72" s="20">
        <v>1.5541666666666665</v>
      </c>
      <c r="K72" s="19">
        <v>1470</v>
      </c>
      <c r="L72" s="20">
        <v>1.2250000000000001</v>
      </c>
      <c r="M72" s="21">
        <v>0</v>
      </c>
      <c r="N72" s="19">
        <v>0</v>
      </c>
      <c r="O72" s="23">
        <v>240</v>
      </c>
      <c r="P72" s="24">
        <v>240</v>
      </c>
      <c r="Q72" s="25">
        <v>1</v>
      </c>
      <c r="R72" s="24">
        <v>240</v>
      </c>
      <c r="S72" s="25">
        <v>1</v>
      </c>
      <c r="T72" s="26">
        <v>0</v>
      </c>
      <c r="U72" s="24">
        <v>0</v>
      </c>
      <c r="V72" s="19">
        <v>1440</v>
      </c>
      <c r="W72" s="19">
        <v>2105</v>
      </c>
      <c r="X72" s="21">
        <v>1.4618055555555556</v>
      </c>
      <c r="Y72" s="19">
        <v>1710</v>
      </c>
      <c r="Z72" s="20">
        <v>1.1875</v>
      </c>
      <c r="AA72" s="30">
        <v>0.10210000000000001</v>
      </c>
      <c r="AB72" s="27">
        <v>0.1009</v>
      </c>
      <c r="AC72" s="27">
        <v>0.10400000000000001</v>
      </c>
      <c r="AD72" s="11">
        <v>0.10193592493297586</v>
      </c>
    </row>
    <row r="73" spans="1:30" x14ac:dyDescent="0.3">
      <c r="A73" s="13">
        <v>43551</v>
      </c>
      <c r="B73" s="46" t="s">
        <v>636</v>
      </c>
      <c r="C73" s="13">
        <v>43551</v>
      </c>
      <c r="D73" s="15" t="s">
        <v>437</v>
      </c>
      <c r="E73" s="15">
        <v>79</v>
      </c>
      <c r="F73" s="15">
        <v>90</v>
      </c>
      <c r="G73" s="13">
        <v>43630</v>
      </c>
      <c r="H73" s="17">
        <v>1000</v>
      </c>
      <c r="I73" s="19">
        <v>695.56</v>
      </c>
      <c r="J73" s="20">
        <v>0.69555999999999985</v>
      </c>
      <c r="K73" s="19">
        <v>594.54</v>
      </c>
      <c r="L73" s="20">
        <v>0.59453999999999996</v>
      </c>
      <c r="M73" s="21">
        <v>0</v>
      </c>
      <c r="N73" s="19">
        <v>0</v>
      </c>
      <c r="O73" s="23">
        <v>200</v>
      </c>
      <c r="P73" s="24">
        <v>50</v>
      </c>
      <c r="Q73" s="25">
        <v>0.25</v>
      </c>
      <c r="R73" s="24">
        <v>50</v>
      </c>
      <c r="S73" s="25">
        <v>0.25</v>
      </c>
      <c r="T73" s="26">
        <v>0</v>
      </c>
      <c r="U73" s="24">
        <v>0</v>
      </c>
      <c r="V73" s="19">
        <v>1200</v>
      </c>
      <c r="W73" s="19">
        <v>745.56</v>
      </c>
      <c r="X73" s="21">
        <v>0.62129999999999996</v>
      </c>
      <c r="Y73" s="19">
        <v>644.54</v>
      </c>
      <c r="Z73" s="20">
        <v>0.53711666666666669</v>
      </c>
      <c r="AA73" s="30">
        <v>8.7900000000000048E-2</v>
      </c>
      <c r="AB73" s="27">
        <v>7.0000000000000007E-2</v>
      </c>
      <c r="AC73" s="27">
        <v>9.0299999999999991E-2</v>
      </c>
      <c r="AD73" s="11">
        <v>8.4277274426361501E-2</v>
      </c>
    </row>
    <row r="74" spans="1:30" x14ac:dyDescent="0.3">
      <c r="A74" s="13">
        <v>43552</v>
      </c>
      <c r="B74" s="46" t="s">
        <v>636</v>
      </c>
      <c r="C74" s="13">
        <v>43553</v>
      </c>
      <c r="D74" s="15" t="s">
        <v>438</v>
      </c>
      <c r="E74" s="15">
        <v>364</v>
      </c>
      <c r="F74" s="15">
        <v>360</v>
      </c>
      <c r="G74" s="13">
        <v>43917</v>
      </c>
      <c r="H74" s="17">
        <v>1400</v>
      </c>
      <c r="I74" s="19">
        <v>1125.8599999999999</v>
      </c>
      <c r="J74" s="20">
        <v>0.80418571428571417</v>
      </c>
      <c r="K74" s="19">
        <v>1015.86</v>
      </c>
      <c r="L74" s="20">
        <v>0.72561428571428577</v>
      </c>
      <c r="M74" s="21">
        <v>0</v>
      </c>
      <c r="N74" s="19">
        <v>0</v>
      </c>
      <c r="O74" s="23">
        <v>280</v>
      </c>
      <c r="P74" s="24">
        <v>300</v>
      </c>
      <c r="Q74" s="25">
        <v>1.0714285714285714</v>
      </c>
      <c r="R74" s="24">
        <v>203.172</v>
      </c>
      <c r="S74" s="25">
        <v>0.72561428571428566</v>
      </c>
      <c r="T74" s="26">
        <v>0.67724000000000006</v>
      </c>
      <c r="U74" s="24">
        <v>0</v>
      </c>
      <c r="V74" s="19">
        <v>1680</v>
      </c>
      <c r="W74" s="19">
        <v>1425.86</v>
      </c>
      <c r="X74" s="21">
        <v>0.84872619047619047</v>
      </c>
      <c r="Y74" s="19">
        <v>1219.0319999999999</v>
      </c>
      <c r="Z74" s="20">
        <v>0.72561428571428566</v>
      </c>
      <c r="AA74" s="30">
        <v>0.10250000000000002</v>
      </c>
      <c r="AB74" s="27">
        <v>9.1400000000000009E-2</v>
      </c>
      <c r="AC74" s="27">
        <v>0.10300000000000001</v>
      </c>
      <c r="AD74" s="11">
        <v>0.10144491677473219</v>
      </c>
    </row>
    <row r="75" spans="1:30" x14ac:dyDescent="0.3">
      <c r="A75" s="13">
        <v>43553</v>
      </c>
      <c r="B75" s="46" t="s">
        <v>636</v>
      </c>
      <c r="C75" s="13">
        <v>43553</v>
      </c>
      <c r="D75" s="15" t="s">
        <v>439</v>
      </c>
      <c r="E75" s="15">
        <v>175</v>
      </c>
      <c r="F75" s="15">
        <v>180</v>
      </c>
      <c r="G75" s="13">
        <v>43728</v>
      </c>
      <c r="H75" s="17">
        <v>1000</v>
      </c>
      <c r="I75" s="19">
        <v>216.72</v>
      </c>
      <c r="J75" s="20">
        <v>0.21672</v>
      </c>
      <c r="K75" s="19">
        <v>0</v>
      </c>
      <c r="L75" s="20">
        <v>0</v>
      </c>
      <c r="M75" s="21">
        <v>0</v>
      </c>
      <c r="N75" s="19">
        <v>0</v>
      </c>
      <c r="O75" s="23">
        <v>200</v>
      </c>
      <c r="P75" s="24">
        <v>0</v>
      </c>
      <c r="Q75" s="25">
        <v>0</v>
      </c>
      <c r="R75" s="24">
        <v>0</v>
      </c>
      <c r="S75" s="25">
        <v>0</v>
      </c>
      <c r="T75" s="26">
        <v>0</v>
      </c>
      <c r="U75" s="24">
        <v>0</v>
      </c>
      <c r="V75" s="19">
        <v>1200</v>
      </c>
      <c r="W75" s="19">
        <v>216.72</v>
      </c>
      <c r="X75" s="21">
        <v>0.18060000000000001</v>
      </c>
      <c r="Y75" s="19">
        <v>0</v>
      </c>
      <c r="Z75" s="20">
        <v>0</v>
      </c>
      <c r="AA75" s="30">
        <v>0</v>
      </c>
      <c r="AB75" s="27">
        <v>8.8100000000000012E-2</v>
      </c>
      <c r="AC75" s="27">
        <v>0.1016</v>
      </c>
      <c r="AD75" s="11">
        <v>9.3941906607604292E-2</v>
      </c>
    </row>
    <row r="76" spans="1:30" x14ac:dyDescent="0.3">
      <c r="A76" s="13">
        <v>43556</v>
      </c>
      <c r="B76" s="46" t="s">
        <v>636</v>
      </c>
      <c r="C76" s="13">
        <v>43556</v>
      </c>
      <c r="D76" s="15" t="s">
        <v>440</v>
      </c>
      <c r="E76" s="15">
        <v>28</v>
      </c>
      <c r="F76" s="15">
        <v>30</v>
      </c>
      <c r="G76" s="13">
        <v>43584</v>
      </c>
      <c r="H76" s="17">
        <v>800</v>
      </c>
      <c r="I76" s="19">
        <v>579.77</v>
      </c>
      <c r="J76" s="20">
        <v>0.72471249999999987</v>
      </c>
      <c r="K76" s="19">
        <v>317.27</v>
      </c>
      <c r="L76" s="20">
        <v>0.39658749999999998</v>
      </c>
      <c r="M76" s="21">
        <v>0</v>
      </c>
      <c r="N76" s="19">
        <v>0</v>
      </c>
      <c r="O76" s="23">
        <v>160</v>
      </c>
      <c r="P76" s="24">
        <v>160</v>
      </c>
      <c r="Q76" s="25">
        <v>1</v>
      </c>
      <c r="R76" s="24">
        <v>63.454000000000001</v>
      </c>
      <c r="S76" s="25">
        <v>0.39658749999999998</v>
      </c>
      <c r="T76" s="26">
        <v>0.39658749999999998</v>
      </c>
      <c r="U76" s="24">
        <v>0</v>
      </c>
      <c r="V76" s="19">
        <v>960</v>
      </c>
      <c r="W76" s="19">
        <v>739.77</v>
      </c>
      <c r="X76" s="21">
        <v>0.77059374999999997</v>
      </c>
      <c r="Y76" s="19">
        <v>380.72399999999999</v>
      </c>
      <c r="Z76" s="20">
        <v>0.39658749999999998</v>
      </c>
      <c r="AA76" s="30">
        <v>7.8000000000000028E-2</v>
      </c>
      <c r="AB76" s="27">
        <v>7.0000000000000007E-2</v>
      </c>
      <c r="AC76" s="27">
        <v>8.6699999999999999E-2</v>
      </c>
      <c r="AD76" s="11">
        <v>7.9029051175466145E-2</v>
      </c>
    </row>
    <row r="77" spans="1:30" x14ac:dyDescent="0.3">
      <c r="A77" s="13">
        <v>43557</v>
      </c>
      <c r="B77" s="46" t="s">
        <v>636</v>
      </c>
      <c r="C77" s="13">
        <v>43558</v>
      </c>
      <c r="D77" s="15" t="s">
        <v>354</v>
      </c>
      <c r="E77" s="15">
        <v>742</v>
      </c>
      <c r="F77" s="15">
        <v>720</v>
      </c>
      <c r="G77" s="13">
        <v>44300</v>
      </c>
      <c r="H77" s="17">
        <v>1200</v>
      </c>
      <c r="I77" s="19">
        <v>1254.5</v>
      </c>
      <c r="J77" s="20">
        <v>1.0454166666666667</v>
      </c>
      <c r="K77" s="19">
        <v>1004.5</v>
      </c>
      <c r="L77" s="20">
        <v>0.83708333333333329</v>
      </c>
      <c r="M77" s="21">
        <v>0</v>
      </c>
      <c r="N77" s="19">
        <v>0</v>
      </c>
      <c r="O77" s="23">
        <v>240</v>
      </c>
      <c r="P77" s="24">
        <v>390</v>
      </c>
      <c r="Q77" s="25">
        <v>1.625</v>
      </c>
      <c r="R77" s="24">
        <v>200.89999999999998</v>
      </c>
      <c r="S77" s="25">
        <v>0.83708333333333329</v>
      </c>
      <c r="T77" s="26">
        <v>0.5151283333333333</v>
      </c>
      <c r="U77" s="24">
        <v>0</v>
      </c>
      <c r="V77" s="19">
        <v>1440</v>
      </c>
      <c r="W77" s="19">
        <v>1644.5</v>
      </c>
      <c r="X77" s="21">
        <v>1.1420138888888889</v>
      </c>
      <c r="Y77" s="19">
        <v>1205.4000000000001</v>
      </c>
      <c r="Z77" s="20">
        <v>0.8370833333333334</v>
      </c>
      <c r="AA77" s="30">
        <v>0.10339999999999996</v>
      </c>
      <c r="AB77" s="27">
        <v>0.1</v>
      </c>
      <c r="AC77" s="27">
        <v>0.11</v>
      </c>
      <c r="AD77" s="11">
        <v>0.10353128736548425</v>
      </c>
    </row>
    <row r="78" spans="1:30" x14ac:dyDescent="0.3">
      <c r="A78" s="13">
        <v>43558</v>
      </c>
      <c r="B78" s="46" t="s">
        <v>636</v>
      </c>
      <c r="C78" s="13">
        <v>43558</v>
      </c>
      <c r="D78" s="15" t="s">
        <v>441</v>
      </c>
      <c r="E78" s="15">
        <v>93</v>
      </c>
      <c r="F78" s="15">
        <v>90</v>
      </c>
      <c r="G78" s="13">
        <v>43651</v>
      </c>
      <c r="H78" s="17">
        <v>800</v>
      </c>
      <c r="I78" s="19">
        <v>1656.91</v>
      </c>
      <c r="J78" s="20">
        <v>2.0711375000000007</v>
      </c>
      <c r="K78" s="19">
        <v>905.91</v>
      </c>
      <c r="L78" s="20">
        <v>1.1323874999999999</v>
      </c>
      <c r="M78" s="21">
        <v>0</v>
      </c>
      <c r="N78" s="19">
        <v>0</v>
      </c>
      <c r="O78" s="23">
        <v>160</v>
      </c>
      <c r="P78" s="24">
        <v>160</v>
      </c>
      <c r="Q78" s="25">
        <v>1</v>
      </c>
      <c r="R78" s="24">
        <v>160</v>
      </c>
      <c r="S78" s="25">
        <v>1</v>
      </c>
      <c r="T78" s="26">
        <v>0</v>
      </c>
      <c r="U78" s="24">
        <v>0</v>
      </c>
      <c r="V78" s="19">
        <v>960</v>
      </c>
      <c r="W78" s="19">
        <v>1816.91</v>
      </c>
      <c r="X78" s="21">
        <v>1.8926145833333334</v>
      </c>
      <c r="Y78" s="19">
        <v>1065.9099999999999</v>
      </c>
      <c r="Z78" s="20">
        <v>1.1103229166666666</v>
      </c>
      <c r="AA78" s="30">
        <v>8.7499999999999967E-2</v>
      </c>
      <c r="AB78" s="27">
        <v>7.7899999999999997E-2</v>
      </c>
      <c r="AC78" s="27">
        <v>9.7500000000000003E-2</v>
      </c>
      <c r="AD78" s="11">
        <v>8.7675600364533993E-2</v>
      </c>
    </row>
    <row r="79" spans="1:30" x14ac:dyDescent="0.3">
      <c r="A79" s="13">
        <v>43559</v>
      </c>
      <c r="B79" s="46" t="s">
        <v>636</v>
      </c>
      <c r="C79" s="13">
        <v>43560</v>
      </c>
      <c r="D79" s="15" t="s">
        <v>442</v>
      </c>
      <c r="E79" s="15">
        <v>357</v>
      </c>
      <c r="F79" s="15">
        <v>360</v>
      </c>
      <c r="G79" s="13">
        <v>43917</v>
      </c>
      <c r="H79" s="17">
        <v>2500</v>
      </c>
      <c r="I79" s="19">
        <v>3571.63</v>
      </c>
      <c r="J79" s="20">
        <v>1.428652</v>
      </c>
      <c r="K79" s="19">
        <v>3571.63</v>
      </c>
      <c r="L79" s="20">
        <v>1.428652</v>
      </c>
      <c r="M79" s="21">
        <v>0</v>
      </c>
      <c r="N79" s="19">
        <v>0</v>
      </c>
      <c r="O79" s="23">
        <v>500</v>
      </c>
      <c r="P79" s="24">
        <v>707</v>
      </c>
      <c r="Q79" s="25">
        <v>1.4140000000000001</v>
      </c>
      <c r="R79" s="24">
        <v>500</v>
      </c>
      <c r="S79" s="25">
        <v>1</v>
      </c>
      <c r="T79" s="26">
        <v>0.70721999999999996</v>
      </c>
      <c r="U79" s="24">
        <v>0</v>
      </c>
      <c r="V79" s="19">
        <v>3000</v>
      </c>
      <c r="W79" s="19">
        <v>4278.63</v>
      </c>
      <c r="X79" s="21">
        <v>1.42621</v>
      </c>
      <c r="Y79" s="19">
        <v>4071.63</v>
      </c>
      <c r="Z79" s="20">
        <v>1.35721</v>
      </c>
      <c r="AA79" s="30">
        <v>0.10340000000000002</v>
      </c>
      <c r="AB79" s="27">
        <v>9.6999999999999989E-2</v>
      </c>
      <c r="AC79" s="27">
        <v>0.10339999999999999</v>
      </c>
      <c r="AD79" s="11">
        <v>0.10198135025184578</v>
      </c>
    </row>
    <row r="80" spans="1:30" x14ac:dyDescent="0.3">
      <c r="A80" s="13">
        <v>43560</v>
      </c>
      <c r="B80" s="46" t="s">
        <v>636</v>
      </c>
      <c r="C80" s="13">
        <v>43560</v>
      </c>
      <c r="D80" s="15" t="s">
        <v>443</v>
      </c>
      <c r="E80" s="15">
        <v>168</v>
      </c>
      <c r="F80" s="15">
        <v>180</v>
      </c>
      <c r="G80" s="13">
        <v>43728</v>
      </c>
      <c r="H80" s="17">
        <v>1200</v>
      </c>
      <c r="I80" s="19">
        <v>2769.9800000000009</v>
      </c>
      <c r="J80" s="20">
        <v>2.3083166666666659</v>
      </c>
      <c r="K80" s="19">
        <v>1324.9799999999998</v>
      </c>
      <c r="L80" s="20">
        <v>1.1041499999999997</v>
      </c>
      <c r="M80" s="21">
        <v>0</v>
      </c>
      <c r="N80" s="19">
        <v>0</v>
      </c>
      <c r="O80" s="23">
        <v>240</v>
      </c>
      <c r="P80" s="24">
        <v>246.68</v>
      </c>
      <c r="Q80" s="25">
        <v>1.0278333333333334</v>
      </c>
      <c r="R80" s="24">
        <v>240</v>
      </c>
      <c r="S80" s="25">
        <v>1</v>
      </c>
      <c r="T80" s="26">
        <v>0.97292041666666662</v>
      </c>
      <c r="U80" s="24">
        <v>0</v>
      </c>
      <c r="V80" s="19">
        <v>1440</v>
      </c>
      <c r="W80" s="19">
        <v>3016.6600000000008</v>
      </c>
      <c r="X80" s="21">
        <v>2.0949027777777784</v>
      </c>
      <c r="Y80" s="19">
        <v>1564.9799999999998</v>
      </c>
      <c r="Z80" s="20">
        <v>1.0867916666666666</v>
      </c>
      <c r="AA80" s="30">
        <v>9.7999999999999948E-2</v>
      </c>
      <c r="AB80" s="27">
        <v>0.09</v>
      </c>
      <c r="AC80" s="27">
        <v>0.10249999999999999</v>
      </c>
      <c r="AD80" s="11">
        <v>9.7366149936100613E-2</v>
      </c>
    </row>
    <row r="81" spans="1:30" x14ac:dyDescent="0.3">
      <c r="A81" s="13">
        <v>43563</v>
      </c>
      <c r="B81" s="46" t="s">
        <v>636</v>
      </c>
      <c r="C81" s="13">
        <v>43563</v>
      </c>
      <c r="D81" s="15" t="s">
        <v>444</v>
      </c>
      <c r="E81" s="15">
        <v>28</v>
      </c>
      <c r="F81" s="15">
        <v>30</v>
      </c>
      <c r="G81" s="13">
        <v>43591</v>
      </c>
      <c r="H81" s="17">
        <v>1200</v>
      </c>
      <c r="I81" s="19">
        <v>4878.01</v>
      </c>
      <c r="J81" s="20">
        <v>4.065008333333334</v>
      </c>
      <c r="K81" s="19">
        <v>2400</v>
      </c>
      <c r="L81" s="20">
        <v>2</v>
      </c>
      <c r="M81" s="21">
        <v>0.64329999999999998</v>
      </c>
      <c r="N81" s="19">
        <v>0</v>
      </c>
      <c r="O81" s="23">
        <v>240</v>
      </c>
      <c r="P81" s="24">
        <v>240</v>
      </c>
      <c r="Q81" s="25">
        <v>1</v>
      </c>
      <c r="R81" s="24">
        <v>240</v>
      </c>
      <c r="S81" s="25">
        <v>1</v>
      </c>
      <c r="T81" s="26">
        <v>0</v>
      </c>
      <c r="U81" s="24">
        <v>0</v>
      </c>
      <c r="V81" s="19">
        <v>1440</v>
      </c>
      <c r="W81" s="19">
        <v>5118.01</v>
      </c>
      <c r="X81" s="21">
        <v>3.5541736111111111</v>
      </c>
      <c r="Y81" s="19">
        <v>2640</v>
      </c>
      <c r="Z81" s="20">
        <v>1.8333333333333333</v>
      </c>
      <c r="AA81" s="30">
        <v>7.6499999999999901E-2</v>
      </c>
      <c r="AB81" s="27">
        <v>7.0000000000000007E-2</v>
      </c>
      <c r="AC81" s="27">
        <v>8.7499999999999994E-2</v>
      </c>
      <c r="AD81" s="11">
        <v>7.7797710541798779E-2</v>
      </c>
    </row>
    <row r="82" spans="1:30" x14ac:dyDescent="0.3">
      <c r="A82" s="13">
        <v>43564</v>
      </c>
      <c r="B82" s="46" t="s">
        <v>636</v>
      </c>
      <c r="C82" s="13">
        <v>43565</v>
      </c>
      <c r="D82" s="15" t="s">
        <v>355</v>
      </c>
      <c r="E82" s="15">
        <v>735</v>
      </c>
      <c r="F82" s="15">
        <v>720</v>
      </c>
      <c r="G82" s="13">
        <v>44300</v>
      </c>
      <c r="H82" s="17">
        <v>1600</v>
      </c>
      <c r="I82" s="19">
        <v>2050.6</v>
      </c>
      <c r="J82" s="20">
        <v>1.281625</v>
      </c>
      <c r="K82" s="19">
        <v>1600.6</v>
      </c>
      <c r="L82" s="20">
        <v>1.000375</v>
      </c>
      <c r="M82" s="21">
        <v>0</v>
      </c>
      <c r="N82" s="19">
        <v>0</v>
      </c>
      <c r="O82" s="23">
        <v>320</v>
      </c>
      <c r="P82" s="24">
        <v>220</v>
      </c>
      <c r="Q82" s="25">
        <v>0.6875</v>
      </c>
      <c r="R82" s="24">
        <v>220</v>
      </c>
      <c r="S82" s="25">
        <v>0.6875</v>
      </c>
      <c r="T82" s="26">
        <v>0</v>
      </c>
      <c r="U82" s="24">
        <v>0</v>
      </c>
      <c r="V82" s="19">
        <v>1920</v>
      </c>
      <c r="W82" s="19">
        <v>2270.6</v>
      </c>
      <c r="X82" s="21">
        <v>1.1826041666666667</v>
      </c>
      <c r="Y82" s="19">
        <v>1820.6</v>
      </c>
      <c r="Z82" s="20">
        <v>0.94822916666666657</v>
      </c>
      <c r="AA82" s="30">
        <v>0.10349999999999997</v>
      </c>
      <c r="AB82" s="27">
        <v>9.6500000000000002E-2</v>
      </c>
      <c r="AC82" s="27">
        <v>0.10490000000000001</v>
      </c>
      <c r="AD82" s="11">
        <v>0.10327801619038329</v>
      </c>
    </row>
    <row r="83" spans="1:30" x14ac:dyDescent="0.3">
      <c r="A83" s="13">
        <v>43565</v>
      </c>
      <c r="B83" s="46" t="s">
        <v>636</v>
      </c>
      <c r="C83" s="13">
        <v>43565</v>
      </c>
      <c r="D83" s="15" t="s">
        <v>445</v>
      </c>
      <c r="E83" s="15">
        <v>86</v>
      </c>
      <c r="F83" s="15">
        <v>90</v>
      </c>
      <c r="G83" s="13">
        <v>43651</v>
      </c>
      <c r="H83" s="17">
        <v>1200</v>
      </c>
      <c r="I83" s="19">
        <v>4037.2400000000002</v>
      </c>
      <c r="J83" s="20">
        <v>3.3643666666666645</v>
      </c>
      <c r="K83" s="19">
        <v>2389.91</v>
      </c>
      <c r="L83" s="20">
        <v>1.9915916666666666</v>
      </c>
      <c r="M83" s="21">
        <v>0</v>
      </c>
      <c r="N83" s="19">
        <v>0</v>
      </c>
      <c r="O83" s="23">
        <v>240</v>
      </c>
      <c r="P83" s="24">
        <v>242.3</v>
      </c>
      <c r="Q83" s="25">
        <v>1.0095833333333333</v>
      </c>
      <c r="R83" s="24">
        <v>240</v>
      </c>
      <c r="S83" s="25">
        <v>1</v>
      </c>
      <c r="T83" s="26">
        <v>0.99053333333333338</v>
      </c>
      <c r="U83" s="24">
        <v>0</v>
      </c>
      <c r="V83" s="19">
        <v>1440</v>
      </c>
      <c r="W83" s="19">
        <v>4279.54</v>
      </c>
      <c r="X83" s="21">
        <v>2.9719027777777778</v>
      </c>
      <c r="Y83" s="19">
        <v>2629.91</v>
      </c>
      <c r="Z83" s="20">
        <v>1.8263263888888888</v>
      </c>
      <c r="AA83" s="30">
        <v>8.4000000000000019E-2</v>
      </c>
      <c r="AB83" s="27">
        <v>7.2000000000000008E-2</v>
      </c>
      <c r="AC83" s="27">
        <v>0.09</v>
      </c>
      <c r="AD83" s="11">
        <v>8.3149816954156852E-2</v>
      </c>
    </row>
    <row r="84" spans="1:30" x14ac:dyDescent="0.3">
      <c r="A84" s="13">
        <v>43566</v>
      </c>
      <c r="B84" s="46" t="s">
        <v>636</v>
      </c>
      <c r="C84" s="13">
        <v>43567</v>
      </c>
      <c r="D84" s="15" t="s">
        <v>446</v>
      </c>
      <c r="E84" s="15">
        <v>350</v>
      </c>
      <c r="F84" s="15">
        <v>360</v>
      </c>
      <c r="G84" s="13">
        <v>43917</v>
      </c>
      <c r="H84" s="17">
        <v>2000</v>
      </c>
      <c r="I84" s="19">
        <v>4466.0200000000004</v>
      </c>
      <c r="J84" s="20">
        <v>2.2330099999999993</v>
      </c>
      <c r="K84" s="19">
        <v>2690.52</v>
      </c>
      <c r="L84" s="20">
        <v>1.3452599999999999</v>
      </c>
      <c r="M84" s="21">
        <v>0</v>
      </c>
      <c r="N84" s="19">
        <v>0</v>
      </c>
      <c r="O84" s="23">
        <v>400</v>
      </c>
      <c r="P84" s="24">
        <v>250</v>
      </c>
      <c r="Q84" s="25">
        <v>0.625</v>
      </c>
      <c r="R84" s="24">
        <v>250</v>
      </c>
      <c r="S84" s="25">
        <v>0.625</v>
      </c>
      <c r="T84" s="26">
        <v>0</v>
      </c>
      <c r="U84" s="24">
        <v>0</v>
      </c>
      <c r="V84" s="19">
        <v>2400</v>
      </c>
      <c r="W84" s="19">
        <v>4716.0200000000004</v>
      </c>
      <c r="X84" s="21">
        <v>1.9650083333333335</v>
      </c>
      <c r="Y84" s="19">
        <v>2940.52</v>
      </c>
      <c r="Z84" s="20">
        <v>1.2252166666666666</v>
      </c>
      <c r="AA84" s="30">
        <v>0.10250000000000002</v>
      </c>
      <c r="AB84" s="27">
        <v>7.0000000000000007E-2</v>
      </c>
      <c r="AC84" s="27">
        <v>0.10400000000000001</v>
      </c>
      <c r="AD84" s="11">
        <v>0.10191571757403682</v>
      </c>
    </row>
    <row r="85" spans="1:30" x14ac:dyDescent="0.3">
      <c r="A85" s="13">
        <v>43567</v>
      </c>
      <c r="B85" s="46" t="s">
        <v>636</v>
      </c>
      <c r="C85" s="13">
        <v>43567</v>
      </c>
      <c r="D85" s="15" t="s">
        <v>447</v>
      </c>
      <c r="E85" s="15">
        <v>161</v>
      </c>
      <c r="F85" s="15">
        <v>180</v>
      </c>
      <c r="G85" s="13">
        <v>43728</v>
      </c>
      <c r="H85" s="17">
        <v>1800</v>
      </c>
      <c r="I85" s="19">
        <v>3332.98</v>
      </c>
      <c r="J85" s="20">
        <v>1.8516555555555547</v>
      </c>
      <c r="K85" s="19">
        <v>2959.98</v>
      </c>
      <c r="L85" s="20">
        <v>1.6444333333333334</v>
      </c>
      <c r="M85" s="21">
        <v>0</v>
      </c>
      <c r="N85" s="19">
        <v>0</v>
      </c>
      <c r="O85" s="23">
        <v>360</v>
      </c>
      <c r="P85" s="24">
        <v>19.100000000000001</v>
      </c>
      <c r="Q85" s="25">
        <v>5.305555555555555E-2</v>
      </c>
      <c r="R85" s="24">
        <v>19.100000000000001</v>
      </c>
      <c r="S85" s="25">
        <v>5.3055555555555557E-2</v>
      </c>
      <c r="T85" s="26">
        <v>0</v>
      </c>
      <c r="U85" s="24">
        <v>0</v>
      </c>
      <c r="V85" s="19">
        <v>2160</v>
      </c>
      <c r="W85" s="19">
        <v>3352.08</v>
      </c>
      <c r="X85" s="21">
        <v>1.5518888888888889</v>
      </c>
      <c r="Y85" s="19">
        <v>2979.08</v>
      </c>
      <c r="Z85" s="20">
        <v>1.3792037037037037</v>
      </c>
      <c r="AA85" s="30">
        <v>9.7999999999999907E-2</v>
      </c>
      <c r="AB85" s="27">
        <v>7.4999999999999997E-2</v>
      </c>
      <c r="AC85" s="27">
        <v>0.1</v>
      </c>
      <c r="AD85" s="11">
        <v>9.4518542865543731E-2</v>
      </c>
    </row>
    <row r="86" spans="1:30" x14ac:dyDescent="0.3">
      <c r="A86" s="13">
        <v>43570</v>
      </c>
      <c r="B86" s="46" t="s">
        <v>636</v>
      </c>
      <c r="C86" s="13">
        <v>43570</v>
      </c>
      <c r="D86" s="15" t="s">
        <v>448</v>
      </c>
      <c r="E86" s="15">
        <v>32</v>
      </c>
      <c r="F86" s="15">
        <v>30</v>
      </c>
      <c r="G86" s="13">
        <v>43602</v>
      </c>
      <c r="H86" s="17">
        <v>1000</v>
      </c>
      <c r="I86" s="19">
        <v>2316.06</v>
      </c>
      <c r="J86" s="20">
        <v>2.3160600000000002</v>
      </c>
      <c r="K86" s="19">
        <v>1672.8599999999997</v>
      </c>
      <c r="L86" s="20">
        <v>1.6728599999999996</v>
      </c>
      <c r="M86" s="21">
        <v>0</v>
      </c>
      <c r="N86" s="19">
        <v>0</v>
      </c>
      <c r="O86" s="23">
        <v>200</v>
      </c>
      <c r="P86" s="24">
        <v>0.65</v>
      </c>
      <c r="Q86" s="25">
        <v>3.2500000000000003E-3</v>
      </c>
      <c r="R86" s="24">
        <v>0.65</v>
      </c>
      <c r="S86" s="25">
        <v>3.2500000000000003E-3</v>
      </c>
      <c r="T86" s="26">
        <v>0</v>
      </c>
      <c r="U86" s="24">
        <v>0</v>
      </c>
      <c r="V86" s="19">
        <v>1200</v>
      </c>
      <c r="W86" s="19">
        <v>2316.71</v>
      </c>
      <c r="X86" s="21">
        <v>1.9305916666666667</v>
      </c>
      <c r="Y86" s="19">
        <v>1673.5099999999998</v>
      </c>
      <c r="Z86" s="20">
        <v>1.3945916666666665</v>
      </c>
      <c r="AA86" s="30">
        <v>7.5000000000000067E-2</v>
      </c>
      <c r="AB86" s="27">
        <v>0.06</v>
      </c>
      <c r="AC86" s="27">
        <v>7.9000000000000001E-2</v>
      </c>
      <c r="AD86" s="11">
        <v>7.3336249924440627E-2</v>
      </c>
    </row>
    <row r="87" spans="1:30" x14ac:dyDescent="0.3">
      <c r="A87" s="13">
        <v>43570</v>
      </c>
      <c r="B87" s="46" t="s">
        <v>637</v>
      </c>
      <c r="C87" s="13">
        <v>43570</v>
      </c>
      <c r="D87" s="15" t="s">
        <v>449</v>
      </c>
      <c r="E87" s="15">
        <v>81</v>
      </c>
      <c r="F87" s="15">
        <v>90</v>
      </c>
      <c r="G87" s="13">
        <v>43651</v>
      </c>
      <c r="H87" s="17">
        <v>1000</v>
      </c>
      <c r="I87" s="19">
        <v>1006.8</v>
      </c>
      <c r="J87" s="20">
        <v>1.0067999999999999</v>
      </c>
      <c r="K87" s="19">
        <v>823.35</v>
      </c>
      <c r="L87" s="20">
        <v>0.82335000000000003</v>
      </c>
      <c r="M87" s="21">
        <v>0</v>
      </c>
      <c r="N87" s="19">
        <v>0</v>
      </c>
      <c r="O87" s="23">
        <v>200</v>
      </c>
      <c r="P87" s="24">
        <v>0</v>
      </c>
      <c r="Q87" s="25">
        <v>0</v>
      </c>
      <c r="R87" s="24">
        <v>0</v>
      </c>
      <c r="S87" s="25">
        <v>0</v>
      </c>
      <c r="T87" s="26">
        <v>0</v>
      </c>
      <c r="U87" s="24">
        <v>0</v>
      </c>
      <c r="V87" s="19">
        <v>1200</v>
      </c>
      <c r="W87" s="19">
        <v>1006.8</v>
      </c>
      <c r="X87" s="21">
        <v>0.83899999999999997</v>
      </c>
      <c r="Y87" s="19">
        <v>823.35</v>
      </c>
      <c r="Z87" s="20">
        <v>0.68612499999999998</v>
      </c>
      <c r="AA87" s="30">
        <v>8.3900000000000016E-2</v>
      </c>
      <c r="AB87" s="27">
        <v>7.400000000000001E-2</v>
      </c>
      <c r="AC87" s="27">
        <v>8.8399999999999992E-2</v>
      </c>
      <c r="AD87" s="11">
        <v>8.2907981724274937E-2</v>
      </c>
    </row>
    <row r="88" spans="1:30" x14ac:dyDescent="0.3">
      <c r="A88" s="13">
        <v>43571</v>
      </c>
      <c r="B88" s="46" t="s">
        <v>636</v>
      </c>
      <c r="C88" s="13">
        <v>43572</v>
      </c>
      <c r="D88" s="15" t="s">
        <v>450</v>
      </c>
      <c r="E88" s="15">
        <v>345</v>
      </c>
      <c r="F88" s="15">
        <v>360</v>
      </c>
      <c r="G88" s="13">
        <v>43917</v>
      </c>
      <c r="H88" s="17">
        <v>1800</v>
      </c>
      <c r="I88" s="19">
        <v>1971.54</v>
      </c>
      <c r="J88" s="20">
        <v>1.0952999999999999</v>
      </c>
      <c r="K88" s="19">
        <v>851.54</v>
      </c>
      <c r="L88" s="20">
        <v>0.47307777777777776</v>
      </c>
      <c r="M88" s="21">
        <v>0</v>
      </c>
      <c r="N88" s="19">
        <v>0</v>
      </c>
      <c r="O88" s="23">
        <v>360</v>
      </c>
      <c r="P88" s="24">
        <v>0</v>
      </c>
      <c r="Q88" s="25">
        <v>0</v>
      </c>
      <c r="R88" s="24">
        <v>0</v>
      </c>
      <c r="S88" s="25">
        <v>0</v>
      </c>
      <c r="T88" s="26">
        <v>0</v>
      </c>
      <c r="U88" s="24">
        <v>0</v>
      </c>
      <c r="V88" s="19">
        <v>2160</v>
      </c>
      <c r="W88" s="19">
        <v>1971.54</v>
      </c>
      <c r="X88" s="21">
        <v>0.91274999999999995</v>
      </c>
      <c r="Y88" s="19">
        <v>851.54</v>
      </c>
      <c r="Z88" s="20">
        <v>0.39423148148148146</v>
      </c>
      <c r="AA88" s="30">
        <v>0.10259999999999998</v>
      </c>
      <c r="AB88" s="27">
        <v>9.3000000000000013E-2</v>
      </c>
      <c r="AC88" s="27">
        <v>0.10490000000000001</v>
      </c>
      <c r="AD88" s="11">
        <v>0.10324705306511664</v>
      </c>
    </row>
    <row r="89" spans="1:30" x14ac:dyDescent="0.3">
      <c r="A89" s="13">
        <v>43571</v>
      </c>
      <c r="B89" s="46" t="s">
        <v>637</v>
      </c>
      <c r="C89" s="13">
        <v>43572</v>
      </c>
      <c r="D89" s="15" t="s">
        <v>356</v>
      </c>
      <c r="E89" s="15">
        <v>728</v>
      </c>
      <c r="F89" s="15">
        <v>720</v>
      </c>
      <c r="G89" s="13">
        <v>44300</v>
      </c>
      <c r="H89" s="17">
        <v>800</v>
      </c>
      <c r="I89" s="19">
        <v>1000</v>
      </c>
      <c r="J89" s="20">
        <v>1.25</v>
      </c>
      <c r="K89" s="19">
        <v>500</v>
      </c>
      <c r="L89" s="20">
        <v>0.625</v>
      </c>
      <c r="M89" s="21">
        <v>0</v>
      </c>
      <c r="N89" s="19">
        <v>0</v>
      </c>
      <c r="O89" s="23">
        <v>160</v>
      </c>
      <c r="P89" s="24">
        <v>0</v>
      </c>
      <c r="Q89" s="25">
        <v>0</v>
      </c>
      <c r="R89" s="24">
        <v>0</v>
      </c>
      <c r="S89" s="25">
        <v>0</v>
      </c>
      <c r="T89" s="26">
        <v>0</v>
      </c>
      <c r="U89" s="24">
        <v>0</v>
      </c>
      <c r="V89" s="19">
        <v>960</v>
      </c>
      <c r="W89" s="19">
        <v>1000</v>
      </c>
      <c r="X89" s="21">
        <v>1.0416666666666667</v>
      </c>
      <c r="Y89" s="19">
        <v>500</v>
      </c>
      <c r="Z89" s="20">
        <v>0.52083333333333337</v>
      </c>
      <c r="AA89" s="30">
        <v>0.10310000000000001</v>
      </c>
      <c r="AB89" s="27">
        <v>0.10249999999999999</v>
      </c>
      <c r="AC89" s="27">
        <v>0.1047</v>
      </c>
      <c r="AD89" s="11">
        <v>0.10373</v>
      </c>
    </row>
    <row r="90" spans="1:30" x14ac:dyDescent="0.3">
      <c r="A90" s="13">
        <v>43572</v>
      </c>
      <c r="B90" s="46" t="s">
        <v>636</v>
      </c>
      <c r="C90" s="13">
        <v>43572</v>
      </c>
      <c r="D90" s="15" t="s">
        <v>451</v>
      </c>
      <c r="E90" s="15">
        <v>191</v>
      </c>
      <c r="F90" s="15">
        <v>180</v>
      </c>
      <c r="G90" s="13">
        <v>43763</v>
      </c>
      <c r="H90" s="17">
        <v>1200</v>
      </c>
      <c r="I90" s="19">
        <v>2124.61</v>
      </c>
      <c r="J90" s="20">
        <v>1.7705083333333331</v>
      </c>
      <c r="K90" s="19">
        <v>1899.6100000000001</v>
      </c>
      <c r="L90" s="20">
        <v>1.5830083333333334</v>
      </c>
      <c r="M90" s="21">
        <v>0</v>
      </c>
      <c r="N90" s="19">
        <v>0</v>
      </c>
      <c r="O90" s="23">
        <v>240</v>
      </c>
      <c r="P90" s="24">
        <v>0</v>
      </c>
      <c r="Q90" s="25">
        <v>0</v>
      </c>
      <c r="R90" s="24">
        <v>0</v>
      </c>
      <c r="S90" s="25">
        <v>0</v>
      </c>
      <c r="T90" s="26">
        <v>0</v>
      </c>
      <c r="U90" s="24">
        <v>0</v>
      </c>
      <c r="V90" s="19">
        <v>1440</v>
      </c>
      <c r="W90" s="19">
        <v>2124.61</v>
      </c>
      <c r="X90" s="21">
        <v>1.4754236111111112</v>
      </c>
      <c r="Y90" s="19">
        <v>1899.6100000000001</v>
      </c>
      <c r="Z90" s="20">
        <v>1.3191736111111112</v>
      </c>
      <c r="AA90" s="30">
        <v>9.7999999999999976E-2</v>
      </c>
      <c r="AB90" s="27">
        <v>7.0000000000000007E-2</v>
      </c>
      <c r="AC90" s="27">
        <v>0.1</v>
      </c>
      <c r="AD90" s="11">
        <v>9.7222454944672215E-2</v>
      </c>
    </row>
    <row r="91" spans="1:30" x14ac:dyDescent="0.3">
      <c r="A91" s="13">
        <v>43578</v>
      </c>
      <c r="B91" s="46" t="s">
        <v>636</v>
      </c>
      <c r="C91" s="13">
        <v>43578</v>
      </c>
      <c r="D91" s="15" t="s">
        <v>452</v>
      </c>
      <c r="E91" s="15">
        <v>29</v>
      </c>
      <c r="F91" s="15">
        <v>30</v>
      </c>
      <c r="G91" s="13">
        <v>43607</v>
      </c>
      <c r="H91" s="17">
        <v>1800</v>
      </c>
      <c r="I91" s="19">
        <v>2355.5500000000002</v>
      </c>
      <c r="J91" s="20">
        <v>1.3086388888888889</v>
      </c>
      <c r="K91" s="19">
        <v>1755.55</v>
      </c>
      <c r="L91" s="20">
        <v>0.97530555555555554</v>
      </c>
      <c r="M91" s="21">
        <v>0</v>
      </c>
      <c r="N91" s="19">
        <v>0</v>
      </c>
      <c r="O91" s="23">
        <v>360</v>
      </c>
      <c r="P91" s="24">
        <v>20.78</v>
      </c>
      <c r="Q91" s="25">
        <v>5.7722222222222216E-2</v>
      </c>
      <c r="R91" s="24">
        <v>20.78</v>
      </c>
      <c r="S91" s="25">
        <v>5.7722222222222223E-2</v>
      </c>
      <c r="T91" s="26">
        <v>0</v>
      </c>
      <c r="U91" s="24">
        <v>0</v>
      </c>
      <c r="V91" s="19">
        <v>2160</v>
      </c>
      <c r="W91" s="19">
        <v>2376.3300000000004</v>
      </c>
      <c r="X91" s="21">
        <v>1.100152777777778</v>
      </c>
      <c r="Y91" s="19">
        <v>1776.33</v>
      </c>
      <c r="Z91" s="20">
        <v>0.82237499999999997</v>
      </c>
      <c r="AA91" s="30">
        <v>7.7500000000000027E-2</v>
      </c>
      <c r="AB91" s="27">
        <v>6.5000000000000002E-2</v>
      </c>
      <c r="AC91" s="27">
        <v>8.2299999999999998E-2</v>
      </c>
      <c r="AD91" s="11">
        <v>7.3535777207021674E-2</v>
      </c>
    </row>
    <row r="92" spans="1:30" x14ac:dyDescent="0.3">
      <c r="A92" s="13">
        <v>43579</v>
      </c>
      <c r="B92" s="46" t="s">
        <v>636</v>
      </c>
      <c r="C92" s="13">
        <v>43580</v>
      </c>
      <c r="D92" s="15" t="s">
        <v>357</v>
      </c>
      <c r="E92" s="15">
        <v>720</v>
      </c>
      <c r="F92" s="15">
        <v>720</v>
      </c>
      <c r="G92" s="13">
        <v>44300</v>
      </c>
      <c r="H92" s="17">
        <v>1000</v>
      </c>
      <c r="I92" s="19">
        <v>1780.4</v>
      </c>
      <c r="J92" s="20">
        <v>1.7804</v>
      </c>
      <c r="K92" s="19">
        <v>1230.4000000000001</v>
      </c>
      <c r="L92" s="20">
        <v>1.2304000000000002</v>
      </c>
      <c r="M92" s="21">
        <v>0</v>
      </c>
      <c r="N92" s="19">
        <v>0</v>
      </c>
      <c r="O92" s="23">
        <v>200</v>
      </c>
      <c r="P92" s="24">
        <v>10</v>
      </c>
      <c r="Q92" s="25">
        <v>0.05</v>
      </c>
      <c r="R92" s="24">
        <v>10</v>
      </c>
      <c r="S92" s="25">
        <v>0.05</v>
      </c>
      <c r="T92" s="26">
        <v>0</v>
      </c>
      <c r="U92" s="24">
        <v>0</v>
      </c>
      <c r="V92" s="19">
        <v>1200</v>
      </c>
      <c r="W92" s="19">
        <v>1790.4</v>
      </c>
      <c r="X92" s="21">
        <v>1.492</v>
      </c>
      <c r="Y92" s="19">
        <v>1240.4000000000001</v>
      </c>
      <c r="Z92" s="20">
        <v>1.0336666666666667</v>
      </c>
      <c r="AA92" s="30">
        <v>0.10349999999999998</v>
      </c>
      <c r="AB92" s="27">
        <v>0.1009</v>
      </c>
      <c r="AC92" s="27">
        <v>0.10490000000000001</v>
      </c>
      <c r="AD92" s="11">
        <v>0.10343933947427543</v>
      </c>
    </row>
    <row r="93" spans="1:30" x14ac:dyDescent="0.3">
      <c r="A93" s="13">
        <v>43579</v>
      </c>
      <c r="B93" s="46" t="s">
        <v>637</v>
      </c>
      <c r="C93" s="13">
        <v>43579</v>
      </c>
      <c r="D93" s="15" t="s">
        <v>453</v>
      </c>
      <c r="E93" s="15">
        <v>89</v>
      </c>
      <c r="F93" s="15">
        <v>90</v>
      </c>
      <c r="G93" s="13">
        <v>43668</v>
      </c>
      <c r="H93" s="17">
        <v>1800</v>
      </c>
      <c r="I93" s="19">
        <v>1172.6300000000001</v>
      </c>
      <c r="J93" s="20">
        <v>0.65146111111111127</v>
      </c>
      <c r="K93" s="19">
        <v>776.98</v>
      </c>
      <c r="L93" s="20">
        <v>0.43165555555555557</v>
      </c>
      <c r="M93" s="21">
        <v>0</v>
      </c>
      <c r="N93" s="19">
        <v>0</v>
      </c>
      <c r="O93" s="23">
        <v>360</v>
      </c>
      <c r="P93" s="24">
        <v>15</v>
      </c>
      <c r="Q93" s="25">
        <v>4.1666666666666664E-2</v>
      </c>
      <c r="R93" s="24">
        <v>15</v>
      </c>
      <c r="S93" s="25">
        <v>4.1666666666666664E-2</v>
      </c>
      <c r="T93" s="26">
        <v>0</v>
      </c>
      <c r="U93" s="24">
        <v>0</v>
      </c>
      <c r="V93" s="19">
        <v>2160</v>
      </c>
      <c r="W93" s="19">
        <v>1187.6300000000001</v>
      </c>
      <c r="X93" s="21">
        <v>0.54982870370370374</v>
      </c>
      <c r="Y93" s="19">
        <v>791.98</v>
      </c>
      <c r="Z93" s="20">
        <v>0.36665740740740743</v>
      </c>
      <c r="AA93" s="30">
        <v>8.3599999999999952E-2</v>
      </c>
      <c r="AB93" s="27">
        <v>7.3899999999999993E-2</v>
      </c>
      <c r="AC93" s="27">
        <v>9.6000000000000002E-2</v>
      </c>
      <c r="AD93" s="11">
        <v>8.4667039048975365E-2</v>
      </c>
    </row>
    <row r="94" spans="1:30" x14ac:dyDescent="0.3">
      <c r="A94" s="13">
        <v>43580</v>
      </c>
      <c r="B94" s="46" t="s">
        <v>636</v>
      </c>
      <c r="C94" s="13">
        <v>43581</v>
      </c>
      <c r="D94" s="15" t="s">
        <v>454</v>
      </c>
      <c r="E94" s="15">
        <v>378</v>
      </c>
      <c r="F94" s="15">
        <v>360</v>
      </c>
      <c r="G94" s="13">
        <v>43959</v>
      </c>
      <c r="H94" s="17">
        <v>2000</v>
      </c>
      <c r="I94" s="19">
        <v>1885.38</v>
      </c>
      <c r="J94" s="20">
        <v>0.94269000000000014</v>
      </c>
      <c r="K94" s="19">
        <v>1085.3800000000001</v>
      </c>
      <c r="L94" s="20">
        <v>0.54269000000000001</v>
      </c>
      <c r="M94" s="21">
        <v>0</v>
      </c>
      <c r="N94" s="19">
        <v>0</v>
      </c>
      <c r="O94" s="23">
        <v>400</v>
      </c>
      <c r="P94" s="24">
        <v>50</v>
      </c>
      <c r="Q94" s="25">
        <v>0.125</v>
      </c>
      <c r="R94" s="24">
        <v>50</v>
      </c>
      <c r="S94" s="25">
        <v>0.125</v>
      </c>
      <c r="T94" s="26">
        <v>0</v>
      </c>
      <c r="U94" s="24">
        <v>0</v>
      </c>
      <c r="V94" s="19">
        <v>2400</v>
      </c>
      <c r="W94" s="19">
        <v>1935.38</v>
      </c>
      <c r="X94" s="21">
        <v>0.80640833333333339</v>
      </c>
      <c r="Y94" s="19">
        <v>1135.3800000000001</v>
      </c>
      <c r="Z94" s="20">
        <v>0.47307500000000002</v>
      </c>
      <c r="AA94" s="30">
        <v>0.10269999999999999</v>
      </c>
      <c r="AB94" s="27">
        <v>9.2600000000000002E-2</v>
      </c>
      <c r="AC94" s="27">
        <v>0.1048</v>
      </c>
      <c r="AD94" s="11">
        <v>0.10283491391655793</v>
      </c>
    </row>
    <row r="95" spans="1:30" x14ac:dyDescent="0.3">
      <c r="A95" s="13">
        <v>43581</v>
      </c>
      <c r="B95" s="46" t="s">
        <v>636</v>
      </c>
      <c r="C95" s="13">
        <v>43581</v>
      </c>
      <c r="D95" s="15" t="s">
        <v>455</v>
      </c>
      <c r="E95" s="15">
        <v>182</v>
      </c>
      <c r="F95" s="15">
        <v>180</v>
      </c>
      <c r="G95" s="13">
        <v>43763</v>
      </c>
      <c r="H95" s="17">
        <v>1800</v>
      </c>
      <c r="I95" s="19">
        <v>3075.0699999999997</v>
      </c>
      <c r="J95" s="20">
        <v>1.7083722222222226</v>
      </c>
      <c r="K95" s="19">
        <v>2695.0699999999997</v>
      </c>
      <c r="L95" s="20">
        <v>1.4972611111111109</v>
      </c>
      <c r="M95" s="21">
        <v>0</v>
      </c>
      <c r="N95" s="19">
        <v>0</v>
      </c>
      <c r="O95" s="23">
        <v>360</v>
      </c>
      <c r="P95" s="24">
        <v>38.369999999999997</v>
      </c>
      <c r="Q95" s="25">
        <v>0.10658333333333334</v>
      </c>
      <c r="R95" s="24">
        <v>38.369999999999997</v>
      </c>
      <c r="S95" s="25">
        <v>0.10658333333333332</v>
      </c>
      <c r="T95" s="26">
        <v>0</v>
      </c>
      <c r="U95" s="24">
        <v>0</v>
      </c>
      <c r="V95" s="19">
        <v>2160</v>
      </c>
      <c r="W95" s="19">
        <v>3113.4399999999996</v>
      </c>
      <c r="X95" s="21">
        <v>1.4414074074074072</v>
      </c>
      <c r="Y95" s="19">
        <v>2733.4399999999996</v>
      </c>
      <c r="Z95" s="20">
        <v>1.2654814814814812</v>
      </c>
      <c r="AA95" s="30">
        <v>9.8399999999999876E-2</v>
      </c>
      <c r="AB95" s="27">
        <v>7.4999999999999997E-2</v>
      </c>
      <c r="AC95" s="27">
        <v>0.1</v>
      </c>
      <c r="AD95" s="11">
        <v>9.478616454259578E-2</v>
      </c>
    </row>
    <row r="96" spans="1:30" x14ac:dyDescent="0.3">
      <c r="A96" s="13">
        <v>43584</v>
      </c>
      <c r="B96" s="46" t="s">
        <v>636</v>
      </c>
      <c r="C96" s="13">
        <v>43584</v>
      </c>
      <c r="D96" s="15" t="s">
        <v>456</v>
      </c>
      <c r="E96" s="15">
        <v>28</v>
      </c>
      <c r="F96" s="15">
        <v>30</v>
      </c>
      <c r="G96" s="13">
        <v>43612</v>
      </c>
      <c r="H96" s="17">
        <v>1800</v>
      </c>
      <c r="I96" s="19">
        <v>1604.2300000000002</v>
      </c>
      <c r="J96" s="20">
        <v>0.8912388888888888</v>
      </c>
      <c r="K96" s="19">
        <v>1393.0000000000002</v>
      </c>
      <c r="L96" s="20">
        <v>0.77388888888888907</v>
      </c>
      <c r="M96" s="21">
        <v>0</v>
      </c>
      <c r="N96" s="19">
        <v>0</v>
      </c>
      <c r="O96" s="23">
        <v>360</v>
      </c>
      <c r="P96" s="24">
        <v>130</v>
      </c>
      <c r="Q96" s="25">
        <v>0.3611111111111111</v>
      </c>
      <c r="R96" s="24">
        <v>130</v>
      </c>
      <c r="S96" s="25">
        <v>0.3611111111111111</v>
      </c>
      <c r="T96" s="26">
        <v>0</v>
      </c>
      <c r="U96" s="24">
        <v>0</v>
      </c>
      <c r="V96" s="19">
        <v>2160</v>
      </c>
      <c r="W96" s="19">
        <v>1734.2300000000002</v>
      </c>
      <c r="X96" s="21">
        <v>0.80288425925925933</v>
      </c>
      <c r="Y96" s="19">
        <v>1523.0000000000002</v>
      </c>
      <c r="Z96" s="20">
        <v>0.70509259259259272</v>
      </c>
      <c r="AA96" s="30">
        <v>7.6999999999999971E-2</v>
      </c>
      <c r="AB96" s="27">
        <v>6.7500000000000004E-2</v>
      </c>
      <c r="AC96" s="27">
        <v>8.2500000000000004E-2</v>
      </c>
      <c r="AD96" s="11">
        <v>7.4764659680968432E-2</v>
      </c>
    </row>
    <row r="97" spans="1:30" x14ac:dyDescent="0.3">
      <c r="A97" s="13">
        <v>43584</v>
      </c>
      <c r="B97" s="46" t="s">
        <v>637</v>
      </c>
      <c r="C97" s="13">
        <v>43585</v>
      </c>
      <c r="D97" s="15" t="s">
        <v>358</v>
      </c>
      <c r="E97" s="15">
        <v>715</v>
      </c>
      <c r="F97" s="15">
        <v>720</v>
      </c>
      <c r="G97" s="13">
        <v>44300</v>
      </c>
      <c r="H97" s="17">
        <v>1000</v>
      </c>
      <c r="I97" s="19">
        <v>1750</v>
      </c>
      <c r="J97" s="20">
        <v>1.75</v>
      </c>
      <c r="K97" s="19">
        <v>900</v>
      </c>
      <c r="L97" s="20">
        <v>0.9</v>
      </c>
      <c r="M97" s="21">
        <v>0</v>
      </c>
      <c r="N97" s="19">
        <v>0</v>
      </c>
      <c r="O97" s="23">
        <v>200</v>
      </c>
      <c r="P97" s="24">
        <v>0</v>
      </c>
      <c r="Q97" s="25">
        <v>0</v>
      </c>
      <c r="R97" s="24">
        <v>0</v>
      </c>
      <c r="S97" s="25">
        <v>0</v>
      </c>
      <c r="T97" s="26">
        <v>0</v>
      </c>
      <c r="U97" s="24">
        <v>0</v>
      </c>
      <c r="V97" s="19">
        <v>1200</v>
      </c>
      <c r="W97" s="19">
        <v>1750</v>
      </c>
      <c r="X97" s="21">
        <v>1.4583333333333333</v>
      </c>
      <c r="Y97" s="19">
        <v>900</v>
      </c>
      <c r="Z97" s="20">
        <v>0.75</v>
      </c>
      <c r="AA97" s="30">
        <v>0.1031</v>
      </c>
      <c r="AB97" s="27">
        <v>0.10199999999999999</v>
      </c>
      <c r="AC97" s="27">
        <v>0.10439999999999999</v>
      </c>
      <c r="AD97" s="11">
        <v>0.10346285714285715</v>
      </c>
    </row>
    <row r="98" spans="1:30" x14ac:dyDescent="0.3">
      <c r="A98" s="13">
        <v>43585</v>
      </c>
      <c r="B98" s="46" t="s">
        <v>636</v>
      </c>
      <c r="C98" s="13">
        <v>43585</v>
      </c>
      <c r="D98" s="15" t="s">
        <v>457</v>
      </c>
      <c r="E98" s="15">
        <v>83</v>
      </c>
      <c r="F98" s="15">
        <v>90</v>
      </c>
      <c r="G98" s="13">
        <v>43668</v>
      </c>
      <c r="H98" s="17">
        <v>1500</v>
      </c>
      <c r="I98" s="19">
        <v>803.81000000000006</v>
      </c>
      <c r="J98" s="20">
        <v>0.53587333333333353</v>
      </c>
      <c r="K98" s="19">
        <v>796.54000000000008</v>
      </c>
      <c r="L98" s="20">
        <v>0.53102666666666676</v>
      </c>
      <c r="M98" s="21">
        <v>0</v>
      </c>
      <c r="N98" s="19">
        <v>0</v>
      </c>
      <c r="O98" s="23">
        <v>300</v>
      </c>
      <c r="P98" s="24">
        <v>44.57</v>
      </c>
      <c r="Q98" s="25">
        <v>0.14856666666666668</v>
      </c>
      <c r="R98" s="24">
        <v>44.57</v>
      </c>
      <c r="S98" s="25">
        <v>0.14856666666666668</v>
      </c>
      <c r="T98" s="26">
        <v>0</v>
      </c>
      <c r="U98" s="24">
        <v>0</v>
      </c>
      <c r="V98" s="19">
        <v>1800</v>
      </c>
      <c r="W98" s="19">
        <v>848.38000000000011</v>
      </c>
      <c r="X98" s="21">
        <v>0.47132222222222231</v>
      </c>
      <c r="Y98" s="19">
        <v>841.11000000000013</v>
      </c>
      <c r="Z98" s="20">
        <v>0.46728333333333338</v>
      </c>
      <c r="AA98" s="30">
        <v>8.0000000000000016E-2</v>
      </c>
      <c r="AB98" s="27">
        <v>7.0000000000000007E-2</v>
      </c>
      <c r="AC98" s="27">
        <v>8.6999999999999994E-2</v>
      </c>
      <c r="AD98" s="11">
        <v>7.8095083415234953E-2</v>
      </c>
    </row>
    <row r="99" spans="1:30" x14ac:dyDescent="0.3">
      <c r="A99" s="13">
        <v>43587</v>
      </c>
      <c r="B99" s="46" t="s">
        <v>636</v>
      </c>
      <c r="C99" s="13">
        <v>43588</v>
      </c>
      <c r="D99" s="15" t="s">
        <v>458</v>
      </c>
      <c r="E99" s="15">
        <v>371</v>
      </c>
      <c r="F99" s="15">
        <v>360</v>
      </c>
      <c r="G99" s="13">
        <v>43959</v>
      </c>
      <c r="H99" s="17">
        <v>2500</v>
      </c>
      <c r="I99" s="19">
        <v>3139.75</v>
      </c>
      <c r="J99" s="20">
        <v>1.2559</v>
      </c>
      <c r="K99" s="19">
        <v>1889.75</v>
      </c>
      <c r="L99" s="20">
        <v>0.75590000000000002</v>
      </c>
      <c r="M99" s="21">
        <v>0</v>
      </c>
      <c r="N99" s="19">
        <v>0</v>
      </c>
      <c r="O99" s="23">
        <v>500</v>
      </c>
      <c r="P99" s="24">
        <v>200</v>
      </c>
      <c r="Q99" s="25">
        <v>0.4</v>
      </c>
      <c r="R99" s="24">
        <v>200</v>
      </c>
      <c r="S99" s="25">
        <v>0.4</v>
      </c>
      <c r="T99" s="26">
        <v>0</v>
      </c>
      <c r="U99" s="24">
        <v>0</v>
      </c>
      <c r="V99" s="19">
        <v>3000</v>
      </c>
      <c r="W99" s="19">
        <v>3339.75</v>
      </c>
      <c r="X99" s="21">
        <v>1.1132500000000001</v>
      </c>
      <c r="Y99" s="19">
        <v>2089.75</v>
      </c>
      <c r="Z99" s="20">
        <v>0.69658333333333333</v>
      </c>
      <c r="AA99" s="30">
        <v>0.10289999999999999</v>
      </c>
      <c r="AB99" s="27">
        <v>9.2699999999999991E-2</v>
      </c>
      <c r="AC99" s="27">
        <v>0.1048</v>
      </c>
      <c r="AD99" s="11">
        <v>0.10274862584600683</v>
      </c>
    </row>
    <row r="100" spans="1:30" x14ac:dyDescent="0.3">
      <c r="A100" s="13">
        <v>43588</v>
      </c>
      <c r="B100" s="46" t="s">
        <v>636</v>
      </c>
      <c r="C100" s="13">
        <v>43588</v>
      </c>
      <c r="D100" s="15" t="s">
        <v>459</v>
      </c>
      <c r="E100" s="15">
        <v>182</v>
      </c>
      <c r="F100" s="15">
        <v>180</v>
      </c>
      <c r="G100" s="13">
        <v>43770</v>
      </c>
      <c r="H100" s="17">
        <v>1800</v>
      </c>
      <c r="I100" s="19">
        <v>2893.94</v>
      </c>
      <c r="J100" s="20">
        <v>1.607744444444444</v>
      </c>
      <c r="K100" s="19">
        <v>2501.13</v>
      </c>
      <c r="L100" s="20">
        <v>1.3895166666666667</v>
      </c>
      <c r="M100" s="21">
        <v>0</v>
      </c>
      <c r="N100" s="19">
        <v>0</v>
      </c>
      <c r="O100" s="23">
        <v>360</v>
      </c>
      <c r="P100" s="24">
        <v>0</v>
      </c>
      <c r="Q100" s="25">
        <v>0</v>
      </c>
      <c r="R100" s="24">
        <v>0</v>
      </c>
      <c r="S100" s="25">
        <v>0</v>
      </c>
      <c r="T100" s="26">
        <v>0</v>
      </c>
      <c r="U100" s="24">
        <v>0</v>
      </c>
      <c r="V100" s="19">
        <v>2160</v>
      </c>
      <c r="W100" s="19">
        <v>2893.94</v>
      </c>
      <c r="X100" s="21">
        <v>1.3397870370370371</v>
      </c>
      <c r="Y100" s="19">
        <v>2501.13</v>
      </c>
      <c r="Z100" s="20">
        <v>1.1579305555555557</v>
      </c>
      <c r="AA100" s="30">
        <v>9.7800000000000012E-2</v>
      </c>
      <c r="AB100" s="27">
        <v>7.9899999999999999E-2</v>
      </c>
      <c r="AC100" s="27">
        <v>0.1012</v>
      </c>
      <c r="AD100" s="11">
        <v>9.4434044244179227E-2</v>
      </c>
    </row>
    <row r="101" spans="1:30" x14ac:dyDescent="0.3">
      <c r="A101" s="13">
        <v>43598</v>
      </c>
      <c r="B101" s="46" t="s">
        <v>636</v>
      </c>
      <c r="C101" s="13">
        <v>43598</v>
      </c>
      <c r="D101" s="15" t="s">
        <v>460</v>
      </c>
      <c r="E101" s="15">
        <v>32</v>
      </c>
      <c r="F101" s="15">
        <v>30</v>
      </c>
      <c r="G101" s="13">
        <v>43630</v>
      </c>
      <c r="H101" s="17">
        <v>2000</v>
      </c>
      <c r="I101" s="19">
        <v>1572.95</v>
      </c>
      <c r="J101" s="20">
        <v>0.78647499999999959</v>
      </c>
      <c r="K101" s="19">
        <v>1546.95</v>
      </c>
      <c r="L101" s="20">
        <v>0.77347500000000002</v>
      </c>
      <c r="M101" s="21">
        <v>0</v>
      </c>
      <c r="N101" s="19">
        <v>0</v>
      </c>
      <c r="O101" s="23">
        <v>400</v>
      </c>
      <c r="P101" s="24">
        <v>14</v>
      </c>
      <c r="Q101" s="25">
        <v>3.5000000000000003E-2</v>
      </c>
      <c r="R101" s="24">
        <v>14</v>
      </c>
      <c r="S101" s="25">
        <v>3.5000000000000003E-2</v>
      </c>
      <c r="T101" s="26">
        <v>0</v>
      </c>
      <c r="U101" s="24">
        <v>0</v>
      </c>
      <c r="V101" s="19">
        <v>2400</v>
      </c>
      <c r="W101" s="19">
        <v>1586.95</v>
      </c>
      <c r="X101" s="21">
        <v>0.66122916666666665</v>
      </c>
      <c r="Y101" s="19">
        <v>1560.95</v>
      </c>
      <c r="Z101" s="20">
        <v>0.6503958333333334</v>
      </c>
      <c r="AA101" s="30">
        <v>7.9400000000000026E-2</v>
      </c>
      <c r="AB101" s="27">
        <v>0.05</v>
      </c>
      <c r="AC101" s="27">
        <v>8.5000000000000006E-2</v>
      </c>
      <c r="AD101" s="11">
        <v>7.549070790552781E-2</v>
      </c>
    </row>
    <row r="102" spans="1:30" x14ac:dyDescent="0.3">
      <c r="A102" s="13">
        <v>43599</v>
      </c>
      <c r="B102" s="46" t="s">
        <v>636</v>
      </c>
      <c r="C102" s="13">
        <v>43600</v>
      </c>
      <c r="D102" s="15" t="s">
        <v>359</v>
      </c>
      <c r="E102" s="15">
        <v>700</v>
      </c>
      <c r="F102" s="15">
        <v>720</v>
      </c>
      <c r="G102" s="13">
        <v>44300</v>
      </c>
      <c r="H102" s="17">
        <v>800</v>
      </c>
      <c r="I102" s="19">
        <v>960.55</v>
      </c>
      <c r="J102" s="20">
        <v>1.2006874999999999</v>
      </c>
      <c r="K102" s="19">
        <v>400.55</v>
      </c>
      <c r="L102" s="20">
        <v>0.50068750000000006</v>
      </c>
      <c r="M102" s="21">
        <v>0</v>
      </c>
      <c r="N102" s="19">
        <v>0</v>
      </c>
      <c r="O102" s="23">
        <v>160</v>
      </c>
      <c r="P102" s="24">
        <v>75</v>
      </c>
      <c r="Q102" s="25">
        <v>0.46875</v>
      </c>
      <c r="R102" s="24">
        <v>75</v>
      </c>
      <c r="S102" s="25">
        <v>0.46875</v>
      </c>
      <c r="T102" s="26">
        <v>0</v>
      </c>
      <c r="U102" s="24">
        <v>0</v>
      </c>
      <c r="V102" s="19">
        <v>960</v>
      </c>
      <c r="W102" s="19">
        <v>1035.55</v>
      </c>
      <c r="X102" s="21">
        <v>1.0786979166666666</v>
      </c>
      <c r="Y102" s="19">
        <v>475.55</v>
      </c>
      <c r="Z102" s="20">
        <v>0.49536458333333333</v>
      </c>
      <c r="AA102" s="30">
        <v>0.10350000000000001</v>
      </c>
      <c r="AB102" s="27">
        <v>0.1027</v>
      </c>
      <c r="AC102" s="27">
        <v>0.11</v>
      </c>
      <c r="AD102" s="11">
        <v>0.10577994378220812</v>
      </c>
    </row>
    <row r="103" spans="1:30" x14ac:dyDescent="0.3">
      <c r="A103" s="13">
        <v>43600</v>
      </c>
      <c r="B103" s="46" t="s">
        <v>636</v>
      </c>
      <c r="C103" s="13">
        <v>43600</v>
      </c>
      <c r="D103" s="15" t="s">
        <v>461</v>
      </c>
      <c r="E103" s="15">
        <v>93</v>
      </c>
      <c r="F103" s="15">
        <v>90</v>
      </c>
      <c r="G103" s="13">
        <v>43693</v>
      </c>
      <c r="H103" s="17">
        <v>800</v>
      </c>
      <c r="I103" s="19">
        <v>376.4</v>
      </c>
      <c r="J103" s="20">
        <v>0.47049999999999997</v>
      </c>
      <c r="K103" s="19">
        <v>208.96999999999994</v>
      </c>
      <c r="L103" s="20">
        <v>0.2612124999999999</v>
      </c>
      <c r="M103" s="21">
        <v>0</v>
      </c>
      <c r="N103" s="19">
        <v>0</v>
      </c>
      <c r="O103" s="23">
        <v>160</v>
      </c>
      <c r="P103" s="24">
        <v>0.45</v>
      </c>
      <c r="Q103" s="25">
        <v>2.8124999999999999E-3</v>
      </c>
      <c r="R103" s="24">
        <v>0.45</v>
      </c>
      <c r="S103" s="25">
        <v>2.8124999999999999E-3</v>
      </c>
      <c r="T103" s="26">
        <v>0</v>
      </c>
      <c r="U103" s="24">
        <v>0</v>
      </c>
      <c r="V103" s="19">
        <v>960</v>
      </c>
      <c r="W103" s="19">
        <v>376.84999999999997</v>
      </c>
      <c r="X103" s="21">
        <v>0.3925520833333333</v>
      </c>
      <c r="Y103" s="19">
        <v>209.41999999999993</v>
      </c>
      <c r="Z103" s="20">
        <v>0.21814583333333326</v>
      </c>
      <c r="AA103" s="30">
        <v>8.0000000000000016E-2</v>
      </c>
      <c r="AB103" s="27">
        <v>7.0999999999999994E-2</v>
      </c>
      <c r="AC103" s="27">
        <v>9.2499999999999999E-2</v>
      </c>
      <c r="AD103" s="11">
        <v>8.1659909670563233E-2</v>
      </c>
    </row>
    <row r="104" spans="1:30" x14ac:dyDescent="0.3">
      <c r="A104" s="13">
        <v>43601</v>
      </c>
      <c r="B104" s="46" t="s">
        <v>636</v>
      </c>
      <c r="C104" s="13">
        <v>43602</v>
      </c>
      <c r="D104" s="15" t="s">
        <v>462</v>
      </c>
      <c r="E104" s="15">
        <v>357</v>
      </c>
      <c r="F104" s="15">
        <v>360</v>
      </c>
      <c r="G104" s="13">
        <v>43959</v>
      </c>
      <c r="H104" s="17">
        <v>1500</v>
      </c>
      <c r="I104" s="19">
        <v>941.75</v>
      </c>
      <c r="J104" s="20">
        <v>0.62783333333333324</v>
      </c>
      <c r="K104" s="19">
        <v>741.75</v>
      </c>
      <c r="L104" s="20">
        <v>0.4945</v>
      </c>
      <c r="M104" s="21">
        <v>0</v>
      </c>
      <c r="N104" s="19">
        <v>0</v>
      </c>
      <c r="O104" s="23">
        <v>300</v>
      </c>
      <c r="P104" s="24">
        <v>10</v>
      </c>
      <c r="Q104" s="25">
        <v>3.3333333333333333E-2</v>
      </c>
      <c r="R104" s="24">
        <v>10</v>
      </c>
      <c r="S104" s="25">
        <v>3.3333333333333333E-2</v>
      </c>
      <c r="T104" s="26">
        <v>0</v>
      </c>
      <c r="U104" s="24">
        <v>0</v>
      </c>
      <c r="V104" s="19">
        <v>1800</v>
      </c>
      <c r="W104" s="19">
        <v>951.75</v>
      </c>
      <c r="X104" s="21">
        <v>0.52875000000000005</v>
      </c>
      <c r="Y104" s="19">
        <v>751.75</v>
      </c>
      <c r="Z104" s="20">
        <v>0.41763888888888889</v>
      </c>
      <c r="AA104" s="30">
        <v>0.10390000000000005</v>
      </c>
      <c r="AB104" s="27">
        <v>0.09</v>
      </c>
      <c r="AC104" s="27">
        <v>0.10490000000000001</v>
      </c>
      <c r="AD104" s="11">
        <v>0.10222382267056014</v>
      </c>
    </row>
    <row r="105" spans="1:30" x14ac:dyDescent="0.3">
      <c r="A105" s="13">
        <v>43602</v>
      </c>
      <c r="B105" s="46" t="s">
        <v>636</v>
      </c>
      <c r="C105" s="13">
        <v>43602</v>
      </c>
      <c r="D105" s="15" t="s">
        <v>463</v>
      </c>
      <c r="E105" s="15">
        <v>168</v>
      </c>
      <c r="F105" s="15">
        <v>180</v>
      </c>
      <c r="G105" s="13">
        <v>43770</v>
      </c>
      <c r="H105" s="17">
        <v>800</v>
      </c>
      <c r="I105" s="19">
        <v>1880.49</v>
      </c>
      <c r="J105" s="20">
        <v>2.3506125</v>
      </c>
      <c r="K105" s="19">
        <v>1250.4899999999998</v>
      </c>
      <c r="L105" s="20">
        <v>1.5631124999999997</v>
      </c>
      <c r="M105" s="21">
        <v>0</v>
      </c>
      <c r="N105" s="19">
        <v>0</v>
      </c>
      <c r="O105" s="23">
        <v>160</v>
      </c>
      <c r="P105" s="24">
        <v>162.75</v>
      </c>
      <c r="Q105" s="25">
        <v>1.0171874999999999</v>
      </c>
      <c r="R105" s="24">
        <v>160</v>
      </c>
      <c r="S105" s="25">
        <v>1</v>
      </c>
      <c r="T105" s="26">
        <v>0.98310312500000008</v>
      </c>
      <c r="U105" s="24">
        <v>0</v>
      </c>
      <c r="V105" s="19">
        <v>960</v>
      </c>
      <c r="W105" s="19">
        <v>2043.24</v>
      </c>
      <c r="X105" s="21">
        <v>2.1283750000000001</v>
      </c>
      <c r="Y105" s="19">
        <v>1410.4899999999998</v>
      </c>
      <c r="Z105" s="20">
        <v>1.4692604166666665</v>
      </c>
      <c r="AA105" s="30">
        <v>9.7000000000000169E-2</v>
      </c>
      <c r="AB105" s="27">
        <v>0.08</v>
      </c>
      <c r="AC105" s="27">
        <v>0.1</v>
      </c>
      <c r="AD105" s="11">
        <v>9.3833274837941211E-2</v>
      </c>
    </row>
    <row r="106" spans="1:30" x14ac:dyDescent="0.3">
      <c r="A106" s="13">
        <v>43605</v>
      </c>
      <c r="B106" s="46" t="s">
        <v>636</v>
      </c>
      <c r="C106" s="13">
        <v>43605</v>
      </c>
      <c r="D106" s="15" t="s">
        <v>464</v>
      </c>
      <c r="E106" s="15">
        <v>28</v>
      </c>
      <c r="F106" s="15">
        <v>30</v>
      </c>
      <c r="G106" s="13">
        <v>43633</v>
      </c>
      <c r="H106" s="17">
        <v>800</v>
      </c>
      <c r="I106" s="19">
        <v>1077.6299999999999</v>
      </c>
      <c r="J106" s="20">
        <v>1.3470374999999999</v>
      </c>
      <c r="K106" s="19">
        <v>982.63</v>
      </c>
      <c r="L106" s="20">
        <v>1.2282875</v>
      </c>
      <c r="M106" s="21">
        <v>0</v>
      </c>
      <c r="N106" s="19">
        <v>0</v>
      </c>
      <c r="O106" s="23">
        <v>160</v>
      </c>
      <c r="P106" s="24">
        <v>0.19</v>
      </c>
      <c r="Q106" s="25">
        <v>1.1875E-3</v>
      </c>
      <c r="R106" s="24">
        <v>0.19</v>
      </c>
      <c r="S106" s="25">
        <v>1.1875E-3</v>
      </c>
      <c r="T106" s="26">
        <v>0</v>
      </c>
      <c r="U106" s="24">
        <v>0</v>
      </c>
      <c r="V106" s="19">
        <v>960</v>
      </c>
      <c r="W106" s="19">
        <v>1077.82</v>
      </c>
      <c r="X106" s="21">
        <v>1.1227291666666666</v>
      </c>
      <c r="Y106" s="19">
        <v>982.82</v>
      </c>
      <c r="Z106" s="20">
        <v>1.0237708333333333</v>
      </c>
      <c r="AA106" s="30">
        <v>7.9000000000000056E-2</v>
      </c>
      <c r="AB106" s="27">
        <v>0.06</v>
      </c>
      <c r="AC106" s="27">
        <v>8.5000000000000006E-2</v>
      </c>
      <c r="AD106" s="11">
        <v>7.4223612000408321E-2</v>
      </c>
    </row>
    <row r="107" spans="1:30" x14ac:dyDescent="0.3">
      <c r="A107" s="13">
        <v>43606</v>
      </c>
      <c r="B107" s="46" t="s">
        <v>636</v>
      </c>
      <c r="C107" s="13">
        <v>43607</v>
      </c>
      <c r="D107" s="15" t="s">
        <v>360</v>
      </c>
      <c r="E107" s="15">
        <v>749</v>
      </c>
      <c r="F107" s="15">
        <v>720</v>
      </c>
      <c r="G107" s="13">
        <v>44356</v>
      </c>
      <c r="H107" s="17">
        <v>400</v>
      </c>
      <c r="I107" s="19">
        <v>345.6</v>
      </c>
      <c r="J107" s="20">
        <v>0.86399999999999999</v>
      </c>
      <c r="K107" s="19">
        <v>295.60000000000002</v>
      </c>
      <c r="L107" s="20">
        <v>0.7390000000000001</v>
      </c>
      <c r="M107" s="21">
        <v>0</v>
      </c>
      <c r="N107" s="19">
        <v>0</v>
      </c>
      <c r="O107" s="23">
        <v>80</v>
      </c>
      <c r="P107" s="24">
        <v>0</v>
      </c>
      <c r="Q107" s="25">
        <v>0</v>
      </c>
      <c r="R107" s="24">
        <v>0</v>
      </c>
      <c r="S107" s="25">
        <v>0</v>
      </c>
      <c r="T107" s="26">
        <v>0</v>
      </c>
      <c r="U107" s="24">
        <v>0</v>
      </c>
      <c r="V107" s="19">
        <v>480</v>
      </c>
      <c r="W107" s="19">
        <v>345.6</v>
      </c>
      <c r="X107" s="21">
        <v>0.72000000000000008</v>
      </c>
      <c r="Y107" s="19">
        <v>295.60000000000002</v>
      </c>
      <c r="Z107" s="20">
        <v>0.61583333333333334</v>
      </c>
      <c r="AA107" s="30">
        <v>0.10430000000000002</v>
      </c>
      <c r="AB107" s="27">
        <v>0.09</v>
      </c>
      <c r="AC107" s="27">
        <v>0.1047</v>
      </c>
      <c r="AD107" s="11">
        <v>0.10345486111111112</v>
      </c>
    </row>
    <row r="108" spans="1:30" x14ac:dyDescent="0.3">
      <c r="A108" s="13">
        <v>43607</v>
      </c>
      <c r="B108" s="46" t="s">
        <v>636</v>
      </c>
      <c r="C108" s="13">
        <v>43607</v>
      </c>
      <c r="D108" s="15" t="s">
        <v>465</v>
      </c>
      <c r="E108" s="15">
        <v>86</v>
      </c>
      <c r="F108" s="15">
        <v>90</v>
      </c>
      <c r="G108" s="13">
        <v>43693</v>
      </c>
      <c r="H108" s="17">
        <v>400</v>
      </c>
      <c r="I108" s="19">
        <v>819.09000000000015</v>
      </c>
      <c r="J108" s="20">
        <v>2.0477250000000002</v>
      </c>
      <c r="K108" s="19">
        <v>693.46</v>
      </c>
      <c r="L108" s="20">
        <v>1.7336500000000001</v>
      </c>
      <c r="M108" s="21">
        <v>0</v>
      </c>
      <c r="N108" s="19">
        <v>0</v>
      </c>
      <c r="O108" s="23">
        <v>80</v>
      </c>
      <c r="P108" s="24">
        <v>19.100000000000001</v>
      </c>
      <c r="Q108" s="25">
        <v>0.23874999999999999</v>
      </c>
      <c r="R108" s="24">
        <v>19.100000000000001</v>
      </c>
      <c r="S108" s="25">
        <v>0.23875000000000002</v>
      </c>
      <c r="T108" s="26">
        <v>0</v>
      </c>
      <c r="U108" s="24">
        <v>0</v>
      </c>
      <c r="V108" s="19">
        <v>480</v>
      </c>
      <c r="W108" s="19">
        <v>838.19000000000017</v>
      </c>
      <c r="X108" s="21">
        <v>1.7462291666666669</v>
      </c>
      <c r="Y108" s="19">
        <v>712.56000000000006</v>
      </c>
      <c r="Z108" s="20">
        <v>1.4845000000000002</v>
      </c>
      <c r="AA108" s="30">
        <v>8.4299999999999986E-2</v>
      </c>
      <c r="AB108" s="27">
        <v>7.0000000000000007E-2</v>
      </c>
      <c r="AC108" s="27">
        <v>0.09</v>
      </c>
      <c r="AD108" s="11">
        <v>8.0606148286513066E-2</v>
      </c>
    </row>
    <row r="109" spans="1:30" x14ac:dyDescent="0.3">
      <c r="A109" s="13">
        <v>43608</v>
      </c>
      <c r="B109" s="46" t="s">
        <v>636</v>
      </c>
      <c r="C109" s="13">
        <v>43609</v>
      </c>
      <c r="D109" s="15" t="s">
        <v>466</v>
      </c>
      <c r="E109" s="15">
        <v>350</v>
      </c>
      <c r="F109" s="15">
        <v>360</v>
      </c>
      <c r="G109" s="13">
        <v>43959</v>
      </c>
      <c r="H109" s="17">
        <v>400</v>
      </c>
      <c r="I109" s="19">
        <v>607.56999999999982</v>
      </c>
      <c r="J109" s="20">
        <v>1.5189249999999996</v>
      </c>
      <c r="K109" s="19">
        <v>607.56999999999982</v>
      </c>
      <c r="L109" s="20">
        <v>1.5189249999999996</v>
      </c>
      <c r="M109" s="21">
        <v>0</v>
      </c>
      <c r="N109" s="19">
        <v>0</v>
      </c>
      <c r="O109" s="23">
        <v>80</v>
      </c>
      <c r="P109" s="24">
        <v>10</v>
      </c>
      <c r="Q109" s="25">
        <v>0.125</v>
      </c>
      <c r="R109" s="24">
        <v>10</v>
      </c>
      <c r="S109" s="25">
        <v>0.125</v>
      </c>
      <c r="T109" s="26">
        <v>0</v>
      </c>
      <c r="U109" s="24">
        <v>0</v>
      </c>
      <c r="V109" s="19">
        <v>480</v>
      </c>
      <c r="W109" s="19">
        <v>617.56999999999982</v>
      </c>
      <c r="X109" s="21">
        <v>1.2866041666666663</v>
      </c>
      <c r="Y109" s="19">
        <v>617.56999999999982</v>
      </c>
      <c r="Z109" s="20">
        <v>1.2866041666666663</v>
      </c>
      <c r="AA109" s="30">
        <v>0.10429999999999999</v>
      </c>
      <c r="AB109" s="27">
        <v>8.4000000000000005E-2</v>
      </c>
      <c r="AC109" s="27">
        <v>0.1043</v>
      </c>
      <c r="AD109" s="11">
        <v>0.10302997185509491</v>
      </c>
    </row>
    <row r="110" spans="1:30" x14ac:dyDescent="0.3">
      <c r="A110" s="13">
        <v>43609</v>
      </c>
      <c r="B110" s="46" t="s">
        <v>636</v>
      </c>
      <c r="C110" s="13">
        <v>43609</v>
      </c>
      <c r="D110" s="15" t="s">
        <v>467</v>
      </c>
      <c r="E110" s="15">
        <v>161</v>
      </c>
      <c r="F110" s="15">
        <v>180</v>
      </c>
      <c r="G110" s="13">
        <v>43770</v>
      </c>
      <c r="H110" s="17">
        <v>400</v>
      </c>
      <c r="I110" s="19">
        <v>1740.4099999999999</v>
      </c>
      <c r="J110" s="20">
        <v>4.3510250000000008</v>
      </c>
      <c r="K110" s="19">
        <v>799.99999999999989</v>
      </c>
      <c r="L110" s="20">
        <v>1.9999999999999998</v>
      </c>
      <c r="M110" s="21">
        <v>0.11482889733840304</v>
      </c>
      <c r="N110" s="19">
        <v>0</v>
      </c>
      <c r="O110" s="23">
        <v>80</v>
      </c>
      <c r="P110" s="24">
        <v>80</v>
      </c>
      <c r="Q110" s="25">
        <v>1</v>
      </c>
      <c r="R110" s="24">
        <v>80</v>
      </c>
      <c r="S110" s="25">
        <v>1</v>
      </c>
      <c r="T110" s="26">
        <v>0</v>
      </c>
      <c r="U110" s="24">
        <v>0</v>
      </c>
      <c r="V110" s="19">
        <v>480</v>
      </c>
      <c r="W110" s="19">
        <v>1820.4099999999999</v>
      </c>
      <c r="X110" s="21">
        <v>3.7925208333333331</v>
      </c>
      <c r="Y110" s="19">
        <v>879.99999999999989</v>
      </c>
      <c r="Z110" s="20">
        <v>1.833333333333333</v>
      </c>
      <c r="AA110" s="30">
        <v>9.5499999999999974E-2</v>
      </c>
      <c r="AB110" s="27">
        <v>7.4999999999999997E-2</v>
      </c>
      <c r="AC110" s="27">
        <v>0.1173</v>
      </c>
      <c r="AD110" s="11">
        <v>9.4611385822880839E-2</v>
      </c>
    </row>
    <row r="111" spans="1:30" x14ac:dyDescent="0.3">
      <c r="A111" s="13">
        <v>43619</v>
      </c>
      <c r="B111" s="46" t="s">
        <v>636</v>
      </c>
      <c r="C111" s="13">
        <v>43619</v>
      </c>
      <c r="D111" s="15" t="s">
        <v>468</v>
      </c>
      <c r="E111" s="15">
        <v>28</v>
      </c>
      <c r="F111" s="15">
        <v>30</v>
      </c>
      <c r="G111" s="13">
        <v>43647</v>
      </c>
      <c r="H111" s="17">
        <v>2000</v>
      </c>
      <c r="I111" s="19">
        <v>2331.3099999999995</v>
      </c>
      <c r="J111" s="20">
        <v>1.1656549999999997</v>
      </c>
      <c r="K111" s="19">
        <v>1981.31</v>
      </c>
      <c r="L111" s="20">
        <v>0.99065499999999995</v>
      </c>
      <c r="M111" s="21">
        <v>0</v>
      </c>
      <c r="N111" s="19">
        <v>0</v>
      </c>
      <c r="O111" s="23">
        <v>400</v>
      </c>
      <c r="P111" s="24">
        <v>70.8</v>
      </c>
      <c r="Q111" s="25">
        <v>0.17699999999999999</v>
      </c>
      <c r="R111" s="24">
        <v>70.8</v>
      </c>
      <c r="S111" s="25">
        <v>0.17699999999999999</v>
      </c>
      <c r="T111" s="26">
        <v>0</v>
      </c>
      <c r="U111" s="24">
        <v>0</v>
      </c>
      <c r="V111" s="19">
        <v>2400</v>
      </c>
      <c r="W111" s="19">
        <v>2402.1099999999997</v>
      </c>
      <c r="X111" s="21">
        <v>1.0008791666666665</v>
      </c>
      <c r="Y111" s="19">
        <v>2052.11</v>
      </c>
      <c r="Z111" s="20">
        <v>0.85504583333333339</v>
      </c>
      <c r="AA111" s="30">
        <v>8.0400000000000013E-2</v>
      </c>
      <c r="AB111" s="27">
        <v>6.5000000000000002E-2</v>
      </c>
      <c r="AC111" s="27">
        <v>9.1700000000000004E-2</v>
      </c>
      <c r="AD111" s="11">
        <v>7.7489349335781207E-2</v>
      </c>
    </row>
    <row r="112" spans="1:30" x14ac:dyDescent="0.3">
      <c r="A112" s="13">
        <v>43620</v>
      </c>
      <c r="B112" s="46" t="s">
        <v>636</v>
      </c>
      <c r="C112" s="13">
        <v>43621</v>
      </c>
      <c r="D112" s="15" t="s">
        <v>361</v>
      </c>
      <c r="E112" s="15">
        <v>735</v>
      </c>
      <c r="F112" s="15">
        <v>720</v>
      </c>
      <c r="G112" s="13">
        <v>44356</v>
      </c>
      <c r="H112" s="17">
        <v>800</v>
      </c>
      <c r="I112" s="19">
        <v>1052.57</v>
      </c>
      <c r="J112" s="20">
        <v>1.3157125000000001</v>
      </c>
      <c r="K112" s="19">
        <v>902.56999999999994</v>
      </c>
      <c r="L112" s="20">
        <v>1.1282124999999998</v>
      </c>
      <c r="M112" s="21">
        <v>0</v>
      </c>
      <c r="N112" s="19">
        <v>0</v>
      </c>
      <c r="O112" s="23">
        <v>160</v>
      </c>
      <c r="P112" s="24">
        <v>100</v>
      </c>
      <c r="Q112" s="25">
        <v>0.625</v>
      </c>
      <c r="R112" s="24">
        <v>100</v>
      </c>
      <c r="S112" s="25">
        <v>0.625</v>
      </c>
      <c r="T112" s="26">
        <v>0</v>
      </c>
      <c r="U112" s="24">
        <v>0</v>
      </c>
      <c r="V112" s="19">
        <v>960</v>
      </c>
      <c r="W112" s="19">
        <v>1152.57</v>
      </c>
      <c r="X112" s="21">
        <v>1.2005937499999999</v>
      </c>
      <c r="Y112" s="19">
        <v>1002.5699999999999</v>
      </c>
      <c r="Z112" s="20">
        <v>1.0443437499999999</v>
      </c>
      <c r="AA112" s="30">
        <v>0.10450000000000002</v>
      </c>
      <c r="AB112" s="27">
        <v>0.1</v>
      </c>
      <c r="AC112" s="27">
        <v>0.11</v>
      </c>
      <c r="AD112" s="11">
        <v>0.10438213135468427</v>
      </c>
    </row>
    <row r="113" spans="1:30" x14ac:dyDescent="0.3">
      <c r="A113" s="13">
        <v>43621</v>
      </c>
      <c r="B113" s="46" t="s">
        <v>636</v>
      </c>
      <c r="C113" s="13">
        <v>43621</v>
      </c>
      <c r="D113" s="15" t="s">
        <v>469</v>
      </c>
      <c r="E113" s="15">
        <v>91</v>
      </c>
      <c r="F113" s="15">
        <v>90</v>
      </c>
      <c r="G113" s="13">
        <v>43712</v>
      </c>
      <c r="H113" s="17">
        <v>1000</v>
      </c>
      <c r="I113" s="19">
        <v>3408.4400000000005</v>
      </c>
      <c r="J113" s="20">
        <v>3.4084400000000001</v>
      </c>
      <c r="K113" s="19">
        <v>1999.9999999999998</v>
      </c>
      <c r="L113" s="20">
        <v>1.9999999999999998</v>
      </c>
      <c r="M113" s="21">
        <v>0.98963333333333336</v>
      </c>
      <c r="N113" s="19">
        <v>0</v>
      </c>
      <c r="O113" s="23">
        <v>200</v>
      </c>
      <c r="P113" s="24">
        <v>500.5</v>
      </c>
      <c r="Q113" s="25">
        <v>2.5024999999999999</v>
      </c>
      <c r="R113" s="24">
        <v>200.00000000000003</v>
      </c>
      <c r="S113" s="25">
        <v>1.0000000000000002</v>
      </c>
      <c r="T113" s="26">
        <v>0.39960050000000003</v>
      </c>
      <c r="U113" s="24">
        <v>0</v>
      </c>
      <c r="V113" s="19">
        <v>1200</v>
      </c>
      <c r="W113" s="19">
        <v>3908.9400000000005</v>
      </c>
      <c r="X113" s="21">
        <v>3.2574500000000004</v>
      </c>
      <c r="Y113" s="19">
        <v>2200</v>
      </c>
      <c r="Z113" s="20">
        <v>1.8333333333333333</v>
      </c>
      <c r="AA113" s="30">
        <v>8.2499999999999948E-2</v>
      </c>
      <c r="AB113" s="27">
        <v>0.06</v>
      </c>
      <c r="AC113" s="27">
        <v>0.1017</v>
      </c>
      <c r="AD113" s="11">
        <v>8.3472962997735031E-2</v>
      </c>
    </row>
    <row r="114" spans="1:30" x14ac:dyDescent="0.3">
      <c r="A114" s="13">
        <v>43622</v>
      </c>
      <c r="B114" s="46" t="s">
        <v>636</v>
      </c>
      <c r="C114" s="13">
        <v>43623</v>
      </c>
      <c r="D114" s="15" t="s">
        <v>470</v>
      </c>
      <c r="E114" s="15">
        <v>369</v>
      </c>
      <c r="F114" s="15">
        <v>360</v>
      </c>
      <c r="G114" s="13">
        <v>43992</v>
      </c>
      <c r="H114" s="17">
        <v>1500</v>
      </c>
      <c r="I114" s="19">
        <v>3150.7999999999997</v>
      </c>
      <c r="J114" s="20">
        <v>2.1005333333333329</v>
      </c>
      <c r="K114" s="19">
        <v>2999.9999999999995</v>
      </c>
      <c r="L114" s="20">
        <v>1.9999999999999998</v>
      </c>
      <c r="M114" s="21">
        <v>0.99199999999999999</v>
      </c>
      <c r="N114" s="19">
        <v>0</v>
      </c>
      <c r="O114" s="23">
        <v>300</v>
      </c>
      <c r="P114" s="24">
        <v>101</v>
      </c>
      <c r="Q114" s="25">
        <v>0.33666666666666667</v>
      </c>
      <c r="R114" s="24">
        <v>101</v>
      </c>
      <c r="S114" s="25">
        <v>0.33666666666666667</v>
      </c>
      <c r="T114" s="26">
        <v>0</v>
      </c>
      <c r="U114" s="24">
        <v>0</v>
      </c>
      <c r="V114" s="19">
        <v>1800</v>
      </c>
      <c r="W114" s="19">
        <v>3251.7999999999997</v>
      </c>
      <c r="X114" s="21">
        <v>1.8065555555555555</v>
      </c>
      <c r="Y114" s="19">
        <v>3100.9999999999995</v>
      </c>
      <c r="Z114" s="20">
        <v>1.7227777777777775</v>
      </c>
      <c r="AA114" s="30">
        <v>0.10440000000000003</v>
      </c>
      <c r="AB114" s="27">
        <v>0.09</v>
      </c>
      <c r="AC114" s="27">
        <v>0.105</v>
      </c>
      <c r="AD114" s="11">
        <v>0.10306529579789261</v>
      </c>
    </row>
    <row r="115" spans="1:30" x14ac:dyDescent="0.3">
      <c r="A115" s="13">
        <v>43623</v>
      </c>
      <c r="B115" s="46" t="s">
        <v>636</v>
      </c>
      <c r="C115" s="13">
        <v>43623</v>
      </c>
      <c r="D115" s="15" t="s">
        <v>471</v>
      </c>
      <c r="E115" s="15">
        <v>189</v>
      </c>
      <c r="F115" s="15">
        <v>180</v>
      </c>
      <c r="G115" s="13">
        <v>43812</v>
      </c>
      <c r="H115" s="17">
        <v>1500</v>
      </c>
      <c r="I115" s="19">
        <v>3841.4900000000002</v>
      </c>
      <c r="J115" s="20">
        <v>2.5609933333333332</v>
      </c>
      <c r="K115" s="19">
        <v>2546.4900000000002</v>
      </c>
      <c r="L115" s="20">
        <v>1.6976600000000002</v>
      </c>
      <c r="M115" s="21">
        <v>0</v>
      </c>
      <c r="N115" s="19">
        <v>0</v>
      </c>
      <c r="O115" s="23">
        <v>300</v>
      </c>
      <c r="P115" s="24">
        <v>300</v>
      </c>
      <c r="Q115" s="25">
        <v>1</v>
      </c>
      <c r="R115" s="24">
        <v>300</v>
      </c>
      <c r="S115" s="25">
        <v>1</v>
      </c>
      <c r="T115" s="26">
        <v>0</v>
      </c>
      <c r="U115" s="24">
        <v>0</v>
      </c>
      <c r="V115" s="19">
        <v>1800</v>
      </c>
      <c r="W115" s="19">
        <v>4141.49</v>
      </c>
      <c r="X115" s="21">
        <v>2.3008277777777777</v>
      </c>
      <c r="Y115" s="19">
        <v>2846.4900000000002</v>
      </c>
      <c r="Z115" s="20">
        <v>1.5813833333333334</v>
      </c>
      <c r="AA115" s="30">
        <v>9.6499999999999878E-2</v>
      </c>
      <c r="AB115" s="27">
        <v>0.08</v>
      </c>
      <c r="AC115" s="27">
        <v>0.1</v>
      </c>
      <c r="AD115" s="11">
        <v>9.5612940551712988E-2</v>
      </c>
    </row>
    <row r="116" spans="1:30" x14ac:dyDescent="0.3">
      <c r="A116" s="13">
        <v>43626</v>
      </c>
      <c r="B116" s="46" t="s">
        <v>636</v>
      </c>
      <c r="C116" s="13">
        <v>43626</v>
      </c>
      <c r="D116" s="15" t="s">
        <v>472</v>
      </c>
      <c r="E116" s="15">
        <v>28</v>
      </c>
      <c r="F116" s="15">
        <v>30</v>
      </c>
      <c r="G116" s="13">
        <v>43654</v>
      </c>
      <c r="H116" s="17">
        <v>2000</v>
      </c>
      <c r="I116" s="19">
        <v>3113.54</v>
      </c>
      <c r="J116" s="20">
        <v>1.5567700000000009</v>
      </c>
      <c r="K116" s="19">
        <v>2413.54</v>
      </c>
      <c r="L116" s="20">
        <v>1.2067699999999999</v>
      </c>
      <c r="M116" s="21">
        <v>0</v>
      </c>
      <c r="N116" s="19">
        <v>0</v>
      </c>
      <c r="O116" s="23">
        <v>400</v>
      </c>
      <c r="P116" s="24">
        <v>70</v>
      </c>
      <c r="Q116" s="25">
        <v>0.17499999999999999</v>
      </c>
      <c r="R116" s="24">
        <v>70</v>
      </c>
      <c r="S116" s="25">
        <v>0.17499999999999999</v>
      </c>
      <c r="T116" s="26">
        <v>0</v>
      </c>
      <c r="U116" s="24">
        <v>0</v>
      </c>
      <c r="V116" s="19">
        <v>2400</v>
      </c>
      <c r="W116" s="19">
        <v>3183.54</v>
      </c>
      <c r="X116" s="21">
        <v>1.3264750000000001</v>
      </c>
      <c r="Y116" s="19">
        <v>2483.54</v>
      </c>
      <c r="Z116" s="20">
        <v>1.0348083333333333</v>
      </c>
      <c r="AA116" s="30">
        <v>8.0000000000000043E-2</v>
      </c>
      <c r="AB116" s="27">
        <v>7.0000000000000007E-2</v>
      </c>
      <c r="AC116" s="27">
        <v>8.4399999999999989E-2</v>
      </c>
      <c r="AD116" s="11">
        <v>7.7630141254006704E-2</v>
      </c>
    </row>
    <row r="117" spans="1:30" x14ac:dyDescent="0.3">
      <c r="A117" s="13">
        <v>43627</v>
      </c>
      <c r="B117" s="46" t="s">
        <v>636</v>
      </c>
      <c r="C117" s="13">
        <v>43628</v>
      </c>
      <c r="D117" s="15" t="s">
        <v>362</v>
      </c>
      <c r="E117" s="15">
        <v>728</v>
      </c>
      <c r="F117" s="15">
        <v>720</v>
      </c>
      <c r="G117" s="13">
        <v>44356</v>
      </c>
      <c r="H117" s="17">
        <v>800</v>
      </c>
      <c r="I117" s="19">
        <v>1175</v>
      </c>
      <c r="J117" s="20">
        <v>1.46875</v>
      </c>
      <c r="K117" s="19">
        <v>900</v>
      </c>
      <c r="L117" s="20">
        <v>1.125</v>
      </c>
      <c r="M117" s="21">
        <v>0</v>
      </c>
      <c r="N117" s="19">
        <v>0</v>
      </c>
      <c r="O117" s="23">
        <v>160</v>
      </c>
      <c r="P117" s="24">
        <v>100.35</v>
      </c>
      <c r="Q117" s="25">
        <v>0.62718750000000001</v>
      </c>
      <c r="R117" s="24">
        <v>100.35</v>
      </c>
      <c r="S117" s="25">
        <v>0.62718750000000001</v>
      </c>
      <c r="T117" s="26">
        <v>0</v>
      </c>
      <c r="U117" s="24">
        <v>0</v>
      </c>
      <c r="V117" s="19">
        <v>960</v>
      </c>
      <c r="W117" s="19">
        <v>1275.3499999999999</v>
      </c>
      <c r="X117" s="21">
        <v>1.3284895833333332</v>
      </c>
      <c r="Y117" s="19">
        <v>1000.35</v>
      </c>
      <c r="Z117" s="20">
        <v>1.04203125</v>
      </c>
      <c r="AA117" s="30">
        <v>0.10440000000000003</v>
      </c>
      <c r="AB117" s="27">
        <v>0.10289999999999999</v>
      </c>
      <c r="AC117" s="27">
        <v>0.11230000000000001</v>
      </c>
      <c r="AD117" s="11">
        <v>0.10429999999999999</v>
      </c>
    </row>
    <row r="118" spans="1:30" x14ac:dyDescent="0.3">
      <c r="A118" s="13">
        <v>43628</v>
      </c>
      <c r="B118" s="46" t="s">
        <v>636</v>
      </c>
      <c r="C118" s="13">
        <v>43628</v>
      </c>
      <c r="D118" s="15" t="s">
        <v>473</v>
      </c>
      <c r="E118" s="15">
        <v>84</v>
      </c>
      <c r="F118" s="15">
        <v>90</v>
      </c>
      <c r="G118" s="13">
        <v>43712</v>
      </c>
      <c r="H118" s="17">
        <v>1500</v>
      </c>
      <c r="I118" s="19">
        <v>2547.8999999999996</v>
      </c>
      <c r="J118" s="20">
        <v>1.6985999999999999</v>
      </c>
      <c r="K118" s="19">
        <v>1696.7</v>
      </c>
      <c r="L118" s="20">
        <v>1.1311333333333333</v>
      </c>
      <c r="M118" s="21">
        <v>0</v>
      </c>
      <c r="N118" s="19">
        <v>0</v>
      </c>
      <c r="O118" s="23">
        <v>300</v>
      </c>
      <c r="P118" s="24">
        <v>102.89</v>
      </c>
      <c r="Q118" s="25">
        <v>0.34296666666666664</v>
      </c>
      <c r="R118" s="24">
        <v>102.89</v>
      </c>
      <c r="S118" s="25">
        <v>0.34296666666666664</v>
      </c>
      <c r="T118" s="26">
        <v>0</v>
      </c>
      <c r="U118" s="24">
        <v>0</v>
      </c>
      <c r="V118" s="19">
        <v>1800</v>
      </c>
      <c r="W118" s="19">
        <v>2650.7899999999995</v>
      </c>
      <c r="X118" s="21">
        <v>1.4726611111111108</v>
      </c>
      <c r="Y118" s="19">
        <v>1799.5900000000001</v>
      </c>
      <c r="Z118" s="20">
        <v>0.99977222222222228</v>
      </c>
      <c r="AA118" s="30">
        <v>8.4900000000000073E-2</v>
      </c>
      <c r="AB118" s="27">
        <v>7.0000000000000007E-2</v>
      </c>
      <c r="AC118" s="27">
        <v>9.5000000000000001E-2</v>
      </c>
      <c r="AD118" s="11">
        <v>8.4103261509478416E-2</v>
      </c>
    </row>
    <row r="119" spans="1:30" x14ac:dyDescent="0.3">
      <c r="A119" s="13">
        <v>43629</v>
      </c>
      <c r="B119" s="46" t="s">
        <v>636</v>
      </c>
      <c r="C119" s="13">
        <v>43630</v>
      </c>
      <c r="D119" s="15" t="s">
        <v>474</v>
      </c>
      <c r="E119" s="15">
        <v>362</v>
      </c>
      <c r="F119" s="15">
        <v>360</v>
      </c>
      <c r="G119" s="13">
        <v>43992</v>
      </c>
      <c r="H119" s="17">
        <v>1500</v>
      </c>
      <c r="I119" s="19">
        <v>2551.04</v>
      </c>
      <c r="J119" s="20">
        <v>1.7006933333333334</v>
      </c>
      <c r="K119" s="19">
        <v>1701.04</v>
      </c>
      <c r="L119" s="20">
        <v>1.1340266666666667</v>
      </c>
      <c r="M119" s="21">
        <v>0</v>
      </c>
      <c r="N119" s="19">
        <v>0</v>
      </c>
      <c r="O119" s="23">
        <v>300</v>
      </c>
      <c r="P119" s="24">
        <v>100</v>
      </c>
      <c r="Q119" s="25">
        <v>0.33333333333333331</v>
      </c>
      <c r="R119" s="24">
        <v>100</v>
      </c>
      <c r="S119" s="25">
        <v>0.33333333333333331</v>
      </c>
      <c r="T119" s="26">
        <v>0</v>
      </c>
      <c r="U119" s="24">
        <v>0</v>
      </c>
      <c r="V119" s="19">
        <v>1800</v>
      </c>
      <c r="W119" s="19">
        <v>2651.04</v>
      </c>
      <c r="X119" s="21">
        <v>1.4727999999999999</v>
      </c>
      <c r="Y119" s="19">
        <v>1801.04</v>
      </c>
      <c r="Z119" s="20">
        <v>1.0005777777777778</v>
      </c>
      <c r="AA119" s="30">
        <v>0.10409999999999996</v>
      </c>
      <c r="AB119" s="27">
        <v>9.4E-2</v>
      </c>
      <c r="AC119" s="27">
        <v>0.1047</v>
      </c>
      <c r="AD119" s="11">
        <v>0.1033563174234822</v>
      </c>
    </row>
    <row r="120" spans="1:30" x14ac:dyDescent="0.3">
      <c r="A120" s="13">
        <v>43630</v>
      </c>
      <c r="B120" s="46" t="s">
        <v>636</v>
      </c>
      <c r="C120" s="13">
        <v>43630</v>
      </c>
      <c r="D120" s="15" t="s">
        <v>475</v>
      </c>
      <c r="E120" s="15">
        <v>182</v>
      </c>
      <c r="F120" s="15">
        <v>180</v>
      </c>
      <c r="G120" s="13">
        <v>43812</v>
      </c>
      <c r="H120" s="17">
        <v>1500</v>
      </c>
      <c r="I120" s="19">
        <v>1848.1299999999999</v>
      </c>
      <c r="J120" s="20">
        <v>1.2320866666666668</v>
      </c>
      <c r="K120" s="19">
        <v>1643.1299999999999</v>
      </c>
      <c r="L120" s="20">
        <v>1.0954199999999998</v>
      </c>
      <c r="M120" s="21">
        <v>0</v>
      </c>
      <c r="N120" s="19">
        <v>0</v>
      </c>
      <c r="O120" s="23">
        <v>300</v>
      </c>
      <c r="P120" s="24">
        <v>141</v>
      </c>
      <c r="Q120" s="25">
        <v>0.47</v>
      </c>
      <c r="R120" s="24">
        <v>141</v>
      </c>
      <c r="S120" s="25">
        <v>0.47</v>
      </c>
      <c r="T120" s="26">
        <v>0</v>
      </c>
      <c r="U120" s="24">
        <v>0</v>
      </c>
      <c r="V120" s="19">
        <v>1800</v>
      </c>
      <c r="W120" s="19">
        <v>1989.1299999999999</v>
      </c>
      <c r="X120" s="21">
        <v>1.1050722222222222</v>
      </c>
      <c r="Y120" s="19">
        <v>1784.1299999999999</v>
      </c>
      <c r="Z120" s="20">
        <v>0.99118333333333331</v>
      </c>
      <c r="AA120" s="30">
        <v>9.7100000000000103E-2</v>
      </c>
      <c r="AB120" s="27">
        <v>8.2500000000000004E-2</v>
      </c>
      <c r="AC120" s="27">
        <v>9.9000000000000005E-2</v>
      </c>
      <c r="AD120" s="11">
        <v>9.4490154913344851E-2</v>
      </c>
    </row>
    <row r="121" spans="1:30" x14ac:dyDescent="0.3">
      <c r="A121" s="13">
        <v>43633</v>
      </c>
      <c r="B121" s="46" t="s">
        <v>636</v>
      </c>
      <c r="C121" s="13">
        <v>43633</v>
      </c>
      <c r="D121" s="15" t="s">
        <v>476</v>
      </c>
      <c r="E121" s="15">
        <v>28</v>
      </c>
      <c r="F121" s="15">
        <v>30</v>
      </c>
      <c r="G121" s="13">
        <v>43661</v>
      </c>
      <c r="H121" s="17">
        <v>2500</v>
      </c>
      <c r="I121" s="19">
        <v>2996.01</v>
      </c>
      <c r="J121" s="20">
        <v>1.1984040000000005</v>
      </c>
      <c r="K121" s="19">
        <v>2996.01</v>
      </c>
      <c r="L121" s="20">
        <v>1.198404</v>
      </c>
      <c r="M121" s="21">
        <v>0</v>
      </c>
      <c r="N121" s="19">
        <v>0</v>
      </c>
      <c r="O121" s="23">
        <v>500</v>
      </c>
      <c r="P121" s="24">
        <v>15.23</v>
      </c>
      <c r="Q121" s="25">
        <v>3.0459999999999997E-2</v>
      </c>
      <c r="R121" s="24">
        <v>15.23</v>
      </c>
      <c r="S121" s="25">
        <v>3.0460000000000001E-2</v>
      </c>
      <c r="T121" s="26">
        <v>0</v>
      </c>
      <c r="U121" s="24">
        <v>0</v>
      </c>
      <c r="V121" s="19">
        <v>3000</v>
      </c>
      <c r="W121" s="19">
        <v>3011.2400000000002</v>
      </c>
      <c r="X121" s="21">
        <v>1.0037466666666668</v>
      </c>
      <c r="Y121" s="19">
        <v>3011.2400000000002</v>
      </c>
      <c r="Z121" s="20">
        <v>1.0037466666666668</v>
      </c>
      <c r="AA121" s="30">
        <v>8.1500000000000059E-2</v>
      </c>
      <c r="AB121" s="27">
        <v>0.06</v>
      </c>
      <c r="AC121" s="27">
        <v>8.1500000000000003E-2</v>
      </c>
      <c r="AD121" s="11">
        <v>7.3816779316490916E-2</v>
      </c>
    </row>
    <row r="122" spans="1:30" x14ac:dyDescent="0.3">
      <c r="A122" s="13">
        <v>43633</v>
      </c>
      <c r="B122" s="46" t="s">
        <v>637</v>
      </c>
      <c r="C122" s="13">
        <v>43634</v>
      </c>
      <c r="D122" s="15" t="s">
        <v>363</v>
      </c>
      <c r="E122" s="15">
        <v>722</v>
      </c>
      <c r="F122" s="15">
        <v>720</v>
      </c>
      <c r="G122" s="13">
        <v>44356</v>
      </c>
      <c r="H122" s="17">
        <v>1000</v>
      </c>
      <c r="I122" s="19">
        <v>1650</v>
      </c>
      <c r="J122" s="20">
        <v>1.6500000000000004</v>
      </c>
      <c r="K122" s="19">
        <v>1300</v>
      </c>
      <c r="L122" s="20">
        <v>1.3</v>
      </c>
      <c r="M122" s="21">
        <v>0</v>
      </c>
      <c r="N122" s="19">
        <v>0</v>
      </c>
      <c r="O122" s="23">
        <v>200</v>
      </c>
      <c r="P122" s="24">
        <v>100</v>
      </c>
      <c r="Q122" s="25">
        <v>0.5</v>
      </c>
      <c r="R122" s="24">
        <v>100</v>
      </c>
      <c r="S122" s="25">
        <v>0.5</v>
      </c>
      <c r="T122" s="26">
        <v>0</v>
      </c>
      <c r="U122" s="24">
        <v>0</v>
      </c>
      <c r="V122" s="19">
        <v>1200</v>
      </c>
      <c r="W122" s="19">
        <v>1750</v>
      </c>
      <c r="X122" s="21">
        <v>1.4583333333333333</v>
      </c>
      <c r="Y122" s="19">
        <v>1400</v>
      </c>
      <c r="Z122" s="20">
        <v>1.1666666666666667</v>
      </c>
      <c r="AA122" s="30">
        <v>0.10410000000000001</v>
      </c>
      <c r="AB122" s="27">
        <v>0.1032</v>
      </c>
      <c r="AC122" s="27">
        <v>0.1048</v>
      </c>
      <c r="AD122" s="11">
        <v>0.10388484848484848</v>
      </c>
    </row>
    <row r="123" spans="1:30" x14ac:dyDescent="0.3">
      <c r="A123" s="13">
        <v>43634</v>
      </c>
      <c r="B123" s="46" t="s">
        <v>636</v>
      </c>
      <c r="C123" s="13">
        <v>43634</v>
      </c>
      <c r="D123" s="15" t="s">
        <v>477</v>
      </c>
      <c r="E123" s="15">
        <v>92</v>
      </c>
      <c r="F123" s="15">
        <v>90</v>
      </c>
      <c r="G123" s="13">
        <v>43726</v>
      </c>
      <c r="H123" s="17">
        <v>1500</v>
      </c>
      <c r="I123" s="19">
        <v>2812.52</v>
      </c>
      <c r="J123" s="20">
        <v>1.8750133333333328</v>
      </c>
      <c r="K123" s="19">
        <v>2086.09</v>
      </c>
      <c r="L123" s="20">
        <v>1.3907266666666667</v>
      </c>
      <c r="M123" s="21">
        <v>0</v>
      </c>
      <c r="N123" s="19">
        <v>0</v>
      </c>
      <c r="O123" s="23">
        <v>300</v>
      </c>
      <c r="P123" s="24">
        <v>52.2</v>
      </c>
      <c r="Q123" s="25">
        <v>0.17399999999999999</v>
      </c>
      <c r="R123" s="24">
        <v>52.2</v>
      </c>
      <c r="S123" s="25">
        <v>0.17400000000000002</v>
      </c>
      <c r="T123" s="26">
        <v>0</v>
      </c>
      <c r="U123" s="24">
        <v>0</v>
      </c>
      <c r="V123" s="19">
        <v>1800</v>
      </c>
      <c r="W123" s="19">
        <v>2864.72</v>
      </c>
      <c r="X123" s="21">
        <v>1.5915111111111111</v>
      </c>
      <c r="Y123" s="19">
        <v>2138.29</v>
      </c>
      <c r="Z123" s="20">
        <v>1.1879388888888889</v>
      </c>
      <c r="AA123" s="30">
        <v>8.49000000000001E-2</v>
      </c>
      <c r="AB123" s="27">
        <v>7.0000000000000007E-2</v>
      </c>
      <c r="AC123" s="27">
        <v>9.1499999999999998E-2</v>
      </c>
      <c r="AD123" s="11">
        <v>8.3761918137471053E-2</v>
      </c>
    </row>
    <row r="124" spans="1:30" x14ac:dyDescent="0.3">
      <c r="A124" s="13">
        <v>43636</v>
      </c>
      <c r="B124" s="46" t="s">
        <v>636</v>
      </c>
      <c r="C124" s="13">
        <v>43637</v>
      </c>
      <c r="D124" s="15" t="s">
        <v>478</v>
      </c>
      <c r="E124" s="15">
        <v>355</v>
      </c>
      <c r="F124" s="15">
        <v>360</v>
      </c>
      <c r="G124" s="13">
        <v>43992</v>
      </c>
      <c r="H124" s="17">
        <v>2000</v>
      </c>
      <c r="I124" s="19">
        <v>5129.2</v>
      </c>
      <c r="J124" s="20">
        <v>2.5645999999999995</v>
      </c>
      <c r="K124" s="19">
        <v>4000</v>
      </c>
      <c r="L124" s="20">
        <v>2</v>
      </c>
      <c r="M124" s="21">
        <v>0.52960000000000007</v>
      </c>
      <c r="N124" s="19">
        <v>0</v>
      </c>
      <c r="O124" s="23">
        <v>400</v>
      </c>
      <c r="P124" s="24">
        <v>175</v>
      </c>
      <c r="Q124" s="25">
        <v>0.4375</v>
      </c>
      <c r="R124" s="24">
        <v>175</v>
      </c>
      <c r="S124" s="25">
        <v>0.4375</v>
      </c>
      <c r="T124" s="26">
        <v>0</v>
      </c>
      <c r="U124" s="24">
        <v>0</v>
      </c>
      <c r="V124" s="19">
        <v>2400</v>
      </c>
      <c r="W124" s="19">
        <v>5304.2</v>
      </c>
      <c r="X124" s="21">
        <v>2.2100833333333334</v>
      </c>
      <c r="Y124" s="19">
        <v>4175</v>
      </c>
      <c r="Z124" s="20">
        <v>1.7395833333333333</v>
      </c>
      <c r="AA124" s="30">
        <v>0.10390000000000002</v>
      </c>
      <c r="AB124" s="27">
        <v>9.5000000000000001E-2</v>
      </c>
      <c r="AC124" s="27">
        <v>0.1045</v>
      </c>
      <c r="AD124" s="11">
        <v>0.10325639475941668</v>
      </c>
    </row>
    <row r="125" spans="1:30" x14ac:dyDescent="0.3">
      <c r="A125" s="13">
        <v>43637</v>
      </c>
      <c r="B125" s="46" t="s">
        <v>636</v>
      </c>
      <c r="C125" s="13">
        <v>43637</v>
      </c>
      <c r="D125" s="15" t="s">
        <v>479</v>
      </c>
      <c r="E125" s="15">
        <v>175</v>
      </c>
      <c r="F125" s="15">
        <v>180</v>
      </c>
      <c r="G125" s="13">
        <v>43812</v>
      </c>
      <c r="H125" s="17">
        <v>2000</v>
      </c>
      <c r="I125" s="19">
        <v>2714.38</v>
      </c>
      <c r="J125" s="20">
        <v>1.3571900000000006</v>
      </c>
      <c r="K125" s="19">
        <v>2662.7799999999997</v>
      </c>
      <c r="L125" s="20">
        <v>1.3313899999999999</v>
      </c>
      <c r="M125" s="21">
        <v>0</v>
      </c>
      <c r="N125" s="19">
        <v>0</v>
      </c>
      <c r="O125" s="23">
        <v>400</v>
      </c>
      <c r="P125" s="24">
        <v>200.92</v>
      </c>
      <c r="Q125" s="25">
        <v>0.50229999999999997</v>
      </c>
      <c r="R125" s="24">
        <v>200.92</v>
      </c>
      <c r="S125" s="25">
        <v>0.50229999999999997</v>
      </c>
      <c r="T125" s="26">
        <v>0</v>
      </c>
      <c r="U125" s="24">
        <v>0</v>
      </c>
      <c r="V125" s="19">
        <v>2400</v>
      </c>
      <c r="W125" s="19">
        <v>2915.3</v>
      </c>
      <c r="X125" s="21">
        <v>1.2147083333333335</v>
      </c>
      <c r="Y125" s="19">
        <v>2863.7</v>
      </c>
      <c r="Z125" s="20">
        <v>1.1932083333333332</v>
      </c>
      <c r="AA125" s="30">
        <v>9.7100000000000089E-2</v>
      </c>
      <c r="AB125" s="27">
        <v>8.6999999999999994E-2</v>
      </c>
      <c r="AC125" s="27">
        <v>9.8000000000000004E-2</v>
      </c>
      <c r="AD125" s="11">
        <v>9.4837522749209785E-2</v>
      </c>
    </row>
    <row r="126" spans="1:30" x14ac:dyDescent="0.3">
      <c r="A126" s="13">
        <v>43640</v>
      </c>
      <c r="B126" s="46" t="s">
        <v>636</v>
      </c>
      <c r="C126" s="13">
        <v>43640</v>
      </c>
      <c r="D126" s="15" t="s">
        <v>480</v>
      </c>
      <c r="E126" s="15">
        <v>28</v>
      </c>
      <c r="F126" s="15">
        <v>30</v>
      </c>
      <c r="G126" s="13">
        <v>43668</v>
      </c>
      <c r="H126" s="17">
        <v>3000</v>
      </c>
      <c r="I126" s="19">
        <v>1048.82</v>
      </c>
      <c r="J126" s="20">
        <v>0.34960666666666662</v>
      </c>
      <c r="K126" s="19">
        <v>948.81999999999994</v>
      </c>
      <c r="L126" s="20">
        <v>0.3162733333333333</v>
      </c>
      <c r="M126" s="21">
        <v>0</v>
      </c>
      <c r="N126" s="19">
        <v>0</v>
      </c>
      <c r="O126" s="23">
        <v>600</v>
      </c>
      <c r="P126" s="24">
        <v>150</v>
      </c>
      <c r="Q126" s="25">
        <v>0.25</v>
      </c>
      <c r="R126" s="24">
        <v>150</v>
      </c>
      <c r="S126" s="25">
        <v>0.25</v>
      </c>
      <c r="T126" s="26">
        <v>0</v>
      </c>
      <c r="U126" s="24">
        <v>0</v>
      </c>
      <c r="V126" s="19">
        <v>3600</v>
      </c>
      <c r="W126" s="19">
        <v>1198.82</v>
      </c>
      <c r="X126" s="21">
        <v>0.33300555555555555</v>
      </c>
      <c r="Y126" s="19">
        <v>1098.82</v>
      </c>
      <c r="Z126" s="20">
        <v>0.30522777777777776</v>
      </c>
      <c r="AA126" s="30">
        <v>8.1500000000000017E-2</v>
      </c>
      <c r="AB126" s="27">
        <v>7.1500000000000008E-2</v>
      </c>
      <c r="AC126" s="27">
        <v>8.5000000000000006E-2</v>
      </c>
      <c r="AD126" s="11">
        <v>7.8437443984668509E-2</v>
      </c>
    </row>
    <row r="127" spans="1:30" x14ac:dyDescent="0.3">
      <c r="A127" s="13">
        <v>43640</v>
      </c>
      <c r="B127" s="46" t="s">
        <v>637</v>
      </c>
      <c r="C127" s="13">
        <v>43640</v>
      </c>
      <c r="D127" s="15" t="s">
        <v>481</v>
      </c>
      <c r="E127" s="15">
        <v>86</v>
      </c>
      <c r="F127" s="15">
        <v>90</v>
      </c>
      <c r="G127" s="13">
        <v>43726</v>
      </c>
      <c r="H127" s="17">
        <v>1800</v>
      </c>
      <c r="I127" s="19">
        <v>736.79</v>
      </c>
      <c r="J127" s="20">
        <v>0.40932777777777785</v>
      </c>
      <c r="K127" s="19">
        <v>666.79</v>
      </c>
      <c r="L127" s="20">
        <v>0.37043888888888887</v>
      </c>
      <c r="M127" s="21">
        <v>0</v>
      </c>
      <c r="N127" s="19">
        <v>0</v>
      </c>
      <c r="O127" s="23">
        <v>360</v>
      </c>
      <c r="P127" s="24">
        <v>40</v>
      </c>
      <c r="Q127" s="25">
        <v>0.1111111111111111</v>
      </c>
      <c r="R127" s="24">
        <v>40</v>
      </c>
      <c r="S127" s="25">
        <v>0.1111111111111111</v>
      </c>
      <c r="T127" s="26">
        <v>0</v>
      </c>
      <c r="U127" s="24">
        <v>0</v>
      </c>
      <c r="V127" s="19">
        <v>2160</v>
      </c>
      <c r="W127" s="19">
        <v>776.79</v>
      </c>
      <c r="X127" s="21">
        <v>0.35962499999999997</v>
      </c>
      <c r="Y127" s="19">
        <v>706.79</v>
      </c>
      <c r="Z127" s="20">
        <v>0.32721759259259259</v>
      </c>
      <c r="AA127" s="30">
        <v>8.5099999999999967E-2</v>
      </c>
      <c r="AB127" s="27">
        <v>7.4499999999999997E-2</v>
      </c>
      <c r="AC127" s="27">
        <v>0.09</v>
      </c>
      <c r="AD127" s="11">
        <v>8.4261275261607788E-2</v>
      </c>
    </row>
    <row r="128" spans="1:30" x14ac:dyDescent="0.3">
      <c r="A128" s="13">
        <v>43642</v>
      </c>
      <c r="B128" s="46" t="s">
        <v>636</v>
      </c>
      <c r="C128" s="13">
        <v>43643</v>
      </c>
      <c r="D128" s="15" t="s">
        <v>364</v>
      </c>
      <c r="E128" s="15">
        <v>713</v>
      </c>
      <c r="F128" s="15">
        <v>720</v>
      </c>
      <c r="G128" s="13">
        <v>44356</v>
      </c>
      <c r="H128" s="17">
        <v>1000</v>
      </c>
      <c r="I128" s="19">
        <v>2227.15</v>
      </c>
      <c r="J128" s="20">
        <v>2.2271500000000004</v>
      </c>
      <c r="K128" s="19">
        <v>2000</v>
      </c>
      <c r="L128" s="20">
        <v>2</v>
      </c>
      <c r="M128" s="21">
        <v>0.48924999999999996</v>
      </c>
      <c r="N128" s="19">
        <v>0</v>
      </c>
      <c r="O128" s="23">
        <v>200</v>
      </c>
      <c r="P128" s="24">
        <v>0</v>
      </c>
      <c r="Q128" s="25">
        <v>0</v>
      </c>
      <c r="R128" s="24">
        <v>0</v>
      </c>
      <c r="S128" s="25">
        <v>0</v>
      </c>
      <c r="T128" s="26">
        <v>0</v>
      </c>
      <c r="U128" s="24">
        <v>0</v>
      </c>
      <c r="V128" s="19">
        <v>1200</v>
      </c>
      <c r="W128" s="19">
        <v>2227.15</v>
      </c>
      <c r="X128" s="21">
        <v>1.8559583333333334</v>
      </c>
      <c r="Y128" s="19">
        <v>2000</v>
      </c>
      <c r="Z128" s="20">
        <v>1.6666666666666667</v>
      </c>
      <c r="AA128" s="30">
        <v>0.10410000000000003</v>
      </c>
      <c r="AB128" s="27">
        <v>0.1</v>
      </c>
      <c r="AC128" s="27">
        <v>0.1104</v>
      </c>
      <c r="AD128" s="11">
        <v>0.10366050782390047</v>
      </c>
    </row>
    <row r="129" spans="1:30" x14ac:dyDescent="0.3">
      <c r="A129" s="13">
        <v>43643</v>
      </c>
      <c r="B129" s="46" t="s">
        <v>636</v>
      </c>
      <c r="C129" s="13">
        <v>43644</v>
      </c>
      <c r="D129" s="15" t="s">
        <v>482</v>
      </c>
      <c r="E129" s="15">
        <v>371</v>
      </c>
      <c r="F129" s="15">
        <v>360</v>
      </c>
      <c r="G129" s="13">
        <v>44015</v>
      </c>
      <c r="H129" s="17">
        <v>3000</v>
      </c>
      <c r="I129" s="19">
        <v>5869.62</v>
      </c>
      <c r="J129" s="20">
        <v>1.9565399999999999</v>
      </c>
      <c r="K129" s="19">
        <v>5819.62</v>
      </c>
      <c r="L129" s="20">
        <v>1.9398733333333333</v>
      </c>
      <c r="M129" s="21">
        <v>0</v>
      </c>
      <c r="N129" s="19">
        <v>0</v>
      </c>
      <c r="O129" s="23">
        <v>600</v>
      </c>
      <c r="P129" s="24">
        <v>775</v>
      </c>
      <c r="Q129" s="25">
        <v>1.2916666666666667</v>
      </c>
      <c r="R129" s="24">
        <v>600</v>
      </c>
      <c r="S129" s="25">
        <v>1</v>
      </c>
      <c r="T129" s="26">
        <v>0.7742</v>
      </c>
      <c r="U129" s="24">
        <v>0</v>
      </c>
      <c r="V129" s="19">
        <v>3600</v>
      </c>
      <c r="W129" s="19">
        <v>6644.62</v>
      </c>
      <c r="X129" s="21">
        <v>1.8457277777777779</v>
      </c>
      <c r="Y129" s="19">
        <v>6419.62</v>
      </c>
      <c r="Z129" s="20">
        <v>1.7832277777777779</v>
      </c>
      <c r="AA129" s="30">
        <v>0.10430000000000005</v>
      </c>
      <c r="AB129" s="27">
        <v>9.35E-2</v>
      </c>
      <c r="AC129" s="27">
        <v>0.1045</v>
      </c>
      <c r="AD129" s="11">
        <v>0.10307870441357364</v>
      </c>
    </row>
    <row r="130" spans="1:30" x14ac:dyDescent="0.3">
      <c r="A130" s="13">
        <v>43644</v>
      </c>
      <c r="B130" s="46" t="s">
        <v>636</v>
      </c>
      <c r="C130" s="13">
        <v>43644</v>
      </c>
      <c r="D130" s="15" t="s">
        <v>483</v>
      </c>
      <c r="E130" s="15">
        <v>175</v>
      </c>
      <c r="F130" s="15">
        <v>180</v>
      </c>
      <c r="G130" s="13">
        <v>43819</v>
      </c>
      <c r="H130" s="17">
        <v>2000</v>
      </c>
      <c r="I130" s="19">
        <v>1461.1000000000001</v>
      </c>
      <c r="J130" s="20">
        <v>0.73055000000000003</v>
      </c>
      <c r="K130" s="19">
        <v>1359.5</v>
      </c>
      <c r="L130" s="20">
        <v>0.67974999999999997</v>
      </c>
      <c r="M130" s="21">
        <v>0</v>
      </c>
      <c r="N130" s="19">
        <v>0</v>
      </c>
      <c r="O130" s="23">
        <v>400</v>
      </c>
      <c r="P130" s="24">
        <v>464.15</v>
      </c>
      <c r="Q130" s="25">
        <v>1.1603749999999999</v>
      </c>
      <c r="R130" s="24">
        <v>271.89999999999998</v>
      </c>
      <c r="S130" s="25">
        <v>0.67974999999999997</v>
      </c>
      <c r="T130" s="26">
        <v>0.5858072289156625</v>
      </c>
      <c r="U130" s="24">
        <v>0</v>
      </c>
      <c r="V130" s="19">
        <v>2400</v>
      </c>
      <c r="W130" s="19">
        <v>1925.25</v>
      </c>
      <c r="X130" s="21">
        <v>0.80218750000000005</v>
      </c>
      <c r="Y130" s="19">
        <v>1631.4</v>
      </c>
      <c r="Z130" s="20">
        <v>0.67975000000000008</v>
      </c>
      <c r="AA130" s="30">
        <v>9.7900000000000056E-2</v>
      </c>
      <c r="AB130" s="27">
        <v>8.5000000000000006E-2</v>
      </c>
      <c r="AC130" s="27">
        <v>0.1023</v>
      </c>
      <c r="AD130" s="11">
        <v>9.4231893094244054E-2</v>
      </c>
    </row>
    <row r="131" spans="1:30" x14ac:dyDescent="0.3">
      <c r="A131" s="13">
        <v>43647</v>
      </c>
      <c r="B131" s="46" t="s">
        <v>636</v>
      </c>
      <c r="C131" s="13">
        <v>43647</v>
      </c>
      <c r="D131" s="15" t="s">
        <v>484</v>
      </c>
      <c r="E131" s="15">
        <v>28</v>
      </c>
      <c r="F131" s="15">
        <v>30</v>
      </c>
      <c r="G131" s="13">
        <v>43675</v>
      </c>
      <c r="H131" s="17">
        <v>1000</v>
      </c>
      <c r="I131" s="19">
        <v>1834.55</v>
      </c>
      <c r="J131" s="20">
        <v>1.8345499999999999</v>
      </c>
      <c r="K131" s="19">
        <v>1734.5500000000002</v>
      </c>
      <c r="L131" s="20">
        <v>1.7345500000000003</v>
      </c>
      <c r="M131" s="21">
        <v>0</v>
      </c>
      <c r="N131" s="19">
        <v>0</v>
      </c>
      <c r="O131" s="23">
        <v>200</v>
      </c>
      <c r="P131" s="24">
        <v>0</v>
      </c>
      <c r="Q131" s="25">
        <v>0</v>
      </c>
      <c r="R131" s="24">
        <v>0</v>
      </c>
      <c r="S131" s="25">
        <v>0</v>
      </c>
      <c r="T131" s="26">
        <v>0</v>
      </c>
      <c r="U131" s="24">
        <v>0</v>
      </c>
      <c r="V131" s="19">
        <v>1200</v>
      </c>
      <c r="W131" s="19">
        <v>1834.55</v>
      </c>
      <c r="X131" s="21">
        <v>1.5287916666666665</v>
      </c>
      <c r="Y131" s="19">
        <v>1734.5500000000002</v>
      </c>
      <c r="Z131" s="20">
        <v>1.4454583333333335</v>
      </c>
      <c r="AA131" s="30">
        <v>8.1500000000000031E-2</v>
      </c>
      <c r="AB131" s="27">
        <v>0.06</v>
      </c>
      <c r="AC131" s="27">
        <v>8.5000000000000006E-2</v>
      </c>
      <c r="AD131" s="11">
        <v>7.6192502248507821E-2</v>
      </c>
    </row>
    <row r="132" spans="1:30" x14ac:dyDescent="0.3">
      <c r="A132" s="13">
        <v>43648</v>
      </c>
      <c r="B132" s="46" t="s">
        <v>636</v>
      </c>
      <c r="C132" s="13">
        <v>43649</v>
      </c>
      <c r="D132" s="15" t="s">
        <v>365</v>
      </c>
      <c r="E132" s="15">
        <v>707</v>
      </c>
      <c r="F132" s="15">
        <v>720</v>
      </c>
      <c r="G132" s="13">
        <v>44356</v>
      </c>
      <c r="H132" s="17">
        <v>800</v>
      </c>
      <c r="I132" s="19">
        <v>1301</v>
      </c>
      <c r="J132" s="20">
        <v>1.62625</v>
      </c>
      <c r="K132" s="19">
        <v>1026</v>
      </c>
      <c r="L132" s="20">
        <v>1.2825</v>
      </c>
      <c r="M132" s="21">
        <v>0</v>
      </c>
      <c r="N132" s="19">
        <v>0</v>
      </c>
      <c r="O132" s="23">
        <v>160</v>
      </c>
      <c r="P132" s="24">
        <v>190</v>
      </c>
      <c r="Q132" s="25">
        <v>1.1875</v>
      </c>
      <c r="R132" s="24">
        <v>160</v>
      </c>
      <c r="S132" s="25">
        <v>1</v>
      </c>
      <c r="T132" s="26">
        <v>0.84210666666666667</v>
      </c>
      <c r="U132" s="24">
        <v>0</v>
      </c>
      <c r="V132" s="19">
        <v>960</v>
      </c>
      <c r="W132" s="19">
        <v>1491</v>
      </c>
      <c r="X132" s="21">
        <v>1.5531250000000001</v>
      </c>
      <c r="Y132" s="19">
        <v>1186</v>
      </c>
      <c r="Z132" s="20">
        <v>1.2354166666666666</v>
      </c>
      <c r="AA132" s="30">
        <v>0.10400000000000004</v>
      </c>
      <c r="AB132" s="27">
        <v>0.10199999999999999</v>
      </c>
      <c r="AC132" s="27">
        <v>0.105</v>
      </c>
      <c r="AD132" s="11">
        <v>0.10385972328977712</v>
      </c>
    </row>
    <row r="133" spans="1:30" x14ac:dyDescent="0.3">
      <c r="A133" s="13">
        <v>43649</v>
      </c>
      <c r="B133" s="46" t="s">
        <v>636</v>
      </c>
      <c r="C133" s="13">
        <v>43649</v>
      </c>
      <c r="D133" s="15" t="s">
        <v>485</v>
      </c>
      <c r="E133" s="15">
        <v>86</v>
      </c>
      <c r="F133" s="15">
        <v>90</v>
      </c>
      <c r="G133" s="13">
        <v>43735</v>
      </c>
      <c r="H133" s="17">
        <v>800</v>
      </c>
      <c r="I133" s="19">
        <v>1850.76</v>
      </c>
      <c r="J133" s="20">
        <v>2.3134499999999996</v>
      </c>
      <c r="K133" s="19">
        <v>950.76</v>
      </c>
      <c r="L133" s="20">
        <v>1.18845</v>
      </c>
      <c r="M133" s="21">
        <v>0</v>
      </c>
      <c r="N133" s="19">
        <v>0</v>
      </c>
      <c r="O133" s="23">
        <v>160</v>
      </c>
      <c r="P133" s="24">
        <v>41.85</v>
      </c>
      <c r="Q133" s="25">
        <v>0.26156250000000003</v>
      </c>
      <c r="R133" s="24">
        <v>41.85</v>
      </c>
      <c r="S133" s="25">
        <v>0.26156250000000003</v>
      </c>
      <c r="T133" s="26">
        <v>0</v>
      </c>
      <c r="U133" s="24">
        <v>0</v>
      </c>
      <c r="V133" s="19">
        <v>960</v>
      </c>
      <c r="W133" s="19">
        <v>1892.61</v>
      </c>
      <c r="X133" s="21">
        <v>1.9714687499999999</v>
      </c>
      <c r="Y133" s="19">
        <v>992.61</v>
      </c>
      <c r="Z133" s="20">
        <v>1.0339687500000001</v>
      </c>
      <c r="AA133" s="30">
        <v>8.4299999999999986E-2</v>
      </c>
      <c r="AB133" s="27">
        <v>0.06</v>
      </c>
      <c r="AC133" s="27">
        <v>9.2499999999999999E-2</v>
      </c>
      <c r="AD133" s="11">
        <v>8.3172955974842769E-2</v>
      </c>
    </row>
    <row r="134" spans="1:30" x14ac:dyDescent="0.3">
      <c r="A134" s="13">
        <v>43650</v>
      </c>
      <c r="B134" s="46" t="s">
        <v>636</v>
      </c>
      <c r="C134" s="13">
        <v>43651</v>
      </c>
      <c r="D134" s="15" t="s">
        <v>486</v>
      </c>
      <c r="E134" s="15">
        <v>364</v>
      </c>
      <c r="F134" s="15">
        <v>360</v>
      </c>
      <c r="G134" s="13">
        <v>44015</v>
      </c>
      <c r="H134" s="17">
        <v>2000</v>
      </c>
      <c r="I134" s="19">
        <v>5586.68</v>
      </c>
      <c r="J134" s="20">
        <v>2.7933399999999988</v>
      </c>
      <c r="K134" s="19">
        <v>2841.3799999999997</v>
      </c>
      <c r="L134" s="20">
        <v>1.4206899999999998</v>
      </c>
      <c r="M134" s="21">
        <v>0</v>
      </c>
      <c r="N134" s="19">
        <v>0</v>
      </c>
      <c r="O134" s="23">
        <v>400</v>
      </c>
      <c r="P134" s="24">
        <v>850</v>
      </c>
      <c r="Q134" s="25">
        <v>2.125</v>
      </c>
      <c r="R134" s="24">
        <v>400</v>
      </c>
      <c r="S134" s="25">
        <v>1</v>
      </c>
      <c r="T134" s="26">
        <v>0.47058824999999999</v>
      </c>
      <c r="U134" s="24">
        <v>0</v>
      </c>
      <c r="V134" s="19">
        <v>2400</v>
      </c>
      <c r="W134" s="19">
        <v>6436.68</v>
      </c>
      <c r="X134" s="21">
        <v>2.6819500000000001</v>
      </c>
      <c r="Y134" s="19">
        <v>3241.3799999999997</v>
      </c>
      <c r="Z134" s="20">
        <v>1.3505749999999999</v>
      </c>
      <c r="AA134" s="30">
        <v>0.10339999999999994</v>
      </c>
      <c r="AB134" s="27">
        <v>8.9700000000000002E-2</v>
      </c>
      <c r="AC134" s="27">
        <v>0.10490000000000001</v>
      </c>
      <c r="AD134" s="11">
        <v>0.10295805720034082</v>
      </c>
    </row>
    <row r="135" spans="1:30" x14ac:dyDescent="0.3">
      <c r="A135" s="13">
        <v>43651</v>
      </c>
      <c r="B135" s="46" t="s">
        <v>636</v>
      </c>
      <c r="C135" s="13">
        <v>43651</v>
      </c>
      <c r="D135" s="15" t="s">
        <v>487</v>
      </c>
      <c r="E135" s="15">
        <v>168</v>
      </c>
      <c r="F135" s="15">
        <v>180</v>
      </c>
      <c r="G135" s="13">
        <v>43819</v>
      </c>
      <c r="H135" s="17">
        <v>1000</v>
      </c>
      <c r="I135" s="19">
        <v>2206.58</v>
      </c>
      <c r="J135" s="20">
        <v>2.2065799999999998</v>
      </c>
      <c r="K135" s="19">
        <v>1479.9800000000002</v>
      </c>
      <c r="L135" s="20">
        <v>1.4799800000000003</v>
      </c>
      <c r="M135" s="21">
        <v>0</v>
      </c>
      <c r="N135" s="19">
        <v>0</v>
      </c>
      <c r="O135" s="23">
        <v>200</v>
      </c>
      <c r="P135" s="24">
        <v>85.35</v>
      </c>
      <c r="Q135" s="25">
        <v>0.42674999999999996</v>
      </c>
      <c r="R135" s="24">
        <v>85.35</v>
      </c>
      <c r="S135" s="25">
        <v>0.42674999999999996</v>
      </c>
      <c r="T135" s="26">
        <v>0</v>
      </c>
      <c r="U135" s="24">
        <v>0</v>
      </c>
      <c r="V135" s="19">
        <v>1200</v>
      </c>
      <c r="W135" s="19">
        <v>2291.9299999999998</v>
      </c>
      <c r="X135" s="21">
        <v>1.9099416666666664</v>
      </c>
      <c r="Y135" s="19">
        <v>1565.3300000000002</v>
      </c>
      <c r="Z135" s="20">
        <v>1.3044416666666667</v>
      </c>
      <c r="AA135" s="30">
        <v>9.7000000000000128E-2</v>
      </c>
      <c r="AB135" s="27">
        <v>7.4999999999999997E-2</v>
      </c>
      <c r="AC135" s="27">
        <v>0.1</v>
      </c>
      <c r="AD135" s="11">
        <v>9.417948726082899E-2</v>
      </c>
    </row>
    <row r="136" spans="1:30" x14ac:dyDescent="0.3">
      <c r="A136" s="13">
        <v>43654</v>
      </c>
      <c r="B136" s="46" t="s">
        <v>636</v>
      </c>
      <c r="C136" s="13">
        <v>43654</v>
      </c>
      <c r="D136" s="15" t="s">
        <v>488</v>
      </c>
      <c r="E136" s="15">
        <v>28</v>
      </c>
      <c r="F136" s="15">
        <v>30</v>
      </c>
      <c r="G136" s="13">
        <v>43682</v>
      </c>
      <c r="H136" s="17">
        <v>800</v>
      </c>
      <c r="I136" s="19">
        <v>2300.4</v>
      </c>
      <c r="J136" s="20">
        <v>2.8755000000000011</v>
      </c>
      <c r="K136" s="19">
        <v>1599.9999999999998</v>
      </c>
      <c r="L136" s="20">
        <v>1.9999999999999998</v>
      </c>
      <c r="M136" s="21">
        <v>0.49926633333333331</v>
      </c>
      <c r="N136" s="19">
        <v>0</v>
      </c>
      <c r="O136" s="23">
        <v>160</v>
      </c>
      <c r="P136" s="24">
        <v>250.1</v>
      </c>
      <c r="Q136" s="25">
        <v>1.5631250000000001</v>
      </c>
      <c r="R136" s="24">
        <v>160</v>
      </c>
      <c r="S136" s="25">
        <v>1</v>
      </c>
      <c r="T136" s="26">
        <v>0.64</v>
      </c>
      <c r="U136" s="24">
        <v>0</v>
      </c>
      <c r="V136" s="19">
        <v>960</v>
      </c>
      <c r="W136" s="19">
        <v>2550.5</v>
      </c>
      <c r="X136" s="21">
        <v>2.6567708333333333</v>
      </c>
      <c r="Y136" s="19">
        <v>1759.9999999999998</v>
      </c>
      <c r="Z136" s="20">
        <v>1.833333333333333</v>
      </c>
      <c r="AA136" s="30">
        <v>7.6999999999999971E-2</v>
      </c>
      <c r="AB136" s="27">
        <v>6.7500000000000004E-2</v>
      </c>
      <c r="AC136" s="27">
        <v>9.2499999999999999E-2</v>
      </c>
      <c r="AD136" s="11">
        <v>7.674322509128842E-2</v>
      </c>
    </row>
    <row r="137" spans="1:30" x14ac:dyDescent="0.3">
      <c r="A137" s="13">
        <v>43655</v>
      </c>
      <c r="B137" s="46" t="s">
        <v>636</v>
      </c>
      <c r="C137" s="13">
        <v>43656</v>
      </c>
      <c r="D137" s="15" t="s">
        <v>366</v>
      </c>
      <c r="E137" s="15">
        <v>742</v>
      </c>
      <c r="F137" s="15">
        <v>720</v>
      </c>
      <c r="G137" s="13">
        <v>44398</v>
      </c>
      <c r="H137" s="17">
        <v>600</v>
      </c>
      <c r="I137" s="19">
        <v>1751</v>
      </c>
      <c r="J137" s="20">
        <v>2.9183333333333334</v>
      </c>
      <c r="K137" s="19">
        <v>1101</v>
      </c>
      <c r="L137" s="20">
        <v>1.835</v>
      </c>
      <c r="M137" s="21">
        <v>0</v>
      </c>
      <c r="N137" s="19">
        <v>0</v>
      </c>
      <c r="O137" s="23">
        <v>120</v>
      </c>
      <c r="P137" s="24">
        <v>220</v>
      </c>
      <c r="Q137" s="25">
        <v>1.8333333333333335</v>
      </c>
      <c r="R137" s="24">
        <v>120</v>
      </c>
      <c r="S137" s="25">
        <v>1</v>
      </c>
      <c r="T137" s="26">
        <v>0.54545500000000002</v>
      </c>
      <c r="U137" s="24">
        <v>0</v>
      </c>
      <c r="V137" s="19">
        <v>720</v>
      </c>
      <c r="W137" s="19">
        <v>1971</v>
      </c>
      <c r="X137" s="21">
        <v>2.7374999999999998</v>
      </c>
      <c r="Y137" s="19">
        <v>1221</v>
      </c>
      <c r="Z137" s="20">
        <v>1.6958333333333333</v>
      </c>
      <c r="AA137" s="30">
        <v>0.10369999999999996</v>
      </c>
      <c r="AB137" s="27">
        <v>9.9499999999999991E-2</v>
      </c>
      <c r="AC137" s="27">
        <v>0.10490000000000001</v>
      </c>
      <c r="AD137" s="11">
        <v>0.10373186750428325</v>
      </c>
    </row>
    <row r="138" spans="1:30" x14ac:dyDescent="0.3">
      <c r="A138" s="13">
        <v>43656</v>
      </c>
      <c r="B138" s="46" t="s">
        <v>636</v>
      </c>
      <c r="C138" s="13">
        <v>43656</v>
      </c>
      <c r="D138" s="15" t="s">
        <v>489</v>
      </c>
      <c r="E138" s="15">
        <v>91</v>
      </c>
      <c r="F138" s="15">
        <v>90</v>
      </c>
      <c r="G138" s="13">
        <v>43747</v>
      </c>
      <c r="H138" s="17">
        <v>600</v>
      </c>
      <c r="I138" s="19">
        <v>2358.5899999999997</v>
      </c>
      <c r="J138" s="20">
        <v>3.9309833333333315</v>
      </c>
      <c r="K138" s="19">
        <v>1199.9999999999998</v>
      </c>
      <c r="L138" s="20">
        <v>1.9999999999999996</v>
      </c>
      <c r="M138" s="21">
        <v>0.49458515283842797</v>
      </c>
      <c r="N138" s="19">
        <v>0</v>
      </c>
      <c r="O138" s="23">
        <v>120</v>
      </c>
      <c r="P138" s="24">
        <v>221.22</v>
      </c>
      <c r="Q138" s="25">
        <v>1.8435000000000001</v>
      </c>
      <c r="R138" s="24">
        <v>120</v>
      </c>
      <c r="S138" s="25">
        <v>1</v>
      </c>
      <c r="T138" s="26">
        <v>0.54245901639344263</v>
      </c>
      <c r="U138" s="24">
        <v>0</v>
      </c>
      <c r="V138" s="19">
        <v>720</v>
      </c>
      <c r="W138" s="19">
        <v>2579.8099999999995</v>
      </c>
      <c r="X138" s="21">
        <v>3.5830694444444435</v>
      </c>
      <c r="Y138" s="19">
        <v>1319.9999999999998</v>
      </c>
      <c r="Z138" s="20">
        <v>1.833333333333333</v>
      </c>
      <c r="AA138" s="30">
        <v>8.3000000000000074E-2</v>
      </c>
      <c r="AB138" s="27">
        <v>7.4299999999999991E-2</v>
      </c>
      <c r="AC138" s="27">
        <v>9.4499999999999987E-2</v>
      </c>
      <c r="AD138" s="11">
        <v>8.3034806388562657E-2</v>
      </c>
    </row>
    <row r="139" spans="1:30" x14ac:dyDescent="0.3">
      <c r="A139" s="13">
        <v>43657</v>
      </c>
      <c r="B139" s="46" t="s">
        <v>636</v>
      </c>
      <c r="C139" s="13">
        <v>43658</v>
      </c>
      <c r="D139" s="15" t="s">
        <v>490</v>
      </c>
      <c r="E139" s="15">
        <v>357</v>
      </c>
      <c r="F139" s="15">
        <v>360</v>
      </c>
      <c r="G139" s="13">
        <v>44015</v>
      </c>
      <c r="H139" s="17">
        <v>800</v>
      </c>
      <c r="I139" s="19">
        <v>3691.27</v>
      </c>
      <c r="J139" s="20">
        <v>4.6140875000000001</v>
      </c>
      <c r="K139" s="19">
        <v>1600</v>
      </c>
      <c r="L139" s="20">
        <v>2</v>
      </c>
      <c r="M139" s="21">
        <v>0.54264999999999997</v>
      </c>
      <c r="N139" s="19">
        <v>0</v>
      </c>
      <c r="O139" s="23">
        <v>160</v>
      </c>
      <c r="P139" s="24">
        <v>260</v>
      </c>
      <c r="Q139" s="25">
        <v>1.625</v>
      </c>
      <c r="R139" s="24">
        <v>160</v>
      </c>
      <c r="S139" s="25">
        <v>1</v>
      </c>
      <c r="T139" s="26">
        <v>0.61538499999999996</v>
      </c>
      <c r="U139" s="24">
        <v>0</v>
      </c>
      <c r="V139" s="19">
        <v>960</v>
      </c>
      <c r="W139" s="19">
        <v>3951.27</v>
      </c>
      <c r="X139" s="21">
        <v>4.1159062500000001</v>
      </c>
      <c r="Y139" s="19">
        <v>1760</v>
      </c>
      <c r="Z139" s="20">
        <v>1.8333333333333333</v>
      </c>
      <c r="AA139" s="30">
        <v>0.1027</v>
      </c>
      <c r="AB139" s="27">
        <v>9.3000000000000013E-2</v>
      </c>
      <c r="AC139" s="27">
        <v>0.1043</v>
      </c>
      <c r="AD139" s="11">
        <v>0.10262658380449001</v>
      </c>
    </row>
    <row r="140" spans="1:30" x14ac:dyDescent="0.3">
      <c r="A140" s="13">
        <v>43658</v>
      </c>
      <c r="B140" s="46" t="s">
        <v>636</v>
      </c>
      <c r="C140" s="13">
        <v>43658</v>
      </c>
      <c r="D140" s="15" t="s">
        <v>491</v>
      </c>
      <c r="E140" s="15">
        <v>161</v>
      </c>
      <c r="F140" s="15">
        <v>180</v>
      </c>
      <c r="G140" s="13">
        <v>43819</v>
      </c>
      <c r="H140" s="17">
        <v>600</v>
      </c>
      <c r="I140" s="19">
        <v>2339.9299999999998</v>
      </c>
      <c r="J140" s="20">
        <v>3.8998833333333329</v>
      </c>
      <c r="K140" s="19">
        <v>1200.0000000000002</v>
      </c>
      <c r="L140" s="20">
        <v>2.0000000000000004</v>
      </c>
      <c r="M140" s="21">
        <v>0.90046700000000002</v>
      </c>
      <c r="N140" s="19">
        <v>0</v>
      </c>
      <c r="O140" s="23">
        <v>120</v>
      </c>
      <c r="P140" s="24">
        <v>50</v>
      </c>
      <c r="Q140" s="25">
        <v>0.41666666666666669</v>
      </c>
      <c r="R140" s="24">
        <v>50</v>
      </c>
      <c r="S140" s="25">
        <v>0.41666666666666669</v>
      </c>
      <c r="T140" s="26">
        <v>0</v>
      </c>
      <c r="U140" s="24">
        <v>0</v>
      </c>
      <c r="V140" s="19">
        <v>720</v>
      </c>
      <c r="W140" s="19">
        <v>2389.9299999999998</v>
      </c>
      <c r="X140" s="21">
        <v>3.319347222222222</v>
      </c>
      <c r="Y140" s="19">
        <v>1250.0000000000002</v>
      </c>
      <c r="Z140" s="20">
        <v>1.7361111111111114</v>
      </c>
      <c r="AA140" s="30">
        <v>9.6000000000000044E-2</v>
      </c>
      <c r="AB140" s="27">
        <v>8.5000000000000006E-2</v>
      </c>
      <c r="AC140" s="27">
        <v>0.1</v>
      </c>
      <c r="AD140" s="11">
        <v>9.4987021833986496E-2</v>
      </c>
    </row>
    <row r="141" spans="1:30" x14ac:dyDescent="0.3">
      <c r="A141" s="13">
        <v>43661</v>
      </c>
      <c r="B141" s="46" t="s">
        <v>636</v>
      </c>
      <c r="C141" s="13">
        <v>43661</v>
      </c>
      <c r="D141" s="15" t="s">
        <v>492</v>
      </c>
      <c r="E141" s="15">
        <v>28</v>
      </c>
      <c r="F141" s="15">
        <v>30</v>
      </c>
      <c r="G141" s="13">
        <v>43689</v>
      </c>
      <c r="H141" s="17">
        <v>500</v>
      </c>
      <c r="I141" s="19">
        <v>2985.3700000000008</v>
      </c>
      <c r="J141" s="20">
        <v>5.9707400000000002</v>
      </c>
      <c r="K141" s="19">
        <v>1000</v>
      </c>
      <c r="L141" s="20">
        <v>2</v>
      </c>
      <c r="M141" s="21">
        <v>0.245</v>
      </c>
      <c r="N141" s="19">
        <v>0</v>
      </c>
      <c r="O141" s="23">
        <v>100</v>
      </c>
      <c r="P141" s="24">
        <v>125.31</v>
      </c>
      <c r="Q141" s="25">
        <v>1.2531000000000001</v>
      </c>
      <c r="R141" s="24">
        <v>100</v>
      </c>
      <c r="S141" s="25">
        <v>1</v>
      </c>
      <c r="T141" s="26">
        <v>0.79806451612903229</v>
      </c>
      <c r="U141" s="24">
        <v>0</v>
      </c>
      <c r="V141" s="19">
        <v>600</v>
      </c>
      <c r="W141" s="19">
        <v>3110.6800000000007</v>
      </c>
      <c r="X141" s="21">
        <v>5.1844666666666681</v>
      </c>
      <c r="Y141" s="19">
        <v>1100</v>
      </c>
      <c r="Z141" s="20">
        <v>1.8333333333333333</v>
      </c>
      <c r="AA141" s="30">
        <v>7.2999999999999995E-2</v>
      </c>
      <c r="AB141" s="27">
        <v>0.06</v>
      </c>
      <c r="AC141" s="27">
        <v>8.1099999999999992E-2</v>
      </c>
      <c r="AD141" s="11">
        <v>7.3639354585863709E-2</v>
      </c>
    </row>
    <row r="142" spans="1:30" x14ac:dyDescent="0.3">
      <c r="A142" s="13">
        <v>43662</v>
      </c>
      <c r="B142" s="46" t="s">
        <v>636</v>
      </c>
      <c r="C142" s="13">
        <v>43663</v>
      </c>
      <c r="D142" s="15" t="s">
        <v>367</v>
      </c>
      <c r="E142" s="15">
        <v>735</v>
      </c>
      <c r="F142" s="15">
        <v>720</v>
      </c>
      <c r="G142" s="13">
        <v>44398</v>
      </c>
      <c r="H142" s="17">
        <v>400</v>
      </c>
      <c r="I142" s="19">
        <v>760.36</v>
      </c>
      <c r="J142" s="20">
        <v>1.9009</v>
      </c>
      <c r="K142" s="19">
        <v>660.36</v>
      </c>
      <c r="L142" s="20">
        <v>1.6509</v>
      </c>
      <c r="M142" s="21">
        <v>0</v>
      </c>
      <c r="N142" s="19">
        <v>0</v>
      </c>
      <c r="O142" s="23">
        <v>80</v>
      </c>
      <c r="P142" s="24">
        <v>110</v>
      </c>
      <c r="Q142" s="25">
        <v>1.375</v>
      </c>
      <c r="R142" s="24">
        <v>80</v>
      </c>
      <c r="S142" s="25">
        <v>1</v>
      </c>
      <c r="T142" s="26">
        <v>0.72727333333333333</v>
      </c>
      <c r="U142" s="24">
        <v>0</v>
      </c>
      <c r="V142" s="19">
        <v>480</v>
      </c>
      <c r="W142" s="19">
        <v>870.36</v>
      </c>
      <c r="X142" s="21">
        <v>1.81325</v>
      </c>
      <c r="Y142" s="19">
        <v>740.36</v>
      </c>
      <c r="Z142" s="20">
        <v>1.5424166666666668</v>
      </c>
      <c r="AA142" s="30">
        <v>0.10300000000000001</v>
      </c>
      <c r="AB142" s="27">
        <v>9.9000000000000005E-2</v>
      </c>
      <c r="AC142" s="27">
        <v>0.10400000000000001</v>
      </c>
      <c r="AD142" s="11">
        <v>0.10256410121521385</v>
      </c>
    </row>
    <row r="143" spans="1:30" x14ac:dyDescent="0.3">
      <c r="A143" s="13">
        <v>43662</v>
      </c>
      <c r="B143" s="46" t="s">
        <v>638</v>
      </c>
      <c r="C143" s="13">
        <v>43663</v>
      </c>
      <c r="D143" s="15" t="s">
        <v>493</v>
      </c>
      <c r="E143" s="15">
        <v>352</v>
      </c>
      <c r="F143" s="15">
        <v>360</v>
      </c>
      <c r="G143" s="13">
        <v>44015</v>
      </c>
      <c r="H143" s="17">
        <v>400</v>
      </c>
      <c r="I143" s="19">
        <v>2811.23</v>
      </c>
      <c r="J143" s="20">
        <v>7.0280750000000003</v>
      </c>
      <c r="K143" s="19">
        <v>400.76</v>
      </c>
      <c r="L143" s="20">
        <v>1.0019</v>
      </c>
      <c r="M143" s="21">
        <v>0</v>
      </c>
      <c r="N143" s="19">
        <v>0</v>
      </c>
      <c r="O143" s="23">
        <v>80</v>
      </c>
      <c r="P143" s="24">
        <v>110</v>
      </c>
      <c r="Q143" s="25">
        <v>1.375</v>
      </c>
      <c r="R143" s="24">
        <v>80</v>
      </c>
      <c r="S143" s="25">
        <v>1</v>
      </c>
      <c r="T143" s="26">
        <v>0.72727333333333333</v>
      </c>
      <c r="U143" s="24">
        <v>0</v>
      </c>
      <c r="V143" s="19">
        <v>480</v>
      </c>
      <c r="W143" s="19">
        <v>2921.23</v>
      </c>
      <c r="X143" s="21">
        <v>6.0858958333333337</v>
      </c>
      <c r="Y143" s="19">
        <v>480.76</v>
      </c>
      <c r="Z143" s="20">
        <v>1.0015833333333333</v>
      </c>
      <c r="AA143" s="30">
        <v>0.10179999999999993</v>
      </c>
      <c r="AB143" s="27">
        <v>9.5000000000000001E-2</v>
      </c>
      <c r="AC143" s="27">
        <v>0.10800000000000001</v>
      </c>
      <c r="AD143" s="11">
        <v>0.10319040064313489</v>
      </c>
    </row>
    <row r="144" spans="1:30" x14ac:dyDescent="0.3">
      <c r="A144" s="13">
        <v>43663</v>
      </c>
      <c r="B144" s="46" t="s">
        <v>636</v>
      </c>
      <c r="C144" s="13">
        <v>43663</v>
      </c>
      <c r="D144" s="15" t="s">
        <v>494</v>
      </c>
      <c r="E144" s="15">
        <v>84</v>
      </c>
      <c r="F144" s="15">
        <v>90</v>
      </c>
      <c r="G144" s="13">
        <v>43747</v>
      </c>
      <c r="H144" s="17">
        <v>400</v>
      </c>
      <c r="I144" s="19">
        <v>1811.44</v>
      </c>
      <c r="J144" s="20">
        <v>4.5286</v>
      </c>
      <c r="K144" s="19">
        <v>800</v>
      </c>
      <c r="L144" s="20">
        <v>2</v>
      </c>
      <c r="M144" s="21">
        <v>0.59970000000000001</v>
      </c>
      <c r="N144" s="19">
        <v>0</v>
      </c>
      <c r="O144" s="23">
        <v>80</v>
      </c>
      <c r="P144" s="24">
        <v>100.15</v>
      </c>
      <c r="Q144" s="25">
        <v>1.2518750000000001</v>
      </c>
      <c r="R144" s="24">
        <v>80</v>
      </c>
      <c r="S144" s="25">
        <v>1</v>
      </c>
      <c r="T144" s="26">
        <v>0.79880200000000001</v>
      </c>
      <c r="U144" s="24">
        <v>0</v>
      </c>
      <c r="V144" s="19">
        <v>480</v>
      </c>
      <c r="W144" s="19">
        <v>1911.5900000000001</v>
      </c>
      <c r="X144" s="21">
        <v>3.9824791666666668</v>
      </c>
      <c r="Y144" s="19">
        <v>880</v>
      </c>
      <c r="Z144" s="20">
        <v>1.8333333333333333</v>
      </c>
      <c r="AA144" s="30">
        <v>8.0299999999999941E-2</v>
      </c>
      <c r="AB144" s="27">
        <v>7.0000000000000007E-2</v>
      </c>
      <c r="AC144" s="27">
        <v>0.09</v>
      </c>
      <c r="AD144" s="11">
        <v>7.9964067261405286E-2</v>
      </c>
    </row>
    <row r="145" spans="1:30" x14ac:dyDescent="0.3">
      <c r="A145" s="13">
        <v>43665</v>
      </c>
      <c r="B145" s="46" t="s">
        <v>636</v>
      </c>
      <c r="C145" s="13">
        <v>43665</v>
      </c>
      <c r="D145" s="15" t="s">
        <v>495</v>
      </c>
      <c r="E145" s="15">
        <v>189</v>
      </c>
      <c r="F145" s="15">
        <v>180</v>
      </c>
      <c r="G145" s="13">
        <v>43854</v>
      </c>
      <c r="H145" s="17">
        <v>400</v>
      </c>
      <c r="I145" s="19">
        <v>2588.9899999999998</v>
      </c>
      <c r="J145" s="20">
        <v>6.4724750000000002</v>
      </c>
      <c r="K145" s="19">
        <v>800</v>
      </c>
      <c r="L145" s="20">
        <v>2</v>
      </c>
      <c r="M145" s="21">
        <v>0.36902500000000005</v>
      </c>
      <c r="N145" s="19">
        <v>0</v>
      </c>
      <c r="O145" s="23">
        <v>80</v>
      </c>
      <c r="P145" s="24">
        <v>160</v>
      </c>
      <c r="Q145" s="25">
        <v>2</v>
      </c>
      <c r="R145" s="24">
        <v>80</v>
      </c>
      <c r="S145" s="25">
        <v>1</v>
      </c>
      <c r="T145" s="26">
        <v>0.5</v>
      </c>
      <c r="U145" s="24">
        <v>0</v>
      </c>
      <c r="V145" s="19">
        <v>480</v>
      </c>
      <c r="W145" s="19">
        <v>2748.99</v>
      </c>
      <c r="X145" s="21">
        <v>5.7270624999999997</v>
      </c>
      <c r="Y145" s="19">
        <v>880</v>
      </c>
      <c r="Z145" s="20">
        <v>1.8333333333333333</v>
      </c>
      <c r="AA145" s="30">
        <v>9.4899999999999998E-2</v>
      </c>
      <c r="AB145" s="27">
        <v>0.08</v>
      </c>
      <c r="AC145" s="27">
        <v>0.10730000000000001</v>
      </c>
      <c r="AD145" s="11">
        <v>9.5054237366695146E-2</v>
      </c>
    </row>
    <row r="146" spans="1:30" x14ac:dyDescent="0.3">
      <c r="A146" s="13">
        <v>43668</v>
      </c>
      <c r="B146" s="46" t="s">
        <v>636</v>
      </c>
      <c r="C146" s="13">
        <v>43668</v>
      </c>
      <c r="D146" s="15" t="s">
        <v>496</v>
      </c>
      <c r="E146" s="15">
        <v>28</v>
      </c>
      <c r="F146" s="15">
        <v>30</v>
      </c>
      <c r="G146" s="13">
        <v>43696</v>
      </c>
      <c r="H146" s="17">
        <v>1200</v>
      </c>
      <c r="I146" s="19">
        <v>2222.7999999999997</v>
      </c>
      <c r="J146" s="20">
        <v>1.8523333333333327</v>
      </c>
      <c r="K146" s="19">
        <v>1722.7999999999997</v>
      </c>
      <c r="L146" s="20">
        <v>1.4356666666666664</v>
      </c>
      <c r="M146" s="21">
        <v>0</v>
      </c>
      <c r="N146" s="19">
        <v>0</v>
      </c>
      <c r="O146" s="23">
        <v>240</v>
      </c>
      <c r="P146" s="24">
        <v>255.19</v>
      </c>
      <c r="Q146" s="25">
        <v>1.0632916666666667</v>
      </c>
      <c r="R146" s="24">
        <v>240</v>
      </c>
      <c r="S146" s="25">
        <v>1</v>
      </c>
      <c r="T146" s="26">
        <v>0.9404758333333334</v>
      </c>
      <c r="U146" s="24">
        <v>0</v>
      </c>
      <c r="V146" s="19">
        <v>1440</v>
      </c>
      <c r="W146" s="19">
        <v>2477.9899999999998</v>
      </c>
      <c r="X146" s="21">
        <v>1.7208263888888888</v>
      </c>
      <c r="Y146" s="19">
        <v>1962.7999999999997</v>
      </c>
      <c r="Z146" s="20">
        <v>1.3630555555555555</v>
      </c>
      <c r="AA146" s="30">
        <v>7.500000000000008E-2</v>
      </c>
      <c r="AB146" s="27">
        <v>0.06</v>
      </c>
      <c r="AC146" s="27">
        <v>0.08</v>
      </c>
      <c r="AD146" s="11">
        <v>7.1623479395357181E-2</v>
      </c>
    </row>
    <row r="147" spans="1:30" x14ac:dyDescent="0.3">
      <c r="A147" s="13">
        <v>43669</v>
      </c>
      <c r="B147" s="46" t="s">
        <v>636</v>
      </c>
      <c r="C147" s="13">
        <v>43670</v>
      </c>
      <c r="D147" s="15" t="s">
        <v>368</v>
      </c>
      <c r="E147" s="15">
        <v>728</v>
      </c>
      <c r="F147" s="15">
        <v>720</v>
      </c>
      <c r="G147" s="13">
        <v>44398</v>
      </c>
      <c r="H147" s="17">
        <v>500</v>
      </c>
      <c r="I147" s="19">
        <v>2760.5299999999997</v>
      </c>
      <c r="J147" s="20">
        <v>5.5210599999999985</v>
      </c>
      <c r="K147" s="19">
        <v>500.53</v>
      </c>
      <c r="L147" s="20">
        <v>1.0010599999999998</v>
      </c>
      <c r="M147" s="21">
        <v>0</v>
      </c>
      <c r="N147" s="19">
        <v>0</v>
      </c>
      <c r="O147" s="23">
        <v>100</v>
      </c>
      <c r="P147" s="24">
        <v>350</v>
      </c>
      <c r="Q147" s="25">
        <v>3.5</v>
      </c>
      <c r="R147" s="24">
        <v>100</v>
      </c>
      <c r="S147" s="25">
        <v>1</v>
      </c>
      <c r="T147" s="26">
        <v>0.285715</v>
      </c>
      <c r="U147" s="24">
        <v>0</v>
      </c>
      <c r="V147" s="19">
        <v>600</v>
      </c>
      <c r="W147" s="19">
        <v>3110.5299999999997</v>
      </c>
      <c r="X147" s="21">
        <v>5.184216666666666</v>
      </c>
      <c r="Y147" s="19">
        <v>600.53</v>
      </c>
      <c r="Z147" s="20">
        <v>1.0008833333333333</v>
      </c>
      <c r="AA147" s="30">
        <v>9.990000000000003E-2</v>
      </c>
      <c r="AB147" s="27">
        <v>9.6999999999999989E-2</v>
      </c>
      <c r="AC147" s="27">
        <v>0.10369999999999999</v>
      </c>
      <c r="AD147" s="11">
        <v>0.10158480798977008</v>
      </c>
    </row>
    <row r="148" spans="1:30" x14ac:dyDescent="0.3">
      <c r="A148" s="13">
        <v>43670</v>
      </c>
      <c r="B148" s="46" t="s">
        <v>636</v>
      </c>
      <c r="C148" s="13">
        <v>43670</v>
      </c>
      <c r="D148" s="15" t="s">
        <v>497</v>
      </c>
      <c r="E148" s="15">
        <v>77</v>
      </c>
      <c r="F148" s="15">
        <v>90</v>
      </c>
      <c r="G148" s="13">
        <v>43747</v>
      </c>
      <c r="H148" s="17">
        <v>1000</v>
      </c>
      <c r="I148" s="19">
        <v>1784.56</v>
      </c>
      <c r="J148" s="20">
        <v>1.7845599999999999</v>
      </c>
      <c r="K148" s="19">
        <v>1009.5600000000001</v>
      </c>
      <c r="L148" s="20">
        <v>1.00956</v>
      </c>
      <c r="M148" s="21">
        <v>0</v>
      </c>
      <c r="N148" s="19">
        <v>0</v>
      </c>
      <c r="O148" s="23">
        <v>200</v>
      </c>
      <c r="P148" s="24">
        <v>200</v>
      </c>
      <c r="Q148" s="25">
        <v>1</v>
      </c>
      <c r="R148" s="24">
        <v>200</v>
      </c>
      <c r="S148" s="25">
        <v>1</v>
      </c>
      <c r="T148" s="26">
        <v>0</v>
      </c>
      <c r="U148" s="24">
        <v>0</v>
      </c>
      <c r="V148" s="19">
        <v>1200</v>
      </c>
      <c r="W148" s="19">
        <v>1984.56</v>
      </c>
      <c r="X148" s="21">
        <v>1.6537999999999999</v>
      </c>
      <c r="Y148" s="19">
        <v>1209.56</v>
      </c>
      <c r="Z148" s="20">
        <v>1.0079666666666667</v>
      </c>
      <c r="AA148" s="30">
        <v>7.9699999999999924E-2</v>
      </c>
      <c r="AB148" s="27">
        <v>6.5000000000000002E-2</v>
      </c>
      <c r="AC148" s="27">
        <v>8.5000000000000006E-2</v>
      </c>
      <c r="AD148" s="11">
        <v>7.7622310821715168E-2</v>
      </c>
    </row>
    <row r="149" spans="1:30" x14ac:dyDescent="0.3">
      <c r="A149" s="13">
        <v>43671</v>
      </c>
      <c r="B149" s="46" t="s">
        <v>636</v>
      </c>
      <c r="C149" s="13">
        <v>43672</v>
      </c>
      <c r="D149" s="15" t="s">
        <v>498</v>
      </c>
      <c r="E149" s="15">
        <v>371</v>
      </c>
      <c r="F149" s="15">
        <v>360</v>
      </c>
      <c r="G149" s="13">
        <v>44043</v>
      </c>
      <c r="H149" s="17">
        <v>500</v>
      </c>
      <c r="I149" s="19">
        <v>3378.2</v>
      </c>
      <c r="J149" s="20">
        <v>6.7563999999999993</v>
      </c>
      <c r="K149" s="19">
        <v>829.05000000000007</v>
      </c>
      <c r="L149" s="20">
        <v>1.6581000000000001</v>
      </c>
      <c r="M149" s="21">
        <v>0</v>
      </c>
      <c r="N149" s="19">
        <v>0</v>
      </c>
      <c r="O149" s="23">
        <v>100</v>
      </c>
      <c r="P149" s="24">
        <v>201</v>
      </c>
      <c r="Q149" s="25">
        <v>2.0099999999999998</v>
      </c>
      <c r="R149" s="24">
        <v>100</v>
      </c>
      <c r="S149" s="25">
        <v>1</v>
      </c>
      <c r="T149" s="26">
        <v>0.49751299999999998</v>
      </c>
      <c r="U149" s="24">
        <v>0</v>
      </c>
      <c r="V149" s="19">
        <v>600</v>
      </c>
      <c r="W149" s="19">
        <v>3579.2</v>
      </c>
      <c r="X149" s="21">
        <v>5.9653333333333327</v>
      </c>
      <c r="Y149" s="19">
        <v>929.05000000000007</v>
      </c>
      <c r="Z149" s="20">
        <v>1.5484166666666668</v>
      </c>
      <c r="AA149" s="30">
        <v>9.8900000000000043E-2</v>
      </c>
      <c r="AB149" s="27">
        <v>0.09</v>
      </c>
      <c r="AC149" s="27">
        <v>0.10210000000000001</v>
      </c>
      <c r="AD149" s="11">
        <v>9.9792587768634214E-2</v>
      </c>
    </row>
    <row r="150" spans="1:30" x14ac:dyDescent="0.3">
      <c r="A150" s="13">
        <v>43672</v>
      </c>
      <c r="B150" s="46" t="s">
        <v>636</v>
      </c>
      <c r="C150" s="13">
        <v>43672</v>
      </c>
      <c r="D150" s="15" t="s">
        <v>499</v>
      </c>
      <c r="E150" s="15">
        <v>182</v>
      </c>
      <c r="F150" s="15">
        <v>180</v>
      </c>
      <c r="G150" s="13">
        <v>43854</v>
      </c>
      <c r="H150" s="17">
        <v>1000</v>
      </c>
      <c r="I150" s="19">
        <v>3100.3900000000003</v>
      </c>
      <c r="J150" s="20">
        <v>3.1003899999999991</v>
      </c>
      <c r="K150" s="19">
        <v>1893</v>
      </c>
      <c r="L150" s="20">
        <v>1.893</v>
      </c>
      <c r="M150" s="21">
        <v>0</v>
      </c>
      <c r="N150" s="19">
        <v>0</v>
      </c>
      <c r="O150" s="23">
        <v>200</v>
      </c>
      <c r="P150" s="24">
        <v>414.7</v>
      </c>
      <c r="Q150" s="25">
        <v>2.0735000000000001</v>
      </c>
      <c r="R150" s="24">
        <v>200</v>
      </c>
      <c r="S150" s="25">
        <v>1</v>
      </c>
      <c r="T150" s="26">
        <v>0.4822765</v>
      </c>
      <c r="U150" s="24">
        <v>0</v>
      </c>
      <c r="V150" s="19">
        <v>1200</v>
      </c>
      <c r="W150" s="19">
        <v>3515.09</v>
      </c>
      <c r="X150" s="21">
        <v>2.929241666666667</v>
      </c>
      <c r="Y150" s="19">
        <v>2093</v>
      </c>
      <c r="Z150" s="20">
        <v>1.7441666666666666</v>
      </c>
      <c r="AA150" s="30">
        <v>9.2399999999999816E-2</v>
      </c>
      <c r="AB150" s="27">
        <v>0.08</v>
      </c>
      <c r="AC150" s="27">
        <v>9.6000000000000002E-2</v>
      </c>
      <c r="AD150" s="11">
        <v>9.1120070378242699E-2</v>
      </c>
    </row>
    <row r="151" spans="1:30" x14ac:dyDescent="0.3">
      <c r="A151" s="13">
        <v>43675</v>
      </c>
      <c r="B151" s="46" t="s">
        <v>636</v>
      </c>
      <c r="C151" s="13">
        <v>43675</v>
      </c>
      <c r="D151" s="15" t="s">
        <v>500</v>
      </c>
      <c r="E151" s="15">
        <v>28</v>
      </c>
      <c r="F151" s="15">
        <v>30</v>
      </c>
      <c r="G151" s="13">
        <v>43703</v>
      </c>
      <c r="H151" s="17">
        <v>1000</v>
      </c>
      <c r="I151" s="19">
        <v>2707.69</v>
      </c>
      <c r="J151" s="20">
        <v>2.7076899999999995</v>
      </c>
      <c r="K151" s="19">
        <v>1977.69</v>
      </c>
      <c r="L151" s="20">
        <v>1.9776899999999999</v>
      </c>
      <c r="M151" s="21">
        <v>0</v>
      </c>
      <c r="N151" s="19">
        <v>0</v>
      </c>
      <c r="O151" s="23">
        <v>200</v>
      </c>
      <c r="P151" s="24">
        <v>250</v>
      </c>
      <c r="Q151" s="25">
        <v>1.25</v>
      </c>
      <c r="R151" s="24">
        <v>200</v>
      </c>
      <c r="S151" s="25">
        <v>1</v>
      </c>
      <c r="T151" s="26">
        <v>0.8</v>
      </c>
      <c r="U151" s="24">
        <v>0</v>
      </c>
      <c r="V151" s="19">
        <v>1200</v>
      </c>
      <c r="W151" s="19">
        <v>2957.69</v>
      </c>
      <c r="X151" s="21">
        <v>2.4647416666666668</v>
      </c>
      <c r="Y151" s="19">
        <v>2177.69</v>
      </c>
      <c r="Z151" s="20">
        <v>1.8147416666666667</v>
      </c>
      <c r="AA151" s="30">
        <v>7.3700000000000015E-2</v>
      </c>
      <c r="AB151" s="27">
        <v>0.06</v>
      </c>
      <c r="AC151" s="27">
        <v>0.09</v>
      </c>
      <c r="AD151" s="11">
        <v>7.2063153462914892E-2</v>
      </c>
    </row>
    <row r="152" spans="1:30" x14ac:dyDescent="0.3">
      <c r="A152" s="13">
        <v>43676</v>
      </c>
      <c r="B152" s="46" t="s">
        <v>636</v>
      </c>
      <c r="C152" s="13">
        <v>43677</v>
      </c>
      <c r="D152" s="15" t="s">
        <v>369</v>
      </c>
      <c r="E152" s="15">
        <v>721</v>
      </c>
      <c r="F152" s="15">
        <v>720</v>
      </c>
      <c r="G152" s="13">
        <v>44398</v>
      </c>
      <c r="H152" s="17">
        <v>500</v>
      </c>
      <c r="I152" s="19">
        <v>1306.76</v>
      </c>
      <c r="J152" s="20">
        <v>2.6135200000000003</v>
      </c>
      <c r="K152" s="19">
        <v>856.76</v>
      </c>
      <c r="L152" s="20">
        <v>1.7135199999999999</v>
      </c>
      <c r="M152" s="21">
        <v>0</v>
      </c>
      <c r="N152" s="19">
        <v>0</v>
      </c>
      <c r="O152" s="23">
        <v>100</v>
      </c>
      <c r="P152" s="24">
        <v>0</v>
      </c>
      <c r="Q152" s="25">
        <v>0</v>
      </c>
      <c r="R152" s="24">
        <v>0</v>
      </c>
      <c r="S152" s="25">
        <v>0</v>
      </c>
      <c r="T152" s="26">
        <v>0</v>
      </c>
      <c r="U152" s="24">
        <v>0</v>
      </c>
      <c r="V152" s="19">
        <v>600</v>
      </c>
      <c r="W152" s="19">
        <v>1306.76</v>
      </c>
      <c r="X152" s="21">
        <v>2.1779333333333333</v>
      </c>
      <c r="Y152" s="19">
        <v>856.76</v>
      </c>
      <c r="Z152" s="20">
        <v>1.4279333333333333</v>
      </c>
      <c r="AA152" s="30">
        <v>9.9900000000000003E-2</v>
      </c>
      <c r="AB152" s="27">
        <v>9.1999999999999998E-2</v>
      </c>
      <c r="AC152" s="27">
        <v>0.10300000000000001</v>
      </c>
      <c r="AD152" s="11">
        <v>9.9937785056169473E-2</v>
      </c>
    </row>
    <row r="153" spans="1:30" x14ac:dyDescent="0.3">
      <c r="A153" s="13">
        <v>43677</v>
      </c>
      <c r="B153" s="46" t="s">
        <v>636</v>
      </c>
      <c r="C153" s="13">
        <v>43677</v>
      </c>
      <c r="D153" s="15" t="s">
        <v>501</v>
      </c>
      <c r="E153" s="15">
        <v>98</v>
      </c>
      <c r="F153" s="15">
        <v>90</v>
      </c>
      <c r="G153" s="13">
        <v>43775</v>
      </c>
      <c r="H153" s="17">
        <v>1000</v>
      </c>
      <c r="I153" s="19">
        <v>1425.9800000000002</v>
      </c>
      <c r="J153" s="20">
        <v>1.4259799999999996</v>
      </c>
      <c r="K153" s="19">
        <v>1193.0600000000002</v>
      </c>
      <c r="L153" s="20">
        <v>1.1930600000000002</v>
      </c>
      <c r="M153" s="21">
        <v>0</v>
      </c>
      <c r="N153" s="19">
        <v>0</v>
      </c>
      <c r="O153" s="23">
        <v>200</v>
      </c>
      <c r="P153" s="24">
        <v>400</v>
      </c>
      <c r="Q153" s="25">
        <v>2</v>
      </c>
      <c r="R153" s="24">
        <v>200</v>
      </c>
      <c r="S153" s="25">
        <v>1</v>
      </c>
      <c r="T153" s="26">
        <v>0.5</v>
      </c>
      <c r="U153" s="24">
        <v>0</v>
      </c>
      <c r="V153" s="19">
        <v>1200</v>
      </c>
      <c r="W153" s="19">
        <v>1825.9800000000002</v>
      </c>
      <c r="X153" s="21">
        <v>1.5216500000000002</v>
      </c>
      <c r="Y153" s="19">
        <v>1393.0600000000002</v>
      </c>
      <c r="Z153" s="20">
        <v>1.1608833333333335</v>
      </c>
      <c r="AA153" s="30">
        <v>8.1300000000000039E-2</v>
      </c>
      <c r="AB153" s="27">
        <v>6.5000000000000002E-2</v>
      </c>
      <c r="AC153" s="27">
        <v>0.09</v>
      </c>
      <c r="AD153" s="11">
        <v>7.7750004207632631E-2</v>
      </c>
    </row>
    <row r="154" spans="1:30" x14ac:dyDescent="0.3">
      <c r="A154" s="13">
        <v>43678</v>
      </c>
      <c r="B154" s="46" t="s">
        <v>636</v>
      </c>
      <c r="C154" s="13">
        <v>43679</v>
      </c>
      <c r="D154" s="15" t="s">
        <v>502</v>
      </c>
      <c r="E154" s="15">
        <v>364</v>
      </c>
      <c r="F154" s="15">
        <v>360</v>
      </c>
      <c r="G154" s="13">
        <v>44043</v>
      </c>
      <c r="H154" s="17">
        <v>500</v>
      </c>
      <c r="I154" s="19">
        <v>2298.65</v>
      </c>
      <c r="J154" s="20">
        <v>4.5972999999999979</v>
      </c>
      <c r="K154" s="19">
        <v>956.48000000000013</v>
      </c>
      <c r="L154" s="20">
        <v>1.9129600000000002</v>
      </c>
      <c r="M154" s="21">
        <v>0</v>
      </c>
      <c r="N154" s="19">
        <v>0</v>
      </c>
      <c r="O154" s="23">
        <v>100</v>
      </c>
      <c r="P154" s="24">
        <v>100.43</v>
      </c>
      <c r="Q154" s="25">
        <v>1.0043</v>
      </c>
      <c r="R154" s="24">
        <v>100</v>
      </c>
      <c r="S154" s="25">
        <v>1</v>
      </c>
      <c r="T154" s="26">
        <v>0.99581395348837221</v>
      </c>
      <c r="U154" s="24">
        <v>0</v>
      </c>
      <c r="V154" s="19">
        <v>600</v>
      </c>
      <c r="W154" s="19">
        <v>2399.08</v>
      </c>
      <c r="X154" s="21">
        <v>3.9984666666666664</v>
      </c>
      <c r="Y154" s="19">
        <v>1056.48</v>
      </c>
      <c r="Z154" s="20">
        <v>1.7607999999999999</v>
      </c>
      <c r="AA154" s="30">
        <v>9.8100000000000048E-2</v>
      </c>
      <c r="AB154" s="27">
        <v>8.5000000000000006E-2</v>
      </c>
      <c r="AC154" s="27">
        <v>0.10199999999999999</v>
      </c>
      <c r="AD154" s="11">
        <v>9.8443090509646947E-2</v>
      </c>
    </row>
    <row r="155" spans="1:30" x14ac:dyDescent="0.3">
      <c r="A155" s="13">
        <v>43679</v>
      </c>
      <c r="B155" s="46" t="s">
        <v>636</v>
      </c>
      <c r="C155" s="13">
        <v>43679</v>
      </c>
      <c r="D155" s="15" t="s">
        <v>503</v>
      </c>
      <c r="E155" s="15">
        <v>175</v>
      </c>
      <c r="F155" s="15">
        <v>180</v>
      </c>
      <c r="G155" s="13">
        <v>43854</v>
      </c>
      <c r="H155" s="17">
        <v>800</v>
      </c>
      <c r="I155" s="19">
        <v>2240</v>
      </c>
      <c r="J155" s="20">
        <v>2.8000000000000003</v>
      </c>
      <c r="K155" s="19">
        <v>1554.0000000000002</v>
      </c>
      <c r="L155" s="20">
        <v>1.9425000000000003</v>
      </c>
      <c r="M155" s="21">
        <v>0</v>
      </c>
      <c r="N155" s="19">
        <v>0</v>
      </c>
      <c r="O155" s="23">
        <v>160</v>
      </c>
      <c r="P155" s="24">
        <v>362.89</v>
      </c>
      <c r="Q155" s="25">
        <v>2.2680625000000001</v>
      </c>
      <c r="R155" s="24">
        <v>160</v>
      </c>
      <c r="S155" s="25">
        <v>1</v>
      </c>
      <c r="T155" s="26">
        <v>0.44090789473684217</v>
      </c>
      <c r="U155" s="24">
        <v>0</v>
      </c>
      <c r="V155" s="19">
        <v>960</v>
      </c>
      <c r="W155" s="19">
        <v>2602.89</v>
      </c>
      <c r="X155" s="21">
        <v>2.7113437499999997</v>
      </c>
      <c r="Y155" s="19">
        <v>1714.0000000000002</v>
      </c>
      <c r="Z155" s="20">
        <v>1.7854166666666669</v>
      </c>
      <c r="AA155" s="30">
        <v>9.1700000000000004E-2</v>
      </c>
      <c r="AB155" s="27">
        <v>0.06</v>
      </c>
      <c r="AC155" s="27">
        <v>9.3900000000000011E-2</v>
      </c>
      <c r="AD155" s="11">
        <v>8.9640484374999996E-2</v>
      </c>
    </row>
    <row r="156" spans="1:30" x14ac:dyDescent="0.3">
      <c r="A156" s="13">
        <v>43682</v>
      </c>
      <c r="B156" s="46" t="s">
        <v>636</v>
      </c>
      <c r="C156" s="13">
        <v>43682</v>
      </c>
      <c r="D156" s="15" t="s">
        <v>504</v>
      </c>
      <c r="E156" s="15">
        <v>30</v>
      </c>
      <c r="F156" s="15">
        <v>30</v>
      </c>
      <c r="G156" s="13">
        <v>43712</v>
      </c>
      <c r="H156" s="17">
        <v>800</v>
      </c>
      <c r="I156" s="19">
        <v>2339.1800000000003</v>
      </c>
      <c r="J156" s="20">
        <v>2.9239749999999995</v>
      </c>
      <c r="K156" s="19">
        <v>1514.1799999999998</v>
      </c>
      <c r="L156" s="20">
        <v>1.8927249999999998</v>
      </c>
      <c r="M156" s="21">
        <v>0</v>
      </c>
      <c r="N156" s="19">
        <v>0</v>
      </c>
      <c r="O156" s="23">
        <v>160</v>
      </c>
      <c r="P156" s="24">
        <v>200</v>
      </c>
      <c r="Q156" s="25">
        <v>1.25</v>
      </c>
      <c r="R156" s="24">
        <v>160</v>
      </c>
      <c r="S156" s="25">
        <v>1</v>
      </c>
      <c r="T156" s="26">
        <v>0.8</v>
      </c>
      <c r="U156" s="24">
        <v>0</v>
      </c>
      <c r="V156" s="19">
        <v>960</v>
      </c>
      <c r="W156" s="19">
        <v>2539.1800000000003</v>
      </c>
      <c r="X156" s="21">
        <v>2.6449791666666669</v>
      </c>
      <c r="Y156" s="19">
        <v>1674.1799999999998</v>
      </c>
      <c r="Z156" s="20">
        <v>1.7439374999999999</v>
      </c>
      <c r="AA156" s="30">
        <v>7.3100000000000012E-2</v>
      </c>
      <c r="AB156" s="27">
        <v>0.06</v>
      </c>
      <c r="AC156" s="27">
        <v>0.08</v>
      </c>
      <c r="AD156" s="11">
        <v>7.2106528783590806E-2</v>
      </c>
    </row>
    <row r="157" spans="1:30" x14ac:dyDescent="0.3">
      <c r="A157" s="13">
        <v>43683</v>
      </c>
      <c r="B157" s="46" t="s">
        <v>636</v>
      </c>
      <c r="C157" s="13">
        <v>43684</v>
      </c>
      <c r="D157" s="15" t="s">
        <v>370</v>
      </c>
      <c r="E157" s="15">
        <v>714</v>
      </c>
      <c r="F157" s="15">
        <v>720</v>
      </c>
      <c r="G157" s="13">
        <v>44398</v>
      </c>
      <c r="H157" s="17">
        <v>500</v>
      </c>
      <c r="I157" s="19">
        <v>978.4</v>
      </c>
      <c r="J157" s="20">
        <v>1.9568000000000005</v>
      </c>
      <c r="K157" s="19">
        <v>733.4</v>
      </c>
      <c r="L157" s="20">
        <v>1.4667999999999999</v>
      </c>
      <c r="M157" s="21">
        <v>0</v>
      </c>
      <c r="N157" s="19">
        <v>0</v>
      </c>
      <c r="O157" s="23">
        <v>100</v>
      </c>
      <c r="P157" s="24">
        <v>0</v>
      </c>
      <c r="Q157" s="25">
        <v>0</v>
      </c>
      <c r="R157" s="24">
        <v>0</v>
      </c>
      <c r="S157" s="25">
        <v>0</v>
      </c>
      <c r="T157" s="26">
        <v>0</v>
      </c>
      <c r="U157" s="24">
        <v>0</v>
      </c>
      <c r="V157" s="19">
        <v>600</v>
      </c>
      <c r="W157" s="19">
        <v>978.4</v>
      </c>
      <c r="X157" s="21">
        <v>1.6306666666666667</v>
      </c>
      <c r="Y157" s="19">
        <v>733.4</v>
      </c>
      <c r="Z157" s="20">
        <v>1.2223333333333333</v>
      </c>
      <c r="AA157" s="30">
        <v>0.10200000000000004</v>
      </c>
      <c r="AB157" s="27">
        <v>8.9900000000000008E-2</v>
      </c>
      <c r="AC157" s="27">
        <v>0.105</v>
      </c>
      <c r="AD157" s="11">
        <v>0.10134015739983647</v>
      </c>
    </row>
    <row r="158" spans="1:30" x14ac:dyDescent="0.3">
      <c r="A158" s="13">
        <v>43684</v>
      </c>
      <c r="B158" s="46" t="s">
        <v>636</v>
      </c>
      <c r="C158" s="13">
        <v>43684</v>
      </c>
      <c r="D158" s="15" t="s">
        <v>505</v>
      </c>
      <c r="E158" s="15">
        <v>91</v>
      </c>
      <c r="F158" s="15">
        <v>90</v>
      </c>
      <c r="G158" s="13">
        <v>43775</v>
      </c>
      <c r="H158" s="17">
        <v>500</v>
      </c>
      <c r="I158" s="19">
        <v>1055.9699999999998</v>
      </c>
      <c r="J158" s="20">
        <v>2.1119399999999997</v>
      </c>
      <c r="K158" s="19">
        <v>677.71999999999991</v>
      </c>
      <c r="L158" s="20">
        <v>1.3554399999999998</v>
      </c>
      <c r="M158" s="21">
        <v>0</v>
      </c>
      <c r="N158" s="19">
        <v>0</v>
      </c>
      <c r="O158" s="23">
        <v>100</v>
      </c>
      <c r="P158" s="24">
        <v>4.2</v>
      </c>
      <c r="Q158" s="25">
        <v>4.2000000000000003E-2</v>
      </c>
      <c r="R158" s="24">
        <v>4.2</v>
      </c>
      <c r="S158" s="25">
        <v>4.2000000000000003E-2</v>
      </c>
      <c r="T158" s="26">
        <v>0</v>
      </c>
      <c r="U158" s="24">
        <v>0</v>
      </c>
      <c r="V158" s="19">
        <v>600</v>
      </c>
      <c r="W158" s="19">
        <v>1060.1699999999998</v>
      </c>
      <c r="X158" s="21">
        <v>1.7669499999999998</v>
      </c>
      <c r="Y158" s="19">
        <v>681.92</v>
      </c>
      <c r="Z158" s="20">
        <v>1.1365333333333332</v>
      </c>
      <c r="AA158" s="30">
        <v>8.0000000000000016E-2</v>
      </c>
      <c r="AB158" s="27">
        <v>7.0000000000000007E-2</v>
      </c>
      <c r="AC158" s="27">
        <v>0.09</v>
      </c>
      <c r="AD158" s="11">
        <v>8.0585684252393541E-2</v>
      </c>
    </row>
    <row r="159" spans="1:30" x14ac:dyDescent="0.3">
      <c r="A159" s="13">
        <v>43685</v>
      </c>
      <c r="B159" s="46" t="s">
        <v>636</v>
      </c>
      <c r="C159" s="13">
        <v>43686</v>
      </c>
      <c r="D159" s="15" t="s">
        <v>506</v>
      </c>
      <c r="E159" s="15">
        <v>357</v>
      </c>
      <c r="F159" s="15">
        <v>360</v>
      </c>
      <c r="G159" s="13">
        <v>44043</v>
      </c>
      <c r="H159" s="17">
        <v>500</v>
      </c>
      <c r="I159" s="19">
        <v>4215.83</v>
      </c>
      <c r="J159" s="20">
        <v>8.431659999999999</v>
      </c>
      <c r="K159" s="19">
        <v>787.83</v>
      </c>
      <c r="L159" s="20">
        <v>1.5756600000000001</v>
      </c>
      <c r="M159" s="21">
        <v>0</v>
      </c>
      <c r="N159" s="19">
        <v>0</v>
      </c>
      <c r="O159" s="23">
        <v>100</v>
      </c>
      <c r="P159" s="24">
        <v>100</v>
      </c>
      <c r="Q159" s="25">
        <v>1</v>
      </c>
      <c r="R159" s="24">
        <v>100</v>
      </c>
      <c r="S159" s="25">
        <v>1</v>
      </c>
      <c r="T159" s="26">
        <v>0</v>
      </c>
      <c r="U159" s="24">
        <v>0</v>
      </c>
      <c r="V159" s="19">
        <v>600</v>
      </c>
      <c r="W159" s="19">
        <v>4315.83</v>
      </c>
      <c r="X159" s="21">
        <v>7.1930499999999995</v>
      </c>
      <c r="Y159" s="19">
        <v>887.83</v>
      </c>
      <c r="Z159" s="20">
        <v>1.4797166666666668</v>
      </c>
      <c r="AA159" s="30">
        <v>9.9699999999999955E-2</v>
      </c>
      <c r="AB159" s="27">
        <v>8.8000000000000009E-2</v>
      </c>
      <c r="AC159" s="27">
        <v>0.1047</v>
      </c>
      <c r="AD159" s="11">
        <v>0.10113152095791342</v>
      </c>
    </row>
    <row r="160" spans="1:30" x14ac:dyDescent="0.3">
      <c r="A160" s="13">
        <v>43686</v>
      </c>
      <c r="B160" s="46" t="s">
        <v>636</v>
      </c>
      <c r="C160" s="13">
        <v>43686</v>
      </c>
      <c r="D160" s="15" t="s">
        <v>507</v>
      </c>
      <c r="E160" s="15">
        <v>168</v>
      </c>
      <c r="F160" s="15">
        <v>180</v>
      </c>
      <c r="G160" s="13">
        <v>43854</v>
      </c>
      <c r="H160" s="17">
        <v>700</v>
      </c>
      <c r="I160" s="19">
        <v>1561.77</v>
      </c>
      <c r="J160" s="20">
        <v>2.2311000000000005</v>
      </c>
      <c r="K160" s="19">
        <v>737.67</v>
      </c>
      <c r="L160" s="20">
        <v>1.0538142857142856</v>
      </c>
      <c r="M160" s="21">
        <v>0</v>
      </c>
      <c r="N160" s="19">
        <v>0</v>
      </c>
      <c r="O160" s="23">
        <v>140</v>
      </c>
      <c r="P160" s="24">
        <v>100.16</v>
      </c>
      <c r="Q160" s="25">
        <v>0.71542857142857141</v>
      </c>
      <c r="R160" s="24">
        <v>100.16</v>
      </c>
      <c r="S160" s="25">
        <v>0.71542857142857141</v>
      </c>
      <c r="T160" s="26">
        <v>0</v>
      </c>
      <c r="U160" s="24">
        <v>0</v>
      </c>
      <c r="V160" s="19">
        <v>840</v>
      </c>
      <c r="W160" s="19">
        <v>1661.93</v>
      </c>
      <c r="X160" s="21">
        <v>1.9784880952380952</v>
      </c>
      <c r="Y160" s="19">
        <v>837.82999999999993</v>
      </c>
      <c r="Z160" s="20">
        <v>0.99741666666666662</v>
      </c>
      <c r="AA160" s="30">
        <v>9.1699999999999934E-2</v>
      </c>
      <c r="AB160" s="27">
        <v>0.08</v>
      </c>
      <c r="AC160" s="27">
        <v>9.9700000000000011E-2</v>
      </c>
      <c r="AD160" s="11">
        <v>9.2857011595817551E-2</v>
      </c>
    </row>
    <row r="161" spans="1:30" x14ac:dyDescent="0.3">
      <c r="A161" s="13">
        <v>43689</v>
      </c>
      <c r="B161" s="46" t="s">
        <v>636</v>
      </c>
      <c r="C161" s="13">
        <v>43689</v>
      </c>
      <c r="D161" s="15" t="s">
        <v>508</v>
      </c>
      <c r="E161" s="15">
        <v>28</v>
      </c>
      <c r="F161" s="15">
        <v>30</v>
      </c>
      <c r="G161" s="13">
        <v>43717</v>
      </c>
      <c r="H161" s="17">
        <v>800</v>
      </c>
      <c r="I161" s="19">
        <v>1562.19</v>
      </c>
      <c r="J161" s="20">
        <v>1.9527374999999996</v>
      </c>
      <c r="K161" s="19">
        <v>1122.47</v>
      </c>
      <c r="L161" s="20">
        <v>1.4030875</v>
      </c>
      <c r="M161" s="21">
        <v>0</v>
      </c>
      <c r="N161" s="19">
        <v>0</v>
      </c>
      <c r="O161" s="23">
        <v>160</v>
      </c>
      <c r="P161" s="24">
        <v>0.11</v>
      </c>
      <c r="Q161" s="25">
        <v>6.8749999999999996E-4</v>
      </c>
      <c r="R161" s="24">
        <v>0.11</v>
      </c>
      <c r="S161" s="25">
        <v>6.8749999999999996E-4</v>
      </c>
      <c r="T161" s="26">
        <v>0</v>
      </c>
      <c r="U161" s="24">
        <v>0</v>
      </c>
      <c r="V161" s="19">
        <v>960</v>
      </c>
      <c r="W161" s="19">
        <v>1562.3</v>
      </c>
      <c r="X161" s="21">
        <v>1.6273958333333334</v>
      </c>
      <c r="Y161" s="19">
        <v>1122.58</v>
      </c>
      <c r="Z161" s="20">
        <v>1.1693541666666667</v>
      </c>
      <c r="AA161" s="30">
        <v>7.0300000000000015E-2</v>
      </c>
      <c r="AB161" s="27">
        <v>0.06</v>
      </c>
      <c r="AC161" s="27">
        <v>0.08</v>
      </c>
      <c r="AD161" s="11">
        <v>6.9305007713530362E-2</v>
      </c>
    </row>
    <row r="162" spans="1:30" x14ac:dyDescent="0.3">
      <c r="A162" s="13">
        <v>43690</v>
      </c>
      <c r="B162" s="46" t="s">
        <v>636</v>
      </c>
      <c r="C162" s="13">
        <v>43691</v>
      </c>
      <c r="D162" s="15" t="s">
        <v>371</v>
      </c>
      <c r="E162" s="15">
        <v>707</v>
      </c>
      <c r="F162" s="15">
        <v>720</v>
      </c>
      <c r="G162" s="13">
        <v>44398</v>
      </c>
      <c r="H162" s="17">
        <v>500</v>
      </c>
      <c r="I162" s="19">
        <v>592.1</v>
      </c>
      <c r="J162" s="20">
        <v>1.1841999999999999</v>
      </c>
      <c r="K162" s="19">
        <v>417.1</v>
      </c>
      <c r="L162" s="20">
        <v>0.83420000000000005</v>
      </c>
      <c r="M162" s="21">
        <v>0</v>
      </c>
      <c r="N162" s="19">
        <v>0</v>
      </c>
      <c r="O162" s="23">
        <v>100</v>
      </c>
      <c r="P162" s="24">
        <v>100</v>
      </c>
      <c r="Q162" s="25">
        <v>1</v>
      </c>
      <c r="R162" s="24">
        <v>83.42</v>
      </c>
      <c r="S162" s="25">
        <v>0.83420000000000005</v>
      </c>
      <c r="T162" s="26">
        <v>0.83420000000000005</v>
      </c>
      <c r="U162" s="24">
        <v>0</v>
      </c>
      <c r="V162" s="19">
        <v>600</v>
      </c>
      <c r="W162" s="19">
        <v>692.1</v>
      </c>
      <c r="X162" s="21">
        <v>1.1535</v>
      </c>
      <c r="Y162" s="19">
        <v>500.52000000000004</v>
      </c>
      <c r="Z162" s="20">
        <v>0.83420000000000005</v>
      </c>
      <c r="AA162" s="30">
        <v>0.10339999999999996</v>
      </c>
      <c r="AB162" s="27">
        <v>9.5899999999999999E-2</v>
      </c>
      <c r="AC162" s="27">
        <v>0.10439999999999999</v>
      </c>
      <c r="AD162" s="11">
        <v>0.10299592974159769</v>
      </c>
    </row>
    <row r="163" spans="1:30" x14ac:dyDescent="0.3">
      <c r="A163" s="13">
        <v>43691</v>
      </c>
      <c r="B163" s="46" t="s">
        <v>636</v>
      </c>
      <c r="C163" s="13">
        <v>43691</v>
      </c>
      <c r="D163" s="15" t="s">
        <v>509</v>
      </c>
      <c r="E163" s="15">
        <v>84</v>
      </c>
      <c r="F163" s="15">
        <v>90</v>
      </c>
      <c r="G163" s="13">
        <v>43775</v>
      </c>
      <c r="H163" s="17">
        <v>800</v>
      </c>
      <c r="I163" s="19">
        <v>393.67</v>
      </c>
      <c r="J163" s="20">
        <v>0.49208749999999996</v>
      </c>
      <c r="K163" s="19">
        <v>290.67</v>
      </c>
      <c r="L163" s="20">
        <v>0.36333750000000004</v>
      </c>
      <c r="M163" s="21">
        <v>0</v>
      </c>
      <c r="N163" s="19">
        <v>0</v>
      </c>
      <c r="O163" s="23">
        <v>160</v>
      </c>
      <c r="P163" s="24">
        <v>0</v>
      </c>
      <c r="Q163" s="25">
        <v>0</v>
      </c>
      <c r="R163" s="24">
        <v>0</v>
      </c>
      <c r="S163" s="25">
        <v>0</v>
      </c>
      <c r="T163" s="26">
        <v>0</v>
      </c>
      <c r="U163" s="24">
        <v>0</v>
      </c>
      <c r="V163" s="19">
        <v>960</v>
      </c>
      <c r="W163" s="19">
        <v>393.67</v>
      </c>
      <c r="X163" s="21">
        <v>0.41007291666666668</v>
      </c>
      <c r="Y163" s="19">
        <v>290.67</v>
      </c>
      <c r="Z163" s="20">
        <v>0.30278125</v>
      </c>
      <c r="AA163" s="30">
        <v>8.030000000000001E-2</v>
      </c>
      <c r="AB163" s="27">
        <v>7.0000000000000007E-2</v>
      </c>
      <c r="AC163" s="27">
        <v>0.11</v>
      </c>
      <c r="AD163" s="11">
        <v>8.5279294840856557E-2</v>
      </c>
    </row>
    <row r="164" spans="1:30" x14ac:dyDescent="0.3">
      <c r="A164" s="13">
        <v>43692</v>
      </c>
      <c r="B164" s="46" t="s">
        <v>636</v>
      </c>
      <c r="C164" s="13">
        <v>43693</v>
      </c>
      <c r="D164" s="15" t="s">
        <v>510</v>
      </c>
      <c r="E164" s="15">
        <v>350</v>
      </c>
      <c r="F164" s="15">
        <v>360</v>
      </c>
      <c r="G164" s="13">
        <v>44043</v>
      </c>
      <c r="H164" s="17">
        <v>800</v>
      </c>
      <c r="I164" s="19">
        <v>831.41</v>
      </c>
      <c r="J164" s="20">
        <v>1.0392624999999998</v>
      </c>
      <c r="K164" s="19">
        <v>781.41</v>
      </c>
      <c r="L164" s="20">
        <v>0.97676249999999998</v>
      </c>
      <c r="M164" s="21">
        <v>0</v>
      </c>
      <c r="N164" s="19">
        <v>0</v>
      </c>
      <c r="O164" s="23">
        <v>160</v>
      </c>
      <c r="P164" s="24">
        <v>0</v>
      </c>
      <c r="Q164" s="25">
        <v>0</v>
      </c>
      <c r="R164" s="24">
        <v>0</v>
      </c>
      <c r="S164" s="25">
        <v>0</v>
      </c>
      <c r="T164" s="26">
        <v>0</v>
      </c>
      <c r="U164" s="24">
        <v>0</v>
      </c>
      <c r="V164" s="19">
        <v>960</v>
      </c>
      <c r="W164" s="19">
        <v>831.41</v>
      </c>
      <c r="X164" s="21">
        <v>0.86605208333333328</v>
      </c>
      <c r="Y164" s="19">
        <v>781.41</v>
      </c>
      <c r="Z164" s="20">
        <v>0.81396875000000002</v>
      </c>
      <c r="AA164" s="30">
        <v>0.10220000000000005</v>
      </c>
      <c r="AB164" s="27">
        <v>8.9700000000000002E-2</v>
      </c>
      <c r="AC164" s="27">
        <v>0.10300000000000001</v>
      </c>
      <c r="AD164" s="11">
        <v>0.10147473689274848</v>
      </c>
    </row>
    <row r="165" spans="1:30" x14ac:dyDescent="0.3">
      <c r="A165" s="13">
        <v>43693</v>
      </c>
      <c r="B165" s="46" t="s">
        <v>636</v>
      </c>
      <c r="C165" s="13">
        <v>43693</v>
      </c>
      <c r="D165" s="15" t="s">
        <v>511</v>
      </c>
      <c r="E165" s="15">
        <v>189</v>
      </c>
      <c r="F165" s="15">
        <v>180</v>
      </c>
      <c r="G165" s="13">
        <v>43882</v>
      </c>
      <c r="H165" s="17">
        <v>500</v>
      </c>
      <c r="I165" s="19">
        <v>1223.43</v>
      </c>
      <c r="J165" s="20">
        <v>2.4468599999999996</v>
      </c>
      <c r="K165" s="19">
        <v>617.13</v>
      </c>
      <c r="L165" s="20">
        <v>1.2342599999999999</v>
      </c>
      <c r="M165" s="21">
        <v>0</v>
      </c>
      <c r="N165" s="19">
        <v>0</v>
      </c>
      <c r="O165" s="23">
        <v>100</v>
      </c>
      <c r="P165" s="24">
        <v>5</v>
      </c>
      <c r="Q165" s="25">
        <v>0.05</v>
      </c>
      <c r="R165" s="24">
        <v>5</v>
      </c>
      <c r="S165" s="25">
        <v>0.05</v>
      </c>
      <c r="T165" s="26">
        <v>0</v>
      </c>
      <c r="U165" s="24">
        <v>0</v>
      </c>
      <c r="V165" s="19">
        <v>600</v>
      </c>
      <c r="W165" s="19">
        <v>1228.43</v>
      </c>
      <c r="X165" s="21">
        <v>2.0473833333333333</v>
      </c>
      <c r="Y165" s="19">
        <v>622.13</v>
      </c>
      <c r="Z165" s="20">
        <v>1.0368833333333334</v>
      </c>
      <c r="AA165" s="30">
        <v>8.9000000000000107E-2</v>
      </c>
      <c r="AB165" s="27">
        <v>0.08</v>
      </c>
      <c r="AC165" s="27">
        <v>9.9399999999999988E-2</v>
      </c>
      <c r="AD165" s="11">
        <v>8.7650678829193335E-2</v>
      </c>
    </row>
    <row r="166" spans="1:30" x14ac:dyDescent="0.3">
      <c r="A166" s="13">
        <v>43696</v>
      </c>
      <c r="B166" s="46" t="s">
        <v>636</v>
      </c>
      <c r="C166" s="13">
        <v>43696</v>
      </c>
      <c r="D166" s="15" t="s">
        <v>512</v>
      </c>
      <c r="E166" s="15">
        <v>30</v>
      </c>
      <c r="F166" s="15">
        <v>30</v>
      </c>
      <c r="G166" s="13">
        <v>43726</v>
      </c>
      <c r="H166" s="17">
        <v>1000</v>
      </c>
      <c r="I166" s="19">
        <v>1152.8499999999999</v>
      </c>
      <c r="J166" s="20">
        <v>1.1528500000000002</v>
      </c>
      <c r="K166" s="19">
        <v>1062.8499999999999</v>
      </c>
      <c r="L166" s="20">
        <v>1.0628499999999999</v>
      </c>
      <c r="M166" s="21">
        <v>0</v>
      </c>
      <c r="N166" s="19">
        <v>0</v>
      </c>
      <c r="O166" s="23">
        <v>200</v>
      </c>
      <c r="P166" s="24">
        <v>20.38</v>
      </c>
      <c r="Q166" s="25">
        <v>0.10189999999999999</v>
      </c>
      <c r="R166" s="24">
        <v>20.38</v>
      </c>
      <c r="S166" s="25">
        <v>0.10189999999999999</v>
      </c>
      <c r="T166" s="26">
        <v>0</v>
      </c>
      <c r="U166" s="24">
        <v>0</v>
      </c>
      <c r="V166" s="19">
        <v>1200</v>
      </c>
      <c r="W166" s="19">
        <v>1173.23</v>
      </c>
      <c r="X166" s="21">
        <v>0.97769166666666674</v>
      </c>
      <c r="Y166" s="19">
        <v>1083.23</v>
      </c>
      <c r="Z166" s="20">
        <v>0.90269166666666667</v>
      </c>
      <c r="AA166" s="30">
        <v>7.2499999999999926E-2</v>
      </c>
      <c r="AB166" s="27">
        <v>0.06</v>
      </c>
      <c r="AC166" s="27">
        <v>0.08</v>
      </c>
      <c r="AD166" s="11">
        <v>6.575491781237805E-2</v>
      </c>
    </row>
    <row r="167" spans="1:30" x14ac:dyDescent="0.3">
      <c r="A167" s="13">
        <v>43697</v>
      </c>
      <c r="B167" s="46" t="s">
        <v>636</v>
      </c>
      <c r="C167" s="13">
        <v>43698</v>
      </c>
      <c r="D167" s="15" t="s">
        <v>372</v>
      </c>
      <c r="E167" s="15">
        <v>749</v>
      </c>
      <c r="F167" s="15">
        <v>720</v>
      </c>
      <c r="G167" s="13">
        <v>44447</v>
      </c>
      <c r="H167" s="17">
        <v>400</v>
      </c>
      <c r="I167" s="19">
        <v>320</v>
      </c>
      <c r="J167" s="20">
        <v>0.8</v>
      </c>
      <c r="K167" s="19">
        <v>150</v>
      </c>
      <c r="L167" s="20">
        <v>0.375</v>
      </c>
      <c r="M167" s="21">
        <v>0</v>
      </c>
      <c r="N167" s="19">
        <v>0</v>
      </c>
      <c r="O167" s="23">
        <v>80</v>
      </c>
      <c r="P167" s="24">
        <v>50</v>
      </c>
      <c r="Q167" s="25">
        <v>0.625</v>
      </c>
      <c r="R167" s="24">
        <v>30</v>
      </c>
      <c r="S167" s="25">
        <v>0.375</v>
      </c>
      <c r="T167" s="26">
        <v>0.6</v>
      </c>
      <c r="U167" s="24">
        <v>0</v>
      </c>
      <c r="V167" s="19">
        <v>480</v>
      </c>
      <c r="W167" s="19">
        <v>370</v>
      </c>
      <c r="X167" s="21">
        <v>0.77083333333333337</v>
      </c>
      <c r="Y167" s="19">
        <v>180</v>
      </c>
      <c r="Z167" s="20">
        <v>0.375</v>
      </c>
      <c r="AA167" s="30">
        <v>0.10299999999999999</v>
      </c>
      <c r="AB167" s="27">
        <v>0.10009999999999999</v>
      </c>
      <c r="AC167" s="27">
        <v>0.12</v>
      </c>
      <c r="AD167" s="11">
        <v>0.10776562500000002</v>
      </c>
    </row>
    <row r="168" spans="1:30" x14ac:dyDescent="0.3">
      <c r="A168" s="13">
        <v>43698</v>
      </c>
      <c r="B168" s="46" t="s">
        <v>636</v>
      </c>
      <c r="C168" s="13">
        <v>43698</v>
      </c>
      <c r="D168" s="15" t="s">
        <v>513</v>
      </c>
      <c r="E168" s="15">
        <v>91</v>
      </c>
      <c r="F168" s="15">
        <v>90</v>
      </c>
      <c r="G168" s="13">
        <v>43789</v>
      </c>
      <c r="H168" s="17">
        <v>800</v>
      </c>
      <c r="I168" s="19">
        <v>676.15999999999985</v>
      </c>
      <c r="J168" s="20">
        <v>0.84519999999999973</v>
      </c>
      <c r="K168" s="19">
        <v>568.16</v>
      </c>
      <c r="L168" s="20">
        <v>0.71019999999999994</v>
      </c>
      <c r="M168" s="21">
        <v>0</v>
      </c>
      <c r="N168" s="19">
        <v>0</v>
      </c>
      <c r="O168" s="23">
        <v>160</v>
      </c>
      <c r="P168" s="24">
        <v>15</v>
      </c>
      <c r="Q168" s="25">
        <v>9.375E-2</v>
      </c>
      <c r="R168" s="24">
        <v>15</v>
      </c>
      <c r="S168" s="25">
        <v>9.375E-2</v>
      </c>
      <c r="T168" s="26">
        <v>0</v>
      </c>
      <c r="U168" s="24">
        <v>0</v>
      </c>
      <c r="V168" s="19">
        <v>960</v>
      </c>
      <c r="W168" s="19">
        <v>691.15999999999985</v>
      </c>
      <c r="X168" s="21">
        <v>0.71995833333333314</v>
      </c>
      <c r="Y168" s="19">
        <v>583.16</v>
      </c>
      <c r="Z168" s="20">
        <v>0.60745833333333332</v>
      </c>
      <c r="AA168" s="30">
        <v>8.0999999999999975E-2</v>
      </c>
      <c r="AB168" s="27">
        <v>7.0000000000000007E-2</v>
      </c>
      <c r="AC168" s="27">
        <v>0.09</v>
      </c>
      <c r="AD168" s="11">
        <v>7.7134830513487976E-2</v>
      </c>
    </row>
    <row r="169" spans="1:30" x14ac:dyDescent="0.3">
      <c r="A169" s="13">
        <v>43699</v>
      </c>
      <c r="B169" s="46" t="s">
        <v>636</v>
      </c>
      <c r="C169" s="13">
        <v>43700</v>
      </c>
      <c r="D169" s="15" t="s">
        <v>514</v>
      </c>
      <c r="E169" s="15">
        <v>371</v>
      </c>
      <c r="F169" s="15">
        <v>360</v>
      </c>
      <c r="G169" s="13">
        <v>44071</v>
      </c>
      <c r="H169" s="17">
        <v>1000</v>
      </c>
      <c r="I169" s="19">
        <v>1529.6999999999998</v>
      </c>
      <c r="J169" s="20">
        <v>1.5297000000000001</v>
      </c>
      <c r="K169" s="19">
        <v>989.69999999999993</v>
      </c>
      <c r="L169" s="20">
        <v>0.98969999999999991</v>
      </c>
      <c r="M169" s="21">
        <v>0</v>
      </c>
      <c r="N169" s="19">
        <v>0</v>
      </c>
      <c r="O169" s="23">
        <v>200</v>
      </c>
      <c r="P169" s="24">
        <v>0.97</v>
      </c>
      <c r="Q169" s="25">
        <v>4.8500000000000001E-3</v>
      </c>
      <c r="R169" s="24">
        <v>0.97</v>
      </c>
      <c r="S169" s="25">
        <v>4.8500000000000001E-3</v>
      </c>
      <c r="T169" s="26">
        <v>0</v>
      </c>
      <c r="U169" s="24">
        <v>0</v>
      </c>
      <c r="V169" s="19">
        <v>1200</v>
      </c>
      <c r="W169" s="19">
        <v>1530.6699999999998</v>
      </c>
      <c r="X169" s="21">
        <v>1.2755583333333331</v>
      </c>
      <c r="Y169" s="19">
        <v>990.67</v>
      </c>
      <c r="Z169" s="20">
        <v>0.82555833333333328</v>
      </c>
      <c r="AA169" s="30">
        <v>0.10250000000000002</v>
      </c>
      <c r="AB169" s="27">
        <v>7.4999999999999997E-2</v>
      </c>
      <c r="AC169" s="27">
        <v>0.107</v>
      </c>
      <c r="AD169" s="11">
        <v>9.979972870497486E-2</v>
      </c>
    </row>
    <row r="170" spans="1:30" x14ac:dyDescent="0.3">
      <c r="A170" s="13">
        <v>43700</v>
      </c>
      <c r="B170" s="46" t="s">
        <v>636</v>
      </c>
      <c r="C170" s="13">
        <v>43700</v>
      </c>
      <c r="D170" s="15" t="s">
        <v>515</v>
      </c>
      <c r="E170" s="15">
        <v>182</v>
      </c>
      <c r="F170" s="15">
        <v>180</v>
      </c>
      <c r="G170" s="13">
        <v>43882</v>
      </c>
      <c r="H170" s="17">
        <v>1000</v>
      </c>
      <c r="I170" s="19">
        <v>1946.7699999999998</v>
      </c>
      <c r="J170" s="20">
        <v>1.9467699999999999</v>
      </c>
      <c r="K170" s="19">
        <v>1227.6499999999999</v>
      </c>
      <c r="L170" s="20">
        <v>1.2276499999999999</v>
      </c>
      <c r="M170" s="21">
        <v>0</v>
      </c>
      <c r="N170" s="19">
        <v>0</v>
      </c>
      <c r="O170" s="23">
        <v>200</v>
      </c>
      <c r="P170" s="24">
        <v>50</v>
      </c>
      <c r="Q170" s="25">
        <v>0.25</v>
      </c>
      <c r="R170" s="24">
        <v>50</v>
      </c>
      <c r="S170" s="25">
        <v>0.25</v>
      </c>
      <c r="T170" s="26">
        <v>0</v>
      </c>
      <c r="U170" s="24">
        <v>0</v>
      </c>
      <c r="V170" s="19">
        <v>1200</v>
      </c>
      <c r="W170" s="19">
        <v>1996.7699999999998</v>
      </c>
      <c r="X170" s="21">
        <v>1.6639749999999998</v>
      </c>
      <c r="Y170" s="19">
        <v>1277.6499999999999</v>
      </c>
      <c r="Z170" s="20">
        <v>1.0647083333333331</v>
      </c>
      <c r="AA170" s="30">
        <v>9.04999999999999E-2</v>
      </c>
      <c r="AB170" s="27">
        <v>0.04</v>
      </c>
      <c r="AC170" s="27">
        <v>9.9000000000000005E-2</v>
      </c>
      <c r="AD170" s="11">
        <v>8.7500428401916977E-2</v>
      </c>
    </row>
    <row r="171" spans="1:30" x14ac:dyDescent="0.3">
      <c r="A171" s="13">
        <v>43703</v>
      </c>
      <c r="B171" s="46" t="s">
        <v>636</v>
      </c>
      <c r="C171" s="13">
        <v>43703</v>
      </c>
      <c r="D171" s="15" t="s">
        <v>516</v>
      </c>
      <c r="E171" s="15">
        <v>28</v>
      </c>
      <c r="F171" s="15">
        <v>30</v>
      </c>
      <c r="G171" s="13">
        <v>43731</v>
      </c>
      <c r="H171" s="17">
        <v>700</v>
      </c>
      <c r="I171" s="19">
        <v>2766.9300000000003</v>
      </c>
      <c r="J171" s="20">
        <v>3.9527571428571413</v>
      </c>
      <c r="K171" s="19">
        <v>1370.5</v>
      </c>
      <c r="L171" s="20">
        <v>1.957857142857143</v>
      </c>
      <c r="M171" s="21">
        <v>0</v>
      </c>
      <c r="N171" s="19">
        <v>0</v>
      </c>
      <c r="O171" s="23">
        <v>140</v>
      </c>
      <c r="P171" s="24">
        <v>51.370000000000005</v>
      </c>
      <c r="Q171" s="25">
        <v>0.36692857142857138</v>
      </c>
      <c r="R171" s="24">
        <v>51.370000000000005</v>
      </c>
      <c r="S171" s="25">
        <v>0.36692857142857144</v>
      </c>
      <c r="T171" s="26">
        <v>0</v>
      </c>
      <c r="U171" s="24">
        <v>0</v>
      </c>
      <c r="V171" s="19">
        <v>840</v>
      </c>
      <c r="W171" s="19">
        <v>2818.3</v>
      </c>
      <c r="X171" s="21">
        <v>3.355119047619048</v>
      </c>
      <c r="Y171" s="19">
        <v>1421.87</v>
      </c>
      <c r="Z171" s="20">
        <v>1.6927023809523809</v>
      </c>
      <c r="AA171" s="30">
        <v>6.8900000000000086E-2</v>
      </c>
      <c r="AB171" s="27">
        <v>0.06</v>
      </c>
      <c r="AC171" s="27">
        <v>8.5000000000000006E-2</v>
      </c>
      <c r="AD171" s="11">
        <v>6.8508802174250871E-2</v>
      </c>
    </row>
    <row r="172" spans="1:30" x14ac:dyDescent="0.3">
      <c r="A172" s="13">
        <v>43704</v>
      </c>
      <c r="B172" s="46" t="s">
        <v>636</v>
      </c>
      <c r="C172" s="13">
        <v>43705</v>
      </c>
      <c r="D172" s="15" t="s">
        <v>373</v>
      </c>
      <c r="E172" s="15">
        <v>742</v>
      </c>
      <c r="F172" s="15">
        <v>720</v>
      </c>
      <c r="G172" s="13">
        <v>44447</v>
      </c>
      <c r="H172" s="17">
        <v>500</v>
      </c>
      <c r="I172" s="19">
        <v>351.09000000000003</v>
      </c>
      <c r="J172" s="20">
        <v>0.70217999999999992</v>
      </c>
      <c r="K172" s="19">
        <v>201.09</v>
      </c>
      <c r="L172" s="20">
        <v>0.40217999999999998</v>
      </c>
      <c r="M172" s="21">
        <v>0</v>
      </c>
      <c r="N172" s="19">
        <v>0</v>
      </c>
      <c r="O172" s="23">
        <v>100</v>
      </c>
      <c r="P172" s="24">
        <v>100</v>
      </c>
      <c r="Q172" s="25">
        <v>1</v>
      </c>
      <c r="R172" s="24">
        <v>40.218000000000004</v>
      </c>
      <c r="S172" s="25">
        <v>0.40218000000000004</v>
      </c>
      <c r="T172" s="26">
        <v>0.40218000000000004</v>
      </c>
      <c r="U172" s="24">
        <v>0</v>
      </c>
      <c r="V172" s="19">
        <v>600</v>
      </c>
      <c r="W172" s="19">
        <v>451.09000000000003</v>
      </c>
      <c r="X172" s="21">
        <v>0.75181666666666669</v>
      </c>
      <c r="Y172" s="19">
        <v>241.30799999999999</v>
      </c>
      <c r="Z172" s="20">
        <v>0.40217999999999998</v>
      </c>
      <c r="AA172" s="30">
        <v>0.1048</v>
      </c>
      <c r="AB172" s="27">
        <v>9.7500000000000003E-2</v>
      </c>
      <c r="AC172" s="27">
        <v>0.10800000000000001</v>
      </c>
      <c r="AD172" s="11">
        <v>0.10537547352530688</v>
      </c>
    </row>
    <row r="173" spans="1:30" x14ac:dyDescent="0.3">
      <c r="A173" s="13">
        <v>43705</v>
      </c>
      <c r="B173" s="46" t="s">
        <v>636</v>
      </c>
      <c r="C173" s="13">
        <v>43705</v>
      </c>
      <c r="D173" s="15" t="s">
        <v>517</v>
      </c>
      <c r="E173" s="15">
        <v>84</v>
      </c>
      <c r="F173" s="15">
        <v>90</v>
      </c>
      <c r="G173" s="13">
        <v>43789</v>
      </c>
      <c r="H173" s="17">
        <v>500</v>
      </c>
      <c r="I173" s="19">
        <v>2307.86</v>
      </c>
      <c r="J173" s="20">
        <v>4.6157199999999978</v>
      </c>
      <c r="K173" s="19">
        <v>985.35</v>
      </c>
      <c r="L173" s="20">
        <v>1.9707000000000001</v>
      </c>
      <c r="M173" s="21">
        <v>0</v>
      </c>
      <c r="N173" s="19">
        <v>0</v>
      </c>
      <c r="O173" s="23">
        <v>100</v>
      </c>
      <c r="P173" s="24">
        <v>0</v>
      </c>
      <c r="Q173" s="25">
        <v>0</v>
      </c>
      <c r="R173" s="24">
        <v>0</v>
      </c>
      <c r="S173" s="25">
        <v>0</v>
      </c>
      <c r="T173" s="26">
        <v>0</v>
      </c>
      <c r="U173" s="24">
        <v>0</v>
      </c>
      <c r="V173" s="19">
        <v>600</v>
      </c>
      <c r="W173" s="19">
        <v>2307.86</v>
      </c>
      <c r="X173" s="21">
        <v>3.8464333333333336</v>
      </c>
      <c r="Y173" s="19">
        <v>985.35</v>
      </c>
      <c r="Z173" s="20">
        <v>1.64225</v>
      </c>
      <c r="AA173" s="30">
        <v>7.8300000000000022E-2</v>
      </c>
      <c r="AB173" s="27">
        <v>7.0000000000000007E-2</v>
      </c>
      <c r="AC173" s="27">
        <v>0.09</v>
      </c>
      <c r="AD173" s="11">
        <v>7.904461535795064E-2</v>
      </c>
    </row>
    <row r="174" spans="1:30" x14ac:dyDescent="0.3">
      <c r="A174" s="13">
        <v>43706</v>
      </c>
      <c r="B174" s="46" t="s">
        <v>636</v>
      </c>
      <c r="C174" s="13">
        <v>43707</v>
      </c>
      <c r="D174" s="15" t="s">
        <v>518</v>
      </c>
      <c r="E174" s="15">
        <v>364</v>
      </c>
      <c r="F174" s="15">
        <v>360</v>
      </c>
      <c r="G174" s="13">
        <v>44071</v>
      </c>
      <c r="H174" s="17">
        <v>700</v>
      </c>
      <c r="I174" s="19">
        <v>1080.8399999999999</v>
      </c>
      <c r="J174" s="20">
        <v>1.5440571428571428</v>
      </c>
      <c r="K174" s="19">
        <v>880.83999999999992</v>
      </c>
      <c r="L174" s="20">
        <v>1.258342857142857</v>
      </c>
      <c r="M174" s="21">
        <v>0</v>
      </c>
      <c r="N174" s="19">
        <v>0</v>
      </c>
      <c r="O174" s="23">
        <v>140</v>
      </c>
      <c r="P174" s="24">
        <v>15</v>
      </c>
      <c r="Q174" s="25">
        <v>0.10714285714285714</v>
      </c>
      <c r="R174" s="24">
        <v>15</v>
      </c>
      <c r="S174" s="25">
        <v>0.10714285714285714</v>
      </c>
      <c r="T174" s="26">
        <v>0</v>
      </c>
      <c r="U174" s="24">
        <v>0</v>
      </c>
      <c r="V174" s="19">
        <v>840</v>
      </c>
      <c r="W174" s="19">
        <v>1095.8399999999999</v>
      </c>
      <c r="X174" s="21">
        <v>1.3045714285714285</v>
      </c>
      <c r="Y174" s="19">
        <v>895.83999999999992</v>
      </c>
      <c r="Z174" s="20">
        <v>1.0664761904761904</v>
      </c>
      <c r="AA174" s="30">
        <v>0.10320000000000003</v>
      </c>
      <c r="AB174" s="27">
        <v>0.09</v>
      </c>
      <c r="AC174" s="27">
        <v>0.1042</v>
      </c>
      <c r="AD174" s="11">
        <v>0.101660612116502</v>
      </c>
    </row>
    <row r="175" spans="1:30" x14ac:dyDescent="0.3">
      <c r="A175" s="13">
        <v>43707</v>
      </c>
      <c r="B175" s="46" t="s">
        <v>636</v>
      </c>
      <c r="C175" s="13">
        <v>43707</v>
      </c>
      <c r="D175" s="15" t="s">
        <v>519</v>
      </c>
      <c r="E175" s="15">
        <v>175</v>
      </c>
      <c r="F175" s="15">
        <v>180</v>
      </c>
      <c r="G175" s="13">
        <v>43882</v>
      </c>
      <c r="H175" s="17">
        <v>600</v>
      </c>
      <c r="I175" s="19">
        <v>201.73</v>
      </c>
      <c r="J175" s="20">
        <v>0.33621666666666672</v>
      </c>
      <c r="K175" s="19">
        <v>196.48</v>
      </c>
      <c r="L175" s="20">
        <v>0.32746666666666663</v>
      </c>
      <c r="M175" s="21">
        <v>0</v>
      </c>
      <c r="N175" s="19">
        <v>0</v>
      </c>
      <c r="O175" s="23">
        <v>120</v>
      </c>
      <c r="P175" s="24">
        <v>1.84</v>
      </c>
      <c r="Q175" s="25">
        <v>1.5333333333333334E-2</v>
      </c>
      <c r="R175" s="24">
        <v>1.84</v>
      </c>
      <c r="S175" s="25">
        <v>1.5333333333333334E-2</v>
      </c>
      <c r="T175" s="26">
        <v>0</v>
      </c>
      <c r="U175" s="24">
        <v>0</v>
      </c>
      <c r="V175" s="19">
        <v>720</v>
      </c>
      <c r="W175" s="19">
        <v>203.57</v>
      </c>
      <c r="X175" s="21">
        <v>0.28273611111111108</v>
      </c>
      <c r="Y175" s="19">
        <v>198.32</v>
      </c>
      <c r="Z175" s="20">
        <v>0.27544444444444444</v>
      </c>
      <c r="AA175" s="30">
        <v>9.0000000000000011E-2</v>
      </c>
      <c r="AB175" s="27">
        <v>7.4999999999999997E-2</v>
      </c>
      <c r="AC175" s="27">
        <v>9.5000000000000001E-2</v>
      </c>
      <c r="AD175" s="11">
        <v>8.4547588360680118E-2</v>
      </c>
    </row>
    <row r="176" spans="1:30" x14ac:dyDescent="0.3">
      <c r="A176" s="13">
        <v>43710</v>
      </c>
      <c r="B176" s="46" t="s">
        <v>636</v>
      </c>
      <c r="C176" s="13">
        <v>43710</v>
      </c>
      <c r="D176" s="15" t="s">
        <v>520</v>
      </c>
      <c r="E176" s="15">
        <v>30</v>
      </c>
      <c r="F176" s="15">
        <v>30</v>
      </c>
      <c r="G176" s="13">
        <v>43740</v>
      </c>
      <c r="H176" s="17">
        <v>700</v>
      </c>
      <c r="I176" s="19">
        <v>456.31999999999994</v>
      </c>
      <c r="J176" s="20">
        <v>0.6518857142857144</v>
      </c>
      <c r="K176" s="19">
        <v>456.31999999999994</v>
      </c>
      <c r="L176" s="20">
        <v>0.65188571428571418</v>
      </c>
      <c r="M176" s="21">
        <v>0</v>
      </c>
      <c r="N176" s="19">
        <v>0</v>
      </c>
      <c r="O176" s="23">
        <v>140</v>
      </c>
      <c r="P176" s="24">
        <v>0</v>
      </c>
      <c r="Q176" s="25">
        <v>0</v>
      </c>
      <c r="R176" s="24">
        <v>0</v>
      </c>
      <c r="S176" s="25">
        <v>0</v>
      </c>
      <c r="T176" s="26">
        <v>0</v>
      </c>
      <c r="U176" s="24">
        <v>0</v>
      </c>
      <c r="V176" s="19">
        <v>840</v>
      </c>
      <c r="W176" s="19">
        <v>456.31999999999994</v>
      </c>
      <c r="X176" s="21">
        <v>0.54323809523809519</v>
      </c>
      <c r="Y176" s="19">
        <v>456.31999999999994</v>
      </c>
      <c r="Z176" s="20">
        <v>0.54323809523809519</v>
      </c>
      <c r="AA176" s="30">
        <v>7.2499999999999995E-2</v>
      </c>
      <c r="AB176" s="27">
        <v>5.7500000000000002E-2</v>
      </c>
      <c r="AC176" s="27">
        <v>7.2499999999999995E-2</v>
      </c>
      <c r="AD176" s="11">
        <v>6.7205042514025259E-2</v>
      </c>
    </row>
    <row r="177" spans="1:30" x14ac:dyDescent="0.3">
      <c r="A177" s="13">
        <v>43711</v>
      </c>
      <c r="B177" s="46" t="s">
        <v>636</v>
      </c>
      <c r="C177" s="13">
        <v>43712</v>
      </c>
      <c r="D177" s="15" t="s">
        <v>374</v>
      </c>
      <c r="E177" s="15">
        <v>735</v>
      </c>
      <c r="F177" s="15">
        <v>720</v>
      </c>
      <c r="G177" s="13">
        <v>44447</v>
      </c>
      <c r="H177" s="17">
        <v>400</v>
      </c>
      <c r="I177" s="19">
        <v>200.25</v>
      </c>
      <c r="J177" s="20">
        <v>0.50062499999999999</v>
      </c>
      <c r="K177" s="19">
        <v>150.25</v>
      </c>
      <c r="L177" s="20">
        <v>0.37562499999999999</v>
      </c>
      <c r="M177" s="21">
        <v>0</v>
      </c>
      <c r="N177" s="19">
        <v>0</v>
      </c>
      <c r="O177" s="23">
        <v>80</v>
      </c>
      <c r="P177" s="24">
        <v>1</v>
      </c>
      <c r="Q177" s="25">
        <v>1.2500000000000001E-2</v>
      </c>
      <c r="R177" s="24">
        <v>1</v>
      </c>
      <c r="S177" s="25">
        <v>1.2500000000000001E-2</v>
      </c>
      <c r="T177" s="26">
        <v>0</v>
      </c>
      <c r="U177" s="24">
        <v>0</v>
      </c>
      <c r="V177" s="19">
        <v>480</v>
      </c>
      <c r="W177" s="19">
        <v>201.25</v>
      </c>
      <c r="X177" s="21">
        <v>0.41927083333333331</v>
      </c>
      <c r="Y177" s="19">
        <v>151.25</v>
      </c>
      <c r="Z177" s="20">
        <v>0.31510416666666669</v>
      </c>
      <c r="AA177" s="30">
        <v>0.1057</v>
      </c>
      <c r="AB177" s="27">
        <v>9.9000000000000005E-2</v>
      </c>
      <c r="AC177" s="27">
        <v>0.1394</v>
      </c>
      <c r="AD177" s="11">
        <v>0.11399375780274656</v>
      </c>
    </row>
    <row r="178" spans="1:30" x14ac:dyDescent="0.3">
      <c r="A178" s="13">
        <v>43712</v>
      </c>
      <c r="B178" s="46" t="s">
        <v>636</v>
      </c>
      <c r="C178" s="13">
        <v>43712</v>
      </c>
      <c r="D178" s="15" t="s">
        <v>521</v>
      </c>
      <c r="E178" s="15">
        <v>84</v>
      </c>
      <c r="F178" s="15">
        <v>90</v>
      </c>
      <c r="G178" s="13">
        <v>43796</v>
      </c>
      <c r="H178" s="17">
        <v>500</v>
      </c>
      <c r="I178" s="19">
        <v>905.40999999999985</v>
      </c>
      <c r="J178" s="20">
        <v>1.8108199999999999</v>
      </c>
      <c r="K178" s="19">
        <v>885.8499999999998</v>
      </c>
      <c r="L178" s="20">
        <v>1.7716999999999996</v>
      </c>
      <c r="M178" s="21">
        <v>0</v>
      </c>
      <c r="N178" s="19">
        <v>0</v>
      </c>
      <c r="O178" s="23">
        <v>100</v>
      </c>
      <c r="P178" s="24">
        <v>100.29</v>
      </c>
      <c r="Q178" s="25">
        <v>1.0028999999999999</v>
      </c>
      <c r="R178" s="24">
        <v>100</v>
      </c>
      <c r="S178" s="25">
        <v>1</v>
      </c>
      <c r="T178" s="26">
        <v>0.99710842105263164</v>
      </c>
      <c r="U178" s="24">
        <v>0</v>
      </c>
      <c r="V178" s="19">
        <v>600</v>
      </c>
      <c r="W178" s="19">
        <v>1005.6999999999998</v>
      </c>
      <c r="X178" s="21">
        <v>1.6761666666666664</v>
      </c>
      <c r="Y178" s="19">
        <v>985.8499999999998</v>
      </c>
      <c r="Z178" s="20">
        <v>1.643083333333333</v>
      </c>
      <c r="AA178" s="30">
        <v>7.9000000000000001E-2</v>
      </c>
      <c r="AB178" s="27">
        <v>6.5000000000000002E-2</v>
      </c>
      <c r="AC178" s="27">
        <v>8.1799999999999998E-2</v>
      </c>
      <c r="AD178" s="11">
        <v>7.4530262532996119E-2</v>
      </c>
    </row>
    <row r="179" spans="1:30" x14ac:dyDescent="0.3">
      <c r="A179" s="13">
        <v>43713</v>
      </c>
      <c r="B179" s="46" t="s">
        <v>636</v>
      </c>
      <c r="C179" s="13">
        <v>43714</v>
      </c>
      <c r="D179" s="15" t="s">
        <v>522</v>
      </c>
      <c r="E179" s="15">
        <v>357</v>
      </c>
      <c r="F179" s="15">
        <v>360</v>
      </c>
      <c r="G179" s="13">
        <v>44071</v>
      </c>
      <c r="H179" s="17">
        <v>500</v>
      </c>
      <c r="I179" s="19">
        <v>829.45</v>
      </c>
      <c r="J179" s="20">
        <v>1.6589</v>
      </c>
      <c r="K179" s="19">
        <v>829.45</v>
      </c>
      <c r="L179" s="20">
        <v>1.6589</v>
      </c>
      <c r="M179" s="21">
        <v>0</v>
      </c>
      <c r="N179" s="19">
        <v>0</v>
      </c>
      <c r="O179" s="23">
        <v>100</v>
      </c>
      <c r="P179" s="24">
        <v>75</v>
      </c>
      <c r="Q179" s="25">
        <v>0.75</v>
      </c>
      <c r="R179" s="24">
        <v>75</v>
      </c>
      <c r="S179" s="25">
        <v>0.75</v>
      </c>
      <c r="T179" s="26">
        <v>0</v>
      </c>
      <c r="U179" s="24">
        <v>0</v>
      </c>
      <c r="V179" s="19">
        <v>600</v>
      </c>
      <c r="W179" s="19">
        <v>904.45</v>
      </c>
      <c r="X179" s="21">
        <v>1.5074166666666668</v>
      </c>
      <c r="Y179" s="19">
        <v>904.45</v>
      </c>
      <c r="Z179" s="20">
        <v>1.5074166666666668</v>
      </c>
      <c r="AA179" s="30">
        <v>0.10339999999999995</v>
      </c>
      <c r="AB179" s="27">
        <v>9.35E-2</v>
      </c>
      <c r="AC179" s="27">
        <v>0.10339999999999999</v>
      </c>
      <c r="AD179" s="11">
        <v>0.1012656097413949</v>
      </c>
    </row>
    <row r="180" spans="1:30" x14ac:dyDescent="0.3">
      <c r="A180" s="13">
        <v>43714</v>
      </c>
      <c r="B180" s="46" t="s">
        <v>636</v>
      </c>
      <c r="C180" s="13">
        <v>43714</v>
      </c>
      <c r="D180" s="15" t="s">
        <v>523</v>
      </c>
      <c r="E180" s="15">
        <v>168</v>
      </c>
      <c r="F180" s="15">
        <v>180</v>
      </c>
      <c r="G180" s="13">
        <v>43882</v>
      </c>
      <c r="H180" s="17">
        <v>400</v>
      </c>
      <c r="I180" s="19">
        <v>204.23</v>
      </c>
      <c r="J180" s="20">
        <v>0.510575</v>
      </c>
      <c r="K180" s="19">
        <v>160.86000000000001</v>
      </c>
      <c r="L180" s="20">
        <v>0.40215000000000001</v>
      </c>
      <c r="M180" s="21">
        <v>0</v>
      </c>
      <c r="N180" s="19">
        <v>0</v>
      </c>
      <c r="O180" s="23">
        <v>80</v>
      </c>
      <c r="P180" s="24">
        <v>1.1100000000000001</v>
      </c>
      <c r="Q180" s="25">
        <v>1.3875000000000002E-2</v>
      </c>
      <c r="R180" s="24">
        <v>1.1100000000000001</v>
      </c>
      <c r="S180" s="25">
        <v>1.3875000000000002E-2</v>
      </c>
      <c r="T180" s="26">
        <v>0</v>
      </c>
      <c r="U180" s="24">
        <v>0</v>
      </c>
      <c r="V180" s="19">
        <v>480</v>
      </c>
      <c r="W180" s="19">
        <v>205.34</v>
      </c>
      <c r="X180" s="21">
        <v>0.42779166666666668</v>
      </c>
      <c r="Y180" s="19">
        <v>161.97000000000003</v>
      </c>
      <c r="Z180" s="20">
        <v>0.33743750000000006</v>
      </c>
      <c r="AA180" s="30">
        <v>9.1999999999999998E-2</v>
      </c>
      <c r="AB180" s="27">
        <v>7.4999999999999997E-2</v>
      </c>
      <c r="AC180" s="27">
        <v>9.6500000000000002E-2</v>
      </c>
      <c r="AD180" s="11">
        <v>8.983231650590022E-2</v>
      </c>
    </row>
    <row r="181" spans="1:30" x14ac:dyDescent="0.3">
      <c r="A181" s="13">
        <v>43717</v>
      </c>
      <c r="B181" s="46" t="s">
        <v>636</v>
      </c>
      <c r="C181" s="13">
        <v>43717</v>
      </c>
      <c r="D181" s="15" t="s">
        <v>524</v>
      </c>
      <c r="E181" s="15">
        <v>30</v>
      </c>
      <c r="F181" s="15">
        <v>30</v>
      </c>
      <c r="G181" s="13">
        <v>43747</v>
      </c>
      <c r="H181" s="17">
        <v>1200</v>
      </c>
      <c r="I181" s="19">
        <v>1453.85</v>
      </c>
      <c r="J181" s="20">
        <v>1.2115416666666665</v>
      </c>
      <c r="K181" s="19">
        <v>1418.85</v>
      </c>
      <c r="L181" s="20">
        <v>1.182375</v>
      </c>
      <c r="M181" s="21">
        <v>0</v>
      </c>
      <c r="N181" s="19">
        <v>0</v>
      </c>
      <c r="O181" s="23">
        <v>240</v>
      </c>
      <c r="P181" s="24">
        <v>0.11</v>
      </c>
      <c r="Q181" s="25">
        <v>4.5833333333333332E-4</v>
      </c>
      <c r="R181" s="24">
        <v>0.11</v>
      </c>
      <c r="S181" s="25">
        <v>4.5833333333333332E-4</v>
      </c>
      <c r="T181" s="26">
        <v>0</v>
      </c>
      <c r="U181" s="24">
        <v>0</v>
      </c>
      <c r="V181" s="19">
        <v>1440</v>
      </c>
      <c r="W181" s="19">
        <v>1453.9599999999998</v>
      </c>
      <c r="X181" s="21">
        <v>1.0096944444444442</v>
      </c>
      <c r="Y181" s="19">
        <v>1418.9599999999998</v>
      </c>
      <c r="Z181" s="20">
        <v>0.98538888888888876</v>
      </c>
      <c r="AA181" s="30">
        <v>7.279999999999999E-2</v>
      </c>
      <c r="AB181" s="27">
        <v>0.06</v>
      </c>
      <c r="AC181" s="27">
        <v>0.09</v>
      </c>
      <c r="AD181" s="11">
        <v>6.9002097878047924E-2</v>
      </c>
    </row>
    <row r="182" spans="1:30" x14ac:dyDescent="0.3">
      <c r="A182" s="13">
        <v>43718</v>
      </c>
      <c r="B182" s="46" t="s">
        <v>636</v>
      </c>
      <c r="C182" s="13">
        <v>43719</v>
      </c>
      <c r="D182" s="15" t="s">
        <v>375</v>
      </c>
      <c r="E182" s="15">
        <v>728</v>
      </c>
      <c r="F182" s="15">
        <v>720</v>
      </c>
      <c r="G182" s="13">
        <v>44447</v>
      </c>
      <c r="H182" s="17">
        <v>500</v>
      </c>
      <c r="I182" s="19">
        <v>425</v>
      </c>
      <c r="J182" s="20">
        <v>0.85000000000000009</v>
      </c>
      <c r="K182" s="19">
        <v>200</v>
      </c>
      <c r="L182" s="20">
        <v>0.4</v>
      </c>
      <c r="M182" s="21">
        <v>0</v>
      </c>
      <c r="N182" s="19">
        <v>0</v>
      </c>
      <c r="O182" s="23">
        <v>100</v>
      </c>
      <c r="P182" s="24">
        <v>2</v>
      </c>
      <c r="Q182" s="25">
        <v>0.02</v>
      </c>
      <c r="R182" s="24">
        <v>2</v>
      </c>
      <c r="S182" s="25">
        <v>0.02</v>
      </c>
      <c r="T182" s="26">
        <v>0</v>
      </c>
      <c r="U182" s="24">
        <v>0</v>
      </c>
      <c r="V182" s="19">
        <v>600</v>
      </c>
      <c r="W182" s="19">
        <v>427</v>
      </c>
      <c r="X182" s="21">
        <v>0.71166666666666667</v>
      </c>
      <c r="Y182" s="19">
        <v>202</v>
      </c>
      <c r="Z182" s="20">
        <v>0.33666666666666667</v>
      </c>
      <c r="AA182" s="30">
        <v>0.10619999999999997</v>
      </c>
      <c r="AB182" s="27">
        <v>0.1036</v>
      </c>
      <c r="AC182" s="27">
        <v>0.11</v>
      </c>
      <c r="AD182" s="11">
        <v>0.10621176470588235</v>
      </c>
    </row>
    <row r="183" spans="1:30" x14ac:dyDescent="0.3">
      <c r="A183" s="13">
        <v>43719</v>
      </c>
      <c r="B183" s="46" t="s">
        <v>636</v>
      </c>
      <c r="C183" s="13">
        <v>43719</v>
      </c>
      <c r="D183" s="15" t="s">
        <v>525</v>
      </c>
      <c r="E183" s="15">
        <v>77</v>
      </c>
      <c r="F183" s="15">
        <v>90</v>
      </c>
      <c r="G183" s="13">
        <v>43796</v>
      </c>
      <c r="H183" s="17">
        <v>800</v>
      </c>
      <c r="I183" s="19">
        <v>660.26</v>
      </c>
      <c r="J183" s="20">
        <v>0.82532499999999998</v>
      </c>
      <c r="K183" s="19">
        <v>360.26</v>
      </c>
      <c r="L183" s="20">
        <v>0.45032499999999998</v>
      </c>
      <c r="M183" s="21">
        <v>0</v>
      </c>
      <c r="N183" s="19">
        <v>0</v>
      </c>
      <c r="O183" s="23">
        <v>160</v>
      </c>
      <c r="P183" s="24">
        <v>12.9</v>
      </c>
      <c r="Q183" s="25">
        <v>8.0625000000000002E-2</v>
      </c>
      <c r="R183" s="24">
        <v>12.9</v>
      </c>
      <c r="S183" s="25">
        <v>8.0625000000000002E-2</v>
      </c>
      <c r="T183" s="26">
        <v>0</v>
      </c>
      <c r="U183" s="24">
        <v>0</v>
      </c>
      <c r="V183" s="19">
        <v>960</v>
      </c>
      <c r="W183" s="19">
        <v>673.16</v>
      </c>
      <c r="X183" s="21">
        <v>0.70120833333333332</v>
      </c>
      <c r="Y183" s="19">
        <v>373.15999999999997</v>
      </c>
      <c r="Z183" s="20">
        <v>0.38870833333333332</v>
      </c>
      <c r="AA183" s="30">
        <v>7.7999999999999986E-2</v>
      </c>
      <c r="AB183" s="27">
        <v>0.06</v>
      </c>
      <c r="AC183" s="27">
        <v>0.09</v>
      </c>
      <c r="AD183" s="11">
        <v>8.0692060703359283E-2</v>
      </c>
    </row>
    <row r="184" spans="1:30" x14ac:dyDescent="0.3">
      <c r="A184" s="13">
        <v>43720</v>
      </c>
      <c r="B184" s="46" t="s">
        <v>636</v>
      </c>
      <c r="C184" s="13">
        <v>43721</v>
      </c>
      <c r="D184" s="15" t="s">
        <v>526</v>
      </c>
      <c r="E184" s="15">
        <v>350</v>
      </c>
      <c r="F184" s="15">
        <v>360</v>
      </c>
      <c r="G184" s="13">
        <v>44071</v>
      </c>
      <c r="H184" s="17">
        <v>800</v>
      </c>
      <c r="I184" s="19">
        <v>1004.14</v>
      </c>
      <c r="J184" s="20">
        <v>1.2551749999999999</v>
      </c>
      <c r="K184" s="19">
        <v>629.14</v>
      </c>
      <c r="L184" s="20">
        <v>0.78642499999999993</v>
      </c>
      <c r="M184" s="21">
        <v>0</v>
      </c>
      <c r="N184" s="19">
        <v>0</v>
      </c>
      <c r="O184" s="23">
        <v>160</v>
      </c>
      <c r="P184" s="24">
        <v>100</v>
      </c>
      <c r="Q184" s="25">
        <v>0.625</v>
      </c>
      <c r="R184" s="24">
        <v>100</v>
      </c>
      <c r="S184" s="25">
        <v>0.625</v>
      </c>
      <c r="T184" s="26">
        <v>0</v>
      </c>
      <c r="U184" s="24">
        <v>0</v>
      </c>
      <c r="V184" s="19">
        <v>960</v>
      </c>
      <c r="W184" s="19">
        <v>1104.1399999999999</v>
      </c>
      <c r="X184" s="21">
        <v>1.1501458333333332</v>
      </c>
      <c r="Y184" s="19">
        <v>729.14</v>
      </c>
      <c r="Z184" s="20">
        <v>0.75952083333333331</v>
      </c>
      <c r="AA184" s="30">
        <v>0.10420000000000004</v>
      </c>
      <c r="AB184" s="27">
        <v>0.09</v>
      </c>
      <c r="AC184" s="27">
        <v>0.11</v>
      </c>
      <c r="AD184" s="11">
        <v>0.10379421992949191</v>
      </c>
    </row>
    <row r="185" spans="1:30" x14ac:dyDescent="0.3">
      <c r="A185" s="13">
        <v>43721</v>
      </c>
      <c r="B185" s="46" t="s">
        <v>636</v>
      </c>
      <c r="C185" s="13">
        <v>43721</v>
      </c>
      <c r="D185" s="15" t="s">
        <v>527</v>
      </c>
      <c r="E185" s="15">
        <v>189</v>
      </c>
      <c r="F185" s="15">
        <v>180</v>
      </c>
      <c r="G185" s="13">
        <v>43910</v>
      </c>
      <c r="H185" s="17">
        <v>1200</v>
      </c>
      <c r="I185" s="19">
        <v>786.26999999999987</v>
      </c>
      <c r="J185" s="20">
        <v>0.65522499999999984</v>
      </c>
      <c r="K185" s="19">
        <v>224.93</v>
      </c>
      <c r="L185" s="20">
        <v>0.18744166666666667</v>
      </c>
      <c r="M185" s="21">
        <v>0</v>
      </c>
      <c r="N185" s="19">
        <v>0</v>
      </c>
      <c r="O185" s="23">
        <v>240</v>
      </c>
      <c r="P185" s="24">
        <v>0</v>
      </c>
      <c r="Q185" s="25">
        <v>0</v>
      </c>
      <c r="R185" s="24">
        <v>0</v>
      </c>
      <c r="S185" s="25">
        <v>0</v>
      </c>
      <c r="T185" s="26">
        <v>0</v>
      </c>
      <c r="U185" s="24">
        <v>0</v>
      </c>
      <c r="V185" s="19">
        <v>1440</v>
      </c>
      <c r="W185" s="19">
        <v>786.26999999999987</v>
      </c>
      <c r="X185" s="21">
        <v>0.54602083333333329</v>
      </c>
      <c r="Y185" s="19">
        <v>224.93</v>
      </c>
      <c r="Z185" s="20">
        <v>0.1562013888888889</v>
      </c>
      <c r="AA185" s="30">
        <v>9.0000000000000024E-2</v>
      </c>
      <c r="AB185" s="27">
        <v>8.199999999999999E-2</v>
      </c>
      <c r="AC185" s="27">
        <v>0.1</v>
      </c>
      <c r="AD185" s="11">
        <v>9.5379220878324275E-2</v>
      </c>
    </row>
    <row r="186" spans="1:30" x14ac:dyDescent="0.3">
      <c r="A186" s="13">
        <v>43724</v>
      </c>
      <c r="B186" s="46" t="s">
        <v>636</v>
      </c>
      <c r="C186" s="13">
        <v>43724</v>
      </c>
      <c r="D186" s="15" t="s">
        <v>528</v>
      </c>
      <c r="E186" s="15">
        <v>28</v>
      </c>
      <c r="F186" s="15">
        <v>30</v>
      </c>
      <c r="G186" s="13">
        <v>43752</v>
      </c>
      <c r="H186" s="17">
        <v>2000</v>
      </c>
      <c r="I186" s="19">
        <v>1619.85</v>
      </c>
      <c r="J186" s="20">
        <v>0.8099249999999999</v>
      </c>
      <c r="K186" s="19">
        <v>1089.8499999999999</v>
      </c>
      <c r="L186" s="20">
        <v>0.54492499999999999</v>
      </c>
      <c r="M186" s="21">
        <v>0</v>
      </c>
      <c r="N186" s="19">
        <v>0</v>
      </c>
      <c r="O186" s="23">
        <v>400</v>
      </c>
      <c r="P186" s="24">
        <v>450</v>
      </c>
      <c r="Q186" s="25">
        <v>1.125</v>
      </c>
      <c r="R186" s="24">
        <v>217.97</v>
      </c>
      <c r="S186" s="25">
        <v>0.54492499999999999</v>
      </c>
      <c r="T186" s="26">
        <v>0.48437800000000003</v>
      </c>
      <c r="U186" s="24">
        <v>0</v>
      </c>
      <c r="V186" s="19">
        <v>2400</v>
      </c>
      <c r="W186" s="19">
        <v>2069.85</v>
      </c>
      <c r="X186" s="21">
        <v>0.86243749999999997</v>
      </c>
      <c r="Y186" s="19">
        <v>1307.82</v>
      </c>
      <c r="Z186" s="20">
        <v>0.54492499999999999</v>
      </c>
      <c r="AA186" s="30">
        <v>7.4800000000000033E-2</v>
      </c>
      <c r="AB186" s="27">
        <v>0.06</v>
      </c>
      <c r="AC186" s="27">
        <v>7.9899999999999999E-2</v>
      </c>
      <c r="AD186" s="11">
        <v>7.3290017594221699E-2</v>
      </c>
    </row>
    <row r="187" spans="1:30" x14ac:dyDescent="0.3">
      <c r="A187" s="13">
        <v>43725</v>
      </c>
      <c r="B187" s="46" t="s">
        <v>636</v>
      </c>
      <c r="C187" s="13">
        <v>43726</v>
      </c>
      <c r="D187" s="15" t="s">
        <v>376</v>
      </c>
      <c r="E187" s="15">
        <v>721</v>
      </c>
      <c r="F187" s="15">
        <v>720</v>
      </c>
      <c r="G187" s="13">
        <v>44447</v>
      </c>
      <c r="H187" s="17">
        <v>500</v>
      </c>
      <c r="I187" s="19">
        <v>650</v>
      </c>
      <c r="J187" s="20">
        <v>1.3000000000000003</v>
      </c>
      <c r="K187" s="19">
        <v>600</v>
      </c>
      <c r="L187" s="20">
        <v>1.2</v>
      </c>
      <c r="M187" s="21">
        <v>0</v>
      </c>
      <c r="N187" s="19">
        <v>0</v>
      </c>
      <c r="O187" s="23">
        <v>100</v>
      </c>
      <c r="P187" s="24">
        <v>225</v>
      </c>
      <c r="Q187" s="25">
        <v>2.25</v>
      </c>
      <c r="R187" s="24">
        <v>100</v>
      </c>
      <c r="S187" s="25">
        <v>1</v>
      </c>
      <c r="T187" s="26">
        <v>0.44444499999999998</v>
      </c>
      <c r="U187" s="24">
        <v>0</v>
      </c>
      <c r="V187" s="19">
        <v>600</v>
      </c>
      <c r="W187" s="19">
        <v>875</v>
      </c>
      <c r="X187" s="21">
        <v>1.4583333333333333</v>
      </c>
      <c r="Y187" s="19">
        <v>700</v>
      </c>
      <c r="Z187" s="20">
        <v>1.1666666666666667</v>
      </c>
      <c r="AA187" s="30">
        <v>0.10679999999999999</v>
      </c>
      <c r="AB187" s="27">
        <v>0.10550000000000001</v>
      </c>
      <c r="AC187" s="27">
        <v>0.107</v>
      </c>
      <c r="AD187" s="11">
        <v>0.10620384615384615</v>
      </c>
    </row>
    <row r="188" spans="1:30" x14ac:dyDescent="0.3">
      <c r="A188" s="13">
        <v>43726</v>
      </c>
      <c r="B188" s="46" t="s">
        <v>636</v>
      </c>
      <c r="C188" s="13">
        <v>43726</v>
      </c>
      <c r="D188" s="15" t="s">
        <v>529</v>
      </c>
      <c r="E188" s="15">
        <v>93</v>
      </c>
      <c r="F188" s="15">
        <v>90</v>
      </c>
      <c r="G188" s="13">
        <v>43819</v>
      </c>
      <c r="H188" s="17">
        <v>1300</v>
      </c>
      <c r="I188" s="19">
        <v>1989.6000000000001</v>
      </c>
      <c r="J188" s="20">
        <v>1.5304615384615383</v>
      </c>
      <c r="K188" s="19">
        <v>814.6</v>
      </c>
      <c r="L188" s="20">
        <v>0.62661538461538469</v>
      </c>
      <c r="M188" s="21">
        <v>0</v>
      </c>
      <c r="N188" s="19">
        <v>0</v>
      </c>
      <c r="O188" s="23">
        <v>260</v>
      </c>
      <c r="P188" s="24">
        <v>0.4</v>
      </c>
      <c r="Q188" s="25">
        <v>1.5384615384615385E-3</v>
      </c>
      <c r="R188" s="24">
        <v>0.4</v>
      </c>
      <c r="S188" s="25">
        <v>1.5384615384615385E-3</v>
      </c>
      <c r="T188" s="26">
        <v>0</v>
      </c>
      <c r="U188" s="24">
        <v>0</v>
      </c>
      <c r="V188" s="19">
        <v>1560</v>
      </c>
      <c r="W188" s="19">
        <v>1990.0000000000002</v>
      </c>
      <c r="X188" s="21">
        <v>1.2756410256410258</v>
      </c>
      <c r="Y188" s="19">
        <v>815</v>
      </c>
      <c r="Z188" s="20">
        <v>0.52243589743589747</v>
      </c>
      <c r="AA188" s="30">
        <v>8.0999999999999975E-2</v>
      </c>
      <c r="AB188" s="27">
        <v>6.8000000000000005E-2</v>
      </c>
      <c r="AC188" s="27">
        <v>0.1075</v>
      </c>
      <c r="AD188" s="11">
        <v>8.1214146059509454E-2</v>
      </c>
    </row>
    <row r="189" spans="1:30" x14ac:dyDescent="0.3">
      <c r="A189" s="13">
        <v>43727</v>
      </c>
      <c r="B189" s="46" t="s">
        <v>636</v>
      </c>
      <c r="C189" s="13">
        <v>43728</v>
      </c>
      <c r="D189" s="15" t="s">
        <v>530</v>
      </c>
      <c r="E189" s="15">
        <v>378</v>
      </c>
      <c r="F189" s="15">
        <v>360</v>
      </c>
      <c r="G189" s="13">
        <v>44106</v>
      </c>
      <c r="H189" s="17">
        <v>2000</v>
      </c>
      <c r="I189" s="19">
        <v>1777.88</v>
      </c>
      <c r="J189" s="20">
        <v>0.88894000000000017</v>
      </c>
      <c r="K189" s="19">
        <v>1527.88</v>
      </c>
      <c r="L189" s="20">
        <v>0.76394000000000006</v>
      </c>
      <c r="M189" s="21">
        <v>0</v>
      </c>
      <c r="N189" s="19">
        <v>0</v>
      </c>
      <c r="O189" s="23">
        <v>400</v>
      </c>
      <c r="P189" s="24">
        <v>275</v>
      </c>
      <c r="Q189" s="25">
        <v>0.6875</v>
      </c>
      <c r="R189" s="24">
        <v>275</v>
      </c>
      <c r="S189" s="25">
        <v>0.6875</v>
      </c>
      <c r="T189" s="26">
        <v>0</v>
      </c>
      <c r="U189" s="24">
        <v>0</v>
      </c>
      <c r="V189" s="19">
        <v>2400</v>
      </c>
      <c r="W189" s="19">
        <v>2052.88</v>
      </c>
      <c r="X189" s="21">
        <v>0.85536666666666672</v>
      </c>
      <c r="Y189" s="19">
        <v>1802.88</v>
      </c>
      <c r="Z189" s="20">
        <v>0.75120000000000009</v>
      </c>
      <c r="AA189" s="30">
        <v>0.1048</v>
      </c>
      <c r="AB189" s="27">
        <v>0.09</v>
      </c>
      <c r="AC189" s="27">
        <v>0.10589999999999999</v>
      </c>
      <c r="AD189" s="11">
        <v>0.10280928296622943</v>
      </c>
    </row>
    <row r="190" spans="1:30" x14ac:dyDescent="0.3">
      <c r="A190" s="13">
        <v>43728</v>
      </c>
      <c r="B190" s="46" t="s">
        <v>636</v>
      </c>
      <c r="C190" s="13">
        <v>43728</v>
      </c>
      <c r="D190" s="15" t="s">
        <v>531</v>
      </c>
      <c r="E190" s="15">
        <v>182</v>
      </c>
      <c r="F190" s="15">
        <v>180</v>
      </c>
      <c r="G190" s="13">
        <v>43910</v>
      </c>
      <c r="H190" s="17">
        <v>1200</v>
      </c>
      <c r="I190" s="19">
        <v>2541.7600000000007</v>
      </c>
      <c r="J190" s="20">
        <v>2.1181333333333328</v>
      </c>
      <c r="K190" s="19">
        <v>1674.0600000000002</v>
      </c>
      <c r="L190" s="20">
        <v>1.3950500000000001</v>
      </c>
      <c r="M190" s="21">
        <v>0</v>
      </c>
      <c r="N190" s="19">
        <v>0</v>
      </c>
      <c r="O190" s="23">
        <v>240</v>
      </c>
      <c r="P190" s="24">
        <v>15.16</v>
      </c>
      <c r="Q190" s="25">
        <v>6.3166666666666663E-2</v>
      </c>
      <c r="R190" s="24">
        <v>15.16</v>
      </c>
      <c r="S190" s="25">
        <v>6.3166666666666663E-2</v>
      </c>
      <c r="T190" s="26">
        <v>0</v>
      </c>
      <c r="U190" s="24">
        <v>0</v>
      </c>
      <c r="V190" s="19">
        <v>1440</v>
      </c>
      <c r="W190" s="19">
        <v>2556.9200000000005</v>
      </c>
      <c r="X190" s="21">
        <v>1.7756388888888892</v>
      </c>
      <c r="Y190" s="19">
        <v>1689.2200000000003</v>
      </c>
      <c r="Z190" s="20">
        <v>1.1730694444444447</v>
      </c>
      <c r="AA190" s="30">
        <v>9.1999999999999901E-2</v>
      </c>
      <c r="AB190" s="27">
        <v>7.0000000000000007E-2</v>
      </c>
      <c r="AC190" s="27">
        <v>9.7200000000000009E-2</v>
      </c>
      <c r="AD190" s="11">
        <v>9.0208206124889834E-2</v>
      </c>
    </row>
    <row r="191" spans="1:30" x14ac:dyDescent="0.3">
      <c r="A191" s="13">
        <v>43731</v>
      </c>
      <c r="B191" s="46" t="s">
        <v>636</v>
      </c>
      <c r="C191" s="13">
        <v>43731</v>
      </c>
      <c r="D191" s="15" t="s">
        <v>532</v>
      </c>
      <c r="E191" s="15">
        <v>28</v>
      </c>
      <c r="F191" s="15">
        <v>30</v>
      </c>
      <c r="G191" s="13">
        <v>43759</v>
      </c>
      <c r="H191" s="17">
        <v>1800</v>
      </c>
      <c r="I191" s="19">
        <v>3872.07</v>
      </c>
      <c r="J191" s="20">
        <v>2.1511499999999995</v>
      </c>
      <c r="K191" s="19">
        <v>2693.7200000000003</v>
      </c>
      <c r="L191" s="20">
        <v>1.4965111111111113</v>
      </c>
      <c r="M191" s="21">
        <v>0</v>
      </c>
      <c r="N191" s="19">
        <v>0</v>
      </c>
      <c r="O191" s="23">
        <v>360</v>
      </c>
      <c r="P191" s="24">
        <v>38.340000000000003</v>
      </c>
      <c r="Q191" s="25">
        <v>0.1065</v>
      </c>
      <c r="R191" s="24">
        <v>38.340000000000003</v>
      </c>
      <c r="S191" s="25">
        <v>0.10650000000000001</v>
      </c>
      <c r="T191" s="26">
        <v>0</v>
      </c>
      <c r="U191" s="24">
        <v>0</v>
      </c>
      <c r="V191" s="19">
        <v>2160</v>
      </c>
      <c r="W191" s="19">
        <v>3910.4100000000003</v>
      </c>
      <c r="X191" s="21">
        <v>1.8103750000000001</v>
      </c>
      <c r="Y191" s="19">
        <v>2732.0600000000004</v>
      </c>
      <c r="Z191" s="20">
        <v>1.2648425925925928</v>
      </c>
      <c r="AA191" s="30">
        <v>7.279999999999999E-2</v>
      </c>
      <c r="AB191" s="27">
        <v>0.06</v>
      </c>
      <c r="AC191" s="27">
        <v>7.4999999999999997E-2</v>
      </c>
      <c r="AD191" s="11">
        <v>6.8915750490047945E-2</v>
      </c>
    </row>
    <row r="192" spans="1:30" x14ac:dyDescent="0.3">
      <c r="A192" s="13">
        <v>43732</v>
      </c>
      <c r="B192" s="46" t="s">
        <v>636</v>
      </c>
      <c r="C192" s="13">
        <v>43733</v>
      </c>
      <c r="D192" s="15" t="s">
        <v>377</v>
      </c>
      <c r="E192" s="15">
        <v>714</v>
      </c>
      <c r="F192" s="15">
        <v>720</v>
      </c>
      <c r="G192" s="13">
        <v>44447</v>
      </c>
      <c r="H192" s="17">
        <v>500</v>
      </c>
      <c r="I192" s="19">
        <v>1070</v>
      </c>
      <c r="J192" s="20">
        <v>2.1399999999999997</v>
      </c>
      <c r="K192" s="19">
        <v>570</v>
      </c>
      <c r="L192" s="20">
        <v>1.1399999999999999</v>
      </c>
      <c r="M192" s="21">
        <v>0</v>
      </c>
      <c r="N192" s="19">
        <v>0</v>
      </c>
      <c r="O192" s="23">
        <v>100</v>
      </c>
      <c r="P192" s="24">
        <v>120</v>
      </c>
      <c r="Q192" s="25">
        <v>1.2</v>
      </c>
      <c r="R192" s="24">
        <v>100</v>
      </c>
      <c r="S192" s="25">
        <v>1</v>
      </c>
      <c r="T192" s="26">
        <v>0.83333499999999994</v>
      </c>
      <c r="U192" s="24">
        <v>0</v>
      </c>
      <c r="V192" s="19">
        <v>600</v>
      </c>
      <c r="W192" s="19">
        <v>1190</v>
      </c>
      <c r="X192" s="21">
        <v>1.9833333333333334</v>
      </c>
      <c r="Y192" s="19">
        <v>670</v>
      </c>
      <c r="Z192" s="20">
        <v>1.1166666666666667</v>
      </c>
      <c r="AA192" s="30">
        <v>0.10679999999999998</v>
      </c>
      <c r="AB192" s="27">
        <v>0.10310000000000001</v>
      </c>
      <c r="AC192" s="27">
        <v>0.1079</v>
      </c>
      <c r="AD192" s="11">
        <v>0.10675233644859811</v>
      </c>
    </row>
    <row r="193" spans="1:30" x14ac:dyDescent="0.3">
      <c r="A193" s="13">
        <v>43733</v>
      </c>
      <c r="B193" s="46" t="s">
        <v>636</v>
      </c>
      <c r="C193" s="13">
        <v>43733</v>
      </c>
      <c r="D193" s="15" t="s">
        <v>533</v>
      </c>
      <c r="E193" s="15">
        <v>86</v>
      </c>
      <c r="F193" s="15">
        <v>90</v>
      </c>
      <c r="G193" s="13">
        <v>43819</v>
      </c>
      <c r="H193" s="17">
        <v>1200</v>
      </c>
      <c r="I193" s="19">
        <v>1260.7</v>
      </c>
      <c r="J193" s="20">
        <v>1.0505833333333336</v>
      </c>
      <c r="K193" s="19">
        <v>1230.7</v>
      </c>
      <c r="L193" s="20">
        <v>1.0255833333333333</v>
      </c>
      <c r="M193" s="21">
        <v>0</v>
      </c>
      <c r="N193" s="19">
        <v>0</v>
      </c>
      <c r="O193" s="23">
        <v>240</v>
      </c>
      <c r="P193" s="24">
        <v>20.170000000000002</v>
      </c>
      <c r="Q193" s="25">
        <v>8.4041666666666667E-2</v>
      </c>
      <c r="R193" s="24">
        <v>20.170000000000002</v>
      </c>
      <c r="S193" s="25">
        <v>8.4041666666666667E-2</v>
      </c>
      <c r="T193" s="26">
        <v>0</v>
      </c>
      <c r="U193" s="24">
        <v>0</v>
      </c>
      <c r="V193" s="19">
        <v>1440</v>
      </c>
      <c r="W193" s="19">
        <v>1280.8700000000001</v>
      </c>
      <c r="X193" s="21">
        <v>0.88949305555555569</v>
      </c>
      <c r="Y193" s="19">
        <v>1250.8700000000001</v>
      </c>
      <c r="Z193" s="20">
        <v>0.86865972222222232</v>
      </c>
      <c r="AA193" s="30">
        <v>8.0499999999999947E-2</v>
      </c>
      <c r="AB193" s="27">
        <v>7.0000000000000007E-2</v>
      </c>
      <c r="AC193" s="27">
        <v>8.14E-2</v>
      </c>
      <c r="AD193" s="11">
        <v>7.6896874752121855E-2</v>
      </c>
    </row>
    <row r="194" spans="1:30" x14ac:dyDescent="0.3">
      <c r="A194" s="13">
        <v>43734</v>
      </c>
      <c r="B194" s="46" t="s">
        <v>636</v>
      </c>
      <c r="C194" s="13">
        <v>43735</v>
      </c>
      <c r="D194" s="15" t="s">
        <v>534</v>
      </c>
      <c r="E194" s="15">
        <v>371</v>
      </c>
      <c r="F194" s="15">
        <v>360</v>
      </c>
      <c r="G194" s="13">
        <v>44106</v>
      </c>
      <c r="H194" s="17">
        <v>2500</v>
      </c>
      <c r="I194" s="19">
        <v>1953.34</v>
      </c>
      <c r="J194" s="20">
        <v>0.78133600000000003</v>
      </c>
      <c r="K194" s="19">
        <v>1603.34</v>
      </c>
      <c r="L194" s="20">
        <v>0.64133600000000002</v>
      </c>
      <c r="M194" s="21">
        <v>0</v>
      </c>
      <c r="N194" s="19">
        <v>0</v>
      </c>
      <c r="O194" s="23">
        <v>500</v>
      </c>
      <c r="P194" s="24">
        <v>50</v>
      </c>
      <c r="Q194" s="25">
        <v>0.1</v>
      </c>
      <c r="R194" s="24">
        <v>50</v>
      </c>
      <c r="S194" s="25">
        <v>0.1</v>
      </c>
      <c r="T194" s="26">
        <v>0</v>
      </c>
      <c r="U194" s="24">
        <v>0</v>
      </c>
      <c r="V194" s="19">
        <v>3000</v>
      </c>
      <c r="W194" s="19">
        <v>2003.34</v>
      </c>
      <c r="X194" s="21">
        <v>0.66777999999999993</v>
      </c>
      <c r="Y194" s="19">
        <v>1653.34</v>
      </c>
      <c r="Z194" s="20">
        <v>0.55111333333333334</v>
      </c>
      <c r="AA194" s="30">
        <v>0.10519999999999997</v>
      </c>
      <c r="AB194" s="27">
        <v>7.4999999999999997E-2</v>
      </c>
      <c r="AC194" s="27">
        <v>0.10619999999999999</v>
      </c>
      <c r="AD194" s="11">
        <v>0.10305027798539938</v>
      </c>
    </row>
    <row r="195" spans="1:30" x14ac:dyDescent="0.3">
      <c r="A195" s="13">
        <v>43735</v>
      </c>
      <c r="B195" s="46" t="s">
        <v>636</v>
      </c>
      <c r="C195" s="13">
        <v>43735</v>
      </c>
      <c r="D195" s="15" t="s">
        <v>535</v>
      </c>
      <c r="E195" s="15">
        <v>175</v>
      </c>
      <c r="F195" s="15">
        <v>180</v>
      </c>
      <c r="G195" s="13">
        <v>43910</v>
      </c>
      <c r="H195" s="17">
        <v>1600</v>
      </c>
      <c r="I195" s="19">
        <v>1479.59</v>
      </c>
      <c r="J195" s="20">
        <v>0.9247437500000002</v>
      </c>
      <c r="K195" s="19">
        <v>1029.5900000000001</v>
      </c>
      <c r="L195" s="20">
        <v>0.64349375000000009</v>
      </c>
      <c r="M195" s="21">
        <v>0</v>
      </c>
      <c r="N195" s="19">
        <v>0</v>
      </c>
      <c r="O195" s="23">
        <v>320</v>
      </c>
      <c r="P195" s="24">
        <v>40.119999999999997</v>
      </c>
      <c r="Q195" s="25">
        <v>0.12537500000000001</v>
      </c>
      <c r="R195" s="24">
        <v>40.119999999999997</v>
      </c>
      <c r="S195" s="25">
        <v>0.12537499999999999</v>
      </c>
      <c r="T195" s="26">
        <v>0</v>
      </c>
      <c r="U195" s="24">
        <v>0</v>
      </c>
      <c r="V195" s="19">
        <v>1920</v>
      </c>
      <c r="W195" s="19">
        <v>1519.7099999999998</v>
      </c>
      <c r="X195" s="21">
        <v>0.79151562499999994</v>
      </c>
      <c r="Y195" s="19">
        <v>1069.71</v>
      </c>
      <c r="Z195" s="20">
        <v>0.55714062500000006</v>
      </c>
      <c r="AA195" s="30">
        <v>9.1899999999999982E-2</v>
      </c>
      <c r="AB195" s="27">
        <v>0.08</v>
      </c>
      <c r="AC195" s="27">
        <v>9.4399999999999998E-2</v>
      </c>
      <c r="AD195" s="11">
        <v>9.0029119553389825E-2</v>
      </c>
    </row>
    <row r="196" spans="1:30" x14ac:dyDescent="0.3">
      <c r="A196" s="13">
        <v>43738</v>
      </c>
      <c r="B196" s="46" t="s">
        <v>636</v>
      </c>
      <c r="C196" s="13">
        <v>43738</v>
      </c>
      <c r="D196" s="15" t="s">
        <v>536</v>
      </c>
      <c r="E196" s="15">
        <v>37</v>
      </c>
      <c r="F196" s="15">
        <v>30</v>
      </c>
      <c r="G196" s="13">
        <v>43775</v>
      </c>
      <c r="H196" s="17">
        <v>1200</v>
      </c>
      <c r="I196" s="19">
        <v>2200.25</v>
      </c>
      <c r="J196" s="20">
        <v>1.8335416666666664</v>
      </c>
      <c r="K196" s="19">
        <v>2150.25</v>
      </c>
      <c r="L196" s="20">
        <v>1.7918750000000001</v>
      </c>
      <c r="M196" s="21">
        <v>0</v>
      </c>
      <c r="N196" s="19">
        <v>0</v>
      </c>
      <c r="O196" s="23">
        <v>240</v>
      </c>
      <c r="P196" s="24">
        <v>30.75</v>
      </c>
      <c r="Q196" s="25">
        <v>0.12812499999999999</v>
      </c>
      <c r="R196" s="24">
        <v>30.75</v>
      </c>
      <c r="S196" s="25">
        <v>0.12812499999999999</v>
      </c>
      <c r="T196" s="26">
        <v>0</v>
      </c>
      <c r="U196" s="24">
        <v>0</v>
      </c>
      <c r="V196" s="19">
        <v>1440</v>
      </c>
      <c r="W196" s="19">
        <v>2231</v>
      </c>
      <c r="X196" s="21">
        <v>1.5493055555555555</v>
      </c>
      <c r="Y196" s="19">
        <v>2181</v>
      </c>
      <c r="Z196" s="20">
        <v>1.5145833333333334</v>
      </c>
      <c r="AA196" s="30">
        <v>7.279999999999999E-2</v>
      </c>
      <c r="AB196" s="27">
        <v>0.06</v>
      </c>
      <c r="AC196" s="27">
        <v>7.2999999999999995E-2</v>
      </c>
      <c r="AD196" s="11">
        <v>6.9604483581411219E-2</v>
      </c>
    </row>
    <row r="197" spans="1:30" x14ac:dyDescent="0.3">
      <c r="A197" s="13">
        <v>43739</v>
      </c>
      <c r="B197" s="46" t="s">
        <v>636</v>
      </c>
      <c r="C197" s="13">
        <v>43740</v>
      </c>
      <c r="D197" s="15" t="s">
        <v>378</v>
      </c>
      <c r="E197" s="15">
        <v>707</v>
      </c>
      <c r="F197" s="15">
        <v>720</v>
      </c>
      <c r="G197" s="13">
        <v>44447</v>
      </c>
      <c r="H197" s="17">
        <v>500</v>
      </c>
      <c r="I197" s="19">
        <v>251.70000000000002</v>
      </c>
      <c r="J197" s="20">
        <v>0.50340000000000007</v>
      </c>
      <c r="K197" s="19">
        <v>251.70000000000002</v>
      </c>
      <c r="L197" s="20">
        <v>0.50340000000000007</v>
      </c>
      <c r="M197" s="21">
        <v>0</v>
      </c>
      <c r="N197" s="19">
        <v>0</v>
      </c>
      <c r="O197" s="23">
        <v>100</v>
      </c>
      <c r="P197" s="24">
        <v>0</v>
      </c>
      <c r="Q197" s="25">
        <v>0</v>
      </c>
      <c r="R197" s="24">
        <v>0</v>
      </c>
      <c r="S197" s="25">
        <v>0</v>
      </c>
      <c r="T197" s="26">
        <v>0</v>
      </c>
      <c r="U197" s="24">
        <v>0</v>
      </c>
      <c r="V197" s="19">
        <v>600</v>
      </c>
      <c r="W197" s="19">
        <v>251.70000000000002</v>
      </c>
      <c r="X197" s="21">
        <v>0.41950000000000004</v>
      </c>
      <c r="Y197" s="19">
        <v>251.70000000000002</v>
      </c>
      <c r="Z197" s="20">
        <v>0.41950000000000004</v>
      </c>
      <c r="AA197" s="30">
        <v>0.1072</v>
      </c>
      <c r="AB197" s="27">
        <v>0.1</v>
      </c>
      <c r="AC197" s="27">
        <v>0.1072</v>
      </c>
      <c r="AD197" s="11">
        <v>0.10697258641239571</v>
      </c>
    </row>
    <row r="198" spans="1:30" x14ac:dyDescent="0.3">
      <c r="A198" s="13">
        <v>43740</v>
      </c>
      <c r="B198" s="46" t="s">
        <v>636</v>
      </c>
      <c r="C198" s="13">
        <v>43740</v>
      </c>
      <c r="D198" s="15" t="s">
        <v>537</v>
      </c>
      <c r="E198" s="15">
        <v>98</v>
      </c>
      <c r="F198" s="15">
        <v>90</v>
      </c>
      <c r="G198" s="13">
        <v>43838</v>
      </c>
      <c r="H198" s="17">
        <v>800</v>
      </c>
      <c r="I198" s="19">
        <v>982.75</v>
      </c>
      <c r="J198" s="20">
        <v>1.2284375000000001</v>
      </c>
      <c r="K198" s="19">
        <v>882.75</v>
      </c>
      <c r="L198" s="20">
        <v>1.1034375000000001</v>
      </c>
      <c r="M198" s="21">
        <v>0</v>
      </c>
      <c r="N198" s="19">
        <v>0</v>
      </c>
      <c r="O198" s="23">
        <v>160</v>
      </c>
      <c r="P198" s="24">
        <v>260</v>
      </c>
      <c r="Q198" s="25">
        <v>1.625</v>
      </c>
      <c r="R198" s="24">
        <v>160</v>
      </c>
      <c r="S198" s="25">
        <v>1</v>
      </c>
      <c r="T198" s="26">
        <v>0.61538499999999996</v>
      </c>
      <c r="U198" s="24">
        <v>0</v>
      </c>
      <c r="V198" s="19">
        <v>960</v>
      </c>
      <c r="W198" s="19">
        <v>1242.75</v>
      </c>
      <c r="X198" s="21">
        <v>1.2945312499999999</v>
      </c>
      <c r="Y198" s="19">
        <v>1042.75</v>
      </c>
      <c r="Z198" s="20">
        <v>1.0861979166666667</v>
      </c>
      <c r="AA198" s="30">
        <v>8.0200000000000021E-2</v>
      </c>
      <c r="AB198" s="27">
        <v>0.06</v>
      </c>
      <c r="AC198" s="27">
        <v>8.1199999999999994E-2</v>
      </c>
      <c r="AD198" s="11">
        <v>7.8002416687865686E-2</v>
      </c>
    </row>
    <row r="199" spans="1:30" x14ac:dyDescent="0.3">
      <c r="A199" s="13">
        <v>43741</v>
      </c>
      <c r="B199" s="46" t="s">
        <v>636</v>
      </c>
      <c r="C199" s="13">
        <v>43742</v>
      </c>
      <c r="D199" s="15" t="s">
        <v>538</v>
      </c>
      <c r="E199" s="15">
        <v>364</v>
      </c>
      <c r="F199" s="15">
        <v>360</v>
      </c>
      <c r="G199" s="13">
        <v>44106</v>
      </c>
      <c r="H199" s="17">
        <v>1000</v>
      </c>
      <c r="I199" s="19">
        <v>1603.76</v>
      </c>
      <c r="J199" s="20">
        <v>1.6037599999999999</v>
      </c>
      <c r="K199" s="19">
        <v>1153.7600000000002</v>
      </c>
      <c r="L199" s="20">
        <v>1.1537600000000001</v>
      </c>
      <c r="M199" s="21">
        <v>0</v>
      </c>
      <c r="N199" s="19">
        <v>0</v>
      </c>
      <c r="O199" s="23">
        <v>200</v>
      </c>
      <c r="P199" s="24">
        <v>0</v>
      </c>
      <c r="Q199" s="25">
        <v>0</v>
      </c>
      <c r="R199" s="24">
        <v>0</v>
      </c>
      <c r="S199" s="25">
        <v>0</v>
      </c>
      <c r="T199" s="26">
        <v>0</v>
      </c>
      <c r="U199" s="24">
        <v>0</v>
      </c>
      <c r="V199" s="19">
        <v>1200</v>
      </c>
      <c r="W199" s="19">
        <v>1603.76</v>
      </c>
      <c r="X199" s="21">
        <v>1.3364666666666667</v>
      </c>
      <c r="Y199" s="19">
        <v>1153.7600000000002</v>
      </c>
      <c r="Z199" s="20">
        <v>0.9614666666666668</v>
      </c>
      <c r="AA199" s="30">
        <v>0.10570000000000003</v>
      </c>
      <c r="AB199" s="27">
        <v>9.5199999999999993E-2</v>
      </c>
      <c r="AC199" s="27">
        <v>0.10769999999999999</v>
      </c>
      <c r="AD199" s="11">
        <v>0.10484915448695566</v>
      </c>
    </row>
    <row r="200" spans="1:30" x14ac:dyDescent="0.3">
      <c r="A200" s="13">
        <v>43742</v>
      </c>
      <c r="B200" s="46" t="s">
        <v>636</v>
      </c>
      <c r="C200" s="13">
        <v>43742</v>
      </c>
      <c r="D200" s="15" t="s">
        <v>539</v>
      </c>
      <c r="E200" s="15">
        <v>168</v>
      </c>
      <c r="F200" s="15">
        <v>180</v>
      </c>
      <c r="G200" s="13">
        <v>43910</v>
      </c>
      <c r="H200" s="17">
        <v>1100</v>
      </c>
      <c r="I200" s="19">
        <v>318.22999999999996</v>
      </c>
      <c r="J200" s="20">
        <v>0.2893</v>
      </c>
      <c r="K200" s="19">
        <v>118.23</v>
      </c>
      <c r="L200" s="20">
        <v>0.10748181818181819</v>
      </c>
      <c r="M200" s="21">
        <v>0</v>
      </c>
      <c r="N200" s="19">
        <v>0</v>
      </c>
      <c r="O200" s="23">
        <v>220</v>
      </c>
      <c r="P200" s="24">
        <v>0</v>
      </c>
      <c r="Q200" s="25">
        <v>0</v>
      </c>
      <c r="R200" s="24">
        <v>0</v>
      </c>
      <c r="S200" s="25">
        <v>0</v>
      </c>
      <c r="T200" s="26">
        <v>0</v>
      </c>
      <c r="U200" s="24">
        <v>0</v>
      </c>
      <c r="V200" s="19">
        <v>1320</v>
      </c>
      <c r="W200" s="19">
        <v>318.22999999999996</v>
      </c>
      <c r="X200" s="21">
        <v>0.24108333333333332</v>
      </c>
      <c r="Y200" s="19">
        <v>118.23</v>
      </c>
      <c r="Z200" s="20">
        <v>8.9568181818181825E-2</v>
      </c>
      <c r="AA200" s="30">
        <v>0.09</v>
      </c>
      <c r="AB200" s="27">
        <v>7.4999999999999997E-2</v>
      </c>
      <c r="AC200" s="27">
        <v>9.74E-2</v>
      </c>
      <c r="AD200" s="11">
        <v>9.2411479118876289E-2</v>
      </c>
    </row>
    <row r="201" spans="1:30" x14ac:dyDescent="0.3">
      <c r="A201" s="13">
        <v>43745</v>
      </c>
      <c r="B201" s="46" t="s">
        <v>636</v>
      </c>
      <c r="C201" s="13">
        <v>43745</v>
      </c>
      <c r="D201" s="15" t="s">
        <v>540</v>
      </c>
      <c r="E201" s="15">
        <v>35</v>
      </c>
      <c r="F201" s="15">
        <v>30</v>
      </c>
      <c r="G201" s="13">
        <v>43780</v>
      </c>
      <c r="H201" s="17">
        <v>1500</v>
      </c>
      <c r="I201" s="19">
        <v>1684.04</v>
      </c>
      <c r="J201" s="20">
        <v>1.1226933333333333</v>
      </c>
      <c r="K201" s="19">
        <v>1684.04</v>
      </c>
      <c r="L201" s="20">
        <v>1.1226933333333333</v>
      </c>
      <c r="M201" s="21">
        <v>0</v>
      </c>
      <c r="N201" s="19">
        <v>0</v>
      </c>
      <c r="O201" s="23">
        <v>300</v>
      </c>
      <c r="P201" s="24">
        <v>15</v>
      </c>
      <c r="Q201" s="25">
        <v>0.05</v>
      </c>
      <c r="R201" s="24">
        <v>15</v>
      </c>
      <c r="S201" s="25">
        <v>0.05</v>
      </c>
      <c r="T201" s="26">
        <v>0</v>
      </c>
      <c r="U201" s="24">
        <v>0</v>
      </c>
      <c r="V201" s="19">
        <v>1800</v>
      </c>
      <c r="W201" s="19">
        <v>1699.04</v>
      </c>
      <c r="X201" s="21">
        <v>0.94391111111111115</v>
      </c>
      <c r="Y201" s="19">
        <v>1699.04</v>
      </c>
      <c r="Z201" s="20">
        <v>0.94391111111111115</v>
      </c>
      <c r="AA201" s="30">
        <v>7.1900000000000019E-2</v>
      </c>
      <c r="AB201" s="27">
        <v>6.25E-2</v>
      </c>
      <c r="AC201" s="27">
        <v>7.1900000000000006E-2</v>
      </c>
      <c r="AD201" s="11">
        <v>6.9386326928101469E-2</v>
      </c>
    </row>
    <row r="202" spans="1:30" x14ac:dyDescent="0.3">
      <c r="A202" s="13">
        <v>43746</v>
      </c>
      <c r="B202" s="46" t="s">
        <v>636</v>
      </c>
      <c r="C202" s="13">
        <v>43747</v>
      </c>
      <c r="D202" s="15" t="s">
        <v>379</v>
      </c>
      <c r="E202" s="15">
        <v>742</v>
      </c>
      <c r="F202" s="15">
        <v>720</v>
      </c>
      <c r="G202" s="13">
        <v>44489</v>
      </c>
      <c r="H202" s="17">
        <v>600</v>
      </c>
      <c r="I202" s="19">
        <v>339</v>
      </c>
      <c r="J202" s="20">
        <v>0.56499999999999995</v>
      </c>
      <c r="K202" s="19">
        <v>339</v>
      </c>
      <c r="L202" s="20">
        <v>0.56499999999999995</v>
      </c>
      <c r="M202" s="21">
        <v>0</v>
      </c>
      <c r="N202" s="19">
        <v>0</v>
      </c>
      <c r="O202" s="23">
        <v>120</v>
      </c>
      <c r="P202" s="24">
        <v>5</v>
      </c>
      <c r="Q202" s="25">
        <v>4.1666666666666664E-2</v>
      </c>
      <c r="R202" s="24">
        <v>5</v>
      </c>
      <c r="S202" s="25">
        <v>4.1666666666666664E-2</v>
      </c>
      <c r="T202" s="26">
        <v>0</v>
      </c>
      <c r="U202" s="24">
        <v>0</v>
      </c>
      <c r="V202" s="19">
        <v>720</v>
      </c>
      <c r="W202" s="19">
        <v>344</v>
      </c>
      <c r="X202" s="21">
        <v>0.4777777777777778</v>
      </c>
      <c r="Y202" s="19">
        <v>344</v>
      </c>
      <c r="Z202" s="20">
        <v>0.4777777777777778</v>
      </c>
      <c r="AA202" s="30">
        <v>0.10809999999999999</v>
      </c>
      <c r="AB202" s="27">
        <v>0.10539999999999999</v>
      </c>
      <c r="AC202" s="27">
        <v>0.1081</v>
      </c>
      <c r="AD202" s="11">
        <v>0.1076212389380531</v>
      </c>
    </row>
    <row r="203" spans="1:30" x14ac:dyDescent="0.3">
      <c r="A203" s="13">
        <v>43747</v>
      </c>
      <c r="B203" s="46" t="s">
        <v>636</v>
      </c>
      <c r="C203" s="13">
        <v>43747</v>
      </c>
      <c r="D203" s="15" t="s">
        <v>541</v>
      </c>
      <c r="E203" s="15">
        <v>91</v>
      </c>
      <c r="F203" s="15">
        <v>90</v>
      </c>
      <c r="G203" s="13">
        <v>43838</v>
      </c>
      <c r="H203" s="17">
        <v>900</v>
      </c>
      <c r="I203" s="19">
        <v>402.92</v>
      </c>
      <c r="J203" s="20">
        <v>0.44768888888888891</v>
      </c>
      <c r="K203" s="19">
        <v>402.92</v>
      </c>
      <c r="L203" s="20">
        <v>0.44768888888888891</v>
      </c>
      <c r="M203" s="21">
        <v>0</v>
      </c>
      <c r="N203" s="19">
        <v>0</v>
      </c>
      <c r="O203" s="23">
        <v>180</v>
      </c>
      <c r="P203" s="24">
        <v>0.11</v>
      </c>
      <c r="Q203" s="25">
        <v>6.111111111111111E-4</v>
      </c>
      <c r="R203" s="24">
        <v>0.11</v>
      </c>
      <c r="S203" s="25">
        <v>6.111111111111111E-4</v>
      </c>
      <c r="T203" s="26">
        <v>0</v>
      </c>
      <c r="U203" s="24">
        <v>0</v>
      </c>
      <c r="V203" s="19">
        <v>1080</v>
      </c>
      <c r="W203" s="19">
        <v>403.03000000000003</v>
      </c>
      <c r="X203" s="21">
        <v>0.37317592592592597</v>
      </c>
      <c r="Y203" s="19">
        <v>403.03000000000003</v>
      </c>
      <c r="Z203" s="20">
        <v>0.37317592592592597</v>
      </c>
      <c r="AA203" s="30">
        <v>8.0000000000000016E-2</v>
      </c>
      <c r="AB203" s="27">
        <v>6.5000000000000002E-2</v>
      </c>
      <c r="AC203" s="27">
        <v>0.08</v>
      </c>
      <c r="AD203" s="11">
        <v>7.0410900426883749E-2</v>
      </c>
    </row>
    <row r="204" spans="1:30" x14ac:dyDescent="0.3">
      <c r="A204" s="13">
        <v>43748</v>
      </c>
      <c r="B204" s="46" t="s">
        <v>636</v>
      </c>
      <c r="C204" s="13">
        <v>43749</v>
      </c>
      <c r="D204" s="15" t="s">
        <v>542</v>
      </c>
      <c r="E204" s="15">
        <v>357</v>
      </c>
      <c r="F204" s="15">
        <v>360</v>
      </c>
      <c r="G204" s="13">
        <v>44106</v>
      </c>
      <c r="H204" s="17">
        <v>1000</v>
      </c>
      <c r="I204" s="19">
        <v>504.89</v>
      </c>
      <c r="J204" s="20">
        <v>0.50489000000000017</v>
      </c>
      <c r="K204" s="19">
        <v>319.89000000000004</v>
      </c>
      <c r="L204" s="20">
        <v>0.31989000000000006</v>
      </c>
      <c r="M204" s="21">
        <v>0</v>
      </c>
      <c r="N204" s="19">
        <v>0</v>
      </c>
      <c r="O204" s="23">
        <v>200</v>
      </c>
      <c r="P204" s="24">
        <v>0</v>
      </c>
      <c r="Q204" s="25">
        <v>0</v>
      </c>
      <c r="R204" s="24">
        <v>0</v>
      </c>
      <c r="S204" s="25">
        <v>0</v>
      </c>
      <c r="T204" s="26">
        <v>0</v>
      </c>
      <c r="U204" s="24">
        <v>0</v>
      </c>
      <c r="V204" s="19">
        <v>1200</v>
      </c>
      <c r="W204" s="19">
        <v>504.89</v>
      </c>
      <c r="X204" s="21">
        <v>0.42074166666666668</v>
      </c>
      <c r="Y204" s="19">
        <v>319.89000000000004</v>
      </c>
      <c r="Z204" s="20">
        <v>0.26657500000000006</v>
      </c>
      <c r="AA204" s="30">
        <v>0.10569999999999997</v>
      </c>
      <c r="AB204" s="27">
        <v>9.5700000000000007E-2</v>
      </c>
      <c r="AC204" s="27">
        <v>0.11</v>
      </c>
      <c r="AD204" s="11">
        <v>0.10493540375131219</v>
      </c>
    </row>
    <row r="205" spans="1:30" x14ac:dyDescent="0.3">
      <c r="A205" s="13">
        <v>43749</v>
      </c>
      <c r="B205" s="46" t="s">
        <v>636</v>
      </c>
      <c r="C205" s="13">
        <v>43749</v>
      </c>
      <c r="D205" s="15" t="s">
        <v>543</v>
      </c>
      <c r="E205" s="15">
        <v>189</v>
      </c>
      <c r="F205" s="15">
        <v>180</v>
      </c>
      <c r="G205" s="13">
        <v>43938</v>
      </c>
      <c r="H205" s="17">
        <v>1000</v>
      </c>
      <c r="I205" s="19">
        <v>52.17</v>
      </c>
      <c r="J205" s="20">
        <v>5.2170000000000001E-2</v>
      </c>
      <c r="K205" s="19">
        <v>0</v>
      </c>
      <c r="L205" s="20">
        <v>0</v>
      </c>
      <c r="M205" s="21">
        <v>0</v>
      </c>
      <c r="N205" s="19">
        <v>0</v>
      </c>
      <c r="O205" s="23">
        <v>200</v>
      </c>
      <c r="P205" s="24">
        <v>100.42</v>
      </c>
      <c r="Q205" s="25">
        <v>0.50209999999999999</v>
      </c>
      <c r="R205" s="24">
        <v>0</v>
      </c>
      <c r="S205" s="25">
        <v>0</v>
      </c>
      <c r="T205" s="26">
        <v>0</v>
      </c>
      <c r="U205" s="24">
        <v>0</v>
      </c>
      <c r="V205" s="19">
        <v>1200</v>
      </c>
      <c r="W205" s="19">
        <v>152.59</v>
      </c>
      <c r="X205" s="21">
        <v>0.12715833333333335</v>
      </c>
      <c r="Y205" s="19">
        <v>0</v>
      </c>
      <c r="Z205" s="20">
        <v>0</v>
      </c>
      <c r="AA205" s="30">
        <v>0</v>
      </c>
      <c r="AB205" s="27">
        <v>0.08</v>
      </c>
      <c r="AC205" s="27">
        <v>0.09</v>
      </c>
      <c r="AD205" s="11">
        <v>8.3165650757140108E-2</v>
      </c>
    </row>
    <row r="206" spans="1:30" x14ac:dyDescent="0.3">
      <c r="A206" s="13">
        <v>43752</v>
      </c>
      <c r="B206" s="46" t="s">
        <v>636</v>
      </c>
      <c r="C206" s="13">
        <v>43752</v>
      </c>
      <c r="D206" s="15" t="s">
        <v>544</v>
      </c>
      <c r="E206" s="15">
        <v>28</v>
      </c>
      <c r="F206" s="15">
        <v>30</v>
      </c>
      <c r="G206" s="13">
        <v>43780</v>
      </c>
      <c r="H206" s="17">
        <v>2000</v>
      </c>
      <c r="I206" s="19">
        <v>1600.46</v>
      </c>
      <c r="J206" s="20">
        <v>0.80022999999999989</v>
      </c>
      <c r="K206" s="19">
        <v>1450.46</v>
      </c>
      <c r="L206" s="20">
        <v>0.72523000000000004</v>
      </c>
      <c r="M206" s="21">
        <v>0</v>
      </c>
      <c r="N206" s="19">
        <v>0</v>
      </c>
      <c r="O206" s="23">
        <v>400</v>
      </c>
      <c r="P206" s="24">
        <v>0</v>
      </c>
      <c r="Q206" s="25">
        <v>0</v>
      </c>
      <c r="R206" s="24">
        <v>0</v>
      </c>
      <c r="S206" s="25">
        <v>0</v>
      </c>
      <c r="T206" s="26">
        <v>0</v>
      </c>
      <c r="U206" s="24">
        <v>0</v>
      </c>
      <c r="V206" s="19">
        <v>2400</v>
      </c>
      <c r="W206" s="19">
        <v>1600.46</v>
      </c>
      <c r="X206" s="21">
        <v>0.66685833333333333</v>
      </c>
      <c r="Y206" s="19">
        <v>1450.46</v>
      </c>
      <c r="Z206" s="20">
        <v>0.60435833333333333</v>
      </c>
      <c r="AA206" s="30">
        <v>7.319999999999996E-2</v>
      </c>
      <c r="AB206" s="27">
        <v>0.06</v>
      </c>
      <c r="AC206" s="27">
        <v>0.08</v>
      </c>
      <c r="AD206" s="11">
        <v>6.9561955937667896E-2</v>
      </c>
    </row>
    <row r="207" spans="1:30" x14ac:dyDescent="0.3">
      <c r="A207" s="13">
        <v>43753</v>
      </c>
      <c r="B207" s="46" t="s">
        <v>636</v>
      </c>
      <c r="C207" s="13">
        <v>43754</v>
      </c>
      <c r="D207" s="15" t="s">
        <v>380</v>
      </c>
      <c r="E207" s="15">
        <v>735</v>
      </c>
      <c r="F207" s="15">
        <v>720</v>
      </c>
      <c r="G207" s="13">
        <v>44489</v>
      </c>
      <c r="H207" s="17">
        <v>500</v>
      </c>
      <c r="I207" s="19">
        <v>750</v>
      </c>
      <c r="J207" s="20">
        <v>1.5000000000000002</v>
      </c>
      <c r="K207" s="19">
        <v>350</v>
      </c>
      <c r="L207" s="20">
        <v>0.7</v>
      </c>
      <c r="M207" s="21">
        <v>0</v>
      </c>
      <c r="N207" s="19">
        <v>0</v>
      </c>
      <c r="O207" s="23">
        <v>100</v>
      </c>
      <c r="P207" s="24">
        <v>20</v>
      </c>
      <c r="Q207" s="25">
        <v>0.2</v>
      </c>
      <c r="R207" s="24">
        <v>20</v>
      </c>
      <c r="S207" s="25">
        <v>0.2</v>
      </c>
      <c r="T207" s="26">
        <v>0</v>
      </c>
      <c r="U207" s="24">
        <v>0</v>
      </c>
      <c r="V207" s="19">
        <v>600</v>
      </c>
      <c r="W207" s="19">
        <v>770</v>
      </c>
      <c r="X207" s="21">
        <v>1.2833333333333334</v>
      </c>
      <c r="Y207" s="19">
        <v>370</v>
      </c>
      <c r="Z207" s="20">
        <v>0.6166666666666667</v>
      </c>
      <c r="AA207" s="30">
        <v>0.10890000000000001</v>
      </c>
      <c r="AB207" s="27">
        <v>0.1081</v>
      </c>
      <c r="AC207" s="27">
        <v>0.11</v>
      </c>
      <c r="AD207" s="11">
        <v>0.10915333333333332</v>
      </c>
    </row>
    <row r="208" spans="1:30" x14ac:dyDescent="0.3">
      <c r="A208" s="13">
        <v>43754</v>
      </c>
      <c r="B208" s="46" t="s">
        <v>636</v>
      </c>
      <c r="C208" s="13">
        <v>43754</v>
      </c>
      <c r="D208" s="15" t="s">
        <v>545</v>
      </c>
      <c r="E208" s="15">
        <v>84</v>
      </c>
      <c r="F208" s="15">
        <v>90</v>
      </c>
      <c r="G208" s="13">
        <v>43838</v>
      </c>
      <c r="H208" s="17">
        <v>500</v>
      </c>
      <c r="I208" s="19">
        <v>723.12</v>
      </c>
      <c r="J208" s="20">
        <v>1.4462400000000002</v>
      </c>
      <c r="K208" s="19">
        <v>592.63</v>
      </c>
      <c r="L208" s="20">
        <v>1.18526</v>
      </c>
      <c r="M208" s="21">
        <v>0</v>
      </c>
      <c r="N208" s="19">
        <v>0</v>
      </c>
      <c r="O208" s="23">
        <v>100</v>
      </c>
      <c r="P208" s="24">
        <v>0</v>
      </c>
      <c r="Q208" s="25">
        <v>0</v>
      </c>
      <c r="R208" s="24">
        <v>0</v>
      </c>
      <c r="S208" s="25">
        <v>0</v>
      </c>
      <c r="T208" s="26">
        <v>0</v>
      </c>
      <c r="U208" s="24">
        <v>0</v>
      </c>
      <c r="V208" s="19">
        <v>600</v>
      </c>
      <c r="W208" s="19">
        <v>723.12</v>
      </c>
      <c r="X208" s="21">
        <v>1.2052</v>
      </c>
      <c r="Y208" s="19">
        <v>592.63</v>
      </c>
      <c r="Z208" s="20">
        <v>0.98771666666666669</v>
      </c>
      <c r="AA208" s="30">
        <v>8.0899999999999986E-2</v>
      </c>
      <c r="AB208" s="27">
        <v>7.0000000000000007E-2</v>
      </c>
      <c r="AC208" s="27">
        <v>9.2499999999999999E-2</v>
      </c>
      <c r="AD208" s="11">
        <v>8.046688654718441E-2</v>
      </c>
    </row>
    <row r="209" spans="1:30" x14ac:dyDescent="0.3">
      <c r="A209" s="13">
        <v>43755</v>
      </c>
      <c r="B209" s="46" t="s">
        <v>636</v>
      </c>
      <c r="C209" s="13">
        <v>43756</v>
      </c>
      <c r="D209" s="15" t="s">
        <v>546</v>
      </c>
      <c r="E209" s="15">
        <v>385</v>
      </c>
      <c r="F209" s="15">
        <v>360</v>
      </c>
      <c r="G209" s="13">
        <v>44141</v>
      </c>
      <c r="H209" s="17">
        <v>800</v>
      </c>
      <c r="I209" s="19">
        <v>1029.52</v>
      </c>
      <c r="J209" s="20">
        <v>1.2868999999999999</v>
      </c>
      <c r="K209" s="19">
        <v>679.52</v>
      </c>
      <c r="L209" s="20">
        <v>0.84939999999999993</v>
      </c>
      <c r="M209" s="21">
        <v>0</v>
      </c>
      <c r="N209" s="19">
        <v>0</v>
      </c>
      <c r="O209" s="23">
        <v>160</v>
      </c>
      <c r="P209" s="24">
        <v>35</v>
      </c>
      <c r="Q209" s="25">
        <v>0.21875</v>
      </c>
      <c r="R209" s="24">
        <v>35</v>
      </c>
      <c r="S209" s="25">
        <v>0.21875</v>
      </c>
      <c r="T209" s="26">
        <v>0</v>
      </c>
      <c r="U209" s="24">
        <v>0</v>
      </c>
      <c r="V209" s="19">
        <v>960</v>
      </c>
      <c r="W209" s="19">
        <v>1064.52</v>
      </c>
      <c r="X209" s="21">
        <v>1.1088750000000001</v>
      </c>
      <c r="Y209" s="19">
        <v>714.52</v>
      </c>
      <c r="Z209" s="20">
        <v>0.74429166666666668</v>
      </c>
      <c r="AA209" s="30">
        <v>0.10610000000000003</v>
      </c>
      <c r="AB209" s="27">
        <v>9.5000000000000001E-2</v>
      </c>
      <c r="AC209" s="27">
        <v>0.1075</v>
      </c>
      <c r="AD209" s="11">
        <v>0.10501541397933017</v>
      </c>
    </row>
    <row r="210" spans="1:30" x14ac:dyDescent="0.3">
      <c r="A210" s="13">
        <v>43756</v>
      </c>
      <c r="B210" s="46" t="s">
        <v>636</v>
      </c>
      <c r="C210" s="13">
        <v>43756</v>
      </c>
      <c r="D210" s="15" t="s">
        <v>547</v>
      </c>
      <c r="E210" s="15">
        <v>182</v>
      </c>
      <c r="F210" s="15">
        <v>180</v>
      </c>
      <c r="G210" s="13">
        <v>43938</v>
      </c>
      <c r="H210" s="17">
        <v>1200</v>
      </c>
      <c r="I210" s="19">
        <v>67.42</v>
      </c>
      <c r="J210" s="20">
        <v>5.6183333333333335E-2</v>
      </c>
      <c r="K210" s="19">
        <v>0</v>
      </c>
      <c r="L210" s="20">
        <v>0</v>
      </c>
      <c r="M210" s="21">
        <v>0</v>
      </c>
      <c r="N210" s="19">
        <v>0</v>
      </c>
      <c r="O210" s="23">
        <v>240</v>
      </c>
      <c r="P210" s="24">
        <v>2.41</v>
      </c>
      <c r="Q210" s="25">
        <v>1.0041666666666666E-2</v>
      </c>
      <c r="R210" s="24">
        <v>0</v>
      </c>
      <c r="S210" s="25">
        <v>0</v>
      </c>
      <c r="T210" s="26">
        <v>0</v>
      </c>
      <c r="U210" s="24">
        <v>0</v>
      </c>
      <c r="V210" s="19">
        <v>1440</v>
      </c>
      <c r="W210" s="19">
        <v>69.83</v>
      </c>
      <c r="X210" s="21">
        <v>4.8493055555555553E-2</v>
      </c>
      <c r="Y210" s="19">
        <v>0</v>
      </c>
      <c r="Z210" s="20">
        <v>0</v>
      </c>
      <c r="AA210" s="30">
        <v>0</v>
      </c>
      <c r="AB210" s="27">
        <v>7.4999999999999997E-2</v>
      </c>
      <c r="AC210" s="27">
        <v>0.09</v>
      </c>
      <c r="AD210" s="11">
        <v>8.5065707505191338E-2</v>
      </c>
    </row>
    <row r="211" spans="1:30" x14ac:dyDescent="0.3">
      <c r="A211" s="13">
        <v>43759</v>
      </c>
      <c r="B211" s="46" t="s">
        <v>636</v>
      </c>
      <c r="C211" s="13">
        <v>43759</v>
      </c>
      <c r="D211" s="15" t="s">
        <v>548</v>
      </c>
      <c r="E211" s="15">
        <v>30</v>
      </c>
      <c r="F211" s="15">
        <v>30</v>
      </c>
      <c r="G211" s="13">
        <v>43789</v>
      </c>
      <c r="H211" s="17">
        <v>2000</v>
      </c>
      <c r="I211" s="19">
        <v>1056.27</v>
      </c>
      <c r="J211" s="20">
        <v>0.5281349999999998</v>
      </c>
      <c r="K211" s="19">
        <v>1056.27</v>
      </c>
      <c r="L211" s="20">
        <v>0.52813500000000002</v>
      </c>
      <c r="M211" s="21">
        <v>0</v>
      </c>
      <c r="N211" s="19">
        <v>0</v>
      </c>
      <c r="O211" s="23">
        <v>400</v>
      </c>
      <c r="P211" s="24">
        <v>0</v>
      </c>
      <c r="Q211" s="25">
        <v>0</v>
      </c>
      <c r="R211" s="24">
        <v>0</v>
      </c>
      <c r="S211" s="25">
        <v>0</v>
      </c>
      <c r="T211" s="26">
        <v>0</v>
      </c>
      <c r="U211" s="24">
        <v>0</v>
      </c>
      <c r="V211" s="19">
        <v>2400</v>
      </c>
      <c r="W211" s="19">
        <v>1056.27</v>
      </c>
      <c r="X211" s="21">
        <v>0.44011250000000002</v>
      </c>
      <c r="Y211" s="19">
        <v>1056.27</v>
      </c>
      <c r="Z211" s="20">
        <v>0.44011250000000002</v>
      </c>
      <c r="AA211" s="30">
        <v>7.4199999999999988E-2</v>
      </c>
      <c r="AB211" s="27">
        <v>0.06</v>
      </c>
      <c r="AC211" s="27">
        <v>7.4200000000000002E-2</v>
      </c>
      <c r="AD211" s="11">
        <v>6.9637069120584705E-2</v>
      </c>
    </row>
    <row r="212" spans="1:30" x14ac:dyDescent="0.3">
      <c r="A212" s="13">
        <v>43760</v>
      </c>
      <c r="B212" s="46" t="s">
        <v>636</v>
      </c>
      <c r="C212" s="13">
        <v>43761</v>
      </c>
      <c r="D212" s="15" t="s">
        <v>381</v>
      </c>
      <c r="E212" s="15">
        <v>728</v>
      </c>
      <c r="F212" s="15">
        <v>720</v>
      </c>
      <c r="G212" s="13">
        <v>44489</v>
      </c>
      <c r="H212" s="17">
        <v>500</v>
      </c>
      <c r="I212" s="19">
        <v>700</v>
      </c>
      <c r="J212" s="20">
        <v>1.4000000000000004</v>
      </c>
      <c r="K212" s="19">
        <v>475</v>
      </c>
      <c r="L212" s="20">
        <v>0.95</v>
      </c>
      <c r="M212" s="21">
        <v>0</v>
      </c>
      <c r="N212" s="19">
        <v>0</v>
      </c>
      <c r="O212" s="23">
        <v>100</v>
      </c>
      <c r="P212" s="24">
        <v>0</v>
      </c>
      <c r="Q212" s="25">
        <v>0</v>
      </c>
      <c r="R212" s="24">
        <v>0</v>
      </c>
      <c r="S212" s="25">
        <v>0</v>
      </c>
      <c r="T212" s="26">
        <v>0</v>
      </c>
      <c r="U212" s="24">
        <v>0</v>
      </c>
      <c r="V212" s="19">
        <v>600</v>
      </c>
      <c r="W212" s="19">
        <v>700</v>
      </c>
      <c r="X212" s="21">
        <v>1.1666666666666667</v>
      </c>
      <c r="Y212" s="19">
        <v>475</v>
      </c>
      <c r="Z212" s="20">
        <v>0.79166666666666663</v>
      </c>
      <c r="AA212" s="30">
        <v>0.10970000000000001</v>
      </c>
      <c r="AB212" s="27">
        <v>0.10710000000000001</v>
      </c>
      <c r="AC212" s="27">
        <v>0.1104</v>
      </c>
      <c r="AD212" s="11">
        <v>0.10943214285714288</v>
      </c>
    </row>
    <row r="213" spans="1:30" x14ac:dyDescent="0.3">
      <c r="A213" s="13">
        <v>43761</v>
      </c>
      <c r="B213" s="46" t="s">
        <v>636</v>
      </c>
      <c r="C213" s="13">
        <v>43761</v>
      </c>
      <c r="D213" s="15" t="s">
        <v>549</v>
      </c>
      <c r="E213" s="15">
        <v>91</v>
      </c>
      <c r="F213" s="15">
        <v>90</v>
      </c>
      <c r="G213" s="13">
        <v>43852</v>
      </c>
      <c r="H213" s="17">
        <v>500</v>
      </c>
      <c r="I213" s="19">
        <v>64.789999999999992</v>
      </c>
      <c r="J213" s="20">
        <v>0.12958</v>
      </c>
      <c r="K213" s="19">
        <v>0</v>
      </c>
      <c r="L213" s="20">
        <v>0</v>
      </c>
      <c r="M213" s="21">
        <v>0</v>
      </c>
      <c r="N213" s="19">
        <v>0</v>
      </c>
      <c r="O213" s="23">
        <v>100</v>
      </c>
      <c r="P213" s="24">
        <v>15</v>
      </c>
      <c r="Q213" s="25">
        <v>0.15</v>
      </c>
      <c r="R213" s="24">
        <v>0</v>
      </c>
      <c r="S213" s="25">
        <v>0</v>
      </c>
      <c r="T213" s="26">
        <v>0</v>
      </c>
      <c r="U213" s="24">
        <v>0</v>
      </c>
      <c r="V213" s="19">
        <v>600</v>
      </c>
      <c r="W213" s="19">
        <v>79.789999999999992</v>
      </c>
      <c r="X213" s="21">
        <v>0.13298333333333331</v>
      </c>
      <c r="Y213" s="19">
        <v>0</v>
      </c>
      <c r="Z213" s="20">
        <v>0</v>
      </c>
      <c r="AA213" s="30">
        <v>0</v>
      </c>
      <c r="AB213" s="27">
        <v>7.0000000000000007E-2</v>
      </c>
      <c r="AC213" s="27">
        <v>8.1000000000000003E-2</v>
      </c>
      <c r="AD213" s="11">
        <v>7.4061799660441435E-2</v>
      </c>
    </row>
    <row r="214" spans="1:30" x14ac:dyDescent="0.3">
      <c r="A214" s="13">
        <v>43762</v>
      </c>
      <c r="B214" s="46" t="s">
        <v>636</v>
      </c>
      <c r="C214" s="13">
        <v>43763</v>
      </c>
      <c r="D214" s="15" t="s">
        <v>550</v>
      </c>
      <c r="E214" s="15">
        <v>378</v>
      </c>
      <c r="F214" s="15">
        <v>360</v>
      </c>
      <c r="G214" s="13">
        <v>44141</v>
      </c>
      <c r="H214" s="17">
        <v>2000</v>
      </c>
      <c r="I214" s="19">
        <v>151.47</v>
      </c>
      <c r="J214" s="20">
        <v>7.5734999999999997E-2</v>
      </c>
      <c r="K214" s="19">
        <v>0</v>
      </c>
      <c r="L214" s="20">
        <v>0</v>
      </c>
      <c r="M214" s="21">
        <v>0</v>
      </c>
      <c r="N214" s="19">
        <v>0</v>
      </c>
      <c r="O214" s="23">
        <v>400</v>
      </c>
      <c r="P214" s="24">
        <v>0</v>
      </c>
      <c r="Q214" s="25">
        <v>0</v>
      </c>
      <c r="R214" s="24">
        <v>0</v>
      </c>
      <c r="S214" s="25">
        <v>0</v>
      </c>
      <c r="T214" s="26">
        <v>0</v>
      </c>
      <c r="U214" s="24">
        <v>0</v>
      </c>
      <c r="V214" s="19">
        <v>2400</v>
      </c>
      <c r="W214" s="19">
        <v>151.47</v>
      </c>
      <c r="X214" s="21">
        <v>6.3112500000000002E-2</v>
      </c>
      <c r="Y214" s="19">
        <v>0</v>
      </c>
      <c r="Z214" s="20">
        <v>0</v>
      </c>
      <c r="AA214" s="30">
        <v>0</v>
      </c>
      <c r="AB214" s="27">
        <v>9.5000000000000001E-2</v>
      </c>
      <c r="AC214" s="27">
        <v>0.107</v>
      </c>
      <c r="AD214" s="11">
        <v>0.10593431702647391</v>
      </c>
    </row>
    <row r="215" spans="1:30" x14ac:dyDescent="0.3">
      <c r="A215" s="13">
        <v>43763</v>
      </c>
      <c r="B215" s="46" t="s">
        <v>636</v>
      </c>
      <c r="C215" s="13">
        <v>43763</v>
      </c>
      <c r="D215" s="15" t="s">
        <v>551</v>
      </c>
      <c r="E215" s="15">
        <v>175</v>
      </c>
      <c r="F215" s="15">
        <v>180</v>
      </c>
      <c r="G215" s="13">
        <v>43938</v>
      </c>
      <c r="H215" s="17">
        <v>700</v>
      </c>
      <c r="I215" s="19">
        <v>215.76000000000002</v>
      </c>
      <c r="J215" s="20">
        <v>0.30822857142857141</v>
      </c>
      <c r="K215" s="19">
        <v>211.55000000000004</v>
      </c>
      <c r="L215" s="20">
        <v>0.30221428571428577</v>
      </c>
      <c r="M215" s="21">
        <v>0</v>
      </c>
      <c r="N215" s="19">
        <v>0</v>
      </c>
      <c r="O215" s="23">
        <v>140</v>
      </c>
      <c r="P215" s="24">
        <v>10</v>
      </c>
      <c r="Q215" s="25">
        <v>7.1428571428571425E-2</v>
      </c>
      <c r="R215" s="24">
        <v>10</v>
      </c>
      <c r="S215" s="25">
        <v>7.1428571428571425E-2</v>
      </c>
      <c r="T215" s="26">
        <v>0</v>
      </c>
      <c r="U215" s="24">
        <v>0</v>
      </c>
      <c r="V215" s="19">
        <v>840</v>
      </c>
      <c r="W215" s="19">
        <v>225.76000000000002</v>
      </c>
      <c r="X215" s="21">
        <v>0.26876190476190476</v>
      </c>
      <c r="Y215" s="19">
        <v>221.55000000000004</v>
      </c>
      <c r="Z215" s="20">
        <v>0.26375000000000004</v>
      </c>
      <c r="AA215" s="30">
        <v>9.0000000000000011E-2</v>
      </c>
      <c r="AB215" s="27">
        <v>0.08</v>
      </c>
      <c r="AC215" s="27">
        <v>0.1</v>
      </c>
      <c r="AD215" s="11">
        <v>8.7949383574341858E-2</v>
      </c>
    </row>
    <row r="216" spans="1:30" x14ac:dyDescent="0.3">
      <c r="A216" s="13">
        <v>43766</v>
      </c>
      <c r="B216" s="46" t="s">
        <v>636</v>
      </c>
      <c r="C216" s="13">
        <v>43766</v>
      </c>
      <c r="D216" s="15" t="s">
        <v>552</v>
      </c>
      <c r="E216" s="15">
        <v>30</v>
      </c>
      <c r="F216" s="15">
        <v>30</v>
      </c>
      <c r="G216" s="13">
        <v>43796</v>
      </c>
      <c r="H216" s="17">
        <v>400</v>
      </c>
      <c r="I216" s="19">
        <v>167.07999999999998</v>
      </c>
      <c r="J216" s="20">
        <v>0.41770000000000002</v>
      </c>
      <c r="K216" s="19">
        <v>167.07999999999998</v>
      </c>
      <c r="L216" s="20">
        <v>0.41769999999999996</v>
      </c>
      <c r="M216" s="21">
        <v>0</v>
      </c>
      <c r="N216" s="19">
        <v>0</v>
      </c>
      <c r="O216" s="23">
        <v>80</v>
      </c>
      <c r="P216" s="24">
        <v>15</v>
      </c>
      <c r="Q216" s="25">
        <v>0.1875</v>
      </c>
      <c r="R216" s="24">
        <v>15</v>
      </c>
      <c r="S216" s="25">
        <v>0.1875</v>
      </c>
      <c r="T216" s="26">
        <v>0</v>
      </c>
      <c r="U216" s="24">
        <v>0</v>
      </c>
      <c r="V216" s="19">
        <v>480</v>
      </c>
      <c r="W216" s="19">
        <v>182.07999999999998</v>
      </c>
      <c r="X216" s="21">
        <v>0.3793333333333333</v>
      </c>
      <c r="Y216" s="19">
        <v>182.07999999999998</v>
      </c>
      <c r="Z216" s="20">
        <v>0.3793333333333333</v>
      </c>
      <c r="AA216" s="30">
        <v>7.2999999999999982E-2</v>
      </c>
      <c r="AB216" s="27">
        <v>0.06</v>
      </c>
      <c r="AC216" s="27">
        <v>7.2999999999999995E-2</v>
      </c>
      <c r="AD216" s="11">
        <v>6.9894182427579596E-2</v>
      </c>
    </row>
    <row r="217" spans="1:30" x14ac:dyDescent="0.3">
      <c r="A217" s="13">
        <v>43768</v>
      </c>
      <c r="B217" s="46" t="s">
        <v>636</v>
      </c>
      <c r="C217" s="13">
        <v>43768</v>
      </c>
      <c r="D217" s="15" t="s">
        <v>553</v>
      </c>
      <c r="E217" s="15">
        <v>84</v>
      </c>
      <c r="F217" s="15">
        <v>90</v>
      </c>
      <c r="G217" s="13">
        <v>43852</v>
      </c>
      <c r="H217" s="17">
        <v>400</v>
      </c>
      <c r="I217" s="19">
        <v>107.61999999999999</v>
      </c>
      <c r="J217" s="20">
        <v>0.26904999999999996</v>
      </c>
      <c r="K217" s="19">
        <v>0</v>
      </c>
      <c r="L217" s="20">
        <v>0</v>
      </c>
      <c r="M217" s="21">
        <v>0</v>
      </c>
      <c r="N217" s="19">
        <v>0</v>
      </c>
      <c r="O217" s="23">
        <v>80</v>
      </c>
      <c r="P217" s="24">
        <v>12</v>
      </c>
      <c r="Q217" s="25">
        <v>0.15</v>
      </c>
      <c r="R217" s="24">
        <v>0</v>
      </c>
      <c r="S217" s="25">
        <v>0</v>
      </c>
      <c r="T217" s="26">
        <v>0</v>
      </c>
      <c r="U217" s="24">
        <v>0</v>
      </c>
      <c r="V217" s="19">
        <v>480</v>
      </c>
      <c r="W217" s="19">
        <v>119.61999999999999</v>
      </c>
      <c r="X217" s="21">
        <v>0.24920833333333331</v>
      </c>
      <c r="Y217" s="19">
        <v>0</v>
      </c>
      <c r="Z217" s="20">
        <v>0</v>
      </c>
      <c r="AA217" s="30">
        <v>0</v>
      </c>
      <c r="AB217" s="27">
        <v>0.06</v>
      </c>
      <c r="AC217" s="27">
        <v>9.1499999999999998E-2</v>
      </c>
      <c r="AD217" s="11">
        <v>7.5841581490429286E-2</v>
      </c>
    </row>
    <row r="218" spans="1:30" x14ac:dyDescent="0.3">
      <c r="A218" s="13">
        <v>43769</v>
      </c>
      <c r="B218" s="46" t="s">
        <v>636</v>
      </c>
      <c r="C218" s="13">
        <v>43770</v>
      </c>
      <c r="D218" s="15" t="s">
        <v>554</v>
      </c>
      <c r="E218" s="15">
        <v>371</v>
      </c>
      <c r="F218" s="15">
        <v>360</v>
      </c>
      <c r="G218" s="13">
        <v>44141</v>
      </c>
      <c r="H218" s="17">
        <v>800</v>
      </c>
      <c r="I218" s="19">
        <v>252.37</v>
      </c>
      <c r="J218" s="20">
        <v>0.31546249999999998</v>
      </c>
      <c r="K218" s="19">
        <v>148.12</v>
      </c>
      <c r="L218" s="20">
        <v>0.18515000000000001</v>
      </c>
      <c r="M218" s="21">
        <v>0</v>
      </c>
      <c r="N218" s="19">
        <v>0</v>
      </c>
      <c r="O218" s="23">
        <v>160</v>
      </c>
      <c r="P218" s="24">
        <v>0</v>
      </c>
      <c r="Q218" s="25">
        <v>0</v>
      </c>
      <c r="R218" s="24">
        <v>0</v>
      </c>
      <c r="S218" s="25">
        <v>0</v>
      </c>
      <c r="T218" s="26">
        <v>0</v>
      </c>
      <c r="U218" s="24">
        <v>0</v>
      </c>
      <c r="V218" s="19">
        <v>960</v>
      </c>
      <c r="W218" s="19">
        <v>252.37</v>
      </c>
      <c r="X218" s="21">
        <v>0.26288541666666665</v>
      </c>
      <c r="Y218" s="19">
        <v>148.12</v>
      </c>
      <c r="Z218" s="20">
        <v>0.15429166666666666</v>
      </c>
      <c r="AA218" s="30">
        <v>0.10640000000000002</v>
      </c>
      <c r="AB218" s="27">
        <v>9.5000000000000001E-2</v>
      </c>
      <c r="AC218" s="27">
        <v>0.1099</v>
      </c>
      <c r="AD218" s="11">
        <v>0.10431390815073108</v>
      </c>
    </row>
    <row r="219" spans="1:30" x14ac:dyDescent="0.3">
      <c r="A219" s="13">
        <v>43770</v>
      </c>
      <c r="B219" s="46" t="s">
        <v>636</v>
      </c>
      <c r="C219" s="13">
        <v>43770</v>
      </c>
      <c r="D219" s="15" t="s">
        <v>555</v>
      </c>
      <c r="E219" s="15">
        <v>168</v>
      </c>
      <c r="F219" s="15">
        <v>180</v>
      </c>
      <c r="G219" s="13">
        <v>43938</v>
      </c>
      <c r="H219" s="17">
        <v>400</v>
      </c>
      <c r="I219" s="19">
        <v>550.63999999999987</v>
      </c>
      <c r="J219" s="20">
        <v>1.3766</v>
      </c>
      <c r="K219" s="19">
        <v>535.74</v>
      </c>
      <c r="L219" s="20">
        <v>1.33935</v>
      </c>
      <c r="M219" s="21">
        <v>0</v>
      </c>
      <c r="N219" s="19">
        <v>0</v>
      </c>
      <c r="O219" s="23">
        <v>80</v>
      </c>
      <c r="P219" s="24">
        <v>25</v>
      </c>
      <c r="Q219" s="25">
        <v>0.3125</v>
      </c>
      <c r="R219" s="24">
        <v>25</v>
      </c>
      <c r="S219" s="25">
        <v>0.3125</v>
      </c>
      <c r="T219" s="26">
        <v>0</v>
      </c>
      <c r="U219" s="24">
        <v>0</v>
      </c>
      <c r="V219" s="19">
        <v>480</v>
      </c>
      <c r="W219" s="19">
        <v>575.63999999999987</v>
      </c>
      <c r="X219" s="21">
        <v>1.1992499999999997</v>
      </c>
      <c r="Y219" s="19">
        <v>560.74</v>
      </c>
      <c r="Z219" s="20">
        <v>1.1682083333333333</v>
      </c>
      <c r="AA219" s="30">
        <v>8.9999999999999969E-2</v>
      </c>
      <c r="AB219" s="27">
        <v>7.9899999999999999E-2</v>
      </c>
      <c r="AC219" s="27">
        <v>9.7500000000000003E-2</v>
      </c>
      <c r="AD219" s="11">
        <v>8.3664472250472202E-2</v>
      </c>
    </row>
    <row r="220" spans="1:30" x14ac:dyDescent="0.3">
      <c r="A220" s="13">
        <v>43773</v>
      </c>
      <c r="B220" s="46" t="s">
        <v>636</v>
      </c>
      <c r="C220" s="13">
        <v>43773</v>
      </c>
      <c r="D220" s="15" t="s">
        <v>556</v>
      </c>
      <c r="E220" s="15">
        <v>28</v>
      </c>
      <c r="F220" s="15">
        <v>30</v>
      </c>
      <c r="G220" s="13">
        <v>43801</v>
      </c>
      <c r="H220" s="17">
        <v>2000</v>
      </c>
      <c r="I220" s="19">
        <v>623.62</v>
      </c>
      <c r="J220" s="20">
        <v>0.31180999999999998</v>
      </c>
      <c r="K220" s="19">
        <v>565.62</v>
      </c>
      <c r="L220" s="20">
        <v>0.28281000000000001</v>
      </c>
      <c r="M220" s="21">
        <v>0</v>
      </c>
      <c r="N220" s="19">
        <v>0</v>
      </c>
      <c r="O220" s="23">
        <v>400</v>
      </c>
      <c r="P220" s="24">
        <v>30</v>
      </c>
      <c r="Q220" s="25">
        <v>7.4999999999999997E-2</v>
      </c>
      <c r="R220" s="24">
        <v>30</v>
      </c>
      <c r="S220" s="25">
        <v>7.4999999999999997E-2</v>
      </c>
      <c r="T220" s="26">
        <v>0</v>
      </c>
      <c r="U220" s="24">
        <v>0</v>
      </c>
      <c r="V220" s="19">
        <v>2400</v>
      </c>
      <c r="W220" s="19">
        <v>653.62</v>
      </c>
      <c r="X220" s="21">
        <v>0.27234166666666665</v>
      </c>
      <c r="Y220" s="19">
        <v>595.62</v>
      </c>
      <c r="Z220" s="20">
        <v>0.24817500000000001</v>
      </c>
      <c r="AA220" s="30">
        <v>8.5499999999999951E-2</v>
      </c>
      <c r="AB220" s="27">
        <v>6.3E-2</v>
      </c>
      <c r="AC220" s="27">
        <v>0.1</v>
      </c>
      <c r="AD220" s="11">
        <v>7.905904236554312E-2</v>
      </c>
    </row>
    <row r="221" spans="1:30" x14ac:dyDescent="0.3">
      <c r="A221" s="13">
        <v>43774</v>
      </c>
      <c r="B221" s="46" t="s">
        <v>636</v>
      </c>
      <c r="C221" s="13">
        <v>43775</v>
      </c>
      <c r="D221" s="15" t="s">
        <v>382</v>
      </c>
      <c r="E221" s="15">
        <v>714</v>
      </c>
      <c r="F221" s="15">
        <v>720</v>
      </c>
      <c r="G221" s="13">
        <v>44489</v>
      </c>
      <c r="H221" s="17">
        <v>400</v>
      </c>
      <c r="I221" s="19">
        <v>450.63</v>
      </c>
      <c r="J221" s="20">
        <v>1.1265749999999999</v>
      </c>
      <c r="K221" s="19">
        <v>350.63</v>
      </c>
      <c r="L221" s="20">
        <v>0.87657499999999999</v>
      </c>
      <c r="M221" s="21">
        <v>0</v>
      </c>
      <c r="N221" s="19">
        <v>0</v>
      </c>
      <c r="O221" s="23">
        <v>80</v>
      </c>
      <c r="P221" s="24">
        <v>20</v>
      </c>
      <c r="Q221" s="25">
        <v>0.25</v>
      </c>
      <c r="R221" s="24">
        <v>20</v>
      </c>
      <c r="S221" s="25">
        <v>0.25</v>
      </c>
      <c r="T221" s="26">
        <v>0</v>
      </c>
      <c r="U221" s="24">
        <v>0</v>
      </c>
      <c r="V221" s="19">
        <v>480</v>
      </c>
      <c r="W221" s="19">
        <v>470.63</v>
      </c>
      <c r="X221" s="21">
        <v>0.98047916666666668</v>
      </c>
      <c r="Y221" s="19">
        <v>370.63</v>
      </c>
      <c r="Z221" s="20">
        <v>0.77214583333333331</v>
      </c>
      <c r="AA221" s="30">
        <v>0.11</v>
      </c>
      <c r="AB221" s="27">
        <v>0.10400000000000001</v>
      </c>
      <c r="AC221" s="27">
        <v>0.11749999999999999</v>
      </c>
      <c r="AD221" s="11">
        <v>0.1113119854426026</v>
      </c>
    </row>
    <row r="222" spans="1:30" x14ac:dyDescent="0.3">
      <c r="A222" s="13">
        <v>43775</v>
      </c>
      <c r="B222" s="46" t="s">
        <v>636</v>
      </c>
      <c r="C222" s="13">
        <v>43775</v>
      </c>
      <c r="D222" s="15" t="s">
        <v>557</v>
      </c>
      <c r="E222" s="15">
        <v>98</v>
      </c>
      <c r="F222" s="15">
        <v>90</v>
      </c>
      <c r="G222" s="13">
        <v>43873</v>
      </c>
      <c r="H222" s="17">
        <v>800</v>
      </c>
      <c r="I222" s="19">
        <v>472.98000000000008</v>
      </c>
      <c r="J222" s="20">
        <v>0.591225</v>
      </c>
      <c r="K222" s="19">
        <v>272.98</v>
      </c>
      <c r="L222" s="20">
        <v>0.341225</v>
      </c>
      <c r="M222" s="21">
        <v>0</v>
      </c>
      <c r="N222" s="19">
        <v>0</v>
      </c>
      <c r="O222" s="23">
        <v>160</v>
      </c>
      <c r="P222" s="24">
        <v>147.78</v>
      </c>
      <c r="Q222" s="25">
        <v>0.92362499999999992</v>
      </c>
      <c r="R222" s="24">
        <v>54.596000000000004</v>
      </c>
      <c r="S222" s="25">
        <v>0.341225</v>
      </c>
      <c r="T222" s="26">
        <v>0.36948717948717946</v>
      </c>
      <c r="U222" s="24">
        <v>0</v>
      </c>
      <c r="V222" s="19">
        <v>960</v>
      </c>
      <c r="W222" s="19">
        <v>620.7600000000001</v>
      </c>
      <c r="X222" s="21">
        <v>0.64662500000000012</v>
      </c>
      <c r="Y222" s="19">
        <v>327.57600000000002</v>
      </c>
      <c r="Z222" s="20">
        <v>0.341225</v>
      </c>
      <c r="AA222" s="30">
        <v>9.1000000000000039E-2</v>
      </c>
      <c r="AB222" s="27">
        <v>0.06</v>
      </c>
      <c r="AC222" s="27">
        <v>0.1</v>
      </c>
      <c r="AD222" s="11">
        <v>8.809852213624253E-2</v>
      </c>
    </row>
    <row r="223" spans="1:30" x14ac:dyDescent="0.3">
      <c r="A223" s="13">
        <v>43776</v>
      </c>
      <c r="B223" s="46" t="s">
        <v>636</v>
      </c>
      <c r="C223" s="13">
        <v>43777</v>
      </c>
      <c r="D223" s="15" t="s">
        <v>558</v>
      </c>
      <c r="E223" s="15">
        <v>364</v>
      </c>
      <c r="F223" s="15">
        <v>360</v>
      </c>
      <c r="G223" s="13">
        <v>44141</v>
      </c>
      <c r="H223" s="17">
        <v>1000</v>
      </c>
      <c r="I223" s="19">
        <v>622.11</v>
      </c>
      <c r="J223" s="20">
        <v>0.62211000000000005</v>
      </c>
      <c r="K223" s="19">
        <v>527.1099999999999</v>
      </c>
      <c r="L223" s="20">
        <v>0.52710999999999986</v>
      </c>
      <c r="M223" s="21">
        <v>0</v>
      </c>
      <c r="N223" s="19">
        <v>0</v>
      </c>
      <c r="O223" s="23">
        <v>200</v>
      </c>
      <c r="P223" s="24">
        <v>0</v>
      </c>
      <c r="Q223" s="25">
        <v>0</v>
      </c>
      <c r="R223" s="24">
        <v>0</v>
      </c>
      <c r="S223" s="25">
        <v>0</v>
      </c>
      <c r="T223" s="26">
        <v>0</v>
      </c>
      <c r="U223" s="24">
        <v>0</v>
      </c>
      <c r="V223" s="19">
        <v>1200</v>
      </c>
      <c r="W223" s="19">
        <v>622.11</v>
      </c>
      <c r="X223" s="21">
        <v>0.51842500000000002</v>
      </c>
      <c r="Y223" s="19">
        <v>527.1099999999999</v>
      </c>
      <c r="Z223" s="20">
        <v>0.43925833333333325</v>
      </c>
      <c r="AA223" s="30">
        <v>0.1074</v>
      </c>
      <c r="AB223" s="27">
        <v>7.0000000000000007E-2</v>
      </c>
      <c r="AC223" s="27">
        <v>0.109</v>
      </c>
      <c r="AD223" s="11">
        <v>0.10312646638054364</v>
      </c>
    </row>
    <row r="224" spans="1:30" x14ac:dyDescent="0.3">
      <c r="A224" s="13">
        <v>43777</v>
      </c>
      <c r="B224" s="46" t="s">
        <v>636</v>
      </c>
      <c r="C224" s="13">
        <v>43777</v>
      </c>
      <c r="D224" s="15" t="s">
        <v>559</v>
      </c>
      <c r="E224" s="15">
        <v>189</v>
      </c>
      <c r="F224" s="15">
        <v>180</v>
      </c>
      <c r="G224" s="13">
        <v>43966</v>
      </c>
      <c r="H224" s="17">
        <v>1000</v>
      </c>
      <c r="I224" s="19">
        <v>1149.7699999999998</v>
      </c>
      <c r="J224" s="20">
        <v>1.1497699999999997</v>
      </c>
      <c r="K224" s="19">
        <v>799.77</v>
      </c>
      <c r="L224" s="20">
        <v>0.79976999999999998</v>
      </c>
      <c r="M224" s="21">
        <v>0</v>
      </c>
      <c r="N224" s="19">
        <v>0</v>
      </c>
      <c r="O224" s="23">
        <v>200</v>
      </c>
      <c r="P224" s="24">
        <v>266</v>
      </c>
      <c r="Q224" s="25">
        <v>1.33</v>
      </c>
      <c r="R224" s="24">
        <v>159.95400000000001</v>
      </c>
      <c r="S224" s="25">
        <v>0.79977000000000009</v>
      </c>
      <c r="T224" s="26">
        <v>0.60133099999999995</v>
      </c>
      <c r="U224" s="24">
        <v>0</v>
      </c>
      <c r="V224" s="19">
        <v>1200</v>
      </c>
      <c r="W224" s="19">
        <v>1415.7699999999998</v>
      </c>
      <c r="X224" s="21">
        <v>1.1798083333333331</v>
      </c>
      <c r="Y224" s="19">
        <v>959.72399999999993</v>
      </c>
      <c r="Z224" s="20">
        <v>0.79976999999999998</v>
      </c>
      <c r="AA224" s="30">
        <v>9.9200000000000052E-2</v>
      </c>
      <c r="AB224" s="27">
        <v>0.08</v>
      </c>
      <c r="AC224" s="27">
        <v>0.10300000000000001</v>
      </c>
      <c r="AD224" s="11">
        <v>9.6535685397949197E-2</v>
      </c>
    </row>
    <row r="225" spans="1:30" x14ac:dyDescent="0.3">
      <c r="A225" s="13">
        <v>43780</v>
      </c>
      <c r="B225" s="46" t="s">
        <v>636</v>
      </c>
      <c r="C225" s="13">
        <v>43780</v>
      </c>
      <c r="D225" s="15" t="s">
        <v>560</v>
      </c>
      <c r="E225" s="15">
        <v>28</v>
      </c>
      <c r="F225" s="15">
        <v>30</v>
      </c>
      <c r="G225" s="13">
        <v>43808</v>
      </c>
      <c r="H225" s="17">
        <v>2000</v>
      </c>
      <c r="I225" s="19">
        <v>2817.94</v>
      </c>
      <c r="J225" s="20">
        <v>1.4089699999999998</v>
      </c>
      <c r="K225" s="19">
        <v>2425.9399999999996</v>
      </c>
      <c r="L225" s="20">
        <v>1.2129699999999999</v>
      </c>
      <c r="M225" s="21">
        <v>0</v>
      </c>
      <c r="N225" s="19">
        <v>0</v>
      </c>
      <c r="O225" s="23">
        <v>400</v>
      </c>
      <c r="P225" s="24">
        <v>89</v>
      </c>
      <c r="Q225" s="25">
        <v>0.22250000000000003</v>
      </c>
      <c r="R225" s="24">
        <v>89</v>
      </c>
      <c r="S225" s="25">
        <v>0.2225</v>
      </c>
      <c r="T225" s="26">
        <v>0</v>
      </c>
      <c r="U225" s="24">
        <v>0</v>
      </c>
      <c r="V225" s="19">
        <v>2400</v>
      </c>
      <c r="W225" s="19">
        <v>2906.94</v>
      </c>
      <c r="X225" s="21">
        <v>1.211225</v>
      </c>
      <c r="Y225" s="19">
        <v>2514.9399999999996</v>
      </c>
      <c r="Z225" s="20">
        <v>1.0478916666666664</v>
      </c>
      <c r="AA225" s="30">
        <v>8.3899999999999947E-2</v>
      </c>
      <c r="AB225" s="27">
        <v>0.06</v>
      </c>
      <c r="AC225" s="27">
        <v>0.09</v>
      </c>
      <c r="AD225" s="11">
        <v>7.8082542566555668E-2</v>
      </c>
    </row>
    <row r="226" spans="1:30" x14ac:dyDescent="0.3">
      <c r="A226" s="13">
        <v>43781</v>
      </c>
      <c r="B226" s="46" t="s">
        <v>636</v>
      </c>
      <c r="C226" s="13">
        <v>43782</v>
      </c>
      <c r="D226" s="15" t="s">
        <v>383</v>
      </c>
      <c r="E226" s="15">
        <v>707</v>
      </c>
      <c r="F226" s="15">
        <v>720</v>
      </c>
      <c r="G226" s="13">
        <v>44489</v>
      </c>
      <c r="H226" s="17">
        <v>800</v>
      </c>
      <c r="I226" s="19">
        <v>945.12</v>
      </c>
      <c r="J226" s="20">
        <v>1.1814</v>
      </c>
      <c r="K226" s="19">
        <v>620.12</v>
      </c>
      <c r="L226" s="20">
        <v>0.77515000000000001</v>
      </c>
      <c r="M226" s="21">
        <v>0</v>
      </c>
      <c r="N226" s="19">
        <v>0</v>
      </c>
      <c r="O226" s="23">
        <v>160</v>
      </c>
      <c r="P226" s="24">
        <v>20</v>
      </c>
      <c r="Q226" s="25">
        <v>0.125</v>
      </c>
      <c r="R226" s="24">
        <v>20</v>
      </c>
      <c r="S226" s="25">
        <v>0.125</v>
      </c>
      <c r="T226" s="26">
        <v>0</v>
      </c>
      <c r="U226" s="24">
        <v>0</v>
      </c>
      <c r="V226" s="19">
        <v>960</v>
      </c>
      <c r="W226" s="19">
        <v>965.12</v>
      </c>
      <c r="X226" s="21">
        <v>1.0053333333333334</v>
      </c>
      <c r="Y226" s="19">
        <v>640.12</v>
      </c>
      <c r="Z226" s="20">
        <v>0.66679166666666667</v>
      </c>
      <c r="AA226" s="30">
        <v>0.11070000000000001</v>
      </c>
      <c r="AB226" s="27">
        <v>9.8000000000000004E-2</v>
      </c>
      <c r="AC226" s="27">
        <v>0.115</v>
      </c>
      <c r="AD226" s="11">
        <v>0.1107867360758422</v>
      </c>
    </row>
    <row r="227" spans="1:30" x14ac:dyDescent="0.3">
      <c r="A227" s="13">
        <v>43782</v>
      </c>
      <c r="B227" s="46" t="s">
        <v>636</v>
      </c>
      <c r="C227" s="13">
        <v>43782</v>
      </c>
      <c r="D227" s="15" t="s">
        <v>561</v>
      </c>
      <c r="E227" s="15">
        <v>91</v>
      </c>
      <c r="F227" s="15">
        <v>90</v>
      </c>
      <c r="G227" s="13">
        <v>43873</v>
      </c>
      <c r="H227" s="17">
        <v>1200</v>
      </c>
      <c r="I227" s="19">
        <v>2326.3000000000006</v>
      </c>
      <c r="J227" s="20">
        <v>1.9385833333333335</v>
      </c>
      <c r="K227" s="19">
        <v>2226.3000000000002</v>
      </c>
      <c r="L227" s="20">
        <v>1.8552500000000001</v>
      </c>
      <c r="M227" s="21">
        <v>0</v>
      </c>
      <c r="N227" s="19">
        <v>0</v>
      </c>
      <c r="O227" s="23">
        <v>240</v>
      </c>
      <c r="P227" s="24">
        <v>160</v>
      </c>
      <c r="Q227" s="25">
        <v>0.66666666666666674</v>
      </c>
      <c r="R227" s="24">
        <v>160</v>
      </c>
      <c r="S227" s="25">
        <v>0.66666666666666663</v>
      </c>
      <c r="T227" s="26">
        <v>0</v>
      </c>
      <c r="U227" s="24">
        <v>0</v>
      </c>
      <c r="V227" s="19">
        <v>1440</v>
      </c>
      <c r="W227" s="19">
        <v>2486.3000000000006</v>
      </c>
      <c r="X227" s="21">
        <v>1.7265972222222226</v>
      </c>
      <c r="Y227" s="19">
        <v>2386.3000000000002</v>
      </c>
      <c r="Z227" s="20">
        <v>1.6571527777777779</v>
      </c>
      <c r="AA227" s="30">
        <v>9.2000000000000026E-2</v>
      </c>
      <c r="AB227" s="27">
        <v>7.0000000000000007E-2</v>
      </c>
      <c r="AC227" s="27">
        <v>9.4E-2</v>
      </c>
      <c r="AD227" s="11">
        <v>8.8577655504449099E-2</v>
      </c>
    </row>
    <row r="228" spans="1:30" x14ac:dyDescent="0.3">
      <c r="A228" s="13">
        <v>43783</v>
      </c>
      <c r="B228" s="46" t="s">
        <v>636</v>
      </c>
      <c r="C228" s="13">
        <v>43784</v>
      </c>
      <c r="D228" s="15" t="s">
        <v>562</v>
      </c>
      <c r="E228" s="15">
        <v>357</v>
      </c>
      <c r="F228" s="15">
        <v>360</v>
      </c>
      <c r="G228" s="13">
        <v>44141</v>
      </c>
      <c r="H228" s="17">
        <v>1800</v>
      </c>
      <c r="I228" s="19">
        <v>1008.32</v>
      </c>
      <c r="J228" s="20">
        <v>0.56017777777777777</v>
      </c>
      <c r="K228" s="19">
        <v>558.31999999999994</v>
      </c>
      <c r="L228" s="20">
        <v>0.31017777777777772</v>
      </c>
      <c r="M228" s="21">
        <v>0</v>
      </c>
      <c r="N228" s="19">
        <v>0</v>
      </c>
      <c r="O228" s="23">
        <v>360</v>
      </c>
      <c r="P228" s="24">
        <v>20</v>
      </c>
      <c r="Q228" s="25">
        <v>5.5555555555555552E-2</v>
      </c>
      <c r="R228" s="24">
        <v>20</v>
      </c>
      <c r="S228" s="25">
        <v>5.5555555555555552E-2</v>
      </c>
      <c r="T228" s="26">
        <v>0</v>
      </c>
      <c r="U228" s="24">
        <v>0</v>
      </c>
      <c r="V228" s="19">
        <v>2160</v>
      </c>
      <c r="W228" s="19">
        <v>1028.3200000000002</v>
      </c>
      <c r="X228" s="21">
        <v>0.47607407407407415</v>
      </c>
      <c r="Y228" s="19">
        <v>578.31999999999994</v>
      </c>
      <c r="Z228" s="20">
        <v>0.26774074074074072</v>
      </c>
      <c r="AA228" s="30">
        <v>0.10749999999999997</v>
      </c>
      <c r="AB228" s="27">
        <v>7.4999999999999997E-2</v>
      </c>
      <c r="AC228" s="27">
        <v>0.11</v>
      </c>
      <c r="AD228" s="11">
        <v>0.10773226753411616</v>
      </c>
    </row>
    <row r="229" spans="1:30" x14ac:dyDescent="0.3">
      <c r="A229" s="13">
        <v>43784</v>
      </c>
      <c r="B229" s="46" t="s">
        <v>636</v>
      </c>
      <c r="C229" s="13">
        <v>43784</v>
      </c>
      <c r="D229" s="15" t="s">
        <v>563</v>
      </c>
      <c r="E229" s="15">
        <v>182</v>
      </c>
      <c r="F229" s="15">
        <v>180</v>
      </c>
      <c r="G229" s="13">
        <v>43966</v>
      </c>
      <c r="H229" s="17">
        <v>2000</v>
      </c>
      <c r="I229" s="19">
        <v>1391.54</v>
      </c>
      <c r="J229" s="20">
        <v>0.69577000000000033</v>
      </c>
      <c r="K229" s="19">
        <v>671.54000000000008</v>
      </c>
      <c r="L229" s="20">
        <v>0.33577000000000001</v>
      </c>
      <c r="M229" s="21">
        <v>0</v>
      </c>
      <c r="N229" s="19">
        <v>0</v>
      </c>
      <c r="O229" s="23">
        <v>400</v>
      </c>
      <c r="P229" s="24">
        <v>450.54</v>
      </c>
      <c r="Q229" s="25">
        <v>1.12635</v>
      </c>
      <c r="R229" s="24">
        <v>134.30799999999999</v>
      </c>
      <c r="S229" s="25">
        <v>0.33576999999999996</v>
      </c>
      <c r="T229" s="26">
        <v>0.29814814814814816</v>
      </c>
      <c r="U229" s="24">
        <v>0</v>
      </c>
      <c r="V229" s="19">
        <v>2400</v>
      </c>
      <c r="W229" s="19">
        <v>1842.08</v>
      </c>
      <c r="X229" s="21">
        <v>0.76753333333333329</v>
      </c>
      <c r="Y229" s="19">
        <v>805.84800000000007</v>
      </c>
      <c r="Z229" s="20">
        <v>0.33577000000000001</v>
      </c>
      <c r="AA229" s="30">
        <v>9.949999999999995E-2</v>
      </c>
      <c r="AB229" s="27">
        <v>8.8000000000000009E-2</v>
      </c>
      <c r="AC229" s="27">
        <v>0.10249999999999999</v>
      </c>
      <c r="AD229" s="11">
        <v>9.8251206576885977E-2</v>
      </c>
    </row>
    <row r="230" spans="1:30" x14ac:dyDescent="0.3">
      <c r="A230" s="13">
        <v>43787</v>
      </c>
      <c r="B230" s="46" t="s">
        <v>636</v>
      </c>
      <c r="C230" s="13">
        <v>43787</v>
      </c>
      <c r="D230" s="15" t="s">
        <v>564</v>
      </c>
      <c r="E230" s="15">
        <v>28</v>
      </c>
      <c r="F230" s="15">
        <v>30</v>
      </c>
      <c r="G230" s="13">
        <v>43815</v>
      </c>
      <c r="H230" s="17">
        <v>2000</v>
      </c>
      <c r="I230" s="19">
        <v>2325.73</v>
      </c>
      <c r="J230" s="20">
        <v>1.1628649999999998</v>
      </c>
      <c r="K230" s="19">
        <v>2275.73</v>
      </c>
      <c r="L230" s="20">
        <v>1.1378649999999999</v>
      </c>
      <c r="M230" s="21">
        <v>0</v>
      </c>
      <c r="N230" s="19">
        <v>0</v>
      </c>
      <c r="O230" s="23">
        <v>400</v>
      </c>
      <c r="P230" s="24">
        <v>0</v>
      </c>
      <c r="Q230" s="25">
        <v>0</v>
      </c>
      <c r="R230" s="24">
        <v>0</v>
      </c>
      <c r="S230" s="25">
        <v>0</v>
      </c>
      <c r="T230" s="26">
        <v>0</v>
      </c>
      <c r="U230" s="24">
        <v>0</v>
      </c>
      <c r="V230" s="19">
        <v>2400</v>
      </c>
      <c r="W230" s="19">
        <v>2325.73</v>
      </c>
      <c r="X230" s="21">
        <v>0.96905416666666666</v>
      </c>
      <c r="Y230" s="19">
        <v>2275.73</v>
      </c>
      <c r="Z230" s="20">
        <v>0.94822083333333329</v>
      </c>
      <c r="AA230" s="30">
        <v>8.4499999999999936E-2</v>
      </c>
      <c r="AB230" s="27">
        <v>6.6900000000000001E-2</v>
      </c>
      <c r="AC230" s="27">
        <v>0.09</v>
      </c>
      <c r="AD230" s="11">
        <v>7.5070942026804477E-2</v>
      </c>
    </row>
    <row r="231" spans="1:30" x14ac:dyDescent="0.3">
      <c r="A231" s="13">
        <v>43788</v>
      </c>
      <c r="B231" s="46" t="s">
        <v>636</v>
      </c>
      <c r="C231" s="13">
        <v>43789</v>
      </c>
      <c r="D231" s="15" t="s">
        <v>384</v>
      </c>
      <c r="E231" s="15">
        <v>700</v>
      </c>
      <c r="F231" s="15">
        <v>720</v>
      </c>
      <c r="G231" s="13">
        <v>44489</v>
      </c>
      <c r="H231" s="17">
        <v>700</v>
      </c>
      <c r="I231" s="19">
        <v>940</v>
      </c>
      <c r="J231" s="20">
        <v>1.3428571428571425</v>
      </c>
      <c r="K231" s="19">
        <v>740</v>
      </c>
      <c r="L231" s="20">
        <v>1.0571428571428572</v>
      </c>
      <c r="M231" s="21">
        <v>0</v>
      </c>
      <c r="N231" s="19">
        <v>0</v>
      </c>
      <c r="O231" s="23">
        <v>140</v>
      </c>
      <c r="P231" s="24">
        <v>80</v>
      </c>
      <c r="Q231" s="25">
        <v>0.5714285714285714</v>
      </c>
      <c r="R231" s="24">
        <v>80</v>
      </c>
      <c r="S231" s="25">
        <v>0.5714285714285714</v>
      </c>
      <c r="T231" s="26">
        <v>0</v>
      </c>
      <c r="U231" s="24">
        <v>0</v>
      </c>
      <c r="V231" s="19">
        <v>840</v>
      </c>
      <c r="W231" s="19">
        <v>1020</v>
      </c>
      <c r="X231" s="21">
        <v>1.2142857142857142</v>
      </c>
      <c r="Y231" s="19">
        <v>820</v>
      </c>
      <c r="Z231" s="20">
        <v>0.97619047619047616</v>
      </c>
      <c r="AA231" s="30">
        <v>0.11139999999999997</v>
      </c>
      <c r="AB231" s="27">
        <v>0.10890000000000001</v>
      </c>
      <c r="AC231" s="27">
        <v>0.1125</v>
      </c>
      <c r="AD231" s="11">
        <v>0.11089468085106383</v>
      </c>
    </row>
    <row r="232" spans="1:30" x14ac:dyDescent="0.3">
      <c r="A232" s="13">
        <v>43789</v>
      </c>
      <c r="B232" s="46" t="s">
        <v>636</v>
      </c>
      <c r="C232" s="13">
        <v>43789</v>
      </c>
      <c r="D232" s="15" t="s">
        <v>565</v>
      </c>
      <c r="E232" s="15">
        <v>84</v>
      </c>
      <c r="F232" s="15">
        <v>90</v>
      </c>
      <c r="G232" s="13">
        <v>43873</v>
      </c>
      <c r="H232" s="17">
        <v>900</v>
      </c>
      <c r="I232" s="19">
        <v>565.56999999999994</v>
      </c>
      <c r="J232" s="20">
        <v>0.62841111111111114</v>
      </c>
      <c r="K232" s="19">
        <v>515.56999999999994</v>
      </c>
      <c r="L232" s="20">
        <v>0.57285555555555545</v>
      </c>
      <c r="M232" s="21">
        <v>0</v>
      </c>
      <c r="N232" s="19">
        <v>0</v>
      </c>
      <c r="O232" s="23">
        <v>180</v>
      </c>
      <c r="P232" s="24">
        <v>100</v>
      </c>
      <c r="Q232" s="25">
        <v>0.55555555555555558</v>
      </c>
      <c r="R232" s="24">
        <v>100</v>
      </c>
      <c r="S232" s="25">
        <v>0.55555555555555558</v>
      </c>
      <c r="T232" s="26">
        <v>0</v>
      </c>
      <c r="U232" s="24">
        <v>0</v>
      </c>
      <c r="V232" s="19">
        <v>1080</v>
      </c>
      <c r="W232" s="19">
        <v>665.56999999999994</v>
      </c>
      <c r="X232" s="21">
        <v>0.61626851851851849</v>
      </c>
      <c r="Y232" s="19">
        <v>615.56999999999994</v>
      </c>
      <c r="Z232" s="20">
        <v>0.56997222222222221</v>
      </c>
      <c r="AA232" s="30">
        <v>9.4999999999999987E-2</v>
      </c>
      <c r="AB232" s="27">
        <v>0.08</v>
      </c>
      <c r="AC232" s="27">
        <v>0.1</v>
      </c>
      <c r="AD232" s="11">
        <v>8.9458553317891695E-2</v>
      </c>
    </row>
    <row r="233" spans="1:30" x14ac:dyDescent="0.3">
      <c r="A233" s="13">
        <v>43790</v>
      </c>
      <c r="B233" s="46" t="s">
        <v>636</v>
      </c>
      <c r="C233" s="13">
        <v>43791</v>
      </c>
      <c r="D233" s="15" t="s">
        <v>566</v>
      </c>
      <c r="E233" s="15">
        <v>350</v>
      </c>
      <c r="F233" s="15">
        <v>360</v>
      </c>
      <c r="G233" s="13">
        <v>44141</v>
      </c>
      <c r="H233" s="17">
        <v>1200</v>
      </c>
      <c r="I233" s="19">
        <v>978.39</v>
      </c>
      <c r="J233" s="20">
        <v>0.81532499999999986</v>
      </c>
      <c r="K233" s="19">
        <v>661.89</v>
      </c>
      <c r="L233" s="20">
        <v>0.55157500000000004</v>
      </c>
      <c r="M233" s="21">
        <v>0</v>
      </c>
      <c r="N233" s="19">
        <v>0</v>
      </c>
      <c r="O233" s="23">
        <v>240</v>
      </c>
      <c r="P233" s="24">
        <v>113.9</v>
      </c>
      <c r="Q233" s="25">
        <v>0.47458333333333336</v>
      </c>
      <c r="R233" s="24">
        <v>113.9</v>
      </c>
      <c r="S233" s="25">
        <v>0.47458333333333336</v>
      </c>
      <c r="T233" s="26">
        <v>0</v>
      </c>
      <c r="U233" s="24">
        <v>0</v>
      </c>
      <c r="V233" s="19">
        <v>1440</v>
      </c>
      <c r="W233" s="19">
        <v>1092.29</v>
      </c>
      <c r="X233" s="21">
        <v>0.75853472222222218</v>
      </c>
      <c r="Y233" s="19">
        <v>775.79</v>
      </c>
      <c r="Z233" s="20">
        <v>0.53874305555555557</v>
      </c>
      <c r="AA233" s="30">
        <v>0.10729999999999996</v>
      </c>
      <c r="AB233" s="27">
        <v>0.09</v>
      </c>
      <c r="AC233" s="27">
        <v>0.1103</v>
      </c>
      <c r="AD233" s="11">
        <v>0.10626465417675979</v>
      </c>
    </row>
    <row r="234" spans="1:30" x14ac:dyDescent="0.3">
      <c r="A234" s="13">
        <v>43791</v>
      </c>
      <c r="B234" s="46" t="s">
        <v>636</v>
      </c>
      <c r="C234" s="13">
        <v>43791</v>
      </c>
      <c r="D234" s="15" t="s">
        <v>567</v>
      </c>
      <c r="E234" s="15">
        <v>175</v>
      </c>
      <c r="F234" s="15">
        <v>180</v>
      </c>
      <c r="G234" s="13">
        <v>43966</v>
      </c>
      <c r="H234" s="17">
        <v>1000</v>
      </c>
      <c r="I234" s="19">
        <v>548.99</v>
      </c>
      <c r="J234" s="20">
        <v>0.54898999999999998</v>
      </c>
      <c r="K234" s="19">
        <v>298.99</v>
      </c>
      <c r="L234" s="20">
        <v>0.29899000000000003</v>
      </c>
      <c r="M234" s="21">
        <v>0</v>
      </c>
      <c r="N234" s="19">
        <v>0</v>
      </c>
      <c r="O234" s="23">
        <v>200</v>
      </c>
      <c r="P234" s="24">
        <v>101.57</v>
      </c>
      <c r="Q234" s="25">
        <v>0.50785000000000002</v>
      </c>
      <c r="R234" s="24">
        <v>59.798000000000002</v>
      </c>
      <c r="S234" s="25">
        <v>0.29899000000000003</v>
      </c>
      <c r="T234" s="26">
        <v>0.5887719298245615</v>
      </c>
      <c r="U234" s="24">
        <v>0</v>
      </c>
      <c r="V234" s="19">
        <v>1200</v>
      </c>
      <c r="W234" s="19">
        <v>650.55999999999995</v>
      </c>
      <c r="X234" s="21">
        <v>0.54213333333333324</v>
      </c>
      <c r="Y234" s="19">
        <v>358.78800000000001</v>
      </c>
      <c r="Z234" s="20">
        <v>0.29899000000000003</v>
      </c>
      <c r="AA234" s="30">
        <v>9.9399999999999961E-2</v>
      </c>
      <c r="AB234" s="27">
        <v>7.4999999999999997E-2</v>
      </c>
      <c r="AC234" s="27">
        <v>0.1065</v>
      </c>
      <c r="AD234" s="11">
        <v>9.929929506912695E-2</v>
      </c>
    </row>
    <row r="235" spans="1:30" x14ac:dyDescent="0.3">
      <c r="A235" s="13">
        <v>43794</v>
      </c>
      <c r="B235" s="46" t="s">
        <v>636</v>
      </c>
      <c r="C235" s="13">
        <v>43794</v>
      </c>
      <c r="D235" s="15" t="s">
        <v>568</v>
      </c>
      <c r="E235" s="15">
        <v>28</v>
      </c>
      <c r="F235" s="15">
        <v>30</v>
      </c>
      <c r="G235" s="13">
        <v>43822</v>
      </c>
      <c r="H235" s="17">
        <v>1200</v>
      </c>
      <c r="I235" s="19">
        <v>1331.5</v>
      </c>
      <c r="J235" s="20">
        <v>1.1095833333333331</v>
      </c>
      <c r="K235" s="19">
        <v>1231.5</v>
      </c>
      <c r="L235" s="20">
        <v>1.0262500000000001</v>
      </c>
      <c r="M235" s="21">
        <v>0</v>
      </c>
      <c r="N235" s="19">
        <v>0</v>
      </c>
      <c r="O235" s="23">
        <v>240</v>
      </c>
      <c r="P235" s="24">
        <v>0</v>
      </c>
      <c r="Q235" s="25">
        <v>0</v>
      </c>
      <c r="R235" s="24">
        <v>0</v>
      </c>
      <c r="S235" s="25">
        <v>0</v>
      </c>
      <c r="T235" s="26">
        <v>0</v>
      </c>
      <c r="U235" s="24">
        <v>0</v>
      </c>
      <c r="V235" s="19">
        <v>1440</v>
      </c>
      <c r="W235" s="19">
        <v>1331.5</v>
      </c>
      <c r="X235" s="21">
        <v>0.92465277777777777</v>
      </c>
      <c r="Y235" s="19">
        <v>1231.5</v>
      </c>
      <c r="Z235" s="20">
        <v>0.85520833333333335</v>
      </c>
      <c r="AA235" s="30">
        <v>8.5700000000000068E-2</v>
      </c>
      <c r="AB235" s="27">
        <v>7.0000000000000007E-2</v>
      </c>
      <c r="AC235" s="27">
        <v>9.5000000000000001E-2</v>
      </c>
      <c r="AD235" s="11">
        <v>7.8576432594817877E-2</v>
      </c>
    </row>
    <row r="236" spans="1:30" x14ac:dyDescent="0.3">
      <c r="A236" s="13">
        <v>43795</v>
      </c>
      <c r="B236" s="46" t="s">
        <v>636</v>
      </c>
      <c r="C236" s="13">
        <v>43796</v>
      </c>
      <c r="D236" s="15" t="s">
        <v>385</v>
      </c>
      <c r="E236" s="15">
        <v>742</v>
      </c>
      <c r="F236" s="15">
        <v>720</v>
      </c>
      <c r="G236" s="13">
        <v>44538</v>
      </c>
      <c r="H236" s="17">
        <v>400</v>
      </c>
      <c r="I236" s="19">
        <v>638.20000000000005</v>
      </c>
      <c r="J236" s="20">
        <v>1.5954999999999999</v>
      </c>
      <c r="K236" s="19">
        <v>483.2</v>
      </c>
      <c r="L236" s="20">
        <v>1.208</v>
      </c>
      <c r="M236" s="21">
        <v>0</v>
      </c>
      <c r="N236" s="19">
        <v>0</v>
      </c>
      <c r="O236" s="23">
        <v>80</v>
      </c>
      <c r="P236" s="24">
        <v>50</v>
      </c>
      <c r="Q236" s="25">
        <v>0.625</v>
      </c>
      <c r="R236" s="24">
        <v>50</v>
      </c>
      <c r="S236" s="25">
        <v>0.625</v>
      </c>
      <c r="T236" s="26">
        <v>0</v>
      </c>
      <c r="U236" s="24">
        <v>0</v>
      </c>
      <c r="V236" s="19">
        <v>480</v>
      </c>
      <c r="W236" s="19">
        <v>688.2</v>
      </c>
      <c r="X236" s="21">
        <v>1.4337500000000001</v>
      </c>
      <c r="Y236" s="19">
        <v>533.20000000000005</v>
      </c>
      <c r="Z236" s="20">
        <v>1.1108333333333333</v>
      </c>
      <c r="AA236" s="30">
        <v>0.11139999999999997</v>
      </c>
      <c r="AB236" s="27">
        <v>0.1</v>
      </c>
      <c r="AC236" s="27">
        <v>0.1198</v>
      </c>
      <c r="AD236" s="11">
        <v>0.11170620495142589</v>
      </c>
    </row>
    <row r="237" spans="1:30" x14ac:dyDescent="0.3">
      <c r="A237" s="13">
        <v>43796</v>
      </c>
      <c r="B237" s="46" t="s">
        <v>636</v>
      </c>
      <c r="C237" s="13">
        <v>43796</v>
      </c>
      <c r="D237" s="15" t="s">
        <v>569</v>
      </c>
      <c r="E237" s="15">
        <v>86</v>
      </c>
      <c r="F237" s="15">
        <v>90</v>
      </c>
      <c r="G237" s="13">
        <v>43882</v>
      </c>
      <c r="H237" s="17">
        <v>1200</v>
      </c>
      <c r="I237" s="19">
        <v>369.71000000000009</v>
      </c>
      <c r="J237" s="20">
        <v>0.30809166666666671</v>
      </c>
      <c r="K237" s="19">
        <v>366.71000000000009</v>
      </c>
      <c r="L237" s="20">
        <v>0.30559166666666676</v>
      </c>
      <c r="M237" s="21">
        <v>0</v>
      </c>
      <c r="N237" s="19">
        <v>0</v>
      </c>
      <c r="O237" s="23">
        <v>240</v>
      </c>
      <c r="P237" s="24">
        <v>105</v>
      </c>
      <c r="Q237" s="25">
        <v>0.4375</v>
      </c>
      <c r="R237" s="24">
        <v>73.341999999999999</v>
      </c>
      <c r="S237" s="25">
        <v>0.30559166666666665</v>
      </c>
      <c r="T237" s="26">
        <v>0.69850000000000001</v>
      </c>
      <c r="U237" s="24">
        <v>0</v>
      </c>
      <c r="V237" s="19">
        <v>1440</v>
      </c>
      <c r="W237" s="19">
        <v>474.71000000000009</v>
      </c>
      <c r="X237" s="21">
        <v>0.32965972222222228</v>
      </c>
      <c r="Y237" s="19">
        <v>440.05200000000008</v>
      </c>
      <c r="Z237" s="20">
        <v>0.30559166666666671</v>
      </c>
      <c r="AA237" s="30">
        <v>9.200000000000004E-2</v>
      </c>
      <c r="AB237" s="27">
        <v>0.06</v>
      </c>
      <c r="AC237" s="27">
        <v>9.8000000000000004E-2</v>
      </c>
      <c r="AD237" s="11">
        <v>8.3978764436991135E-2</v>
      </c>
    </row>
    <row r="238" spans="1:30" x14ac:dyDescent="0.3">
      <c r="A238" s="13">
        <v>43797</v>
      </c>
      <c r="B238" s="46" t="s">
        <v>636</v>
      </c>
      <c r="C238" s="13">
        <v>43798</v>
      </c>
      <c r="D238" s="15" t="s">
        <v>570</v>
      </c>
      <c r="E238" s="15">
        <v>343</v>
      </c>
      <c r="F238" s="15">
        <v>360</v>
      </c>
      <c r="G238" s="13">
        <v>44141</v>
      </c>
      <c r="H238" s="17">
        <v>1000</v>
      </c>
      <c r="I238" s="19">
        <v>142.01999999999998</v>
      </c>
      <c r="J238" s="20">
        <v>0.14202000000000001</v>
      </c>
      <c r="K238" s="19">
        <v>0</v>
      </c>
      <c r="L238" s="20">
        <v>0</v>
      </c>
      <c r="M238" s="21">
        <v>0</v>
      </c>
      <c r="N238" s="19">
        <v>0</v>
      </c>
      <c r="O238" s="23">
        <v>200</v>
      </c>
      <c r="P238" s="24">
        <v>0</v>
      </c>
      <c r="Q238" s="25">
        <v>0</v>
      </c>
      <c r="R238" s="24">
        <v>0</v>
      </c>
      <c r="S238" s="25">
        <v>0</v>
      </c>
      <c r="T238" s="26">
        <v>0</v>
      </c>
      <c r="U238" s="24">
        <v>0</v>
      </c>
      <c r="V238" s="19">
        <v>1200</v>
      </c>
      <c r="W238" s="19">
        <v>142.01999999999998</v>
      </c>
      <c r="X238" s="21">
        <v>0.11834999999999998</v>
      </c>
      <c r="Y238" s="19">
        <v>0</v>
      </c>
      <c r="Z238" s="20">
        <v>0</v>
      </c>
      <c r="AA238" s="30">
        <v>0</v>
      </c>
      <c r="AB238" s="27">
        <v>9.6999999999999989E-2</v>
      </c>
      <c r="AC238" s="27">
        <v>0.11119999999999999</v>
      </c>
      <c r="AD238" s="11">
        <v>0.10995592170116886</v>
      </c>
    </row>
    <row r="239" spans="1:30" x14ac:dyDescent="0.3">
      <c r="A239" s="13">
        <v>43798</v>
      </c>
      <c r="B239" s="46" t="s">
        <v>636</v>
      </c>
      <c r="C239" s="13">
        <v>43798</v>
      </c>
      <c r="D239" s="15" t="s">
        <v>571</v>
      </c>
      <c r="E239" s="15">
        <v>189</v>
      </c>
      <c r="F239" s="15">
        <v>180</v>
      </c>
      <c r="G239" s="13">
        <v>43987</v>
      </c>
      <c r="H239" s="17">
        <v>800</v>
      </c>
      <c r="I239" s="19">
        <v>132.60999999999999</v>
      </c>
      <c r="J239" s="20">
        <v>0.16576249999999995</v>
      </c>
      <c r="K239" s="19">
        <v>0</v>
      </c>
      <c r="L239" s="20">
        <v>0</v>
      </c>
      <c r="M239" s="21">
        <v>0</v>
      </c>
      <c r="N239" s="19">
        <v>0</v>
      </c>
      <c r="O239" s="23">
        <v>160</v>
      </c>
      <c r="P239" s="24">
        <v>51.54</v>
      </c>
      <c r="Q239" s="25">
        <v>0.32212499999999999</v>
      </c>
      <c r="R239" s="24">
        <v>0</v>
      </c>
      <c r="S239" s="25">
        <v>0</v>
      </c>
      <c r="T239" s="26">
        <v>0</v>
      </c>
      <c r="U239" s="24">
        <v>0</v>
      </c>
      <c r="V239" s="19">
        <v>960</v>
      </c>
      <c r="W239" s="19">
        <v>184.14999999999998</v>
      </c>
      <c r="X239" s="21">
        <v>0.19182291666666665</v>
      </c>
      <c r="Y239" s="19">
        <v>0</v>
      </c>
      <c r="Z239" s="20">
        <v>0</v>
      </c>
      <c r="AA239" s="30">
        <v>0</v>
      </c>
      <c r="AB239" s="27">
        <v>7.0000000000000007E-2</v>
      </c>
      <c r="AC239" s="27">
        <v>0.105</v>
      </c>
      <c r="AD239" s="11">
        <v>8.9150501470477345E-2</v>
      </c>
    </row>
    <row r="240" spans="1:30" x14ac:dyDescent="0.3">
      <c r="A240" s="13">
        <v>43801</v>
      </c>
      <c r="B240" s="46" t="s">
        <v>636</v>
      </c>
      <c r="C240" s="13">
        <v>43801</v>
      </c>
      <c r="D240" s="15" t="s">
        <v>572</v>
      </c>
      <c r="E240" s="15">
        <v>28</v>
      </c>
      <c r="F240" s="15">
        <v>30</v>
      </c>
      <c r="G240" s="13">
        <v>43829</v>
      </c>
      <c r="H240" s="17">
        <v>800</v>
      </c>
      <c r="I240" s="19">
        <v>52.74</v>
      </c>
      <c r="J240" s="20">
        <v>6.5925000000000011E-2</v>
      </c>
      <c r="K240" s="19">
        <v>0</v>
      </c>
      <c r="L240" s="20">
        <v>0</v>
      </c>
      <c r="M240" s="21">
        <v>0</v>
      </c>
      <c r="N240" s="19">
        <v>0</v>
      </c>
      <c r="O240" s="23">
        <v>160</v>
      </c>
      <c r="P240" s="24">
        <v>3</v>
      </c>
      <c r="Q240" s="25">
        <v>1.8749999999999999E-2</v>
      </c>
      <c r="R240" s="24">
        <v>0</v>
      </c>
      <c r="S240" s="25">
        <v>0</v>
      </c>
      <c r="T240" s="26">
        <v>0</v>
      </c>
      <c r="U240" s="24">
        <v>0</v>
      </c>
      <c r="V240" s="19">
        <v>960</v>
      </c>
      <c r="W240" s="19">
        <v>55.74</v>
      </c>
      <c r="X240" s="21">
        <v>5.8062500000000003E-2</v>
      </c>
      <c r="Y240" s="19">
        <v>0</v>
      </c>
      <c r="Z240" s="20">
        <v>0</v>
      </c>
      <c r="AA240" s="30">
        <v>0</v>
      </c>
      <c r="AB240" s="27">
        <v>7.4999999999999997E-2</v>
      </c>
      <c r="AC240" s="27">
        <v>0.08</v>
      </c>
      <c r="AD240" s="11">
        <v>7.6957527493363667E-2</v>
      </c>
    </row>
    <row r="241" spans="1:30" x14ac:dyDescent="0.3">
      <c r="A241" s="13">
        <v>43803</v>
      </c>
      <c r="B241" s="46" t="s">
        <v>636</v>
      </c>
      <c r="C241" s="13">
        <v>43803</v>
      </c>
      <c r="D241" s="15" t="s">
        <v>573</v>
      </c>
      <c r="E241" s="15">
        <v>98</v>
      </c>
      <c r="F241" s="15">
        <v>90</v>
      </c>
      <c r="G241" s="13">
        <v>43901</v>
      </c>
      <c r="H241" s="17">
        <v>400</v>
      </c>
      <c r="I241" s="19">
        <v>406.3</v>
      </c>
      <c r="J241" s="20">
        <v>1.0157499999999999</v>
      </c>
      <c r="K241" s="19">
        <v>401.9</v>
      </c>
      <c r="L241" s="20">
        <v>1.00475</v>
      </c>
      <c r="M241" s="21">
        <v>0</v>
      </c>
      <c r="N241" s="19">
        <v>0</v>
      </c>
      <c r="O241" s="23">
        <v>80</v>
      </c>
      <c r="P241" s="24">
        <v>3</v>
      </c>
      <c r="Q241" s="25">
        <v>3.7499999999999999E-2</v>
      </c>
      <c r="R241" s="24">
        <v>3</v>
      </c>
      <c r="S241" s="25">
        <v>3.7499999999999999E-2</v>
      </c>
      <c r="T241" s="26">
        <v>0</v>
      </c>
      <c r="U241" s="24">
        <v>0</v>
      </c>
      <c r="V241" s="19">
        <v>480</v>
      </c>
      <c r="W241" s="19">
        <v>409.3</v>
      </c>
      <c r="X241" s="21">
        <v>0.8527083333333334</v>
      </c>
      <c r="Y241" s="19">
        <v>404.9</v>
      </c>
      <c r="Z241" s="20">
        <v>0.84354166666666663</v>
      </c>
      <c r="AA241" s="30">
        <v>8.8000000000000009E-2</v>
      </c>
      <c r="AB241" s="27">
        <v>7.0000000000000007E-2</v>
      </c>
      <c r="AC241" s="27">
        <v>0.10300000000000001</v>
      </c>
      <c r="AD241" s="11">
        <v>8.5669812946098919E-2</v>
      </c>
    </row>
    <row r="242" spans="1:30" x14ac:dyDescent="0.3">
      <c r="A242" s="13">
        <v>43804</v>
      </c>
      <c r="B242" s="46" t="s">
        <v>636</v>
      </c>
      <c r="C242" s="13">
        <v>43805</v>
      </c>
      <c r="D242" s="15" t="s">
        <v>574</v>
      </c>
      <c r="E242" s="15">
        <v>378</v>
      </c>
      <c r="F242" s="15">
        <v>360</v>
      </c>
      <c r="G242" s="13">
        <v>44183</v>
      </c>
      <c r="H242" s="17">
        <v>400</v>
      </c>
      <c r="I242" s="19">
        <v>60.22</v>
      </c>
      <c r="J242" s="20">
        <v>0.15055000000000002</v>
      </c>
      <c r="K242" s="19">
        <v>0</v>
      </c>
      <c r="L242" s="20">
        <v>0</v>
      </c>
      <c r="M242" s="21">
        <v>0</v>
      </c>
      <c r="N242" s="19">
        <v>0</v>
      </c>
      <c r="O242" s="23">
        <v>80</v>
      </c>
      <c r="P242" s="24">
        <v>0</v>
      </c>
      <c r="Q242" s="25">
        <v>0</v>
      </c>
      <c r="R242" s="24">
        <v>0</v>
      </c>
      <c r="S242" s="25">
        <v>0</v>
      </c>
      <c r="T242" s="26">
        <v>0</v>
      </c>
      <c r="U242" s="24">
        <v>0</v>
      </c>
      <c r="V242" s="19">
        <v>480</v>
      </c>
      <c r="W242" s="19">
        <v>60.22</v>
      </c>
      <c r="X242" s="21">
        <v>0.12545833333333334</v>
      </c>
      <c r="Y242" s="19">
        <v>0</v>
      </c>
      <c r="Z242" s="20">
        <v>0</v>
      </c>
      <c r="AA242" s="30">
        <v>0</v>
      </c>
      <c r="AB242" s="27">
        <v>8.5000000000000006E-2</v>
      </c>
      <c r="AC242" s="27">
        <v>0.107</v>
      </c>
      <c r="AD242" s="11">
        <v>0.1009028561939555</v>
      </c>
    </row>
    <row r="243" spans="1:30" x14ac:dyDescent="0.3">
      <c r="A243" s="13">
        <v>43805</v>
      </c>
      <c r="B243" s="46" t="s">
        <v>636</v>
      </c>
      <c r="C243" s="13">
        <v>43805</v>
      </c>
      <c r="D243" s="15" t="s">
        <v>575</v>
      </c>
      <c r="E243" s="15">
        <v>182</v>
      </c>
      <c r="F243" s="15">
        <v>180</v>
      </c>
      <c r="G243" s="13">
        <v>43987</v>
      </c>
      <c r="H243" s="17">
        <v>400</v>
      </c>
      <c r="I243" s="19">
        <v>112.21000000000001</v>
      </c>
      <c r="J243" s="20">
        <v>0.28052500000000002</v>
      </c>
      <c r="K243" s="19">
        <v>0</v>
      </c>
      <c r="L243" s="20">
        <v>0</v>
      </c>
      <c r="M243" s="21">
        <v>0</v>
      </c>
      <c r="N243" s="19">
        <v>0</v>
      </c>
      <c r="O243" s="23">
        <v>80</v>
      </c>
      <c r="P243" s="24">
        <v>1.02</v>
      </c>
      <c r="Q243" s="25">
        <v>1.2750000000000001E-2</v>
      </c>
      <c r="R243" s="24">
        <v>0</v>
      </c>
      <c r="S243" s="25">
        <v>0</v>
      </c>
      <c r="T243" s="26">
        <v>0</v>
      </c>
      <c r="U243" s="24">
        <v>0</v>
      </c>
      <c r="V243" s="19">
        <v>480</v>
      </c>
      <c r="W243" s="19">
        <v>113.23</v>
      </c>
      <c r="X243" s="21">
        <v>0.23589583333333333</v>
      </c>
      <c r="Y243" s="19">
        <v>0</v>
      </c>
      <c r="Z243" s="20">
        <v>0</v>
      </c>
      <c r="AA243" s="30">
        <v>0</v>
      </c>
      <c r="AB243" s="27">
        <v>7.0000000000000007E-2</v>
      </c>
      <c r="AC243" s="27">
        <v>0.105</v>
      </c>
      <c r="AD243" s="11">
        <v>8.828956420996345E-2</v>
      </c>
    </row>
    <row r="244" spans="1:30" x14ac:dyDescent="0.3">
      <c r="A244" s="13">
        <v>43815</v>
      </c>
      <c r="B244" s="46" t="s">
        <v>636</v>
      </c>
      <c r="C244" s="13">
        <v>43815</v>
      </c>
      <c r="D244" s="15" t="s">
        <v>576</v>
      </c>
      <c r="E244" s="15">
        <v>28</v>
      </c>
      <c r="F244" s="15">
        <v>30</v>
      </c>
      <c r="G244" s="13">
        <v>43843</v>
      </c>
      <c r="H244" s="17">
        <v>800</v>
      </c>
      <c r="I244" s="19">
        <v>1665.89</v>
      </c>
      <c r="J244" s="20">
        <v>2.0823624999999999</v>
      </c>
      <c r="K244" s="19">
        <v>909.99</v>
      </c>
      <c r="L244" s="20">
        <v>1.1374875</v>
      </c>
      <c r="M244" s="21">
        <v>0</v>
      </c>
      <c r="N244" s="19">
        <v>0</v>
      </c>
      <c r="O244" s="23">
        <v>160</v>
      </c>
      <c r="P244" s="24">
        <v>190</v>
      </c>
      <c r="Q244" s="25">
        <v>1.1875</v>
      </c>
      <c r="R244" s="24">
        <v>160</v>
      </c>
      <c r="S244" s="25">
        <v>1</v>
      </c>
      <c r="T244" s="26">
        <v>0.84210666666666667</v>
      </c>
      <c r="U244" s="24">
        <v>0</v>
      </c>
      <c r="V244" s="19">
        <v>960</v>
      </c>
      <c r="W244" s="19">
        <v>1855.89</v>
      </c>
      <c r="X244" s="21">
        <v>1.9332187500000002</v>
      </c>
      <c r="Y244" s="19">
        <v>1069.99</v>
      </c>
      <c r="Z244" s="20">
        <v>1.1145729166666667</v>
      </c>
      <c r="AA244" s="30">
        <v>8.5999999999999965E-2</v>
      </c>
      <c r="AB244" s="27">
        <v>0.06</v>
      </c>
      <c r="AC244" s="27">
        <v>9.4499999999999987E-2</v>
      </c>
      <c r="AD244" s="11">
        <v>8.100652504066895E-2</v>
      </c>
    </row>
    <row r="245" spans="1:30" x14ac:dyDescent="0.3">
      <c r="A245" s="13">
        <v>43817</v>
      </c>
      <c r="B245" s="46" t="s">
        <v>636</v>
      </c>
      <c r="C245" s="13">
        <v>43817</v>
      </c>
      <c r="D245" s="15" t="s">
        <v>577</v>
      </c>
      <c r="E245" s="15">
        <v>84</v>
      </c>
      <c r="F245" s="15">
        <v>90</v>
      </c>
      <c r="G245" s="13">
        <v>43901</v>
      </c>
      <c r="H245" s="17">
        <v>400</v>
      </c>
      <c r="I245" s="19">
        <v>868.83999999999992</v>
      </c>
      <c r="J245" s="20">
        <v>2.1720999999999999</v>
      </c>
      <c r="K245" s="19">
        <v>705.04</v>
      </c>
      <c r="L245" s="20">
        <v>1.7625999999999999</v>
      </c>
      <c r="M245" s="21">
        <v>0</v>
      </c>
      <c r="N245" s="19">
        <v>0</v>
      </c>
      <c r="O245" s="23">
        <v>80</v>
      </c>
      <c r="P245" s="24">
        <v>0</v>
      </c>
      <c r="Q245" s="25">
        <v>0</v>
      </c>
      <c r="R245" s="24">
        <v>0</v>
      </c>
      <c r="S245" s="25">
        <v>0</v>
      </c>
      <c r="T245" s="26">
        <v>0</v>
      </c>
      <c r="U245" s="24">
        <v>0</v>
      </c>
      <c r="V245" s="19">
        <v>480</v>
      </c>
      <c r="W245" s="19">
        <v>868.83999999999992</v>
      </c>
      <c r="X245" s="21">
        <v>1.8100833333333333</v>
      </c>
      <c r="Y245" s="19">
        <v>705.04</v>
      </c>
      <c r="Z245" s="20">
        <v>1.4688333333333332</v>
      </c>
      <c r="AA245" s="30">
        <v>8.8000000000000023E-2</v>
      </c>
      <c r="AB245" s="27">
        <v>7.0000000000000007E-2</v>
      </c>
      <c r="AC245" s="27">
        <v>0.1</v>
      </c>
      <c r="AD245" s="11">
        <v>8.2035449564937163E-2</v>
      </c>
    </row>
    <row r="246" spans="1:30" x14ac:dyDescent="0.3">
      <c r="A246" s="13">
        <v>43818</v>
      </c>
      <c r="B246" s="46" t="s">
        <v>636</v>
      </c>
      <c r="C246" s="13">
        <v>43819</v>
      </c>
      <c r="D246" s="15" t="s">
        <v>578</v>
      </c>
      <c r="E246" s="15">
        <v>364</v>
      </c>
      <c r="F246" s="15">
        <v>360</v>
      </c>
      <c r="G246" s="13">
        <v>44183</v>
      </c>
      <c r="H246" s="17">
        <v>800</v>
      </c>
      <c r="I246" s="19">
        <v>1206.2400000000002</v>
      </c>
      <c r="J246" s="20">
        <v>1.5078000000000003</v>
      </c>
      <c r="K246" s="19">
        <v>906.24</v>
      </c>
      <c r="L246" s="20">
        <v>1.1328</v>
      </c>
      <c r="M246" s="21">
        <v>0</v>
      </c>
      <c r="N246" s="19">
        <v>0</v>
      </c>
      <c r="O246" s="23">
        <v>160</v>
      </c>
      <c r="P246" s="24">
        <v>0.27</v>
      </c>
      <c r="Q246" s="25">
        <v>1.6875000000000002E-3</v>
      </c>
      <c r="R246" s="24">
        <v>0.27</v>
      </c>
      <c r="S246" s="25">
        <v>1.6875000000000002E-3</v>
      </c>
      <c r="T246" s="26">
        <v>0</v>
      </c>
      <c r="U246" s="24">
        <v>0</v>
      </c>
      <c r="V246" s="19">
        <v>960</v>
      </c>
      <c r="W246" s="19">
        <v>1206.5100000000002</v>
      </c>
      <c r="X246" s="21">
        <v>1.2567812500000002</v>
      </c>
      <c r="Y246" s="19">
        <v>906.51</v>
      </c>
      <c r="Z246" s="20">
        <v>0.94428124999999996</v>
      </c>
      <c r="AA246" s="30">
        <v>0.10890000000000004</v>
      </c>
      <c r="AB246" s="27">
        <v>8.5000000000000006E-2</v>
      </c>
      <c r="AC246" s="27">
        <v>0.1125</v>
      </c>
      <c r="AD246" s="11">
        <v>0.107016219823584</v>
      </c>
    </row>
    <row r="247" spans="1:30" x14ac:dyDescent="0.3">
      <c r="A247" s="13">
        <v>43819</v>
      </c>
      <c r="B247" s="46" t="s">
        <v>636</v>
      </c>
      <c r="C247" s="13">
        <v>43819</v>
      </c>
      <c r="D247" s="15" t="s">
        <v>579</v>
      </c>
      <c r="E247" s="15">
        <v>168</v>
      </c>
      <c r="F247" s="15">
        <v>180</v>
      </c>
      <c r="G247" s="13">
        <v>43987</v>
      </c>
      <c r="H247" s="17">
        <v>1300</v>
      </c>
      <c r="I247" s="19">
        <v>1932.0300000000002</v>
      </c>
      <c r="J247" s="20">
        <v>1.4861769230769233</v>
      </c>
      <c r="K247" s="19">
        <v>1545.7300000000005</v>
      </c>
      <c r="L247" s="20">
        <v>1.1890230769230772</v>
      </c>
      <c r="M247" s="21">
        <v>0</v>
      </c>
      <c r="N247" s="19">
        <v>0</v>
      </c>
      <c r="O247" s="23">
        <v>260</v>
      </c>
      <c r="P247" s="24">
        <v>440</v>
      </c>
      <c r="Q247" s="25">
        <v>1.6923076923076923</v>
      </c>
      <c r="R247" s="24">
        <v>260</v>
      </c>
      <c r="S247" s="25">
        <v>1</v>
      </c>
      <c r="T247" s="26">
        <v>0.5909091666666666</v>
      </c>
      <c r="U247" s="24">
        <v>0</v>
      </c>
      <c r="V247" s="19">
        <v>1560</v>
      </c>
      <c r="W247" s="19">
        <v>2372.0300000000002</v>
      </c>
      <c r="X247" s="21">
        <v>1.5205320512820515</v>
      </c>
      <c r="Y247" s="19">
        <v>1805.7300000000005</v>
      </c>
      <c r="Z247" s="20">
        <v>1.157519230769231</v>
      </c>
      <c r="AA247" s="30">
        <v>9.9400000000000086E-2</v>
      </c>
      <c r="AB247" s="27">
        <v>7.9000000000000001E-2</v>
      </c>
      <c r="AC247" s="27">
        <v>0.1041</v>
      </c>
      <c r="AD247" s="11">
        <v>9.314912760153829E-2</v>
      </c>
    </row>
    <row r="248" spans="1:30" x14ac:dyDescent="0.3">
      <c r="A248" s="13">
        <v>43822</v>
      </c>
      <c r="B248" s="46" t="s">
        <v>636</v>
      </c>
      <c r="C248" s="13">
        <v>43822</v>
      </c>
      <c r="D248" s="15" t="s">
        <v>580</v>
      </c>
      <c r="E248" s="15">
        <v>28</v>
      </c>
      <c r="F248" s="15">
        <v>30</v>
      </c>
      <c r="G248" s="13">
        <v>43850</v>
      </c>
      <c r="H248" s="17">
        <v>1700</v>
      </c>
      <c r="I248" s="19">
        <v>1972.3400000000001</v>
      </c>
      <c r="J248" s="20">
        <v>1.1601999999999999</v>
      </c>
      <c r="K248" s="19">
        <v>1972.3400000000001</v>
      </c>
      <c r="L248" s="20">
        <v>1.1602000000000001</v>
      </c>
      <c r="M248" s="21">
        <v>0</v>
      </c>
      <c r="N248" s="19">
        <v>0</v>
      </c>
      <c r="O248" s="23">
        <v>340</v>
      </c>
      <c r="P248" s="24">
        <v>17.12</v>
      </c>
      <c r="Q248" s="25">
        <v>5.0352941176470593E-2</v>
      </c>
      <c r="R248" s="24">
        <v>17.12</v>
      </c>
      <c r="S248" s="25">
        <v>5.0352941176470593E-2</v>
      </c>
      <c r="T248" s="26">
        <v>0</v>
      </c>
      <c r="U248" s="24">
        <v>0</v>
      </c>
      <c r="V248" s="19">
        <v>2040</v>
      </c>
      <c r="W248" s="19">
        <v>1989.46</v>
      </c>
      <c r="X248" s="21">
        <v>0.9752254901960784</v>
      </c>
      <c r="Y248" s="19">
        <v>1989.46</v>
      </c>
      <c r="Z248" s="20">
        <v>0.9752254901960784</v>
      </c>
      <c r="AA248" s="30">
        <v>8.5899999999999949E-2</v>
      </c>
      <c r="AB248" s="27">
        <v>6.9500000000000006E-2</v>
      </c>
      <c r="AC248" s="27">
        <v>8.5900000000000004E-2</v>
      </c>
      <c r="AD248" s="11">
        <v>8.0130162649441741E-2</v>
      </c>
    </row>
    <row r="249" spans="1:30" x14ac:dyDescent="0.3">
      <c r="A249" s="13">
        <v>43822</v>
      </c>
      <c r="B249" s="46" t="s">
        <v>637</v>
      </c>
      <c r="C249" s="13">
        <v>43822</v>
      </c>
      <c r="D249" s="15" t="s">
        <v>581</v>
      </c>
      <c r="E249" s="15">
        <v>88</v>
      </c>
      <c r="F249" s="15">
        <v>90</v>
      </c>
      <c r="G249" s="13">
        <v>43910</v>
      </c>
      <c r="H249" s="17">
        <v>1300</v>
      </c>
      <c r="I249" s="19">
        <v>533.58999999999992</v>
      </c>
      <c r="J249" s="20">
        <v>0.41045384615384617</v>
      </c>
      <c r="K249" s="19">
        <v>505.84000000000009</v>
      </c>
      <c r="L249" s="20">
        <v>0.38910769230769238</v>
      </c>
      <c r="M249" s="21">
        <v>0</v>
      </c>
      <c r="N249" s="19">
        <v>0</v>
      </c>
      <c r="O249" s="23">
        <v>260</v>
      </c>
      <c r="P249" s="24">
        <v>0.16</v>
      </c>
      <c r="Q249" s="25">
        <v>6.1538461538461541E-4</v>
      </c>
      <c r="R249" s="24">
        <v>0.16</v>
      </c>
      <c r="S249" s="25">
        <v>6.1538461538461541E-4</v>
      </c>
      <c r="T249" s="26">
        <v>0</v>
      </c>
      <c r="U249" s="24">
        <v>0</v>
      </c>
      <c r="V249" s="19">
        <v>1560</v>
      </c>
      <c r="W249" s="19">
        <v>533.74999999999989</v>
      </c>
      <c r="X249" s="21">
        <v>0.34214743589743585</v>
      </c>
      <c r="Y249" s="19">
        <v>506.00000000000011</v>
      </c>
      <c r="Z249" s="20">
        <v>0.32435897435897443</v>
      </c>
      <c r="AA249" s="30">
        <v>8.6000000000000007E-2</v>
      </c>
      <c r="AB249" s="27">
        <v>7.8E-2</v>
      </c>
      <c r="AC249" s="27">
        <v>9.1499999999999998E-2</v>
      </c>
      <c r="AD249" s="11">
        <v>8.4391030566539876E-2</v>
      </c>
    </row>
    <row r="250" spans="1:30" x14ac:dyDescent="0.3">
      <c r="A250" s="13">
        <v>43825</v>
      </c>
      <c r="B250" s="46" t="s">
        <v>636</v>
      </c>
      <c r="C250" s="13">
        <v>43826</v>
      </c>
      <c r="D250" s="15" t="s">
        <v>386</v>
      </c>
      <c r="E250" s="15">
        <v>712</v>
      </c>
      <c r="F250" s="15">
        <v>720</v>
      </c>
      <c r="G250" s="13">
        <v>44538</v>
      </c>
      <c r="H250" s="17">
        <v>400</v>
      </c>
      <c r="I250" s="19">
        <v>300</v>
      </c>
      <c r="J250" s="20">
        <v>0.75</v>
      </c>
      <c r="K250" s="19">
        <v>250</v>
      </c>
      <c r="L250" s="20">
        <v>0.625</v>
      </c>
      <c r="M250" s="21">
        <v>0</v>
      </c>
      <c r="N250" s="19">
        <v>0</v>
      </c>
      <c r="O250" s="23">
        <v>80</v>
      </c>
      <c r="P250" s="24">
        <v>0</v>
      </c>
      <c r="Q250" s="25">
        <v>0</v>
      </c>
      <c r="R250" s="24">
        <v>0</v>
      </c>
      <c r="S250" s="25">
        <v>0</v>
      </c>
      <c r="T250" s="26">
        <v>0</v>
      </c>
      <c r="U250" s="24">
        <v>0</v>
      </c>
      <c r="V250" s="19">
        <v>480</v>
      </c>
      <c r="W250" s="19">
        <v>300</v>
      </c>
      <c r="X250" s="21">
        <v>0.625</v>
      </c>
      <c r="Y250" s="19">
        <v>250</v>
      </c>
      <c r="Z250" s="20">
        <v>0.52083333333333337</v>
      </c>
      <c r="AA250" s="30">
        <v>0.1115</v>
      </c>
      <c r="AB250" s="27">
        <v>0.109</v>
      </c>
      <c r="AC250" s="27">
        <v>0.114</v>
      </c>
      <c r="AD250" s="11">
        <v>0.110625</v>
      </c>
    </row>
    <row r="251" spans="1:30" x14ac:dyDescent="0.3">
      <c r="A251" s="13">
        <v>43825</v>
      </c>
      <c r="B251" s="46" t="s">
        <v>637</v>
      </c>
      <c r="C251" s="13">
        <v>43826</v>
      </c>
      <c r="D251" s="15" t="s">
        <v>582</v>
      </c>
      <c r="E251" s="15">
        <v>357</v>
      </c>
      <c r="F251" s="15">
        <v>360</v>
      </c>
      <c r="G251" s="13">
        <v>44183</v>
      </c>
      <c r="H251" s="17">
        <v>1300</v>
      </c>
      <c r="I251" s="19">
        <v>609.79999999999995</v>
      </c>
      <c r="J251" s="20">
        <v>0.46907692307692306</v>
      </c>
      <c r="K251" s="19">
        <v>559.79999999999995</v>
      </c>
      <c r="L251" s="20">
        <v>0.43061538461538457</v>
      </c>
      <c r="M251" s="21">
        <v>0</v>
      </c>
      <c r="N251" s="19">
        <v>0</v>
      </c>
      <c r="O251" s="23">
        <v>260</v>
      </c>
      <c r="P251" s="24">
        <v>0</v>
      </c>
      <c r="Q251" s="25">
        <v>0</v>
      </c>
      <c r="R251" s="24">
        <v>0</v>
      </c>
      <c r="S251" s="25">
        <v>0</v>
      </c>
      <c r="T251" s="26">
        <v>0</v>
      </c>
      <c r="U251" s="24">
        <v>0</v>
      </c>
      <c r="V251" s="19">
        <v>1560</v>
      </c>
      <c r="W251" s="19">
        <v>609.79999999999995</v>
      </c>
      <c r="X251" s="21">
        <v>0.39089743589743586</v>
      </c>
      <c r="Y251" s="19">
        <v>559.79999999999995</v>
      </c>
      <c r="Z251" s="20">
        <v>0.35884615384615381</v>
      </c>
      <c r="AA251" s="30">
        <v>0.10919999999999998</v>
      </c>
      <c r="AB251" s="27">
        <v>0.08</v>
      </c>
      <c r="AC251" s="27">
        <v>0.10949999999999999</v>
      </c>
      <c r="AD251" s="11">
        <v>0.10794612987864874</v>
      </c>
    </row>
    <row r="252" spans="1:30" x14ac:dyDescent="0.3">
      <c r="A252" s="13">
        <v>43826</v>
      </c>
      <c r="B252" s="46" t="s">
        <v>636</v>
      </c>
      <c r="C252" s="13">
        <v>43826</v>
      </c>
      <c r="D252" s="15" t="s">
        <v>583</v>
      </c>
      <c r="E252" s="15">
        <v>182</v>
      </c>
      <c r="F252" s="15">
        <v>180</v>
      </c>
      <c r="G252" s="13">
        <v>44008</v>
      </c>
      <c r="H252" s="17">
        <v>800</v>
      </c>
      <c r="I252" s="19">
        <v>682.80000000000007</v>
      </c>
      <c r="J252" s="20">
        <v>0.85349999999999993</v>
      </c>
      <c r="K252" s="19">
        <v>582.20000000000005</v>
      </c>
      <c r="L252" s="20">
        <v>0.72775000000000001</v>
      </c>
      <c r="M252" s="21">
        <v>0</v>
      </c>
      <c r="N252" s="19">
        <v>0</v>
      </c>
      <c r="O252" s="23">
        <v>160</v>
      </c>
      <c r="P252" s="24">
        <v>0</v>
      </c>
      <c r="Q252" s="25">
        <v>0</v>
      </c>
      <c r="R252" s="24">
        <v>0</v>
      </c>
      <c r="S252" s="25">
        <v>0</v>
      </c>
      <c r="T252" s="26">
        <v>0</v>
      </c>
      <c r="U252" s="24">
        <v>0</v>
      </c>
      <c r="V252" s="19">
        <v>960</v>
      </c>
      <c r="W252" s="19">
        <v>682.80000000000007</v>
      </c>
      <c r="X252" s="21">
        <v>0.71125000000000005</v>
      </c>
      <c r="Y252" s="19">
        <v>582.20000000000005</v>
      </c>
      <c r="Z252" s="20">
        <v>0.60645833333333343</v>
      </c>
      <c r="AA252" s="30">
        <v>9.4999999999999987E-2</v>
      </c>
      <c r="AB252" s="27">
        <v>8.5000000000000006E-2</v>
      </c>
      <c r="AC252" s="27">
        <v>0.10400000000000001</v>
      </c>
      <c r="AD252" s="11">
        <v>9.3364264792032789E-2</v>
      </c>
    </row>
    <row r="253" spans="1:30" x14ac:dyDescent="0.3">
      <c r="A253" s="13">
        <v>43829</v>
      </c>
      <c r="B253" s="46" t="s">
        <v>636</v>
      </c>
      <c r="C253" s="13">
        <v>43829</v>
      </c>
      <c r="D253" s="15" t="s">
        <v>584</v>
      </c>
      <c r="E253" s="15">
        <v>28</v>
      </c>
      <c r="F253" s="15">
        <v>30</v>
      </c>
      <c r="G253" s="13">
        <v>43857</v>
      </c>
      <c r="H253" s="17">
        <v>1600</v>
      </c>
      <c r="I253" s="19">
        <v>2191.8199999999997</v>
      </c>
      <c r="J253" s="20">
        <v>1.3698875000000001</v>
      </c>
      <c r="K253" s="19">
        <v>2116.8199999999997</v>
      </c>
      <c r="L253" s="20">
        <v>1.3230124999999999</v>
      </c>
      <c r="M253" s="21">
        <v>0</v>
      </c>
      <c r="N253" s="19">
        <v>0</v>
      </c>
      <c r="O253" s="23">
        <v>320</v>
      </c>
      <c r="P253" s="24">
        <v>10</v>
      </c>
      <c r="Q253" s="25">
        <v>3.125E-2</v>
      </c>
      <c r="R253" s="24">
        <v>10</v>
      </c>
      <c r="S253" s="25">
        <v>3.125E-2</v>
      </c>
      <c r="T253" s="26">
        <v>0</v>
      </c>
      <c r="U253" s="24">
        <v>0</v>
      </c>
      <c r="V253" s="19">
        <v>1920</v>
      </c>
      <c r="W253" s="19">
        <v>2201.8199999999997</v>
      </c>
      <c r="X253" s="21">
        <v>1.1467812499999999</v>
      </c>
      <c r="Y253" s="19">
        <v>2126.8199999999997</v>
      </c>
      <c r="Z253" s="20">
        <v>1.1077187499999999</v>
      </c>
      <c r="AA253" s="30">
        <v>8.5700000000000068E-2</v>
      </c>
      <c r="AB253" s="27">
        <v>7.0000000000000007E-2</v>
      </c>
      <c r="AC253" s="27">
        <v>8.9499999999999996E-2</v>
      </c>
      <c r="AD253" s="11">
        <v>8.3144699382248541E-2</v>
      </c>
    </row>
    <row r="254" spans="1:30" x14ac:dyDescent="0.3">
      <c r="A254" s="13">
        <v>43832</v>
      </c>
      <c r="B254" s="46" t="s">
        <v>636</v>
      </c>
      <c r="C254" s="13">
        <v>43833</v>
      </c>
      <c r="D254" s="15" t="s">
        <v>22</v>
      </c>
      <c r="E254" s="15">
        <v>705</v>
      </c>
      <c r="F254" s="15">
        <v>720</v>
      </c>
      <c r="G254" s="13">
        <v>44538</v>
      </c>
      <c r="H254" s="16">
        <v>800</v>
      </c>
      <c r="I254" s="18">
        <v>720</v>
      </c>
      <c r="J254" s="20">
        <v>0.9</v>
      </c>
      <c r="K254" s="19">
        <v>720</v>
      </c>
      <c r="L254" s="20">
        <v>0.9</v>
      </c>
      <c r="M254" s="21">
        <v>0</v>
      </c>
      <c r="N254" s="22">
        <v>0</v>
      </c>
      <c r="O254" s="23">
        <v>160</v>
      </c>
      <c r="P254" s="24">
        <v>0</v>
      </c>
      <c r="Q254" s="25">
        <v>0</v>
      </c>
      <c r="R254" s="24">
        <v>0</v>
      </c>
      <c r="S254" s="25">
        <v>0</v>
      </c>
      <c r="T254" s="26">
        <v>0</v>
      </c>
      <c r="U254" s="24">
        <v>0</v>
      </c>
      <c r="V254" s="19">
        <v>960</v>
      </c>
      <c r="W254" s="19">
        <v>720</v>
      </c>
      <c r="X254" s="21">
        <v>0.75</v>
      </c>
      <c r="Y254" s="19">
        <v>720</v>
      </c>
      <c r="Z254" s="20">
        <v>0.75</v>
      </c>
      <c r="AA254" s="30">
        <v>0.11240000000000001</v>
      </c>
      <c r="AB254" s="27">
        <v>0.11119999999999999</v>
      </c>
      <c r="AC254" s="27">
        <v>0.1124</v>
      </c>
      <c r="AD254" s="11">
        <v>0.11163055555555555</v>
      </c>
    </row>
    <row r="255" spans="1:30" x14ac:dyDescent="0.3">
      <c r="A255" s="13">
        <v>43832</v>
      </c>
      <c r="B255" s="46" t="s">
        <v>637</v>
      </c>
      <c r="C255" s="13">
        <v>43833</v>
      </c>
      <c r="D255" s="15" t="s">
        <v>23</v>
      </c>
      <c r="E255" s="15">
        <v>350</v>
      </c>
      <c r="F255" s="15">
        <v>360</v>
      </c>
      <c r="G255" s="13">
        <v>44183</v>
      </c>
      <c r="H255" s="16">
        <v>2500</v>
      </c>
      <c r="I255" s="18">
        <v>1800.92</v>
      </c>
      <c r="J255" s="20">
        <v>0.7203679999999999</v>
      </c>
      <c r="K255" s="19">
        <v>1600.92</v>
      </c>
      <c r="L255" s="20">
        <v>0.64036800000000005</v>
      </c>
      <c r="M255" s="21">
        <v>0</v>
      </c>
      <c r="N255" s="22">
        <v>0</v>
      </c>
      <c r="O255" s="23">
        <v>500</v>
      </c>
      <c r="P255" s="24">
        <v>150</v>
      </c>
      <c r="Q255" s="25">
        <v>0.3</v>
      </c>
      <c r="R255" s="24">
        <v>150</v>
      </c>
      <c r="S255" s="25">
        <v>0.3</v>
      </c>
      <c r="T255" s="26">
        <v>0</v>
      </c>
      <c r="U255" s="24">
        <v>0</v>
      </c>
      <c r="V255" s="19">
        <v>3000</v>
      </c>
      <c r="W255" s="19">
        <v>1950.92</v>
      </c>
      <c r="X255" s="21">
        <v>0.6503066666666667</v>
      </c>
      <c r="Y255" s="19">
        <v>1750.92</v>
      </c>
      <c r="Z255" s="20">
        <v>0.58364000000000005</v>
      </c>
      <c r="AA255" s="30">
        <v>0.10990000000000005</v>
      </c>
      <c r="AB255" s="27">
        <v>0.09</v>
      </c>
      <c r="AC255" s="27">
        <v>0.1119</v>
      </c>
      <c r="AD255" s="11">
        <v>0.1087962319259045</v>
      </c>
    </row>
    <row r="256" spans="1:30" x14ac:dyDescent="0.3">
      <c r="A256" s="13">
        <v>43833</v>
      </c>
      <c r="B256" s="46" t="s">
        <v>636</v>
      </c>
      <c r="C256" s="13">
        <v>43833</v>
      </c>
      <c r="D256" s="15" t="s">
        <v>24</v>
      </c>
      <c r="E256" s="15">
        <v>175</v>
      </c>
      <c r="F256" s="15">
        <v>180</v>
      </c>
      <c r="G256" s="13">
        <v>44008</v>
      </c>
      <c r="H256" s="16">
        <v>2500</v>
      </c>
      <c r="I256" s="18">
        <v>1416.23</v>
      </c>
      <c r="J256" s="20">
        <v>0.56649199999999988</v>
      </c>
      <c r="K256" s="19">
        <v>1166.23</v>
      </c>
      <c r="L256" s="20">
        <v>0.46649200000000002</v>
      </c>
      <c r="M256" s="21">
        <v>0</v>
      </c>
      <c r="N256" s="22">
        <v>0</v>
      </c>
      <c r="O256" s="23">
        <v>500</v>
      </c>
      <c r="P256" s="24">
        <v>50.51</v>
      </c>
      <c r="Q256" s="25">
        <v>0.10102</v>
      </c>
      <c r="R256" s="24">
        <v>50.51</v>
      </c>
      <c r="S256" s="25">
        <v>0.10102</v>
      </c>
      <c r="T256" s="26">
        <v>0</v>
      </c>
      <c r="U256" s="24">
        <v>0</v>
      </c>
      <c r="V256" s="19">
        <v>3000</v>
      </c>
      <c r="W256" s="19">
        <v>1466.74</v>
      </c>
      <c r="X256" s="21">
        <v>0.48891333333333331</v>
      </c>
      <c r="Y256" s="19">
        <v>1216.74</v>
      </c>
      <c r="Z256" s="20">
        <v>0.40558</v>
      </c>
      <c r="AA256" s="30">
        <v>9.9400000000000002E-2</v>
      </c>
      <c r="AB256" s="27">
        <v>0.08</v>
      </c>
      <c r="AC256" s="27">
        <v>0.10289999999999999</v>
      </c>
      <c r="AD256" s="11">
        <v>9.7706876707879364E-2</v>
      </c>
    </row>
    <row r="257" spans="1:30" x14ac:dyDescent="0.3">
      <c r="A257" s="13">
        <v>43833</v>
      </c>
      <c r="B257" s="46" t="s">
        <v>637</v>
      </c>
      <c r="C257" s="13">
        <v>43833</v>
      </c>
      <c r="D257" s="15" t="s">
        <v>25</v>
      </c>
      <c r="E257" s="15">
        <v>89</v>
      </c>
      <c r="F257" s="15">
        <v>90</v>
      </c>
      <c r="G257" s="13">
        <v>43922</v>
      </c>
      <c r="H257" s="16">
        <v>2500</v>
      </c>
      <c r="I257" s="18">
        <v>2620.4800000000005</v>
      </c>
      <c r="J257" s="20">
        <v>1.0481920000000002</v>
      </c>
      <c r="K257" s="19">
        <v>1919.9800000000002</v>
      </c>
      <c r="L257" s="20">
        <v>0.76799200000000012</v>
      </c>
      <c r="M257" s="21">
        <v>0</v>
      </c>
      <c r="N257" s="22">
        <v>0</v>
      </c>
      <c r="O257" s="23">
        <v>500</v>
      </c>
      <c r="P257" s="24">
        <v>50.5</v>
      </c>
      <c r="Q257" s="25">
        <v>0.10100000000000001</v>
      </c>
      <c r="R257" s="24">
        <v>50.5</v>
      </c>
      <c r="S257" s="25">
        <v>0.10100000000000001</v>
      </c>
      <c r="T257" s="26">
        <v>0</v>
      </c>
      <c r="U257" s="24">
        <v>0</v>
      </c>
      <c r="V257" s="19">
        <v>3000</v>
      </c>
      <c r="W257" s="19">
        <v>2670.9800000000005</v>
      </c>
      <c r="X257" s="21">
        <v>0.89032666666666682</v>
      </c>
      <c r="Y257" s="19">
        <v>1970.4800000000002</v>
      </c>
      <c r="Z257" s="20">
        <v>0.65682666666666678</v>
      </c>
      <c r="AA257" s="30">
        <v>8.8699999999999904E-2</v>
      </c>
      <c r="AB257" s="27">
        <v>7.4999999999999997E-2</v>
      </c>
      <c r="AC257" s="27">
        <v>9.9000000000000005E-2</v>
      </c>
      <c r="AD257" s="11">
        <v>8.8008723592624225E-2</v>
      </c>
    </row>
    <row r="258" spans="1:30" x14ac:dyDescent="0.3">
      <c r="A258" s="13">
        <v>43837</v>
      </c>
      <c r="B258" s="46" t="s">
        <v>636</v>
      </c>
      <c r="C258" s="13">
        <v>43837</v>
      </c>
      <c r="D258" s="15" t="s">
        <v>26</v>
      </c>
      <c r="E258" s="15">
        <v>27</v>
      </c>
      <c r="F258" s="15">
        <v>30</v>
      </c>
      <c r="G258" s="13">
        <v>43864</v>
      </c>
      <c r="H258" s="16">
        <v>1600</v>
      </c>
      <c r="I258" s="18">
        <v>2743.8699999999994</v>
      </c>
      <c r="J258" s="20">
        <v>1.71491875</v>
      </c>
      <c r="K258" s="19">
        <v>2293.8699999999994</v>
      </c>
      <c r="L258" s="20">
        <v>1.4336687499999996</v>
      </c>
      <c r="M258" s="21">
        <v>0</v>
      </c>
      <c r="N258" s="22">
        <v>0</v>
      </c>
      <c r="O258" s="23">
        <v>320</v>
      </c>
      <c r="P258" s="24">
        <v>110</v>
      </c>
      <c r="Q258" s="25">
        <v>0.34375</v>
      </c>
      <c r="R258" s="24">
        <v>110</v>
      </c>
      <c r="S258" s="25">
        <v>0.34375</v>
      </c>
      <c r="T258" s="26">
        <v>0</v>
      </c>
      <c r="U258" s="24">
        <v>0</v>
      </c>
      <c r="V258" s="19">
        <v>1920</v>
      </c>
      <c r="W258" s="19">
        <v>2853.8699999999994</v>
      </c>
      <c r="X258" s="21">
        <v>1.4863906249999996</v>
      </c>
      <c r="Y258" s="19">
        <v>2403.8699999999994</v>
      </c>
      <c r="Z258" s="20">
        <v>1.2520156249999996</v>
      </c>
      <c r="AA258" s="30">
        <v>8.4700000000000109E-2</v>
      </c>
      <c r="AB258" s="27">
        <v>7.0000000000000007E-2</v>
      </c>
      <c r="AC258" s="27">
        <v>8.6999999999999994E-2</v>
      </c>
      <c r="AD258" s="11">
        <v>8.1947244220753931E-2</v>
      </c>
    </row>
    <row r="259" spans="1:30" x14ac:dyDescent="0.3">
      <c r="A259" s="13">
        <v>43837</v>
      </c>
      <c r="B259" s="46" t="s">
        <v>637</v>
      </c>
      <c r="C259" s="13">
        <v>43838</v>
      </c>
      <c r="D259" s="15" t="s">
        <v>27</v>
      </c>
      <c r="E259" s="15">
        <v>700</v>
      </c>
      <c r="F259" s="15">
        <v>720</v>
      </c>
      <c r="G259" s="13">
        <v>44538</v>
      </c>
      <c r="H259" s="16">
        <v>800</v>
      </c>
      <c r="I259" s="18">
        <v>350.9</v>
      </c>
      <c r="J259" s="20">
        <v>0.43862499999999999</v>
      </c>
      <c r="K259" s="19">
        <v>350.9</v>
      </c>
      <c r="L259" s="20">
        <v>0.43862499999999999</v>
      </c>
      <c r="M259" s="21">
        <v>0</v>
      </c>
      <c r="N259" s="22">
        <v>0</v>
      </c>
      <c r="O259" s="23">
        <v>160</v>
      </c>
      <c r="P259" s="24">
        <v>0</v>
      </c>
      <c r="Q259" s="25">
        <v>0</v>
      </c>
      <c r="R259" s="24">
        <v>0</v>
      </c>
      <c r="S259" s="25">
        <v>0</v>
      </c>
      <c r="T259" s="26">
        <v>0</v>
      </c>
      <c r="U259" s="24">
        <v>0</v>
      </c>
      <c r="V259" s="19">
        <v>960</v>
      </c>
      <c r="W259" s="19">
        <v>350.9</v>
      </c>
      <c r="X259" s="21">
        <v>0.36552083333333329</v>
      </c>
      <c r="Y259" s="19">
        <v>350.9</v>
      </c>
      <c r="Z259" s="20">
        <v>0.36552083333333329</v>
      </c>
      <c r="AA259" s="30">
        <v>0.11289999999999997</v>
      </c>
      <c r="AB259" s="27">
        <v>0.1</v>
      </c>
      <c r="AC259" s="27">
        <v>0.11289999999999999</v>
      </c>
      <c r="AD259" s="11">
        <v>0.1120974636648618</v>
      </c>
    </row>
    <row r="260" spans="1:30" x14ac:dyDescent="0.3">
      <c r="A260" s="13">
        <v>43838</v>
      </c>
      <c r="B260" s="46" t="s">
        <v>636</v>
      </c>
      <c r="C260" s="13">
        <v>43838</v>
      </c>
      <c r="D260" s="15" t="s">
        <v>28</v>
      </c>
      <c r="E260" s="15">
        <v>84</v>
      </c>
      <c r="F260" s="15">
        <v>90</v>
      </c>
      <c r="G260" s="13">
        <v>43922</v>
      </c>
      <c r="H260" s="16">
        <v>1600</v>
      </c>
      <c r="I260" s="18">
        <v>3595.73</v>
      </c>
      <c r="J260" s="20">
        <v>2.2473312500000002</v>
      </c>
      <c r="K260" s="19">
        <v>2970.7300000000005</v>
      </c>
      <c r="L260" s="20">
        <v>1.8567062500000002</v>
      </c>
      <c r="M260" s="21">
        <v>0</v>
      </c>
      <c r="N260" s="22">
        <v>0</v>
      </c>
      <c r="O260" s="23">
        <v>320</v>
      </c>
      <c r="P260" s="24">
        <v>121.64</v>
      </c>
      <c r="Q260" s="25">
        <v>0.38012499999999999</v>
      </c>
      <c r="R260" s="24">
        <v>121.64</v>
      </c>
      <c r="S260" s="25">
        <v>0.38012499999999999</v>
      </c>
      <c r="T260" s="26">
        <v>0</v>
      </c>
      <c r="U260" s="24">
        <v>0</v>
      </c>
      <c r="V260" s="19">
        <v>1920</v>
      </c>
      <c r="W260" s="19">
        <v>3717.37</v>
      </c>
      <c r="X260" s="21">
        <v>1.9361302083333334</v>
      </c>
      <c r="Y260" s="19">
        <v>3092.3700000000003</v>
      </c>
      <c r="Z260" s="20">
        <v>1.6106093750000001</v>
      </c>
      <c r="AA260" s="30">
        <v>8.8499999999999912E-2</v>
      </c>
      <c r="AB260" s="27">
        <v>0.06</v>
      </c>
      <c r="AC260" s="27">
        <v>9.1499999999999998E-2</v>
      </c>
      <c r="AD260" s="11">
        <v>8.437410122562039E-2</v>
      </c>
    </row>
    <row r="261" spans="1:30" x14ac:dyDescent="0.3">
      <c r="A261" s="13">
        <v>43839</v>
      </c>
      <c r="B261" s="46" t="s">
        <v>636</v>
      </c>
      <c r="C261" s="13">
        <v>43840</v>
      </c>
      <c r="D261" s="15" t="s">
        <v>29</v>
      </c>
      <c r="E261" s="15">
        <v>343</v>
      </c>
      <c r="F261" s="15">
        <v>360</v>
      </c>
      <c r="G261" s="13">
        <v>44183</v>
      </c>
      <c r="H261" s="16">
        <v>2500</v>
      </c>
      <c r="I261" s="18">
        <v>3160.4100000000003</v>
      </c>
      <c r="J261" s="20">
        <v>1.2641640000000001</v>
      </c>
      <c r="K261" s="19">
        <v>2860.4100000000003</v>
      </c>
      <c r="L261" s="20">
        <v>1.1441640000000002</v>
      </c>
      <c r="M261" s="21">
        <v>0</v>
      </c>
      <c r="N261" s="22">
        <v>0</v>
      </c>
      <c r="O261" s="23">
        <v>500</v>
      </c>
      <c r="P261" s="24">
        <v>100</v>
      </c>
      <c r="Q261" s="25">
        <v>0.2</v>
      </c>
      <c r="R261" s="24">
        <v>100</v>
      </c>
      <c r="S261" s="25">
        <v>0.2</v>
      </c>
      <c r="T261" s="26">
        <v>0</v>
      </c>
      <c r="U261" s="24">
        <v>0</v>
      </c>
      <c r="V261" s="19">
        <v>3000</v>
      </c>
      <c r="W261" s="19">
        <v>3260.4100000000003</v>
      </c>
      <c r="X261" s="21">
        <v>1.0868033333333333</v>
      </c>
      <c r="Y261" s="19">
        <v>2960.4100000000003</v>
      </c>
      <c r="Z261" s="20">
        <v>0.98680333333333348</v>
      </c>
      <c r="AA261" s="30">
        <v>0.11050000000000001</v>
      </c>
      <c r="AB261" s="27">
        <v>0.09</v>
      </c>
      <c r="AC261" s="27">
        <v>0.11119999999999999</v>
      </c>
      <c r="AD261" s="11">
        <v>0.10903567891507744</v>
      </c>
    </row>
    <row r="262" spans="1:30" x14ac:dyDescent="0.3">
      <c r="A262" s="13">
        <v>43840</v>
      </c>
      <c r="B262" s="46" t="s">
        <v>636</v>
      </c>
      <c r="C262" s="13">
        <v>43840</v>
      </c>
      <c r="D262" s="15" t="s">
        <v>30</v>
      </c>
      <c r="E262" s="15">
        <v>168</v>
      </c>
      <c r="F262" s="15">
        <v>180</v>
      </c>
      <c r="G262" s="13">
        <v>44008</v>
      </c>
      <c r="H262" s="16">
        <v>1600</v>
      </c>
      <c r="I262" s="18">
        <v>2548.69</v>
      </c>
      <c r="J262" s="20">
        <v>1.5929312499999997</v>
      </c>
      <c r="K262" s="19">
        <v>2548.69</v>
      </c>
      <c r="L262" s="20">
        <v>1.5929312500000001</v>
      </c>
      <c r="M262" s="21">
        <v>0</v>
      </c>
      <c r="N262" s="22">
        <v>0</v>
      </c>
      <c r="O262" s="23">
        <v>320</v>
      </c>
      <c r="P262" s="24">
        <v>100</v>
      </c>
      <c r="Q262" s="25">
        <v>0.3125</v>
      </c>
      <c r="R262" s="24">
        <v>100</v>
      </c>
      <c r="S262" s="25">
        <v>0.3125</v>
      </c>
      <c r="T262" s="26">
        <v>0</v>
      </c>
      <c r="U262" s="24">
        <v>0</v>
      </c>
      <c r="V262" s="19">
        <v>1920</v>
      </c>
      <c r="W262" s="19">
        <v>2648.69</v>
      </c>
      <c r="X262" s="21">
        <v>1.3795260416666666</v>
      </c>
      <c r="Y262" s="19">
        <v>2648.69</v>
      </c>
      <c r="Z262" s="20">
        <v>1.3795260416666666</v>
      </c>
      <c r="AA262" s="30">
        <v>9.9900000000000003E-2</v>
      </c>
      <c r="AB262" s="27">
        <v>7.0000000000000007E-2</v>
      </c>
      <c r="AC262" s="27">
        <v>9.9900000000000003E-2</v>
      </c>
      <c r="AD262" s="11">
        <v>9.7028104634145379E-2</v>
      </c>
    </row>
    <row r="263" spans="1:30" x14ac:dyDescent="0.3">
      <c r="A263" s="13">
        <v>43843</v>
      </c>
      <c r="B263" s="46" t="s">
        <v>636</v>
      </c>
      <c r="C263" s="13">
        <v>43843</v>
      </c>
      <c r="D263" s="15" t="s">
        <v>31</v>
      </c>
      <c r="E263" s="15">
        <v>30</v>
      </c>
      <c r="F263" s="15">
        <v>30</v>
      </c>
      <c r="G263" s="13">
        <v>43873</v>
      </c>
      <c r="H263" s="16">
        <v>2000</v>
      </c>
      <c r="I263" s="18">
        <v>3988.79</v>
      </c>
      <c r="J263" s="20">
        <v>1.9943949999999999</v>
      </c>
      <c r="K263" s="19">
        <v>2900.79</v>
      </c>
      <c r="L263" s="20">
        <v>1.4503949999999999</v>
      </c>
      <c r="M263" s="21">
        <v>0</v>
      </c>
      <c r="N263" s="22">
        <v>0</v>
      </c>
      <c r="O263" s="23">
        <v>400</v>
      </c>
      <c r="P263" s="24">
        <v>37.22</v>
      </c>
      <c r="Q263" s="25">
        <v>9.3049999999999994E-2</v>
      </c>
      <c r="R263" s="24">
        <v>37.22</v>
      </c>
      <c r="S263" s="25">
        <v>9.3049999999999994E-2</v>
      </c>
      <c r="T263" s="26">
        <v>0</v>
      </c>
      <c r="U263" s="24">
        <v>0</v>
      </c>
      <c r="V263" s="19">
        <v>2400</v>
      </c>
      <c r="W263" s="19">
        <v>4026.0099999999998</v>
      </c>
      <c r="X263" s="21">
        <v>1.6775041666666666</v>
      </c>
      <c r="Y263" s="19">
        <v>2938.0099999999998</v>
      </c>
      <c r="Z263" s="20">
        <v>1.2241708333333332</v>
      </c>
      <c r="AA263" s="30">
        <v>8.2499999999999962E-2</v>
      </c>
      <c r="AB263" s="27">
        <v>0.06</v>
      </c>
      <c r="AC263" s="27">
        <v>8.5500000000000007E-2</v>
      </c>
      <c r="AD263" s="11">
        <v>7.9941869589524664E-2</v>
      </c>
    </row>
    <row r="264" spans="1:30" x14ac:dyDescent="0.3">
      <c r="A264" s="13">
        <v>43844</v>
      </c>
      <c r="B264" s="46" t="s">
        <v>636</v>
      </c>
      <c r="C264" s="13">
        <v>43845</v>
      </c>
      <c r="D264" s="15" t="s">
        <v>32</v>
      </c>
      <c r="E264" s="15">
        <v>693</v>
      </c>
      <c r="F264" s="15">
        <v>720</v>
      </c>
      <c r="G264" s="13">
        <v>44538</v>
      </c>
      <c r="H264" s="16">
        <v>800</v>
      </c>
      <c r="I264" s="18">
        <v>1900.95</v>
      </c>
      <c r="J264" s="20">
        <v>2.3761874999999999</v>
      </c>
      <c r="K264" s="19">
        <v>1000.95</v>
      </c>
      <c r="L264" s="20">
        <v>1.2511875000000001</v>
      </c>
      <c r="M264" s="21">
        <v>0</v>
      </c>
      <c r="N264" s="22">
        <v>0</v>
      </c>
      <c r="O264" s="23">
        <v>160</v>
      </c>
      <c r="P264" s="24">
        <v>210</v>
      </c>
      <c r="Q264" s="25">
        <v>1.3125</v>
      </c>
      <c r="R264" s="24">
        <v>160</v>
      </c>
      <c r="S264" s="25">
        <v>1</v>
      </c>
      <c r="T264" s="26">
        <v>0.76190499999999994</v>
      </c>
      <c r="U264" s="24">
        <v>0</v>
      </c>
      <c r="V264" s="19">
        <v>960</v>
      </c>
      <c r="W264" s="19">
        <v>2110.9499999999998</v>
      </c>
      <c r="X264" s="21">
        <v>2.1989062499999998</v>
      </c>
      <c r="Y264" s="19">
        <v>1160.95</v>
      </c>
      <c r="Z264" s="20">
        <v>1.2093229166666668</v>
      </c>
      <c r="AA264" s="30">
        <v>0.11189999999999996</v>
      </c>
      <c r="AB264" s="27">
        <v>0.105</v>
      </c>
      <c r="AC264" s="27">
        <v>0.1134</v>
      </c>
      <c r="AD264" s="11">
        <v>0.11210960309319024</v>
      </c>
    </row>
    <row r="265" spans="1:30" x14ac:dyDescent="0.3">
      <c r="A265" s="13">
        <v>43845</v>
      </c>
      <c r="B265" s="46" t="s">
        <v>636</v>
      </c>
      <c r="C265" s="13">
        <v>43845</v>
      </c>
      <c r="D265" s="15" t="s">
        <v>33</v>
      </c>
      <c r="E265" s="15">
        <v>93</v>
      </c>
      <c r="F265" s="15">
        <v>90</v>
      </c>
      <c r="G265" s="13">
        <v>43938</v>
      </c>
      <c r="H265" s="16">
        <v>1600</v>
      </c>
      <c r="I265" s="18">
        <v>2312.6000000000004</v>
      </c>
      <c r="J265" s="20">
        <v>1.4453750000000001</v>
      </c>
      <c r="K265" s="19">
        <v>2012.6000000000001</v>
      </c>
      <c r="L265" s="20">
        <v>1.2578750000000001</v>
      </c>
      <c r="M265" s="21">
        <v>0</v>
      </c>
      <c r="N265" s="22">
        <v>0</v>
      </c>
      <c r="O265" s="23">
        <v>320</v>
      </c>
      <c r="P265" s="24">
        <v>112.22</v>
      </c>
      <c r="Q265" s="25">
        <v>0.35068749999999999</v>
      </c>
      <c r="R265" s="24">
        <v>112.22</v>
      </c>
      <c r="S265" s="25">
        <v>0.35068749999999999</v>
      </c>
      <c r="T265" s="26">
        <v>0</v>
      </c>
      <c r="U265" s="24">
        <v>0</v>
      </c>
      <c r="V265" s="19">
        <v>1920</v>
      </c>
      <c r="W265" s="19">
        <v>2424.8200000000002</v>
      </c>
      <c r="X265" s="21">
        <v>1.2629270833333335</v>
      </c>
      <c r="Y265" s="19">
        <v>2124.8200000000002</v>
      </c>
      <c r="Z265" s="20">
        <v>1.1066770833333335</v>
      </c>
      <c r="AA265" s="30">
        <v>8.7499999999999953E-2</v>
      </c>
      <c r="AB265" s="27">
        <v>7.0000000000000007E-2</v>
      </c>
      <c r="AC265" s="27">
        <v>8.9099999999999999E-2</v>
      </c>
      <c r="AD265" s="11">
        <v>8.3169047824958889E-2</v>
      </c>
    </row>
    <row r="266" spans="1:30" x14ac:dyDescent="0.3">
      <c r="A266" s="13">
        <v>43846</v>
      </c>
      <c r="B266" s="46" t="s">
        <v>636</v>
      </c>
      <c r="C266" s="13">
        <v>43847</v>
      </c>
      <c r="D266" s="15" t="s">
        <v>34</v>
      </c>
      <c r="E266" s="15">
        <v>336</v>
      </c>
      <c r="F266" s="15">
        <v>360</v>
      </c>
      <c r="G266" s="13">
        <v>44183</v>
      </c>
      <c r="H266" s="16">
        <v>3000</v>
      </c>
      <c r="I266" s="18">
        <v>3699.22</v>
      </c>
      <c r="J266" s="20">
        <v>1.2330733333333337</v>
      </c>
      <c r="K266" s="19">
        <v>3349.22</v>
      </c>
      <c r="L266" s="20">
        <v>1.1164066666666665</v>
      </c>
      <c r="M266" s="21">
        <v>0</v>
      </c>
      <c r="N266" s="22">
        <v>0</v>
      </c>
      <c r="O266" s="23">
        <v>600</v>
      </c>
      <c r="P266" s="24">
        <v>450</v>
      </c>
      <c r="Q266" s="25">
        <v>0.75</v>
      </c>
      <c r="R266" s="24">
        <v>450</v>
      </c>
      <c r="S266" s="25">
        <v>0.75</v>
      </c>
      <c r="T266" s="26">
        <v>0</v>
      </c>
      <c r="U266" s="24">
        <v>0</v>
      </c>
      <c r="V266" s="19">
        <v>3600</v>
      </c>
      <c r="W266" s="19">
        <v>4149.2199999999993</v>
      </c>
      <c r="X266" s="21">
        <v>1.1525611111111109</v>
      </c>
      <c r="Y266" s="19">
        <v>3799.22</v>
      </c>
      <c r="Z266" s="20">
        <v>1.0553388888888888</v>
      </c>
      <c r="AA266" s="30">
        <v>0.11050000000000001</v>
      </c>
      <c r="AB266" s="27">
        <v>0.09</v>
      </c>
      <c r="AC266" s="27">
        <v>0.1114</v>
      </c>
      <c r="AD266" s="11">
        <v>0.10960779569747138</v>
      </c>
    </row>
    <row r="267" spans="1:30" x14ac:dyDescent="0.3">
      <c r="A267" s="13">
        <v>43847</v>
      </c>
      <c r="B267" s="46" t="s">
        <v>636</v>
      </c>
      <c r="C267" s="13">
        <v>43847</v>
      </c>
      <c r="D267" s="15" t="s">
        <v>35</v>
      </c>
      <c r="E267" s="15">
        <v>180</v>
      </c>
      <c r="F267" s="15">
        <v>180</v>
      </c>
      <c r="G267" s="13">
        <v>44027</v>
      </c>
      <c r="H267" s="16">
        <v>1600</v>
      </c>
      <c r="I267" s="18">
        <v>2599.69</v>
      </c>
      <c r="J267" s="20">
        <v>1.62480625</v>
      </c>
      <c r="K267" s="19">
        <v>1399.6899999999998</v>
      </c>
      <c r="L267" s="20">
        <v>0.8748062499999999</v>
      </c>
      <c r="M267" s="21">
        <v>0</v>
      </c>
      <c r="N267" s="22">
        <v>0</v>
      </c>
      <c r="O267" s="23">
        <v>320</v>
      </c>
      <c r="P267" s="24">
        <v>0</v>
      </c>
      <c r="Q267" s="25">
        <v>0</v>
      </c>
      <c r="R267" s="24">
        <v>0</v>
      </c>
      <c r="S267" s="25">
        <v>0</v>
      </c>
      <c r="T267" s="26">
        <v>0</v>
      </c>
      <c r="U267" s="24">
        <v>0</v>
      </c>
      <c r="V267" s="19">
        <v>1920</v>
      </c>
      <c r="W267" s="19">
        <v>2599.69</v>
      </c>
      <c r="X267" s="21">
        <v>1.3540052083333334</v>
      </c>
      <c r="Y267" s="19">
        <v>1399.6899999999998</v>
      </c>
      <c r="Z267" s="20">
        <v>0.72900520833333327</v>
      </c>
      <c r="AA267" s="30">
        <v>0.10029999999999997</v>
      </c>
      <c r="AB267" s="27">
        <v>0.08</v>
      </c>
      <c r="AC267" s="27">
        <v>0.10199999999999999</v>
      </c>
      <c r="AD267" s="11">
        <v>0.10011031122941583</v>
      </c>
    </row>
    <row r="268" spans="1:30" x14ac:dyDescent="0.3">
      <c r="A268" s="13">
        <v>43857</v>
      </c>
      <c r="B268" s="46" t="s">
        <v>636</v>
      </c>
      <c r="C268" s="13">
        <v>43857</v>
      </c>
      <c r="D268" s="15" t="s">
        <v>36</v>
      </c>
      <c r="E268" s="15">
        <v>25</v>
      </c>
      <c r="F268" s="15">
        <v>30</v>
      </c>
      <c r="G268" s="13">
        <v>43882</v>
      </c>
      <c r="H268" s="16">
        <v>3000</v>
      </c>
      <c r="I268" s="18">
        <v>2379.1699999999996</v>
      </c>
      <c r="J268" s="20">
        <v>0.79305666666666619</v>
      </c>
      <c r="K268" s="19">
        <v>2329.17</v>
      </c>
      <c r="L268" s="20">
        <v>0.77639000000000002</v>
      </c>
      <c r="M268" s="21">
        <v>0</v>
      </c>
      <c r="N268" s="22">
        <v>0</v>
      </c>
      <c r="O268" s="23">
        <v>600</v>
      </c>
      <c r="P268" s="24">
        <v>628.70000000000005</v>
      </c>
      <c r="Q268" s="25">
        <v>1.0478333333333334</v>
      </c>
      <c r="R268" s="24">
        <v>465.834</v>
      </c>
      <c r="S268" s="25">
        <v>0.77639000000000002</v>
      </c>
      <c r="T268" s="26">
        <v>0.74094800000000005</v>
      </c>
      <c r="U268" s="24">
        <v>0</v>
      </c>
      <c r="V268" s="19">
        <v>3600</v>
      </c>
      <c r="W268" s="19">
        <v>3007.87</v>
      </c>
      <c r="X268" s="21">
        <v>0.83551944444444437</v>
      </c>
      <c r="Y268" s="19">
        <v>2795.0039999999999</v>
      </c>
      <c r="Z268" s="20">
        <v>0.77639000000000002</v>
      </c>
      <c r="AA268" s="30">
        <v>8.3999999999999977E-2</v>
      </c>
      <c r="AB268" s="27">
        <v>0.06</v>
      </c>
      <c r="AC268" s="27">
        <v>8.4499999999999992E-2</v>
      </c>
      <c r="AD268" s="11">
        <v>7.5834450669771444E-2</v>
      </c>
    </row>
    <row r="269" spans="1:30" x14ac:dyDescent="0.3">
      <c r="A269" s="13">
        <v>43858</v>
      </c>
      <c r="B269" s="46" t="s">
        <v>636</v>
      </c>
      <c r="C269" s="13">
        <v>43859</v>
      </c>
      <c r="D269" s="15" t="s">
        <v>37</v>
      </c>
      <c r="E269" s="15">
        <v>679</v>
      </c>
      <c r="F269" s="15">
        <v>720</v>
      </c>
      <c r="G269" s="13">
        <v>44538</v>
      </c>
      <c r="H269" s="16">
        <v>1600</v>
      </c>
      <c r="I269" s="18">
        <v>2010.45</v>
      </c>
      <c r="J269" s="20">
        <v>1.2565312500000001</v>
      </c>
      <c r="K269" s="19">
        <v>1010.45</v>
      </c>
      <c r="L269" s="20">
        <v>0.63153124999999999</v>
      </c>
      <c r="M269" s="21">
        <v>0</v>
      </c>
      <c r="N269" s="22">
        <v>0</v>
      </c>
      <c r="O269" s="23">
        <v>320</v>
      </c>
      <c r="P269" s="24">
        <v>30</v>
      </c>
      <c r="Q269" s="25">
        <v>9.375E-2</v>
      </c>
      <c r="R269" s="24">
        <v>30</v>
      </c>
      <c r="S269" s="25">
        <v>9.375E-2</v>
      </c>
      <c r="T269" s="26">
        <v>0</v>
      </c>
      <c r="U269" s="24">
        <v>0</v>
      </c>
      <c r="V269" s="19">
        <v>1920</v>
      </c>
      <c r="W269" s="19">
        <v>2040.45</v>
      </c>
      <c r="X269" s="21">
        <v>1.062734375</v>
      </c>
      <c r="Y269" s="19">
        <v>1040.45</v>
      </c>
      <c r="Z269" s="20">
        <v>0.54190104166666664</v>
      </c>
      <c r="AA269" s="30">
        <v>0.11179999999999997</v>
      </c>
      <c r="AB269" s="27">
        <v>0.1099</v>
      </c>
      <c r="AC269" s="27">
        <v>0.11699999999999999</v>
      </c>
      <c r="AD269" s="11">
        <v>0.11337710462831703</v>
      </c>
    </row>
    <row r="270" spans="1:30" x14ac:dyDescent="0.3">
      <c r="A270" s="13">
        <v>43859</v>
      </c>
      <c r="B270" s="46" t="s">
        <v>636</v>
      </c>
      <c r="C270" s="13">
        <v>43859</v>
      </c>
      <c r="D270" s="15" t="s">
        <v>38</v>
      </c>
      <c r="E270" s="15">
        <v>79</v>
      </c>
      <c r="F270" s="15">
        <v>90</v>
      </c>
      <c r="G270" s="13">
        <v>43938</v>
      </c>
      <c r="H270" s="16">
        <v>1600</v>
      </c>
      <c r="I270" s="18">
        <v>1482.49</v>
      </c>
      <c r="J270" s="20">
        <v>0.92655625000000019</v>
      </c>
      <c r="K270" s="19">
        <v>1252.49</v>
      </c>
      <c r="L270" s="20">
        <v>0.78280625000000004</v>
      </c>
      <c r="M270" s="21">
        <v>0</v>
      </c>
      <c r="N270" s="22">
        <v>0</v>
      </c>
      <c r="O270" s="23">
        <v>320</v>
      </c>
      <c r="P270" s="24">
        <v>20</v>
      </c>
      <c r="Q270" s="25">
        <v>6.25E-2</v>
      </c>
      <c r="R270" s="24">
        <v>20</v>
      </c>
      <c r="S270" s="25">
        <v>6.25E-2</v>
      </c>
      <c r="T270" s="26">
        <v>0</v>
      </c>
      <c r="U270" s="24">
        <v>0</v>
      </c>
      <c r="V270" s="19">
        <v>1920</v>
      </c>
      <c r="W270" s="19">
        <v>1502.49</v>
      </c>
      <c r="X270" s="21">
        <v>0.78254687499999998</v>
      </c>
      <c r="Y270" s="19">
        <v>1272.49</v>
      </c>
      <c r="Z270" s="20">
        <v>0.66275520833333335</v>
      </c>
      <c r="AA270" s="30">
        <v>8.7400000000000019E-2</v>
      </c>
      <c r="AB270" s="27">
        <v>7.4999999999999997E-2</v>
      </c>
      <c r="AC270" s="27">
        <v>9.2499999999999999E-2</v>
      </c>
      <c r="AD270" s="11">
        <v>8.5595342970272978E-2</v>
      </c>
    </row>
    <row r="271" spans="1:30" x14ac:dyDescent="0.3">
      <c r="A271" s="13">
        <v>43860</v>
      </c>
      <c r="B271" s="46" t="s">
        <v>636</v>
      </c>
      <c r="C271" s="13">
        <v>43861</v>
      </c>
      <c r="D271" s="15" t="s">
        <v>39</v>
      </c>
      <c r="E271" s="15">
        <v>371</v>
      </c>
      <c r="F271" s="15">
        <v>360</v>
      </c>
      <c r="G271" s="13">
        <v>44232</v>
      </c>
      <c r="H271" s="16">
        <v>3200</v>
      </c>
      <c r="I271" s="18">
        <v>4482.68</v>
      </c>
      <c r="J271" s="20">
        <v>1.4008375</v>
      </c>
      <c r="K271" s="19">
        <v>4482.68</v>
      </c>
      <c r="L271" s="20">
        <v>1.4008375000000002</v>
      </c>
      <c r="M271" s="21">
        <v>0</v>
      </c>
      <c r="N271" s="22">
        <v>0</v>
      </c>
      <c r="O271" s="23">
        <v>640</v>
      </c>
      <c r="P271" s="24">
        <v>691</v>
      </c>
      <c r="Q271" s="25">
        <v>1.0796874999999999</v>
      </c>
      <c r="R271" s="24">
        <v>640</v>
      </c>
      <c r="S271" s="25">
        <v>1</v>
      </c>
      <c r="T271" s="26">
        <v>0.92620000000000002</v>
      </c>
      <c r="U271" s="24">
        <v>0</v>
      </c>
      <c r="V271" s="19">
        <v>3840</v>
      </c>
      <c r="W271" s="19">
        <v>5173.68</v>
      </c>
      <c r="X271" s="21">
        <v>1.3473125000000001</v>
      </c>
      <c r="Y271" s="19">
        <v>5122.68</v>
      </c>
      <c r="Z271" s="20">
        <v>1.33403125</v>
      </c>
      <c r="AA271" s="30">
        <v>0.1106999999999999</v>
      </c>
      <c r="AB271" s="27">
        <v>9.5000000000000001E-2</v>
      </c>
      <c r="AC271" s="27">
        <v>0.11070000000000001</v>
      </c>
      <c r="AD271" s="11">
        <v>0.10881551884140733</v>
      </c>
    </row>
    <row r="272" spans="1:30" x14ac:dyDescent="0.3">
      <c r="A272" s="13">
        <v>43861</v>
      </c>
      <c r="B272" s="46" t="s">
        <v>636</v>
      </c>
      <c r="C272" s="13">
        <v>43861</v>
      </c>
      <c r="D272" s="15" t="s">
        <v>40</v>
      </c>
      <c r="E272" s="15">
        <v>166</v>
      </c>
      <c r="F272" s="15">
        <v>180</v>
      </c>
      <c r="G272" s="13">
        <v>44027</v>
      </c>
      <c r="H272" s="16">
        <v>1800</v>
      </c>
      <c r="I272" s="18">
        <v>1610.44</v>
      </c>
      <c r="J272" s="20">
        <v>0.8946888888888892</v>
      </c>
      <c r="K272" s="19">
        <v>1420.44</v>
      </c>
      <c r="L272" s="20">
        <v>0.78913333333333335</v>
      </c>
      <c r="M272" s="21">
        <v>0</v>
      </c>
      <c r="N272" s="22">
        <v>0</v>
      </c>
      <c r="O272" s="23">
        <v>360</v>
      </c>
      <c r="P272" s="24">
        <v>0.3</v>
      </c>
      <c r="Q272" s="25">
        <v>8.3333333333333328E-4</v>
      </c>
      <c r="R272" s="24">
        <v>0.3</v>
      </c>
      <c r="S272" s="25">
        <v>8.3333333333333328E-4</v>
      </c>
      <c r="T272" s="26">
        <v>0</v>
      </c>
      <c r="U272" s="24">
        <v>0</v>
      </c>
      <c r="V272" s="19">
        <v>2160</v>
      </c>
      <c r="W272" s="19">
        <v>1610.74</v>
      </c>
      <c r="X272" s="21">
        <v>0.74571296296296297</v>
      </c>
      <c r="Y272" s="19">
        <v>1420.74</v>
      </c>
      <c r="Z272" s="20">
        <v>0.65775000000000006</v>
      </c>
      <c r="AA272" s="30">
        <v>0.1002999999999999</v>
      </c>
      <c r="AB272" s="27">
        <v>0.08</v>
      </c>
      <c r="AC272" s="27">
        <v>0.1013</v>
      </c>
      <c r="AD272" s="11">
        <v>9.578322694418917E-2</v>
      </c>
    </row>
    <row r="273" spans="1:30" x14ac:dyDescent="0.3">
      <c r="A273" s="13">
        <v>43864</v>
      </c>
      <c r="B273" s="46" t="s">
        <v>636</v>
      </c>
      <c r="C273" s="13">
        <v>43864</v>
      </c>
      <c r="D273" s="15" t="s">
        <v>41</v>
      </c>
      <c r="E273" s="15">
        <v>28</v>
      </c>
      <c r="F273" s="15">
        <v>30</v>
      </c>
      <c r="G273" s="13">
        <v>43892</v>
      </c>
      <c r="H273" s="16">
        <v>400</v>
      </c>
      <c r="I273" s="18">
        <v>880.6400000000001</v>
      </c>
      <c r="J273" s="20">
        <v>2.2015999999999996</v>
      </c>
      <c r="K273" s="19">
        <v>780.6400000000001</v>
      </c>
      <c r="L273" s="20">
        <v>1.9516000000000002</v>
      </c>
      <c r="M273" s="21">
        <v>0</v>
      </c>
      <c r="N273" s="22">
        <v>0</v>
      </c>
      <c r="O273" s="23">
        <v>80</v>
      </c>
      <c r="P273" s="24">
        <v>95.48</v>
      </c>
      <c r="Q273" s="25">
        <v>1.1935</v>
      </c>
      <c r="R273" s="24">
        <v>80.000000000000014</v>
      </c>
      <c r="S273" s="25">
        <v>1.0000000000000002</v>
      </c>
      <c r="T273" s="26">
        <v>0.83787999999999996</v>
      </c>
      <c r="U273" s="24">
        <v>0</v>
      </c>
      <c r="V273" s="19">
        <v>480</v>
      </c>
      <c r="W273" s="19">
        <v>976.12000000000012</v>
      </c>
      <c r="X273" s="21">
        <v>2.0335833333333335</v>
      </c>
      <c r="Y273" s="19">
        <v>860.6400000000001</v>
      </c>
      <c r="Z273" s="20">
        <v>1.7930000000000001</v>
      </c>
      <c r="AA273" s="30">
        <v>8.4400000000000017E-2</v>
      </c>
      <c r="AB273" s="27">
        <v>7.0000000000000007E-2</v>
      </c>
      <c r="AC273" s="27">
        <v>8.5800000000000001E-2</v>
      </c>
      <c r="AD273" s="11">
        <v>7.6830543695494191E-2</v>
      </c>
    </row>
    <row r="274" spans="1:30" x14ac:dyDescent="0.3">
      <c r="A274" s="13">
        <v>43866</v>
      </c>
      <c r="B274" s="46" t="s">
        <v>636</v>
      </c>
      <c r="C274" s="13">
        <v>43866</v>
      </c>
      <c r="D274" s="15" t="s">
        <v>42</v>
      </c>
      <c r="E274" s="15">
        <v>100</v>
      </c>
      <c r="F274" s="15">
        <v>90</v>
      </c>
      <c r="G274" s="13">
        <v>43966</v>
      </c>
      <c r="H274" s="16">
        <v>400</v>
      </c>
      <c r="I274" s="18">
        <v>1738.5700000000004</v>
      </c>
      <c r="J274" s="20">
        <v>4.346425</v>
      </c>
      <c r="K274" s="19">
        <v>800</v>
      </c>
      <c r="L274" s="20">
        <v>2</v>
      </c>
      <c r="M274" s="21">
        <v>0.62869999999999993</v>
      </c>
      <c r="N274" s="22">
        <v>0</v>
      </c>
      <c r="O274" s="23">
        <v>80</v>
      </c>
      <c r="P274" s="24">
        <v>80</v>
      </c>
      <c r="Q274" s="25">
        <v>1</v>
      </c>
      <c r="R274" s="24">
        <v>80</v>
      </c>
      <c r="S274" s="25">
        <v>1</v>
      </c>
      <c r="T274" s="26">
        <v>0</v>
      </c>
      <c r="U274" s="24">
        <v>0</v>
      </c>
      <c r="V274" s="19">
        <v>480</v>
      </c>
      <c r="W274" s="19">
        <v>1818.5700000000004</v>
      </c>
      <c r="X274" s="21">
        <v>3.7886875000000009</v>
      </c>
      <c r="Y274" s="19">
        <v>880</v>
      </c>
      <c r="Z274" s="20">
        <v>1.8333333333333333</v>
      </c>
      <c r="AA274" s="30">
        <v>8.4900000000000017E-2</v>
      </c>
      <c r="AB274" s="27">
        <v>7.0000000000000007E-2</v>
      </c>
      <c r="AC274" s="27">
        <v>9.9499999999999991E-2</v>
      </c>
      <c r="AD274" s="11">
        <v>8.6181626279068418E-2</v>
      </c>
    </row>
    <row r="275" spans="1:30" x14ac:dyDescent="0.3">
      <c r="A275" s="13">
        <v>43867</v>
      </c>
      <c r="B275" s="46" t="s">
        <v>636</v>
      </c>
      <c r="C275" s="13">
        <v>43868</v>
      </c>
      <c r="D275" s="15" t="s">
        <v>43</v>
      </c>
      <c r="E275" s="15">
        <v>364</v>
      </c>
      <c r="F275" s="15">
        <v>360</v>
      </c>
      <c r="G275" s="13">
        <v>44232</v>
      </c>
      <c r="H275" s="16">
        <v>400</v>
      </c>
      <c r="I275" s="18">
        <v>4732.0999999999985</v>
      </c>
      <c r="J275" s="20">
        <v>11.830250000000001</v>
      </c>
      <c r="K275" s="19">
        <v>800.00000000000011</v>
      </c>
      <c r="L275" s="20">
        <v>2.0000000000000004</v>
      </c>
      <c r="M275" s="21">
        <v>5.63953488372093E-2</v>
      </c>
      <c r="N275" s="22">
        <v>0</v>
      </c>
      <c r="O275" s="23">
        <v>80</v>
      </c>
      <c r="P275" s="24">
        <v>240</v>
      </c>
      <c r="Q275" s="25">
        <v>3</v>
      </c>
      <c r="R275" s="24">
        <v>80</v>
      </c>
      <c r="S275" s="25">
        <v>1</v>
      </c>
      <c r="T275" s="26">
        <v>0.33333374999999998</v>
      </c>
      <c r="U275" s="24">
        <v>0</v>
      </c>
      <c r="V275" s="19">
        <v>480</v>
      </c>
      <c r="W275" s="19">
        <v>4972.0999999999985</v>
      </c>
      <c r="X275" s="21">
        <v>10.358541666666664</v>
      </c>
      <c r="Y275" s="19">
        <v>880.00000000000011</v>
      </c>
      <c r="Z275" s="20">
        <v>1.8333333333333335</v>
      </c>
      <c r="AA275" s="30">
        <v>0.10749999999999994</v>
      </c>
      <c r="AB275" s="27">
        <v>0.1</v>
      </c>
      <c r="AC275" s="27">
        <v>0.11169999999999999</v>
      </c>
      <c r="AD275" s="11">
        <v>0.10867292216986121</v>
      </c>
    </row>
    <row r="276" spans="1:30" x14ac:dyDescent="0.3">
      <c r="A276" s="13">
        <v>43868</v>
      </c>
      <c r="B276" s="46" t="s">
        <v>636</v>
      </c>
      <c r="C276" s="13">
        <v>43868</v>
      </c>
      <c r="D276" s="15" t="s">
        <v>44</v>
      </c>
      <c r="E276" s="15">
        <v>189</v>
      </c>
      <c r="F276" s="15">
        <v>180</v>
      </c>
      <c r="G276" s="13">
        <v>44057</v>
      </c>
      <c r="H276" s="16">
        <v>400</v>
      </c>
      <c r="I276" s="18">
        <v>5544.42</v>
      </c>
      <c r="J276" s="20">
        <v>13.861049999999999</v>
      </c>
      <c r="K276" s="19">
        <v>800.00000000000011</v>
      </c>
      <c r="L276" s="20">
        <v>2.0000000000000004</v>
      </c>
      <c r="M276" s="21">
        <v>0.28690199999999999</v>
      </c>
      <c r="N276" s="22">
        <v>0</v>
      </c>
      <c r="O276" s="23">
        <v>80</v>
      </c>
      <c r="P276" s="24">
        <v>0</v>
      </c>
      <c r="Q276" s="25">
        <v>0</v>
      </c>
      <c r="R276" s="24">
        <v>0</v>
      </c>
      <c r="S276" s="25">
        <v>0</v>
      </c>
      <c r="T276" s="26">
        <v>0</v>
      </c>
      <c r="U276" s="24">
        <v>0</v>
      </c>
      <c r="V276" s="19">
        <v>480</v>
      </c>
      <c r="W276" s="19">
        <v>5544.42</v>
      </c>
      <c r="X276" s="21">
        <v>11.550875</v>
      </c>
      <c r="Y276" s="19">
        <v>800.00000000000011</v>
      </c>
      <c r="Z276" s="20">
        <v>1.666666666666667</v>
      </c>
      <c r="AA276" s="30">
        <v>9.1000000000000122E-2</v>
      </c>
      <c r="AB276" s="27">
        <v>7.0000000000000007E-2</v>
      </c>
      <c r="AC276" s="27">
        <v>9.9900000000000003E-2</v>
      </c>
      <c r="AD276" s="11">
        <v>9.4134598930095501E-2</v>
      </c>
    </row>
    <row r="277" spans="1:30" x14ac:dyDescent="0.3">
      <c r="A277" s="13">
        <v>43871</v>
      </c>
      <c r="B277" s="46" t="s">
        <v>636</v>
      </c>
      <c r="C277" s="13">
        <v>43871</v>
      </c>
      <c r="D277" s="15" t="s">
        <v>45</v>
      </c>
      <c r="E277" s="15">
        <v>30</v>
      </c>
      <c r="F277" s="15">
        <v>30</v>
      </c>
      <c r="G277" s="13">
        <v>43901</v>
      </c>
      <c r="H277" s="16">
        <v>1500</v>
      </c>
      <c r="I277" s="18">
        <v>4905.4600000000009</v>
      </c>
      <c r="J277" s="20">
        <v>3.2703066666666678</v>
      </c>
      <c r="K277" s="19">
        <v>2948.76</v>
      </c>
      <c r="L277" s="20">
        <v>1.9658400000000003</v>
      </c>
      <c r="M277" s="21">
        <v>0</v>
      </c>
      <c r="N277" s="22">
        <v>0</v>
      </c>
      <c r="O277" s="23">
        <v>300</v>
      </c>
      <c r="P277" s="24">
        <v>100</v>
      </c>
      <c r="Q277" s="25">
        <v>0.33333333333333331</v>
      </c>
      <c r="R277" s="24">
        <v>100</v>
      </c>
      <c r="S277" s="25">
        <v>0.33333333333333331</v>
      </c>
      <c r="T277" s="26">
        <v>0</v>
      </c>
      <c r="U277" s="24">
        <v>0</v>
      </c>
      <c r="V277" s="19">
        <v>1800</v>
      </c>
      <c r="W277" s="19">
        <v>5005.4600000000009</v>
      </c>
      <c r="X277" s="21">
        <v>2.7808111111111118</v>
      </c>
      <c r="Y277" s="19">
        <v>3048.76</v>
      </c>
      <c r="Z277" s="20">
        <v>1.6937555555555557</v>
      </c>
      <c r="AA277" s="30">
        <v>7.9000000000000029E-2</v>
      </c>
      <c r="AB277" s="27">
        <v>6.4199999999999993E-2</v>
      </c>
      <c r="AC277" s="27">
        <v>8.4000000000000005E-2</v>
      </c>
      <c r="AD277" s="11">
        <v>7.5862543166186208E-2</v>
      </c>
    </row>
    <row r="278" spans="1:30" x14ac:dyDescent="0.3">
      <c r="A278" s="13">
        <v>43872</v>
      </c>
      <c r="B278" s="46" t="s">
        <v>636</v>
      </c>
      <c r="C278" s="13">
        <v>43873</v>
      </c>
      <c r="D278" s="15" t="s">
        <v>46</v>
      </c>
      <c r="E278" s="15">
        <v>749</v>
      </c>
      <c r="F278" s="15">
        <v>720</v>
      </c>
      <c r="G278" s="13">
        <v>44622</v>
      </c>
      <c r="H278" s="16">
        <v>400</v>
      </c>
      <c r="I278" s="18">
        <v>4492.12</v>
      </c>
      <c r="J278" s="20">
        <v>11.2303</v>
      </c>
      <c r="K278" s="19">
        <v>800</v>
      </c>
      <c r="L278" s="20">
        <v>2</v>
      </c>
      <c r="M278" s="21">
        <v>0</v>
      </c>
      <c r="N278" s="22">
        <v>0</v>
      </c>
      <c r="O278" s="23">
        <v>80</v>
      </c>
      <c r="P278" s="24">
        <v>110</v>
      </c>
      <c r="Q278" s="25">
        <v>1.375</v>
      </c>
      <c r="R278" s="24">
        <v>80</v>
      </c>
      <c r="S278" s="25">
        <v>1</v>
      </c>
      <c r="T278" s="26">
        <v>0.72727333333333333</v>
      </c>
      <c r="U278" s="24">
        <v>0</v>
      </c>
      <c r="V278" s="19">
        <v>480</v>
      </c>
      <c r="W278" s="19">
        <v>4602.12</v>
      </c>
      <c r="X278" s="21">
        <v>9.5877499999999998</v>
      </c>
      <c r="Y278" s="19">
        <v>880</v>
      </c>
      <c r="Z278" s="20">
        <v>1.8333333333333333</v>
      </c>
      <c r="AA278" s="30">
        <v>0.10490000000000003</v>
      </c>
      <c r="AB278" s="27">
        <v>0.10490000000000001</v>
      </c>
      <c r="AC278" s="27">
        <v>0.11449999999999999</v>
      </c>
      <c r="AD278" s="11">
        <v>0.10984403800432758</v>
      </c>
    </row>
    <row r="279" spans="1:30" x14ac:dyDescent="0.3">
      <c r="A279" s="13">
        <v>43873</v>
      </c>
      <c r="B279" s="46" t="s">
        <v>636</v>
      </c>
      <c r="C279" s="13">
        <v>43873</v>
      </c>
      <c r="D279" s="15" t="s">
        <v>47</v>
      </c>
      <c r="E279" s="15">
        <v>93</v>
      </c>
      <c r="F279" s="15">
        <v>90</v>
      </c>
      <c r="G279" s="13">
        <v>43966</v>
      </c>
      <c r="H279" s="16">
        <v>1500</v>
      </c>
      <c r="I279" s="18">
        <v>6589.420000000001</v>
      </c>
      <c r="J279" s="20">
        <v>4.3929466666666679</v>
      </c>
      <c r="K279" s="19">
        <v>1525.1199999999997</v>
      </c>
      <c r="L279" s="20">
        <v>1.0167466666666665</v>
      </c>
      <c r="M279" s="21">
        <v>0</v>
      </c>
      <c r="N279" s="22">
        <v>0</v>
      </c>
      <c r="O279" s="23">
        <v>300</v>
      </c>
      <c r="P279" s="24">
        <v>169.57</v>
      </c>
      <c r="Q279" s="25">
        <v>0.56523333333333337</v>
      </c>
      <c r="R279" s="24">
        <v>169.57</v>
      </c>
      <c r="S279" s="25">
        <v>0.56523333333333337</v>
      </c>
      <c r="T279" s="26">
        <v>0</v>
      </c>
      <c r="U279" s="24">
        <v>0</v>
      </c>
      <c r="V279" s="19">
        <v>1800</v>
      </c>
      <c r="W279" s="19">
        <v>6758.9900000000007</v>
      </c>
      <c r="X279" s="21">
        <v>3.7549944444444447</v>
      </c>
      <c r="Y279" s="19">
        <v>1694.6899999999996</v>
      </c>
      <c r="Z279" s="20">
        <v>0.94149444444444419</v>
      </c>
      <c r="AA279" s="30">
        <v>8.060000000000006E-2</v>
      </c>
      <c r="AB279" s="27">
        <v>0.06</v>
      </c>
      <c r="AC279" s="27">
        <v>0.09</v>
      </c>
      <c r="AD279" s="11">
        <v>8.3047287925189145E-2</v>
      </c>
    </row>
    <row r="280" spans="1:30" x14ac:dyDescent="0.3">
      <c r="A280" s="13">
        <v>43874</v>
      </c>
      <c r="B280" s="46" t="s">
        <v>636</v>
      </c>
      <c r="C280" s="13">
        <v>43875</v>
      </c>
      <c r="D280" s="15" t="s">
        <v>48</v>
      </c>
      <c r="E280" s="15">
        <v>357</v>
      </c>
      <c r="F280" s="15">
        <v>360</v>
      </c>
      <c r="G280" s="13">
        <v>44232</v>
      </c>
      <c r="H280" s="16">
        <v>1500</v>
      </c>
      <c r="I280" s="18">
        <v>11430.620000000003</v>
      </c>
      <c r="J280" s="20">
        <v>7.6204133333333326</v>
      </c>
      <c r="K280" s="19">
        <v>2464.1200000000003</v>
      </c>
      <c r="L280" s="20">
        <v>1.6427466666666668</v>
      </c>
      <c r="M280" s="21">
        <v>0</v>
      </c>
      <c r="N280" s="22">
        <v>0</v>
      </c>
      <c r="O280" s="23">
        <v>300</v>
      </c>
      <c r="P280" s="24">
        <v>330</v>
      </c>
      <c r="Q280" s="25">
        <v>1.1000000000000001</v>
      </c>
      <c r="R280" s="24">
        <v>300</v>
      </c>
      <c r="S280" s="25">
        <v>1</v>
      </c>
      <c r="T280" s="26">
        <v>0.90909100000000009</v>
      </c>
      <c r="U280" s="24">
        <v>0</v>
      </c>
      <c r="V280" s="19">
        <v>1800</v>
      </c>
      <c r="W280" s="19">
        <v>11760.620000000003</v>
      </c>
      <c r="X280" s="21">
        <v>6.533677777777779</v>
      </c>
      <c r="Y280" s="19">
        <v>2764.1200000000003</v>
      </c>
      <c r="Z280" s="20">
        <v>1.5356222222222224</v>
      </c>
      <c r="AA280" s="30">
        <v>0.10179999999999995</v>
      </c>
      <c r="AB280" s="27">
        <v>9.4E-2</v>
      </c>
      <c r="AC280" s="27">
        <v>0.1125</v>
      </c>
      <c r="AD280" s="11">
        <v>0.10372218567321803</v>
      </c>
    </row>
    <row r="281" spans="1:30" x14ac:dyDescent="0.3">
      <c r="A281" s="13">
        <v>43875</v>
      </c>
      <c r="B281" s="46" t="s">
        <v>636</v>
      </c>
      <c r="C281" s="13">
        <v>43875</v>
      </c>
      <c r="D281" s="15" t="s">
        <v>49</v>
      </c>
      <c r="E281" s="15">
        <v>182</v>
      </c>
      <c r="F281" s="15">
        <v>180</v>
      </c>
      <c r="G281" s="13">
        <v>44057</v>
      </c>
      <c r="H281" s="16">
        <v>1800</v>
      </c>
      <c r="I281" s="18">
        <v>7165.46</v>
      </c>
      <c r="J281" s="20">
        <v>3.9808111111111084</v>
      </c>
      <c r="K281" s="19">
        <v>1709.9</v>
      </c>
      <c r="L281" s="20">
        <v>0.94994444444444448</v>
      </c>
      <c r="M281" s="21">
        <v>0</v>
      </c>
      <c r="N281" s="22">
        <v>0</v>
      </c>
      <c r="O281" s="23">
        <v>360</v>
      </c>
      <c r="P281" s="24">
        <v>210</v>
      </c>
      <c r="Q281" s="25">
        <v>0.58333333333333337</v>
      </c>
      <c r="R281" s="24">
        <v>210</v>
      </c>
      <c r="S281" s="25">
        <v>0.58333333333333337</v>
      </c>
      <c r="T281" s="26">
        <v>0</v>
      </c>
      <c r="U281" s="24">
        <v>0</v>
      </c>
      <c r="V281" s="19">
        <v>2160</v>
      </c>
      <c r="W281" s="19">
        <v>7375.46</v>
      </c>
      <c r="X281" s="21">
        <v>3.4145648148148147</v>
      </c>
      <c r="Y281" s="19">
        <v>1919.9</v>
      </c>
      <c r="Z281" s="20">
        <v>0.88884259259259268</v>
      </c>
      <c r="AA281" s="30">
        <v>8.9400000000000118E-2</v>
      </c>
      <c r="AB281" s="27">
        <v>7.8E-2</v>
      </c>
      <c r="AC281" s="27">
        <v>0.1066</v>
      </c>
      <c r="AD281" s="11">
        <v>9.2527724668060404E-2</v>
      </c>
    </row>
    <row r="282" spans="1:30" x14ac:dyDescent="0.3">
      <c r="A282" s="13">
        <v>43878</v>
      </c>
      <c r="B282" s="46" t="s">
        <v>636</v>
      </c>
      <c r="C282" s="13">
        <v>43878</v>
      </c>
      <c r="D282" s="15" t="s">
        <v>50</v>
      </c>
      <c r="E282" s="15">
        <v>28</v>
      </c>
      <c r="F282" s="15">
        <v>30</v>
      </c>
      <c r="G282" s="13">
        <v>43906</v>
      </c>
      <c r="H282" s="16">
        <v>1500</v>
      </c>
      <c r="I282" s="18">
        <v>8488.02</v>
      </c>
      <c r="J282" s="20">
        <v>5.6586799999999995</v>
      </c>
      <c r="K282" s="19">
        <v>3000</v>
      </c>
      <c r="L282" s="20">
        <v>2</v>
      </c>
      <c r="M282" s="21">
        <v>0.77700000000000002</v>
      </c>
      <c r="N282" s="22">
        <v>0</v>
      </c>
      <c r="O282" s="23">
        <v>300</v>
      </c>
      <c r="P282" s="24">
        <v>107</v>
      </c>
      <c r="Q282" s="25">
        <v>0.35666666666666663</v>
      </c>
      <c r="R282" s="24">
        <v>107</v>
      </c>
      <c r="S282" s="25">
        <v>0.35666666666666669</v>
      </c>
      <c r="T282" s="26">
        <v>0</v>
      </c>
      <c r="U282" s="24">
        <v>0</v>
      </c>
      <c r="V282" s="19">
        <v>1800</v>
      </c>
      <c r="W282" s="19">
        <v>8595.02</v>
      </c>
      <c r="X282" s="21">
        <v>4.7750111111111115</v>
      </c>
      <c r="Y282" s="19">
        <v>3107</v>
      </c>
      <c r="Z282" s="20">
        <v>1.7261111111111112</v>
      </c>
      <c r="AA282" s="30">
        <v>6.0900000000000079E-2</v>
      </c>
      <c r="AB282" s="27">
        <v>0.05</v>
      </c>
      <c r="AC282" s="27">
        <v>7.8E-2</v>
      </c>
      <c r="AD282" s="11">
        <v>6.6163839152122594E-2</v>
      </c>
    </row>
    <row r="283" spans="1:30" x14ac:dyDescent="0.3">
      <c r="A283" s="13">
        <v>43879</v>
      </c>
      <c r="B283" s="46" t="s">
        <v>636</v>
      </c>
      <c r="C283" s="13">
        <v>43880</v>
      </c>
      <c r="D283" s="15" t="s">
        <v>51</v>
      </c>
      <c r="E283" s="15">
        <v>742</v>
      </c>
      <c r="F283" s="15">
        <v>720</v>
      </c>
      <c r="G283" s="13">
        <v>44622</v>
      </c>
      <c r="H283" s="16">
        <v>400</v>
      </c>
      <c r="I283" s="18">
        <v>4520</v>
      </c>
      <c r="J283" s="20">
        <v>11.3</v>
      </c>
      <c r="K283" s="19">
        <v>470</v>
      </c>
      <c r="L283" s="20">
        <v>1.175</v>
      </c>
      <c r="M283" s="21">
        <v>0</v>
      </c>
      <c r="N283" s="22">
        <v>0</v>
      </c>
      <c r="O283" s="23">
        <v>80</v>
      </c>
      <c r="P283" s="24">
        <v>100</v>
      </c>
      <c r="Q283" s="25">
        <v>1.25</v>
      </c>
      <c r="R283" s="24">
        <v>80</v>
      </c>
      <c r="S283" s="25">
        <v>1</v>
      </c>
      <c r="T283" s="26">
        <v>0.8</v>
      </c>
      <c r="U283" s="24">
        <v>0</v>
      </c>
      <c r="V283" s="19">
        <v>480</v>
      </c>
      <c r="W283" s="19">
        <v>4620</v>
      </c>
      <c r="X283" s="21">
        <v>9.625</v>
      </c>
      <c r="Y283" s="19">
        <v>550</v>
      </c>
      <c r="Z283" s="20">
        <v>1.1458333333333333</v>
      </c>
      <c r="AA283" s="30">
        <v>9.9699999999999955E-2</v>
      </c>
      <c r="AB283" s="27">
        <v>9.64E-2</v>
      </c>
      <c r="AC283" s="27">
        <v>0.11</v>
      </c>
      <c r="AD283" s="11">
        <v>0.10345022123893806</v>
      </c>
    </row>
    <row r="284" spans="1:30" x14ac:dyDescent="0.3">
      <c r="A284" s="13">
        <v>43880</v>
      </c>
      <c r="B284" s="46" t="s">
        <v>636</v>
      </c>
      <c r="C284" s="13">
        <v>43880</v>
      </c>
      <c r="D284" s="15" t="s">
        <v>52</v>
      </c>
      <c r="E284" s="15">
        <v>86</v>
      </c>
      <c r="F284" s="15">
        <v>90</v>
      </c>
      <c r="G284" s="13">
        <v>43966</v>
      </c>
      <c r="H284" s="16">
        <v>1500</v>
      </c>
      <c r="I284" s="18">
        <v>7065.01</v>
      </c>
      <c r="J284" s="20">
        <v>4.7100066666666667</v>
      </c>
      <c r="K284" s="19">
        <v>3000</v>
      </c>
      <c r="L284" s="20">
        <v>2</v>
      </c>
      <c r="M284" s="21">
        <v>0.63749999999999996</v>
      </c>
      <c r="N284" s="22">
        <v>0</v>
      </c>
      <c r="O284" s="23">
        <v>300</v>
      </c>
      <c r="P284" s="24">
        <v>310</v>
      </c>
      <c r="Q284" s="25">
        <v>1.0333333333333334</v>
      </c>
      <c r="R284" s="24">
        <v>300</v>
      </c>
      <c r="S284" s="25">
        <v>1</v>
      </c>
      <c r="T284" s="26">
        <v>0.9677420000000001</v>
      </c>
      <c r="U284" s="24">
        <v>0</v>
      </c>
      <c r="V284" s="19">
        <v>1800</v>
      </c>
      <c r="W284" s="19">
        <v>7375.01</v>
      </c>
      <c r="X284" s="21">
        <v>4.0972277777777775</v>
      </c>
      <c r="Y284" s="19">
        <v>3300</v>
      </c>
      <c r="Z284" s="20">
        <v>1.8333333333333333</v>
      </c>
      <c r="AA284" s="30">
        <v>7.1299999999999947E-2</v>
      </c>
      <c r="AB284" s="27">
        <v>0.06</v>
      </c>
      <c r="AC284" s="27">
        <v>8.4900000000000003E-2</v>
      </c>
      <c r="AD284" s="11">
        <v>7.3447277498545668E-2</v>
      </c>
    </row>
    <row r="285" spans="1:30" x14ac:dyDescent="0.3">
      <c r="A285" s="13">
        <v>43881</v>
      </c>
      <c r="B285" s="46" t="s">
        <v>636</v>
      </c>
      <c r="C285" s="13">
        <v>43882</v>
      </c>
      <c r="D285" s="15" t="s">
        <v>53</v>
      </c>
      <c r="E285" s="15">
        <v>364</v>
      </c>
      <c r="F285" s="15">
        <v>360</v>
      </c>
      <c r="G285" s="13">
        <v>44246</v>
      </c>
      <c r="H285" s="16">
        <v>1500</v>
      </c>
      <c r="I285" s="18">
        <v>5442.79</v>
      </c>
      <c r="J285" s="20">
        <v>3.6285266666666671</v>
      </c>
      <c r="K285" s="19">
        <v>1398.02</v>
      </c>
      <c r="L285" s="20">
        <v>0.93201333333333336</v>
      </c>
      <c r="M285" s="21">
        <v>0</v>
      </c>
      <c r="N285" s="22">
        <v>0</v>
      </c>
      <c r="O285" s="23">
        <v>300</v>
      </c>
      <c r="P285" s="24">
        <v>30</v>
      </c>
      <c r="Q285" s="25">
        <v>0.1</v>
      </c>
      <c r="R285" s="24">
        <v>30</v>
      </c>
      <c r="S285" s="25">
        <v>0.1</v>
      </c>
      <c r="T285" s="26">
        <v>0</v>
      </c>
      <c r="U285" s="24">
        <v>0</v>
      </c>
      <c r="V285" s="19">
        <v>1800</v>
      </c>
      <c r="W285" s="19">
        <v>5472.79</v>
      </c>
      <c r="X285" s="21">
        <v>3.0404388888888887</v>
      </c>
      <c r="Y285" s="19">
        <v>1428.02</v>
      </c>
      <c r="Z285" s="20">
        <v>0.79334444444444441</v>
      </c>
      <c r="AA285" s="30">
        <v>9.580000000000001E-2</v>
      </c>
      <c r="AB285" s="27">
        <v>8.5000000000000006E-2</v>
      </c>
      <c r="AC285" s="27">
        <v>0.10800000000000001</v>
      </c>
      <c r="AD285" s="11">
        <v>9.8595139625081998E-2</v>
      </c>
    </row>
    <row r="286" spans="1:30" x14ac:dyDescent="0.3">
      <c r="A286" s="13">
        <v>43882</v>
      </c>
      <c r="B286" s="46" t="s">
        <v>636</v>
      </c>
      <c r="C286" s="13">
        <v>43882</v>
      </c>
      <c r="D286" s="15" t="s">
        <v>54</v>
      </c>
      <c r="E286" s="15">
        <v>175</v>
      </c>
      <c r="F286" s="15">
        <v>180</v>
      </c>
      <c r="G286" s="13">
        <v>44057</v>
      </c>
      <c r="H286" s="16">
        <v>1500</v>
      </c>
      <c r="I286" s="18">
        <v>3705.8400000000011</v>
      </c>
      <c r="J286" s="20">
        <v>2.4705600000000016</v>
      </c>
      <c r="K286" s="19">
        <v>1822.3000000000002</v>
      </c>
      <c r="L286" s="20">
        <v>1.2148666666666668</v>
      </c>
      <c r="M286" s="21">
        <v>0</v>
      </c>
      <c r="N286" s="22">
        <v>0</v>
      </c>
      <c r="O286" s="23">
        <v>300</v>
      </c>
      <c r="P286" s="24">
        <v>6.38</v>
      </c>
      <c r="Q286" s="25">
        <v>2.1266666666666666E-2</v>
      </c>
      <c r="R286" s="24">
        <v>6.38</v>
      </c>
      <c r="S286" s="25">
        <v>2.1266666666666666E-2</v>
      </c>
      <c r="T286" s="26">
        <v>0</v>
      </c>
      <c r="U286" s="24">
        <v>0</v>
      </c>
      <c r="V286" s="19">
        <v>1800</v>
      </c>
      <c r="W286" s="19">
        <v>3712.2200000000012</v>
      </c>
      <c r="X286" s="21">
        <v>2.0623444444444452</v>
      </c>
      <c r="Y286" s="19">
        <v>1828.6800000000003</v>
      </c>
      <c r="Z286" s="20">
        <v>1.0159333333333336</v>
      </c>
      <c r="AA286" s="30">
        <v>8.4999999999999978E-2</v>
      </c>
      <c r="AB286" s="27">
        <v>6.9000000000000006E-2</v>
      </c>
      <c r="AC286" s="27">
        <v>9.3299999999999994E-2</v>
      </c>
      <c r="AD286" s="11">
        <v>8.3654153714137647E-2</v>
      </c>
    </row>
    <row r="287" spans="1:30" x14ac:dyDescent="0.3">
      <c r="A287" s="13">
        <v>43887</v>
      </c>
      <c r="B287" s="46" t="s">
        <v>636</v>
      </c>
      <c r="C287" s="13">
        <v>43888</v>
      </c>
      <c r="D287" s="15" t="s">
        <v>55</v>
      </c>
      <c r="E287" s="15">
        <v>734</v>
      </c>
      <c r="F287" s="15">
        <v>720</v>
      </c>
      <c r="G287" s="13">
        <v>44622</v>
      </c>
      <c r="H287" s="16">
        <v>1250</v>
      </c>
      <c r="I287" s="18">
        <v>3290</v>
      </c>
      <c r="J287" s="20">
        <v>2.6320000000000006</v>
      </c>
      <c r="K287" s="19">
        <v>2115</v>
      </c>
      <c r="L287" s="20">
        <v>1.6919999999999999</v>
      </c>
      <c r="M287" s="21">
        <v>0</v>
      </c>
      <c r="N287" s="22">
        <v>0</v>
      </c>
      <c r="O287" s="23">
        <v>250</v>
      </c>
      <c r="P287" s="24">
        <v>20</v>
      </c>
      <c r="Q287" s="25">
        <v>0.08</v>
      </c>
      <c r="R287" s="24">
        <v>20</v>
      </c>
      <c r="S287" s="25">
        <v>0.08</v>
      </c>
      <c r="T287" s="26">
        <v>0</v>
      </c>
      <c r="U287" s="24">
        <v>0</v>
      </c>
      <c r="V287" s="19">
        <v>1500</v>
      </c>
      <c r="W287" s="19">
        <v>3310</v>
      </c>
      <c r="X287" s="21">
        <v>2.2066666666666666</v>
      </c>
      <c r="Y287" s="19">
        <v>2135</v>
      </c>
      <c r="Z287" s="20">
        <v>1.4233333333333333</v>
      </c>
      <c r="AA287" s="30">
        <v>0.10490000000000008</v>
      </c>
      <c r="AB287" s="27">
        <v>9.6999999999999989E-2</v>
      </c>
      <c r="AC287" s="27">
        <v>0.115</v>
      </c>
      <c r="AD287" s="11">
        <v>0.10542431610942253</v>
      </c>
    </row>
    <row r="288" spans="1:30" x14ac:dyDescent="0.3">
      <c r="A288" s="13">
        <v>43888</v>
      </c>
      <c r="B288" s="46" t="s">
        <v>636</v>
      </c>
      <c r="C288" s="13">
        <v>43889</v>
      </c>
      <c r="D288" s="15" t="s">
        <v>56</v>
      </c>
      <c r="E288" s="15">
        <v>357</v>
      </c>
      <c r="F288" s="15">
        <v>360</v>
      </c>
      <c r="G288" s="13">
        <v>44246</v>
      </c>
      <c r="H288" s="16">
        <v>2500</v>
      </c>
      <c r="I288" s="18">
        <v>5823.29</v>
      </c>
      <c r="J288" s="20">
        <v>2.3293160000000013</v>
      </c>
      <c r="K288" s="19">
        <v>3093.2900000000004</v>
      </c>
      <c r="L288" s="20">
        <v>1.2373160000000001</v>
      </c>
      <c r="M288" s="21">
        <v>0</v>
      </c>
      <c r="N288" s="22">
        <v>0</v>
      </c>
      <c r="O288" s="23">
        <v>500</v>
      </c>
      <c r="P288" s="24">
        <v>85</v>
      </c>
      <c r="Q288" s="25">
        <v>0.17</v>
      </c>
      <c r="R288" s="24">
        <v>85</v>
      </c>
      <c r="S288" s="25">
        <v>0.17</v>
      </c>
      <c r="T288" s="26">
        <v>0</v>
      </c>
      <c r="U288" s="24">
        <v>0</v>
      </c>
      <c r="V288" s="19">
        <v>3000</v>
      </c>
      <c r="W288" s="19">
        <v>5908.29</v>
      </c>
      <c r="X288" s="21">
        <v>1.96943</v>
      </c>
      <c r="Y288" s="19">
        <v>3178.2900000000004</v>
      </c>
      <c r="Z288" s="20">
        <v>1.0594300000000001</v>
      </c>
      <c r="AA288" s="30">
        <v>0.10489999999999998</v>
      </c>
      <c r="AB288" s="27">
        <v>0.08</v>
      </c>
      <c r="AC288" s="27">
        <v>0.11359999999999999</v>
      </c>
      <c r="AD288" s="11">
        <v>0.10482851669760565</v>
      </c>
    </row>
    <row r="289" spans="1:30" x14ac:dyDescent="0.3">
      <c r="A289" s="13">
        <v>43892</v>
      </c>
      <c r="B289" s="46" t="s">
        <v>636</v>
      </c>
      <c r="C289" s="13">
        <v>43892</v>
      </c>
      <c r="D289" s="15" t="s">
        <v>57</v>
      </c>
      <c r="E289" s="15">
        <v>28</v>
      </c>
      <c r="F289" s="15">
        <v>30</v>
      </c>
      <c r="G289" s="13">
        <v>43920</v>
      </c>
      <c r="H289" s="16">
        <v>1800</v>
      </c>
      <c r="I289" s="18">
        <v>4061.8000000000006</v>
      </c>
      <c r="J289" s="20">
        <v>2.256555555555555</v>
      </c>
      <c r="K289" s="19">
        <v>3324.9200000000005</v>
      </c>
      <c r="L289" s="48">
        <v>1.847177777777778</v>
      </c>
      <c r="M289" s="42">
        <v>0</v>
      </c>
      <c r="N289" s="22">
        <v>0</v>
      </c>
      <c r="O289" s="23">
        <v>360</v>
      </c>
      <c r="P289" s="24">
        <v>25.490000000000002</v>
      </c>
      <c r="Q289" s="25">
        <v>7.0805555555555552E-2</v>
      </c>
      <c r="R289" s="24">
        <v>25.490000000000002</v>
      </c>
      <c r="S289" s="50">
        <v>7.0805555555555566E-2</v>
      </c>
      <c r="T289" s="43">
        <v>0</v>
      </c>
      <c r="U289" s="24">
        <v>0</v>
      </c>
      <c r="V289" s="19">
        <v>2160</v>
      </c>
      <c r="W289" s="19">
        <v>4087.2900000000004</v>
      </c>
      <c r="X289" s="21">
        <v>1.8922638888888892</v>
      </c>
      <c r="Y289" s="19">
        <v>3350.4100000000003</v>
      </c>
      <c r="Z289" s="20">
        <v>1.551115740740741</v>
      </c>
      <c r="AA289" s="30">
        <v>7.5000000000000108E-2</v>
      </c>
      <c r="AB289" s="27">
        <v>4.4500000000000005E-2</v>
      </c>
      <c r="AC289" s="27">
        <v>8.4000000000000005E-2</v>
      </c>
      <c r="AD289" s="11">
        <v>6.882183760894181E-2</v>
      </c>
    </row>
    <row r="290" spans="1:30" x14ac:dyDescent="0.3">
      <c r="A290" s="13">
        <v>43893</v>
      </c>
      <c r="B290" s="46" t="s">
        <v>636</v>
      </c>
      <c r="C290" s="13">
        <v>43894</v>
      </c>
      <c r="D290" s="15" t="s">
        <v>58</v>
      </c>
      <c r="E290" s="15">
        <v>728</v>
      </c>
      <c r="F290" s="15">
        <v>720</v>
      </c>
      <c r="G290" s="13">
        <v>44622</v>
      </c>
      <c r="H290" s="16">
        <v>400</v>
      </c>
      <c r="I290" s="18">
        <v>1550</v>
      </c>
      <c r="J290" s="20">
        <v>3.875</v>
      </c>
      <c r="K290" s="19">
        <v>400</v>
      </c>
      <c r="L290" s="48">
        <v>1</v>
      </c>
      <c r="M290" s="42">
        <v>0</v>
      </c>
      <c r="N290" s="22">
        <v>0</v>
      </c>
      <c r="O290" s="23">
        <v>80</v>
      </c>
      <c r="P290" s="24">
        <v>20</v>
      </c>
      <c r="Q290" s="25">
        <v>0.25</v>
      </c>
      <c r="R290" s="24">
        <v>20</v>
      </c>
      <c r="S290" s="50">
        <v>0.25</v>
      </c>
      <c r="T290" s="43">
        <v>0</v>
      </c>
      <c r="U290" s="24">
        <v>0</v>
      </c>
      <c r="V290" s="19">
        <v>480</v>
      </c>
      <c r="W290" s="19">
        <v>1570</v>
      </c>
      <c r="X290" s="21">
        <v>3.2708333333333335</v>
      </c>
      <c r="Y290" s="19">
        <v>420</v>
      </c>
      <c r="Z290" s="20">
        <v>0.875</v>
      </c>
      <c r="AA290" s="30">
        <v>0.10600000000000004</v>
      </c>
      <c r="AB290" s="27">
        <v>0.10439999999999999</v>
      </c>
      <c r="AC290" s="27">
        <v>0.1124</v>
      </c>
      <c r="AD290" s="11">
        <v>0.10828064516129032</v>
      </c>
    </row>
    <row r="291" spans="1:30" x14ac:dyDescent="0.3">
      <c r="A291" s="13">
        <v>43894</v>
      </c>
      <c r="B291" s="46" t="s">
        <v>636</v>
      </c>
      <c r="C291" s="13">
        <v>43894</v>
      </c>
      <c r="D291" s="15" t="s">
        <v>59</v>
      </c>
      <c r="E291" s="15">
        <v>84</v>
      </c>
      <c r="F291" s="15">
        <v>90</v>
      </c>
      <c r="G291" s="13">
        <v>43978</v>
      </c>
      <c r="H291" s="16">
        <v>1500</v>
      </c>
      <c r="I291" s="18">
        <v>3134.6199999999994</v>
      </c>
      <c r="J291" s="20">
        <v>2.0897466666666666</v>
      </c>
      <c r="K291" s="19">
        <v>1773.02</v>
      </c>
      <c r="L291" s="48">
        <v>1.1820133333333334</v>
      </c>
      <c r="M291" s="42">
        <v>0</v>
      </c>
      <c r="N291" s="22">
        <v>0</v>
      </c>
      <c r="O291" s="23">
        <v>300</v>
      </c>
      <c r="P291" s="24">
        <v>26</v>
      </c>
      <c r="Q291" s="25">
        <v>8.666666666666667E-2</v>
      </c>
      <c r="R291" s="24">
        <v>26</v>
      </c>
      <c r="S291" s="50">
        <v>8.666666666666667E-2</v>
      </c>
      <c r="T291" s="43">
        <v>0</v>
      </c>
      <c r="U291" s="24">
        <v>0</v>
      </c>
      <c r="V291" s="19">
        <v>1800</v>
      </c>
      <c r="W291" s="19">
        <v>3160.6199999999994</v>
      </c>
      <c r="X291" s="21">
        <v>1.7558999999999998</v>
      </c>
      <c r="Y291" s="19">
        <v>1799.02</v>
      </c>
      <c r="Z291" s="20">
        <v>0.99945555555555554</v>
      </c>
      <c r="AA291" s="30">
        <v>8.1500000000000045E-2</v>
      </c>
      <c r="AB291" s="27">
        <v>0.06</v>
      </c>
      <c r="AC291" s="27">
        <v>9.1499999999999998E-2</v>
      </c>
      <c r="AD291" s="11">
        <v>8.104166374233561E-2</v>
      </c>
    </row>
    <row r="292" spans="1:30" x14ac:dyDescent="0.3">
      <c r="A292" s="13">
        <v>43895</v>
      </c>
      <c r="B292" s="46" t="s">
        <v>636</v>
      </c>
      <c r="C292" s="13">
        <v>43896</v>
      </c>
      <c r="D292" s="15" t="s">
        <v>60</v>
      </c>
      <c r="E292" s="15">
        <v>350</v>
      </c>
      <c r="F292" s="15">
        <v>360</v>
      </c>
      <c r="G292" s="13">
        <v>44246</v>
      </c>
      <c r="H292" s="16">
        <v>1600</v>
      </c>
      <c r="I292" s="18">
        <v>7542.2300000000014</v>
      </c>
      <c r="J292" s="20">
        <v>4.7138937500000004</v>
      </c>
      <c r="K292" s="19">
        <v>3199.9999999999995</v>
      </c>
      <c r="L292" s="48">
        <v>1.9999999999999998</v>
      </c>
      <c r="M292" s="42">
        <v>0.4914</v>
      </c>
      <c r="N292" s="22">
        <v>0</v>
      </c>
      <c r="O292" s="23">
        <v>320</v>
      </c>
      <c r="P292" s="24">
        <v>415</v>
      </c>
      <c r="Q292" s="25">
        <v>1.296875</v>
      </c>
      <c r="R292" s="24">
        <v>320.00000000000006</v>
      </c>
      <c r="S292" s="50">
        <v>1.0000000000000002</v>
      </c>
      <c r="T292" s="43">
        <v>0.7710866666666667</v>
      </c>
      <c r="U292" s="24">
        <v>0</v>
      </c>
      <c r="V292" s="19">
        <v>1920</v>
      </c>
      <c r="W292" s="19">
        <v>7957.2300000000014</v>
      </c>
      <c r="X292" s="21">
        <v>4.1443906250000007</v>
      </c>
      <c r="Y292" s="19">
        <v>3519.9999999999995</v>
      </c>
      <c r="Z292" s="20">
        <v>1.833333333333333</v>
      </c>
      <c r="AA292" s="30">
        <v>0.10440000000000003</v>
      </c>
      <c r="AB292" s="27">
        <v>0.08</v>
      </c>
      <c r="AC292" s="27">
        <v>0.1119</v>
      </c>
      <c r="AD292" s="11">
        <v>0.10445898958265658</v>
      </c>
    </row>
    <row r="293" spans="1:30" x14ac:dyDescent="0.3">
      <c r="A293" s="13">
        <v>43896</v>
      </c>
      <c r="B293" s="46" t="s">
        <v>636</v>
      </c>
      <c r="C293" s="13">
        <v>43896</v>
      </c>
      <c r="D293" s="15" t="s">
        <v>61</v>
      </c>
      <c r="E293" s="15">
        <v>189</v>
      </c>
      <c r="F293" s="15">
        <v>180</v>
      </c>
      <c r="G293" s="13">
        <v>44085</v>
      </c>
      <c r="H293" s="16">
        <v>1000</v>
      </c>
      <c r="I293" s="18">
        <v>2671.3399999999992</v>
      </c>
      <c r="J293" s="20">
        <v>2.6713399999999994</v>
      </c>
      <c r="K293" s="19">
        <v>2000</v>
      </c>
      <c r="L293" s="48">
        <v>2</v>
      </c>
      <c r="M293" s="42">
        <v>0.12886666666666666</v>
      </c>
      <c r="N293" s="22">
        <v>0</v>
      </c>
      <c r="O293" s="23">
        <v>200</v>
      </c>
      <c r="P293" s="24">
        <v>101</v>
      </c>
      <c r="Q293" s="25">
        <v>0.505</v>
      </c>
      <c r="R293" s="24">
        <v>101</v>
      </c>
      <c r="S293" s="50">
        <v>0.505</v>
      </c>
      <c r="T293" s="43">
        <v>0</v>
      </c>
      <c r="U293" s="24">
        <v>0</v>
      </c>
      <c r="V293" s="19">
        <v>1200</v>
      </c>
      <c r="W293" s="19">
        <v>2772.3399999999992</v>
      </c>
      <c r="X293" s="21">
        <v>2.3102833333333326</v>
      </c>
      <c r="Y293" s="19">
        <v>2101</v>
      </c>
      <c r="Z293" s="20">
        <v>1.7508333333333332</v>
      </c>
      <c r="AA293" s="30">
        <v>9.2999999999999985E-2</v>
      </c>
      <c r="AB293" s="27">
        <v>7.0000000000000007E-2</v>
      </c>
      <c r="AC293" s="27">
        <v>0.1103</v>
      </c>
      <c r="AD293" s="11">
        <v>8.7953835902580768E-2</v>
      </c>
    </row>
    <row r="294" spans="1:30" x14ac:dyDescent="0.3">
      <c r="A294" s="13">
        <v>43899</v>
      </c>
      <c r="B294" s="46" t="s">
        <v>636</v>
      </c>
      <c r="C294" s="13">
        <v>43899</v>
      </c>
      <c r="D294" s="15" t="s">
        <v>62</v>
      </c>
      <c r="E294" s="15">
        <v>28</v>
      </c>
      <c r="F294" s="15">
        <v>30</v>
      </c>
      <c r="G294" s="13">
        <v>43927</v>
      </c>
      <c r="H294" s="16">
        <v>3000</v>
      </c>
      <c r="I294" s="18">
        <v>2307.09</v>
      </c>
      <c r="J294" s="20">
        <v>0.76902999999999977</v>
      </c>
      <c r="K294" s="19">
        <v>1657.09</v>
      </c>
      <c r="L294" s="48">
        <v>0.55236333333333332</v>
      </c>
      <c r="M294" s="42">
        <v>0</v>
      </c>
      <c r="N294" s="22">
        <v>0</v>
      </c>
      <c r="O294" s="23">
        <v>600</v>
      </c>
      <c r="P294" s="24">
        <v>20</v>
      </c>
      <c r="Q294" s="25">
        <v>3.3333333333333333E-2</v>
      </c>
      <c r="R294" s="24">
        <v>20</v>
      </c>
      <c r="S294" s="50">
        <v>3.3333333333333333E-2</v>
      </c>
      <c r="T294" s="43">
        <v>0</v>
      </c>
      <c r="U294" s="24">
        <v>0</v>
      </c>
      <c r="V294" s="19">
        <v>3600</v>
      </c>
      <c r="W294" s="19">
        <v>2327.09</v>
      </c>
      <c r="X294" s="21">
        <v>0.64641388888888895</v>
      </c>
      <c r="Y294" s="19">
        <v>1677.09</v>
      </c>
      <c r="Z294" s="20">
        <v>0.46585833333333332</v>
      </c>
      <c r="AA294" s="30">
        <v>7.9899999999999957E-2</v>
      </c>
      <c r="AB294" s="27">
        <v>0.06</v>
      </c>
      <c r="AC294" s="27">
        <v>8.6400000000000005E-2</v>
      </c>
      <c r="AD294" s="11">
        <v>7.3699438686830598E-2</v>
      </c>
    </row>
    <row r="295" spans="1:30" x14ac:dyDescent="0.3">
      <c r="A295" s="13">
        <v>43900</v>
      </c>
      <c r="B295" s="46" t="s">
        <v>636</v>
      </c>
      <c r="C295" s="13">
        <v>43901</v>
      </c>
      <c r="D295" s="15" t="s">
        <v>63</v>
      </c>
      <c r="E295" s="15">
        <v>721</v>
      </c>
      <c r="F295" s="15">
        <v>720</v>
      </c>
      <c r="G295" s="13">
        <v>44622</v>
      </c>
      <c r="H295" s="16">
        <v>1000</v>
      </c>
      <c r="I295" s="18">
        <v>2036.35</v>
      </c>
      <c r="J295" s="20">
        <v>2.0363500000000001</v>
      </c>
      <c r="K295" s="19">
        <v>1236.3499999999999</v>
      </c>
      <c r="L295" s="48">
        <v>1.2363499999999998</v>
      </c>
      <c r="M295" s="42">
        <v>0</v>
      </c>
      <c r="N295" s="22">
        <v>0</v>
      </c>
      <c r="O295" s="23">
        <v>200</v>
      </c>
      <c r="P295" s="24">
        <v>20</v>
      </c>
      <c r="Q295" s="25">
        <v>0.1</v>
      </c>
      <c r="R295" s="24">
        <v>20</v>
      </c>
      <c r="S295" s="50">
        <v>0.1</v>
      </c>
      <c r="T295" s="43">
        <v>0</v>
      </c>
      <c r="U295" s="24">
        <v>0</v>
      </c>
      <c r="V295" s="19">
        <v>1200</v>
      </c>
      <c r="W295" s="19">
        <v>2056.35</v>
      </c>
      <c r="X295" s="21">
        <v>1.713625</v>
      </c>
      <c r="Y295" s="19">
        <v>1256.3499999999999</v>
      </c>
      <c r="Z295" s="20">
        <v>1.0469583333333332</v>
      </c>
      <c r="AA295" s="30">
        <v>0.11289999999999999</v>
      </c>
      <c r="AB295" s="27">
        <v>9.3000000000000013E-2</v>
      </c>
      <c r="AC295" s="27">
        <v>0.11599999999999999</v>
      </c>
      <c r="AD295" s="11">
        <v>0.11290669580376655</v>
      </c>
    </row>
    <row r="296" spans="1:30" x14ac:dyDescent="0.3">
      <c r="A296" s="13">
        <v>43901</v>
      </c>
      <c r="B296" s="46" t="s">
        <v>636</v>
      </c>
      <c r="C296" s="13">
        <v>43901</v>
      </c>
      <c r="D296" s="15" t="s">
        <v>64</v>
      </c>
      <c r="E296" s="15">
        <v>77</v>
      </c>
      <c r="F296" s="15">
        <v>90</v>
      </c>
      <c r="G296" s="13">
        <v>43978</v>
      </c>
      <c r="H296" s="16">
        <v>2500</v>
      </c>
      <c r="I296" s="18">
        <v>2159</v>
      </c>
      <c r="J296" s="20">
        <v>0.86359999999999992</v>
      </c>
      <c r="K296" s="19">
        <v>658.60000000000014</v>
      </c>
      <c r="L296" s="48">
        <v>0.26344000000000006</v>
      </c>
      <c r="M296" s="42">
        <v>0</v>
      </c>
      <c r="N296" s="22">
        <v>0</v>
      </c>
      <c r="O296" s="23">
        <v>500</v>
      </c>
      <c r="P296" s="24">
        <v>150.5</v>
      </c>
      <c r="Q296" s="25">
        <v>0.30100000000000005</v>
      </c>
      <c r="R296" s="24">
        <v>131.72</v>
      </c>
      <c r="S296" s="50">
        <v>0.26344000000000001</v>
      </c>
      <c r="T296" s="43">
        <v>0.8752160000000001</v>
      </c>
      <c r="U296" s="24">
        <v>0</v>
      </c>
      <c r="V296" s="19">
        <v>3000</v>
      </c>
      <c r="W296" s="19">
        <v>2309.5</v>
      </c>
      <c r="X296" s="21">
        <v>0.76983333333333337</v>
      </c>
      <c r="Y296" s="19">
        <v>790.32000000000016</v>
      </c>
      <c r="Z296" s="20">
        <v>0.26344000000000006</v>
      </c>
      <c r="AA296" s="30">
        <v>8.4000000000000047E-2</v>
      </c>
      <c r="AB296" s="27">
        <v>6.7000000000000004E-2</v>
      </c>
      <c r="AC296" s="27">
        <v>0.1023</v>
      </c>
      <c r="AD296" s="11">
        <v>8.9238244557665602E-2</v>
      </c>
    </row>
    <row r="297" spans="1:30" x14ac:dyDescent="0.3">
      <c r="A297" s="13">
        <v>43902</v>
      </c>
      <c r="B297" s="46" t="s">
        <v>636</v>
      </c>
      <c r="C297" s="13">
        <v>43903</v>
      </c>
      <c r="D297" s="15" t="s">
        <v>65</v>
      </c>
      <c r="E297" s="15">
        <v>343</v>
      </c>
      <c r="F297" s="15">
        <v>360</v>
      </c>
      <c r="G297" s="13">
        <v>44246</v>
      </c>
      <c r="H297" s="16">
        <v>2500</v>
      </c>
      <c r="I297" s="18">
        <v>4633.66</v>
      </c>
      <c r="J297" s="20">
        <v>1.8534640000000004</v>
      </c>
      <c r="K297" s="19">
        <v>2333.66</v>
      </c>
      <c r="L297" s="48">
        <v>0.93346399999999996</v>
      </c>
      <c r="M297" s="42">
        <v>0</v>
      </c>
      <c r="N297" s="22">
        <v>0</v>
      </c>
      <c r="O297" s="23">
        <v>500</v>
      </c>
      <c r="P297" s="24">
        <v>500</v>
      </c>
      <c r="Q297" s="25">
        <v>1</v>
      </c>
      <c r="R297" s="24">
        <v>466.73200000000003</v>
      </c>
      <c r="S297" s="50">
        <v>0.93346400000000007</v>
      </c>
      <c r="T297" s="43">
        <v>0.93346400000000007</v>
      </c>
      <c r="U297" s="24">
        <v>0</v>
      </c>
      <c r="V297" s="19">
        <v>3000</v>
      </c>
      <c r="W297" s="19">
        <v>5133.66</v>
      </c>
      <c r="X297" s="21">
        <v>1.71122</v>
      </c>
      <c r="Y297" s="19">
        <v>2800.3919999999998</v>
      </c>
      <c r="Z297" s="20">
        <v>0.93346399999999996</v>
      </c>
      <c r="AA297" s="30">
        <v>0.11289999999999989</v>
      </c>
      <c r="AB297" s="27">
        <v>8.5000000000000006E-2</v>
      </c>
      <c r="AC297" s="27">
        <v>0.13</v>
      </c>
      <c r="AD297" s="11">
        <v>0.11373983632808624</v>
      </c>
    </row>
    <row r="298" spans="1:30" x14ac:dyDescent="0.3">
      <c r="A298" s="13">
        <v>43903</v>
      </c>
      <c r="B298" s="46" t="s">
        <v>636</v>
      </c>
      <c r="C298" s="13">
        <v>43903</v>
      </c>
      <c r="D298" s="15" t="s">
        <v>66</v>
      </c>
      <c r="E298" s="15">
        <v>182</v>
      </c>
      <c r="F298" s="15">
        <v>180</v>
      </c>
      <c r="G298" s="13">
        <v>44085</v>
      </c>
      <c r="H298" s="16">
        <v>2000</v>
      </c>
      <c r="I298" s="18">
        <v>2201.86</v>
      </c>
      <c r="J298" s="20">
        <v>1.10093</v>
      </c>
      <c r="K298" s="19">
        <v>1281.8599999999999</v>
      </c>
      <c r="L298" s="48">
        <v>0.64093</v>
      </c>
      <c r="M298" s="42">
        <v>0</v>
      </c>
      <c r="N298" s="22">
        <v>0</v>
      </c>
      <c r="O298" s="23">
        <v>400</v>
      </c>
      <c r="P298" s="24">
        <v>30</v>
      </c>
      <c r="Q298" s="25">
        <v>7.4999999999999997E-2</v>
      </c>
      <c r="R298" s="24">
        <v>30</v>
      </c>
      <c r="S298" s="50">
        <v>7.4999999999999997E-2</v>
      </c>
      <c r="T298" s="43">
        <v>0</v>
      </c>
      <c r="U298" s="24">
        <v>0</v>
      </c>
      <c r="V298" s="19">
        <v>2400</v>
      </c>
      <c r="W298" s="19">
        <v>2231.86</v>
      </c>
      <c r="X298" s="21">
        <v>0.92994166666666667</v>
      </c>
      <c r="Y298" s="19">
        <v>1311.86</v>
      </c>
      <c r="Z298" s="20">
        <v>0.54660833333333325</v>
      </c>
      <c r="AA298" s="30">
        <v>0.10000000000000005</v>
      </c>
      <c r="AB298" s="27">
        <v>7.4999999999999997E-2</v>
      </c>
      <c r="AC298" s="27">
        <v>0.1114</v>
      </c>
      <c r="AD298" s="11">
        <v>9.9732113758367921E-2</v>
      </c>
    </row>
    <row r="299" spans="1:30" x14ac:dyDescent="0.3">
      <c r="A299" s="13">
        <v>43906</v>
      </c>
      <c r="B299" s="46" t="s">
        <v>636</v>
      </c>
      <c r="C299" s="13">
        <v>43906</v>
      </c>
      <c r="D299" s="15" t="s">
        <v>67</v>
      </c>
      <c r="E299" s="15">
        <v>28</v>
      </c>
      <c r="F299" s="15">
        <v>30</v>
      </c>
      <c r="G299" s="13">
        <v>43934</v>
      </c>
      <c r="H299" s="16">
        <v>2000</v>
      </c>
      <c r="I299" s="18">
        <v>665.29</v>
      </c>
      <c r="J299" s="20">
        <v>0.33264500000000002</v>
      </c>
      <c r="K299" s="19">
        <v>665.29</v>
      </c>
      <c r="L299" s="48">
        <v>0.33264499999999997</v>
      </c>
      <c r="M299" s="42">
        <v>0</v>
      </c>
      <c r="N299" s="22">
        <v>0</v>
      </c>
      <c r="O299" s="23">
        <v>400</v>
      </c>
      <c r="P299" s="24">
        <v>10</v>
      </c>
      <c r="Q299" s="25">
        <v>2.5000000000000001E-2</v>
      </c>
      <c r="R299" s="24">
        <v>10</v>
      </c>
      <c r="S299" s="50">
        <v>2.5000000000000001E-2</v>
      </c>
      <c r="T299" s="43">
        <v>0</v>
      </c>
      <c r="U299" s="24">
        <v>0</v>
      </c>
      <c r="V299" s="19">
        <v>2400</v>
      </c>
      <c r="W299" s="19">
        <v>675.29</v>
      </c>
      <c r="X299" s="21">
        <v>0.28137083333333329</v>
      </c>
      <c r="Y299" s="19">
        <v>675.29</v>
      </c>
      <c r="Z299" s="20">
        <v>0.28137083333333329</v>
      </c>
      <c r="AA299" s="30">
        <v>8.2999999999999977E-2</v>
      </c>
      <c r="AB299" s="27">
        <v>0.06</v>
      </c>
      <c r="AC299" s="27">
        <v>8.3000000000000004E-2</v>
      </c>
      <c r="AD299" s="11">
        <v>7.464023207924364E-2</v>
      </c>
    </row>
    <row r="300" spans="1:30" x14ac:dyDescent="0.3">
      <c r="A300" s="13">
        <v>43907</v>
      </c>
      <c r="B300" s="46" t="s">
        <v>636</v>
      </c>
      <c r="C300" s="13">
        <v>43908</v>
      </c>
      <c r="D300" s="15" t="s">
        <v>68</v>
      </c>
      <c r="E300" s="15">
        <v>714</v>
      </c>
      <c r="F300" s="15">
        <v>720</v>
      </c>
      <c r="G300" s="13">
        <v>44622</v>
      </c>
      <c r="H300" s="16">
        <v>800</v>
      </c>
      <c r="I300" s="18">
        <v>1320</v>
      </c>
      <c r="J300" s="20">
        <v>1.65</v>
      </c>
      <c r="K300" s="19">
        <v>820</v>
      </c>
      <c r="L300" s="48">
        <v>1.0249999999999999</v>
      </c>
      <c r="M300" s="42">
        <v>0</v>
      </c>
      <c r="N300" s="22">
        <v>0</v>
      </c>
      <c r="O300" s="23">
        <v>160</v>
      </c>
      <c r="P300" s="24">
        <v>170</v>
      </c>
      <c r="Q300" s="25">
        <v>1.0625</v>
      </c>
      <c r="R300" s="24">
        <v>160</v>
      </c>
      <c r="S300" s="50">
        <v>1</v>
      </c>
      <c r="T300" s="43">
        <v>0.94117999999999991</v>
      </c>
      <c r="U300" s="24">
        <v>0</v>
      </c>
      <c r="V300" s="19">
        <v>960</v>
      </c>
      <c r="W300" s="19">
        <v>1490</v>
      </c>
      <c r="X300" s="21">
        <v>1.5520833333333333</v>
      </c>
      <c r="Y300" s="19">
        <v>980</v>
      </c>
      <c r="Z300" s="20">
        <v>1.0208333333333333</v>
      </c>
      <c r="AA300" s="30">
        <v>0.1188</v>
      </c>
      <c r="AB300" s="27">
        <v>0.11689999999999999</v>
      </c>
      <c r="AC300" s="27">
        <v>0.12</v>
      </c>
      <c r="AD300" s="11">
        <v>0.1186439393939394</v>
      </c>
    </row>
    <row r="301" spans="1:30" x14ac:dyDescent="0.3">
      <c r="A301" s="13">
        <v>43908</v>
      </c>
      <c r="B301" s="46" t="s">
        <v>636</v>
      </c>
      <c r="C301" s="13">
        <v>43908</v>
      </c>
      <c r="D301" s="15" t="s">
        <v>69</v>
      </c>
      <c r="E301" s="15">
        <v>91</v>
      </c>
      <c r="F301" s="15">
        <v>90</v>
      </c>
      <c r="G301" s="13">
        <v>43999</v>
      </c>
      <c r="H301" s="16">
        <v>1200</v>
      </c>
      <c r="I301" s="18">
        <v>874.74000000000012</v>
      </c>
      <c r="J301" s="20">
        <v>0.72894999999999999</v>
      </c>
      <c r="K301" s="19">
        <v>674.74000000000012</v>
      </c>
      <c r="L301" s="48">
        <v>0.56228333333333347</v>
      </c>
      <c r="M301" s="42">
        <v>0</v>
      </c>
      <c r="N301" s="22">
        <v>0</v>
      </c>
      <c r="O301" s="23">
        <v>240</v>
      </c>
      <c r="P301" s="24">
        <v>0</v>
      </c>
      <c r="Q301" s="25">
        <v>0</v>
      </c>
      <c r="R301" s="24">
        <v>0</v>
      </c>
      <c r="S301" s="50">
        <v>0</v>
      </c>
      <c r="T301" s="43">
        <v>0</v>
      </c>
      <c r="U301" s="24">
        <v>0</v>
      </c>
      <c r="V301" s="19">
        <v>1440</v>
      </c>
      <c r="W301" s="19">
        <v>874.74000000000012</v>
      </c>
      <c r="X301" s="21">
        <v>0.60745833333333343</v>
      </c>
      <c r="Y301" s="19">
        <v>674.74000000000012</v>
      </c>
      <c r="Z301" s="20">
        <v>0.46856944444444454</v>
      </c>
      <c r="AA301" s="30">
        <v>9.8000000000000018E-2</v>
      </c>
      <c r="AB301" s="27">
        <v>7.0000000000000007E-2</v>
      </c>
      <c r="AC301" s="27">
        <v>0.12230000000000001</v>
      </c>
      <c r="AD301" s="11">
        <v>9.5557148409813192E-2</v>
      </c>
    </row>
    <row r="302" spans="1:30" x14ac:dyDescent="0.3">
      <c r="A302" s="13">
        <v>43909</v>
      </c>
      <c r="B302" s="46" t="s">
        <v>636</v>
      </c>
      <c r="C302" s="13">
        <v>43910</v>
      </c>
      <c r="D302" s="15" t="s">
        <v>70</v>
      </c>
      <c r="E302" s="15">
        <v>364</v>
      </c>
      <c r="F302" s="15">
        <v>360</v>
      </c>
      <c r="G302" s="13">
        <v>44274</v>
      </c>
      <c r="H302" s="16">
        <v>2500</v>
      </c>
      <c r="I302" s="18">
        <v>2023.8700000000001</v>
      </c>
      <c r="J302" s="20">
        <v>0.80954800000000005</v>
      </c>
      <c r="K302" s="19">
        <v>1823.8700000000001</v>
      </c>
      <c r="L302" s="48">
        <v>0.72954800000000009</v>
      </c>
      <c r="M302" s="42">
        <v>0</v>
      </c>
      <c r="N302" s="22">
        <v>0</v>
      </c>
      <c r="O302" s="23">
        <v>500</v>
      </c>
      <c r="P302" s="24">
        <v>0</v>
      </c>
      <c r="Q302" s="25">
        <v>0</v>
      </c>
      <c r="R302" s="24">
        <v>0</v>
      </c>
      <c r="S302" s="50">
        <v>0</v>
      </c>
      <c r="T302" s="43">
        <v>0</v>
      </c>
      <c r="U302" s="24">
        <v>0</v>
      </c>
      <c r="V302" s="19">
        <v>3000</v>
      </c>
      <c r="W302" s="19">
        <v>2023.8700000000001</v>
      </c>
      <c r="X302" s="21">
        <v>0.67462333333333335</v>
      </c>
      <c r="Y302" s="19">
        <v>1823.8700000000001</v>
      </c>
      <c r="Z302" s="20">
        <v>0.6079566666666667</v>
      </c>
      <c r="AA302" s="30">
        <v>0.13470000000000001</v>
      </c>
      <c r="AB302" s="27">
        <v>0.1</v>
      </c>
      <c r="AC302" s="27">
        <v>0.13730000000000001</v>
      </c>
      <c r="AD302" s="11">
        <v>0.12310763537183711</v>
      </c>
    </row>
    <row r="303" spans="1:30" x14ac:dyDescent="0.3">
      <c r="A303" s="13">
        <v>43910</v>
      </c>
      <c r="B303" s="46" t="s">
        <v>636</v>
      </c>
      <c r="C303" s="13">
        <v>43910</v>
      </c>
      <c r="D303" s="15" t="s">
        <v>71</v>
      </c>
      <c r="E303" s="15">
        <v>175</v>
      </c>
      <c r="F303" s="15">
        <v>180</v>
      </c>
      <c r="G303" s="13">
        <v>44085</v>
      </c>
      <c r="H303" s="16">
        <v>2500</v>
      </c>
      <c r="I303" s="18">
        <v>859.34999999999991</v>
      </c>
      <c r="J303" s="20">
        <v>0.34374000000000005</v>
      </c>
      <c r="K303" s="19">
        <v>819.34999999999991</v>
      </c>
      <c r="L303" s="48">
        <v>0.32773999999999998</v>
      </c>
      <c r="M303" s="42">
        <v>0</v>
      </c>
      <c r="N303" s="22">
        <v>0</v>
      </c>
      <c r="O303" s="23">
        <v>500</v>
      </c>
      <c r="P303" s="24">
        <v>0</v>
      </c>
      <c r="Q303" s="25">
        <v>0</v>
      </c>
      <c r="R303" s="24">
        <v>0</v>
      </c>
      <c r="S303" s="50">
        <v>0</v>
      </c>
      <c r="T303" s="43">
        <v>0</v>
      </c>
      <c r="U303" s="24">
        <v>0</v>
      </c>
      <c r="V303" s="19">
        <v>3000</v>
      </c>
      <c r="W303" s="19">
        <v>859.34999999999991</v>
      </c>
      <c r="X303" s="21">
        <v>0.28644999999999998</v>
      </c>
      <c r="Y303" s="19">
        <v>819.34999999999991</v>
      </c>
      <c r="Z303" s="20">
        <v>0.27311666666666662</v>
      </c>
      <c r="AA303" s="30">
        <v>0.1150000000000001</v>
      </c>
      <c r="AB303" s="27">
        <v>8.3000000000000004E-2</v>
      </c>
      <c r="AC303" s="27">
        <v>0.13</v>
      </c>
      <c r="AD303" s="11">
        <v>9.6274509803921576E-2</v>
      </c>
    </row>
    <row r="304" spans="1:30" x14ac:dyDescent="0.3">
      <c r="A304" s="13">
        <v>43913</v>
      </c>
      <c r="B304" s="46" t="s">
        <v>636</v>
      </c>
      <c r="C304" s="13">
        <v>43913</v>
      </c>
      <c r="D304" s="15" t="s">
        <v>72</v>
      </c>
      <c r="E304" s="15">
        <v>25</v>
      </c>
      <c r="F304" s="15">
        <v>30</v>
      </c>
      <c r="G304" s="13">
        <v>43938</v>
      </c>
      <c r="H304" s="16">
        <v>2500</v>
      </c>
      <c r="I304" s="18">
        <v>488.88999999999993</v>
      </c>
      <c r="J304" s="20">
        <v>0.19555599999999998</v>
      </c>
      <c r="K304" s="19">
        <v>488.88999999999993</v>
      </c>
      <c r="L304" s="48">
        <v>0.19555599999999998</v>
      </c>
      <c r="M304" s="42">
        <v>0</v>
      </c>
      <c r="N304" s="22">
        <v>0</v>
      </c>
      <c r="O304" s="23">
        <v>500</v>
      </c>
      <c r="P304" s="24">
        <v>7.08</v>
      </c>
      <c r="Q304" s="25">
        <v>1.4160000000000001E-2</v>
      </c>
      <c r="R304" s="24">
        <v>7.08</v>
      </c>
      <c r="S304" s="50">
        <v>1.4160000000000001E-2</v>
      </c>
      <c r="T304" s="43">
        <v>0</v>
      </c>
      <c r="U304" s="24">
        <v>0</v>
      </c>
      <c r="V304" s="19">
        <v>3000</v>
      </c>
      <c r="W304" s="19">
        <v>495.96999999999991</v>
      </c>
      <c r="X304" s="21">
        <v>0.16532333333333329</v>
      </c>
      <c r="Y304" s="19">
        <v>495.96999999999991</v>
      </c>
      <c r="Z304" s="20">
        <v>0.16532333333333329</v>
      </c>
      <c r="AA304" s="30">
        <v>9.7599999999999965E-2</v>
      </c>
      <c r="AB304" s="27">
        <v>0.06</v>
      </c>
      <c r="AC304" s="27">
        <v>9.7599999999999992E-2</v>
      </c>
      <c r="AD304" s="11">
        <v>7.3923369265069871E-2</v>
      </c>
    </row>
    <row r="305" spans="1:30" x14ac:dyDescent="0.3">
      <c r="A305" s="13">
        <v>43914</v>
      </c>
      <c r="B305" s="46" t="s">
        <v>636</v>
      </c>
      <c r="C305" s="13">
        <v>43915</v>
      </c>
      <c r="D305" s="15" t="s">
        <v>73</v>
      </c>
      <c r="E305" s="15">
        <v>742</v>
      </c>
      <c r="F305" s="15">
        <v>720</v>
      </c>
      <c r="G305" s="13">
        <v>44657</v>
      </c>
      <c r="H305" s="16">
        <v>1000</v>
      </c>
      <c r="I305" s="18">
        <v>2075.4499999999998</v>
      </c>
      <c r="J305" s="20">
        <v>2.0754499999999996</v>
      </c>
      <c r="K305" s="19">
        <v>374.45</v>
      </c>
      <c r="L305" s="48">
        <v>0.37445000000000001</v>
      </c>
      <c r="M305" s="42">
        <v>0</v>
      </c>
      <c r="N305" s="22">
        <v>0</v>
      </c>
      <c r="O305" s="23">
        <v>200</v>
      </c>
      <c r="P305" s="24">
        <v>0</v>
      </c>
      <c r="Q305" s="25">
        <v>0</v>
      </c>
      <c r="R305" s="24">
        <v>0</v>
      </c>
      <c r="S305" s="50">
        <v>0</v>
      </c>
      <c r="T305" s="43">
        <v>0</v>
      </c>
      <c r="U305" s="24">
        <v>0</v>
      </c>
      <c r="V305" s="19">
        <v>1200</v>
      </c>
      <c r="W305" s="19">
        <v>2075.4499999999998</v>
      </c>
      <c r="X305" s="21">
        <v>1.7295416666666665</v>
      </c>
      <c r="Y305" s="19">
        <v>374.45</v>
      </c>
      <c r="Z305" s="20">
        <v>0.31204166666666666</v>
      </c>
      <c r="AA305" s="30">
        <v>0.14279999999999998</v>
      </c>
      <c r="AB305" s="27">
        <v>0.11749999999999999</v>
      </c>
      <c r="AC305" s="27">
        <v>0.1547</v>
      </c>
      <c r="AD305" s="11">
        <v>0.14642673877954179</v>
      </c>
    </row>
    <row r="306" spans="1:30" x14ac:dyDescent="0.3">
      <c r="A306" s="13">
        <v>43915</v>
      </c>
      <c r="B306" s="46" t="s">
        <v>636</v>
      </c>
      <c r="C306" s="13">
        <v>43915</v>
      </c>
      <c r="D306" s="15" t="s">
        <v>74</v>
      </c>
      <c r="E306" s="15">
        <v>84</v>
      </c>
      <c r="F306" s="15">
        <v>90</v>
      </c>
      <c r="G306" s="13">
        <v>43999</v>
      </c>
      <c r="H306" s="16">
        <v>2500</v>
      </c>
      <c r="I306" s="18">
        <v>918.73000000000013</v>
      </c>
      <c r="J306" s="20">
        <v>0.36749199999999993</v>
      </c>
      <c r="K306" s="19">
        <v>892.23000000000013</v>
      </c>
      <c r="L306" s="48">
        <v>0.35689200000000004</v>
      </c>
      <c r="M306" s="42">
        <v>0</v>
      </c>
      <c r="N306" s="22">
        <v>0</v>
      </c>
      <c r="O306" s="23">
        <v>500</v>
      </c>
      <c r="P306" s="24">
        <v>15</v>
      </c>
      <c r="Q306" s="25">
        <v>0.03</v>
      </c>
      <c r="R306" s="24">
        <v>15</v>
      </c>
      <c r="S306" s="50">
        <v>0.03</v>
      </c>
      <c r="T306" s="43">
        <v>0</v>
      </c>
      <c r="U306" s="24">
        <v>0</v>
      </c>
      <c r="V306" s="19">
        <v>3000</v>
      </c>
      <c r="W306" s="19">
        <v>933.73000000000013</v>
      </c>
      <c r="X306" s="21">
        <v>0.31124333333333337</v>
      </c>
      <c r="Y306" s="19">
        <v>907.23000000000013</v>
      </c>
      <c r="Z306" s="20">
        <v>0.30241000000000007</v>
      </c>
      <c r="AA306" s="30">
        <v>0.10200000000000002</v>
      </c>
      <c r="AB306" s="27">
        <v>0.08</v>
      </c>
      <c r="AC306" s="27">
        <v>0.13750000000000001</v>
      </c>
      <c r="AD306" s="11">
        <v>9.4127861286776304E-2</v>
      </c>
    </row>
    <row r="307" spans="1:30" x14ac:dyDescent="0.3">
      <c r="A307" s="13">
        <v>43916</v>
      </c>
      <c r="B307" s="46" t="s">
        <v>636</v>
      </c>
      <c r="C307" s="13">
        <v>43917</v>
      </c>
      <c r="D307" s="15" t="s">
        <v>75</v>
      </c>
      <c r="E307" s="15">
        <v>357</v>
      </c>
      <c r="F307" s="15">
        <v>360</v>
      </c>
      <c r="G307" s="13">
        <v>44274</v>
      </c>
      <c r="H307" s="16">
        <v>2500</v>
      </c>
      <c r="I307" s="18">
        <v>3259.0499999999997</v>
      </c>
      <c r="J307" s="20">
        <v>1.3036200000000002</v>
      </c>
      <c r="K307" s="19">
        <v>884.05000000000007</v>
      </c>
      <c r="L307" s="48">
        <v>0.35362000000000005</v>
      </c>
      <c r="M307" s="42">
        <v>0</v>
      </c>
      <c r="N307" s="22">
        <v>0</v>
      </c>
      <c r="O307" s="23">
        <v>500</v>
      </c>
      <c r="P307" s="24">
        <v>70</v>
      </c>
      <c r="Q307" s="25">
        <v>0.14000000000000001</v>
      </c>
      <c r="R307" s="24">
        <v>70</v>
      </c>
      <c r="S307" s="50">
        <v>0.14000000000000001</v>
      </c>
      <c r="T307" s="43">
        <v>0</v>
      </c>
      <c r="U307" s="24">
        <v>0</v>
      </c>
      <c r="V307" s="19">
        <v>3000</v>
      </c>
      <c r="W307" s="19">
        <v>3329.0499999999997</v>
      </c>
      <c r="X307" s="21">
        <v>1.1096833333333331</v>
      </c>
      <c r="Y307" s="19">
        <v>954.05000000000007</v>
      </c>
      <c r="Z307" s="20">
        <v>0.31801666666666667</v>
      </c>
      <c r="AA307" s="30">
        <v>0.13600000000000009</v>
      </c>
      <c r="AB307" s="27">
        <v>0.09</v>
      </c>
      <c r="AC307" s="27">
        <v>0.15479999999999999</v>
      </c>
      <c r="AD307" s="11">
        <v>0.13980302235313974</v>
      </c>
    </row>
    <row r="308" spans="1:30" x14ac:dyDescent="0.3">
      <c r="A308" s="13">
        <v>43917</v>
      </c>
      <c r="B308" s="46" t="s">
        <v>636</v>
      </c>
      <c r="C308" s="13">
        <v>43917</v>
      </c>
      <c r="D308" s="15" t="s">
        <v>76</v>
      </c>
      <c r="E308" s="15">
        <v>168</v>
      </c>
      <c r="F308" s="15">
        <v>180</v>
      </c>
      <c r="G308" s="13">
        <v>44085</v>
      </c>
      <c r="H308" s="16">
        <v>2000</v>
      </c>
      <c r="I308" s="18">
        <v>2038.68</v>
      </c>
      <c r="J308" s="20">
        <v>1.0193399999999999</v>
      </c>
      <c r="K308" s="19">
        <v>1828.68</v>
      </c>
      <c r="L308" s="48">
        <v>0.91434000000000004</v>
      </c>
      <c r="M308" s="42">
        <v>0</v>
      </c>
      <c r="N308" s="22">
        <v>0</v>
      </c>
      <c r="O308" s="23">
        <v>400</v>
      </c>
      <c r="P308" s="24">
        <v>23.5</v>
      </c>
      <c r="Q308" s="25">
        <v>5.8750000000000004E-2</v>
      </c>
      <c r="R308" s="24">
        <v>23.5</v>
      </c>
      <c r="S308" s="50">
        <v>5.8749999999999997E-2</v>
      </c>
      <c r="T308" s="43">
        <v>0</v>
      </c>
      <c r="U308" s="24">
        <v>0</v>
      </c>
      <c r="V308" s="19">
        <v>2400</v>
      </c>
      <c r="W308" s="19">
        <v>2062.1800000000003</v>
      </c>
      <c r="X308" s="21">
        <v>0.85924166666666679</v>
      </c>
      <c r="Y308" s="19">
        <v>1852.18</v>
      </c>
      <c r="Z308" s="20">
        <v>0.77174166666666666</v>
      </c>
      <c r="AA308" s="30">
        <v>0.11699999999999999</v>
      </c>
      <c r="AB308" s="27">
        <v>0.09</v>
      </c>
      <c r="AC308" s="27">
        <v>0.129</v>
      </c>
      <c r="AD308" s="11">
        <v>0.11221390311377946</v>
      </c>
    </row>
    <row r="309" spans="1:30" x14ac:dyDescent="0.3">
      <c r="A309" s="13">
        <v>43920</v>
      </c>
      <c r="B309" s="46" t="s">
        <v>636</v>
      </c>
      <c r="C309" s="13">
        <v>43920</v>
      </c>
      <c r="D309" s="15" t="s">
        <v>77</v>
      </c>
      <c r="E309" s="15">
        <v>28</v>
      </c>
      <c r="F309" s="15">
        <v>30</v>
      </c>
      <c r="G309" s="13">
        <v>43948</v>
      </c>
      <c r="H309" s="16">
        <v>800</v>
      </c>
      <c r="I309" s="18">
        <v>859.54999999999984</v>
      </c>
      <c r="J309" s="20">
        <v>1.0744375000000002</v>
      </c>
      <c r="K309" s="19">
        <v>849.54999999999984</v>
      </c>
      <c r="L309" s="48">
        <v>1.0619374999999998</v>
      </c>
      <c r="M309" s="42">
        <v>0</v>
      </c>
      <c r="N309" s="22">
        <v>0</v>
      </c>
      <c r="O309" s="23">
        <v>160</v>
      </c>
      <c r="P309" s="24">
        <v>152.55000000000001</v>
      </c>
      <c r="Q309" s="25">
        <v>0.95343749999999994</v>
      </c>
      <c r="R309" s="24">
        <v>152.55000000000001</v>
      </c>
      <c r="S309" s="50">
        <v>0.95343750000000005</v>
      </c>
      <c r="T309" s="43">
        <v>0</v>
      </c>
      <c r="U309" s="24">
        <v>0</v>
      </c>
      <c r="V309" s="19">
        <v>960</v>
      </c>
      <c r="W309" s="19">
        <v>1012.0999999999999</v>
      </c>
      <c r="X309" s="21">
        <v>1.0542708333333333</v>
      </c>
      <c r="Y309" s="19">
        <v>1002.0999999999999</v>
      </c>
      <c r="Z309" s="20">
        <v>1.0438541666666665</v>
      </c>
      <c r="AA309" s="30">
        <v>9.7500000000000045E-2</v>
      </c>
      <c r="AB309" s="27">
        <v>0.06</v>
      </c>
      <c r="AC309" s="27">
        <v>0.1</v>
      </c>
      <c r="AD309" s="11">
        <v>8.2878215345238815E-2</v>
      </c>
    </row>
    <row r="310" spans="1:30" x14ac:dyDescent="0.3">
      <c r="A310" s="13">
        <v>43922</v>
      </c>
      <c r="B310" s="46" t="s">
        <v>636</v>
      </c>
      <c r="C310" s="13">
        <v>43922</v>
      </c>
      <c r="D310" s="15" t="s">
        <v>78</v>
      </c>
      <c r="E310" s="15">
        <v>98</v>
      </c>
      <c r="F310" s="15">
        <v>90</v>
      </c>
      <c r="G310" s="13">
        <v>44020</v>
      </c>
      <c r="H310" s="16">
        <v>800</v>
      </c>
      <c r="I310" s="18">
        <v>458.49999999999994</v>
      </c>
      <c r="J310" s="20">
        <v>0.573125</v>
      </c>
      <c r="K310" s="19">
        <v>348.49999999999994</v>
      </c>
      <c r="L310" s="48">
        <v>0.43562499999999993</v>
      </c>
      <c r="M310" s="42">
        <v>0</v>
      </c>
      <c r="N310" s="22">
        <v>0</v>
      </c>
      <c r="O310" s="23">
        <v>160</v>
      </c>
      <c r="P310" s="24">
        <v>145.19999999999999</v>
      </c>
      <c r="Q310" s="25">
        <v>0.90749999999999997</v>
      </c>
      <c r="R310" s="24">
        <v>69.699999999999989</v>
      </c>
      <c r="S310" s="50">
        <v>0.43562499999999993</v>
      </c>
      <c r="T310" s="43">
        <v>0.48003000000000001</v>
      </c>
      <c r="U310" s="24">
        <v>0</v>
      </c>
      <c r="V310" s="19">
        <v>960</v>
      </c>
      <c r="W310" s="19">
        <v>603.69999999999993</v>
      </c>
      <c r="X310" s="21">
        <v>0.6288541666666666</v>
      </c>
      <c r="Y310" s="19">
        <v>418.19999999999993</v>
      </c>
      <c r="Z310" s="20">
        <v>0.43562499999999993</v>
      </c>
      <c r="AA310" s="30">
        <v>0.10289999999999999</v>
      </c>
      <c r="AB310" s="27">
        <v>0.06</v>
      </c>
      <c r="AC310" s="27">
        <v>0.1125</v>
      </c>
      <c r="AD310" s="11">
        <v>9.7193511450381687E-2</v>
      </c>
    </row>
    <row r="311" spans="1:30" x14ac:dyDescent="0.3">
      <c r="A311" s="13">
        <v>43923</v>
      </c>
      <c r="B311" s="46" t="s">
        <v>636</v>
      </c>
      <c r="C311" s="13">
        <v>43924</v>
      </c>
      <c r="D311" s="15" t="s">
        <v>79</v>
      </c>
      <c r="E311" s="15">
        <v>350</v>
      </c>
      <c r="F311" s="15">
        <v>360</v>
      </c>
      <c r="G311" s="13">
        <v>44274</v>
      </c>
      <c r="H311" s="16">
        <v>800</v>
      </c>
      <c r="I311" s="18">
        <v>1015.7200000000003</v>
      </c>
      <c r="J311" s="20">
        <v>1.2696500000000002</v>
      </c>
      <c r="K311" s="19">
        <v>490.71999999999991</v>
      </c>
      <c r="L311" s="48">
        <v>0.61339999999999995</v>
      </c>
      <c r="M311" s="42">
        <v>0</v>
      </c>
      <c r="N311" s="22">
        <v>0</v>
      </c>
      <c r="O311" s="23">
        <v>160</v>
      </c>
      <c r="P311" s="24">
        <v>160</v>
      </c>
      <c r="Q311" s="25">
        <v>1</v>
      </c>
      <c r="R311" s="24">
        <v>98.144000000000005</v>
      </c>
      <c r="S311" s="50">
        <v>0.61340000000000006</v>
      </c>
      <c r="T311" s="43">
        <v>0.61340000000000006</v>
      </c>
      <c r="U311" s="24">
        <v>0</v>
      </c>
      <c r="V311" s="19">
        <v>960</v>
      </c>
      <c r="W311" s="19">
        <v>1175.7200000000003</v>
      </c>
      <c r="X311" s="21">
        <v>1.2247083333333335</v>
      </c>
      <c r="Y311" s="19">
        <v>588.86399999999992</v>
      </c>
      <c r="Z311" s="20">
        <v>0.61339999999999995</v>
      </c>
      <c r="AA311" s="30">
        <v>0.13739999999999999</v>
      </c>
      <c r="AB311" s="27">
        <v>0.105</v>
      </c>
      <c r="AC311" s="27">
        <v>0.1399</v>
      </c>
      <c r="AD311" s="11">
        <v>0.13605419603827823</v>
      </c>
    </row>
    <row r="312" spans="1:30" x14ac:dyDescent="0.3">
      <c r="A312" s="13">
        <v>43924</v>
      </c>
      <c r="B312" s="46" t="s">
        <v>636</v>
      </c>
      <c r="C312" s="13">
        <v>43924</v>
      </c>
      <c r="D312" s="15" t="s">
        <v>80</v>
      </c>
      <c r="E312" s="15">
        <v>189</v>
      </c>
      <c r="F312" s="15">
        <v>180</v>
      </c>
      <c r="G312" s="13">
        <v>44113</v>
      </c>
      <c r="H312" s="16">
        <v>800</v>
      </c>
      <c r="I312" s="18">
        <v>1094.75</v>
      </c>
      <c r="J312" s="20">
        <v>1.3684375</v>
      </c>
      <c r="K312" s="19">
        <v>1009.75</v>
      </c>
      <c r="L312" s="48">
        <v>1.2621875</v>
      </c>
      <c r="M312" s="42">
        <v>0</v>
      </c>
      <c r="N312" s="22">
        <v>0</v>
      </c>
      <c r="O312" s="23">
        <v>160</v>
      </c>
      <c r="P312" s="24">
        <v>163.21</v>
      </c>
      <c r="Q312" s="25">
        <v>1.0200625000000001</v>
      </c>
      <c r="R312" s="24">
        <v>160</v>
      </c>
      <c r="S312" s="50">
        <v>1</v>
      </c>
      <c r="T312" s="43">
        <v>0.98034267912772588</v>
      </c>
      <c r="U312" s="24">
        <v>0</v>
      </c>
      <c r="V312" s="19">
        <v>960</v>
      </c>
      <c r="W312" s="19">
        <v>1257.96</v>
      </c>
      <c r="X312" s="21">
        <v>1.3103750000000001</v>
      </c>
      <c r="Y312" s="19">
        <v>1169.75</v>
      </c>
      <c r="Z312" s="20">
        <v>1.2184895833333333</v>
      </c>
      <c r="AA312" s="30">
        <v>0.11699999999999999</v>
      </c>
      <c r="AB312" s="27">
        <v>8.5000000000000006E-2</v>
      </c>
      <c r="AC312" s="27">
        <v>0.13</v>
      </c>
      <c r="AD312" s="11">
        <v>0.1068932404658598</v>
      </c>
    </row>
    <row r="313" spans="1:30" x14ac:dyDescent="0.3">
      <c r="A313" s="13">
        <v>43927</v>
      </c>
      <c r="B313" s="46" t="s">
        <v>636</v>
      </c>
      <c r="C313" s="13">
        <v>43927</v>
      </c>
      <c r="D313" s="15" t="s">
        <v>81</v>
      </c>
      <c r="E313" s="15">
        <v>32</v>
      </c>
      <c r="F313" s="15">
        <v>30</v>
      </c>
      <c r="G313" s="13">
        <v>43959</v>
      </c>
      <c r="H313" s="16">
        <v>1250</v>
      </c>
      <c r="I313" s="18">
        <v>2164.59</v>
      </c>
      <c r="J313" s="20">
        <v>1.7316719999999999</v>
      </c>
      <c r="K313" s="19">
        <v>1928.59</v>
      </c>
      <c r="L313" s="48">
        <v>1.542872</v>
      </c>
      <c r="M313" s="42">
        <v>0</v>
      </c>
      <c r="N313" s="22">
        <v>0</v>
      </c>
      <c r="O313" s="23">
        <v>250</v>
      </c>
      <c r="P313" s="24">
        <v>55.7</v>
      </c>
      <c r="Q313" s="25">
        <v>0.2228</v>
      </c>
      <c r="R313" s="24">
        <v>55.7</v>
      </c>
      <c r="S313" s="50">
        <v>0.2228</v>
      </c>
      <c r="T313" s="43">
        <v>0</v>
      </c>
      <c r="U313" s="24">
        <v>0</v>
      </c>
      <c r="V313" s="19">
        <v>1500</v>
      </c>
      <c r="W313" s="19">
        <v>2220.29</v>
      </c>
      <c r="X313" s="21">
        <v>1.4801933333333332</v>
      </c>
      <c r="Y313" s="19">
        <v>1984.29</v>
      </c>
      <c r="Z313" s="20">
        <v>1.3228599999999999</v>
      </c>
      <c r="AA313" s="30">
        <v>9.549999999999996E-2</v>
      </c>
      <c r="AB313" s="27">
        <v>7.0000000000000007E-2</v>
      </c>
      <c r="AC313" s="27">
        <v>0.1</v>
      </c>
      <c r="AD313" s="11">
        <v>8.7949482350006228E-2</v>
      </c>
    </row>
    <row r="314" spans="1:30" x14ac:dyDescent="0.3">
      <c r="A314" s="13">
        <v>43928</v>
      </c>
      <c r="B314" s="46" t="s">
        <v>636</v>
      </c>
      <c r="C314" s="13">
        <v>43928</v>
      </c>
      <c r="D314" s="15" t="s">
        <v>82</v>
      </c>
      <c r="E314" s="15">
        <v>92</v>
      </c>
      <c r="F314" s="15">
        <v>90</v>
      </c>
      <c r="G314" s="13">
        <v>44020</v>
      </c>
      <c r="H314" s="16">
        <v>1000</v>
      </c>
      <c r="I314" s="18">
        <v>2138.8000000000002</v>
      </c>
      <c r="J314" s="20">
        <v>2.1387999999999998</v>
      </c>
      <c r="K314" s="19">
        <v>1312.8</v>
      </c>
      <c r="L314" s="48">
        <v>1.3128</v>
      </c>
      <c r="M314" s="42">
        <v>0</v>
      </c>
      <c r="N314" s="22">
        <v>0</v>
      </c>
      <c r="O314" s="23">
        <v>200</v>
      </c>
      <c r="P314" s="24">
        <v>10</v>
      </c>
      <c r="Q314" s="25">
        <v>0.05</v>
      </c>
      <c r="R314" s="24">
        <v>10</v>
      </c>
      <c r="S314" s="50">
        <v>0.05</v>
      </c>
      <c r="T314" s="43">
        <v>0</v>
      </c>
      <c r="U314" s="24">
        <v>0</v>
      </c>
      <c r="V314" s="19">
        <v>1200</v>
      </c>
      <c r="W314" s="19">
        <v>2148.8000000000002</v>
      </c>
      <c r="X314" s="21">
        <v>1.7906666666666669</v>
      </c>
      <c r="Y314" s="19">
        <v>1322.8</v>
      </c>
      <c r="Z314" s="20">
        <v>1.1023333333333334</v>
      </c>
      <c r="AA314" s="30">
        <v>0.10009999999999998</v>
      </c>
      <c r="AB314" s="27">
        <v>8.7499999999999994E-2</v>
      </c>
      <c r="AC314" s="27">
        <v>0.1149</v>
      </c>
      <c r="AD314" s="11">
        <v>0.10063989152795957</v>
      </c>
    </row>
    <row r="315" spans="1:30" x14ac:dyDescent="0.3">
      <c r="A315" s="13">
        <v>43928</v>
      </c>
      <c r="B315" s="46" t="s">
        <v>637</v>
      </c>
      <c r="C315" s="13">
        <v>43929</v>
      </c>
      <c r="D315" s="15" t="s">
        <v>83</v>
      </c>
      <c r="E315" s="15">
        <v>345</v>
      </c>
      <c r="F315" s="15">
        <v>360</v>
      </c>
      <c r="G315" s="13">
        <v>44274</v>
      </c>
      <c r="H315" s="16">
        <v>1200</v>
      </c>
      <c r="I315" s="18">
        <v>2470.29</v>
      </c>
      <c r="J315" s="20">
        <v>2.0585750000000003</v>
      </c>
      <c r="K315" s="19">
        <v>1820.29</v>
      </c>
      <c r="L315" s="48">
        <v>1.5169083333333333</v>
      </c>
      <c r="M315" s="42">
        <v>0</v>
      </c>
      <c r="N315" s="22">
        <v>0</v>
      </c>
      <c r="O315" s="23">
        <v>240</v>
      </c>
      <c r="P315" s="24">
        <v>0</v>
      </c>
      <c r="Q315" s="25">
        <v>0</v>
      </c>
      <c r="R315" s="24">
        <v>0</v>
      </c>
      <c r="S315" s="50">
        <v>0</v>
      </c>
      <c r="T315" s="43">
        <v>0</v>
      </c>
      <c r="U315" s="24">
        <v>0</v>
      </c>
      <c r="V315" s="19">
        <v>1440</v>
      </c>
      <c r="W315" s="19">
        <v>2470.29</v>
      </c>
      <c r="X315" s="21">
        <v>1.7154791666666667</v>
      </c>
      <c r="Y315" s="19">
        <v>1820.29</v>
      </c>
      <c r="Z315" s="20">
        <v>1.2640902777777778</v>
      </c>
      <c r="AA315" s="30">
        <v>0.13699999999999998</v>
      </c>
      <c r="AB315" s="27">
        <v>0.105</v>
      </c>
      <c r="AC315" s="27">
        <v>0.14249999999999999</v>
      </c>
      <c r="AD315" s="11">
        <v>0.1364097899436908</v>
      </c>
    </row>
    <row r="316" spans="1:30" x14ac:dyDescent="0.3">
      <c r="A316" s="13">
        <v>43929</v>
      </c>
      <c r="B316" s="46" t="s">
        <v>636</v>
      </c>
      <c r="C316" s="13">
        <v>43929</v>
      </c>
      <c r="D316" s="15" t="s">
        <v>84</v>
      </c>
      <c r="E316" s="15">
        <v>184</v>
      </c>
      <c r="F316" s="15">
        <v>180</v>
      </c>
      <c r="G316" s="13">
        <v>44113</v>
      </c>
      <c r="H316" s="16">
        <v>1200</v>
      </c>
      <c r="I316" s="18">
        <v>684.85</v>
      </c>
      <c r="J316" s="20">
        <v>0.57070833333333337</v>
      </c>
      <c r="K316" s="19">
        <v>184.85</v>
      </c>
      <c r="L316" s="48">
        <v>0.15404166666666666</v>
      </c>
      <c r="M316" s="42">
        <v>0</v>
      </c>
      <c r="N316" s="22">
        <v>0</v>
      </c>
      <c r="O316" s="23">
        <v>240</v>
      </c>
      <c r="P316" s="24">
        <v>180</v>
      </c>
      <c r="Q316" s="25">
        <v>0.75</v>
      </c>
      <c r="R316" s="24">
        <v>36.97</v>
      </c>
      <c r="S316" s="50">
        <v>0.15404166666666666</v>
      </c>
      <c r="T316" s="43">
        <v>0.20538900000000002</v>
      </c>
      <c r="U316" s="24">
        <v>0</v>
      </c>
      <c r="V316" s="19">
        <v>1440</v>
      </c>
      <c r="W316" s="19">
        <v>864.85</v>
      </c>
      <c r="X316" s="21">
        <v>0.60059027777777785</v>
      </c>
      <c r="Y316" s="19">
        <v>221.82</v>
      </c>
      <c r="Z316" s="20">
        <v>0.15404166666666666</v>
      </c>
      <c r="AA316" s="30">
        <v>0.11699999999999999</v>
      </c>
      <c r="AB316" s="27">
        <v>0.09</v>
      </c>
      <c r="AC316" s="27">
        <v>0.12990000000000002</v>
      </c>
      <c r="AD316" s="11">
        <v>0.12321617872526829</v>
      </c>
    </row>
    <row r="317" spans="1:30" x14ac:dyDescent="0.3">
      <c r="A317" s="13">
        <v>43934</v>
      </c>
      <c r="B317" s="46" t="s">
        <v>636</v>
      </c>
      <c r="C317" s="13">
        <v>43934</v>
      </c>
      <c r="D317" s="15" t="s">
        <v>85</v>
      </c>
      <c r="E317" s="15">
        <v>28</v>
      </c>
      <c r="F317" s="15">
        <v>30</v>
      </c>
      <c r="G317" s="13">
        <v>43962</v>
      </c>
      <c r="H317" s="16">
        <v>1700</v>
      </c>
      <c r="I317" s="18">
        <v>3665.1700000000005</v>
      </c>
      <c r="J317" s="20">
        <v>2.1559823529411761</v>
      </c>
      <c r="K317" s="19">
        <v>2110.17</v>
      </c>
      <c r="L317" s="48">
        <v>1.2412764705882353</v>
      </c>
      <c r="M317" s="42">
        <v>0</v>
      </c>
      <c r="N317" s="22">
        <v>0</v>
      </c>
      <c r="O317" s="23">
        <v>340</v>
      </c>
      <c r="P317" s="24">
        <v>130</v>
      </c>
      <c r="Q317" s="25">
        <v>0.38235294117647062</v>
      </c>
      <c r="R317" s="24">
        <v>130</v>
      </c>
      <c r="S317" s="50">
        <v>0.38235294117647056</v>
      </c>
      <c r="T317" s="43">
        <v>0</v>
      </c>
      <c r="U317" s="24">
        <v>0</v>
      </c>
      <c r="V317" s="19">
        <v>2040</v>
      </c>
      <c r="W317" s="19">
        <v>3795.1700000000005</v>
      </c>
      <c r="X317" s="21">
        <v>1.8603774509803923</v>
      </c>
      <c r="Y317" s="19">
        <v>2240.17</v>
      </c>
      <c r="Z317" s="20">
        <v>1.0981225490196078</v>
      </c>
      <c r="AA317" s="30">
        <v>9.3900000000000067E-2</v>
      </c>
      <c r="AB317" s="27">
        <v>0.06</v>
      </c>
      <c r="AC317" s="27">
        <v>9.7500000000000003E-2</v>
      </c>
      <c r="AD317" s="11">
        <v>9.1358598646174669E-2</v>
      </c>
    </row>
    <row r="318" spans="1:30" x14ac:dyDescent="0.3">
      <c r="A318" s="13">
        <v>43936</v>
      </c>
      <c r="B318" s="46" t="s">
        <v>636</v>
      </c>
      <c r="C318" s="13">
        <v>43936</v>
      </c>
      <c r="D318" s="15" t="s">
        <v>86</v>
      </c>
      <c r="E318" s="15">
        <v>84</v>
      </c>
      <c r="F318" s="15">
        <v>90</v>
      </c>
      <c r="G318" s="13">
        <v>44020</v>
      </c>
      <c r="H318" s="16">
        <v>1700</v>
      </c>
      <c r="I318" s="18">
        <v>1407.44</v>
      </c>
      <c r="J318" s="20">
        <v>0.82790588235294127</v>
      </c>
      <c r="K318" s="19">
        <v>1006.4399999999999</v>
      </c>
      <c r="L318" s="48">
        <v>0.59202352941176473</v>
      </c>
      <c r="M318" s="42">
        <v>0</v>
      </c>
      <c r="N318" s="22">
        <v>0</v>
      </c>
      <c r="O318" s="23">
        <v>340</v>
      </c>
      <c r="P318" s="24">
        <v>300</v>
      </c>
      <c r="Q318" s="25">
        <v>0.88235294117647056</v>
      </c>
      <c r="R318" s="24">
        <v>201.28800000000001</v>
      </c>
      <c r="S318" s="50">
        <v>0.59202352941176473</v>
      </c>
      <c r="T318" s="43">
        <v>0.67096</v>
      </c>
      <c r="U318" s="24">
        <v>0</v>
      </c>
      <c r="V318" s="19">
        <v>2040</v>
      </c>
      <c r="W318" s="19">
        <v>1707.44</v>
      </c>
      <c r="X318" s="21">
        <v>0.83698039215686282</v>
      </c>
      <c r="Y318" s="19">
        <v>1207.7280000000001</v>
      </c>
      <c r="Z318" s="20">
        <v>0.59202352941176473</v>
      </c>
      <c r="AA318" s="30">
        <v>0.10100000000000001</v>
      </c>
      <c r="AB318" s="27">
        <v>8.5000000000000006E-2</v>
      </c>
      <c r="AC318" s="27">
        <v>0.11</v>
      </c>
      <c r="AD318" s="11">
        <v>9.9542448701187947E-2</v>
      </c>
    </row>
    <row r="319" spans="1:30" x14ac:dyDescent="0.3">
      <c r="A319" s="13">
        <v>43937</v>
      </c>
      <c r="B319" s="46" t="s">
        <v>636</v>
      </c>
      <c r="C319" s="13">
        <v>43938</v>
      </c>
      <c r="D319" s="15" t="s">
        <v>87</v>
      </c>
      <c r="E319" s="15">
        <v>336</v>
      </c>
      <c r="F319" s="15">
        <v>360</v>
      </c>
      <c r="G319" s="13">
        <v>44274</v>
      </c>
      <c r="H319" s="16">
        <v>2500</v>
      </c>
      <c r="I319" s="18">
        <v>4220.6399999999994</v>
      </c>
      <c r="J319" s="20">
        <v>1.6882560000000002</v>
      </c>
      <c r="K319" s="19">
        <v>3000.64</v>
      </c>
      <c r="L319" s="48">
        <v>1.200256</v>
      </c>
      <c r="M319" s="42">
        <v>0</v>
      </c>
      <c r="N319" s="22">
        <v>0</v>
      </c>
      <c r="O319" s="23">
        <v>500</v>
      </c>
      <c r="P319" s="24">
        <v>50</v>
      </c>
      <c r="Q319" s="25">
        <v>0.1</v>
      </c>
      <c r="R319" s="24">
        <v>50</v>
      </c>
      <c r="S319" s="50">
        <v>0.1</v>
      </c>
      <c r="T319" s="43">
        <v>0</v>
      </c>
      <c r="U319" s="24">
        <v>0</v>
      </c>
      <c r="V319" s="19">
        <v>3000</v>
      </c>
      <c r="W319" s="19">
        <v>4270.6399999999994</v>
      </c>
      <c r="X319" s="21">
        <v>1.4235466666666665</v>
      </c>
      <c r="Y319" s="19">
        <v>3050.64</v>
      </c>
      <c r="Z319" s="20">
        <v>1.01688</v>
      </c>
      <c r="AA319" s="30">
        <v>0.13689999999999988</v>
      </c>
      <c r="AB319" s="27">
        <v>0.09</v>
      </c>
      <c r="AC319" s="27">
        <v>0.14119999999999999</v>
      </c>
      <c r="AD319" s="11">
        <v>0.13549298803025137</v>
      </c>
    </row>
    <row r="320" spans="1:30" x14ac:dyDescent="0.3">
      <c r="A320" s="13">
        <v>43938</v>
      </c>
      <c r="B320" s="46" t="s">
        <v>636</v>
      </c>
      <c r="C320" s="13">
        <v>43938</v>
      </c>
      <c r="D320" s="15" t="s">
        <v>88</v>
      </c>
      <c r="E320" s="15">
        <v>175</v>
      </c>
      <c r="F320" s="15">
        <v>180</v>
      </c>
      <c r="G320" s="13">
        <v>44113</v>
      </c>
      <c r="H320" s="16">
        <v>1700</v>
      </c>
      <c r="I320" s="18">
        <v>2026.8400000000004</v>
      </c>
      <c r="J320" s="20">
        <v>1.1922588235294114</v>
      </c>
      <c r="K320" s="19">
        <v>1476.8400000000004</v>
      </c>
      <c r="L320" s="48">
        <v>0.86872941176470608</v>
      </c>
      <c r="M320" s="42">
        <v>0</v>
      </c>
      <c r="N320" s="22">
        <v>0</v>
      </c>
      <c r="O320" s="23">
        <v>340</v>
      </c>
      <c r="P320" s="24">
        <v>227</v>
      </c>
      <c r="Q320" s="25">
        <v>0.66764705882352937</v>
      </c>
      <c r="R320" s="24">
        <v>227</v>
      </c>
      <c r="S320" s="50">
        <v>0.66764705882352937</v>
      </c>
      <c r="T320" s="43">
        <v>0</v>
      </c>
      <c r="U320" s="24">
        <v>0</v>
      </c>
      <c r="V320" s="19">
        <v>2040</v>
      </c>
      <c r="W320" s="19">
        <v>2253.84</v>
      </c>
      <c r="X320" s="21">
        <v>1.1048235294117648</v>
      </c>
      <c r="Y320" s="19">
        <v>1703.8400000000004</v>
      </c>
      <c r="Z320" s="20">
        <v>0.83521568627451004</v>
      </c>
      <c r="AA320" s="30">
        <v>0.11699999999999999</v>
      </c>
      <c r="AB320" s="27">
        <v>8.5000000000000006E-2</v>
      </c>
      <c r="AC320" s="27">
        <v>0.12</v>
      </c>
      <c r="AD320" s="11">
        <v>0.11152594432712992</v>
      </c>
    </row>
    <row r="321" spans="1:30" x14ac:dyDescent="0.3">
      <c r="A321" s="13">
        <v>43941</v>
      </c>
      <c r="B321" s="46" t="s">
        <v>636</v>
      </c>
      <c r="C321" s="13">
        <v>43941</v>
      </c>
      <c r="D321" s="15" t="s">
        <v>89</v>
      </c>
      <c r="E321" s="15">
        <v>30</v>
      </c>
      <c r="F321" s="15">
        <v>30</v>
      </c>
      <c r="G321" s="13">
        <v>43971</v>
      </c>
      <c r="H321" s="16">
        <v>2500</v>
      </c>
      <c r="I321" s="18">
        <v>4011.43</v>
      </c>
      <c r="J321" s="20">
        <v>1.604572000000001</v>
      </c>
      <c r="K321" s="19">
        <v>2857.4299999999994</v>
      </c>
      <c r="L321" s="48">
        <v>1.1429719999999997</v>
      </c>
      <c r="M321" s="42">
        <v>0</v>
      </c>
      <c r="N321" s="22">
        <v>0</v>
      </c>
      <c r="O321" s="23">
        <v>500</v>
      </c>
      <c r="P321" s="24">
        <v>320</v>
      </c>
      <c r="Q321" s="25">
        <v>0.64</v>
      </c>
      <c r="R321" s="24">
        <v>320</v>
      </c>
      <c r="S321" s="50">
        <v>0.64</v>
      </c>
      <c r="T321" s="43">
        <v>0</v>
      </c>
      <c r="U321" s="24">
        <v>0</v>
      </c>
      <c r="V321" s="19">
        <v>3000</v>
      </c>
      <c r="W321" s="19">
        <v>4331.43</v>
      </c>
      <c r="X321" s="21">
        <v>1.44381</v>
      </c>
      <c r="Y321" s="19">
        <v>3177.4299999999994</v>
      </c>
      <c r="Z321" s="20">
        <v>1.0591433333333331</v>
      </c>
      <c r="AA321" s="30">
        <v>9.1999999999999929E-2</v>
      </c>
      <c r="AB321" s="27">
        <v>7.0000000000000007E-2</v>
      </c>
      <c r="AC321" s="27">
        <v>9.6999999999999989E-2</v>
      </c>
      <c r="AD321" s="11">
        <v>8.7427603124072953E-2</v>
      </c>
    </row>
    <row r="322" spans="1:30" x14ac:dyDescent="0.3">
      <c r="A322" s="13">
        <v>43943</v>
      </c>
      <c r="B322" s="46" t="s">
        <v>636</v>
      </c>
      <c r="C322" s="13">
        <v>43943</v>
      </c>
      <c r="D322" s="15" t="s">
        <v>90</v>
      </c>
      <c r="E322" s="15">
        <v>77</v>
      </c>
      <c r="F322" s="15">
        <v>90</v>
      </c>
      <c r="G322" s="13">
        <v>44020</v>
      </c>
      <c r="H322" s="16">
        <v>2100</v>
      </c>
      <c r="I322" s="18">
        <v>1406.8200000000002</v>
      </c>
      <c r="J322" s="20">
        <v>0.66991428571428557</v>
      </c>
      <c r="K322" s="19">
        <v>1105.8200000000002</v>
      </c>
      <c r="L322" s="48">
        <v>0.52658095238095248</v>
      </c>
      <c r="M322" s="42">
        <v>0</v>
      </c>
      <c r="N322" s="22">
        <v>0</v>
      </c>
      <c r="O322" s="23">
        <v>420</v>
      </c>
      <c r="P322" s="24">
        <v>0</v>
      </c>
      <c r="Q322" s="25">
        <v>0</v>
      </c>
      <c r="R322" s="24">
        <v>0</v>
      </c>
      <c r="S322" s="50">
        <v>0</v>
      </c>
      <c r="T322" s="43">
        <v>0</v>
      </c>
      <c r="U322" s="24">
        <v>0</v>
      </c>
      <c r="V322" s="19">
        <v>2520</v>
      </c>
      <c r="W322" s="19">
        <v>1406.8200000000002</v>
      </c>
      <c r="X322" s="21">
        <v>0.55826190476190485</v>
      </c>
      <c r="Y322" s="19">
        <v>1105.8200000000002</v>
      </c>
      <c r="Z322" s="20">
        <v>0.43881746031746038</v>
      </c>
      <c r="AA322" s="30">
        <v>0.10139999999999996</v>
      </c>
      <c r="AB322" s="27">
        <v>7.0000000000000007E-2</v>
      </c>
      <c r="AC322" s="27">
        <v>0.11</v>
      </c>
      <c r="AD322" s="11">
        <v>9.7522756998052337E-2</v>
      </c>
    </row>
    <row r="323" spans="1:30" x14ac:dyDescent="0.3">
      <c r="A323" s="13">
        <v>43944</v>
      </c>
      <c r="B323" s="46" t="s">
        <v>636</v>
      </c>
      <c r="C323" s="13">
        <v>43945</v>
      </c>
      <c r="D323" s="15" t="s">
        <v>91</v>
      </c>
      <c r="E323" s="15">
        <v>378</v>
      </c>
      <c r="F323" s="15">
        <v>360</v>
      </c>
      <c r="G323" s="13">
        <v>44323</v>
      </c>
      <c r="H323" s="16">
        <v>3400</v>
      </c>
      <c r="I323" s="18">
        <v>3703.2900000000009</v>
      </c>
      <c r="J323" s="20">
        <v>1.0892029411764705</v>
      </c>
      <c r="K323" s="19">
        <v>1381.4700000000003</v>
      </c>
      <c r="L323" s="48">
        <v>0.40631470588235302</v>
      </c>
      <c r="M323" s="42">
        <v>0</v>
      </c>
      <c r="N323" s="22">
        <v>0</v>
      </c>
      <c r="O323" s="23">
        <v>680</v>
      </c>
      <c r="P323" s="24">
        <v>250</v>
      </c>
      <c r="Q323" s="25">
        <v>0.36764705882352944</v>
      </c>
      <c r="R323" s="24">
        <v>250</v>
      </c>
      <c r="S323" s="50">
        <v>0.36764705882352944</v>
      </c>
      <c r="T323" s="43">
        <v>0</v>
      </c>
      <c r="U323" s="24">
        <v>0</v>
      </c>
      <c r="V323" s="19">
        <v>4080</v>
      </c>
      <c r="W323" s="19">
        <v>3953.2900000000009</v>
      </c>
      <c r="X323" s="21">
        <v>0.96894362745098062</v>
      </c>
      <c r="Y323" s="19">
        <v>1631.4700000000003</v>
      </c>
      <c r="Z323" s="20">
        <v>0.39987009803921575</v>
      </c>
      <c r="AA323" s="30">
        <v>0.1348</v>
      </c>
      <c r="AB323" s="27">
        <v>0.1</v>
      </c>
      <c r="AC323" s="27">
        <v>0.14449999999999999</v>
      </c>
      <c r="AD323" s="11">
        <v>0.13534726472947028</v>
      </c>
    </row>
    <row r="324" spans="1:30" x14ac:dyDescent="0.3">
      <c r="A324" s="13">
        <v>43945</v>
      </c>
      <c r="B324" s="46" t="s">
        <v>636</v>
      </c>
      <c r="C324" s="13">
        <v>43945</v>
      </c>
      <c r="D324" s="15" t="s">
        <v>92</v>
      </c>
      <c r="E324" s="15">
        <v>189</v>
      </c>
      <c r="F324" s="15">
        <v>180</v>
      </c>
      <c r="G324" s="13">
        <v>44134</v>
      </c>
      <c r="H324" s="16">
        <v>2100</v>
      </c>
      <c r="I324" s="18">
        <v>1296.6200000000001</v>
      </c>
      <c r="J324" s="20">
        <v>0.61743809523809534</v>
      </c>
      <c r="K324" s="19">
        <v>746.62</v>
      </c>
      <c r="L324" s="48">
        <v>0.35553333333333331</v>
      </c>
      <c r="M324" s="42">
        <v>0</v>
      </c>
      <c r="N324" s="22">
        <v>0</v>
      </c>
      <c r="O324" s="23">
        <v>420</v>
      </c>
      <c r="P324" s="24">
        <v>131.84</v>
      </c>
      <c r="Q324" s="25">
        <v>0.31390476190476191</v>
      </c>
      <c r="R324" s="24">
        <v>131.84</v>
      </c>
      <c r="S324" s="50">
        <v>0.31390476190476191</v>
      </c>
      <c r="T324" s="43">
        <v>0</v>
      </c>
      <c r="U324" s="24">
        <v>0</v>
      </c>
      <c r="V324" s="19">
        <v>2520</v>
      </c>
      <c r="W324" s="19">
        <v>1428.46</v>
      </c>
      <c r="X324" s="21">
        <v>0.56684920634920632</v>
      </c>
      <c r="Y324" s="19">
        <v>878.46</v>
      </c>
      <c r="Z324" s="20">
        <v>0.34859523809523812</v>
      </c>
      <c r="AA324" s="30">
        <v>0.11639999999999993</v>
      </c>
      <c r="AB324" s="27">
        <v>0.06</v>
      </c>
      <c r="AC324" s="27">
        <v>0.12240000000000001</v>
      </c>
      <c r="AD324" s="11">
        <v>0.11568401150684085</v>
      </c>
    </row>
    <row r="325" spans="1:30" x14ac:dyDescent="0.3">
      <c r="A325" s="13">
        <v>43948</v>
      </c>
      <c r="B325" s="46" t="s">
        <v>636</v>
      </c>
      <c r="C325" s="13">
        <v>43948</v>
      </c>
      <c r="D325" s="15" t="s">
        <v>93</v>
      </c>
      <c r="E325" s="15">
        <v>30</v>
      </c>
      <c r="F325" s="15">
        <v>30</v>
      </c>
      <c r="G325" s="13">
        <v>43978</v>
      </c>
      <c r="H325" s="16">
        <v>3300</v>
      </c>
      <c r="I325" s="18">
        <v>4162.01</v>
      </c>
      <c r="J325" s="20">
        <v>1.2612151515151515</v>
      </c>
      <c r="K325" s="19">
        <v>3662.0099999999998</v>
      </c>
      <c r="L325" s="48">
        <v>1.1096999999999999</v>
      </c>
      <c r="M325" s="42">
        <v>0</v>
      </c>
      <c r="N325" s="22">
        <v>0</v>
      </c>
      <c r="O325" s="23">
        <v>660</v>
      </c>
      <c r="P325" s="24">
        <v>344.2</v>
      </c>
      <c r="Q325" s="25">
        <v>0.5215151515151516</v>
      </c>
      <c r="R325" s="24">
        <v>344.2</v>
      </c>
      <c r="S325" s="50">
        <v>0.52151515151515149</v>
      </c>
      <c r="T325" s="43">
        <v>0</v>
      </c>
      <c r="U325" s="24">
        <v>0</v>
      </c>
      <c r="V325" s="19">
        <v>3960</v>
      </c>
      <c r="W325" s="19">
        <v>4506.21</v>
      </c>
      <c r="X325" s="21">
        <v>1.1379318181818181</v>
      </c>
      <c r="Y325" s="19">
        <v>4006.2099999999996</v>
      </c>
      <c r="Z325" s="20">
        <v>1.0116691919191918</v>
      </c>
      <c r="AA325" s="30">
        <v>9.1200000000000017E-2</v>
      </c>
      <c r="AB325" s="27">
        <v>7.0000000000000007E-2</v>
      </c>
      <c r="AC325" s="27">
        <v>9.5000000000000001E-2</v>
      </c>
      <c r="AD325" s="11">
        <v>8.6268593780408964E-2</v>
      </c>
    </row>
    <row r="326" spans="1:30" x14ac:dyDescent="0.3">
      <c r="A326" s="13">
        <v>43950</v>
      </c>
      <c r="B326" s="46" t="s">
        <v>636</v>
      </c>
      <c r="C326" s="13">
        <v>43950</v>
      </c>
      <c r="D326" s="15" t="s">
        <v>94</v>
      </c>
      <c r="E326" s="15">
        <v>98</v>
      </c>
      <c r="F326" s="15">
        <v>90</v>
      </c>
      <c r="G326" s="13">
        <v>44048</v>
      </c>
      <c r="H326" s="16">
        <v>2500</v>
      </c>
      <c r="I326" s="18">
        <v>228.68</v>
      </c>
      <c r="J326" s="20">
        <v>9.1471999999999998E-2</v>
      </c>
      <c r="K326" s="19">
        <v>228.68</v>
      </c>
      <c r="L326" s="48">
        <v>9.1471999999999998E-2</v>
      </c>
      <c r="M326" s="42">
        <v>0</v>
      </c>
      <c r="N326" s="22">
        <v>0</v>
      </c>
      <c r="O326" s="23">
        <v>500</v>
      </c>
      <c r="P326" s="24">
        <v>0.4</v>
      </c>
      <c r="Q326" s="25">
        <v>8.0000000000000004E-4</v>
      </c>
      <c r="R326" s="24">
        <v>0.4</v>
      </c>
      <c r="S326" s="50">
        <v>8.0000000000000004E-4</v>
      </c>
      <c r="T326" s="43">
        <v>0</v>
      </c>
      <c r="U326" s="24">
        <v>0</v>
      </c>
      <c r="V326" s="19">
        <v>3000</v>
      </c>
      <c r="W326" s="19">
        <v>229.08</v>
      </c>
      <c r="X326" s="21">
        <v>7.6359999999999997E-2</v>
      </c>
      <c r="Y326" s="19">
        <v>229.08</v>
      </c>
      <c r="Z326" s="20">
        <v>7.6359999999999997E-2</v>
      </c>
      <c r="AA326" s="30">
        <v>9.8000000000000032E-2</v>
      </c>
      <c r="AB326" s="27">
        <v>0.08</v>
      </c>
      <c r="AC326" s="27">
        <v>9.8000000000000004E-2</v>
      </c>
      <c r="AD326" s="11">
        <v>9.4296440440790621E-2</v>
      </c>
    </row>
    <row r="327" spans="1:30" x14ac:dyDescent="0.3">
      <c r="A327" s="13">
        <v>43950</v>
      </c>
      <c r="B327" s="46" t="s">
        <v>637</v>
      </c>
      <c r="C327" s="13">
        <v>43951</v>
      </c>
      <c r="D327" s="15" t="s">
        <v>95</v>
      </c>
      <c r="E327" s="15">
        <v>372</v>
      </c>
      <c r="F327" s="15">
        <v>360</v>
      </c>
      <c r="G327" s="13">
        <v>44323</v>
      </c>
      <c r="H327" s="16">
        <v>1700</v>
      </c>
      <c r="I327" s="18">
        <v>3946.38</v>
      </c>
      <c r="J327" s="20">
        <v>2.3213999999999997</v>
      </c>
      <c r="K327" s="19">
        <v>2146.38</v>
      </c>
      <c r="L327" s="48">
        <v>1.2625764705882354</v>
      </c>
      <c r="M327" s="42">
        <v>0</v>
      </c>
      <c r="N327" s="22">
        <v>0</v>
      </c>
      <c r="O327" s="23">
        <v>340</v>
      </c>
      <c r="P327" s="24">
        <v>0</v>
      </c>
      <c r="Q327" s="25">
        <v>0</v>
      </c>
      <c r="R327" s="24">
        <v>0</v>
      </c>
      <c r="S327" s="50">
        <v>0</v>
      </c>
      <c r="T327" s="43">
        <v>0</v>
      </c>
      <c r="U327" s="24">
        <v>0</v>
      </c>
      <c r="V327" s="19">
        <v>2040</v>
      </c>
      <c r="W327" s="19">
        <v>3946.38</v>
      </c>
      <c r="X327" s="21">
        <v>1.9345000000000001</v>
      </c>
      <c r="Y327" s="19">
        <v>2146.38</v>
      </c>
      <c r="Z327" s="20">
        <v>1.0521470588235295</v>
      </c>
      <c r="AA327" s="30">
        <v>0.13140000000000007</v>
      </c>
      <c r="AB327" s="27">
        <v>0.1</v>
      </c>
      <c r="AC327" s="27">
        <v>0.13750000000000001</v>
      </c>
      <c r="AD327" s="11">
        <v>0.13189490114991459</v>
      </c>
    </row>
    <row r="328" spans="1:30" x14ac:dyDescent="0.3">
      <c r="A328" s="13">
        <v>43951</v>
      </c>
      <c r="B328" s="46" t="s">
        <v>636</v>
      </c>
      <c r="C328" s="13">
        <v>43951</v>
      </c>
      <c r="D328" s="15" t="s">
        <v>96</v>
      </c>
      <c r="E328" s="15">
        <v>183</v>
      </c>
      <c r="F328" s="15">
        <v>180</v>
      </c>
      <c r="G328" s="13">
        <v>44134</v>
      </c>
      <c r="H328" s="16">
        <v>2100</v>
      </c>
      <c r="I328" s="18">
        <v>207.22</v>
      </c>
      <c r="J328" s="20">
        <v>9.8676190476190473E-2</v>
      </c>
      <c r="K328" s="19">
        <v>107.22</v>
      </c>
      <c r="L328" s="48">
        <v>5.1057142857142856E-2</v>
      </c>
      <c r="M328" s="42">
        <v>0</v>
      </c>
      <c r="N328" s="22">
        <v>0</v>
      </c>
      <c r="O328" s="23">
        <v>420</v>
      </c>
      <c r="P328" s="24">
        <v>50</v>
      </c>
      <c r="Q328" s="25">
        <v>0.11904761904761904</v>
      </c>
      <c r="R328" s="24">
        <v>21.443999999999999</v>
      </c>
      <c r="S328" s="50">
        <v>5.1057142857142856E-2</v>
      </c>
      <c r="T328" s="43">
        <v>0.42887999999999998</v>
      </c>
      <c r="U328" s="24">
        <v>0</v>
      </c>
      <c r="V328" s="19">
        <v>2520</v>
      </c>
      <c r="W328" s="19">
        <v>257.22000000000003</v>
      </c>
      <c r="X328" s="21">
        <v>0.10207142857142858</v>
      </c>
      <c r="Y328" s="19">
        <v>128.66399999999999</v>
      </c>
      <c r="Z328" s="20">
        <v>5.105714285714285E-2</v>
      </c>
      <c r="AA328" s="30">
        <v>0.1149</v>
      </c>
      <c r="AB328" s="27">
        <v>0.09</v>
      </c>
      <c r="AC328" s="27">
        <v>0.11789999999999999</v>
      </c>
      <c r="AD328" s="11">
        <v>0.11310056944310394</v>
      </c>
    </row>
    <row r="329" spans="1:30" x14ac:dyDescent="0.3">
      <c r="A329" s="13">
        <v>43955</v>
      </c>
      <c r="B329" s="46" t="s">
        <v>636</v>
      </c>
      <c r="C329" s="13">
        <v>43955</v>
      </c>
      <c r="D329" s="15" t="s">
        <v>97</v>
      </c>
      <c r="E329" s="15">
        <v>28</v>
      </c>
      <c r="F329" s="15">
        <v>30</v>
      </c>
      <c r="G329" s="13">
        <v>43983</v>
      </c>
      <c r="H329" s="16">
        <v>4200</v>
      </c>
      <c r="I329" s="18">
        <v>1956.17</v>
      </c>
      <c r="J329" s="20">
        <v>0.46575476190476189</v>
      </c>
      <c r="K329" s="19">
        <v>1180.17</v>
      </c>
      <c r="L329" s="48">
        <v>0.28099285714285716</v>
      </c>
      <c r="M329" s="42">
        <v>0</v>
      </c>
      <c r="N329" s="22">
        <v>0</v>
      </c>
      <c r="O329" s="23">
        <v>840</v>
      </c>
      <c r="P329" s="24">
        <v>25</v>
      </c>
      <c r="Q329" s="25">
        <v>2.976190476190476E-2</v>
      </c>
      <c r="R329" s="24">
        <v>25</v>
      </c>
      <c r="S329" s="50">
        <v>2.976190476190476E-2</v>
      </c>
      <c r="T329" s="43">
        <v>0</v>
      </c>
      <c r="U329" s="24">
        <v>0</v>
      </c>
      <c r="V329" s="19">
        <v>5040</v>
      </c>
      <c r="W329" s="19">
        <v>1981.17</v>
      </c>
      <c r="X329" s="21">
        <v>0.39308928571428575</v>
      </c>
      <c r="Y329" s="19">
        <v>1205.17</v>
      </c>
      <c r="Z329" s="20">
        <v>0.23912103174603175</v>
      </c>
      <c r="AA329" s="30">
        <v>8.9599999999999957E-2</v>
      </c>
      <c r="AB329" s="27">
        <v>7.0000000000000007E-2</v>
      </c>
      <c r="AC329" s="27">
        <v>9.4700000000000006E-2</v>
      </c>
      <c r="AD329" s="11">
        <v>8.6577444700613945E-2</v>
      </c>
    </row>
    <row r="330" spans="1:30" x14ac:dyDescent="0.3">
      <c r="A330" s="13">
        <v>43957</v>
      </c>
      <c r="B330" s="46" t="s">
        <v>636</v>
      </c>
      <c r="C330" s="13">
        <v>43957</v>
      </c>
      <c r="D330" s="15" t="s">
        <v>98</v>
      </c>
      <c r="E330" s="15">
        <v>91</v>
      </c>
      <c r="F330" s="15">
        <v>90</v>
      </c>
      <c r="G330" s="13">
        <v>44048</v>
      </c>
      <c r="H330" s="16">
        <v>1700</v>
      </c>
      <c r="I330" s="18">
        <v>1683.8200000000002</v>
      </c>
      <c r="J330" s="20">
        <v>0.99048235294117648</v>
      </c>
      <c r="K330" s="19">
        <v>831.65</v>
      </c>
      <c r="L330" s="48">
        <v>0.48920588235294116</v>
      </c>
      <c r="M330" s="42">
        <v>0</v>
      </c>
      <c r="N330" s="22">
        <v>0</v>
      </c>
      <c r="O330" s="23">
        <v>340</v>
      </c>
      <c r="P330" s="24">
        <v>40</v>
      </c>
      <c r="Q330" s="25">
        <v>0.11764705882352941</v>
      </c>
      <c r="R330" s="24">
        <v>40</v>
      </c>
      <c r="S330" s="50">
        <v>0.11764705882352941</v>
      </c>
      <c r="T330" s="43">
        <v>0</v>
      </c>
      <c r="U330" s="24">
        <v>0</v>
      </c>
      <c r="V330" s="19">
        <v>2040</v>
      </c>
      <c r="W330" s="19">
        <v>1723.8200000000002</v>
      </c>
      <c r="X330" s="21">
        <v>0.84500980392156866</v>
      </c>
      <c r="Y330" s="19">
        <v>871.65</v>
      </c>
      <c r="Z330" s="20">
        <v>0.42727941176470585</v>
      </c>
      <c r="AA330" s="30">
        <v>9.6900000000000069E-2</v>
      </c>
      <c r="AB330" s="27">
        <v>7.4999999999999997E-2</v>
      </c>
      <c r="AC330" s="27">
        <v>0.1024</v>
      </c>
      <c r="AD330" s="11">
        <v>9.6694483377083029E-2</v>
      </c>
    </row>
    <row r="331" spans="1:30" x14ac:dyDescent="0.3">
      <c r="A331" s="13">
        <v>43958</v>
      </c>
      <c r="B331" s="46" t="s">
        <v>636</v>
      </c>
      <c r="C331" s="13">
        <v>43959</v>
      </c>
      <c r="D331" s="15" t="s">
        <v>99</v>
      </c>
      <c r="E331" s="15">
        <v>364</v>
      </c>
      <c r="F331" s="15">
        <v>360</v>
      </c>
      <c r="G331" s="13">
        <v>44323</v>
      </c>
      <c r="H331" s="16">
        <v>4200</v>
      </c>
      <c r="I331" s="18">
        <v>6131.7800000000016</v>
      </c>
      <c r="J331" s="20">
        <v>1.4599476190476182</v>
      </c>
      <c r="K331" s="19">
        <v>2074.4799999999996</v>
      </c>
      <c r="L331" s="48">
        <v>0.49392380952380943</v>
      </c>
      <c r="M331" s="42">
        <v>0</v>
      </c>
      <c r="N331" s="22">
        <v>0</v>
      </c>
      <c r="O331" s="23">
        <v>840</v>
      </c>
      <c r="P331" s="24">
        <v>730.26</v>
      </c>
      <c r="Q331" s="25">
        <v>0.86935714285714283</v>
      </c>
      <c r="R331" s="24">
        <v>414.89599999999996</v>
      </c>
      <c r="S331" s="50">
        <v>0.49392380952380949</v>
      </c>
      <c r="T331" s="43">
        <v>0.56814999999999993</v>
      </c>
      <c r="U331" s="24">
        <v>0</v>
      </c>
      <c r="V331" s="19">
        <v>5040</v>
      </c>
      <c r="W331" s="19">
        <v>6862.0400000000018</v>
      </c>
      <c r="X331" s="21">
        <v>1.3615158730158734</v>
      </c>
      <c r="Y331" s="19">
        <v>2489.3759999999993</v>
      </c>
      <c r="Z331" s="20">
        <v>0.49392380952380938</v>
      </c>
      <c r="AA331" s="30">
        <v>0.13089999999999979</v>
      </c>
      <c r="AB331" s="27">
        <v>0.06</v>
      </c>
      <c r="AC331" s="27">
        <v>0.14219999999999999</v>
      </c>
      <c r="AD331" s="11">
        <v>0.13258586087563484</v>
      </c>
    </row>
    <row r="332" spans="1:30" x14ac:dyDescent="0.3">
      <c r="A332" s="13">
        <v>43959</v>
      </c>
      <c r="B332" s="46" t="s">
        <v>636</v>
      </c>
      <c r="C332" s="13">
        <v>43959</v>
      </c>
      <c r="D332" s="15" t="s">
        <v>100</v>
      </c>
      <c r="E332" s="15">
        <v>175</v>
      </c>
      <c r="F332" s="15">
        <v>180</v>
      </c>
      <c r="G332" s="13">
        <v>44134</v>
      </c>
      <c r="H332" s="16">
        <v>2500</v>
      </c>
      <c r="I332" s="18">
        <v>2188.1800000000003</v>
      </c>
      <c r="J332" s="20">
        <v>0.87527200000000049</v>
      </c>
      <c r="K332" s="19">
        <v>1930.18</v>
      </c>
      <c r="L332" s="48">
        <v>0.77207199999999998</v>
      </c>
      <c r="M332" s="42">
        <v>0</v>
      </c>
      <c r="N332" s="22">
        <v>0</v>
      </c>
      <c r="O332" s="23">
        <v>500</v>
      </c>
      <c r="P332" s="24">
        <v>25.11</v>
      </c>
      <c r="Q332" s="25">
        <v>5.0220000000000001E-2</v>
      </c>
      <c r="R332" s="24">
        <v>25.11</v>
      </c>
      <c r="S332" s="50">
        <v>5.0220000000000001E-2</v>
      </c>
      <c r="T332" s="43">
        <v>0</v>
      </c>
      <c r="U332" s="24">
        <v>0</v>
      </c>
      <c r="V332" s="19">
        <v>3000</v>
      </c>
      <c r="W332" s="19">
        <v>2213.2900000000004</v>
      </c>
      <c r="X332" s="21">
        <v>0.73776333333333344</v>
      </c>
      <c r="Y332" s="19">
        <v>1955.29</v>
      </c>
      <c r="Z332" s="20">
        <v>0.65176333333333336</v>
      </c>
      <c r="AA332" s="30">
        <v>0.11390000000000008</v>
      </c>
      <c r="AB332" s="27">
        <v>0.09</v>
      </c>
      <c r="AC332" s="27">
        <v>0.11599999999999999</v>
      </c>
      <c r="AD332" s="11">
        <v>0.11006398011132539</v>
      </c>
    </row>
    <row r="333" spans="1:30" x14ac:dyDescent="0.3">
      <c r="A333" s="13">
        <v>43962</v>
      </c>
      <c r="B333" s="46" t="s">
        <v>636</v>
      </c>
      <c r="C333" s="13">
        <v>43962</v>
      </c>
      <c r="D333" s="15" t="s">
        <v>101</v>
      </c>
      <c r="E333" s="15">
        <v>28</v>
      </c>
      <c r="F333" s="15">
        <v>30</v>
      </c>
      <c r="G333" s="13">
        <v>43990</v>
      </c>
      <c r="H333" s="16">
        <v>3300</v>
      </c>
      <c r="I333" s="18">
        <v>4133.6100000000006</v>
      </c>
      <c r="J333" s="20">
        <v>1.2526090909090906</v>
      </c>
      <c r="K333" s="19">
        <v>3589.3900000000003</v>
      </c>
      <c r="L333" s="48">
        <v>1.0876939393939395</v>
      </c>
      <c r="M333" s="42">
        <v>0</v>
      </c>
      <c r="N333" s="22">
        <v>0</v>
      </c>
      <c r="O333" s="23">
        <v>660</v>
      </c>
      <c r="P333" s="24">
        <v>10.93</v>
      </c>
      <c r="Q333" s="25">
        <v>1.656060606060606E-2</v>
      </c>
      <c r="R333" s="24">
        <v>10.93</v>
      </c>
      <c r="S333" s="50">
        <v>1.656060606060606E-2</v>
      </c>
      <c r="T333" s="43">
        <v>0</v>
      </c>
      <c r="U333" s="24">
        <v>0</v>
      </c>
      <c r="V333" s="19">
        <v>3960</v>
      </c>
      <c r="W333" s="19">
        <v>4144.5400000000009</v>
      </c>
      <c r="X333" s="21">
        <v>1.0466010101010104</v>
      </c>
      <c r="Y333" s="19">
        <v>3600.32</v>
      </c>
      <c r="Z333" s="20">
        <v>0.90917171717171719</v>
      </c>
      <c r="AA333" s="30">
        <v>8.6999999999999966E-2</v>
      </c>
      <c r="AB333" s="27">
        <v>7.0000000000000007E-2</v>
      </c>
      <c r="AC333" s="27">
        <v>9.2499999999999999E-2</v>
      </c>
      <c r="AD333" s="11">
        <v>8.2321227692017385E-2</v>
      </c>
    </row>
    <row r="334" spans="1:30" x14ac:dyDescent="0.3">
      <c r="A334" s="13">
        <v>43964</v>
      </c>
      <c r="B334" s="46" t="s">
        <v>636</v>
      </c>
      <c r="C334" s="13">
        <v>43964</v>
      </c>
      <c r="D334" s="15" t="s">
        <v>102</v>
      </c>
      <c r="E334" s="15">
        <v>84</v>
      </c>
      <c r="F334" s="15">
        <v>90</v>
      </c>
      <c r="G334" s="13">
        <v>44048</v>
      </c>
      <c r="H334" s="16">
        <v>1700</v>
      </c>
      <c r="I334" s="18">
        <v>2478.83</v>
      </c>
      <c r="J334" s="20">
        <v>1.4581352941176469</v>
      </c>
      <c r="K334" s="19">
        <v>1882.7099999999998</v>
      </c>
      <c r="L334" s="48">
        <v>1.1074764705882352</v>
      </c>
      <c r="M334" s="42">
        <v>0</v>
      </c>
      <c r="N334" s="22">
        <v>0</v>
      </c>
      <c r="O334" s="23">
        <v>340</v>
      </c>
      <c r="P334" s="24">
        <v>262</v>
      </c>
      <c r="Q334" s="25">
        <v>0.77058823529411757</v>
      </c>
      <c r="R334" s="24">
        <v>262</v>
      </c>
      <c r="S334" s="50">
        <v>0.77058823529411768</v>
      </c>
      <c r="T334" s="43">
        <v>0</v>
      </c>
      <c r="U334" s="24">
        <v>0</v>
      </c>
      <c r="V334" s="19">
        <v>2040</v>
      </c>
      <c r="W334" s="19">
        <v>2740.83</v>
      </c>
      <c r="X334" s="21">
        <v>1.3435441176470588</v>
      </c>
      <c r="Y334" s="19">
        <v>2144.71</v>
      </c>
      <c r="Z334" s="20">
        <v>1.0513284313725491</v>
      </c>
      <c r="AA334" s="30">
        <v>9.3500000000000041E-2</v>
      </c>
      <c r="AB334" s="27">
        <v>8.3000000000000004E-2</v>
      </c>
      <c r="AC334" s="27">
        <v>0.12089999999999999</v>
      </c>
      <c r="AD334" s="11">
        <v>9.2775344819935199E-2</v>
      </c>
    </row>
    <row r="335" spans="1:30" x14ac:dyDescent="0.3">
      <c r="A335" s="13">
        <v>43965</v>
      </c>
      <c r="B335" s="46" t="s">
        <v>636</v>
      </c>
      <c r="C335" s="13">
        <v>43966</v>
      </c>
      <c r="D335" s="15" t="s">
        <v>103</v>
      </c>
      <c r="E335" s="15">
        <v>357</v>
      </c>
      <c r="F335" s="15">
        <v>360</v>
      </c>
      <c r="G335" s="13">
        <v>44323</v>
      </c>
      <c r="H335" s="16">
        <v>1200</v>
      </c>
      <c r="I335" s="18">
        <v>6140.0199999999995</v>
      </c>
      <c r="J335" s="20">
        <v>5.1166833333333317</v>
      </c>
      <c r="K335" s="19">
        <v>666.95999999999992</v>
      </c>
      <c r="L335" s="48">
        <v>0.55579999999999996</v>
      </c>
      <c r="M335" s="42">
        <v>0</v>
      </c>
      <c r="N335" s="22">
        <v>0</v>
      </c>
      <c r="O335" s="23">
        <v>240</v>
      </c>
      <c r="P335" s="24">
        <v>240</v>
      </c>
      <c r="Q335" s="25">
        <v>1</v>
      </c>
      <c r="R335" s="24">
        <v>133.392</v>
      </c>
      <c r="S335" s="50">
        <v>0.55579999999999996</v>
      </c>
      <c r="T335" s="43">
        <v>0.55579999999999996</v>
      </c>
      <c r="U335" s="24">
        <v>0</v>
      </c>
      <c r="V335" s="19">
        <v>1440</v>
      </c>
      <c r="W335" s="19">
        <v>6380.0199999999995</v>
      </c>
      <c r="X335" s="21">
        <v>4.4305694444444441</v>
      </c>
      <c r="Y335" s="19">
        <v>800.35199999999986</v>
      </c>
      <c r="Z335" s="20">
        <v>0.55579999999999985</v>
      </c>
      <c r="AA335" s="30">
        <v>0.12579999999999994</v>
      </c>
      <c r="AB335" s="27">
        <v>0.06</v>
      </c>
      <c r="AC335" s="27">
        <v>0.13500000000000001</v>
      </c>
      <c r="AD335" s="11">
        <v>0.12836526281673352</v>
      </c>
    </row>
    <row r="336" spans="1:30" x14ac:dyDescent="0.3">
      <c r="A336" s="13">
        <v>43966</v>
      </c>
      <c r="B336" s="46" t="s">
        <v>636</v>
      </c>
      <c r="C336" s="13">
        <v>43966</v>
      </c>
      <c r="D336" s="15" t="s">
        <v>104</v>
      </c>
      <c r="E336" s="15">
        <v>168</v>
      </c>
      <c r="F336" s="15">
        <v>180</v>
      </c>
      <c r="G336" s="13">
        <v>44134</v>
      </c>
      <c r="H336" s="16">
        <v>1700</v>
      </c>
      <c r="I336" s="18">
        <v>3627.9300000000007</v>
      </c>
      <c r="J336" s="20">
        <v>2.1340764705882354</v>
      </c>
      <c r="K336" s="19">
        <v>2134.4699999999998</v>
      </c>
      <c r="L336" s="48">
        <v>1.2555705882352941</v>
      </c>
      <c r="M336" s="42">
        <v>0</v>
      </c>
      <c r="N336" s="22">
        <v>0</v>
      </c>
      <c r="O336" s="23">
        <v>340</v>
      </c>
      <c r="P336" s="24">
        <v>690</v>
      </c>
      <c r="Q336" s="25">
        <v>2.0294117647058827</v>
      </c>
      <c r="R336" s="24">
        <v>340</v>
      </c>
      <c r="S336" s="50">
        <v>1</v>
      </c>
      <c r="T336" s="43">
        <v>0.492755</v>
      </c>
      <c r="U336" s="24">
        <v>0</v>
      </c>
      <c r="V336" s="19">
        <v>2040</v>
      </c>
      <c r="W336" s="19">
        <v>4317.93</v>
      </c>
      <c r="X336" s="21">
        <v>2.1166323529411768</v>
      </c>
      <c r="Y336" s="19">
        <v>2474.4699999999998</v>
      </c>
      <c r="Z336" s="20">
        <v>1.2129754901960783</v>
      </c>
      <c r="AA336" s="30">
        <v>0.10689999999999987</v>
      </c>
      <c r="AB336" s="27">
        <v>0.06</v>
      </c>
      <c r="AC336" s="27">
        <v>0.1119</v>
      </c>
      <c r="AD336" s="11">
        <v>0.10591260911869849</v>
      </c>
    </row>
    <row r="337" spans="1:30" x14ac:dyDescent="0.3">
      <c r="A337" s="13">
        <v>43970</v>
      </c>
      <c r="B337" s="46" t="s">
        <v>636</v>
      </c>
      <c r="C337" s="13">
        <v>43970</v>
      </c>
      <c r="D337" s="15" t="s">
        <v>105</v>
      </c>
      <c r="E337" s="15">
        <v>29</v>
      </c>
      <c r="F337" s="15">
        <v>30</v>
      </c>
      <c r="G337" s="13">
        <v>43999</v>
      </c>
      <c r="H337" s="16">
        <v>4200</v>
      </c>
      <c r="I337" s="18">
        <v>4618.12</v>
      </c>
      <c r="J337" s="20">
        <v>1.0995523809523804</v>
      </c>
      <c r="K337" s="19">
        <v>4368.12</v>
      </c>
      <c r="L337" s="48">
        <v>1.0400285714285713</v>
      </c>
      <c r="M337" s="42">
        <v>0</v>
      </c>
      <c r="N337" s="22">
        <v>0</v>
      </c>
      <c r="O337" s="23">
        <v>840</v>
      </c>
      <c r="P337" s="24">
        <v>76.09</v>
      </c>
      <c r="Q337" s="25">
        <v>9.0583333333333321E-2</v>
      </c>
      <c r="R337" s="24">
        <v>76.09</v>
      </c>
      <c r="S337" s="50">
        <v>9.0583333333333335E-2</v>
      </c>
      <c r="T337" s="43">
        <v>0</v>
      </c>
      <c r="U337" s="24">
        <v>0</v>
      </c>
      <c r="V337" s="19">
        <v>5040</v>
      </c>
      <c r="W337" s="19">
        <v>4694.21</v>
      </c>
      <c r="X337" s="21">
        <v>0.93139087301587298</v>
      </c>
      <c r="Y337" s="19">
        <v>4444.21</v>
      </c>
      <c r="Z337" s="20">
        <v>0.88178769841269844</v>
      </c>
      <c r="AA337" s="30">
        <v>8.5999999999999979E-2</v>
      </c>
      <c r="AB337" s="27">
        <v>0.06</v>
      </c>
      <c r="AC337" s="27">
        <v>8.929999999999999E-2</v>
      </c>
      <c r="AD337" s="11">
        <v>7.8783556945250466E-2</v>
      </c>
    </row>
    <row r="338" spans="1:30" x14ac:dyDescent="0.3">
      <c r="A338" s="13">
        <v>43971</v>
      </c>
      <c r="B338" s="46" t="s">
        <v>636</v>
      </c>
      <c r="C338" s="13">
        <v>43971</v>
      </c>
      <c r="D338" s="15" t="s">
        <v>106</v>
      </c>
      <c r="E338" s="15">
        <v>77</v>
      </c>
      <c r="F338" s="15">
        <v>90</v>
      </c>
      <c r="G338" s="13">
        <v>44048</v>
      </c>
      <c r="H338" s="16">
        <v>3300</v>
      </c>
      <c r="I338" s="18">
        <v>1738.4900000000002</v>
      </c>
      <c r="J338" s="20">
        <v>0.52681515151515135</v>
      </c>
      <c r="K338" s="19">
        <v>1178.4900000000002</v>
      </c>
      <c r="L338" s="48">
        <v>0.35711818181818189</v>
      </c>
      <c r="M338" s="42">
        <v>0</v>
      </c>
      <c r="N338" s="22">
        <v>0</v>
      </c>
      <c r="O338" s="23">
        <v>660</v>
      </c>
      <c r="P338" s="24">
        <v>80</v>
      </c>
      <c r="Q338" s="25">
        <v>0.12121212121212122</v>
      </c>
      <c r="R338" s="24">
        <v>80</v>
      </c>
      <c r="S338" s="50">
        <v>0.12121212121212122</v>
      </c>
      <c r="T338" s="43">
        <v>0</v>
      </c>
      <c r="U338" s="24">
        <v>0</v>
      </c>
      <c r="V338" s="19">
        <v>3960</v>
      </c>
      <c r="W338" s="19">
        <v>1818.4900000000002</v>
      </c>
      <c r="X338" s="21">
        <v>0.45921464646464655</v>
      </c>
      <c r="Y338" s="19">
        <v>1258.4900000000002</v>
      </c>
      <c r="Z338" s="20">
        <v>0.31780050505050511</v>
      </c>
      <c r="AA338" s="30">
        <v>9.2699999999999894E-2</v>
      </c>
      <c r="AB338" s="27">
        <v>7.0000000000000007E-2</v>
      </c>
      <c r="AC338" s="27">
        <v>0.1</v>
      </c>
      <c r="AD338" s="11">
        <v>9.1230119241410626E-2</v>
      </c>
    </row>
    <row r="339" spans="1:30" x14ac:dyDescent="0.3">
      <c r="A339" s="13">
        <v>43972</v>
      </c>
      <c r="B339" s="46" t="s">
        <v>636</v>
      </c>
      <c r="C339" s="13">
        <v>43973</v>
      </c>
      <c r="D339" s="15" t="s">
        <v>107</v>
      </c>
      <c r="E339" s="15">
        <v>371</v>
      </c>
      <c r="F339" s="15">
        <v>360</v>
      </c>
      <c r="G339" s="13">
        <v>44344</v>
      </c>
      <c r="H339" s="16">
        <v>1700</v>
      </c>
      <c r="I339" s="18">
        <v>6594.83</v>
      </c>
      <c r="J339" s="20">
        <v>3.8793117647058799</v>
      </c>
      <c r="K339" s="19">
        <v>2097.0700000000002</v>
      </c>
      <c r="L339" s="48">
        <v>1.2335705882352943</v>
      </c>
      <c r="M339" s="42">
        <v>0</v>
      </c>
      <c r="N339" s="22">
        <v>0</v>
      </c>
      <c r="O339" s="23">
        <v>340</v>
      </c>
      <c r="P339" s="24">
        <v>740</v>
      </c>
      <c r="Q339" s="25">
        <v>2.1764705882352944</v>
      </c>
      <c r="R339" s="24">
        <v>340</v>
      </c>
      <c r="S339" s="50">
        <v>1</v>
      </c>
      <c r="T339" s="43">
        <v>0.45945960000000002</v>
      </c>
      <c r="U339" s="24">
        <v>0</v>
      </c>
      <c r="V339" s="19">
        <v>2040</v>
      </c>
      <c r="W339" s="19">
        <v>7334.83</v>
      </c>
      <c r="X339" s="21">
        <v>3.5955049019607843</v>
      </c>
      <c r="Y339" s="19">
        <v>2437.0700000000002</v>
      </c>
      <c r="Z339" s="20">
        <v>1.1946421568627452</v>
      </c>
      <c r="AA339" s="30">
        <v>0.11490000000000015</v>
      </c>
      <c r="AB339" s="27">
        <v>0.1</v>
      </c>
      <c r="AC339" s="27">
        <v>0.13</v>
      </c>
      <c r="AD339" s="11">
        <v>0.11740139700341026</v>
      </c>
    </row>
    <row r="340" spans="1:30" x14ac:dyDescent="0.3">
      <c r="A340" s="13">
        <v>43973</v>
      </c>
      <c r="B340" s="46" t="s">
        <v>636</v>
      </c>
      <c r="C340" s="13">
        <v>43973</v>
      </c>
      <c r="D340" s="15" t="s">
        <v>108</v>
      </c>
      <c r="E340" s="15">
        <v>189</v>
      </c>
      <c r="F340" s="15">
        <v>180</v>
      </c>
      <c r="G340" s="13">
        <v>44162</v>
      </c>
      <c r="H340" s="16">
        <v>2500</v>
      </c>
      <c r="I340" s="18">
        <v>3705.3599999999997</v>
      </c>
      <c r="J340" s="20">
        <v>1.4821440000000004</v>
      </c>
      <c r="K340" s="19">
        <v>2480.16</v>
      </c>
      <c r="L340" s="48">
        <v>0.99206399999999995</v>
      </c>
      <c r="M340" s="42">
        <v>0</v>
      </c>
      <c r="N340" s="22">
        <v>0</v>
      </c>
      <c r="O340" s="23">
        <v>500</v>
      </c>
      <c r="P340" s="24">
        <v>500</v>
      </c>
      <c r="Q340" s="25">
        <v>1</v>
      </c>
      <c r="R340" s="24">
        <v>496.03199999999998</v>
      </c>
      <c r="S340" s="50">
        <v>0.99206399999999995</v>
      </c>
      <c r="T340" s="43">
        <v>0.99206400000000006</v>
      </c>
      <c r="U340" s="24">
        <v>0</v>
      </c>
      <c r="V340" s="19">
        <v>3000</v>
      </c>
      <c r="W340" s="19">
        <v>4205.3599999999997</v>
      </c>
      <c r="X340" s="21">
        <v>1.4017866666666665</v>
      </c>
      <c r="Y340" s="19">
        <v>2976.192</v>
      </c>
      <c r="Z340" s="20">
        <v>0.99206400000000006</v>
      </c>
      <c r="AA340" s="30">
        <v>0.10369999999999992</v>
      </c>
      <c r="AB340" s="27">
        <v>0.08</v>
      </c>
      <c r="AC340" s="27">
        <v>0.11</v>
      </c>
      <c r="AD340" s="11">
        <v>0.10125533551395816</v>
      </c>
    </row>
    <row r="341" spans="1:30" x14ac:dyDescent="0.3">
      <c r="A341" s="13">
        <v>43976</v>
      </c>
      <c r="B341" s="46" t="s">
        <v>636</v>
      </c>
      <c r="C341" s="13">
        <v>43976</v>
      </c>
      <c r="D341" s="15" t="s">
        <v>109</v>
      </c>
      <c r="E341" s="15">
        <v>28</v>
      </c>
      <c r="F341" s="15">
        <v>30</v>
      </c>
      <c r="G341" s="13">
        <v>44004</v>
      </c>
      <c r="H341" s="16">
        <v>5000</v>
      </c>
      <c r="I341" s="18">
        <v>3185.42</v>
      </c>
      <c r="J341" s="20">
        <v>0.63708399999999998</v>
      </c>
      <c r="K341" s="19">
        <v>2765.42</v>
      </c>
      <c r="L341" s="48">
        <v>0.55308400000000002</v>
      </c>
      <c r="M341" s="42">
        <v>0</v>
      </c>
      <c r="N341" s="22">
        <v>0</v>
      </c>
      <c r="O341" s="23">
        <v>1000</v>
      </c>
      <c r="P341" s="24">
        <v>293</v>
      </c>
      <c r="Q341" s="25">
        <v>0.29300000000000004</v>
      </c>
      <c r="R341" s="24">
        <v>293</v>
      </c>
      <c r="S341" s="50">
        <v>0.29299999999999998</v>
      </c>
      <c r="T341" s="43">
        <v>0</v>
      </c>
      <c r="U341" s="24">
        <v>0</v>
      </c>
      <c r="V341" s="19">
        <v>6000</v>
      </c>
      <c r="W341" s="19">
        <v>3478.42</v>
      </c>
      <c r="X341" s="21">
        <v>0.57973666666666668</v>
      </c>
      <c r="Y341" s="19">
        <v>3058.42</v>
      </c>
      <c r="Z341" s="20">
        <v>0.50973666666666673</v>
      </c>
      <c r="AA341" s="30">
        <v>8.4999999999999978E-2</v>
      </c>
      <c r="AB341" s="27">
        <v>0.06</v>
      </c>
      <c r="AC341" s="27">
        <v>8.6999999999999994E-2</v>
      </c>
      <c r="AD341" s="11">
        <v>8.158754261604434E-2</v>
      </c>
    </row>
    <row r="342" spans="1:30" x14ac:dyDescent="0.3">
      <c r="A342" s="13">
        <v>43978</v>
      </c>
      <c r="B342" s="46" t="s">
        <v>636</v>
      </c>
      <c r="C342" s="13">
        <v>43978</v>
      </c>
      <c r="D342" s="15" t="s">
        <v>110</v>
      </c>
      <c r="E342" s="15">
        <v>93</v>
      </c>
      <c r="F342" s="15">
        <v>90</v>
      </c>
      <c r="G342" s="13">
        <v>44071</v>
      </c>
      <c r="H342" s="16">
        <v>3300</v>
      </c>
      <c r="I342" s="18">
        <v>2809.1800000000003</v>
      </c>
      <c r="J342" s="20">
        <v>0.85126666666666662</v>
      </c>
      <c r="K342" s="19">
        <v>2194.1800000000003</v>
      </c>
      <c r="L342" s="48">
        <v>0.66490303030303044</v>
      </c>
      <c r="M342" s="42">
        <v>0</v>
      </c>
      <c r="N342" s="22">
        <v>0</v>
      </c>
      <c r="O342" s="23">
        <v>660</v>
      </c>
      <c r="P342" s="24">
        <v>55.68</v>
      </c>
      <c r="Q342" s="25">
        <v>8.4363636363636363E-2</v>
      </c>
      <c r="R342" s="24">
        <v>55.68</v>
      </c>
      <c r="S342" s="50">
        <v>8.4363636363636363E-2</v>
      </c>
      <c r="T342" s="43">
        <v>0</v>
      </c>
      <c r="U342" s="24">
        <v>0</v>
      </c>
      <c r="V342" s="19">
        <v>3960</v>
      </c>
      <c r="W342" s="19">
        <v>2864.86</v>
      </c>
      <c r="X342" s="21">
        <v>0.72344949494949495</v>
      </c>
      <c r="Y342" s="19">
        <v>2249.86</v>
      </c>
      <c r="Z342" s="20">
        <v>0.56814646464646468</v>
      </c>
      <c r="AA342" s="30">
        <v>9.249999999999993E-2</v>
      </c>
      <c r="AB342" s="27">
        <v>0.06</v>
      </c>
      <c r="AC342" s="27">
        <v>9.7500000000000003E-2</v>
      </c>
      <c r="AD342" s="11">
        <v>8.9195101417495495E-2</v>
      </c>
    </row>
    <row r="343" spans="1:30" x14ac:dyDescent="0.3">
      <c r="A343" s="13">
        <v>43979</v>
      </c>
      <c r="B343" s="46" t="s">
        <v>636</v>
      </c>
      <c r="C343" s="13">
        <v>43980</v>
      </c>
      <c r="D343" s="15" t="s">
        <v>111</v>
      </c>
      <c r="E343" s="15">
        <v>364</v>
      </c>
      <c r="F343" s="15">
        <v>360</v>
      </c>
      <c r="G343" s="13">
        <v>44344</v>
      </c>
      <c r="H343" s="16">
        <v>3300</v>
      </c>
      <c r="I343" s="18">
        <v>4930.92</v>
      </c>
      <c r="J343" s="20">
        <v>1.4942181818181817</v>
      </c>
      <c r="K343" s="19">
        <v>3968.4199999999996</v>
      </c>
      <c r="L343" s="48">
        <v>1.2025515151515149</v>
      </c>
      <c r="M343" s="42">
        <v>0</v>
      </c>
      <c r="N343" s="22">
        <v>0</v>
      </c>
      <c r="O343" s="23">
        <v>660</v>
      </c>
      <c r="P343" s="24">
        <v>660</v>
      </c>
      <c r="Q343" s="25">
        <v>1</v>
      </c>
      <c r="R343" s="24">
        <v>660</v>
      </c>
      <c r="S343" s="50">
        <v>1</v>
      </c>
      <c r="T343" s="43">
        <v>0</v>
      </c>
      <c r="U343" s="24">
        <v>0</v>
      </c>
      <c r="V343" s="19">
        <v>3960</v>
      </c>
      <c r="W343" s="19">
        <v>5590.92</v>
      </c>
      <c r="X343" s="21">
        <v>1.4118484848484849</v>
      </c>
      <c r="Y343" s="19">
        <v>4628.42</v>
      </c>
      <c r="Z343" s="20">
        <v>1.1687929292929293</v>
      </c>
      <c r="AA343" s="30">
        <v>0.11390000000000008</v>
      </c>
      <c r="AB343" s="27">
        <v>0.06</v>
      </c>
      <c r="AC343" s="27">
        <v>0.129</v>
      </c>
      <c r="AD343" s="11">
        <v>0.11313237773072775</v>
      </c>
    </row>
    <row r="344" spans="1:30" x14ac:dyDescent="0.3">
      <c r="A344" s="13">
        <v>43980</v>
      </c>
      <c r="B344" s="46" t="s">
        <v>636</v>
      </c>
      <c r="C344" s="13">
        <v>43980</v>
      </c>
      <c r="D344" s="15" t="s">
        <v>112</v>
      </c>
      <c r="E344" s="15">
        <v>182</v>
      </c>
      <c r="F344" s="15">
        <v>180</v>
      </c>
      <c r="G344" s="13">
        <v>44162</v>
      </c>
      <c r="H344" s="16">
        <v>3300</v>
      </c>
      <c r="I344" s="18">
        <v>904.18000000000029</v>
      </c>
      <c r="J344" s="20">
        <v>0.27399393939393935</v>
      </c>
      <c r="K344" s="19">
        <v>704.18000000000006</v>
      </c>
      <c r="L344" s="48">
        <v>0.21338787878787882</v>
      </c>
      <c r="M344" s="42">
        <v>0</v>
      </c>
      <c r="N344" s="22">
        <v>0</v>
      </c>
      <c r="O344" s="23">
        <v>660</v>
      </c>
      <c r="P344" s="24">
        <v>40</v>
      </c>
      <c r="Q344" s="25">
        <v>6.0606060606060608E-2</v>
      </c>
      <c r="R344" s="24">
        <v>40</v>
      </c>
      <c r="S344" s="50">
        <v>6.0606060606060608E-2</v>
      </c>
      <c r="T344" s="43">
        <v>0</v>
      </c>
      <c r="U344" s="24">
        <v>0</v>
      </c>
      <c r="V344" s="19">
        <v>3960</v>
      </c>
      <c r="W344" s="19">
        <v>944.18000000000029</v>
      </c>
      <c r="X344" s="21">
        <v>0.23842929292929299</v>
      </c>
      <c r="Y344" s="19">
        <v>744.18000000000006</v>
      </c>
      <c r="Z344" s="20">
        <v>0.18792424242424244</v>
      </c>
      <c r="AA344" s="30">
        <v>0.1036</v>
      </c>
      <c r="AB344" s="27">
        <v>8.5000000000000006E-2</v>
      </c>
      <c r="AC344" s="27">
        <v>0.11</v>
      </c>
      <c r="AD344" s="11">
        <v>0.10108003826671678</v>
      </c>
    </row>
    <row r="345" spans="1:30" x14ac:dyDescent="0.3">
      <c r="A345" s="13">
        <v>43983</v>
      </c>
      <c r="B345" s="46" t="s">
        <v>636</v>
      </c>
      <c r="C345" s="13">
        <v>43983</v>
      </c>
      <c r="D345" s="15" t="s">
        <v>113</v>
      </c>
      <c r="E345" s="15">
        <v>28</v>
      </c>
      <c r="F345" s="15">
        <v>30</v>
      </c>
      <c r="G345" s="13">
        <v>44011</v>
      </c>
      <c r="H345" s="16">
        <v>2100</v>
      </c>
      <c r="I345" s="18">
        <v>2279.3399999999997</v>
      </c>
      <c r="J345" s="20">
        <v>1.0853999999999999</v>
      </c>
      <c r="K345" s="19">
        <v>1829.34</v>
      </c>
      <c r="L345" s="48">
        <v>0.87111428571428573</v>
      </c>
      <c r="M345" s="42">
        <v>0</v>
      </c>
      <c r="N345" s="22">
        <v>0</v>
      </c>
      <c r="O345" s="23">
        <v>420</v>
      </c>
      <c r="P345" s="24">
        <v>290.3</v>
      </c>
      <c r="Q345" s="25">
        <v>0.69119047619047613</v>
      </c>
      <c r="R345" s="24">
        <v>290.3</v>
      </c>
      <c r="S345" s="50">
        <v>0.69119047619047624</v>
      </c>
      <c r="T345" s="43">
        <v>0</v>
      </c>
      <c r="U345" s="24">
        <v>0</v>
      </c>
      <c r="V345" s="19">
        <v>2520</v>
      </c>
      <c r="W345" s="19">
        <v>2569.64</v>
      </c>
      <c r="X345" s="21">
        <v>1.0196984126984125</v>
      </c>
      <c r="Y345" s="19">
        <v>2119.64</v>
      </c>
      <c r="Z345" s="20">
        <v>0.84112698412698406</v>
      </c>
      <c r="AA345" s="30">
        <v>8.5700000000000068E-2</v>
      </c>
      <c r="AB345" s="27">
        <v>7.0000000000000007E-2</v>
      </c>
      <c r="AC345" s="27">
        <v>9.1199999999999989E-2</v>
      </c>
      <c r="AD345" s="11">
        <v>8.2383729500644903E-2</v>
      </c>
    </row>
    <row r="346" spans="1:30" x14ac:dyDescent="0.3">
      <c r="A346" s="13">
        <v>43985</v>
      </c>
      <c r="B346" s="46" t="s">
        <v>636</v>
      </c>
      <c r="C346" s="13">
        <v>43985</v>
      </c>
      <c r="D346" s="15" t="s">
        <v>114</v>
      </c>
      <c r="E346" s="15">
        <v>91</v>
      </c>
      <c r="F346" s="15">
        <v>90</v>
      </c>
      <c r="G346" s="13">
        <v>44076</v>
      </c>
      <c r="H346" s="16">
        <v>800</v>
      </c>
      <c r="I346" s="18">
        <v>1952.8600000000001</v>
      </c>
      <c r="J346" s="20">
        <v>2.4410750000000001</v>
      </c>
      <c r="K346" s="19">
        <v>1600.0000000000002</v>
      </c>
      <c r="L346" s="48">
        <v>2.0000000000000004</v>
      </c>
      <c r="M346" s="42">
        <v>0.97140000000000004</v>
      </c>
      <c r="N346" s="22">
        <v>0</v>
      </c>
      <c r="O346" s="23">
        <v>160</v>
      </c>
      <c r="P346" s="24">
        <v>120.8</v>
      </c>
      <c r="Q346" s="25">
        <v>0.755</v>
      </c>
      <c r="R346" s="24">
        <v>120.8</v>
      </c>
      <c r="S346" s="50">
        <v>0.755</v>
      </c>
      <c r="T346" s="43">
        <v>0</v>
      </c>
      <c r="U346" s="24">
        <v>0</v>
      </c>
      <c r="V346" s="19">
        <v>960</v>
      </c>
      <c r="W346" s="19">
        <v>2073.6600000000003</v>
      </c>
      <c r="X346" s="21">
        <v>2.1600625000000004</v>
      </c>
      <c r="Y346" s="19">
        <v>1720.8000000000002</v>
      </c>
      <c r="Z346" s="20">
        <v>1.7925000000000002</v>
      </c>
      <c r="AA346" s="30">
        <v>9.2400000000000024E-2</v>
      </c>
      <c r="AB346" s="27">
        <v>7.4999999999999997E-2</v>
      </c>
      <c r="AC346" s="27">
        <v>0.10050000000000001</v>
      </c>
      <c r="AD346" s="11">
        <v>9.1441024958266337E-2</v>
      </c>
    </row>
    <row r="347" spans="1:30" x14ac:dyDescent="0.3">
      <c r="A347" s="13">
        <v>43986</v>
      </c>
      <c r="B347" s="46" t="s">
        <v>636</v>
      </c>
      <c r="C347" s="13">
        <v>43987</v>
      </c>
      <c r="D347" s="15" t="s">
        <v>115</v>
      </c>
      <c r="E347" s="15">
        <v>357</v>
      </c>
      <c r="F347" s="15">
        <v>360</v>
      </c>
      <c r="G347" s="13">
        <v>44344</v>
      </c>
      <c r="H347" s="17">
        <v>2500</v>
      </c>
      <c r="I347" s="19">
        <v>7262.3200000000006</v>
      </c>
      <c r="J347" s="20">
        <v>2.9049280000000008</v>
      </c>
      <c r="K347" s="19">
        <v>4910.7199999999993</v>
      </c>
      <c r="L347" s="48">
        <v>1.9642879999999998</v>
      </c>
      <c r="M347" s="42">
        <v>0</v>
      </c>
      <c r="N347" s="22">
        <v>0</v>
      </c>
      <c r="O347" s="23">
        <v>500</v>
      </c>
      <c r="P347" s="24">
        <v>1030</v>
      </c>
      <c r="Q347" s="25">
        <v>2.06</v>
      </c>
      <c r="R347" s="24">
        <v>500</v>
      </c>
      <c r="S347" s="50">
        <v>1</v>
      </c>
      <c r="T347" s="43">
        <v>0.48543700000000001</v>
      </c>
      <c r="U347" s="24">
        <v>0</v>
      </c>
      <c r="V347" s="19">
        <v>3000</v>
      </c>
      <c r="W347" s="19">
        <v>8292.32</v>
      </c>
      <c r="X347" s="21">
        <v>2.7641066666666667</v>
      </c>
      <c r="Y347" s="19">
        <v>5410.7199999999993</v>
      </c>
      <c r="Z347" s="20">
        <v>1.803573333333333</v>
      </c>
      <c r="AA347" s="30">
        <v>0.11270000000000004</v>
      </c>
      <c r="AB347" s="27">
        <v>9.1999999999999998E-2</v>
      </c>
      <c r="AC347" s="27">
        <v>0.1164</v>
      </c>
      <c r="AD347" s="11">
        <v>0.11136860135604049</v>
      </c>
    </row>
    <row r="348" spans="1:30" x14ac:dyDescent="0.3">
      <c r="A348" s="13">
        <v>43987</v>
      </c>
      <c r="B348" s="46" t="s">
        <v>636</v>
      </c>
      <c r="C348" s="13">
        <v>43987</v>
      </c>
      <c r="D348" s="15" t="s">
        <v>116</v>
      </c>
      <c r="E348" s="15">
        <v>175</v>
      </c>
      <c r="F348" s="15">
        <v>180</v>
      </c>
      <c r="G348" s="13">
        <v>44162</v>
      </c>
      <c r="H348" s="17">
        <v>800</v>
      </c>
      <c r="I348" s="19">
        <v>2776.28</v>
      </c>
      <c r="J348" s="20">
        <v>3.4703499999999998</v>
      </c>
      <c r="K348" s="19">
        <v>1600.0000000000002</v>
      </c>
      <c r="L348" s="48">
        <v>2.0000000000000004</v>
      </c>
      <c r="M348" s="42">
        <v>0.52849999999999997</v>
      </c>
      <c r="N348" s="22">
        <v>0</v>
      </c>
      <c r="O348" s="23">
        <v>160</v>
      </c>
      <c r="P348" s="24">
        <v>355</v>
      </c>
      <c r="Q348" s="25">
        <v>2.21875</v>
      </c>
      <c r="R348" s="24">
        <v>160</v>
      </c>
      <c r="S348" s="50">
        <v>1</v>
      </c>
      <c r="T348" s="43">
        <v>0.45070437500000005</v>
      </c>
      <c r="U348" s="24">
        <v>0</v>
      </c>
      <c r="V348" s="19">
        <v>960</v>
      </c>
      <c r="W348" s="19">
        <v>3131.28</v>
      </c>
      <c r="X348" s="21">
        <v>3.2617500000000001</v>
      </c>
      <c r="Y348" s="19">
        <v>1760.0000000000002</v>
      </c>
      <c r="Z348" s="20">
        <v>1.8333333333333335</v>
      </c>
      <c r="AA348" s="30">
        <v>0.10139999999999995</v>
      </c>
      <c r="AB348" s="27">
        <v>0.06</v>
      </c>
      <c r="AC348" s="27">
        <v>0.1125</v>
      </c>
      <c r="AD348" s="11">
        <v>9.9391737504862618E-2</v>
      </c>
    </row>
    <row r="349" spans="1:30" x14ac:dyDescent="0.3">
      <c r="A349" s="13">
        <v>43990</v>
      </c>
      <c r="B349" s="46" t="s">
        <v>636</v>
      </c>
      <c r="C349" s="13">
        <v>43990</v>
      </c>
      <c r="D349" s="15" t="s">
        <v>117</v>
      </c>
      <c r="E349" s="15">
        <v>30</v>
      </c>
      <c r="F349" s="15">
        <v>30</v>
      </c>
      <c r="G349" s="13">
        <v>44020</v>
      </c>
      <c r="H349" s="17">
        <v>2500</v>
      </c>
      <c r="I349" s="19">
        <v>3549.65</v>
      </c>
      <c r="J349" s="20">
        <v>1.4198600000000006</v>
      </c>
      <c r="K349" s="19">
        <v>3349.6499999999996</v>
      </c>
      <c r="L349" s="48">
        <v>1.3398599999999998</v>
      </c>
      <c r="M349" s="42">
        <v>0</v>
      </c>
      <c r="N349" s="22">
        <v>0</v>
      </c>
      <c r="O349" s="23">
        <v>500</v>
      </c>
      <c r="P349" s="24">
        <v>48.6</v>
      </c>
      <c r="Q349" s="25">
        <v>9.7200000000000009E-2</v>
      </c>
      <c r="R349" s="24">
        <v>48.6</v>
      </c>
      <c r="S349" s="50">
        <v>9.7200000000000009E-2</v>
      </c>
      <c r="T349" s="43">
        <v>0</v>
      </c>
      <c r="U349" s="24">
        <v>0</v>
      </c>
      <c r="V349" s="19">
        <v>3000</v>
      </c>
      <c r="W349" s="19">
        <v>3598.25</v>
      </c>
      <c r="X349" s="21">
        <v>1.1994166666666666</v>
      </c>
      <c r="Y349" s="19">
        <v>3398.2499999999995</v>
      </c>
      <c r="Z349" s="20">
        <v>1.1327499999999999</v>
      </c>
      <c r="AA349" s="30">
        <v>8.5500000000000034E-2</v>
      </c>
      <c r="AB349" s="27">
        <v>7.0000000000000007E-2</v>
      </c>
      <c r="AC349" s="27">
        <v>8.6300000000000002E-2</v>
      </c>
      <c r="AD349" s="11">
        <v>8.081175608862845E-2</v>
      </c>
    </row>
    <row r="350" spans="1:30" x14ac:dyDescent="0.3">
      <c r="A350" s="13">
        <v>43992</v>
      </c>
      <c r="B350" s="46" t="s">
        <v>636</v>
      </c>
      <c r="C350" s="13">
        <v>43992</v>
      </c>
      <c r="D350" s="15" t="s">
        <v>118</v>
      </c>
      <c r="E350" s="15">
        <v>84</v>
      </c>
      <c r="F350" s="15">
        <v>90</v>
      </c>
      <c r="G350" s="13">
        <v>44076</v>
      </c>
      <c r="H350" s="17">
        <v>2500</v>
      </c>
      <c r="I350" s="19">
        <v>3406.1499999999996</v>
      </c>
      <c r="J350" s="20">
        <v>1.3624600000000002</v>
      </c>
      <c r="K350" s="19">
        <v>3006.1499999999996</v>
      </c>
      <c r="L350" s="48">
        <v>1.2024599999999999</v>
      </c>
      <c r="M350" s="42">
        <v>0</v>
      </c>
      <c r="N350" s="22">
        <v>0</v>
      </c>
      <c r="O350" s="23">
        <v>500</v>
      </c>
      <c r="P350" s="24">
        <v>20</v>
      </c>
      <c r="Q350" s="25">
        <v>0.04</v>
      </c>
      <c r="R350" s="24">
        <v>20</v>
      </c>
      <c r="S350" s="50">
        <v>0.04</v>
      </c>
      <c r="T350" s="43">
        <v>0</v>
      </c>
      <c r="U350" s="24">
        <v>0</v>
      </c>
      <c r="V350" s="19">
        <v>3000</v>
      </c>
      <c r="W350" s="19">
        <v>3426.1499999999996</v>
      </c>
      <c r="X350" s="21">
        <v>1.1420499999999998</v>
      </c>
      <c r="Y350" s="19">
        <v>3026.1499999999996</v>
      </c>
      <c r="Z350" s="20">
        <v>1.0087166666666665</v>
      </c>
      <c r="AA350" s="30">
        <v>9.2400000000000024E-2</v>
      </c>
      <c r="AB350" s="27">
        <v>0.06</v>
      </c>
      <c r="AC350" s="27">
        <v>9.6000000000000002E-2</v>
      </c>
      <c r="AD350" s="11">
        <v>8.9358472175329912E-2</v>
      </c>
    </row>
    <row r="351" spans="1:30" x14ac:dyDescent="0.3">
      <c r="A351" s="13">
        <v>43993</v>
      </c>
      <c r="B351" s="46" t="s">
        <v>636</v>
      </c>
      <c r="C351" s="13">
        <v>43994</v>
      </c>
      <c r="D351" s="15" t="s">
        <v>119</v>
      </c>
      <c r="E351" s="15">
        <v>371</v>
      </c>
      <c r="F351" s="15">
        <v>360</v>
      </c>
      <c r="G351" s="13">
        <v>44365</v>
      </c>
      <c r="H351" s="17">
        <v>4000</v>
      </c>
      <c r="I351" s="19">
        <v>11198.88</v>
      </c>
      <c r="J351" s="20">
        <v>2.7997199999999989</v>
      </c>
      <c r="K351" s="19">
        <v>7962.5799999999981</v>
      </c>
      <c r="L351" s="48">
        <v>1.9906449999999996</v>
      </c>
      <c r="M351" s="42">
        <v>0</v>
      </c>
      <c r="N351" s="22">
        <v>0</v>
      </c>
      <c r="O351" s="23">
        <v>800</v>
      </c>
      <c r="P351" s="24">
        <v>825</v>
      </c>
      <c r="Q351" s="25">
        <v>1.03125</v>
      </c>
      <c r="R351" s="24">
        <v>800</v>
      </c>
      <c r="S351" s="50">
        <v>1</v>
      </c>
      <c r="T351" s="43">
        <v>0.9696999999999999</v>
      </c>
      <c r="U351" s="24">
        <v>0</v>
      </c>
      <c r="V351" s="19">
        <v>4800</v>
      </c>
      <c r="W351" s="19">
        <v>12023.88</v>
      </c>
      <c r="X351" s="21">
        <v>2.504975</v>
      </c>
      <c r="Y351" s="19">
        <v>8762.5799999999981</v>
      </c>
      <c r="Z351" s="20">
        <v>1.8255374999999996</v>
      </c>
      <c r="AA351" s="30">
        <v>0.1117000000000001</v>
      </c>
      <c r="AB351" s="27">
        <v>0.09</v>
      </c>
      <c r="AC351" s="27">
        <v>0.115</v>
      </c>
      <c r="AD351" s="11">
        <v>0.11066502105567698</v>
      </c>
    </row>
    <row r="352" spans="1:30" x14ac:dyDescent="0.3">
      <c r="A352" s="13">
        <v>43994</v>
      </c>
      <c r="B352" s="46" t="s">
        <v>636</v>
      </c>
      <c r="C352" s="13">
        <v>43994</v>
      </c>
      <c r="D352" s="15" t="s">
        <v>120</v>
      </c>
      <c r="E352" s="15">
        <v>168</v>
      </c>
      <c r="F352" s="15">
        <v>180</v>
      </c>
      <c r="G352" s="13">
        <v>44162</v>
      </c>
      <c r="H352" s="17">
        <v>3200</v>
      </c>
      <c r="I352" s="19">
        <v>3773.4100000000003</v>
      </c>
      <c r="J352" s="20">
        <v>1.1791906249999997</v>
      </c>
      <c r="K352" s="19">
        <v>3573.4100000000003</v>
      </c>
      <c r="L352" s="48">
        <v>1.1166906250000002</v>
      </c>
      <c r="M352" s="42">
        <v>0</v>
      </c>
      <c r="N352" s="22">
        <v>0</v>
      </c>
      <c r="O352" s="23">
        <v>640</v>
      </c>
      <c r="P352" s="24">
        <v>20</v>
      </c>
      <c r="Q352" s="25">
        <v>3.125E-2</v>
      </c>
      <c r="R352" s="24">
        <v>20</v>
      </c>
      <c r="S352" s="50">
        <v>3.125E-2</v>
      </c>
      <c r="T352" s="43">
        <v>0</v>
      </c>
      <c r="U352" s="24">
        <v>0</v>
      </c>
      <c r="V352" s="19">
        <v>3840</v>
      </c>
      <c r="W352" s="19">
        <v>3793.4100000000003</v>
      </c>
      <c r="X352" s="21">
        <v>0.98786718750000013</v>
      </c>
      <c r="Y352" s="19">
        <v>3593.4100000000003</v>
      </c>
      <c r="Z352" s="20">
        <v>0.93578385416666676</v>
      </c>
      <c r="AA352" s="30">
        <v>0.10130000000000011</v>
      </c>
      <c r="AB352" s="27">
        <v>0.09</v>
      </c>
      <c r="AC352" s="27">
        <v>0.1065</v>
      </c>
      <c r="AD352" s="11">
        <v>9.8923364807958838E-2</v>
      </c>
    </row>
    <row r="353" spans="1:30" x14ac:dyDescent="0.3">
      <c r="A353" s="13">
        <v>43997</v>
      </c>
      <c r="B353" s="46" t="s">
        <v>636</v>
      </c>
      <c r="C353" s="13">
        <v>43997</v>
      </c>
      <c r="D353" s="15" t="s">
        <v>121</v>
      </c>
      <c r="E353" s="15">
        <v>28</v>
      </c>
      <c r="F353" s="15">
        <v>30</v>
      </c>
      <c r="G353" s="13">
        <v>44025</v>
      </c>
      <c r="H353" s="17">
        <v>3300</v>
      </c>
      <c r="I353" s="19">
        <v>1816.0599999999997</v>
      </c>
      <c r="J353" s="20">
        <v>0.55032121212121221</v>
      </c>
      <c r="K353" s="19">
        <v>1686.0599999999997</v>
      </c>
      <c r="L353" s="48">
        <v>0.51092727272727267</v>
      </c>
      <c r="M353" s="42">
        <v>0</v>
      </c>
      <c r="N353" s="22">
        <v>0</v>
      </c>
      <c r="O353" s="23">
        <v>660</v>
      </c>
      <c r="P353" s="24">
        <v>25</v>
      </c>
      <c r="Q353" s="25">
        <v>3.787878787878788E-2</v>
      </c>
      <c r="R353" s="24">
        <v>25</v>
      </c>
      <c r="S353" s="50">
        <v>3.787878787878788E-2</v>
      </c>
      <c r="T353" s="43">
        <v>0</v>
      </c>
      <c r="U353" s="24">
        <v>0</v>
      </c>
      <c r="V353" s="19">
        <v>3960</v>
      </c>
      <c r="W353" s="19">
        <v>1841.0599999999997</v>
      </c>
      <c r="X353" s="21">
        <v>0.46491414141414134</v>
      </c>
      <c r="Y353" s="19">
        <v>1711.0599999999997</v>
      </c>
      <c r="Z353" s="20">
        <v>0.43208585858585852</v>
      </c>
      <c r="AA353" s="30">
        <v>8.5199999999999956E-2</v>
      </c>
      <c r="AB353" s="27">
        <v>0.06</v>
      </c>
      <c r="AC353" s="27">
        <v>8.8399999999999992E-2</v>
      </c>
      <c r="AD353" s="11">
        <v>8.0716702091340589E-2</v>
      </c>
    </row>
    <row r="354" spans="1:30" x14ac:dyDescent="0.3">
      <c r="A354" s="13">
        <v>43999</v>
      </c>
      <c r="B354" s="46" t="s">
        <v>636</v>
      </c>
      <c r="C354" s="13">
        <v>43999</v>
      </c>
      <c r="D354" s="15" t="s">
        <v>122</v>
      </c>
      <c r="E354" s="15">
        <v>98</v>
      </c>
      <c r="F354" s="15">
        <v>90</v>
      </c>
      <c r="G354" s="13">
        <v>44097</v>
      </c>
      <c r="H354" s="17">
        <v>2500</v>
      </c>
      <c r="I354" s="19">
        <v>735.99</v>
      </c>
      <c r="J354" s="20">
        <v>0.2943960000000001</v>
      </c>
      <c r="K354" s="19">
        <v>635.99</v>
      </c>
      <c r="L354" s="48">
        <v>0.25439600000000001</v>
      </c>
      <c r="M354" s="42">
        <v>0</v>
      </c>
      <c r="N354" s="22">
        <v>0</v>
      </c>
      <c r="O354" s="23">
        <v>500</v>
      </c>
      <c r="P354" s="24">
        <v>10.1</v>
      </c>
      <c r="Q354" s="25">
        <v>2.0199999999999999E-2</v>
      </c>
      <c r="R354" s="24">
        <v>10.1</v>
      </c>
      <c r="S354" s="50">
        <v>2.0199999999999999E-2</v>
      </c>
      <c r="T354" s="43">
        <v>0</v>
      </c>
      <c r="U354" s="24">
        <v>0</v>
      </c>
      <c r="V354" s="19">
        <v>3000</v>
      </c>
      <c r="W354" s="19">
        <v>746.09</v>
      </c>
      <c r="X354" s="21">
        <v>0.24869666666666668</v>
      </c>
      <c r="Y354" s="19">
        <v>646.09</v>
      </c>
      <c r="Z354" s="20">
        <v>0.21536333333333335</v>
      </c>
      <c r="AA354" s="30">
        <v>9.1299999999999978E-2</v>
      </c>
      <c r="AB354" s="27">
        <v>8.2400000000000001E-2</v>
      </c>
      <c r="AC354" s="27">
        <v>9.3900000000000011E-2</v>
      </c>
      <c r="AD354" s="11">
        <v>8.8826675634179814E-2</v>
      </c>
    </row>
    <row r="355" spans="1:30" x14ac:dyDescent="0.3">
      <c r="A355" s="13">
        <v>43999</v>
      </c>
      <c r="B355" s="46" t="s">
        <v>637</v>
      </c>
      <c r="C355" s="13">
        <v>44000</v>
      </c>
      <c r="D355" s="15" t="s">
        <v>123</v>
      </c>
      <c r="E355" s="15">
        <v>365</v>
      </c>
      <c r="F355" s="15">
        <v>360</v>
      </c>
      <c r="G355" s="13">
        <v>44365</v>
      </c>
      <c r="H355" s="17">
        <v>5000</v>
      </c>
      <c r="I355" s="19">
        <v>6681.9</v>
      </c>
      <c r="J355" s="20">
        <v>1.3363800000000006</v>
      </c>
      <c r="K355" s="19">
        <v>5021.2</v>
      </c>
      <c r="L355" s="48">
        <v>1.00424</v>
      </c>
      <c r="M355" s="42">
        <v>0</v>
      </c>
      <c r="N355" s="22">
        <v>0</v>
      </c>
      <c r="O355" s="23">
        <v>1000</v>
      </c>
      <c r="P355" s="24">
        <v>800</v>
      </c>
      <c r="Q355" s="25">
        <v>0.8</v>
      </c>
      <c r="R355" s="24">
        <v>800</v>
      </c>
      <c r="S355" s="50">
        <v>0.8</v>
      </c>
      <c r="T355" s="43">
        <v>0</v>
      </c>
      <c r="U355" s="24">
        <v>0</v>
      </c>
      <c r="V355" s="19">
        <v>6000</v>
      </c>
      <c r="W355" s="19">
        <v>7481.9</v>
      </c>
      <c r="X355" s="21">
        <v>1.2469833333333333</v>
      </c>
      <c r="Y355" s="19">
        <v>5821.2</v>
      </c>
      <c r="Z355" s="20">
        <v>0.97019999999999995</v>
      </c>
      <c r="AA355" s="30">
        <v>0.11209999999999995</v>
      </c>
      <c r="AB355" s="27">
        <v>9.35E-2</v>
      </c>
      <c r="AC355" s="27">
        <v>0.1139</v>
      </c>
      <c r="AD355" s="11">
        <v>0.11033461440608212</v>
      </c>
    </row>
    <row r="356" spans="1:30" x14ac:dyDescent="0.3">
      <c r="A356" s="13">
        <v>44000</v>
      </c>
      <c r="B356" s="46" t="s">
        <v>636</v>
      </c>
      <c r="C356" s="13">
        <v>44000</v>
      </c>
      <c r="D356" s="15" t="s">
        <v>124</v>
      </c>
      <c r="E356" s="15">
        <v>162</v>
      </c>
      <c r="F356" s="15">
        <v>180</v>
      </c>
      <c r="G356" s="13">
        <v>44162</v>
      </c>
      <c r="H356" s="17">
        <v>2500</v>
      </c>
      <c r="I356" s="19">
        <v>557.15</v>
      </c>
      <c r="J356" s="20">
        <v>0.22286000000000003</v>
      </c>
      <c r="K356" s="19">
        <v>507.15</v>
      </c>
      <c r="L356" s="48">
        <v>0.20285999999999998</v>
      </c>
      <c r="M356" s="42">
        <v>0</v>
      </c>
      <c r="N356" s="22">
        <v>0</v>
      </c>
      <c r="O356" s="23">
        <v>500</v>
      </c>
      <c r="P356" s="24">
        <v>10.16</v>
      </c>
      <c r="Q356" s="25">
        <v>2.0320000000000001E-2</v>
      </c>
      <c r="R356" s="24">
        <v>10.16</v>
      </c>
      <c r="S356" s="50">
        <v>2.0320000000000001E-2</v>
      </c>
      <c r="T356" s="43">
        <v>0</v>
      </c>
      <c r="U356" s="24">
        <v>0</v>
      </c>
      <c r="V356" s="19">
        <v>3000</v>
      </c>
      <c r="W356" s="19">
        <v>567.30999999999995</v>
      </c>
      <c r="X356" s="21">
        <v>0.18910333333333332</v>
      </c>
      <c r="Y356" s="19">
        <v>517.30999999999995</v>
      </c>
      <c r="Z356" s="20">
        <v>0.17243666666666665</v>
      </c>
      <c r="AA356" s="30">
        <v>0.10129999999999996</v>
      </c>
      <c r="AB356" s="27">
        <v>7.4999999999999997E-2</v>
      </c>
      <c r="AC356" s="27">
        <v>0.10369999999999999</v>
      </c>
      <c r="AD356" s="11">
        <v>9.8456250560890246E-2</v>
      </c>
    </row>
    <row r="357" spans="1:30" x14ac:dyDescent="0.3">
      <c r="A357" s="13">
        <v>44004</v>
      </c>
      <c r="B357" s="46" t="s">
        <v>636</v>
      </c>
      <c r="C357" s="13">
        <v>44004</v>
      </c>
      <c r="D357" s="15" t="s">
        <v>125</v>
      </c>
      <c r="E357" s="15">
        <v>28</v>
      </c>
      <c r="F357" s="15">
        <v>30</v>
      </c>
      <c r="G357" s="13">
        <v>44032</v>
      </c>
      <c r="H357" s="17">
        <v>3500</v>
      </c>
      <c r="I357" s="19">
        <v>2758.57</v>
      </c>
      <c r="J357" s="20">
        <v>0.78816285714285705</v>
      </c>
      <c r="K357" s="19">
        <v>2658.57</v>
      </c>
      <c r="L357" s="48">
        <v>0.75959142857142858</v>
      </c>
      <c r="M357" s="42">
        <v>0</v>
      </c>
      <c r="N357" s="22">
        <v>0</v>
      </c>
      <c r="O357" s="23">
        <v>700</v>
      </c>
      <c r="P357" s="24">
        <v>15</v>
      </c>
      <c r="Q357" s="25">
        <v>2.1428571428571429E-2</v>
      </c>
      <c r="R357" s="24">
        <v>15</v>
      </c>
      <c r="S357" s="50">
        <v>2.1428571428571429E-2</v>
      </c>
      <c r="T357" s="43">
        <v>0</v>
      </c>
      <c r="U357" s="24">
        <v>0</v>
      </c>
      <c r="V357" s="19">
        <v>4200</v>
      </c>
      <c r="W357" s="19">
        <v>2773.57</v>
      </c>
      <c r="X357" s="21">
        <v>0.66037380952380953</v>
      </c>
      <c r="Y357" s="19">
        <v>2673.57</v>
      </c>
      <c r="Z357" s="20">
        <v>0.6365642857142858</v>
      </c>
      <c r="AA357" s="30">
        <v>8.5100000000000023E-2</v>
      </c>
      <c r="AB357" s="27">
        <v>7.0000000000000007E-2</v>
      </c>
      <c r="AC357" s="27">
        <v>8.7300000000000003E-2</v>
      </c>
      <c r="AD357" s="11">
        <v>8.0643518199646921E-2</v>
      </c>
    </row>
    <row r="358" spans="1:30" x14ac:dyDescent="0.3">
      <c r="A358" s="13">
        <v>44006</v>
      </c>
      <c r="B358" s="46" t="s">
        <v>636</v>
      </c>
      <c r="C358" s="13">
        <v>44006</v>
      </c>
      <c r="D358" s="15" t="s">
        <v>126</v>
      </c>
      <c r="E358" s="15">
        <v>91</v>
      </c>
      <c r="F358" s="15">
        <v>90</v>
      </c>
      <c r="G358" s="13">
        <v>44097</v>
      </c>
      <c r="H358" s="17">
        <v>2000</v>
      </c>
      <c r="I358" s="19">
        <v>732.3900000000001</v>
      </c>
      <c r="J358" s="20">
        <v>0.3661950000000001</v>
      </c>
      <c r="K358" s="19">
        <v>557.3900000000001</v>
      </c>
      <c r="L358" s="48">
        <v>0.27869500000000003</v>
      </c>
      <c r="M358" s="42">
        <v>0</v>
      </c>
      <c r="N358" s="22">
        <v>0</v>
      </c>
      <c r="O358" s="23">
        <v>400</v>
      </c>
      <c r="P358" s="24">
        <v>20.6</v>
      </c>
      <c r="Q358" s="25">
        <v>5.1500000000000004E-2</v>
      </c>
      <c r="R358" s="24">
        <v>20.6</v>
      </c>
      <c r="S358" s="50">
        <v>5.1500000000000004E-2</v>
      </c>
      <c r="T358" s="43">
        <v>0</v>
      </c>
      <c r="U358" s="24">
        <v>0</v>
      </c>
      <c r="V358" s="19">
        <v>2400</v>
      </c>
      <c r="W358" s="19">
        <v>752.99000000000012</v>
      </c>
      <c r="X358" s="21">
        <v>0.31374583333333339</v>
      </c>
      <c r="Y358" s="19">
        <v>577.99000000000012</v>
      </c>
      <c r="Z358" s="20">
        <v>0.24082916666666671</v>
      </c>
      <c r="AA358" s="30">
        <v>9.2400000000000024E-2</v>
      </c>
      <c r="AB358" s="27">
        <v>0.08</v>
      </c>
      <c r="AC358" s="27">
        <v>9.5000000000000001E-2</v>
      </c>
      <c r="AD358" s="11">
        <v>8.9328035609443052E-2</v>
      </c>
    </row>
    <row r="359" spans="1:30" x14ac:dyDescent="0.3">
      <c r="A359" s="13">
        <v>44007</v>
      </c>
      <c r="B359" s="46" t="s">
        <v>636</v>
      </c>
      <c r="C359" s="13">
        <v>44008</v>
      </c>
      <c r="D359" s="15" t="s">
        <v>127</v>
      </c>
      <c r="E359" s="15">
        <v>357</v>
      </c>
      <c r="F359" s="15">
        <v>360</v>
      </c>
      <c r="G359" s="13">
        <v>44365</v>
      </c>
      <c r="H359" s="17">
        <v>4000</v>
      </c>
      <c r="I359" s="19">
        <v>7027.32</v>
      </c>
      <c r="J359" s="20">
        <v>1.7568299999999994</v>
      </c>
      <c r="K359" s="19">
        <v>6971.32</v>
      </c>
      <c r="L359" s="48">
        <v>1.7428299999999999</v>
      </c>
      <c r="M359" s="42">
        <v>0</v>
      </c>
      <c r="N359" s="22">
        <v>0</v>
      </c>
      <c r="O359" s="23">
        <v>800</v>
      </c>
      <c r="P359" s="24">
        <v>600</v>
      </c>
      <c r="Q359" s="25">
        <v>0.75</v>
      </c>
      <c r="R359" s="24">
        <v>600</v>
      </c>
      <c r="S359" s="50">
        <v>0.75</v>
      </c>
      <c r="T359" s="43">
        <v>0</v>
      </c>
      <c r="U359" s="24">
        <v>0</v>
      </c>
      <c r="V359" s="19">
        <v>4800</v>
      </c>
      <c r="W359" s="19">
        <v>7627.32</v>
      </c>
      <c r="X359" s="21">
        <v>1.5890249999999999</v>
      </c>
      <c r="Y359" s="19">
        <v>7571.32</v>
      </c>
      <c r="Z359" s="20">
        <v>1.5773583333333332</v>
      </c>
      <c r="AA359" s="30">
        <v>0.11249999999999991</v>
      </c>
      <c r="AB359" s="27">
        <v>0.09</v>
      </c>
      <c r="AC359" s="27">
        <v>0.11289999999999999</v>
      </c>
      <c r="AD359" s="11">
        <v>0.10942468992446623</v>
      </c>
    </row>
    <row r="360" spans="1:30" x14ac:dyDescent="0.3">
      <c r="A360" s="13">
        <v>44008</v>
      </c>
      <c r="B360" s="46" t="s">
        <v>636</v>
      </c>
      <c r="C360" s="13">
        <v>44008</v>
      </c>
      <c r="D360" s="15" t="s">
        <v>128</v>
      </c>
      <c r="E360" s="15">
        <v>175</v>
      </c>
      <c r="F360" s="15">
        <v>180</v>
      </c>
      <c r="G360" s="13">
        <v>44183</v>
      </c>
      <c r="H360" s="17">
        <v>2000</v>
      </c>
      <c r="I360" s="19">
        <v>1281.51</v>
      </c>
      <c r="J360" s="20">
        <v>0.64075499999999996</v>
      </c>
      <c r="K360" s="19">
        <v>1106.51</v>
      </c>
      <c r="L360" s="48">
        <v>0.55325499999999994</v>
      </c>
      <c r="M360" s="42">
        <v>0</v>
      </c>
      <c r="N360" s="22">
        <v>0</v>
      </c>
      <c r="O360" s="23">
        <v>400</v>
      </c>
      <c r="P360" s="24">
        <v>430</v>
      </c>
      <c r="Q360" s="25">
        <v>1.075</v>
      </c>
      <c r="R360" s="24">
        <v>221.30199999999999</v>
      </c>
      <c r="S360" s="50">
        <v>0.55325499999999994</v>
      </c>
      <c r="T360" s="43">
        <v>0.51465666666666665</v>
      </c>
      <c r="U360" s="24">
        <v>0</v>
      </c>
      <c r="V360" s="19">
        <v>2400</v>
      </c>
      <c r="W360" s="19">
        <v>1711.51</v>
      </c>
      <c r="X360" s="21">
        <v>0.7131291666666667</v>
      </c>
      <c r="Y360" s="19">
        <v>1327.8119999999999</v>
      </c>
      <c r="Z360" s="20">
        <v>0.55325499999999994</v>
      </c>
      <c r="AA360" s="30">
        <v>0.10110000000000008</v>
      </c>
      <c r="AB360" s="27">
        <v>8.9900000000000008E-2</v>
      </c>
      <c r="AC360" s="27">
        <v>0.105</v>
      </c>
      <c r="AD360" s="11">
        <v>9.8900298085851851E-2</v>
      </c>
    </row>
    <row r="361" spans="1:30" x14ac:dyDescent="0.3">
      <c r="A361" s="13">
        <v>44011</v>
      </c>
      <c r="B361" s="46" t="s">
        <v>636</v>
      </c>
      <c r="C361" s="13">
        <v>44011</v>
      </c>
      <c r="D361" s="15" t="s">
        <v>129</v>
      </c>
      <c r="E361" s="15">
        <v>28</v>
      </c>
      <c r="F361" s="15">
        <v>30</v>
      </c>
      <c r="G361" s="13">
        <v>44039</v>
      </c>
      <c r="H361" s="17">
        <v>3500</v>
      </c>
      <c r="I361" s="19">
        <v>1913.3600000000004</v>
      </c>
      <c r="J361" s="20">
        <v>0.546674285714286</v>
      </c>
      <c r="K361" s="19">
        <v>1738.3600000000004</v>
      </c>
      <c r="L361" s="48">
        <v>0.49667428571428579</v>
      </c>
      <c r="M361" s="42">
        <v>0</v>
      </c>
      <c r="N361" s="22">
        <v>0</v>
      </c>
      <c r="O361" s="23">
        <v>700</v>
      </c>
      <c r="P361" s="24">
        <v>130.65</v>
      </c>
      <c r="Q361" s="25">
        <v>0.18664285714285714</v>
      </c>
      <c r="R361" s="24">
        <v>130.65</v>
      </c>
      <c r="S361" s="50">
        <v>0.18664285714285714</v>
      </c>
      <c r="T361" s="43">
        <v>0</v>
      </c>
      <c r="U361" s="24">
        <v>0</v>
      </c>
      <c r="V361" s="19">
        <v>4200</v>
      </c>
      <c r="W361" s="19">
        <v>2044.0100000000004</v>
      </c>
      <c r="X361" s="21">
        <v>0.48666904761904772</v>
      </c>
      <c r="Y361" s="19">
        <v>1869.0100000000004</v>
      </c>
      <c r="Z361" s="20">
        <v>0.44500238095238104</v>
      </c>
      <c r="AA361" s="30">
        <v>8.4999999999999978E-2</v>
      </c>
      <c r="AB361" s="27">
        <v>0.06</v>
      </c>
      <c r="AC361" s="27">
        <v>8.7599999999999997E-2</v>
      </c>
      <c r="AD361" s="11">
        <v>7.9850190763891785E-2</v>
      </c>
    </row>
    <row r="362" spans="1:30" x14ac:dyDescent="0.3">
      <c r="A362" s="13">
        <v>44013</v>
      </c>
      <c r="B362" s="46" t="s">
        <v>636</v>
      </c>
      <c r="C362" s="13">
        <v>44013</v>
      </c>
      <c r="D362" s="15" t="s">
        <v>130</v>
      </c>
      <c r="E362" s="15">
        <v>84</v>
      </c>
      <c r="F362" s="15">
        <v>90</v>
      </c>
      <c r="G362" s="13">
        <v>44097</v>
      </c>
      <c r="H362" s="17">
        <v>2000</v>
      </c>
      <c r="I362" s="19">
        <v>981.43</v>
      </c>
      <c r="J362" s="20">
        <v>0.49071500000000001</v>
      </c>
      <c r="K362" s="19">
        <v>881.43</v>
      </c>
      <c r="L362" s="48">
        <v>0.44071499999999997</v>
      </c>
      <c r="M362" s="42">
        <v>0</v>
      </c>
      <c r="N362" s="22">
        <v>0</v>
      </c>
      <c r="O362" s="23">
        <v>400</v>
      </c>
      <c r="P362" s="24">
        <v>40</v>
      </c>
      <c r="Q362" s="25">
        <v>0.1</v>
      </c>
      <c r="R362" s="24">
        <v>40</v>
      </c>
      <c r="S362" s="50">
        <v>0.1</v>
      </c>
      <c r="T362" s="43">
        <v>0</v>
      </c>
      <c r="U362" s="24">
        <v>0</v>
      </c>
      <c r="V362" s="19">
        <v>2400</v>
      </c>
      <c r="W362" s="19">
        <v>1021.43</v>
      </c>
      <c r="X362" s="21">
        <v>0.42559583333333334</v>
      </c>
      <c r="Y362" s="19">
        <v>921.43</v>
      </c>
      <c r="Z362" s="20">
        <v>0.38392916666666665</v>
      </c>
      <c r="AA362" s="30">
        <v>9.1299999999999992E-2</v>
      </c>
      <c r="AB362" s="27">
        <v>0.08</v>
      </c>
      <c r="AC362" s="27">
        <v>9.3299999999999994E-2</v>
      </c>
      <c r="AD362" s="11">
        <v>8.972916458636887E-2</v>
      </c>
    </row>
    <row r="363" spans="1:30" x14ac:dyDescent="0.3">
      <c r="A363" s="13">
        <v>44014</v>
      </c>
      <c r="B363" s="46" t="s">
        <v>636</v>
      </c>
      <c r="C363" s="13">
        <v>44015</v>
      </c>
      <c r="D363" s="15" t="s">
        <v>131</v>
      </c>
      <c r="E363" s="15">
        <v>350</v>
      </c>
      <c r="F363" s="15">
        <v>360</v>
      </c>
      <c r="G363" s="13">
        <v>44365</v>
      </c>
      <c r="H363" s="17">
        <v>4000</v>
      </c>
      <c r="I363" s="19">
        <v>7233.7500000000009</v>
      </c>
      <c r="J363" s="20">
        <v>1.8084374999999993</v>
      </c>
      <c r="K363" s="19">
        <v>4039.75</v>
      </c>
      <c r="L363" s="48">
        <v>1.0099374999999999</v>
      </c>
      <c r="M363" s="42">
        <v>0</v>
      </c>
      <c r="N363" s="22">
        <v>0</v>
      </c>
      <c r="O363" s="23">
        <v>800</v>
      </c>
      <c r="P363" s="24">
        <v>25</v>
      </c>
      <c r="Q363" s="25">
        <v>3.125E-2</v>
      </c>
      <c r="R363" s="24">
        <v>25</v>
      </c>
      <c r="S363" s="50">
        <v>3.125E-2</v>
      </c>
      <c r="T363" s="43">
        <v>0</v>
      </c>
      <c r="U363" s="24">
        <v>0</v>
      </c>
      <c r="V363" s="19">
        <v>4800</v>
      </c>
      <c r="W363" s="19">
        <v>7258.7500000000009</v>
      </c>
      <c r="X363" s="21">
        <v>1.5122395833333335</v>
      </c>
      <c r="Y363" s="19">
        <v>4064.75</v>
      </c>
      <c r="Z363" s="20">
        <v>0.84682291666666665</v>
      </c>
      <c r="AA363" s="30">
        <v>0.11069999999999983</v>
      </c>
      <c r="AB363" s="27">
        <v>0.06</v>
      </c>
      <c r="AC363" s="27">
        <v>0.11470000000000001</v>
      </c>
      <c r="AD363" s="11">
        <v>0.11026876903404181</v>
      </c>
    </row>
    <row r="364" spans="1:30" x14ac:dyDescent="0.3">
      <c r="A364" s="13">
        <v>44015</v>
      </c>
      <c r="B364" s="46" t="s">
        <v>636</v>
      </c>
      <c r="C364" s="13">
        <v>44015</v>
      </c>
      <c r="D364" s="15" t="s">
        <v>132</v>
      </c>
      <c r="E364" s="15">
        <v>189</v>
      </c>
      <c r="F364" s="15">
        <v>180</v>
      </c>
      <c r="G364" s="13">
        <v>44204</v>
      </c>
      <c r="H364" s="17">
        <v>2000</v>
      </c>
      <c r="I364" s="19">
        <v>4663.84</v>
      </c>
      <c r="J364" s="20">
        <v>2.3319199999999989</v>
      </c>
      <c r="K364" s="19">
        <v>3119.08</v>
      </c>
      <c r="L364" s="48">
        <v>1.5595399999999999</v>
      </c>
      <c r="M364" s="42">
        <v>0</v>
      </c>
      <c r="N364" s="22">
        <v>0</v>
      </c>
      <c r="O364" s="23">
        <v>400</v>
      </c>
      <c r="P364" s="24">
        <v>70</v>
      </c>
      <c r="Q364" s="25">
        <v>0.17499999999999999</v>
      </c>
      <c r="R364" s="24">
        <v>70</v>
      </c>
      <c r="S364" s="50">
        <v>0.17499999999999999</v>
      </c>
      <c r="T364" s="43">
        <v>0</v>
      </c>
      <c r="U364" s="24">
        <v>0</v>
      </c>
      <c r="V364" s="19">
        <v>2400</v>
      </c>
      <c r="W364" s="19">
        <v>4733.84</v>
      </c>
      <c r="X364" s="21">
        <v>1.9724333333333335</v>
      </c>
      <c r="Y364" s="19">
        <v>3189.08</v>
      </c>
      <c r="Z364" s="20">
        <v>1.3287833333333332</v>
      </c>
      <c r="AA364" s="30">
        <v>9.9800000000000083E-2</v>
      </c>
      <c r="AB364" s="27">
        <v>0.08</v>
      </c>
      <c r="AC364" s="27">
        <v>0.1075</v>
      </c>
      <c r="AD364" s="11">
        <v>9.8364107688085373E-2</v>
      </c>
    </row>
    <row r="365" spans="1:30" x14ac:dyDescent="0.3">
      <c r="A365" s="13">
        <v>44018</v>
      </c>
      <c r="B365" s="46" t="s">
        <v>636</v>
      </c>
      <c r="C365" s="13">
        <v>44018</v>
      </c>
      <c r="D365" s="15" t="s">
        <v>133</v>
      </c>
      <c r="E365" s="15">
        <v>28</v>
      </c>
      <c r="F365" s="15">
        <v>30</v>
      </c>
      <c r="G365" s="13">
        <v>44046</v>
      </c>
      <c r="H365" s="17">
        <v>3400</v>
      </c>
      <c r="I365" s="19">
        <v>5115.5200000000004</v>
      </c>
      <c r="J365" s="20">
        <v>1.5045647058823524</v>
      </c>
      <c r="K365" s="19">
        <v>4063.62</v>
      </c>
      <c r="L365" s="48">
        <v>1.1951823529411765</v>
      </c>
      <c r="M365" s="42">
        <v>0</v>
      </c>
      <c r="N365" s="22">
        <v>0</v>
      </c>
      <c r="O365" s="23">
        <v>680</v>
      </c>
      <c r="P365" s="24">
        <v>21.4</v>
      </c>
      <c r="Q365" s="25">
        <v>3.1470588235294118E-2</v>
      </c>
      <c r="R365" s="24">
        <v>21.4</v>
      </c>
      <c r="S365" s="50">
        <v>3.1470588235294118E-2</v>
      </c>
      <c r="T365" s="43">
        <v>0</v>
      </c>
      <c r="U365" s="24">
        <v>0</v>
      </c>
      <c r="V365" s="19">
        <v>4080</v>
      </c>
      <c r="W365" s="19">
        <v>5136.92</v>
      </c>
      <c r="X365" s="21">
        <v>1.2590490196078432</v>
      </c>
      <c r="Y365" s="19">
        <v>4085.02</v>
      </c>
      <c r="Z365" s="20">
        <v>1.0012303921568628</v>
      </c>
      <c r="AA365" s="30">
        <v>8.1400000000000014E-2</v>
      </c>
      <c r="AB365" s="27">
        <v>7.0000000000000007E-2</v>
      </c>
      <c r="AC365" s="27">
        <v>8.5000000000000006E-2</v>
      </c>
      <c r="AD365" s="11">
        <v>7.8477144063555632E-2</v>
      </c>
    </row>
    <row r="366" spans="1:30" x14ac:dyDescent="0.3">
      <c r="A366" s="13">
        <v>44020</v>
      </c>
      <c r="B366" s="46" t="s">
        <v>636</v>
      </c>
      <c r="C366" s="13">
        <v>44020</v>
      </c>
      <c r="D366" s="15" t="s">
        <v>134</v>
      </c>
      <c r="E366" s="15">
        <v>77</v>
      </c>
      <c r="F366" s="15">
        <v>90</v>
      </c>
      <c r="G366" s="13">
        <v>44097</v>
      </c>
      <c r="H366" s="17">
        <v>2500</v>
      </c>
      <c r="I366" s="19">
        <v>2808.7400000000002</v>
      </c>
      <c r="J366" s="20">
        <v>1.1234960000000003</v>
      </c>
      <c r="K366" s="19">
        <v>2386.0399999999995</v>
      </c>
      <c r="L366" s="48">
        <v>0.95441599999999982</v>
      </c>
      <c r="M366" s="42">
        <v>0</v>
      </c>
      <c r="N366" s="22">
        <v>200</v>
      </c>
      <c r="O366" s="23">
        <v>500</v>
      </c>
      <c r="P366" s="24">
        <v>749.38</v>
      </c>
      <c r="Q366" s="25">
        <v>1.4987600000000001</v>
      </c>
      <c r="R366" s="24">
        <v>477.20800000000003</v>
      </c>
      <c r="S366" s="50">
        <v>0.95441600000000004</v>
      </c>
      <c r="T366" s="43">
        <v>0.63680500000000007</v>
      </c>
      <c r="U366" s="24">
        <v>318.40190000000001</v>
      </c>
      <c r="V366" s="19">
        <v>3000</v>
      </c>
      <c r="W366" s="19">
        <v>3558.1200000000003</v>
      </c>
      <c r="X366" s="21">
        <v>1.1860400000000002</v>
      </c>
      <c r="Y366" s="19">
        <v>2863.2479999999996</v>
      </c>
      <c r="Z366" s="20">
        <v>0.95441599999999982</v>
      </c>
      <c r="AA366" s="30">
        <v>8.9999999999999927E-2</v>
      </c>
      <c r="AB366" s="27">
        <v>7.0000000000000007E-2</v>
      </c>
      <c r="AC366" s="27">
        <v>9.2799999999999994E-2</v>
      </c>
      <c r="AD366" s="11">
        <v>8.6836691541402902E-2</v>
      </c>
    </row>
    <row r="367" spans="1:30" x14ac:dyDescent="0.3">
      <c r="A367" s="13">
        <v>44021</v>
      </c>
      <c r="B367" s="46" t="s">
        <v>636</v>
      </c>
      <c r="C367" s="13">
        <v>44022</v>
      </c>
      <c r="D367" s="15" t="s">
        <v>135</v>
      </c>
      <c r="E367" s="15">
        <v>376</v>
      </c>
      <c r="F367" s="15">
        <v>360</v>
      </c>
      <c r="G367" s="13">
        <v>44398</v>
      </c>
      <c r="H367" s="17">
        <v>5000</v>
      </c>
      <c r="I367" s="19">
        <v>11161.86</v>
      </c>
      <c r="J367" s="20">
        <v>2.2323719999999998</v>
      </c>
      <c r="K367" s="19">
        <v>5497.0400000000009</v>
      </c>
      <c r="L367" s="48">
        <v>1.0994080000000002</v>
      </c>
      <c r="M367" s="42">
        <v>0</v>
      </c>
      <c r="N367" s="22">
        <v>1023</v>
      </c>
      <c r="O367" s="23">
        <v>1000</v>
      </c>
      <c r="P367" s="24">
        <v>1274</v>
      </c>
      <c r="Q367" s="25">
        <v>1.274</v>
      </c>
      <c r="R367" s="24">
        <v>1000</v>
      </c>
      <c r="S367" s="50">
        <v>1</v>
      </c>
      <c r="T367" s="43">
        <v>0.78492999999999991</v>
      </c>
      <c r="U367" s="24">
        <v>784.92930000000001</v>
      </c>
      <c r="V367" s="19">
        <v>6000</v>
      </c>
      <c r="W367" s="19">
        <v>12435.86</v>
      </c>
      <c r="X367" s="21">
        <v>2.0726433333333336</v>
      </c>
      <c r="Y367" s="19">
        <v>6497.0400000000009</v>
      </c>
      <c r="Z367" s="20">
        <v>1.0828400000000002</v>
      </c>
      <c r="AA367" s="30">
        <v>0.10740000000000009</v>
      </c>
      <c r="AB367" s="27">
        <v>9.8000000000000004E-2</v>
      </c>
      <c r="AC367" s="27">
        <v>0.11230000000000001</v>
      </c>
      <c r="AD367" s="11">
        <v>0.10752548204331538</v>
      </c>
    </row>
    <row r="368" spans="1:30" x14ac:dyDescent="0.3">
      <c r="A368" s="13">
        <v>44022</v>
      </c>
      <c r="B368" s="46" t="s">
        <v>636</v>
      </c>
      <c r="C368" s="13">
        <v>44022</v>
      </c>
      <c r="D368" s="15" t="s">
        <v>136</v>
      </c>
      <c r="E368" s="15">
        <v>182</v>
      </c>
      <c r="F368" s="15">
        <v>180</v>
      </c>
      <c r="G368" s="13">
        <v>44204</v>
      </c>
      <c r="H368" s="17">
        <v>1600</v>
      </c>
      <c r="I368" s="19">
        <v>4782.6500000000005</v>
      </c>
      <c r="J368" s="20">
        <v>2.9891562500000002</v>
      </c>
      <c r="K368" s="19">
        <v>1878.34</v>
      </c>
      <c r="L368" s="48">
        <v>1.1739625</v>
      </c>
      <c r="M368" s="42">
        <v>0</v>
      </c>
      <c r="N368" s="22">
        <v>724.91</v>
      </c>
      <c r="O368" s="23">
        <v>320</v>
      </c>
      <c r="P368" s="24">
        <v>856</v>
      </c>
      <c r="Q368" s="25">
        <v>2.6749999999999998</v>
      </c>
      <c r="R368" s="24">
        <v>319.99999999999994</v>
      </c>
      <c r="S368" s="50">
        <v>0.99999999999999978</v>
      </c>
      <c r="T368" s="43">
        <v>0.3738333333333333</v>
      </c>
      <c r="U368" s="24">
        <v>119.6262</v>
      </c>
      <c r="V368" s="19">
        <v>1920</v>
      </c>
      <c r="W368" s="19">
        <v>5638.6500000000005</v>
      </c>
      <c r="X368" s="21">
        <v>2.9367968750000002</v>
      </c>
      <c r="Y368" s="19">
        <v>2198.3399999999997</v>
      </c>
      <c r="Z368" s="20">
        <v>1.1449687499999999</v>
      </c>
      <c r="AA368" s="30">
        <v>9.4000000000000083E-2</v>
      </c>
      <c r="AB368" s="27">
        <v>7.4999999999999997E-2</v>
      </c>
      <c r="AC368" s="27">
        <v>0.10050000000000001</v>
      </c>
      <c r="AD368" s="11">
        <v>9.511498227969846E-2</v>
      </c>
    </row>
    <row r="369" spans="1:30" x14ac:dyDescent="0.3">
      <c r="A369" s="13">
        <v>44025</v>
      </c>
      <c r="B369" s="46" t="s">
        <v>636</v>
      </c>
      <c r="C369" s="13">
        <v>44025</v>
      </c>
      <c r="D369" s="15" t="s">
        <v>137</v>
      </c>
      <c r="E369" s="15">
        <v>32</v>
      </c>
      <c r="F369" s="15">
        <v>30</v>
      </c>
      <c r="G369" s="13">
        <v>44057</v>
      </c>
      <c r="H369" s="17">
        <v>2500</v>
      </c>
      <c r="I369" s="19">
        <v>6015.79</v>
      </c>
      <c r="J369" s="20">
        <v>2.4063160000000003</v>
      </c>
      <c r="K369" s="19">
        <v>4807.74</v>
      </c>
      <c r="L369" s="48">
        <v>1.9230959999999999</v>
      </c>
      <c r="M369" s="42">
        <v>0</v>
      </c>
      <c r="N369" s="22">
        <v>2207.5</v>
      </c>
      <c r="O369" s="23">
        <v>500</v>
      </c>
      <c r="P369" s="24">
        <v>629.36</v>
      </c>
      <c r="Q369" s="25">
        <v>1.2587200000000001</v>
      </c>
      <c r="R369" s="24">
        <v>500</v>
      </c>
      <c r="S369" s="50">
        <v>1</v>
      </c>
      <c r="T369" s="43">
        <v>0.79446000000000006</v>
      </c>
      <c r="U369" s="24">
        <v>397.22890000000001</v>
      </c>
      <c r="V369" s="19">
        <v>3000</v>
      </c>
      <c r="W369" s="19">
        <v>6645.15</v>
      </c>
      <c r="X369" s="21">
        <v>2.2150499999999997</v>
      </c>
      <c r="Y369" s="19">
        <v>5307.74</v>
      </c>
      <c r="Z369" s="20">
        <v>1.7692466666666666</v>
      </c>
      <c r="AA369" s="30">
        <v>7.5300000000000047E-2</v>
      </c>
      <c r="AB369" s="27">
        <v>5.9000000000000004E-2</v>
      </c>
      <c r="AC369" s="27">
        <v>8.0500000000000002E-2</v>
      </c>
      <c r="AD369" s="11">
        <v>7.0401425581677557E-2</v>
      </c>
    </row>
    <row r="370" spans="1:30" x14ac:dyDescent="0.3">
      <c r="A370" s="13">
        <v>44027</v>
      </c>
      <c r="B370" s="46" t="s">
        <v>636</v>
      </c>
      <c r="C370" s="13">
        <v>44027</v>
      </c>
      <c r="D370" s="15" t="s">
        <v>138</v>
      </c>
      <c r="E370" s="15">
        <v>91</v>
      </c>
      <c r="F370" s="15">
        <v>90</v>
      </c>
      <c r="G370" s="13">
        <v>44118</v>
      </c>
      <c r="H370" s="17">
        <v>1700</v>
      </c>
      <c r="I370" s="19">
        <v>4818.2099999999991</v>
      </c>
      <c r="J370" s="20">
        <v>2.8342411764705879</v>
      </c>
      <c r="K370" s="19">
        <v>1922.14</v>
      </c>
      <c r="L370" s="48">
        <v>1.1306705882352941</v>
      </c>
      <c r="M370" s="42">
        <v>0</v>
      </c>
      <c r="N370" s="22">
        <v>832.8</v>
      </c>
      <c r="O370" s="23">
        <v>340</v>
      </c>
      <c r="P370" s="24">
        <v>666.95</v>
      </c>
      <c r="Q370" s="25">
        <v>1.9616176470588236</v>
      </c>
      <c r="R370" s="24">
        <v>340</v>
      </c>
      <c r="S370" s="50">
        <v>1</v>
      </c>
      <c r="T370" s="43">
        <v>0.50979487179487182</v>
      </c>
      <c r="U370" s="24">
        <v>300.7722</v>
      </c>
      <c r="V370" s="19">
        <v>2040</v>
      </c>
      <c r="W370" s="19">
        <v>5485.1599999999989</v>
      </c>
      <c r="X370" s="21">
        <v>2.6888039215686268</v>
      </c>
      <c r="Y370" s="19">
        <v>2262.1400000000003</v>
      </c>
      <c r="Z370" s="20">
        <v>1.1088921568627452</v>
      </c>
      <c r="AA370" s="30">
        <v>7.980000000000001E-2</v>
      </c>
      <c r="AB370" s="27">
        <v>7.0000000000000007E-2</v>
      </c>
      <c r="AC370" s="27">
        <v>8.8599999999999998E-2</v>
      </c>
      <c r="AD370" s="11">
        <v>8.0230846102598272E-2</v>
      </c>
    </row>
    <row r="371" spans="1:30" x14ac:dyDescent="0.3">
      <c r="A371" s="13">
        <v>44028</v>
      </c>
      <c r="B371" s="46" t="s">
        <v>636</v>
      </c>
      <c r="C371" s="13">
        <v>44029</v>
      </c>
      <c r="D371" s="15" t="s">
        <v>139</v>
      </c>
      <c r="E371" s="15">
        <v>369</v>
      </c>
      <c r="F371" s="15">
        <v>360</v>
      </c>
      <c r="G371" s="13">
        <v>44398</v>
      </c>
      <c r="H371" s="17">
        <v>3000</v>
      </c>
      <c r="I371" s="19">
        <v>8471.7000000000007</v>
      </c>
      <c r="J371" s="20">
        <v>2.8239000000000005</v>
      </c>
      <c r="K371" s="19">
        <v>4903.3099999999995</v>
      </c>
      <c r="L371" s="48">
        <v>1.6344366666666665</v>
      </c>
      <c r="M371" s="42">
        <v>0</v>
      </c>
      <c r="N371" s="22">
        <v>2080.6400000000003</v>
      </c>
      <c r="O371" s="23">
        <v>600</v>
      </c>
      <c r="P371" s="24">
        <v>1740</v>
      </c>
      <c r="Q371" s="25">
        <v>2.9</v>
      </c>
      <c r="R371" s="24">
        <v>600</v>
      </c>
      <c r="S371" s="50">
        <v>1</v>
      </c>
      <c r="T371" s="43">
        <v>0.34482833333333329</v>
      </c>
      <c r="U371" s="24">
        <v>227.58619999999999</v>
      </c>
      <c r="V371" s="19">
        <v>3600</v>
      </c>
      <c r="W371" s="19">
        <v>10211.700000000001</v>
      </c>
      <c r="X371" s="21">
        <v>2.8365833333333335</v>
      </c>
      <c r="Y371" s="19">
        <v>5503.3099999999995</v>
      </c>
      <c r="Z371" s="20">
        <v>1.5286972222222222</v>
      </c>
      <c r="AA371" s="30">
        <v>9.9700000000000094E-2</v>
      </c>
      <c r="AB371" s="27">
        <v>0.06</v>
      </c>
      <c r="AC371" s="27">
        <v>0.106</v>
      </c>
      <c r="AD371" s="11">
        <v>9.8610831356162276E-2</v>
      </c>
    </row>
    <row r="372" spans="1:30" x14ac:dyDescent="0.3">
      <c r="A372" s="13">
        <v>44029</v>
      </c>
      <c r="B372" s="46" t="s">
        <v>636</v>
      </c>
      <c r="C372" s="13">
        <v>44029</v>
      </c>
      <c r="D372" s="15" t="s">
        <v>140</v>
      </c>
      <c r="E372" s="15">
        <v>175</v>
      </c>
      <c r="F372" s="15">
        <v>180</v>
      </c>
      <c r="G372" s="13">
        <v>44204</v>
      </c>
      <c r="H372" s="17">
        <v>2000</v>
      </c>
      <c r="I372" s="19">
        <v>4965.0700000000006</v>
      </c>
      <c r="J372" s="20">
        <v>2.4825349999999995</v>
      </c>
      <c r="K372" s="19">
        <v>4000</v>
      </c>
      <c r="L372" s="48">
        <v>2</v>
      </c>
      <c r="M372" s="42">
        <v>0.97546666666666659</v>
      </c>
      <c r="N372" s="22">
        <v>801.69</v>
      </c>
      <c r="O372" s="23">
        <v>400</v>
      </c>
      <c r="P372" s="24">
        <v>1358</v>
      </c>
      <c r="Q372" s="25">
        <v>3.395</v>
      </c>
      <c r="R372" s="24">
        <v>400</v>
      </c>
      <c r="S372" s="50">
        <v>1</v>
      </c>
      <c r="T372" s="43">
        <v>0.29455100000000001</v>
      </c>
      <c r="U372" s="24">
        <v>117.8203</v>
      </c>
      <c r="V372" s="19">
        <v>2400</v>
      </c>
      <c r="W372" s="19">
        <v>6323.0700000000006</v>
      </c>
      <c r="X372" s="21">
        <v>2.6346125000000002</v>
      </c>
      <c r="Y372" s="19">
        <v>4400</v>
      </c>
      <c r="Z372" s="20">
        <v>1.8333333333333333</v>
      </c>
      <c r="AA372" s="30">
        <v>8.9400000000000035E-2</v>
      </c>
      <c r="AB372" s="27">
        <v>7.0000000000000007E-2</v>
      </c>
      <c r="AC372" s="27">
        <v>9.5000000000000001E-2</v>
      </c>
      <c r="AD372" s="11">
        <v>8.4601355469308595E-2</v>
      </c>
    </row>
    <row r="373" spans="1:30" x14ac:dyDescent="0.3">
      <c r="A373" s="13">
        <v>44032</v>
      </c>
      <c r="B373" s="46" t="s">
        <v>636</v>
      </c>
      <c r="C373" s="13">
        <v>44032</v>
      </c>
      <c r="D373" s="15" t="s">
        <v>141</v>
      </c>
      <c r="E373" s="15">
        <v>35</v>
      </c>
      <c r="F373" s="15">
        <v>30</v>
      </c>
      <c r="G373" s="13">
        <v>44067</v>
      </c>
      <c r="H373" s="17">
        <v>2500</v>
      </c>
      <c r="I373" s="19">
        <v>3726.78</v>
      </c>
      <c r="J373" s="20">
        <v>1.4907120000000003</v>
      </c>
      <c r="K373" s="19">
        <v>3526.78</v>
      </c>
      <c r="L373" s="48">
        <v>1.4107120000000002</v>
      </c>
      <c r="M373" s="42">
        <v>0</v>
      </c>
      <c r="N373" s="22">
        <v>1069.46</v>
      </c>
      <c r="O373" s="23">
        <v>500</v>
      </c>
      <c r="P373" s="24">
        <v>610.24</v>
      </c>
      <c r="Q373" s="25">
        <v>1.22048</v>
      </c>
      <c r="R373" s="24">
        <v>500</v>
      </c>
      <c r="S373" s="50">
        <v>1</v>
      </c>
      <c r="T373" s="43">
        <v>0.81935000000000002</v>
      </c>
      <c r="U373" s="24">
        <v>409.67489999999998</v>
      </c>
      <c r="V373" s="19">
        <v>3000</v>
      </c>
      <c r="W373" s="19">
        <v>4337.0200000000004</v>
      </c>
      <c r="X373" s="21">
        <v>1.4456733333333336</v>
      </c>
      <c r="Y373" s="19">
        <v>4026.78</v>
      </c>
      <c r="Z373" s="20">
        <v>1.34226</v>
      </c>
      <c r="AA373" s="30">
        <v>7.500000000000008E-2</v>
      </c>
      <c r="AB373" s="27">
        <v>0.05</v>
      </c>
      <c r="AC373" s="27">
        <v>7.9899999999999999E-2</v>
      </c>
      <c r="AD373" s="11">
        <v>6.2654685814563793E-2</v>
      </c>
    </row>
    <row r="374" spans="1:30" x14ac:dyDescent="0.3">
      <c r="A374" s="13">
        <v>44034</v>
      </c>
      <c r="B374" s="46" t="s">
        <v>636</v>
      </c>
      <c r="C374" s="13">
        <v>44034</v>
      </c>
      <c r="D374" s="15" t="s">
        <v>142</v>
      </c>
      <c r="E374" s="15">
        <v>84</v>
      </c>
      <c r="F374" s="15">
        <v>90</v>
      </c>
      <c r="G374" s="13">
        <v>44118</v>
      </c>
      <c r="H374" s="17">
        <v>2100</v>
      </c>
      <c r="I374" s="19">
        <v>3271</v>
      </c>
      <c r="J374" s="20">
        <v>1.5576190476190477</v>
      </c>
      <c r="K374" s="19">
        <v>1764.55</v>
      </c>
      <c r="L374" s="48">
        <v>0.84026190476190477</v>
      </c>
      <c r="M374" s="42">
        <v>0</v>
      </c>
      <c r="N374" s="22">
        <v>1690.54</v>
      </c>
      <c r="O374" s="23">
        <v>420</v>
      </c>
      <c r="P374" s="24">
        <v>840</v>
      </c>
      <c r="Q374" s="25">
        <v>2</v>
      </c>
      <c r="R374" s="24">
        <v>352.91</v>
      </c>
      <c r="S374" s="50">
        <v>0.84026190476190488</v>
      </c>
      <c r="T374" s="43">
        <v>0.42013095238095244</v>
      </c>
      <c r="U374" s="24">
        <v>352.91</v>
      </c>
      <c r="V374" s="19">
        <v>2520</v>
      </c>
      <c r="W374" s="19">
        <v>4111</v>
      </c>
      <c r="X374" s="21">
        <v>1.6313492063492063</v>
      </c>
      <c r="Y374" s="19">
        <v>2117.46</v>
      </c>
      <c r="Z374" s="20">
        <v>0.84026190476190477</v>
      </c>
      <c r="AA374" s="30">
        <v>7.6999999999999971E-2</v>
      </c>
      <c r="AB374" s="27">
        <v>6.9800000000000001E-2</v>
      </c>
      <c r="AC374" s="27">
        <v>8.6500000000000007E-2</v>
      </c>
      <c r="AD374" s="11">
        <v>7.7479704677468661E-2</v>
      </c>
    </row>
    <row r="375" spans="1:30" x14ac:dyDescent="0.3">
      <c r="A375" s="13">
        <v>44035</v>
      </c>
      <c r="B375" s="46" t="s">
        <v>636</v>
      </c>
      <c r="C375" s="13">
        <v>44036</v>
      </c>
      <c r="D375" s="15" t="s">
        <v>143</v>
      </c>
      <c r="E375" s="15">
        <v>378</v>
      </c>
      <c r="F375" s="15">
        <v>360</v>
      </c>
      <c r="G375" s="13">
        <v>44414</v>
      </c>
      <c r="H375" s="17">
        <v>3800</v>
      </c>
      <c r="I375" s="19">
        <v>8516.7199999999993</v>
      </c>
      <c r="J375" s="20">
        <v>2.2412421052631584</v>
      </c>
      <c r="K375" s="19">
        <v>3249.7200000000003</v>
      </c>
      <c r="L375" s="48">
        <v>0.85518947368421061</v>
      </c>
      <c r="M375" s="42">
        <v>0</v>
      </c>
      <c r="N375" s="22">
        <v>2051.7799999999997</v>
      </c>
      <c r="O375" s="23">
        <v>760</v>
      </c>
      <c r="P375" s="24">
        <v>1571.25</v>
      </c>
      <c r="Q375" s="25">
        <v>2.0674342105263159</v>
      </c>
      <c r="R375" s="24">
        <v>649.94400000000007</v>
      </c>
      <c r="S375" s="50">
        <v>0.85518947368421061</v>
      </c>
      <c r="T375" s="43">
        <v>0.41364800000000002</v>
      </c>
      <c r="U375" s="24">
        <v>649.42700000000002</v>
      </c>
      <c r="V375" s="19">
        <v>4560</v>
      </c>
      <c r="W375" s="19">
        <v>10087.969999999999</v>
      </c>
      <c r="X375" s="21">
        <v>2.2122741228070173</v>
      </c>
      <c r="Y375" s="19">
        <v>3899.6640000000002</v>
      </c>
      <c r="Z375" s="20">
        <v>0.85518947368421061</v>
      </c>
      <c r="AA375" s="30">
        <v>9.4899999999999998E-2</v>
      </c>
      <c r="AB375" s="27">
        <v>8.7499999999999994E-2</v>
      </c>
      <c r="AC375" s="27">
        <v>0.105</v>
      </c>
      <c r="AD375" s="11">
        <v>9.5964913722653811E-2</v>
      </c>
    </row>
    <row r="376" spans="1:30" x14ac:dyDescent="0.3">
      <c r="A376" s="13">
        <v>44036</v>
      </c>
      <c r="B376" s="46" t="s">
        <v>636</v>
      </c>
      <c r="C376" s="13">
        <v>44036</v>
      </c>
      <c r="D376" s="15" t="s">
        <v>144</v>
      </c>
      <c r="E376" s="15">
        <v>182</v>
      </c>
      <c r="F376" s="15">
        <v>180</v>
      </c>
      <c r="G376" s="13">
        <v>44218</v>
      </c>
      <c r="H376" s="17">
        <v>2500</v>
      </c>
      <c r="I376" s="19">
        <v>4444.9399999999996</v>
      </c>
      <c r="J376" s="20">
        <v>1.7779760000000002</v>
      </c>
      <c r="K376" s="19">
        <v>3951.2400000000002</v>
      </c>
      <c r="L376" s="48">
        <v>1.5804960000000001</v>
      </c>
      <c r="M376" s="42">
        <v>0</v>
      </c>
      <c r="N376" s="22">
        <v>1600</v>
      </c>
      <c r="O376" s="23">
        <v>500</v>
      </c>
      <c r="P376" s="24">
        <v>500</v>
      </c>
      <c r="Q376" s="25">
        <v>1</v>
      </c>
      <c r="R376" s="24">
        <v>500</v>
      </c>
      <c r="S376" s="50">
        <v>1</v>
      </c>
      <c r="T376" s="43">
        <v>0</v>
      </c>
      <c r="U376" s="24">
        <v>500</v>
      </c>
      <c r="V376" s="19">
        <v>3000</v>
      </c>
      <c r="W376" s="19">
        <v>4944.9399999999996</v>
      </c>
      <c r="X376" s="21">
        <v>1.6483133333333333</v>
      </c>
      <c r="Y376" s="19">
        <v>4451.24</v>
      </c>
      <c r="Z376" s="20">
        <v>1.4837466666666665</v>
      </c>
      <c r="AA376" s="30">
        <v>8.4299999999999944E-2</v>
      </c>
      <c r="AB376" s="27">
        <v>7.7899999999999997E-2</v>
      </c>
      <c r="AC376" s="27">
        <v>0.09</v>
      </c>
      <c r="AD376" s="11">
        <v>8.2740205042137818E-2</v>
      </c>
    </row>
    <row r="377" spans="1:30" x14ac:dyDescent="0.3">
      <c r="A377" s="13">
        <v>44039</v>
      </c>
      <c r="B377" s="46" t="s">
        <v>636</v>
      </c>
      <c r="C377" s="13">
        <v>44039</v>
      </c>
      <c r="D377" s="15" t="s">
        <v>145</v>
      </c>
      <c r="E377" s="15">
        <v>35</v>
      </c>
      <c r="F377" s="15">
        <v>30</v>
      </c>
      <c r="G377" s="13">
        <v>44074</v>
      </c>
      <c r="H377" s="17">
        <v>2500</v>
      </c>
      <c r="I377" s="19">
        <v>1372.0700000000002</v>
      </c>
      <c r="J377" s="20">
        <v>0.54882799999999998</v>
      </c>
      <c r="K377" s="19">
        <v>1314.0700000000002</v>
      </c>
      <c r="L377" s="48">
        <v>0.5256280000000001</v>
      </c>
      <c r="M377" s="42">
        <v>0</v>
      </c>
      <c r="N377" s="22">
        <v>0</v>
      </c>
      <c r="O377" s="23">
        <v>500</v>
      </c>
      <c r="P377" s="24">
        <v>330</v>
      </c>
      <c r="Q377" s="25">
        <v>0.66</v>
      </c>
      <c r="R377" s="24">
        <v>262.81399999999996</v>
      </c>
      <c r="S377" s="50">
        <v>0.52562799999999998</v>
      </c>
      <c r="T377" s="43">
        <v>0.79641000000000006</v>
      </c>
      <c r="U377" s="24">
        <v>0</v>
      </c>
      <c r="V377" s="19">
        <v>3000</v>
      </c>
      <c r="W377" s="19">
        <v>1702.0700000000002</v>
      </c>
      <c r="X377" s="21">
        <v>0.56735666666666673</v>
      </c>
      <c r="Y377" s="19">
        <v>1576.884</v>
      </c>
      <c r="Z377" s="20">
        <v>0.52562799999999998</v>
      </c>
      <c r="AA377" s="30">
        <v>7.1000000000000035E-2</v>
      </c>
      <c r="AB377" s="27">
        <v>0.06</v>
      </c>
      <c r="AC377" s="27">
        <v>7.4999999999999997E-2</v>
      </c>
      <c r="AD377" s="11">
        <v>6.702882505994591E-2</v>
      </c>
    </row>
    <row r="378" spans="1:30" x14ac:dyDescent="0.3">
      <c r="A378" s="13">
        <v>44041</v>
      </c>
      <c r="B378" s="46" t="s">
        <v>636</v>
      </c>
      <c r="C378" s="13">
        <v>44041</v>
      </c>
      <c r="D378" s="15" t="s">
        <v>146</v>
      </c>
      <c r="E378" s="15">
        <v>100</v>
      </c>
      <c r="F378" s="15">
        <v>90</v>
      </c>
      <c r="G378" s="13">
        <v>44141</v>
      </c>
      <c r="H378" s="17">
        <v>2100</v>
      </c>
      <c r="I378" s="19">
        <v>1471.53</v>
      </c>
      <c r="J378" s="20">
        <v>0.70072857142857148</v>
      </c>
      <c r="K378" s="19">
        <v>896.53</v>
      </c>
      <c r="L378" s="48">
        <v>0.42691904761904759</v>
      </c>
      <c r="M378" s="42">
        <v>0</v>
      </c>
      <c r="N378" s="22">
        <v>220.14</v>
      </c>
      <c r="O378" s="23">
        <v>420</v>
      </c>
      <c r="P378" s="24">
        <v>425</v>
      </c>
      <c r="Q378" s="25">
        <v>1.0119047619047619</v>
      </c>
      <c r="R378" s="24">
        <v>179.30599999999998</v>
      </c>
      <c r="S378" s="50">
        <v>0.42691904761904759</v>
      </c>
      <c r="T378" s="43">
        <v>0.42190000000000005</v>
      </c>
      <c r="U378" s="24">
        <v>0</v>
      </c>
      <c r="V378" s="19">
        <v>2520</v>
      </c>
      <c r="W378" s="19">
        <v>1896.53</v>
      </c>
      <c r="X378" s="21">
        <v>0.75259126984126978</v>
      </c>
      <c r="Y378" s="19">
        <v>1075.836</v>
      </c>
      <c r="Z378" s="20">
        <v>0.42691904761904764</v>
      </c>
      <c r="AA378" s="30">
        <v>7.4999999999999983E-2</v>
      </c>
      <c r="AB378" s="27">
        <v>6.7000000000000004E-2</v>
      </c>
      <c r="AC378" s="27">
        <v>7.9399999999999998E-2</v>
      </c>
      <c r="AD378" s="11">
        <v>7.5833350322453488E-2</v>
      </c>
    </row>
    <row r="379" spans="1:30" x14ac:dyDescent="0.3">
      <c r="A379" s="13">
        <v>44042</v>
      </c>
      <c r="B379" s="46" t="s">
        <v>636</v>
      </c>
      <c r="C379" s="13">
        <v>44043</v>
      </c>
      <c r="D379" s="15" t="s">
        <v>147</v>
      </c>
      <c r="E379" s="15">
        <v>371</v>
      </c>
      <c r="F379" s="15">
        <v>360</v>
      </c>
      <c r="G379" s="13">
        <v>44414</v>
      </c>
      <c r="H379" s="17">
        <v>3800</v>
      </c>
      <c r="I379" s="19">
        <v>11924.39</v>
      </c>
      <c r="J379" s="20">
        <v>3.1379973684210527</v>
      </c>
      <c r="K379" s="19">
        <v>4699.9400000000005</v>
      </c>
      <c r="L379" s="48">
        <v>1.2368263157894739</v>
      </c>
      <c r="M379" s="42">
        <v>0</v>
      </c>
      <c r="N379" s="22">
        <v>1775.71</v>
      </c>
      <c r="O379" s="23">
        <v>760</v>
      </c>
      <c r="P379" s="24">
        <v>1470</v>
      </c>
      <c r="Q379" s="25">
        <v>1.9342105263157892</v>
      </c>
      <c r="R379" s="24">
        <v>760</v>
      </c>
      <c r="S379" s="50">
        <v>1</v>
      </c>
      <c r="T379" s="43">
        <v>0.51700749999999995</v>
      </c>
      <c r="U379" s="24">
        <v>429.1157</v>
      </c>
      <c r="V379" s="19">
        <v>4560</v>
      </c>
      <c r="W379" s="19">
        <v>13394.39</v>
      </c>
      <c r="X379" s="21">
        <v>2.9373662280701751</v>
      </c>
      <c r="Y379" s="19">
        <v>5459.9400000000005</v>
      </c>
      <c r="Z379" s="20">
        <v>1.1973552631578948</v>
      </c>
      <c r="AA379" s="30">
        <v>8.9900000000000063E-2</v>
      </c>
      <c r="AB379" s="27">
        <v>7.9000000000000001E-2</v>
      </c>
      <c r="AC379" s="27">
        <v>0.10279999999999999</v>
      </c>
      <c r="AD379" s="11">
        <v>9.1098389099987534E-2</v>
      </c>
    </row>
    <row r="380" spans="1:30" x14ac:dyDescent="0.3">
      <c r="A380" s="13">
        <v>44043</v>
      </c>
      <c r="B380" s="46" t="s">
        <v>636</v>
      </c>
      <c r="C380" s="13">
        <v>44043</v>
      </c>
      <c r="D380" s="15" t="s">
        <v>148</v>
      </c>
      <c r="E380" s="15">
        <v>175</v>
      </c>
      <c r="F380" s="15">
        <v>180</v>
      </c>
      <c r="G380" s="13">
        <v>44218</v>
      </c>
      <c r="H380" s="17">
        <v>2500</v>
      </c>
      <c r="I380" s="19">
        <v>6061.44</v>
      </c>
      <c r="J380" s="20">
        <v>2.4245760000000005</v>
      </c>
      <c r="K380" s="19">
        <v>3817.92</v>
      </c>
      <c r="L380" s="48">
        <v>1.5271680000000001</v>
      </c>
      <c r="M380" s="42">
        <v>0</v>
      </c>
      <c r="N380" s="22">
        <v>2000</v>
      </c>
      <c r="O380" s="23">
        <v>500</v>
      </c>
      <c r="P380" s="24">
        <v>620</v>
      </c>
      <c r="Q380" s="25">
        <v>1.24</v>
      </c>
      <c r="R380" s="24">
        <v>500</v>
      </c>
      <c r="S380" s="50">
        <v>1</v>
      </c>
      <c r="T380" s="43">
        <v>0.80645200000000006</v>
      </c>
      <c r="U380" s="24">
        <v>403.22579999999999</v>
      </c>
      <c r="V380" s="19">
        <v>3000</v>
      </c>
      <c r="W380" s="19">
        <v>6681.44</v>
      </c>
      <c r="X380" s="21">
        <v>2.2271466666666666</v>
      </c>
      <c r="Y380" s="19">
        <v>4317.92</v>
      </c>
      <c r="Z380" s="20">
        <v>1.4393066666666667</v>
      </c>
      <c r="AA380" s="30">
        <v>7.9000000000000056E-2</v>
      </c>
      <c r="AB380" s="27">
        <v>6.8499999999999991E-2</v>
      </c>
      <c r="AC380" s="27">
        <v>8.43E-2</v>
      </c>
      <c r="AD380" s="11">
        <v>7.7175981284975215E-2</v>
      </c>
    </row>
    <row r="381" spans="1:30" x14ac:dyDescent="0.3">
      <c r="A381" s="13">
        <v>44046</v>
      </c>
      <c r="B381" s="46" t="s">
        <v>636</v>
      </c>
      <c r="C381" s="13">
        <v>44046</v>
      </c>
      <c r="D381" s="15" t="s">
        <v>149</v>
      </c>
      <c r="E381" s="15">
        <v>28</v>
      </c>
      <c r="F381" s="15">
        <v>30</v>
      </c>
      <c r="G381" s="13">
        <v>44074</v>
      </c>
      <c r="H381" s="17">
        <v>2500</v>
      </c>
      <c r="I381" s="19">
        <v>6703.170000000001</v>
      </c>
      <c r="J381" s="20">
        <v>2.6812680000000002</v>
      </c>
      <c r="K381" s="19">
        <v>4966.67</v>
      </c>
      <c r="L381" s="48">
        <v>1.9866680000000001</v>
      </c>
      <c r="M381" s="42">
        <v>0</v>
      </c>
      <c r="N381" s="22">
        <v>1335</v>
      </c>
      <c r="O381" s="23">
        <v>500</v>
      </c>
      <c r="P381" s="24">
        <v>1020</v>
      </c>
      <c r="Q381" s="25">
        <v>2.04</v>
      </c>
      <c r="R381" s="24">
        <v>500</v>
      </c>
      <c r="S381" s="50">
        <v>1</v>
      </c>
      <c r="T381" s="43">
        <v>0.49019619999999997</v>
      </c>
      <c r="U381" s="24">
        <v>490.1961</v>
      </c>
      <c r="V381" s="19">
        <v>3000</v>
      </c>
      <c r="W381" s="19">
        <v>7723.170000000001</v>
      </c>
      <c r="X381" s="21">
        <v>2.5743900000000002</v>
      </c>
      <c r="Y381" s="19">
        <v>5466.67</v>
      </c>
      <c r="Z381" s="20">
        <v>1.8222233333333333</v>
      </c>
      <c r="AA381" s="30">
        <v>6.5999999999999948E-2</v>
      </c>
      <c r="AB381" s="27">
        <v>0.05</v>
      </c>
      <c r="AC381" s="27">
        <v>7.4999999999999997E-2</v>
      </c>
      <c r="AD381" s="11">
        <v>6.3293544696016987E-2</v>
      </c>
    </row>
    <row r="382" spans="1:30" x14ac:dyDescent="0.3">
      <c r="A382" s="13">
        <v>44048</v>
      </c>
      <c r="B382" s="46" t="s">
        <v>636</v>
      </c>
      <c r="C382" s="13">
        <v>44048</v>
      </c>
      <c r="D382" s="15" t="s">
        <v>150</v>
      </c>
      <c r="E382" s="15">
        <v>93</v>
      </c>
      <c r="F382" s="15">
        <v>90</v>
      </c>
      <c r="G382" s="13">
        <v>44141</v>
      </c>
      <c r="H382" s="17">
        <v>1700</v>
      </c>
      <c r="I382" s="19">
        <v>3817.5499999999997</v>
      </c>
      <c r="J382" s="20">
        <v>2.2456176470588232</v>
      </c>
      <c r="K382" s="19">
        <v>2572.5499999999997</v>
      </c>
      <c r="L382" s="48">
        <v>1.5132647058823527</v>
      </c>
      <c r="M382" s="42">
        <v>0</v>
      </c>
      <c r="N382" s="22">
        <v>856.72</v>
      </c>
      <c r="O382" s="23">
        <v>340</v>
      </c>
      <c r="P382" s="24">
        <v>295.14999999999998</v>
      </c>
      <c r="Q382" s="25">
        <v>0.86808823529411761</v>
      </c>
      <c r="R382" s="24">
        <v>295.14999999999998</v>
      </c>
      <c r="S382" s="50">
        <v>0.86808823529411761</v>
      </c>
      <c r="T382" s="43">
        <v>0</v>
      </c>
      <c r="U382" s="24">
        <v>175</v>
      </c>
      <c r="V382" s="19">
        <v>2040</v>
      </c>
      <c r="W382" s="19">
        <v>4112.7</v>
      </c>
      <c r="X382" s="21">
        <v>2.016029411764706</v>
      </c>
      <c r="Y382" s="19">
        <v>2867.7</v>
      </c>
      <c r="Z382" s="20">
        <v>1.4057352941176469</v>
      </c>
      <c r="AA382" s="30">
        <v>7.0699999999999999E-2</v>
      </c>
      <c r="AB382" s="27">
        <v>5.9400000000000001E-2</v>
      </c>
      <c r="AC382" s="27">
        <v>8.4499999999999992E-2</v>
      </c>
      <c r="AD382" s="11">
        <v>6.9507878089350508E-2</v>
      </c>
    </row>
    <row r="383" spans="1:30" x14ac:dyDescent="0.3">
      <c r="A383" s="13">
        <v>44049</v>
      </c>
      <c r="B383" s="46" t="s">
        <v>636</v>
      </c>
      <c r="C383" s="13">
        <v>44050</v>
      </c>
      <c r="D383" s="15" t="s">
        <v>151</v>
      </c>
      <c r="E383" s="15">
        <v>364</v>
      </c>
      <c r="F383" s="15">
        <v>360</v>
      </c>
      <c r="G383" s="13">
        <v>44414</v>
      </c>
      <c r="H383" s="17">
        <v>3400</v>
      </c>
      <c r="I383" s="19">
        <v>10926.03</v>
      </c>
      <c r="J383" s="20">
        <v>3.2135382352941169</v>
      </c>
      <c r="K383" s="19">
        <v>3524.48</v>
      </c>
      <c r="L383" s="48">
        <v>1.0366117647058823</v>
      </c>
      <c r="M383" s="42">
        <v>0</v>
      </c>
      <c r="N383" s="22">
        <v>2845.34</v>
      </c>
      <c r="O383" s="23">
        <v>680</v>
      </c>
      <c r="P383" s="24">
        <v>910</v>
      </c>
      <c r="Q383" s="25">
        <v>1.3382352941176472</v>
      </c>
      <c r="R383" s="24">
        <v>680</v>
      </c>
      <c r="S383" s="50">
        <v>1</v>
      </c>
      <c r="T383" s="43">
        <v>0.74725333333333332</v>
      </c>
      <c r="U383" s="24">
        <v>508.13189999999997</v>
      </c>
      <c r="V383" s="19">
        <v>4080</v>
      </c>
      <c r="W383" s="19">
        <v>11836.03</v>
      </c>
      <c r="X383" s="21">
        <v>2.9009877450980395</v>
      </c>
      <c r="Y383" s="19">
        <v>4204.4799999999996</v>
      </c>
      <c r="Z383" s="20">
        <v>1.0305098039215685</v>
      </c>
      <c r="AA383" s="30">
        <v>8.1900000000000042E-2</v>
      </c>
      <c r="AB383" s="27">
        <v>6.9900000000000004E-2</v>
      </c>
      <c r="AC383" s="27">
        <v>0.1</v>
      </c>
      <c r="AD383" s="11">
        <v>8.381157199824639E-2</v>
      </c>
    </row>
    <row r="384" spans="1:30" x14ac:dyDescent="0.3">
      <c r="A384" s="13">
        <v>44050</v>
      </c>
      <c r="B384" s="46" t="s">
        <v>636</v>
      </c>
      <c r="C384" s="13">
        <v>44050</v>
      </c>
      <c r="D384" s="15" t="s">
        <v>152</v>
      </c>
      <c r="E384" s="15">
        <v>168</v>
      </c>
      <c r="F384" s="15">
        <v>180</v>
      </c>
      <c r="G384" s="13">
        <v>44218</v>
      </c>
      <c r="H384" s="17">
        <v>1700</v>
      </c>
      <c r="I384" s="19">
        <v>4638.8100000000004</v>
      </c>
      <c r="J384" s="20">
        <v>2.7287117647058814</v>
      </c>
      <c r="K384" s="19">
        <v>2816.81</v>
      </c>
      <c r="L384" s="48">
        <v>1.6569470588235293</v>
      </c>
      <c r="M384" s="42">
        <v>0</v>
      </c>
      <c r="N384" s="22">
        <v>1693.65</v>
      </c>
      <c r="O384" s="23">
        <v>340</v>
      </c>
      <c r="P384" s="24">
        <v>411</v>
      </c>
      <c r="Q384" s="25">
        <v>1.2088235294117646</v>
      </c>
      <c r="R384" s="24">
        <v>340</v>
      </c>
      <c r="S384" s="50">
        <v>1</v>
      </c>
      <c r="T384" s="43">
        <v>0.82725333333333329</v>
      </c>
      <c r="U384" s="24">
        <v>281.26519999999999</v>
      </c>
      <c r="V384" s="19">
        <v>2040</v>
      </c>
      <c r="W384" s="19">
        <v>5049.8100000000004</v>
      </c>
      <c r="X384" s="21">
        <v>2.4753970588235297</v>
      </c>
      <c r="Y384" s="19">
        <v>3156.81</v>
      </c>
      <c r="Z384" s="20">
        <v>1.5474558823529412</v>
      </c>
      <c r="AA384" s="30">
        <v>7.200000000000005E-2</v>
      </c>
      <c r="AB384" s="27">
        <v>0.06</v>
      </c>
      <c r="AC384" s="27">
        <v>7.9699999999999993E-2</v>
      </c>
      <c r="AD384" s="11">
        <v>7.1100373802764058E-2</v>
      </c>
    </row>
    <row r="385" spans="1:30" x14ac:dyDescent="0.3">
      <c r="A385" s="13">
        <v>44053</v>
      </c>
      <c r="B385" s="46" t="s">
        <v>636</v>
      </c>
      <c r="C385" s="13">
        <v>44053</v>
      </c>
      <c r="D385" s="15" t="s">
        <v>153</v>
      </c>
      <c r="E385" s="15">
        <v>28</v>
      </c>
      <c r="F385" s="15">
        <v>30</v>
      </c>
      <c r="G385" s="13">
        <v>44081</v>
      </c>
      <c r="H385" s="17">
        <v>1700</v>
      </c>
      <c r="I385" s="19">
        <v>6020.9</v>
      </c>
      <c r="J385" s="20">
        <v>3.5417058823529377</v>
      </c>
      <c r="K385" s="19">
        <v>3400.0000000000005</v>
      </c>
      <c r="L385" s="48">
        <v>2.0000000000000004</v>
      </c>
      <c r="M385" s="42">
        <v>0.61374799999999996</v>
      </c>
      <c r="N385" s="22">
        <v>148.22</v>
      </c>
      <c r="O385" s="23">
        <v>340</v>
      </c>
      <c r="P385" s="24">
        <v>360.12</v>
      </c>
      <c r="Q385" s="25">
        <v>1.0591764705882354</v>
      </c>
      <c r="R385" s="24">
        <v>340</v>
      </c>
      <c r="S385" s="50">
        <v>1</v>
      </c>
      <c r="T385" s="43">
        <v>0.94416666666666671</v>
      </c>
      <c r="U385" s="24">
        <v>0</v>
      </c>
      <c r="V385" s="19">
        <v>2040</v>
      </c>
      <c r="W385" s="19">
        <v>6381.0199999999995</v>
      </c>
      <c r="X385" s="21">
        <v>3.1279509803921566</v>
      </c>
      <c r="Y385" s="19">
        <v>3740.0000000000005</v>
      </c>
      <c r="Z385" s="20">
        <v>1.8333333333333335</v>
      </c>
      <c r="AA385" s="30">
        <v>5.4899999999999963E-2</v>
      </c>
      <c r="AB385" s="27">
        <v>3.85E-2</v>
      </c>
      <c r="AC385" s="27">
        <v>7.4999999999999997E-2</v>
      </c>
      <c r="AD385" s="11">
        <v>5.455157866764105E-2</v>
      </c>
    </row>
    <row r="386" spans="1:30" x14ac:dyDescent="0.3">
      <c r="A386" s="13">
        <v>44055</v>
      </c>
      <c r="B386" s="46" t="s">
        <v>636</v>
      </c>
      <c r="C386" s="13">
        <v>44055</v>
      </c>
      <c r="D386" s="15" t="s">
        <v>154</v>
      </c>
      <c r="E386" s="15">
        <v>86</v>
      </c>
      <c r="F386" s="15">
        <v>90</v>
      </c>
      <c r="G386" s="13">
        <v>44141</v>
      </c>
      <c r="H386" s="17">
        <v>1200</v>
      </c>
      <c r="I386" s="19">
        <v>2773.96</v>
      </c>
      <c r="J386" s="20">
        <v>2.3116333333333339</v>
      </c>
      <c r="K386" s="19">
        <v>1600.9</v>
      </c>
      <c r="L386" s="48">
        <v>1.3340833333333335</v>
      </c>
      <c r="M386" s="42">
        <v>0</v>
      </c>
      <c r="N386" s="22">
        <v>45</v>
      </c>
      <c r="O386" s="23">
        <v>240</v>
      </c>
      <c r="P386" s="24">
        <v>94.86</v>
      </c>
      <c r="Q386" s="25">
        <v>0.39524999999999999</v>
      </c>
      <c r="R386" s="24">
        <v>94.86</v>
      </c>
      <c r="S386" s="50">
        <v>0.39524999999999999</v>
      </c>
      <c r="T386" s="43">
        <v>0</v>
      </c>
      <c r="U386" s="24">
        <v>0</v>
      </c>
      <c r="V386" s="19">
        <v>1440</v>
      </c>
      <c r="W386" s="19">
        <v>2868.82</v>
      </c>
      <c r="X386" s="21">
        <v>1.9922361111111113</v>
      </c>
      <c r="Y386" s="19">
        <v>1695.76</v>
      </c>
      <c r="Z386" s="20">
        <v>1.1776111111111112</v>
      </c>
      <c r="AA386" s="30">
        <v>6.0299999999999999E-2</v>
      </c>
      <c r="AB386" s="27">
        <v>5.5E-2</v>
      </c>
      <c r="AC386" s="27">
        <v>7.2400000000000006E-2</v>
      </c>
      <c r="AD386" s="11">
        <v>6.2328759967699578E-2</v>
      </c>
    </row>
    <row r="387" spans="1:30" x14ac:dyDescent="0.3">
      <c r="A387" s="13">
        <v>44056</v>
      </c>
      <c r="B387" s="46" t="s">
        <v>636</v>
      </c>
      <c r="C387" s="13">
        <v>44057</v>
      </c>
      <c r="D387" s="15" t="s">
        <v>155</v>
      </c>
      <c r="E387" s="15">
        <v>378</v>
      </c>
      <c r="F387" s="15">
        <v>360</v>
      </c>
      <c r="G387" s="13">
        <v>44435</v>
      </c>
      <c r="H387" s="17">
        <v>3400</v>
      </c>
      <c r="I387" s="19">
        <v>6188.6600000000008</v>
      </c>
      <c r="J387" s="20">
        <v>1.8201941176470589</v>
      </c>
      <c r="K387" s="19">
        <v>3829.1600000000003</v>
      </c>
      <c r="L387" s="48">
        <v>1.1262235294117648</v>
      </c>
      <c r="M387" s="42">
        <v>0</v>
      </c>
      <c r="N387" s="22">
        <v>1391.8899999999999</v>
      </c>
      <c r="O387" s="23">
        <v>680</v>
      </c>
      <c r="P387" s="24">
        <v>740</v>
      </c>
      <c r="Q387" s="25">
        <v>1.088235294117647</v>
      </c>
      <c r="R387" s="24">
        <v>680</v>
      </c>
      <c r="S387" s="50">
        <v>1</v>
      </c>
      <c r="T387" s="43">
        <v>0.91891897058823535</v>
      </c>
      <c r="U387" s="24">
        <v>624.86490000000003</v>
      </c>
      <c r="V387" s="19">
        <v>4080</v>
      </c>
      <c r="W387" s="19">
        <v>6928.6600000000008</v>
      </c>
      <c r="X387" s="21">
        <v>1.6982009803921569</v>
      </c>
      <c r="Y387" s="19">
        <v>4509.16</v>
      </c>
      <c r="Z387" s="20">
        <v>1.1051862745098038</v>
      </c>
      <c r="AA387" s="30">
        <v>8.0400000000000013E-2</v>
      </c>
      <c r="AB387" s="27">
        <v>6.0899999999999996E-2</v>
      </c>
      <c r="AC387" s="27">
        <v>8.9700000000000002E-2</v>
      </c>
      <c r="AD387" s="11">
        <v>7.9673639527781462E-2</v>
      </c>
    </row>
    <row r="388" spans="1:30" x14ac:dyDescent="0.3">
      <c r="A388" s="13">
        <v>44057</v>
      </c>
      <c r="B388" s="46" t="s">
        <v>636</v>
      </c>
      <c r="C388" s="13">
        <v>44057</v>
      </c>
      <c r="D388" s="15" t="s">
        <v>156</v>
      </c>
      <c r="E388" s="15">
        <v>196</v>
      </c>
      <c r="F388" s="15">
        <v>180</v>
      </c>
      <c r="G388" s="13">
        <v>44253</v>
      </c>
      <c r="H388" s="17">
        <v>2900</v>
      </c>
      <c r="I388" s="19">
        <v>2372.63</v>
      </c>
      <c r="J388" s="20">
        <v>0.81814827586206895</v>
      </c>
      <c r="K388" s="19">
        <v>1893.13</v>
      </c>
      <c r="L388" s="48">
        <v>0.65280344827586212</v>
      </c>
      <c r="M388" s="42">
        <v>0</v>
      </c>
      <c r="N388" s="22">
        <v>5.33</v>
      </c>
      <c r="O388" s="23">
        <v>580</v>
      </c>
      <c r="P388" s="24">
        <v>0</v>
      </c>
      <c r="Q388" s="25">
        <v>0</v>
      </c>
      <c r="R388" s="24">
        <v>0</v>
      </c>
      <c r="S388" s="50">
        <v>0</v>
      </c>
      <c r="T388" s="43">
        <v>0</v>
      </c>
      <c r="U388" s="24">
        <v>0</v>
      </c>
      <c r="V388" s="19">
        <v>3480</v>
      </c>
      <c r="W388" s="19">
        <v>2372.63</v>
      </c>
      <c r="X388" s="21">
        <v>0.68179022988505755</v>
      </c>
      <c r="Y388" s="19">
        <v>1893.13</v>
      </c>
      <c r="Z388" s="20">
        <v>0.54400287356321841</v>
      </c>
      <c r="AA388" s="30">
        <v>7.1000000000000021E-2</v>
      </c>
      <c r="AB388" s="27">
        <v>0.05</v>
      </c>
      <c r="AC388" s="27">
        <v>7.8899999999999998E-2</v>
      </c>
      <c r="AD388" s="11">
        <v>6.7094557516342607E-2</v>
      </c>
    </row>
    <row r="389" spans="1:30" x14ac:dyDescent="0.3">
      <c r="A389" s="13">
        <v>44060</v>
      </c>
      <c r="B389" s="46" t="s">
        <v>636</v>
      </c>
      <c r="C389" s="13">
        <v>44060</v>
      </c>
      <c r="D389" s="15" t="s">
        <v>157</v>
      </c>
      <c r="E389" s="15">
        <v>28</v>
      </c>
      <c r="F389" s="15">
        <v>30</v>
      </c>
      <c r="G389" s="13">
        <v>44088</v>
      </c>
      <c r="H389" s="17">
        <v>2100</v>
      </c>
      <c r="I389" s="19">
        <v>2098.81</v>
      </c>
      <c r="J389" s="20">
        <v>0.99943333333333328</v>
      </c>
      <c r="K389" s="19">
        <v>1843.81</v>
      </c>
      <c r="L389" s="48">
        <v>0.87800476190476184</v>
      </c>
      <c r="M389" s="42">
        <v>0</v>
      </c>
      <c r="N389" s="22">
        <v>0</v>
      </c>
      <c r="O389" s="23">
        <v>420</v>
      </c>
      <c r="P389" s="24">
        <v>40</v>
      </c>
      <c r="Q389" s="25">
        <v>9.5238095238095233E-2</v>
      </c>
      <c r="R389" s="24">
        <v>40</v>
      </c>
      <c r="S389" s="50">
        <v>9.5238095238095233E-2</v>
      </c>
      <c r="T389" s="43">
        <v>0</v>
      </c>
      <c r="U389" s="24">
        <v>0</v>
      </c>
      <c r="V389" s="19">
        <v>2520</v>
      </c>
      <c r="W389" s="19">
        <v>2138.81</v>
      </c>
      <c r="X389" s="21">
        <v>0.84873412698412698</v>
      </c>
      <c r="Y389" s="19">
        <v>1883.81</v>
      </c>
      <c r="Z389" s="20">
        <v>0.74754365079365082</v>
      </c>
      <c r="AA389" s="30">
        <v>5.5000000000000049E-2</v>
      </c>
      <c r="AB389" s="27">
        <v>0.04</v>
      </c>
      <c r="AC389" s="27">
        <v>6.8499999999999991E-2</v>
      </c>
      <c r="AD389" s="11">
        <v>4.9961239940728319E-2</v>
      </c>
    </row>
    <row r="390" spans="1:30" x14ac:dyDescent="0.3">
      <c r="A390" s="13">
        <v>44062</v>
      </c>
      <c r="B390" s="46" t="s">
        <v>636</v>
      </c>
      <c r="C390" s="13">
        <v>44062</v>
      </c>
      <c r="D390" s="15" t="s">
        <v>158</v>
      </c>
      <c r="E390" s="15">
        <v>91</v>
      </c>
      <c r="F390" s="15">
        <v>90</v>
      </c>
      <c r="G390" s="13">
        <v>44153</v>
      </c>
      <c r="H390" s="17">
        <v>1600</v>
      </c>
      <c r="I390" s="19">
        <v>1951.0000000000002</v>
      </c>
      <c r="J390" s="20">
        <v>1.2193749999999999</v>
      </c>
      <c r="K390" s="19">
        <v>1451.0000000000002</v>
      </c>
      <c r="L390" s="48">
        <v>0.9068750000000001</v>
      </c>
      <c r="M390" s="42">
        <v>0</v>
      </c>
      <c r="N390" s="22">
        <v>0</v>
      </c>
      <c r="O390" s="23">
        <v>320</v>
      </c>
      <c r="P390" s="24">
        <v>90</v>
      </c>
      <c r="Q390" s="25">
        <v>0.28125</v>
      </c>
      <c r="R390" s="24">
        <v>90</v>
      </c>
      <c r="S390" s="50">
        <v>0.28125</v>
      </c>
      <c r="T390" s="43">
        <v>0</v>
      </c>
      <c r="U390" s="24">
        <v>0</v>
      </c>
      <c r="V390" s="19">
        <v>1920</v>
      </c>
      <c r="W390" s="19">
        <v>2041.0000000000002</v>
      </c>
      <c r="X390" s="21">
        <v>1.0630208333333335</v>
      </c>
      <c r="Y390" s="19">
        <v>1541.0000000000002</v>
      </c>
      <c r="Z390" s="20">
        <v>0.80260416666666679</v>
      </c>
      <c r="AA390" s="30">
        <v>6.4999999999999961E-2</v>
      </c>
      <c r="AB390" s="27">
        <v>0.04</v>
      </c>
      <c r="AC390" s="27">
        <v>7.0000000000000007E-2</v>
      </c>
      <c r="AD390" s="11">
        <v>6.1759831881086615E-2</v>
      </c>
    </row>
    <row r="391" spans="1:30" x14ac:dyDescent="0.3">
      <c r="A391" s="13">
        <v>44063</v>
      </c>
      <c r="B391" s="46" t="s">
        <v>636</v>
      </c>
      <c r="C391" s="13">
        <v>44064</v>
      </c>
      <c r="D391" s="15" t="s">
        <v>159</v>
      </c>
      <c r="E391" s="15">
        <v>371</v>
      </c>
      <c r="F391" s="15">
        <v>360</v>
      </c>
      <c r="G391" s="13">
        <v>44435</v>
      </c>
      <c r="H391" s="17">
        <v>3400</v>
      </c>
      <c r="I391" s="19">
        <v>2566.31</v>
      </c>
      <c r="J391" s="20">
        <v>0.75479705882352954</v>
      </c>
      <c r="K391" s="19">
        <v>361.31</v>
      </c>
      <c r="L391" s="48">
        <v>0.10626764705882354</v>
      </c>
      <c r="M391" s="42">
        <v>0</v>
      </c>
      <c r="N391" s="22">
        <v>278.51</v>
      </c>
      <c r="O391" s="23">
        <v>680</v>
      </c>
      <c r="P391" s="24">
        <v>340</v>
      </c>
      <c r="Q391" s="25">
        <v>0.5</v>
      </c>
      <c r="R391" s="24">
        <v>72.261999999999986</v>
      </c>
      <c r="S391" s="50">
        <v>0.10626764705882351</v>
      </c>
      <c r="T391" s="43">
        <v>0.21253533333333333</v>
      </c>
      <c r="U391" s="24">
        <v>63.760599999999997</v>
      </c>
      <c r="V391" s="19">
        <v>4080</v>
      </c>
      <c r="W391" s="19">
        <v>2906.31</v>
      </c>
      <c r="X391" s="21">
        <v>0.71233088235294117</v>
      </c>
      <c r="Y391" s="19">
        <v>433.572</v>
      </c>
      <c r="Z391" s="20">
        <v>0.10626764705882354</v>
      </c>
      <c r="AA391" s="30">
        <v>8.0399999999999999E-2</v>
      </c>
      <c r="AB391" s="27">
        <v>0.06</v>
      </c>
      <c r="AC391" s="27">
        <v>0.1</v>
      </c>
      <c r="AD391" s="11">
        <v>8.8171697105961483E-2</v>
      </c>
    </row>
    <row r="392" spans="1:30" x14ac:dyDescent="0.3">
      <c r="A392" s="13">
        <v>44064</v>
      </c>
      <c r="B392" s="46" t="s">
        <v>636</v>
      </c>
      <c r="C392" s="13">
        <v>44064</v>
      </c>
      <c r="D392" s="15" t="s">
        <v>160</v>
      </c>
      <c r="E392" s="15">
        <v>189</v>
      </c>
      <c r="F392" s="15">
        <v>180</v>
      </c>
      <c r="G392" s="13">
        <v>44253</v>
      </c>
      <c r="H392" s="17">
        <v>2100</v>
      </c>
      <c r="I392" s="19">
        <v>1625.32</v>
      </c>
      <c r="J392" s="20">
        <v>0.77396190476190474</v>
      </c>
      <c r="K392" s="19">
        <v>1468.32</v>
      </c>
      <c r="L392" s="48">
        <v>0.69919999999999993</v>
      </c>
      <c r="M392" s="42">
        <v>0</v>
      </c>
      <c r="N392" s="22">
        <v>891.73</v>
      </c>
      <c r="O392" s="23">
        <v>420</v>
      </c>
      <c r="P392" s="24">
        <v>290</v>
      </c>
      <c r="Q392" s="25">
        <v>0.69047619047619047</v>
      </c>
      <c r="R392" s="24">
        <v>290</v>
      </c>
      <c r="S392" s="50">
        <v>0.69047619047619047</v>
      </c>
      <c r="T392" s="43">
        <v>0</v>
      </c>
      <c r="U392" s="24">
        <v>200</v>
      </c>
      <c r="V392" s="19">
        <v>2520</v>
      </c>
      <c r="W392" s="19">
        <v>1915.32</v>
      </c>
      <c r="X392" s="21">
        <v>0.76004761904761897</v>
      </c>
      <c r="Y392" s="19">
        <v>1758.32</v>
      </c>
      <c r="Z392" s="20">
        <v>0.69774603174603167</v>
      </c>
      <c r="AA392" s="30">
        <v>7.0999999999999966E-2</v>
      </c>
      <c r="AB392" s="27">
        <v>6.0999999999999999E-2</v>
      </c>
      <c r="AC392" s="27">
        <v>7.9000000000000001E-2</v>
      </c>
      <c r="AD392" s="11">
        <v>6.7804204710457033E-2</v>
      </c>
    </row>
    <row r="393" spans="1:30" x14ac:dyDescent="0.3">
      <c r="A393" s="13">
        <v>44067</v>
      </c>
      <c r="B393" s="46" t="s">
        <v>636</v>
      </c>
      <c r="C393" s="13">
        <v>44067</v>
      </c>
      <c r="D393" s="15" t="s">
        <v>161</v>
      </c>
      <c r="E393" s="15">
        <v>28</v>
      </c>
      <c r="F393" s="15">
        <v>30</v>
      </c>
      <c r="G393" s="13">
        <v>44095</v>
      </c>
      <c r="H393" s="17">
        <v>4200</v>
      </c>
      <c r="I393" s="19">
        <v>1735.05</v>
      </c>
      <c r="J393" s="20">
        <v>0.41310714285714295</v>
      </c>
      <c r="K393" s="19">
        <v>1435.05</v>
      </c>
      <c r="L393" s="48">
        <v>0.34167857142857144</v>
      </c>
      <c r="M393" s="42">
        <v>0</v>
      </c>
      <c r="N393" s="22">
        <v>215</v>
      </c>
      <c r="O393" s="23">
        <v>840</v>
      </c>
      <c r="P393" s="24">
        <v>15</v>
      </c>
      <c r="Q393" s="25">
        <v>1.7857142857142856E-2</v>
      </c>
      <c r="R393" s="24">
        <v>15</v>
      </c>
      <c r="S393" s="50">
        <v>1.7857142857142856E-2</v>
      </c>
      <c r="T393" s="43">
        <v>0</v>
      </c>
      <c r="U393" s="24">
        <v>0</v>
      </c>
      <c r="V393" s="19">
        <v>5040</v>
      </c>
      <c r="W393" s="19">
        <v>1750.05</v>
      </c>
      <c r="X393" s="21">
        <v>0.34723214285714282</v>
      </c>
      <c r="Y393" s="19">
        <v>1450.05</v>
      </c>
      <c r="Z393" s="20">
        <v>0.28770833333333334</v>
      </c>
      <c r="AA393" s="30">
        <v>5.6799999999999969E-2</v>
      </c>
      <c r="AB393" s="27">
        <v>0.04</v>
      </c>
      <c r="AC393" s="27">
        <v>7.1099999999999997E-2</v>
      </c>
      <c r="AD393" s="11">
        <v>5.4554911962191303E-2</v>
      </c>
    </row>
    <row r="394" spans="1:30" x14ac:dyDescent="0.3">
      <c r="A394" s="13">
        <v>44069</v>
      </c>
      <c r="B394" s="46" t="s">
        <v>636</v>
      </c>
      <c r="C394" s="13">
        <v>44069</v>
      </c>
      <c r="D394" s="15" t="s">
        <v>162</v>
      </c>
      <c r="E394" s="15">
        <v>84</v>
      </c>
      <c r="F394" s="15">
        <v>90</v>
      </c>
      <c r="G394" s="13">
        <v>44153</v>
      </c>
      <c r="H394" s="17">
        <v>2500</v>
      </c>
      <c r="I394" s="19">
        <v>969.05000000000007</v>
      </c>
      <c r="J394" s="20">
        <v>0.38761999999999996</v>
      </c>
      <c r="K394" s="19">
        <v>669.05000000000007</v>
      </c>
      <c r="L394" s="48">
        <v>0.26762000000000002</v>
      </c>
      <c r="M394" s="42">
        <v>0</v>
      </c>
      <c r="N394" s="22">
        <v>70.14</v>
      </c>
      <c r="O394" s="23">
        <v>500</v>
      </c>
      <c r="P394" s="24">
        <v>30</v>
      </c>
      <c r="Q394" s="25">
        <v>0.06</v>
      </c>
      <c r="R394" s="24">
        <v>30</v>
      </c>
      <c r="S394" s="50">
        <v>0.06</v>
      </c>
      <c r="T394" s="43">
        <v>0</v>
      </c>
      <c r="U394" s="24">
        <v>0</v>
      </c>
      <c r="V394" s="19">
        <v>3000</v>
      </c>
      <c r="W394" s="19">
        <v>999.05000000000007</v>
      </c>
      <c r="X394" s="21">
        <v>0.33301666666666668</v>
      </c>
      <c r="Y394" s="19">
        <v>699.05000000000007</v>
      </c>
      <c r="Z394" s="20">
        <v>0.23301666666666668</v>
      </c>
      <c r="AA394" s="30">
        <v>6.4999999999999961E-2</v>
      </c>
      <c r="AB394" s="27">
        <v>5.5E-2</v>
      </c>
      <c r="AC394" s="27">
        <v>7.2300000000000003E-2</v>
      </c>
      <c r="AD394" s="11">
        <v>6.2636706052319288E-2</v>
      </c>
    </row>
    <row r="395" spans="1:30" x14ac:dyDescent="0.3">
      <c r="A395" s="13">
        <v>44070</v>
      </c>
      <c r="B395" s="46" t="s">
        <v>636</v>
      </c>
      <c r="C395" s="13">
        <v>44071</v>
      </c>
      <c r="D395" s="15" t="s">
        <v>163</v>
      </c>
      <c r="E395" s="15">
        <v>364</v>
      </c>
      <c r="F395" s="15">
        <v>360</v>
      </c>
      <c r="G395" s="13">
        <v>44435</v>
      </c>
      <c r="H395" s="17">
        <v>4200</v>
      </c>
      <c r="I395" s="19">
        <v>2445.81</v>
      </c>
      <c r="J395" s="20">
        <v>0.58233571428571429</v>
      </c>
      <c r="K395" s="19">
        <v>520.81000000000006</v>
      </c>
      <c r="L395" s="48">
        <v>0.12400238095238096</v>
      </c>
      <c r="M395" s="42">
        <v>0</v>
      </c>
      <c r="N395" s="22">
        <v>0</v>
      </c>
      <c r="O395" s="23">
        <v>840</v>
      </c>
      <c r="P395" s="24">
        <v>25</v>
      </c>
      <c r="Q395" s="25">
        <v>2.976190476190476E-2</v>
      </c>
      <c r="R395" s="24">
        <v>25</v>
      </c>
      <c r="S395" s="50">
        <v>2.976190476190476E-2</v>
      </c>
      <c r="T395" s="43">
        <v>0</v>
      </c>
      <c r="U395" s="24">
        <v>0</v>
      </c>
      <c r="V395" s="19">
        <v>5040</v>
      </c>
      <c r="W395" s="19">
        <v>2470.81</v>
      </c>
      <c r="X395" s="21">
        <v>0.49024007936507935</v>
      </c>
      <c r="Y395" s="19">
        <v>545.81000000000006</v>
      </c>
      <c r="Z395" s="20">
        <v>0.10829563492063493</v>
      </c>
      <c r="AA395" s="30">
        <v>8.0899999999999986E-2</v>
      </c>
      <c r="AB395" s="27">
        <v>7.3499999999999996E-2</v>
      </c>
      <c r="AC395" s="27">
        <v>0.09</v>
      </c>
      <c r="AD395" s="11">
        <v>8.3351069788740767E-2</v>
      </c>
    </row>
    <row r="396" spans="1:30" x14ac:dyDescent="0.3">
      <c r="A396" s="13">
        <v>44071</v>
      </c>
      <c r="B396" s="46" t="s">
        <v>636</v>
      </c>
      <c r="C396" s="13">
        <v>44071</v>
      </c>
      <c r="D396" s="15" t="s">
        <v>164</v>
      </c>
      <c r="E396" s="15">
        <v>182</v>
      </c>
      <c r="F396" s="15">
        <v>180</v>
      </c>
      <c r="G396" s="13">
        <v>44253</v>
      </c>
      <c r="H396" s="17">
        <v>3300</v>
      </c>
      <c r="I396" s="19">
        <v>2069.8199999999997</v>
      </c>
      <c r="J396" s="20">
        <v>0.62721818181818145</v>
      </c>
      <c r="K396" s="19">
        <v>1479.82</v>
      </c>
      <c r="L396" s="48">
        <v>0.44843030303030301</v>
      </c>
      <c r="M396" s="42">
        <v>0</v>
      </c>
      <c r="N396" s="22">
        <v>70</v>
      </c>
      <c r="O396" s="23">
        <v>660</v>
      </c>
      <c r="P396" s="24">
        <v>136</v>
      </c>
      <c r="Q396" s="25">
        <v>0.20606060606060606</v>
      </c>
      <c r="R396" s="24">
        <v>136</v>
      </c>
      <c r="S396" s="50">
        <v>0.20606060606060606</v>
      </c>
      <c r="T396" s="43">
        <v>0</v>
      </c>
      <c r="U396" s="24">
        <v>0</v>
      </c>
      <c r="V396" s="19">
        <v>3960</v>
      </c>
      <c r="W396" s="19">
        <v>2205.8199999999997</v>
      </c>
      <c r="X396" s="21">
        <v>0.55702525252525248</v>
      </c>
      <c r="Y396" s="19">
        <v>1615.82</v>
      </c>
      <c r="Z396" s="20">
        <v>0.40803535353535353</v>
      </c>
      <c r="AA396" s="30">
        <v>7.1899999999999992E-2</v>
      </c>
      <c r="AB396" s="27">
        <v>0.06</v>
      </c>
      <c r="AC396" s="27">
        <v>7.5399999999999995E-2</v>
      </c>
      <c r="AD396" s="11">
        <v>7.0261104830371734E-2</v>
      </c>
    </row>
    <row r="397" spans="1:30" x14ac:dyDescent="0.3">
      <c r="A397" s="13">
        <v>44074</v>
      </c>
      <c r="B397" s="46" t="s">
        <v>636</v>
      </c>
      <c r="C397" s="13">
        <v>44074</v>
      </c>
      <c r="D397" s="15" t="s">
        <v>165</v>
      </c>
      <c r="E397" s="15">
        <v>28</v>
      </c>
      <c r="F397" s="15">
        <v>30</v>
      </c>
      <c r="G397" s="13">
        <v>44102</v>
      </c>
      <c r="H397" s="17">
        <v>3300</v>
      </c>
      <c r="I397" s="19">
        <v>4923.5300000000007</v>
      </c>
      <c r="J397" s="20">
        <v>1.4919787878787876</v>
      </c>
      <c r="K397" s="19">
        <v>4016.0299999999997</v>
      </c>
      <c r="L397" s="48">
        <v>1.2169787878787879</v>
      </c>
      <c r="M397" s="42">
        <v>0</v>
      </c>
      <c r="N397" s="22">
        <v>36.6</v>
      </c>
      <c r="O397" s="23">
        <v>660</v>
      </c>
      <c r="P397" s="24">
        <v>43</v>
      </c>
      <c r="Q397" s="25">
        <v>6.5151515151515155E-2</v>
      </c>
      <c r="R397" s="24">
        <v>43</v>
      </c>
      <c r="S397" s="50">
        <v>6.5151515151515155E-2</v>
      </c>
      <c r="T397" s="43">
        <v>0</v>
      </c>
      <c r="U397" s="24">
        <v>0</v>
      </c>
      <c r="V397" s="19">
        <v>3960</v>
      </c>
      <c r="W397" s="19">
        <v>4966.5300000000007</v>
      </c>
      <c r="X397" s="21">
        <v>1.2541742424242426</v>
      </c>
      <c r="Y397" s="19">
        <v>4059.0299999999997</v>
      </c>
      <c r="Z397" s="20">
        <v>1.0250075757575756</v>
      </c>
      <c r="AA397" s="30">
        <v>5.4800000000000085E-2</v>
      </c>
      <c r="AB397" s="27">
        <v>0.04</v>
      </c>
      <c r="AC397" s="27">
        <v>8.3699999999999997E-2</v>
      </c>
      <c r="AD397" s="11">
        <v>5.2338037952444676E-2</v>
      </c>
    </row>
    <row r="398" spans="1:30" x14ac:dyDescent="0.3">
      <c r="A398" s="13">
        <v>44076</v>
      </c>
      <c r="B398" s="46" t="s">
        <v>636</v>
      </c>
      <c r="C398" s="13">
        <v>44076</v>
      </c>
      <c r="D398" s="15" t="s">
        <v>166</v>
      </c>
      <c r="E398" s="15">
        <v>77</v>
      </c>
      <c r="F398" s="15">
        <v>90</v>
      </c>
      <c r="G398" s="13">
        <v>44153</v>
      </c>
      <c r="H398" s="17">
        <v>2100</v>
      </c>
      <c r="I398" s="19">
        <v>3891.94</v>
      </c>
      <c r="J398" s="20">
        <v>1.8533047619047613</v>
      </c>
      <c r="K398" s="19">
        <v>2471.9399999999996</v>
      </c>
      <c r="L398" s="48">
        <v>1.1771142857142856</v>
      </c>
      <c r="M398" s="42">
        <v>0</v>
      </c>
      <c r="N398" s="22">
        <v>0</v>
      </c>
      <c r="O398" s="23">
        <v>420</v>
      </c>
      <c r="P398" s="24">
        <v>120</v>
      </c>
      <c r="Q398" s="25">
        <v>0.2857142857142857</v>
      </c>
      <c r="R398" s="24">
        <v>120</v>
      </c>
      <c r="S398" s="50">
        <v>0.2857142857142857</v>
      </c>
      <c r="T398" s="43">
        <v>0</v>
      </c>
      <c r="U398" s="24">
        <v>0</v>
      </c>
      <c r="V398" s="19">
        <v>2520</v>
      </c>
      <c r="W398" s="19">
        <v>4011.94</v>
      </c>
      <c r="X398" s="21">
        <v>1.5920396825396825</v>
      </c>
      <c r="Y398" s="19">
        <v>2591.9399999999996</v>
      </c>
      <c r="Z398" s="20">
        <v>1.0285476190476188</v>
      </c>
      <c r="AA398" s="30">
        <v>6.3899999999999943E-2</v>
      </c>
      <c r="AB398" s="27">
        <v>0.05</v>
      </c>
      <c r="AC398" s="27">
        <v>7.6999999999999999E-2</v>
      </c>
      <c r="AD398" s="11">
        <v>6.3252920137514976E-2</v>
      </c>
    </row>
    <row r="399" spans="1:30" x14ac:dyDescent="0.3">
      <c r="A399" s="13">
        <v>44077</v>
      </c>
      <c r="B399" s="46" t="s">
        <v>636</v>
      </c>
      <c r="C399" s="13">
        <v>44078</v>
      </c>
      <c r="D399" s="15" t="s">
        <v>167</v>
      </c>
      <c r="E399" s="15">
        <v>357</v>
      </c>
      <c r="F399" s="15">
        <v>360</v>
      </c>
      <c r="G399" s="13">
        <v>44435</v>
      </c>
      <c r="H399" s="17">
        <v>3300</v>
      </c>
      <c r="I399" s="19">
        <v>7330.71</v>
      </c>
      <c r="J399" s="20">
        <v>2.2214272727272726</v>
      </c>
      <c r="K399" s="19">
        <v>6192.71</v>
      </c>
      <c r="L399" s="48">
        <v>1.8765787878787878</v>
      </c>
      <c r="M399" s="42">
        <v>0</v>
      </c>
      <c r="N399" s="22">
        <v>1550</v>
      </c>
      <c r="O399" s="23">
        <v>660</v>
      </c>
      <c r="P399" s="24">
        <v>700</v>
      </c>
      <c r="Q399" s="25">
        <v>1.0606060606060606</v>
      </c>
      <c r="R399" s="24">
        <v>660</v>
      </c>
      <c r="S399" s="50">
        <v>1</v>
      </c>
      <c r="T399" s="43">
        <v>0.94285733333333321</v>
      </c>
      <c r="U399" s="24">
        <v>282.8571</v>
      </c>
      <c r="V399" s="19">
        <v>3960</v>
      </c>
      <c r="W399" s="19">
        <v>8030.71</v>
      </c>
      <c r="X399" s="21">
        <v>2.0279570707070707</v>
      </c>
      <c r="Y399" s="19">
        <v>6852.71</v>
      </c>
      <c r="Z399" s="20">
        <v>1.7304823232323232</v>
      </c>
      <c r="AA399" s="30">
        <v>8.0400000000000013E-2</v>
      </c>
      <c r="AB399" s="27">
        <v>7.0000000000000007E-2</v>
      </c>
      <c r="AC399" s="27">
        <v>8.7400000000000005E-2</v>
      </c>
      <c r="AD399" s="11">
        <v>7.9662026597696528E-2</v>
      </c>
    </row>
    <row r="400" spans="1:30" x14ac:dyDescent="0.3">
      <c r="A400" s="13">
        <v>44078</v>
      </c>
      <c r="B400" s="46" t="s">
        <v>636</v>
      </c>
      <c r="C400" s="13">
        <v>44078</v>
      </c>
      <c r="D400" s="15" t="s">
        <v>168</v>
      </c>
      <c r="E400" s="15">
        <v>175</v>
      </c>
      <c r="F400" s="15">
        <v>180</v>
      </c>
      <c r="G400" s="13">
        <v>44253</v>
      </c>
      <c r="H400" s="17">
        <v>2500</v>
      </c>
      <c r="I400" s="19">
        <v>5887.3099999999995</v>
      </c>
      <c r="J400" s="20">
        <v>2.3549240000000013</v>
      </c>
      <c r="K400" s="19">
        <v>2509.21</v>
      </c>
      <c r="L400" s="48">
        <v>1.003684</v>
      </c>
      <c r="M400" s="42">
        <v>0</v>
      </c>
      <c r="N400" s="22">
        <v>200</v>
      </c>
      <c r="O400" s="23">
        <v>500</v>
      </c>
      <c r="P400" s="24">
        <v>670</v>
      </c>
      <c r="Q400" s="25">
        <v>1.34</v>
      </c>
      <c r="R400" s="24">
        <v>500</v>
      </c>
      <c r="S400" s="50">
        <v>1</v>
      </c>
      <c r="T400" s="43">
        <v>0.74626999999999999</v>
      </c>
      <c r="U400" s="24">
        <v>335.82089999999999</v>
      </c>
      <c r="V400" s="19">
        <v>3000</v>
      </c>
      <c r="W400" s="19">
        <v>6557.3099999999995</v>
      </c>
      <c r="X400" s="21">
        <v>2.1857699999999998</v>
      </c>
      <c r="Y400" s="19">
        <v>3009.21</v>
      </c>
      <c r="Z400" s="20">
        <v>1.0030699999999999</v>
      </c>
      <c r="AA400" s="30">
        <v>6.8499999999999894E-2</v>
      </c>
      <c r="AB400" s="27">
        <v>5.4900000000000004E-2</v>
      </c>
      <c r="AC400" s="27">
        <v>8.2500000000000004E-2</v>
      </c>
      <c r="AD400" s="11">
        <v>6.6694245759098825E-2</v>
      </c>
    </row>
    <row r="401" spans="1:30" x14ac:dyDescent="0.3">
      <c r="A401" s="13">
        <v>44081</v>
      </c>
      <c r="B401" s="46" t="s">
        <v>636</v>
      </c>
      <c r="C401" s="13">
        <v>44081</v>
      </c>
      <c r="D401" s="15" t="s">
        <v>169</v>
      </c>
      <c r="E401" s="15">
        <v>28</v>
      </c>
      <c r="F401" s="15">
        <v>30</v>
      </c>
      <c r="G401" s="13">
        <v>44109</v>
      </c>
      <c r="H401" s="17">
        <v>3300</v>
      </c>
      <c r="I401" s="19">
        <v>4803.66</v>
      </c>
      <c r="J401" s="20">
        <v>1.4556545454545449</v>
      </c>
      <c r="K401" s="19">
        <v>3303.06</v>
      </c>
      <c r="L401" s="48">
        <v>1.0009272727272727</v>
      </c>
      <c r="M401" s="42">
        <v>0</v>
      </c>
      <c r="N401" s="22">
        <v>0</v>
      </c>
      <c r="O401" s="23">
        <v>660</v>
      </c>
      <c r="P401" s="24">
        <v>761</v>
      </c>
      <c r="Q401" s="25">
        <v>1.1530303030303028</v>
      </c>
      <c r="R401" s="24">
        <v>660</v>
      </c>
      <c r="S401" s="50">
        <v>1</v>
      </c>
      <c r="T401" s="43">
        <v>0.86729999999999996</v>
      </c>
      <c r="U401" s="24">
        <v>0</v>
      </c>
      <c r="V401" s="19">
        <v>3960</v>
      </c>
      <c r="W401" s="19">
        <v>5564.66</v>
      </c>
      <c r="X401" s="21">
        <v>1.4052171717171718</v>
      </c>
      <c r="Y401" s="19">
        <v>3963.06</v>
      </c>
      <c r="Z401" s="20">
        <v>1.0007727272727274</v>
      </c>
      <c r="AA401" s="30">
        <v>5.2299999999999937E-2</v>
      </c>
      <c r="AB401" s="27">
        <v>4.2500000000000003E-2</v>
      </c>
      <c r="AC401" s="27">
        <v>6.2899999999999998E-2</v>
      </c>
      <c r="AD401" s="11">
        <v>5.0982146946286784E-2</v>
      </c>
    </row>
    <row r="402" spans="1:30" x14ac:dyDescent="0.3">
      <c r="A402" s="13">
        <v>44083</v>
      </c>
      <c r="B402" s="46" t="s">
        <v>636</v>
      </c>
      <c r="C402" s="13">
        <v>44083</v>
      </c>
      <c r="D402" s="15" t="s">
        <v>170</v>
      </c>
      <c r="E402" s="15">
        <v>70</v>
      </c>
      <c r="F402" s="15">
        <v>90</v>
      </c>
      <c r="G402" s="13">
        <v>44153</v>
      </c>
      <c r="H402" s="17">
        <v>1700</v>
      </c>
      <c r="I402" s="19">
        <v>4972.72</v>
      </c>
      <c r="J402" s="20">
        <v>2.9251294117647033</v>
      </c>
      <c r="K402" s="19">
        <v>1748.13</v>
      </c>
      <c r="L402" s="48">
        <v>1.0283117647058824</v>
      </c>
      <c r="M402" s="42">
        <v>0</v>
      </c>
      <c r="N402" s="22">
        <v>0</v>
      </c>
      <c r="O402" s="23">
        <v>340</v>
      </c>
      <c r="P402" s="24">
        <v>440</v>
      </c>
      <c r="Q402" s="25">
        <v>1.2941176470588236</v>
      </c>
      <c r="R402" s="24">
        <v>340</v>
      </c>
      <c r="S402" s="50">
        <v>1</v>
      </c>
      <c r="T402" s="43">
        <v>0.77272750000000001</v>
      </c>
      <c r="U402" s="24">
        <v>0</v>
      </c>
      <c r="V402" s="19">
        <v>2040</v>
      </c>
      <c r="W402" s="19">
        <v>5412.72</v>
      </c>
      <c r="X402" s="21">
        <v>2.653294117647059</v>
      </c>
      <c r="Y402" s="19">
        <v>2088.13</v>
      </c>
      <c r="Z402" s="20">
        <v>1.0235931372549021</v>
      </c>
      <c r="AA402" s="30">
        <v>5.7900000000000028E-2</v>
      </c>
      <c r="AB402" s="27">
        <v>0.05</v>
      </c>
      <c r="AC402" s="27">
        <v>6.5000000000000002E-2</v>
      </c>
      <c r="AD402" s="11">
        <v>5.9307497707492086E-2</v>
      </c>
    </row>
    <row r="403" spans="1:30" x14ac:dyDescent="0.3">
      <c r="A403" s="13">
        <v>44084</v>
      </c>
      <c r="B403" s="46" t="s">
        <v>636</v>
      </c>
      <c r="C403" s="13">
        <v>44085</v>
      </c>
      <c r="D403" s="15" t="s">
        <v>171</v>
      </c>
      <c r="E403" s="15">
        <v>385</v>
      </c>
      <c r="F403" s="15">
        <v>360</v>
      </c>
      <c r="G403" s="13">
        <v>44470</v>
      </c>
      <c r="H403" s="17">
        <v>3300</v>
      </c>
      <c r="I403" s="19">
        <v>8539.52</v>
      </c>
      <c r="J403" s="20">
        <v>2.5877333333333326</v>
      </c>
      <c r="K403" s="19">
        <v>6053.75</v>
      </c>
      <c r="L403" s="48">
        <v>1.834469696969697</v>
      </c>
      <c r="M403" s="42">
        <v>0</v>
      </c>
      <c r="N403" s="22">
        <v>1850</v>
      </c>
      <c r="O403" s="23">
        <v>660</v>
      </c>
      <c r="P403" s="24">
        <v>1510</v>
      </c>
      <c r="Q403" s="25">
        <v>2.2878787878787881</v>
      </c>
      <c r="R403" s="24">
        <v>660</v>
      </c>
      <c r="S403" s="50">
        <v>1</v>
      </c>
      <c r="T403" s="43">
        <v>0.43708620000000004</v>
      </c>
      <c r="U403" s="24">
        <v>288.47680000000003</v>
      </c>
      <c r="V403" s="19">
        <v>3960</v>
      </c>
      <c r="W403" s="19">
        <v>10049.52</v>
      </c>
      <c r="X403" s="21">
        <v>2.5377575757575759</v>
      </c>
      <c r="Y403" s="19">
        <v>6713.75</v>
      </c>
      <c r="Z403" s="20">
        <v>1.6953914141414141</v>
      </c>
      <c r="AA403" s="30">
        <v>7.7399999999999941E-2</v>
      </c>
      <c r="AB403" s="27">
        <v>0.06</v>
      </c>
      <c r="AC403" s="27">
        <v>8.5000000000000006E-2</v>
      </c>
      <c r="AD403" s="11">
        <v>7.5719141122686059E-2</v>
      </c>
    </row>
    <row r="404" spans="1:30" x14ac:dyDescent="0.3">
      <c r="A404" s="13">
        <v>44085</v>
      </c>
      <c r="B404" s="46" t="s">
        <v>636</v>
      </c>
      <c r="C404" s="13">
        <v>44085</v>
      </c>
      <c r="D404" s="15" t="s">
        <v>172</v>
      </c>
      <c r="E404" s="15">
        <v>196</v>
      </c>
      <c r="F404" s="15">
        <v>180</v>
      </c>
      <c r="G404" s="13">
        <v>44281</v>
      </c>
      <c r="H404" s="17">
        <v>3300</v>
      </c>
      <c r="I404" s="19">
        <v>4084.75</v>
      </c>
      <c r="J404" s="20">
        <v>1.2378030303030303</v>
      </c>
      <c r="K404" s="19">
        <v>4078.3500000000004</v>
      </c>
      <c r="L404" s="48">
        <v>1.2358636363636364</v>
      </c>
      <c r="M404" s="42">
        <v>0</v>
      </c>
      <c r="N404" s="22">
        <v>1300</v>
      </c>
      <c r="O404" s="23">
        <v>660</v>
      </c>
      <c r="P404" s="24">
        <v>1846</v>
      </c>
      <c r="Q404" s="25">
        <v>2.7969696969696973</v>
      </c>
      <c r="R404" s="24">
        <v>660</v>
      </c>
      <c r="S404" s="50">
        <v>1</v>
      </c>
      <c r="T404" s="43">
        <v>0.35753076923076921</v>
      </c>
      <c r="U404" s="24">
        <v>414.7346</v>
      </c>
      <c r="V404" s="19">
        <v>3960</v>
      </c>
      <c r="W404" s="19">
        <v>5930.75</v>
      </c>
      <c r="X404" s="21">
        <v>1.4976641414141414</v>
      </c>
      <c r="Y404" s="19">
        <v>4738.3500000000004</v>
      </c>
      <c r="Z404" s="20">
        <v>1.1965530303030303</v>
      </c>
      <c r="AA404" s="30">
        <v>6.8400000000000002E-2</v>
      </c>
      <c r="AB404" s="27">
        <v>0.05</v>
      </c>
      <c r="AC404" s="27">
        <v>0.08</v>
      </c>
      <c r="AD404" s="11">
        <v>6.413550890507376E-2</v>
      </c>
    </row>
    <row r="405" spans="1:30" x14ac:dyDescent="0.3">
      <c r="A405" s="13">
        <v>44088</v>
      </c>
      <c r="B405" s="46" t="s">
        <v>636</v>
      </c>
      <c r="C405" s="13">
        <v>44088</v>
      </c>
      <c r="D405" s="15" t="s">
        <v>173</v>
      </c>
      <c r="E405" s="15">
        <v>25</v>
      </c>
      <c r="F405" s="15">
        <v>30</v>
      </c>
      <c r="G405" s="13">
        <v>44113</v>
      </c>
      <c r="H405" s="17">
        <v>3300</v>
      </c>
      <c r="I405" s="19">
        <v>4168.2000000000007</v>
      </c>
      <c r="J405" s="20">
        <v>1.2630909090909088</v>
      </c>
      <c r="K405" s="19">
        <v>3768.2000000000003</v>
      </c>
      <c r="L405" s="48">
        <v>1.1418787878787879</v>
      </c>
      <c r="M405" s="42">
        <v>0</v>
      </c>
      <c r="N405" s="22">
        <v>0</v>
      </c>
      <c r="O405" s="23">
        <v>660</v>
      </c>
      <c r="P405" s="24">
        <v>175</v>
      </c>
      <c r="Q405" s="25">
        <v>0.26515151515151514</v>
      </c>
      <c r="R405" s="24">
        <v>175</v>
      </c>
      <c r="S405" s="50">
        <v>0.26515151515151514</v>
      </c>
      <c r="T405" s="43">
        <v>0</v>
      </c>
      <c r="U405" s="24">
        <v>0</v>
      </c>
      <c r="V405" s="19">
        <v>3960</v>
      </c>
      <c r="W405" s="19">
        <v>4343.2000000000007</v>
      </c>
      <c r="X405" s="21">
        <v>1.0967676767676771</v>
      </c>
      <c r="Y405" s="19">
        <v>3943.2000000000003</v>
      </c>
      <c r="Z405" s="20">
        <v>0.99575757575757584</v>
      </c>
      <c r="AA405" s="30">
        <v>5.4699999999999978E-2</v>
      </c>
      <c r="AB405" s="27">
        <v>0.04</v>
      </c>
      <c r="AC405" s="27">
        <v>0.06</v>
      </c>
      <c r="AD405" s="11">
        <v>4.9539984885562105E-2</v>
      </c>
    </row>
    <row r="406" spans="1:30" x14ac:dyDescent="0.3">
      <c r="A406" s="13">
        <v>44090</v>
      </c>
      <c r="B406" s="46" t="s">
        <v>636</v>
      </c>
      <c r="C406" s="13">
        <v>44090</v>
      </c>
      <c r="D406" s="15" t="s">
        <v>174</v>
      </c>
      <c r="E406" s="15">
        <v>98</v>
      </c>
      <c r="F406" s="15">
        <v>90</v>
      </c>
      <c r="G406" s="13">
        <v>44188</v>
      </c>
      <c r="H406" s="17">
        <v>3300</v>
      </c>
      <c r="I406" s="19">
        <v>1416.2199999999998</v>
      </c>
      <c r="J406" s="20">
        <v>0.42915757575757552</v>
      </c>
      <c r="K406" s="19">
        <v>1116.2199999999998</v>
      </c>
      <c r="L406" s="48">
        <v>0.3382484848484848</v>
      </c>
      <c r="M406" s="42">
        <v>0</v>
      </c>
      <c r="N406" s="22">
        <v>0</v>
      </c>
      <c r="O406" s="23">
        <v>660</v>
      </c>
      <c r="P406" s="24">
        <v>19.420000000000002</v>
      </c>
      <c r="Q406" s="25">
        <v>2.9424242424242422E-2</v>
      </c>
      <c r="R406" s="24">
        <v>19.420000000000002</v>
      </c>
      <c r="S406" s="50">
        <v>2.9424242424242426E-2</v>
      </c>
      <c r="T406" s="43">
        <v>0</v>
      </c>
      <c r="U406" s="24">
        <v>0</v>
      </c>
      <c r="V406" s="19">
        <v>3960</v>
      </c>
      <c r="W406" s="19">
        <v>1435.6399999999999</v>
      </c>
      <c r="X406" s="21">
        <v>0.36253535353535349</v>
      </c>
      <c r="Y406" s="19">
        <v>1135.6399999999999</v>
      </c>
      <c r="Z406" s="20">
        <v>0.28677777777777774</v>
      </c>
      <c r="AA406" s="30">
        <v>6.289999999999997E-2</v>
      </c>
      <c r="AB406" s="27">
        <v>0.04</v>
      </c>
      <c r="AC406" s="27">
        <v>7.0699999999999999E-2</v>
      </c>
      <c r="AD406" s="11">
        <v>5.9403913233819619E-2</v>
      </c>
    </row>
    <row r="407" spans="1:30" x14ac:dyDescent="0.3">
      <c r="A407" s="13">
        <v>44091</v>
      </c>
      <c r="B407" s="46" t="s">
        <v>636</v>
      </c>
      <c r="C407" s="13">
        <v>44092</v>
      </c>
      <c r="D407" s="15" t="s">
        <v>175</v>
      </c>
      <c r="E407" s="15">
        <v>378</v>
      </c>
      <c r="F407" s="15">
        <v>360</v>
      </c>
      <c r="G407" s="13">
        <v>44470</v>
      </c>
      <c r="H407" s="17">
        <v>3300</v>
      </c>
      <c r="I407" s="19">
        <v>4918.74</v>
      </c>
      <c r="J407" s="20">
        <v>1.490527272727272</v>
      </c>
      <c r="K407" s="19">
        <v>3907.97</v>
      </c>
      <c r="L407" s="48">
        <v>1.1842333333333332</v>
      </c>
      <c r="M407" s="42">
        <v>0</v>
      </c>
      <c r="N407" s="22">
        <v>1821.59</v>
      </c>
      <c r="O407" s="23">
        <v>660</v>
      </c>
      <c r="P407" s="24">
        <v>660</v>
      </c>
      <c r="Q407" s="25">
        <v>1</v>
      </c>
      <c r="R407" s="24">
        <v>660</v>
      </c>
      <c r="S407" s="50">
        <v>1</v>
      </c>
      <c r="T407" s="43">
        <v>0</v>
      </c>
      <c r="U407" s="24">
        <v>660</v>
      </c>
      <c r="V407" s="19">
        <v>3960</v>
      </c>
      <c r="W407" s="19">
        <v>5578.74</v>
      </c>
      <c r="X407" s="21">
        <v>1.4087727272727273</v>
      </c>
      <c r="Y407" s="19">
        <v>4567.9699999999993</v>
      </c>
      <c r="Z407" s="20">
        <v>1.1535277777777777</v>
      </c>
      <c r="AA407" s="30">
        <v>7.7799999999999994E-2</v>
      </c>
      <c r="AB407" s="27">
        <v>0.06</v>
      </c>
      <c r="AC407" s="27">
        <v>8.1300000000000011E-2</v>
      </c>
      <c r="AD407" s="11">
        <v>7.5690846842890652E-2</v>
      </c>
    </row>
    <row r="408" spans="1:30" x14ac:dyDescent="0.3">
      <c r="A408" s="13">
        <v>44092</v>
      </c>
      <c r="B408" s="46" t="s">
        <v>636</v>
      </c>
      <c r="C408" s="13">
        <v>44092</v>
      </c>
      <c r="D408" s="15" t="s">
        <v>176</v>
      </c>
      <c r="E408" s="15">
        <v>189</v>
      </c>
      <c r="F408" s="15">
        <v>180</v>
      </c>
      <c r="G408" s="13">
        <v>44281</v>
      </c>
      <c r="H408" s="17">
        <v>2500</v>
      </c>
      <c r="I408" s="19">
        <v>1029.5900000000001</v>
      </c>
      <c r="J408" s="20">
        <v>0.41183599999999998</v>
      </c>
      <c r="K408" s="19">
        <v>1015.73</v>
      </c>
      <c r="L408" s="48">
        <v>0.40629199999999999</v>
      </c>
      <c r="M408" s="42">
        <v>0</v>
      </c>
      <c r="N408" s="22">
        <v>145.69999999999999</v>
      </c>
      <c r="O408" s="23">
        <v>500</v>
      </c>
      <c r="P408" s="24">
        <v>600</v>
      </c>
      <c r="Q408" s="25">
        <v>1.2</v>
      </c>
      <c r="R408" s="24">
        <v>203.14599999999999</v>
      </c>
      <c r="S408" s="50">
        <v>0.40629199999999999</v>
      </c>
      <c r="T408" s="43">
        <v>0.33857700000000002</v>
      </c>
      <c r="U408" s="24">
        <v>169.28829999999999</v>
      </c>
      <c r="V408" s="19">
        <v>3000</v>
      </c>
      <c r="W408" s="19">
        <v>1629.5900000000001</v>
      </c>
      <c r="X408" s="21">
        <v>0.54319666666666666</v>
      </c>
      <c r="Y408" s="19">
        <v>1218.876</v>
      </c>
      <c r="Z408" s="20">
        <v>0.40629199999999999</v>
      </c>
      <c r="AA408" s="30">
        <v>7.0699999999999999E-2</v>
      </c>
      <c r="AB408" s="27">
        <v>5.8400000000000001E-2</v>
      </c>
      <c r="AC408" s="27">
        <v>0.08</v>
      </c>
      <c r="AD408" s="11">
        <v>6.7446653522275871E-2</v>
      </c>
    </row>
    <row r="409" spans="1:30" x14ac:dyDescent="0.3">
      <c r="A409" s="13">
        <v>44095</v>
      </c>
      <c r="B409" s="46" t="s">
        <v>636</v>
      </c>
      <c r="C409" s="13">
        <v>44095</v>
      </c>
      <c r="D409" s="15" t="s">
        <v>177</v>
      </c>
      <c r="E409" s="15">
        <v>28</v>
      </c>
      <c r="F409" s="15">
        <v>30</v>
      </c>
      <c r="G409" s="13">
        <v>44123</v>
      </c>
      <c r="H409" s="17">
        <v>3000</v>
      </c>
      <c r="I409" s="19">
        <v>2981.99</v>
      </c>
      <c r="J409" s="20">
        <v>0.99399666666666653</v>
      </c>
      <c r="K409" s="19">
        <v>2931.99</v>
      </c>
      <c r="L409" s="48">
        <v>0.97732999999999992</v>
      </c>
      <c r="M409" s="42">
        <v>0</v>
      </c>
      <c r="N409" s="22">
        <v>0</v>
      </c>
      <c r="O409" s="23">
        <v>600</v>
      </c>
      <c r="P409" s="24">
        <v>220.45</v>
      </c>
      <c r="Q409" s="25">
        <v>0.36741666666666661</v>
      </c>
      <c r="R409" s="24">
        <v>220.45</v>
      </c>
      <c r="S409" s="50">
        <v>0.36741666666666667</v>
      </c>
      <c r="T409" s="43">
        <v>0</v>
      </c>
      <c r="U409" s="24">
        <v>0</v>
      </c>
      <c r="V409" s="19">
        <v>3600</v>
      </c>
      <c r="W409" s="19">
        <v>3202.4399999999996</v>
      </c>
      <c r="X409" s="21">
        <v>0.88956666666666651</v>
      </c>
      <c r="Y409" s="19">
        <v>3152.4399999999996</v>
      </c>
      <c r="Z409" s="20">
        <v>0.87567777777777767</v>
      </c>
      <c r="AA409" s="30">
        <v>5.7300000000000031E-2</v>
      </c>
      <c r="AB409" s="27">
        <v>4.5899999999999996E-2</v>
      </c>
      <c r="AC409" s="27">
        <v>5.9000000000000004E-2</v>
      </c>
      <c r="AD409" s="11">
        <v>5.1671239675518676E-2</v>
      </c>
    </row>
    <row r="410" spans="1:30" x14ac:dyDescent="0.3">
      <c r="A410" s="13">
        <v>44097</v>
      </c>
      <c r="B410" s="46" t="s">
        <v>636</v>
      </c>
      <c r="C410" s="13">
        <v>44097</v>
      </c>
      <c r="D410" s="15" t="s">
        <v>178</v>
      </c>
      <c r="E410" s="15">
        <v>91</v>
      </c>
      <c r="F410" s="15">
        <v>90</v>
      </c>
      <c r="G410" s="13">
        <v>44188</v>
      </c>
      <c r="H410" s="17">
        <v>3000</v>
      </c>
      <c r="I410" s="19">
        <v>1179.3400000000001</v>
      </c>
      <c r="J410" s="20">
        <v>0.39311333333333337</v>
      </c>
      <c r="K410" s="19">
        <v>876.13</v>
      </c>
      <c r="L410" s="48">
        <v>0.29204333333333332</v>
      </c>
      <c r="M410" s="42">
        <v>0</v>
      </c>
      <c r="N410" s="22">
        <v>0</v>
      </c>
      <c r="O410" s="23">
        <v>600</v>
      </c>
      <c r="P410" s="24">
        <v>48</v>
      </c>
      <c r="Q410" s="25">
        <v>0.08</v>
      </c>
      <c r="R410" s="24">
        <v>48</v>
      </c>
      <c r="S410" s="50">
        <v>0.08</v>
      </c>
      <c r="T410" s="43">
        <v>0</v>
      </c>
      <c r="U410" s="24">
        <v>0</v>
      </c>
      <c r="V410" s="19">
        <v>3600</v>
      </c>
      <c r="W410" s="19">
        <v>1227.3400000000001</v>
      </c>
      <c r="X410" s="21">
        <v>0.34092777777777783</v>
      </c>
      <c r="Y410" s="19">
        <v>924.13</v>
      </c>
      <c r="Z410" s="20">
        <v>0.25670277777777778</v>
      </c>
      <c r="AA410" s="30">
        <v>6.0899999999999968E-2</v>
      </c>
      <c r="AB410" s="27">
        <v>0.05</v>
      </c>
      <c r="AC410" s="27">
        <v>7.0599999999999996E-2</v>
      </c>
      <c r="AD410" s="11">
        <v>6.0777545067580166E-2</v>
      </c>
    </row>
    <row r="411" spans="1:30" x14ac:dyDescent="0.3">
      <c r="A411" s="13">
        <v>44098</v>
      </c>
      <c r="B411" s="46" t="s">
        <v>636</v>
      </c>
      <c r="C411" s="13">
        <v>44099</v>
      </c>
      <c r="D411" s="15" t="s">
        <v>179</v>
      </c>
      <c r="E411" s="15">
        <v>385</v>
      </c>
      <c r="F411" s="15">
        <v>360</v>
      </c>
      <c r="G411" s="13">
        <v>44484</v>
      </c>
      <c r="H411" s="17">
        <v>2000</v>
      </c>
      <c r="I411" s="19">
        <v>4281.63</v>
      </c>
      <c r="J411" s="20">
        <v>2.1408150000000004</v>
      </c>
      <c r="K411" s="19">
        <v>2023.53</v>
      </c>
      <c r="L411" s="48">
        <v>1.011765</v>
      </c>
      <c r="M411" s="42">
        <v>0</v>
      </c>
      <c r="N411" s="22">
        <v>2</v>
      </c>
      <c r="O411" s="23">
        <v>400</v>
      </c>
      <c r="P411" s="24">
        <v>280</v>
      </c>
      <c r="Q411" s="25">
        <v>0.7</v>
      </c>
      <c r="R411" s="24">
        <v>280</v>
      </c>
      <c r="S411" s="50">
        <v>0.7</v>
      </c>
      <c r="T411" s="43">
        <v>0</v>
      </c>
      <c r="U411" s="24">
        <v>0</v>
      </c>
      <c r="V411" s="19">
        <v>2400</v>
      </c>
      <c r="W411" s="19">
        <v>4561.63</v>
      </c>
      <c r="X411" s="21">
        <v>1.9006791666666667</v>
      </c>
      <c r="Y411" s="19">
        <v>2303.5299999999997</v>
      </c>
      <c r="Z411" s="20">
        <v>0.95980416666666657</v>
      </c>
      <c r="AA411" s="30">
        <v>7.5900000000000009E-2</v>
      </c>
      <c r="AB411" s="27">
        <v>6.5000000000000002E-2</v>
      </c>
      <c r="AC411" s="27">
        <v>0.08</v>
      </c>
      <c r="AD411" s="11">
        <v>7.4852616877217309E-2</v>
      </c>
    </row>
    <row r="412" spans="1:30" x14ac:dyDescent="0.3">
      <c r="A412" s="13">
        <v>44099</v>
      </c>
      <c r="B412" s="46" t="s">
        <v>636</v>
      </c>
      <c r="C412" s="13">
        <v>44099</v>
      </c>
      <c r="D412" s="15" t="s">
        <v>180</v>
      </c>
      <c r="E412" s="15">
        <v>182</v>
      </c>
      <c r="F412" s="15">
        <v>180</v>
      </c>
      <c r="G412" s="13">
        <v>44281</v>
      </c>
      <c r="H412" s="17">
        <v>2500</v>
      </c>
      <c r="I412" s="19">
        <v>902.28000000000009</v>
      </c>
      <c r="J412" s="20">
        <v>0.36091200000000012</v>
      </c>
      <c r="K412" s="19">
        <v>211.8</v>
      </c>
      <c r="L412" s="48">
        <v>8.4720000000000004E-2</v>
      </c>
      <c r="M412" s="42">
        <v>0</v>
      </c>
      <c r="N412" s="22">
        <v>0</v>
      </c>
      <c r="O412" s="23">
        <v>500</v>
      </c>
      <c r="P412" s="24">
        <v>50</v>
      </c>
      <c r="Q412" s="25">
        <v>0.1</v>
      </c>
      <c r="R412" s="24">
        <v>42.36</v>
      </c>
      <c r="S412" s="50">
        <v>8.4720000000000004E-2</v>
      </c>
      <c r="T412" s="43">
        <v>0.84719999999999995</v>
      </c>
      <c r="U412" s="24">
        <v>0</v>
      </c>
      <c r="V412" s="19">
        <v>3000</v>
      </c>
      <c r="W412" s="19">
        <v>952.28000000000009</v>
      </c>
      <c r="X412" s="21">
        <v>0.31742666666666669</v>
      </c>
      <c r="Y412" s="19">
        <v>254.16000000000003</v>
      </c>
      <c r="Z412" s="20">
        <v>8.4720000000000004E-2</v>
      </c>
      <c r="AA412" s="30">
        <v>6.8999999999999964E-2</v>
      </c>
      <c r="AB412" s="27">
        <v>6.0700000000000004E-2</v>
      </c>
      <c r="AC412" s="27">
        <v>0.09</v>
      </c>
      <c r="AD412" s="11">
        <v>7.0421585317196445E-2</v>
      </c>
    </row>
    <row r="413" spans="1:30" x14ac:dyDescent="0.3">
      <c r="A413" s="13">
        <v>44102</v>
      </c>
      <c r="B413" s="46" t="s">
        <v>636</v>
      </c>
      <c r="C413" s="13">
        <v>44102</v>
      </c>
      <c r="D413" s="15" t="s">
        <v>181</v>
      </c>
      <c r="E413" s="15">
        <v>28</v>
      </c>
      <c r="F413" s="15">
        <v>30</v>
      </c>
      <c r="G413" s="13">
        <v>44130</v>
      </c>
      <c r="H413" s="17">
        <v>2000</v>
      </c>
      <c r="I413" s="19">
        <v>3264.99</v>
      </c>
      <c r="J413" s="20">
        <v>1.6324949999999994</v>
      </c>
      <c r="K413" s="19">
        <v>2414.9899999999998</v>
      </c>
      <c r="L413" s="48">
        <v>1.207495</v>
      </c>
      <c r="M413" s="42">
        <v>0</v>
      </c>
      <c r="N413" s="22">
        <v>0</v>
      </c>
      <c r="O413" s="23">
        <v>400</v>
      </c>
      <c r="P413" s="24">
        <v>43</v>
      </c>
      <c r="Q413" s="25">
        <v>0.10750000000000001</v>
      </c>
      <c r="R413" s="24">
        <v>43</v>
      </c>
      <c r="S413" s="50">
        <v>0.1075</v>
      </c>
      <c r="T413" s="43">
        <v>0</v>
      </c>
      <c r="U413" s="24">
        <v>0</v>
      </c>
      <c r="V413" s="19">
        <v>2400</v>
      </c>
      <c r="W413" s="19">
        <v>3307.99</v>
      </c>
      <c r="X413" s="21">
        <v>1.3783291666666666</v>
      </c>
      <c r="Y413" s="19">
        <v>2457.9899999999998</v>
      </c>
      <c r="Z413" s="20">
        <v>1.0241624999999999</v>
      </c>
      <c r="AA413" s="30">
        <v>5.3799999999999973E-2</v>
      </c>
      <c r="AB413" s="27">
        <v>4.2500000000000003E-2</v>
      </c>
      <c r="AC413" s="27">
        <v>6.1500000000000006E-2</v>
      </c>
      <c r="AD413" s="11">
        <v>5.21765426540357E-2</v>
      </c>
    </row>
    <row r="414" spans="1:30" x14ac:dyDescent="0.3">
      <c r="A414" s="13">
        <v>44104</v>
      </c>
      <c r="B414" s="46" t="s">
        <v>636</v>
      </c>
      <c r="C414" s="13">
        <v>44104</v>
      </c>
      <c r="D414" s="15" t="s">
        <v>182</v>
      </c>
      <c r="E414" s="15">
        <v>96</v>
      </c>
      <c r="F414" s="15">
        <v>90</v>
      </c>
      <c r="G414" s="13">
        <v>44200</v>
      </c>
      <c r="H414" s="17">
        <v>2000</v>
      </c>
      <c r="I414" s="19">
        <v>1441.11</v>
      </c>
      <c r="J414" s="20">
        <v>0.72055500000000028</v>
      </c>
      <c r="K414" s="19">
        <v>511.11000000000007</v>
      </c>
      <c r="L414" s="48">
        <v>0.25555500000000003</v>
      </c>
      <c r="M414" s="42">
        <v>0</v>
      </c>
      <c r="N414" s="22">
        <v>0</v>
      </c>
      <c r="O414" s="23">
        <v>400</v>
      </c>
      <c r="P414" s="24">
        <v>46</v>
      </c>
      <c r="Q414" s="25">
        <v>0.11499999999999999</v>
      </c>
      <c r="R414" s="24">
        <v>46</v>
      </c>
      <c r="S414" s="50">
        <v>0.115</v>
      </c>
      <c r="T414" s="43">
        <v>0</v>
      </c>
      <c r="U414" s="24">
        <v>0</v>
      </c>
      <c r="V414" s="19">
        <v>2400</v>
      </c>
      <c r="W414" s="19">
        <v>1487.11</v>
      </c>
      <c r="X414" s="21">
        <v>0.61962916666666668</v>
      </c>
      <c r="Y414" s="19">
        <v>557.11000000000013</v>
      </c>
      <c r="Z414" s="20">
        <v>0.23212916666666672</v>
      </c>
      <c r="AA414" s="30">
        <v>6.0000000000000039E-2</v>
      </c>
      <c r="AB414" s="27">
        <v>0.05</v>
      </c>
      <c r="AC414" s="27">
        <v>7.0000000000000007E-2</v>
      </c>
      <c r="AD414" s="11">
        <v>6.0459906599773787E-2</v>
      </c>
    </row>
    <row r="415" spans="1:30" x14ac:dyDescent="0.3">
      <c r="A415" s="13">
        <v>44105</v>
      </c>
      <c r="B415" s="46" t="s">
        <v>636</v>
      </c>
      <c r="C415" s="13">
        <v>44106</v>
      </c>
      <c r="D415" s="15" t="s">
        <v>183</v>
      </c>
      <c r="E415" s="15">
        <v>378</v>
      </c>
      <c r="F415" s="15">
        <v>360</v>
      </c>
      <c r="G415" s="13">
        <v>44484</v>
      </c>
      <c r="H415" s="17">
        <v>1700</v>
      </c>
      <c r="I415" s="19">
        <v>1807.8699999999997</v>
      </c>
      <c r="J415" s="20">
        <v>1.0634529411764706</v>
      </c>
      <c r="K415" s="19">
        <v>1592.87</v>
      </c>
      <c r="L415" s="48">
        <v>0.93698235294117638</v>
      </c>
      <c r="M415" s="42">
        <v>0</v>
      </c>
      <c r="N415" s="22">
        <v>0.86</v>
      </c>
      <c r="O415" s="23">
        <v>340</v>
      </c>
      <c r="P415" s="24">
        <v>300.75</v>
      </c>
      <c r="Q415" s="25">
        <v>0.88455882352941184</v>
      </c>
      <c r="R415" s="24">
        <v>300.75</v>
      </c>
      <c r="S415" s="50">
        <v>0.88455882352941173</v>
      </c>
      <c r="T415" s="43">
        <v>0</v>
      </c>
      <c r="U415" s="24">
        <v>0</v>
      </c>
      <c r="V415" s="19">
        <v>2040</v>
      </c>
      <c r="W415" s="19">
        <v>2108.62</v>
      </c>
      <c r="X415" s="21">
        <v>1.0336372549019608</v>
      </c>
      <c r="Y415" s="19">
        <v>1893.62</v>
      </c>
      <c r="Z415" s="20">
        <v>0.92824509803921562</v>
      </c>
      <c r="AA415" s="30">
        <v>7.6899999999999996E-2</v>
      </c>
      <c r="AB415" s="27">
        <v>0.06</v>
      </c>
      <c r="AC415" s="27">
        <v>8.2500000000000004E-2</v>
      </c>
      <c r="AD415" s="11">
        <v>7.4727491467859966E-2</v>
      </c>
    </row>
    <row r="416" spans="1:30" x14ac:dyDescent="0.3">
      <c r="A416" s="13">
        <v>44106</v>
      </c>
      <c r="B416" s="46" t="s">
        <v>636</v>
      </c>
      <c r="C416" s="13">
        <v>44106</v>
      </c>
      <c r="D416" s="15" t="s">
        <v>184</v>
      </c>
      <c r="E416" s="15">
        <v>189</v>
      </c>
      <c r="F416" s="15">
        <v>180</v>
      </c>
      <c r="G416" s="13">
        <v>44295</v>
      </c>
      <c r="H416" s="17">
        <v>1700</v>
      </c>
      <c r="I416" s="19">
        <v>2283.48</v>
      </c>
      <c r="J416" s="20">
        <v>1.3432235294117647</v>
      </c>
      <c r="K416" s="19">
        <v>1602.4</v>
      </c>
      <c r="L416" s="48">
        <v>0.94258823529411773</v>
      </c>
      <c r="M416" s="42">
        <v>0</v>
      </c>
      <c r="N416" s="22">
        <v>280</v>
      </c>
      <c r="O416" s="23">
        <v>340</v>
      </c>
      <c r="P416" s="24">
        <v>138</v>
      </c>
      <c r="Q416" s="25">
        <v>0.40588235294117647</v>
      </c>
      <c r="R416" s="24">
        <v>138</v>
      </c>
      <c r="S416" s="50">
        <v>0.40588235294117647</v>
      </c>
      <c r="T416" s="43">
        <v>0</v>
      </c>
      <c r="U416" s="24">
        <v>0</v>
      </c>
      <c r="V416" s="19">
        <v>2040</v>
      </c>
      <c r="W416" s="19">
        <v>2421.48</v>
      </c>
      <c r="X416" s="21">
        <v>1.1870000000000001</v>
      </c>
      <c r="Y416" s="19">
        <v>1740.4</v>
      </c>
      <c r="Z416" s="20">
        <v>0.8531372549019608</v>
      </c>
      <c r="AA416" s="30">
        <v>7.0000000000000048E-2</v>
      </c>
      <c r="AB416" s="27">
        <v>0.06</v>
      </c>
      <c r="AC416" s="27">
        <v>7.9000000000000001E-2</v>
      </c>
      <c r="AD416" s="11">
        <v>6.8353717133497985E-2</v>
      </c>
    </row>
    <row r="417" spans="1:30" x14ac:dyDescent="0.3">
      <c r="A417" s="13">
        <v>44109</v>
      </c>
      <c r="B417" s="46" t="s">
        <v>636</v>
      </c>
      <c r="C417" s="13">
        <v>44109</v>
      </c>
      <c r="D417" s="15" t="s">
        <v>185</v>
      </c>
      <c r="E417" s="15">
        <v>29</v>
      </c>
      <c r="F417" s="15">
        <v>30</v>
      </c>
      <c r="G417" s="13">
        <v>44138</v>
      </c>
      <c r="H417" s="17">
        <v>1600</v>
      </c>
      <c r="I417" s="19">
        <v>2678.44</v>
      </c>
      <c r="J417" s="20">
        <v>1.6740249999999997</v>
      </c>
      <c r="K417" s="19">
        <v>1888.44</v>
      </c>
      <c r="L417" s="48">
        <v>1.180275</v>
      </c>
      <c r="M417" s="42">
        <v>0</v>
      </c>
      <c r="N417" s="22">
        <v>0</v>
      </c>
      <c r="O417" s="23">
        <v>320</v>
      </c>
      <c r="P417" s="24">
        <v>65</v>
      </c>
      <c r="Q417" s="25">
        <v>0.203125</v>
      </c>
      <c r="R417" s="24">
        <v>65</v>
      </c>
      <c r="S417" s="50">
        <v>0.203125</v>
      </c>
      <c r="T417" s="43">
        <v>0</v>
      </c>
      <c r="U417" s="24">
        <v>0</v>
      </c>
      <c r="V417" s="19">
        <v>1920</v>
      </c>
      <c r="W417" s="19">
        <v>2743.44</v>
      </c>
      <c r="X417" s="21">
        <v>1.4288750000000001</v>
      </c>
      <c r="Y417" s="19">
        <v>1953.44</v>
      </c>
      <c r="Z417" s="20">
        <v>1.0174166666666666</v>
      </c>
      <c r="AA417" s="30">
        <v>5.2700000000000004E-2</v>
      </c>
      <c r="AB417" s="27">
        <v>0.04</v>
      </c>
      <c r="AC417" s="27">
        <v>0.06</v>
      </c>
      <c r="AD417" s="11">
        <v>5.2717761084810577E-2</v>
      </c>
    </row>
    <row r="418" spans="1:30" x14ac:dyDescent="0.3">
      <c r="A418" s="13">
        <v>44111</v>
      </c>
      <c r="B418" s="46" t="s">
        <v>636</v>
      </c>
      <c r="C418" s="13">
        <v>44111</v>
      </c>
      <c r="D418" s="15" t="s">
        <v>186</v>
      </c>
      <c r="E418" s="15">
        <v>89</v>
      </c>
      <c r="F418" s="15">
        <v>90</v>
      </c>
      <c r="G418" s="13">
        <v>44200</v>
      </c>
      <c r="H418" s="17">
        <v>1000</v>
      </c>
      <c r="I418" s="19">
        <v>1630.6999999999998</v>
      </c>
      <c r="J418" s="20">
        <v>1.6307000000000003</v>
      </c>
      <c r="K418" s="19">
        <v>1009.95</v>
      </c>
      <c r="L418" s="48">
        <v>1.0099500000000001</v>
      </c>
      <c r="M418" s="42">
        <v>0</v>
      </c>
      <c r="N418" s="22">
        <v>0</v>
      </c>
      <c r="O418" s="23">
        <v>200</v>
      </c>
      <c r="P418" s="24">
        <v>250</v>
      </c>
      <c r="Q418" s="25">
        <v>1.25</v>
      </c>
      <c r="R418" s="24">
        <v>200</v>
      </c>
      <c r="S418" s="50">
        <v>1</v>
      </c>
      <c r="T418" s="43">
        <v>0.8</v>
      </c>
      <c r="U418" s="24">
        <v>0</v>
      </c>
      <c r="V418" s="19">
        <v>1200</v>
      </c>
      <c r="W418" s="19">
        <v>1880.6999999999998</v>
      </c>
      <c r="X418" s="21">
        <v>1.5672499999999998</v>
      </c>
      <c r="Y418" s="19">
        <v>1209.95</v>
      </c>
      <c r="Z418" s="20">
        <v>1.0082916666666668</v>
      </c>
      <c r="AA418" s="30">
        <v>5.9900000000000002E-2</v>
      </c>
      <c r="AB418" s="27">
        <v>0.05</v>
      </c>
      <c r="AC418" s="27">
        <v>6.5000000000000002E-2</v>
      </c>
      <c r="AD418" s="11">
        <v>5.9462899368369425E-2</v>
      </c>
    </row>
    <row r="419" spans="1:30" x14ac:dyDescent="0.3">
      <c r="A419" s="13">
        <v>44112</v>
      </c>
      <c r="B419" s="46" t="s">
        <v>636</v>
      </c>
      <c r="C419" s="13">
        <v>44113</v>
      </c>
      <c r="D419" s="15" t="s">
        <v>187</v>
      </c>
      <c r="E419" s="15">
        <v>371</v>
      </c>
      <c r="F419" s="15">
        <v>360</v>
      </c>
      <c r="G419" s="13">
        <v>44484</v>
      </c>
      <c r="H419" s="17">
        <v>1600</v>
      </c>
      <c r="I419" s="19">
        <v>5486.4900000000007</v>
      </c>
      <c r="J419" s="20">
        <v>3.4290562499999995</v>
      </c>
      <c r="K419" s="19">
        <v>1885.09</v>
      </c>
      <c r="L419" s="48">
        <v>1.17818125</v>
      </c>
      <c r="M419" s="42">
        <v>0</v>
      </c>
      <c r="N419" s="22">
        <v>25</v>
      </c>
      <c r="O419" s="23">
        <v>320</v>
      </c>
      <c r="P419" s="24">
        <v>225</v>
      </c>
      <c r="Q419" s="25">
        <v>0.703125</v>
      </c>
      <c r="R419" s="24">
        <v>225</v>
      </c>
      <c r="S419" s="50">
        <v>0.703125</v>
      </c>
      <c r="T419" s="43">
        <v>0</v>
      </c>
      <c r="U419" s="24">
        <v>0</v>
      </c>
      <c r="V419" s="19">
        <v>1920</v>
      </c>
      <c r="W419" s="19">
        <v>5711.4900000000007</v>
      </c>
      <c r="X419" s="21">
        <v>2.9747343750000002</v>
      </c>
      <c r="Y419" s="19">
        <v>2110.09</v>
      </c>
      <c r="Z419" s="20">
        <v>1.0990052083333335</v>
      </c>
      <c r="AA419" s="30">
        <v>7.5800000000000062E-2</v>
      </c>
      <c r="AB419" s="27">
        <v>0.06</v>
      </c>
      <c r="AC419" s="27">
        <v>0.1</v>
      </c>
      <c r="AD419" s="11">
        <v>7.6385095024323377E-2</v>
      </c>
    </row>
    <row r="420" spans="1:30" x14ac:dyDescent="0.3">
      <c r="A420" s="13">
        <v>44113</v>
      </c>
      <c r="B420" s="46" t="s">
        <v>636</v>
      </c>
      <c r="C420" s="13">
        <v>44113</v>
      </c>
      <c r="D420" s="15" t="s">
        <v>188</v>
      </c>
      <c r="E420" s="15">
        <v>182</v>
      </c>
      <c r="F420" s="15">
        <v>180</v>
      </c>
      <c r="G420" s="13">
        <v>44295</v>
      </c>
      <c r="H420" s="17">
        <v>2000</v>
      </c>
      <c r="I420" s="19">
        <v>3868.16</v>
      </c>
      <c r="J420" s="20">
        <v>1.9340799999999998</v>
      </c>
      <c r="K420" s="19">
        <v>2543.1600000000003</v>
      </c>
      <c r="L420" s="48">
        <v>1.2715800000000002</v>
      </c>
      <c r="M420" s="42">
        <v>0</v>
      </c>
      <c r="N420" s="22">
        <v>342.32</v>
      </c>
      <c r="O420" s="23">
        <v>400</v>
      </c>
      <c r="P420" s="24">
        <v>426</v>
      </c>
      <c r="Q420" s="25">
        <v>1.0649999999999999</v>
      </c>
      <c r="R420" s="24">
        <v>400</v>
      </c>
      <c r="S420" s="50">
        <v>1</v>
      </c>
      <c r="T420" s="43">
        <v>0.93896923076923078</v>
      </c>
      <c r="U420" s="24">
        <v>0</v>
      </c>
      <c r="V420" s="19">
        <v>2400</v>
      </c>
      <c r="W420" s="19">
        <v>4294.16</v>
      </c>
      <c r="X420" s="21">
        <v>1.7892333333333332</v>
      </c>
      <c r="Y420" s="19">
        <v>2943.1600000000003</v>
      </c>
      <c r="Z420" s="20">
        <v>1.2263166666666667</v>
      </c>
      <c r="AA420" s="30">
        <v>6.9300000000000042E-2</v>
      </c>
      <c r="AB420" s="27">
        <v>5.4900000000000004E-2</v>
      </c>
      <c r="AC420" s="27">
        <v>7.17E-2</v>
      </c>
      <c r="AD420" s="11">
        <v>6.8129300494291861E-2</v>
      </c>
    </row>
    <row r="421" spans="1:30" x14ac:dyDescent="0.3">
      <c r="A421" s="13">
        <v>44117</v>
      </c>
      <c r="B421" s="46" t="s">
        <v>636</v>
      </c>
      <c r="C421" s="13">
        <v>44117</v>
      </c>
      <c r="D421" s="15" t="s">
        <v>189</v>
      </c>
      <c r="E421" s="15">
        <v>27</v>
      </c>
      <c r="F421" s="15">
        <v>30</v>
      </c>
      <c r="G421" s="13">
        <v>44144</v>
      </c>
      <c r="H421" s="17">
        <v>1700</v>
      </c>
      <c r="I421" s="19">
        <v>2934.9700000000003</v>
      </c>
      <c r="J421" s="20">
        <v>1.7264529411764704</v>
      </c>
      <c r="K421" s="19">
        <v>2084.9700000000003</v>
      </c>
      <c r="L421" s="48">
        <v>1.2264529411764706</v>
      </c>
      <c r="M421" s="42">
        <v>0</v>
      </c>
      <c r="N421" s="22">
        <v>0</v>
      </c>
      <c r="O421" s="23">
        <v>340</v>
      </c>
      <c r="P421" s="24">
        <v>73.989999999999995</v>
      </c>
      <c r="Q421" s="25">
        <v>0.21761764705882353</v>
      </c>
      <c r="R421" s="24">
        <v>73.989999999999995</v>
      </c>
      <c r="S421" s="50">
        <v>0.21761764705882353</v>
      </c>
      <c r="T421" s="43">
        <v>0</v>
      </c>
      <c r="U421" s="24">
        <v>0</v>
      </c>
      <c r="V421" s="19">
        <v>2040</v>
      </c>
      <c r="W421" s="19">
        <v>3008.96</v>
      </c>
      <c r="X421" s="21">
        <v>1.4749803921568627</v>
      </c>
      <c r="Y421" s="19">
        <v>2158.96</v>
      </c>
      <c r="Z421" s="20">
        <v>1.0583137254901962</v>
      </c>
      <c r="AA421" s="30">
        <v>5.2299999999999965E-2</v>
      </c>
      <c r="AB421" s="27">
        <v>0.04</v>
      </c>
      <c r="AC421" s="27">
        <v>5.4699999999999999E-2</v>
      </c>
      <c r="AD421" s="11">
        <v>5.0912399445309488E-2</v>
      </c>
    </row>
    <row r="422" spans="1:30" x14ac:dyDescent="0.3">
      <c r="A422" s="13">
        <v>44118</v>
      </c>
      <c r="B422" s="46" t="s">
        <v>636</v>
      </c>
      <c r="C422" s="13">
        <v>44118</v>
      </c>
      <c r="D422" s="15" t="s">
        <v>190</v>
      </c>
      <c r="E422" s="15">
        <v>91</v>
      </c>
      <c r="F422" s="15">
        <v>90</v>
      </c>
      <c r="G422" s="13">
        <v>44209</v>
      </c>
      <c r="H422" s="17">
        <v>1700</v>
      </c>
      <c r="I422" s="19">
        <v>1680.3500000000001</v>
      </c>
      <c r="J422" s="20">
        <v>0.98844117647058827</v>
      </c>
      <c r="K422" s="19">
        <v>580.34999999999991</v>
      </c>
      <c r="L422" s="48">
        <v>0.34138235294117641</v>
      </c>
      <c r="M422" s="42">
        <v>0</v>
      </c>
      <c r="N422" s="22">
        <v>0</v>
      </c>
      <c r="O422" s="23">
        <v>340</v>
      </c>
      <c r="P422" s="24">
        <v>162</v>
      </c>
      <c r="Q422" s="25">
        <v>0.47647058823529409</v>
      </c>
      <c r="R422" s="24">
        <v>116.07000000000001</v>
      </c>
      <c r="S422" s="50">
        <v>0.34138235294117647</v>
      </c>
      <c r="T422" s="43">
        <v>0.71648333333333325</v>
      </c>
      <c r="U422" s="24">
        <v>0</v>
      </c>
      <c r="V422" s="19">
        <v>2040</v>
      </c>
      <c r="W422" s="19">
        <v>1842.3500000000001</v>
      </c>
      <c r="X422" s="21">
        <v>0.90311274509803929</v>
      </c>
      <c r="Y422" s="19">
        <v>696.42</v>
      </c>
      <c r="Z422" s="20">
        <v>0.34138235294117647</v>
      </c>
      <c r="AA422" s="30">
        <v>5.9000000000000004E-2</v>
      </c>
      <c r="AB422" s="27">
        <v>4.99E-2</v>
      </c>
      <c r="AC422" s="27">
        <v>6.4699999999999994E-2</v>
      </c>
      <c r="AD422" s="11">
        <v>5.987118755021275E-2</v>
      </c>
    </row>
    <row r="423" spans="1:30" x14ac:dyDescent="0.3">
      <c r="A423" s="13">
        <v>44119</v>
      </c>
      <c r="B423" s="46" t="s">
        <v>636</v>
      </c>
      <c r="C423" s="13">
        <v>44120</v>
      </c>
      <c r="D423" s="15" t="s">
        <v>191</v>
      </c>
      <c r="E423" s="15">
        <v>364</v>
      </c>
      <c r="F423" s="15">
        <v>360</v>
      </c>
      <c r="G423" s="13">
        <v>44484</v>
      </c>
      <c r="H423" s="17">
        <v>2500</v>
      </c>
      <c r="I423" s="19">
        <v>3892.5499999999997</v>
      </c>
      <c r="J423" s="20">
        <v>1.5570200000000005</v>
      </c>
      <c r="K423" s="19">
        <v>2632.5499999999997</v>
      </c>
      <c r="L423" s="48">
        <v>1.0530199999999998</v>
      </c>
      <c r="M423" s="42">
        <v>0</v>
      </c>
      <c r="N423" s="22">
        <v>0</v>
      </c>
      <c r="O423" s="23">
        <v>500</v>
      </c>
      <c r="P423" s="24">
        <v>100</v>
      </c>
      <c r="Q423" s="25">
        <v>0.2</v>
      </c>
      <c r="R423" s="24">
        <v>100</v>
      </c>
      <c r="S423" s="50">
        <v>0.2</v>
      </c>
      <c r="T423" s="43">
        <v>0</v>
      </c>
      <c r="U423" s="24">
        <v>0</v>
      </c>
      <c r="V423" s="19">
        <v>3000</v>
      </c>
      <c r="W423" s="19">
        <v>3992.5499999999997</v>
      </c>
      <c r="X423" s="21">
        <v>1.3308499999999999</v>
      </c>
      <c r="Y423" s="19">
        <v>2732.5499999999997</v>
      </c>
      <c r="Z423" s="20">
        <v>0.91084999999999994</v>
      </c>
      <c r="AA423" s="30">
        <v>7.5399999999999967E-2</v>
      </c>
      <c r="AB423" s="27">
        <v>6.5799999999999997E-2</v>
      </c>
      <c r="AC423" s="27">
        <v>0.08</v>
      </c>
      <c r="AD423" s="11">
        <v>7.5107710883611012E-2</v>
      </c>
    </row>
    <row r="424" spans="1:30" x14ac:dyDescent="0.3">
      <c r="A424" s="13">
        <v>44120</v>
      </c>
      <c r="B424" s="46" t="s">
        <v>636</v>
      </c>
      <c r="C424" s="13">
        <v>44120</v>
      </c>
      <c r="D424" s="15" t="s">
        <v>192</v>
      </c>
      <c r="E424" s="15">
        <v>175</v>
      </c>
      <c r="F424" s="15">
        <v>180</v>
      </c>
      <c r="G424" s="13">
        <v>44295</v>
      </c>
      <c r="H424" s="17">
        <v>1200</v>
      </c>
      <c r="I424" s="19">
        <v>2132.4699999999998</v>
      </c>
      <c r="J424" s="20">
        <v>1.7770583333333323</v>
      </c>
      <c r="K424" s="19">
        <v>1382.47</v>
      </c>
      <c r="L424" s="48">
        <v>1.1520583333333334</v>
      </c>
      <c r="M424" s="42">
        <v>0</v>
      </c>
      <c r="N424" s="22">
        <v>0</v>
      </c>
      <c r="O424" s="23">
        <v>240</v>
      </c>
      <c r="P424" s="24">
        <v>250</v>
      </c>
      <c r="Q424" s="25">
        <v>1.0416666666666667</v>
      </c>
      <c r="R424" s="24">
        <v>240</v>
      </c>
      <c r="S424" s="50">
        <v>1</v>
      </c>
      <c r="T424" s="43">
        <v>0.96</v>
      </c>
      <c r="U424" s="24">
        <v>96</v>
      </c>
      <c r="V424" s="19">
        <v>1440</v>
      </c>
      <c r="W424" s="19">
        <v>2382.4699999999998</v>
      </c>
      <c r="X424" s="21">
        <v>1.6544930555555555</v>
      </c>
      <c r="Y424" s="19">
        <v>1622.47</v>
      </c>
      <c r="Z424" s="20">
        <v>1.1267152777777778</v>
      </c>
      <c r="AA424" s="30">
        <v>6.919999999999997E-2</v>
      </c>
      <c r="AB424" s="27">
        <v>5.9000000000000004E-2</v>
      </c>
      <c r="AC424" s="27">
        <v>7.2499999999999995E-2</v>
      </c>
      <c r="AD424" s="11">
        <v>6.8487856804550606E-2</v>
      </c>
    </row>
    <row r="425" spans="1:30" x14ac:dyDescent="0.3">
      <c r="A425" s="13">
        <v>44123</v>
      </c>
      <c r="B425" s="46" t="s">
        <v>636</v>
      </c>
      <c r="C425" s="13">
        <v>44123</v>
      </c>
      <c r="D425" s="15" t="s">
        <v>193</v>
      </c>
      <c r="E425" s="15">
        <v>28</v>
      </c>
      <c r="F425" s="15">
        <v>30</v>
      </c>
      <c r="G425" s="13">
        <v>44151</v>
      </c>
      <c r="H425" s="17">
        <v>2000</v>
      </c>
      <c r="I425" s="19">
        <v>3990.38</v>
      </c>
      <c r="J425" s="20">
        <v>1.9951899999999996</v>
      </c>
      <c r="K425" s="19">
        <v>2447.88</v>
      </c>
      <c r="L425" s="48">
        <v>1.22394</v>
      </c>
      <c r="M425" s="42">
        <v>0</v>
      </c>
      <c r="N425" s="22">
        <v>0</v>
      </c>
      <c r="O425" s="23">
        <v>400</v>
      </c>
      <c r="P425" s="24">
        <v>80.2</v>
      </c>
      <c r="Q425" s="25">
        <v>0.20050000000000001</v>
      </c>
      <c r="R425" s="24">
        <v>80.2</v>
      </c>
      <c r="S425" s="50">
        <v>0.20050000000000001</v>
      </c>
      <c r="T425" s="43">
        <v>0</v>
      </c>
      <c r="U425" s="24">
        <v>0</v>
      </c>
      <c r="V425" s="19">
        <v>2400</v>
      </c>
      <c r="W425" s="19">
        <v>4070.58</v>
      </c>
      <c r="X425" s="21">
        <v>1.696075</v>
      </c>
      <c r="Y425" s="19">
        <v>2528.08</v>
      </c>
      <c r="Z425" s="20">
        <v>1.0533666666666666</v>
      </c>
      <c r="AA425" s="30">
        <v>5.1399999999999994E-2</v>
      </c>
      <c r="AB425" s="27">
        <v>0.04</v>
      </c>
      <c r="AC425" s="27">
        <v>5.4699999999999999E-2</v>
      </c>
      <c r="AD425" s="11">
        <v>4.9665870167753437E-2</v>
      </c>
    </row>
    <row r="426" spans="1:30" x14ac:dyDescent="0.3">
      <c r="A426" s="13">
        <v>44125</v>
      </c>
      <c r="B426" s="46" t="s">
        <v>636</v>
      </c>
      <c r="C426" s="13">
        <v>44125</v>
      </c>
      <c r="D426" s="15" t="s">
        <v>194</v>
      </c>
      <c r="E426" s="15">
        <v>84</v>
      </c>
      <c r="F426" s="15">
        <v>90</v>
      </c>
      <c r="G426" s="13">
        <v>44209</v>
      </c>
      <c r="H426" s="17">
        <v>1300</v>
      </c>
      <c r="I426" s="19">
        <v>420.92</v>
      </c>
      <c r="J426" s="20">
        <v>0.32378461538461545</v>
      </c>
      <c r="K426" s="19">
        <v>190.92</v>
      </c>
      <c r="L426" s="48">
        <v>0.14686153846153846</v>
      </c>
      <c r="M426" s="42">
        <v>0</v>
      </c>
      <c r="N426" s="22">
        <v>0</v>
      </c>
      <c r="O426" s="23">
        <v>260</v>
      </c>
      <c r="P426" s="24">
        <v>211.97</v>
      </c>
      <c r="Q426" s="25">
        <v>0.81526923076923075</v>
      </c>
      <c r="R426" s="24">
        <v>38.184000000000005</v>
      </c>
      <c r="S426" s="50">
        <v>0.14686153846153849</v>
      </c>
      <c r="T426" s="43">
        <v>0.18015228426395938</v>
      </c>
      <c r="U426" s="24">
        <v>0</v>
      </c>
      <c r="V426" s="19">
        <v>1560</v>
      </c>
      <c r="W426" s="19">
        <v>632.89</v>
      </c>
      <c r="X426" s="21">
        <v>0.40569871794871792</v>
      </c>
      <c r="Y426" s="19">
        <v>229.10399999999998</v>
      </c>
      <c r="Z426" s="20">
        <v>0.14686153846153846</v>
      </c>
      <c r="AA426" s="30">
        <v>5.8699999999999981E-2</v>
      </c>
      <c r="AB426" s="27">
        <v>4.9000000000000002E-2</v>
      </c>
      <c r="AC426" s="27">
        <v>6.0499999999999998E-2</v>
      </c>
      <c r="AD426" s="11">
        <v>5.7031383635845284E-2</v>
      </c>
    </row>
    <row r="427" spans="1:30" x14ac:dyDescent="0.3">
      <c r="A427" s="13">
        <v>44126</v>
      </c>
      <c r="B427" s="46" t="s">
        <v>636</v>
      </c>
      <c r="C427" s="13">
        <v>44127</v>
      </c>
      <c r="D427" s="15" t="s">
        <v>195</v>
      </c>
      <c r="E427" s="15">
        <v>378</v>
      </c>
      <c r="F427" s="15">
        <v>360</v>
      </c>
      <c r="G427" s="13">
        <v>44505</v>
      </c>
      <c r="H427" s="17">
        <v>2500</v>
      </c>
      <c r="I427" s="19">
        <v>3486.16</v>
      </c>
      <c r="J427" s="20">
        <v>1.3944640000000006</v>
      </c>
      <c r="K427" s="19">
        <v>2861.16</v>
      </c>
      <c r="L427" s="48">
        <v>1.1444639999999999</v>
      </c>
      <c r="M427" s="42">
        <v>0</v>
      </c>
      <c r="N427" s="22">
        <v>0</v>
      </c>
      <c r="O427" s="23">
        <v>500</v>
      </c>
      <c r="P427" s="24">
        <v>240</v>
      </c>
      <c r="Q427" s="25">
        <v>0.48000000000000004</v>
      </c>
      <c r="R427" s="24">
        <v>240</v>
      </c>
      <c r="S427" s="50">
        <v>0.48</v>
      </c>
      <c r="T427" s="43">
        <v>0</v>
      </c>
      <c r="U427" s="24">
        <v>0</v>
      </c>
      <c r="V427" s="19">
        <v>3000</v>
      </c>
      <c r="W427" s="19">
        <v>3726.16</v>
      </c>
      <c r="X427" s="21">
        <v>1.2420533333333332</v>
      </c>
      <c r="Y427" s="19">
        <v>3101.16</v>
      </c>
      <c r="Z427" s="20">
        <v>1.03372</v>
      </c>
      <c r="AA427" s="30">
        <v>7.5900000000000023E-2</v>
      </c>
      <c r="AB427" s="27">
        <v>6.8000000000000005E-2</v>
      </c>
      <c r="AC427" s="27">
        <v>0.08</v>
      </c>
      <c r="AD427" s="11">
        <v>7.5230276292539644E-2</v>
      </c>
    </row>
    <row r="428" spans="1:30" x14ac:dyDescent="0.3">
      <c r="A428" s="13">
        <v>44127</v>
      </c>
      <c r="B428" s="46" t="s">
        <v>636</v>
      </c>
      <c r="C428" s="13">
        <v>44127</v>
      </c>
      <c r="D428" s="15" t="s">
        <v>196</v>
      </c>
      <c r="E428" s="15">
        <v>168</v>
      </c>
      <c r="F428" s="15">
        <v>180</v>
      </c>
      <c r="G428" s="13">
        <v>44295</v>
      </c>
      <c r="H428" s="17">
        <v>1300</v>
      </c>
      <c r="I428" s="19">
        <v>1617.1</v>
      </c>
      <c r="J428" s="20">
        <v>1.2439230769230769</v>
      </c>
      <c r="K428" s="19">
        <v>1517.1</v>
      </c>
      <c r="L428" s="48">
        <v>1.167</v>
      </c>
      <c r="M428" s="42">
        <v>0</v>
      </c>
      <c r="N428" s="22">
        <v>300</v>
      </c>
      <c r="O428" s="23">
        <v>260</v>
      </c>
      <c r="P428" s="24">
        <v>100</v>
      </c>
      <c r="Q428" s="25">
        <v>0.38461538461538464</v>
      </c>
      <c r="R428" s="24">
        <v>100</v>
      </c>
      <c r="S428" s="50">
        <v>0.38461538461538464</v>
      </c>
      <c r="T428" s="43">
        <v>0</v>
      </c>
      <c r="U428" s="24">
        <v>0</v>
      </c>
      <c r="V428" s="19">
        <v>1560</v>
      </c>
      <c r="W428" s="19">
        <v>1717.1</v>
      </c>
      <c r="X428" s="21">
        <v>1.1007051282051281</v>
      </c>
      <c r="Y428" s="19">
        <v>1617.1</v>
      </c>
      <c r="Z428" s="20">
        <v>1.036602564102564</v>
      </c>
      <c r="AA428" s="30">
        <v>6.9700000000000026E-2</v>
      </c>
      <c r="AB428" s="27">
        <v>5.9200000000000003E-2</v>
      </c>
      <c r="AC428" s="27">
        <v>7.2499999999999995E-2</v>
      </c>
      <c r="AD428" s="11">
        <v>6.8061158864634222E-2</v>
      </c>
    </row>
    <row r="429" spans="1:30" x14ac:dyDescent="0.3">
      <c r="A429" s="13">
        <v>44130</v>
      </c>
      <c r="B429" s="46" t="s">
        <v>636</v>
      </c>
      <c r="C429" s="13">
        <v>44130</v>
      </c>
      <c r="D429" s="15" t="s">
        <v>197</v>
      </c>
      <c r="E429" s="15">
        <v>28</v>
      </c>
      <c r="F429" s="15">
        <v>30</v>
      </c>
      <c r="G429" s="13">
        <v>44158</v>
      </c>
      <c r="H429" s="17">
        <v>1800</v>
      </c>
      <c r="I429" s="19">
        <v>2447.62</v>
      </c>
      <c r="J429" s="20">
        <v>1.3597888888888885</v>
      </c>
      <c r="K429" s="19">
        <v>2347.62</v>
      </c>
      <c r="L429" s="48">
        <v>1.3042333333333334</v>
      </c>
      <c r="M429" s="42">
        <v>0</v>
      </c>
      <c r="N429" s="22">
        <v>0</v>
      </c>
      <c r="O429" s="23">
        <v>360</v>
      </c>
      <c r="P429" s="24">
        <v>226</v>
      </c>
      <c r="Q429" s="25">
        <v>0.62777777777777777</v>
      </c>
      <c r="R429" s="24">
        <v>226</v>
      </c>
      <c r="S429" s="50">
        <v>0.62777777777777777</v>
      </c>
      <c r="T429" s="43">
        <v>0</v>
      </c>
      <c r="U429" s="24">
        <v>0</v>
      </c>
      <c r="V429" s="19">
        <v>2160</v>
      </c>
      <c r="W429" s="19">
        <v>2673.62</v>
      </c>
      <c r="X429" s="21">
        <v>1.237787037037037</v>
      </c>
      <c r="Y429" s="19">
        <v>2573.62</v>
      </c>
      <c r="Z429" s="20">
        <v>1.1914907407407407</v>
      </c>
      <c r="AA429" s="30">
        <v>5.1399999999999973E-2</v>
      </c>
      <c r="AB429" s="27">
        <v>0.04</v>
      </c>
      <c r="AC429" s="27">
        <v>5.2499999999999998E-2</v>
      </c>
      <c r="AD429" s="11">
        <v>4.9476195242725569E-2</v>
      </c>
    </row>
    <row r="430" spans="1:30" x14ac:dyDescent="0.3">
      <c r="A430" s="13">
        <v>44132</v>
      </c>
      <c r="B430" s="46" t="s">
        <v>636</v>
      </c>
      <c r="C430" s="13">
        <v>44132</v>
      </c>
      <c r="D430" s="15" t="s">
        <v>198</v>
      </c>
      <c r="E430" s="15">
        <v>98</v>
      </c>
      <c r="F430" s="15">
        <v>90</v>
      </c>
      <c r="G430" s="13">
        <v>44230</v>
      </c>
      <c r="H430" s="17">
        <v>800</v>
      </c>
      <c r="I430" s="19">
        <v>951.55</v>
      </c>
      <c r="J430" s="20">
        <v>1.1894375000000001</v>
      </c>
      <c r="K430" s="19">
        <v>859.15</v>
      </c>
      <c r="L430" s="48">
        <v>1.0739375</v>
      </c>
      <c r="M430" s="42">
        <v>0</v>
      </c>
      <c r="N430" s="22">
        <v>0</v>
      </c>
      <c r="O430" s="23">
        <v>160</v>
      </c>
      <c r="P430" s="24">
        <v>20</v>
      </c>
      <c r="Q430" s="25">
        <v>0.125</v>
      </c>
      <c r="R430" s="24">
        <v>20</v>
      </c>
      <c r="S430" s="50">
        <v>0.125</v>
      </c>
      <c r="T430" s="43">
        <v>0</v>
      </c>
      <c r="U430" s="24">
        <v>0</v>
      </c>
      <c r="V430" s="19">
        <v>960</v>
      </c>
      <c r="W430" s="19">
        <v>971.55</v>
      </c>
      <c r="X430" s="21">
        <v>1.0120312499999999</v>
      </c>
      <c r="Y430" s="19">
        <v>879.15</v>
      </c>
      <c r="Z430" s="20">
        <v>0.91578124999999999</v>
      </c>
      <c r="AA430" s="30">
        <v>5.8599999999999999E-2</v>
      </c>
      <c r="AB430" s="27">
        <v>0.05</v>
      </c>
      <c r="AC430" s="27">
        <v>6.2E-2</v>
      </c>
      <c r="AD430" s="11">
        <v>5.7394929325836799E-2</v>
      </c>
    </row>
    <row r="431" spans="1:30" x14ac:dyDescent="0.3">
      <c r="A431" s="13">
        <v>44133</v>
      </c>
      <c r="B431" s="46" t="s">
        <v>636</v>
      </c>
      <c r="C431" s="13">
        <v>44134</v>
      </c>
      <c r="D431" s="15" t="s">
        <v>199</v>
      </c>
      <c r="E431" s="15">
        <v>371</v>
      </c>
      <c r="F431" s="15">
        <v>360</v>
      </c>
      <c r="G431" s="13">
        <v>44505</v>
      </c>
      <c r="H431" s="17">
        <v>1800</v>
      </c>
      <c r="I431" s="19">
        <v>571.54</v>
      </c>
      <c r="J431" s="20">
        <v>0.31752222222222221</v>
      </c>
      <c r="K431" s="19">
        <v>101.54</v>
      </c>
      <c r="L431" s="48">
        <v>5.6411111111111113E-2</v>
      </c>
      <c r="M431" s="42">
        <v>0</v>
      </c>
      <c r="N431" s="22">
        <v>0</v>
      </c>
      <c r="O431" s="23">
        <v>360</v>
      </c>
      <c r="P431" s="24">
        <v>0</v>
      </c>
      <c r="Q431" s="25">
        <v>0</v>
      </c>
      <c r="R431" s="24">
        <v>0</v>
      </c>
      <c r="S431" s="50">
        <v>0</v>
      </c>
      <c r="T431" s="43">
        <v>0</v>
      </c>
      <c r="U431" s="24">
        <v>0</v>
      </c>
      <c r="V431" s="19">
        <v>2160</v>
      </c>
      <c r="W431" s="19">
        <v>571.54</v>
      </c>
      <c r="X431" s="21">
        <v>0.26460185185185181</v>
      </c>
      <c r="Y431" s="19">
        <v>101.54</v>
      </c>
      <c r="Z431" s="20">
        <v>4.7009259259259265E-2</v>
      </c>
      <c r="AA431" s="30">
        <v>7.2999999999999995E-2</v>
      </c>
      <c r="AB431" s="27">
        <v>6.9000000000000006E-2</v>
      </c>
      <c r="AC431" s="27">
        <v>8.7499999999999994E-2</v>
      </c>
      <c r="AD431" s="11">
        <v>7.9035168142212273E-2</v>
      </c>
    </row>
    <row r="432" spans="1:30" x14ac:dyDescent="0.3">
      <c r="A432" s="13">
        <v>44134</v>
      </c>
      <c r="B432" s="46" t="s">
        <v>636</v>
      </c>
      <c r="C432" s="13">
        <v>44134</v>
      </c>
      <c r="D432" s="15" t="s">
        <v>200</v>
      </c>
      <c r="E432" s="15">
        <v>196</v>
      </c>
      <c r="F432" s="15">
        <v>180</v>
      </c>
      <c r="G432" s="13">
        <v>44330</v>
      </c>
      <c r="H432" s="17">
        <v>1600</v>
      </c>
      <c r="I432" s="19">
        <v>537.66999999999985</v>
      </c>
      <c r="J432" s="20">
        <v>0.33604375000000003</v>
      </c>
      <c r="K432" s="19">
        <v>412.66999999999996</v>
      </c>
      <c r="L432" s="48">
        <v>0.25791874999999997</v>
      </c>
      <c r="M432" s="42">
        <v>0</v>
      </c>
      <c r="N432" s="22">
        <v>173</v>
      </c>
      <c r="O432" s="23">
        <v>320</v>
      </c>
      <c r="P432" s="24">
        <v>155</v>
      </c>
      <c r="Q432" s="25">
        <v>0.484375</v>
      </c>
      <c r="R432" s="24">
        <v>82.534000000000006</v>
      </c>
      <c r="S432" s="50">
        <v>0.25791875000000003</v>
      </c>
      <c r="T432" s="43">
        <v>0.53247999999999995</v>
      </c>
      <c r="U432" s="24">
        <v>0</v>
      </c>
      <c r="V432" s="19">
        <v>1920</v>
      </c>
      <c r="W432" s="19">
        <v>692.66999999999985</v>
      </c>
      <c r="X432" s="21">
        <v>0.36076562499999992</v>
      </c>
      <c r="Y432" s="19">
        <v>495.20399999999995</v>
      </c>
      <c r="Z432" s="20">
        <v>0.25791874999999997</v>
      </c>
      <c r="AA432" s="30">
        <v>6.9700000000000026E-2</v>
      </c>
      <c r="AB432" s="27">
        <v>0.05</v>
      </c>
      <c r="AC432" s="27">
        <v>7.0900000000000005E-2</v>
      </c>
      <c r="AD432" s="11">
        <v>6.6726540443022703E-2</v>
      </c>
    </row>
    <row r="433" spans="1:30" x14ac:dyDescent="0.3">
      <c r="A433" s="13">
        <v>44138</v>
      </c>
      <c r="B433" s="46" t="s">
        <v>636</v>
      </c>
      <c r="C433" s="13">
        <v>44138</v>
      </c>
      <c r="D433" s="15" t="s">
        <v>201</v>
      </c>
      <c r="E433" s="15">
        <v>34</v>
      </c>
      <c r="F433" s="15">
        <v>30</v>
      </c>
      <c r="G433" s="13">
        <v>44172</v>
      </c>
      <c r="H433" s="17">
        <v>1300</v>
      </c>
      <c r="I433" s="19">
        <v>2159.4499999999998</v>
      </c>
      <c r="J433" s="20">
        <v>1.6611153846153845</v>
      </c>
      <c r="K433" s="19">
        <v>1909.45</v>
      </c>
      <c r="L433" s="48">
        <v>1.4688076923076923</v>
      </c>
      <c r="M433" s="42">
        <v>0</v>
      </c>
      <c r="N433" s="22">
        <v>0</v>
      </c>
      <c r="O433" s="23">
        <v>260</v>
      </c>
      <c r="P433" s="24">
        <v>0.26</v>
      </c>
      <c r="Q433" s="25">
        <v>1E-3</v>
      </c>
      <c r="R433" s="24">
        <v>0.26</v>
      </c>
      <c r="S433" s="50">
        <v>1E-3</v>
      </c>
      <c r="T433" s="43">
        <v>0</v>
      </c>
      <c r="U433" s="24">
        <v>0</v>
      </c>
      <c r="V433" s="19">
        <v>1560</v>
      </c>
      <c r="W433" s="19">
        <v>2159.71</v>
      </c>
      <c r="X433" s="21">
        <v>1.3844294871794871</v>
      </c>
      <c r="Y433" s="19">
        <v>1909.71</v>
      </c>
      <c r="Z433" s="20">
        <v>1.224173076923077</v>
      </c>
      <c r="AA433" s="30">
        <v>5.0999999999999983E-2</v>
      </c>
      <c r="AB433" s="27">
        <v>3.9900000000000005E-2</v>
      </c>
      <c r="AC433" s="27">
        <v>5.3899999999999997E-2</v>
      </c>
      <c r="AD433" s="11">
        <v>4.9164933200583502E-2</v>
      </c>
    </row>
    <row r="434" spans="1:30" x14ac:dyDescent="0.3">
      <c r="A434" s="13">
        <v>44139</v>
      </c>
      <c r="B434" s="46" t="s">
        <v>636</v>
      </c>
      <c r="C434" s="13">
        <v>44139</v>
      </c>
      <c r="D434" s="15" t="s">
        <v>202</v>
      </c>
      <c r="E434" s="15">
        <v>91</v>
      </c>
      <c r="F434" s="15">
        <v>90</v>
      </c>
      <c r="G434" s="13">
        <v>44230</v>
      </c>
      <c r="H434" s="17">
        <v>800</v>
      </c>
      <c r="I434" s="19">
        <v>987.68</v>
      </c>
      <c r="J434" s="20">
        <v>1.2346000000000001</v>
      </c>
      <c r="K434" s="19">
        <v>436.28</v>
      </c>
      <c r="L434" s="48">
        <v>0.54535</v>
      </c>
      <c r="M434" s="42">
        <v>0</v>
      </c>
      <c r="N434" s="22">
        <v>0</v>
      </c>
      <c r="O434" s="23">
        <v>160</v>
      </c>
      <c r="P434" s="24">
        <v>0</v>
      </c>
      <c r="Q434" s="25">
        <v>0</v>
      </c>
      <c r="R434" s="24">
        <v>0</v>
      </c>
      <c r="S434" s="50">
        <v>0</v>
      </c>
      <c r="T434" s="43">
        <v>0</v>
      </c>
      <c r="U434" s="24">
        <v>0</v>
      </c>
      <c r="V434" s="19">
        <v>960</v>
      </c>
      <c r="W434" s="19">
        <v>987.68</v>
      </c>
      <c r="X434" s="21">
        <v>1.0288333333333333</v>
      </c>
      <c r="Y434" s="19">
        <v>436.28</v>
      </c>
      <c r="Z434" s="20">
        <v>0.4544583333333333</v>
      </c>
      <c r="AA434" s="30">
        <v>5.8300000000000012E-2</v>
      </c>
      <c r="AB434" s="27">
        <v>4.8600000000000004E-2</v>
      </c>
      <c r="AC434" s="27">
        <v>6.7299999999999999E-2</v>
      </c>
      <c r="AD434" s="11">
        <v>5.9973053013121669E-2</v>
      </c>
    </row>
    <row r="435" spans="1:30" x14ac:dyDescent="0.3">
      <c r="A435" s="13">
        <v>44140</v>
      </c>
      <c r="B435" s="46" t="s">
        <v>636</v>
      </c>
      <c r="C435" s="13">
        <v>44141</v>
      </c>
      <c r="D435" s="15" t="s">
        <v>203</v>
      </c>
      <c r="E435" s="15">
        <v>364</v>
      </c>
      <c r="F435" s="15">
        <v>360</v>
      </c>
      <c r="G435" s="13">
        <v>44505</v>
      </c>
      <c r="H435" s="17">
        <v>1700</v>
      </c>
      <c r="I435" s="19">
        <v>1440.43</v>
      </c>
      <c r="J435" s="20">
        <v>0.84731176470588243</v>
      </c>
      <c r="K435" s="19">
        <v>640.43000000000006</v>
      </c>
      <c r="L435" s="48">
        <v>0.37672352941176473</v>
      </c>
      <c r="M435" s="42">
        <v>0</v>
      </c>
      <c r="N435" s="22">
        <v>0</v>
      </c>
      <c r="O435" s="23">
        <v>340</v>
      </c>
      <c r="P435" s="24">
        <v>0</v>
      </c>
      <c r="Q435" s="25">
        <v>0</v>
      </c>
      <c r="R435" s="24">
        <v>0</v>
      </c>
      <c r="S435" s="50">
        <v>0</v>
      </c>
      <c r="T435" s="43">
        <v>0</v>
      </c>
      <c r="U435" s="24">
        <v>0</v>
      </c>
      <c r="V435" s="19">
        <v>2040</v>
      </c>
      <c r="W435" s="19">
        <v>1440.43</v>
      </c>
      <c r="X435" s="21">
        <v>0.70609313725490197</v>
      </c>
      <c r="Y435" s="19">
        <v>640.43000000000006</v>
      </c>
      <c r="Z435" s="20">
        <v>0.31393627450980394</v>
      </c>
      <c r="AA435" s="30">
        <v>7.6200000000000018E-2</v>
      </c>
      <c r="AB435" s="27">
        <v>6.5000000000000002E-2</v>
      </c>
      <c r="AC435" s="27">
        <v>8.2500000000000004E-2</v>
      </c>
      <c r="AD435" s="11">
        <v>7.7035645605826042E-2</v>
      </c>
    </row>
    <row r="436" spans="1:30" x14ac:dyDescent="0.3">
      <c r="A436" s="13">
        <v>44141</v>
      </c>
      <c r="B436" s="46" t="s">
        <v>636</v>
      </c>
      <c r="C436" s="13">
        <v>44141</v>
      </c>
      <c r="D436" s="15" t="s">
        <v>204</v>
      </c>
      <c r="E436" s="15">
        <v>189</v>
      </c>
      <c r="F436" s="15">
        <v>180</v>
      </c>
      <c r="G436" s="13">
        <v>44330</v>
      </c>
      <c r="H436" s="17">
        <v>1300</v>
      </c>
      <c r="I436" s="19">
        <v>1390.52</v>
      </c>
      <c r="J436" s="20">
        <v>1.0696307692307692</v>
      </c>
      <c r="K436" s="19">
        <v>990.52</v>
      </c>
      <c r="L436" s="48">
        <v>0.76193846153846156</v>
      </c>
      <c r="M436" s="42">
        <v>0</v>
      </c>
      <c r="N436" s="22">
        <v>95.78</v>
      </c>
      <c r="O436" s="23">
        <v>260</v>
      </c>
      <c r="P436" s="24">
        <v>170</v>
      </c>
      <c r="Q436" s="25">
        <v>0.65384615384615374</v>
      </c>
      <c r="R436" s="24">
        <v>170</v>
      </c>
      <c r="S436" s="50">
        <v>0.65384615384615385</v>
      </c>
      <c r="T436" s="43">
        <v>0</v>
      </c>
      <c r="U436" s="24">
        <v>0</v>
      </c>
      <c r="V436" s="19">
        <v>1560</v>
      </c>
      <c r="W436" s="19">
        <v>1560.52</v>
      </c>
      <c r="X436" s="21">
        <v>1.0003333333333333</v>
      </c>
      <c r="Y436" s="19">
        <v>1160.52</v>
      </c>
      <c r="Z436" s="20">
        <v>0.74392307692307691</v>
      </c>
      <c r="AA436" s="30">
        <v>7.0399999999999976E-2</v>
      </c>
      <c r="AB436" s="27">
        <v>5.7999999999999996E-2</v>
      </c>
      <c r="AC436" s="27">
        <v>7.3499999999999996E-2</v>
      </c>
      <c r="AD436" s="11">
        <v>6.8068021315766766E-2</v>
      </c>
    </row>
    <row r="437" spans="1:30" x14ac:dyDescent="0.3">
      <c r="A437" s="13">
        <v>44144</v>
      </c>
      <c r="B437" s="46" t="s">
        <v>636</v>
      </c>
      <c r="C437" s="13">
        <v>44144</v>
      </c>
      <c r="D437" s="15" t="s">
        <v>205</v>
      </c>
      <c r="E437" s="15">
        <v>28</v>
      </c>
      <c r="F437" s="15">
        <v>30</v>
      </c>
      <c r="G437" s="13">
        <v>44172</v>
      </c>
      <c r="H437" s="17">
        <v>1200</v>
      </c>
      <c r="I437" s="19">
        <v>3375.5899999999997</v>
      </c>
      <c r="J437" s="20">
        <v>2.812991666666667</v>
      </c>
      <c r="K437" s="19">
        <v>1946.47</v>
      </c>
      <c r="L437" s="48">
        <v>1.6220583333333334</v>
      </c>
      <c r="M437" s="42">
        <v>0</v>
      </c>
      <c r="N437" s="22">
        <v>0</v>
      </c>
      <c r="O437" s="23">
        <v>240</v>
      </c>
      <c r="P437" s="24">
        <v>30</v>
      </c>
      <c r="Q437" s="25">
        <v>0.125</v>
      </c>
      <c r="R437" s="24">
        <v>30</v>
      </c>
      <c r="S437" s="50">
        <v>0.125</v>
      </c>
      <c r="T437" s="43">
        <v>0</v>
      </c>
      <c r="U437" s="24">
        <v>0</v>
      </c>
      <c r="V437" s="19">
        <v>1440</v>
      </c>
      <c r="W437" s="19">
        <v>3405.5899999999997</v>
      </c>
      <c r="X437" s="21">
        <v>2.3649930555555554</v>
      </c>
      <c r="Y437" s="19">
        <v>1976.47</v>
      </c>
      <c r="Z437" s="20">
        <v>1.3725486111111111</v>
      </c>
      <c r="AA437" s="30">
        <v>4.8000000000000022E-2</v>
      </c>
      <c r="AB437" s="27">
        <v>3.9900000000000005E-2</v>
      </c>
      <c r="AC437" s="27">
        <v>5.2400000000000002E-2</v>
      </c>
      <c r="AD437" s="11">
        <v>4.711328538122226E-2</v>
      </c>
    </row>
    <row r="438" spans="1:30" x14ac:dyDescent="0.3">
      <c r="A438" s="13">
        <v>44146</v>
      </c>
      <c r="B438" s="46" t="s">
        <v>636</v>
      </c>
      <c r="C438" s="13">
        <v>44146</v>
      </c>
      <c r="D438" s="15" t="s">
        <v>206</v>
      </c>
      <c r="E438" s="15">
        <v>84</v>
      </c>
      <c r="F438" s="15">
        <v>90</v>
      </c>
      <c r="G438" s="13">
        <v>44230</v>
      </c>
      <c r="H438" s="17">
        <v>400</v>
      </c>
      <c r="I438" s="19">
        <v>1378.73</v>
      </c>
      <c r="J438" s="20">
        <v>3.4468249999999996</v>
      </c>
      <c r="K438" s="19">
        <v>463.96</v>
      </c>
      <c r="L438" s="48">
        <v>1.1598999999999999</v>
      </c>
      <c r="M438" s="42">
        <v>0</v>
      </c>
      <c r="N438" s="22">
        <v>0</v>
      </c>
      <c r="O438" s="23">
        <v>80</v>
      </c>
      <c r="P438" s="24">
        <v>80</v>
      </c>
      <c r="Q438" s="25">
        <v>1</v>
      </c>
      <c r="R438" s="24">
        <v>80</v>
      </c>
      <c r="S438" s="50">
        <v>1</v>
      </c>
      <c r="T438" s="43">
        <v>0</v>
      </c>
      <c r="U438" s="24">
        <v>0</v>
      </c>
      <c r="V438" s="19">
        <v>480</v>
      </c>
      <c r="W438" s="19">
        <v>1458.73</v>
      </c>
      <c r="X438" s="21">
        <v>3.0390208333333333</v>
      </c>
      <c r="Y438" s="19">
        <v>543.96</v>
      </c>
      <c r="Z438" s="20">
        <v>1.1332500000000001</v>
      </c>
      <c r="AA438" s="30">
        <v>5.4799999999999981E-2</v>
      </c>
      <c r="AB438" s="27">
        <v>4.7500000000000001E-2</v>
      </c>
      <c r="AC438" s="27">
        <v>0.06</v>
      </c>
      <c r="AD438" s="11">
        <v>5.6016914841919736E-2</v>
      </c>
    </row>
    <row r="439" spans="1:30" x14ac:dyDescent="0.3">
      <c r="A439" s="13">
        <v>44148</v>
      </c>
      <c r="B439" s="46" t="s">
        <v>636</v>
      </c>
      <c r="C439" s="13">
        <v>44148</v>
      </c>
      <c r="D439" s="15" t="s">
        <v>207</v>
      </c>
      <c r="E439" s="15">
        <v>182</v>
      </c>
      <c r="F439" s="15">
        <v>180</v>
      </c>
      <c r="G439" s="13">
        <v>44330</v>
      </c>
      <c r="H439" s="17">
        <v>3000</v>
      </c>
      <c r="I439" s="19">
        <v>4617.63</v>
      </c>
      <c r="J439" s="20">
        <v>1.5392100000000006</v>
      </c>
      <c r="K439" s="19">
        <v>4017.6299999999997</v>
      </c>
      <c r="L439" s="48">
        <v>1.3392099999999998</v>
      </c>
      <c r="M439" s="42">
        <v>0</v>
      </c>
      <c r="N439" s="22">
        <v>1007</v>
      </c>
      <c r="O439" s="23">
        <v>600</v>
      </c>
      <c r="P439" s="24">
        <v>510</v>
      </c>
      <c r="Q439" s="25">
        <v>0.85</v>
      </c>
      <c r="R439" s="24">
        <v>510</v>
      </c>
      <c r="S439" s="50">
        <v>0.85</v>
      </c>
      <c r="T439" s="43">
        <v>0</v>
      </c>
      <c r="U439" s="24">
        <v>200</v>
      </c>
      <c r="V439" s="19">
        <v>3600</v>
      </c>
      <c r="W439" s="19">
        <v>5127.63</v>
      </c>
      <c r="X439" s="21">
        <v>1.4243416666666666</v>
      </c>
      <c r="Y439" s="19">
        <v>4527.6299999999992</v>
      </c>
      <c r="Z439" s="20">
        <v>1.2576749999999999</v>
      </c>
      <c r="AA439" s="30">
        <v>6.9199999999999956E-2</v>
      </c>
      <c r="AB439" s="27">
        <v>0.06</v>
      </c>
      <c r="AC439" s="27">
        <v>7.2300000000000003E-2</v>
      </c>
      <c r="AD439" s="11">
        <v>6.6391375012722978E-2</v>
      </c>
    </row>
    <row r="440" spans="1:30" x14ac:dyDescent="0.3">
      <c r="A440" s="13">
        <v>44151</v>
      </c>
      <c r="B440" s="46" t="s">
        <v>636</v>
      </c>
      <c r="C440" s="13">
        <v>44151</v>
      </c>
      <c r="D440" s="15" t="s">
        <v>208</v>
      </c>
      <c r="E440" s="15">
        <v>28</v>
      </c>
      <c r="F440" s="15">
        <v>30</v>
      </c>
      <c r="G440" s="13">
        <v>44179</v>
      </c>
      <c r="H440" s="17">
        <v>2100</v>
      </c>
      <c r="I440" s="19">
        <v>3013.13</v>
      </c>
      <c r="J440" s="20">
        <v>1.4348238095238093</v>
      </c>
      <c r="K440" s="19">
        <v>2263.1299999999997</v>
      </c>
      <c r="L440" s="48">
        <v>1.0776809523809523</v>
      </c>
      <c r="M440" s="42">
        <v>0</v>
      </c>
      <c r="N440" s="22">
        <v>0</v>
      </c>
      <c r="O440" s="23">
        <v>420</v>
      </c>
      <c r="P440" s="24">
        <v>497</v>
      </c>
      <c r="Q440" s="25">
        <v>1.1833333333333333</v>
      </c>
      <c r="R440" s="24">
        <v>420</v>
      </c>
      <c r="S440" s="50">
        <v>1</v>
      </c>
      <c r="T440" s="43">
        <v>0.84507055702917777</v>
      </c>
      <c r="U440" s="24">
        <v>0</v>
      </c>
      <c r="V440" s="19">
        <v>2520</v>
      </c>
      <c r="W440" s="19">
        <v>3510.13</v>
      </c>
      <c r="X440" s="21">
        <v>1.3929087301587302</v>
      </c>
      <c r="Y440" s="19">
        <v>2683.1299999999997</v>
      </c>
      <c r="Z440" s="20">
        <v>1.0647341269841268</v>
      </c>
      <c r="AA440" s="30">
        <v>4.780000000000003E-2</v>
      </c>
      <c r="AB440" s="27">
        <v>3.9900000000000005E-2</v>
      </c>
      <c r="AC440" s="27">
        <v>5.2300000000000006E-2</v>
      </c>
      <c r="AD440" s="11">
        <v>4.5027433267067797E-2</v>
      </c>
    </row>
    <row r="441" spans="1:30" x14ac:dyDescent="0.3">
      <c r="A441" s="13">
        <v>44153</v>
      </c>
      <c r="B441" s="46" t="s">
        <v>636</v>
      </c>
      <c r="C441" s="13">
        <v>44153</v>
      </c>
      <c r="D441" s="15" t="s">
        <v>209</v>
      </c>
      <c r="E441" s="15">
        <v>77</v>
      </c>
      <c r="F441" s="15">
        <v>90</v>
      </c>
      <c r="G441" s="13">
        <v>44230</v>
      </c>
      <c r="H441" s="17">
        <v>2100</v>
      </c>
      <c r="I441" s="19">
        <v>1589.1499999999999</v>
      </c>
      <c r="J441" s="20">
        <v>0.7567380952380951</v>
      </c>
      <c r="K441" s="19">
        <v>1291.45</v>
      </c>
      <c r="L441" s="48">
        <v>0.61497619047619045</v>
      </c>
      <c r="M441" s="42">
        <v>0</v>
      </c>
      <c r="N441" s="22">
        <v>0</v>
      </c>
      <c r="O441" s="23">
        <v>420</v>
      </c>
      <c r="P441" s="24">
        <v>101.03999999999999</v>
      </c>
      <c r="Q441" s="25">
        <v>0.24057142857142857</v>
      </c>
      <c r="R441" s="24">
        <v>101.03999999999999</v>
      </c>
      <c r="S441" s="50">
        <v>0.24057142857142855</v>
      </c>
      <c r="T441" s="43">
        <v>0</v>
      </c>
      <c r="U441" s="24">
        <v>0</v>
      </c>
      <c r="V441" s="19">
        <v>2520</v>
      </c>
      <c r="W441" s="19">
        <v>1690.1899999999998</v>
      </c>
      <c r="X441" s="21">
        <v>0.6707103174603174</v>
      </c>
      <c r="Y441" s="19">
        <v>1392.49</v>
      </c>
      <c r="Z441" s="20">
        <v>0.5525753968253968</v>
      </c>
      <c r="AA441" s="30">
        <v>5.2999999999999992E-2</v>
      </c>
      <c r="AB441" s="27">
        <v>0.04</v>
      </c>
      <c r="AC441" s="27">
        <v>0.06</v>
      </c>
      <c r="AD441" s="11">
        <v>4.9293310889469213E-2</v>
      </c>
    </row>
    <row r="442" spans="1:30" x14ac:dyDescent="0.3">
      <c r="A442" s="13">
        <v>44154</v>
      </c>
      <c r="B442" s="46" t="s">
        <v>636</v>
      </c>
      <c r="C442" s="13">
        <v>44155</v>
      </c>
      <c r="D442" s="15" t="s">
        <v>210</v>
      </c>
      <c r="E442" s="15">
        <v>350</v>
      </c>
      <c r="F442" s="15">
        <v>360</v>
      </c>
      <c r="G442" s="13">
        <v>44505</v>
      </c>
      <c r="H442" s="17">
        <v>4200</v>
      </c>
      <c r="I442" s="19">
        <v>4458.16</v>
      </c>
      <c r="J442" s="20">
        <v>1.0614666666666668</v>
      </c>
      <c r="K442" s="19">
        <v>4258.16</v>
      </c>
      <c r="L442" s="48">
        <v>1.0138476190476191</v>
      </c>
      <c r="M442" s="42">
        <v>0</v>
      </c>
      <c r="N442" s="22">
        <v>200</v>
      </c>
      <c r="O442" s="23">
        <v>840</v>
      </c>
      <c r="P442" s="24">
        <v>600</v>
      </c>
      <c r="Q442" s="25">
        <v>0.7142857142857143</v>
      </c>
      <c r="R442" s="24">
        <v>600</v>
      </c>
      <c r="S442" s="50">
        <v>0.7142857142857143</v>
      </c>
      <c r="T442" s="43">
        <v>0</v>
      </c>
      <c r="U442" s="24">
        <v>600</v>
      </c>
      <c r="V442" s="19">
        <v>5040</v>
      </c>
      <c r="W442" s="19">
        <v>5058.16</v>
      </c>
      <c r="X442" s="21">
        <v>1.0036031746031746</v>
      </c>
      <c r="Y442" s="19">
        <v>4858.16</v>
      </c>
      <c r="Z442" s="20">
        <v>0.96392063492063484</v>
      </c>
      <c r="AA442" s="30">
        <v>7.640000000000001E-2</v>
      </c>
      <c r="AB442" s="27">
        <v>0.06</v>
      </c>
      <c r="AC442" s="27">
        <v>7.9899999999999999E-2</v>
      </c>
      <c r="AD442" s="11">
        <v>7.4220568799684139E-2</v>
      </c>
    </row>
    <row r="443" spans="1:30" x14ac:dyDescent="0.3">
      <c r="A443" s="13">
        <v>44158</v>
      </c>
      <c r="B443" s="46" t="s">
        <v>636</v>
      </c>
      <c r="C443" s="13">
        <v>44158</v>
      </c>
      <c r="D443" s="15" t="s">
        <v>211</v>
      </c>
      <c r="E443" s="15">
        <v>28</v>
      </c>
      <c r="F443" s="15">
        <v>30</v>
      </c>
      <c r="G443" s="13">
        <v>44186</v>
      </c>
      <c r="H443" s="17">
        <v>3400</v>
      </c>
      <c r="I443" s="19">
        <v>2021.1399999999999</v>
      </c>
      <c r="J443" s="20">
        <v>0.59445294117647052</v>
      </c>
      <c r="K443" s="19">
        <v>1124.17</v>
      </c>
      <c r="L443" s="48">
        <v>0.33063823529411768</v>
      </c>
      <c r="M443" s="42">
        <v>0</v>
      </c>
      <c r="N443" s="22">
        <v>0</v>
      </c>
      <c r="O443" s="23">
        <v>680</v>
      </c>
      <c r="P443" s="24">
        <v>433.3</v>
      </c>
      <c r="Q443" s="25">
        <v>0.63720588235294118</v>
      </c>
      <c r="R443" s="24">
        <v>224.834</v>
      </c>
      <c r="S443" s="50">
        <v>0.33063823529411768</v>
      </c>
      <c r="T443" s="43">
        <v>0.51888833333333328</v>
      </c>
      <c r="U443" s="24">
        <v>0</v>
      </c>
      <c r="V443" s="19">
        <v>4080</v>
      </c>
      <c r="W443" s="19">
        <v>2454.44</v>
      </c>
      <c r="X443" s="21">
        <v>0.60157843137254907</v>
      </c>
      <c r="Y443" s="19">
        <v>1349.0040000000001</v>
      </c>
      <c r="Z443" s="20">
        <v>0.33063823529411768</v>
      </c>
      <c r="AA443" s="30">
        <v>4.6000000000000006E-2</v>
      </c>
      <c r="AB443" s="27">
        <v>3.5000000000000003E-2</v>
      </c>
      <c r="AC443" s="27">
        <v>5.4000000000000006E-2</v>
      </c>
      <c r="AD443" s="11">
        <v>4.5995230414518549E-2</v>
      </c>
    </row>
    <row r="444" spans="1:30" x14ac:dyDescent="0.3">
      <c r="A444" s="13">
        <v>44160</v>
      </c>
      <c r="B444" s="46" t="s">
        <v>636</v>
      </c>
      <c r="C444" s="13">
        <v>44160</v>
      </c>
      <c r="D444" s="15" t="s">
        <v>212</v>
      </c>
      <c r="E444" s="15">
        <v>98</v>
      </c>
      <c r="F444" s="15">
        <v>90</v>
      </c>
      <c r="G444" s="13">
        <v>44258</v>
      </c>
      <c r="H444" s="17">
        <v>2500</v>
      </c>
      <c r="I444" s="19">
        <v>510.67999999999995</v>
      </c>
      <c r="J444" s="20">
        <v>0.20427200000000001</v>
      </c>
      <c r="K444" s="19">
        <v>410.67999999999995</v>
      </c>
      <c r="L444" s="48">
        <v>0.16427199999999997</v>
      </c>
      <c r="M444" s="42">
        <v>0</v>
      </c>
      <c r="N444" s="22">
        <v>0</v>
      </c>
      <c r="O444" s="23">
        <v>500</v>
      </c>
      <c r="P444" s="24">
        <v>134</v>
      </c>
      <c r="Q444" s="25">
        <v>0.26800000000000002</v>
      </c>
      <c r="R444" s="24">
        <v>82.135999999999996</v>
      </c>
      <c r="S444" s="50">
        <v>0.164272</v>
      </c>
      <c r="T444" s="43">
        <v>0.61295666666666671</v>
      </c>
      <c r="U444" s="24">
        <v>0</v>
      </c>
      <c r="V444" s="19">
        <v>3000</v>
      </c>
      <c r="W444" s="19">
        <v>644.67999999999995</v>
      </c>
      <c r="X444" s="21">
        <v>0.21489333333333333</v>
      </c>
      <c r="Y444" s="19">
        <v>492.81599999999992</v>
      </c>
      <c r="Z444" s="20">
        <v>0.16427199999999997</v>
      </c>
      <c r="AA444" s="30">
        <v>5.4800000000000001E-2</v>
      </c>
      <c r="AB444" s="27">
        <v>4.2999999999999997E-2</v>
      </c>
      <c r="AC444" s="27">
        <v>5.74E-2</v>
      </c>
      <c r="AD444" s="11">
        <v>5.1772293804339321E-2</v>
      </c>
    </row>
    <row r="445" spans="1:30" x14ac:dyDescent="0.3">
      <c r="A445" s="13">
        <v>44162</v>
      </c>
      <c r="B445" s="46" t="s">
        <v>636</v>
      </c>
      <c r="C445" s="13">
        <v>44162</v>
      </c>
      <c r="D445" s="15" t="s">
        <v>213</v>
      </c>
      <c r="E445" s="15">
        <v>196</v>
      </c>
      <c r="F445" s="15">
        <v>180</v>
      </c>
      <c r="G445" s="13">
        <v>44358</v>
      </c>
      <c r="H445" s="17">
        <v>5800</v>
      </c>
      <c r="I445" s="19">
        <v>2984.9800000000005</v>
      </c>
      <c r="J445" s="20">
        <v>0.51465172413793114</v>
      </c>
      <c r="K445" s="19">
        <v>1674.9799999999998</v>
      </c>
      <c r="L445" s="48">
        <v>0.28878965517241378</v>
      </c>
      <c r="M445" s="42">
        <v>0</v>
      </c>
      <c r="N445" s="22">
        <v>374.8</v>
      </c>
      <c r="O445" s="23">
        <v>1160</v>
      </c>
      <c r="P445" s="24">
        <v>127</v>
      </c>
      <c r="Q445" s="25">
        <v>0.10948275862068965</v>
      </c>
      <c r="R445" s="24">
        <v>127</v>
      </c>
      <c r="S445" s="50">
        <v>0.10948275862068965</v>
      </c>
      <c r="T445" s="43">
        <v>0</v>
      </c>
      <c r="U445" s="24">
        <v>0</v>
      </c>
      <c r="V445" s="19">
        <v>6960</v>
      </c>
      <c r="W445" s="19">
        <v>3111.9800000000005</v>
      </c>
      <c r="X445" s="21">
        <v>0.44712356321839086</v>
      </c>
      <c r="Y445" s="19">
        <v>1801.9799999999998</v>
      </c>
      <c r="Z445" s="20">
        <v>0.25890517241379307</v>
      </c>
      <c r="AA445" s="30">
        <v>6.8499999999999922E-2</v>
      </c>
      <c r="AB445" s="27">
        <v>0.05</v>
      </c>
      <c r="AC445" s="27">
        <v>7.22E-2</v>
      </c>
      <c r="AD445" s="11">
        <v>6.6324212557538051E-2</v>
      </c>
    </row>
    <row r="446" spans="1:30" x14ac:dyDescent="0.3">
      <c r="A446" s="13">
        <v>44165</v>
      </c>
      <c r="B446" s="46" t="s">
        <v>636</v>
      </c>
      <c r="C446" s="13">
        <v>44165</v>
      </c>
      <c r="D446" s="15" t="s">
        <v>214</v>
      </c>
      <c r="E446" s="15">
        <v>28</v>
      </c>
      <c r="F446" s="15">
        <v>30</v>
      </c>
      <c r="G446" s="13">
        <v>44193</v>
      </c>
      <c r="H446" s="17">
        <v>1800</v>
      </c>
      <c r="I446" s="19">
        <v>2025.5</v>
      </c>
      <c r="J446" s="20">
        <v>1.1252777777777778</v>
      </c>
      <c r="K446" s="19">
        <v>1725.5</v>
      </c>
      <c r="L446" s="48">
        <v>0.95861111111111108</v>
      </c>
      <c r="M446" s="42">
        <v>0</v>
      </c>
      <c r="N446" s="22">
        <v>0</v>
      </c>
      <c r="O446" s="23">
        <v>360</v>
      </c>
      <c r="P446" s="24">
        <v>360.55</v>
      </c>
      <c r="Q446" s="25">
        <v>1.0015277777777778</v>
      </c>
      <c r="R446" s="24">
        <v>345.1</v>
      </c>
      <c r="S446" s="50">
        <v>0.95861111111111119</v>
      </c>
      <c r="T446" s="43">
        <v>0.95714888888888894</v>
      </c>
      <c r="U446" s="24">
        <v>0</v>
      </c>
      <c r="V446" s="19">
        <v>2160</v>
      </c>
      <c r="W446" s="19">
        <v>2386.0500000000002</v>
      </c>
      <c r="X446" s="21">
        <v>1.1046527777777779</v>
      </c>
      <c r="Y446" s="19">
        <v>2070.6</v>
      </c>
      <c r="Z446" s="20">
        <v>0.95861111111111108</v>
      </c>
      <c r="AA446" s="30">
        <v>4.6799999999999974E-2</v>
      </c>
      <c r="AB446" s="27">
        <v>3.6000000000000004E-2</v>
      </c>
      <c r="AC446" s="27">
        <v>5.0300000000000004E-2</v>
      </c>
      <c r="AD446" s="11">
        <v>4.4435492470994827E-2</v>
      </c>
    </row>
    <row r="447" spans="1:30" x14ac:dyDescent="0.3">
      <c r="A447" s="13">
        <v>44167</v>
      </c>
      <c r="B447" s="46" t="s">
        <v>636</v>
      </c>
      <c r="C447" s="13">
        <v>44167</v>
      </c>
      <c r="D447" s="15" t="s">
        <v>215</v>
      </c>
      <c r="E447" s="15">
        <v>91</v>
      </c>
      <c r="F447" s="15">
        <v>90</v>
      </c>
      <c r="G447" s="13">
        <v>44258</v>
      </c>
      <c r="H447" s="17">
        <v>800</v>
      </c>
      <c r="I447" s="19">
        <v>1418.25</v>
      </c>
      <c r="J447" s="20">
        <v>1.7728124999999997</v>
      </c>
      <c r="K447" s="19">
        <v>1168.25</v>
      </c>
      <c r="L447" s="48">
        <v>1.4603124999999999</v>
      </c>
      <c r="M447" s="42">
        <v>0</v>
      </c>
      <c r="N447" s="22">
        <v>0</v>
      </c>
      <c r="O447" s="23">
        <v>160</v>
      </c>
      <c r="P447" s="24">
        <v>65</v>
      </c>
      <c r="Q447" s="25">
        <v>0.40625</v>
      </c>
      <c r="R447" s="24">
        <v>65</v>
      </c>
      <c r="S447" s="50">
        <v>0.40625</v>
      </c>
      <c r="T447" s="43">
        <v>0</v>
      </c>
      <c r="U447" s="24">
        <v>0</v>
      </c>
      <c r="V447" s="19">
        <v>960</v>
      </c>
      <c r="W447" s="19">
        <v>1483.25</v>
      </c>
      <c r="X447" s="21">
        <v>1.5450520833333334</v>
      </c>
      <c r="Y447" s="19">
        <v>1233.25</v>
      </c>
      <c r="Z447" s="20">
        <v>1.2846354166666667</v>
      </c>
      <c r="AA447" s="30">
        <v>5.5E-2</v>
      </c>
      <c r="AB447" s="27">
        <v>0.04</v>
      </c>
      <c r="AC447" s="27">
        <v>6.4000000000000001E-2</v>
      </c>
      <c r="AD447" s="11">
        <v>5.4535794112462538E-2</v>
      </c>
    </row>
    <row r="448" spans="1:30" x14ac:dyDescent="0.3">
      <c r="A448" s="13">
        <v>44168</v>
      </c>
      <c r="B448" s="46" t="s">
        <v>636</v>
      </c>
      <c r="C448" s="13">
        <v>44169</v>
      </c>
      <c r="D448" s="15" t="s">
        <v>216</v>
      </c>
      <c r="E448" s="15">
        <v>364</v>
      </c>
      <c r="F448" s="15">
        <v>360</v>
      </c>
      <c r="G448" s="13">
        <v>44533</v>
      </c>
      <c r="H448" s="17">
        <v>4500</v>
      </c>
      <c r="I448" s="19">
        <v>6807.21</v>
      </c>
      <c r="J448" s="20">
        <v>1.5127133333333329</v>
      </c>
      <c r="K448" s="19">
        <v>5517.21</v>
      </c>
      <c r="L448" s="48">
        <v>1.2260466666666667</v>
      </c>
      <c r="M448" s="42">
        <v>0</v>
      </c>
      <c r="N448" s="22">
        <v>916</v>
      </c>
      <c r="O448" s="23">
        <v>900</v>
      </c>
      <c r="P448" s="24">
        <v>280</v>
      </c>
      <c r="Q448" s="25">
        <v>0.31111111111111112</v>
      </c>
      <c r="R448" s="24">
        <v>280</v>
      </c>
      <c r="S448" s="50">
        <v>0.31111111111111112</v>
      </c>
      <c r="T448" s="43">
        <v>0</v>
      </c>
      <c r="U448" s="24">
        <v>80</v>
      </c>
      <c r="V448" s="19">
        <v>5400</v>
      </c>
      <c r="W448" s="19">
        <v>7087.21</v>
      </c>
      <c r="X448" s="21">
        <v>1.3124462962962964</v>
      </c>
      <c r="Y448" s="19">
        <v>5797.21</v>
      </c>
      <c r="Z448" s="20">
        <v>1.0735574074074075</v>
      </c>
      <c r="AA448" s="30">
        <v>7.5899999999999954E-2</v>
      </c>
      <c r="AB448" s="27">
        <v>6.5000000000000002E-2</v>
      </c>
      <c r="AC448" s="27">
        <v>7.7899999999999997E-2</v>
      </c>
      <c r="AD448" s="11">
        <v>7.4703037514635209E-2</v>
      </c>
    </row>
    <row r="449" spans="1:30" x14ac:dyDescent="0.3">
      <c r="A449" s="13">
        <v>44172</v>
      </c>
      <c r="B449" s="46" t="s">
        <v>636</v>
      </c>
      <c r="C449" s="13">
        <v>44172</v>
      </c>
      <c r="D449" s="15" t="s">
        <v>217</v>
      </c>
      <c r="E449" s="15">
        <v>28</v>
      </c>
      <c r="F449" s="15">
        <v>30</v>
      </c>
      <c r="G449" s="13">
        <v>44200</v>
      </c>
      <c r="H449" s="17">
        <v>2000</v>
      </c>
      <c r="I449" s="19">
        <v>2769.67</v>
      </c>
      <c r="J449" s="20">
        <v>1.384835</v>
      </c>
      <c r="K449" s="19">
        <v>2024.67</v>
      </c>
      <c r="L449" s="48">
        <v>1.012335</v>
      </c>
      <c r="M449" s="42">
        <v>0</v>
      </c>
      <c r="N449" s="22">
        <v>0</v>
      </c>
      <c r="O449" s="23">
        <v>400</v>
      </c>
      <c r="P449" s="24">
        <v>0</v>
      </c>
      <c r="Q449" s="25">
        <v>0</v>
      </c>
      <c r="R449" s="24">
        <v>0</v>
      </c>
      <c r="S449" s="50">
        <v>0</v>
      </c>
      <c r="T449" s="43">
        <v>0</v>
      </c>
      <c r="U449" s="24">
        <v>0</v>
      </c>
      <c r="V449" s="19">
        <v>2400</v>
      </c>
      <c r="W449" s="19">
        <v>2769.67</v>
      </c>
      <c r="X449" s="21">
        <v>1.1540291666666667</v>
      </c>
      <c r="Y449" s="19">
        <v>2024.67</v>
      </c>
      <c r="Z449" s="20">
        <v>0.84361249999999999</v>
      </c>
      <c r="AA449" s="30">
        <v>4.6899999999999983E-2</v>
      </c>
      <c r="AB449" s="27">
        <v>0.03</v>
      </c>
      <c r="AC449" s="27">
        <v>5.2300000000000006E-2</v>
      </c>
      <c r="AD449" s="11">
        <v>4.5847386150696653E-2</v>
      </c>
    </row>
    <row r="450" spans="1:30" x14ac:dyDescent="0.3">
      <c r="A450" s="13">
        <v>44174</v>
      </c>
      <c r="B450" s="46" t="s">
        <v>636</v>
      </c>
      <c r="C450" s="13">
        <v>44174</v>
      </c>
      <c r="D450" s="15" t="s">
        <v>218</v>
      </c>
      <c r="E450" s="15">
        <v>84</v>
      </c>
      <c r="F450" s="15">
        <v>90</v>
      </c>
      <c r="G450" s="13">
        <v>44258</v>
      </c>
      <c r="H450" s="17">
        <v>1300</v>
      </c>
      <c r="I450" s="19">
        <v>1288.6099999999999</v>
      </c>
      <c r="J450" s="20">
        <v>0.99123846153846151</v>
      </c>
      <c r="K450" s="19">
        <v>313.61</v>
      </c>
      <c r="L450" s="48">
        <v>0.24123846153846154</v>
      </c>
      <c r="M450" s="42">
        <v>0</v>
      </c>
      <c r="N450" s="22">
        <v>0</v>
      </c>
      <c r="O450" s="23">
        <v>260</v>
      </c>
      <c r="P450" s="24">
        <v>0</v>
      </c>
      <c r="Q450" s="25">
        <v>0</v>
      </c>
      <c r="R450" s="24">
        <v>0</v>
      </c>
      <c r="S450" s="50">
        <v>0</v>
      </c>
      <c r="T450" s="43">
        <v>0</v>
      </c>
      <c r="U450" s="24">
        <v>0</v>
      </c>
      <c r="V450" s="19">
        <v>1560</v>
      </c>
      <c r="W450" s="19">
        <v>1288.6099999999999</v>
      </c>
      <c r="X450" s="21">
        <v>0.82603205128205126</v>
      </c>
      <c r="Y450" s="19">
        <v>313.61</v>
      </c>
      <c r="Z450" s="20">
        <v>0.20103205128205129</v>
      </c>
      <c r="AA450" s="30">
        <v>5.4200000000000012E-2</v>
      </c>
      <c r="AB450" s="27">
        <v>4.4999999999999998E-2</v>
      </c>
      <c r="AC450" s="27">
        <v>6.25E-2</v>
      </c>
      <c r="AD450" s="11">
        <v>5.6961997811595451E-2</v>
      </c>
    </row>
    <row r="451" spans="1:30" x14ac:dyDescent="0.3">
      <c r="A451" s="13">
        <v>44176</v>
      </c>
      <c r="B451" s="46" t="s">
        <v>636</v>
      </c>
      <c r="C451" s="13">
        <v>44176</v>
      </c>
      <c r="D451" s="15" t="s">
        <v>219</v>
      </c>
      <c r="E451" s="15">
        <v>182</v>
      </c>
      <c r="F451" s="15">
        <v>180</v>
      </c>
      <c r="G451" s="13">
        <v>44358</v>
      </c>
      <c r="H451" s="17">
        <v>3800</v>
      </c>
      <c r="I451" s="19">
        <v>3493.8199999999997</v>
      </c>
      <c r="J451" s="20">
        <v>0.91942631578947331</v>
      </c>
      <c r="K451" s="19">
        <v>1913.82</v>
      </c>
      <c r="L451" s="48">
        <v>0.50363684210526316</v>
      </c>
      <c r="M451" s="42">
        <v>0</v>
      </c>
      <c r="N451" s="22">
        <v>565.15</v>
      </c>
      <c r="O451" s="23">
        <v>760</v>
      </c>
      <c r="P451" s="24">
        <v>380</v>
      </c>
      <c r="Q451" s="25">
        <v>0.5</v>
      </c>
      <c r="R451" s="24">
        <v>380</v>
      </c>
      <c r="S451" s="50">
        <v>0.5</v>
      </c>
      <c r="T451" s="43">
        <v>0</v>
      </c>
      <c r="U451" s="24">
        <v>0</v>
      </c>
      <c r="V451" s="19">
        <v>4560</v>
      </c>
      <c r="W451" s="19">
        <v>3873.8199999999997</v>
      </c>
      <c r="X451" s="21">
        <v>0.84952192982456132</v>
      </c>
      <c r="Y451" s="19">
        <v>2293.8199999999997</v>
      </c>
      <c r="Z451" s="20">
        <v>0.50303070175438591</v>
      </c>
      <c r="AA451" s="30">
        <v>6.5999999999999975E-2</v>
      </c>
      <c r="AB451" s="27">
        <v>0.05</v>
      </c>
      <c r="AC451" s="27">
        <v>7.0300000000000001E-2</v>
      </c>
      <c r="AD451" s="11">
        <v>6.5326881464986733E-2</v>
      </c>
    </row>
    <row r="452" spans="1:30" x14ac:dyDescent="0.3">
      <c r="A452" s="13">
        <v>44179</v>
      </c>
      <c r="B452" s="46" t="s">
        <v>636</v>
      </c>
      <c r="C452" s="13">
        <v>44179</v>
      </c>
      <c r="D452" s="15" t="s">
        <v>220</v>
      </c>
      <c r="E452" s="15">
        <v>30</v>
      </c>
      <c r="F452" s="15">
        <v>30</v>
      </c>
      <c r="G452" s="13">
        <v>44209</v>
      </c>
      <c r="H452" s="17">
        <v>3400</v>
      </c>
      <c r="I452" s="19">
        <v>2466.37</v>
      </c>
      <c r="J452" s="20">
        <v>0.72540294117647064</v>
      </c>
      <c r="K452" s="19">
        <v>1566.37</v>
      </c>
      <c r="L452" s="48">
        <v>0.4606970588235294</v>
      </c>
      <c r="M452" s="42">
        <v>0</v>
      </c>
      <c r="N452" s="22">
        <v>0</v>
      </c>
      <c r="O452" s="23">
        <v>680</v>
      </c>
      <c r="P452" s="24">
        <v>115.75</v>
      </c>
      <c r="Q452" s="25">
        <v>0.17022058823529412</v>
      </c>
      <c r="R452" s="24">
        <v>115.75</v>
      </c>
      <c r="S452" s="50">
        <v>0.17022058823529412</v>
      </c>
      <c r="T452" s="43">
        <v>0</v>
      </c>
      <c r="U452" s="24">
        <v>0</v>
      </c>
      <c r="V452" s="19">
        <v>4080</v>
      </c>
      <c r="W452" s="19">
        <v>2582.12</v>
      </c>
      <c r="X452" s="21">
        <v>0.63287254901960777</v>
      </c>
      <c r="Y452" s="19">
        <v>1682.12</v>
      </c>
      <c r="Z452" s="20">
        <v>0.41228431372549018</v>
      </c>
      <c r="AA452" s="30">
        <v>4.600000000000002E-2</v>
      </c>
      <c r="AB452" s="27">
        <v>3.6900000000000002E-2</v>
      </c>
      <c r="AC452" s="27">
        <v>5.5E-2</v>
      </c>
      <c r="AD452" s="11">
        <v>4.7009739009151098E-2</v>
      </c>
    </row>
    <row r="453" spans="1:30" x14ac:dyDescent="0.3">
      <c r="A453" s="13">
        <v>44181</v>
      </c>
      <c r="B453" s="46" t="s">
        <v>636</v>
      </c>
      <c r="C453" s="13">
        <v>44181</v>
      </c>
      <c r="D453" s="15" t="s">
        <v>221</v>
      </c>
      <c r="E453" s="15">
        <v>77</v>
      </c>
      <c r="F453" s="15">
        <v>90</v>
      </c>
      <c r="G453" s="13">
        <v>44258</v>
      </c>
      <c r="H453" s="17">
        <v>2000</v>
      </c>
      <c r="I453" s="19">
        <v>1125.75</v>
      </c>
      <c r="J453" s="20">
        <v>0.5628749999999999</v>
      </c>
      <c r="K453" s="19">
        <v>825.75</v>
      </c>
      <c r="L453" s="48">
        <v>0.41287499999999999</v>
      </c>
      <c r="M453" s="42">
        <v>0</v>
      </c>
      <c r="N453" s="22">
        <v>0</v>
      </c>
      <c r="O453" s="23">
        <v>400</v>
      </c>
      <c r="P453" s="24">
        <v>200</v>
      </c>
      <c r="Q453" s="25">
        <v>0.5</v>
      </c>
      <c r="R453" s="24">
        <v>165.15</v>
      </c>
      <c r="S453" s="50">
        <v>0.41287499999999999</v>
      </c>
      <c r="T453" s="43">
        <v>0.82574999999999998</v>
      </c>
      <c r="U453" s="24">
        <v>0</v>
      </c>
      <c r="V453" s="19">
        <v>2400</v>
      </c>
      <c r="W453" s="19">
        <v>1325.75</v>
      </c>
      <c r="X453" s="21">
        <v>0.55239583333333331</v>
      </c>
      <c r="Y453" s="19">
        <v>990.9</v>
      </c>
      <c r="Z453" s="20">
        <v>0.41287499999999999</v>
      </c>
      <c r="AA453" s="30">
        <v>5.3799999999999994E-2</v>
      </c>
      <c r="AB453" s="27">
        <v>4.4199999999999996E-2</v>
      </c>
      <c r="AC453" s="27">
        <v>5.5399999999999998E-2</v>
      </c>
      <c r="AD453" s="11">
        <v>5.3173503886298018E-2</v>
      </c>
    </row>
    <row r="454" spans="1:30" x14ac:dyDescent="0.3">
      <c r="A454" s="13">
        <v>44182</v>
      </c>
      <c r="B454" s="46" t="s">
        <v>636</v>
      </c>
      <c r="C454" s="13">
        <v>44183</v>
      </c>
      <c r="D454" s="15" t="s">
        <v>222</v>
      </c>
      <c r="E454" s="15">
        <v>350</v>
      </c>
      <c r="F454" s="15">
        <v>360</v>
      </c>
      <c r="G454" s="13">
        <v>44533</v>
      </c>
      <c r="H454" s="17">
        <v>5000</v>
      </c>
      <c r="I454" s="19">
        <v>8890.84</v>
      </c>
      <c r="J454" s="20">
        <v>1.7781680000000009</v>
      </c>
      <c r="K454" s="19">
        <v>6205.8399999999992</v>
      </c>
      <c r="L454" s="48">
        <v>1.2411679999999998</v>
      </c>
      <c r="M454" s="42">
        <v>0</v>
      </c>
      <c r="N454" s="22">
        <v>2712.6499999999996</v>
      </c>
      <c r="O454" s="23">
        <v>1000</v>
      </c>
      <c r="P454" s="24">
        <v>150.4</v>
      </c>
      <c r="Q454" s="25">
        <v>0.15040000000000001</v>
      </c>
      <c r="R454" s="24">
        <v>150.4</v>
      </c>
      <c r="S454" s="50">
        <v>0.15040000000000001</v>
      </c>
      <c r="T454" s="43">
        <v>0</v>
      </c>
      <c r="U454" s="24">
        <v>0</v>
      </c>
      <c r="V454" s="19">
        <v>6000</v>
      </c>
      <c r="W454" s="19">
        <v>9041.24</v>
      </c>
      <c r="X454" s="21">
        <v>1.5068733333333333</v>
      </c>
      <c r="Y454" s="19">
        <v>6356.2399999999989</v>
      </c>
      <c r="Z454" s="20">
        <v>1.0593733333333331</v>
      </c>
      <c r="AA454" s="30">
        <v>7.3900000000000049E-2</v>
      </c>
      <c r="AB454" s="27">
        <v>0.06</v>
      </c>
      <c r="AC454" s="27">
        <v>7.7300000000000008E-2</v>
      </c>
      <c r="AD454" s="11">
        <v>7.3167297465706285E-2</v>
      </c>
    </row>
    <row r="455" spans="1:30" x14ac:dyDescent="0.3">
      <c r="A455" s="13">
        <v>44186</v>
      </c>
      <c r="B455" s="46" t="s">
        <v>636</v>
      </c>
      <c r="C455" s="13">
        <v>44186</v>
      </c>
      <c r="D455" s="15" t="s">
        <v>223</v>
      </c>
      <c r="E455" s="15">
        <v>28</v>
      </c>
      <c r="F455" s="15">
        <v>30</v>
      </c>
      <c r="G455" s="13">
        <v>44214</v>
      </c>
      <c r="H455" s="17">
        <v>4200</v>
      </c>
      <c r="I455" s="19">
        <v>3392.71</v>
      </c>
      <c r="J455" s="20">
        <v>0.80778809523809514</v>
      </c>
      <c r="K455" s="19">
        <v>2792.71</v>
      </c>
      <c r="L455" s="48">
        <v>0.66493095238095234</v>
      </c>
      <c r="M455" s="42">
        <v>0</v>
      </c>
      <c r="N455" s="22">
        <v>0</v>
      </c>
      <c r="O455" s="23">
        <v>840</v>
      </c>
      <c r="P455" s="24">
        <v>250.48</v>
      </c>
      <c r="Q455" s="25">
        <v>0.29819047619047612</v>
      </c>
      <c r="R455" s="24">
        <v>250.48</v>
      </c>
      <c r="S455" s="50">
        <v>0.29819047619047617</v>
      </c>
      <c r="T455" s="43">
        <v>0</v>
      </c>
      <c r="U455" s="24">
        <v>0</v>
      </c>
      <c r="V455" s="19">
        <v>5040</v>
      </c>
      <c r="W455" s="19">
        <v>3643.19</v>
      </c>
      <c r="X455" s="21">
        <v>0.72285515873015871</v>
      </c>
      <c r="Y455" s="19">
        <v>3043.19</v>
      </c>
      <c r="Z455" s="20">
        <v>0.60380753968253964</v>
      </c>
      <c r="AA455" s="30">
        <v>4.6899999999999976E-2</v>
      </c>
      <c r="AB455" s="27">
        <v>3.5000000000000003E-2</v>
      </c>
      <c r="AC455" s="27">
        <v>5.3499999999999999E-2</v>
      </c>
      <c r="AD455" s="11">
        <v>4.5213210088690149E-2</v>
      </c>
    </row>
    <row r="456" spans="1:30" x14ac:dyDescent="0.3">
      <c r="A456" s="13">
        <v>44187</v>
      </c>
      <c r="B456" s="46" t="s">
        <v>636</v>
      </c>
      <c r="C456" s="13">
        <v>44187</v>
      </c>
      <c r="D456" s="15" t="s">
        <v>224</v>
      </c>
      <c r="E456" s="15">
        <v>99</v>
      </c>
      <c r="F456" s="15">
        <v>90</v>
      </c>
      <c r="G456" s="13">
        <v>44286</v>
      </c>
      <c r="H456" s="17">
        <v>1600</v>
      </c>
      <c r="I456" s="19">
        <v>1200.3500000000004</v>
      </c>
      <c r="J456" s="20">
        <v>0.75021875000000005</v>
      </c>
      <c r="K456" s="19">
        <v>1021.49</v>
      </c>
      <c r="L456" s="48">
        <v>0.63843125000000001</v>
      </c>
      <c r="M456" s="42">
        <v>0</v>
      </c>
      <c r="N456" s="22">
        <v>0</v>
      </c>
      <c r="O456" s="23">
        <v>320</v>
      </c>
      <c r="P456" s="24">
        <v>120</v>
      </c>
      <c r="Q456" s="25">
        <v>0.375</v>
      </c>
      <c r="R456" s="24">
        <v>120</v>
      </c>
      <c r="S456" s="50">
        <v>0.375</v>
      </c>
      <c r="T456" s="43">
        <v>0</v>
      </c>
      <c r="U456" s="24">
        <v>0</v>
      </c>
      <c r="V456" s="19">
        <v>1920</v>
      </c>
      <c r="W456" s="19">
        <v>1320.3500000000004</v>
      </c>
      <c r="X456" s="21">
        <v>0.68768229166666683</v>
      </c>
      <c r="Y456" s="19">
        <v>1141.49</v>
      </c>
      <c r="Z456" s="20">
        <v>0.59452604166666667</v>
      </c>
      <c r="AA456" s="30">
        <v>5.2000000000000025E-2</v>
      </c>
      <c r="AB456" s="27">
        <v>4.4999999999999998E-2</v>
      </c>
      <c r="AC456" s="27">
        <v>5.62E-2</v>
      </c>
      <c r="AD456" s="11">
        <v>5.0896921731161733E-2</v>
      </c>
    </row>
    <row r="457" spans="1:30" x14ac:dyDescent="0.3">
      <c r="A457" s="13">
        <v>44188</v>
      </c>
      <c r="B457" s="46" t="s">
        <v>636</v>
      </c>
      <c r="C457" s="13">
        <v>44188</v>
      </c>
      <c r="D457" s="15" t="s">
        <v>225</v>
      </c>
      <c r="E457" s="15">
        <v>170</v>
      </c>
      <c r="F457" s="15">
        <v>180</v>
      </c>
      <c r="G457" s="13">
        <v>44358</v>
      </c>
      <c r="H457" s="17">
        <v>5000</v>
      </c>
      <c r="I457" s="19">
        <v>3883.6899999999991</v>
      </c>
      <c r="J457" s="20">
        <v>0.77673800000000004</v>
      </c>
      <c r="K457" s="19">
        <v>3433.6899999999996</v>
      </c>
      <c r="L457" s="48">
        <v>0.68673799999999996</v>
      </c>
      <c r="M457" s="42">
        <v>0</v>
      </c>
      <c r="N457" s="22">
        <v>411.35</v>
      </c>
      <c r="O457" s="23">
        <v>1000</v>
      </c>
      <c r="P457" s="24">
        <v>4.2699999999999996</v>
      </c>
      <c r="Q457" s="25">
        <v>4.2699999999999995E-3</v>
      </c>
      <c r="R457" s="24">
        <v>4.2699999999999996</v>
      </c>
      <c r="S457" s="50">
        <v>4.2699999999999995E-3</v>
      </c>
      <c r="T457" s="43">
        <v>0</v>
      </c>
      <c r="U457" s="24">
        <v>0</v>
      </c>
      <c r="V457" s="19">
        <v>6000</v>
      </c>
      <c r="W457" s="19">
        <v>3887.9599999999991</v>
      </c>
      <c r="X457" s="21">
        <v>0.6479933333333332</v>
      </c>
      <c r="Y457" s="19">
        <v>3437.9599999999996</v>
      </c>
      <c r="Z457" s="20">
        <v>0.57299333333333324</v>
      </c>
      <c r="AA457" s="30">
        <v>6.5199999999999952E-2</v>
      </c>
      <c r="AB457" s="27">
        <v>0.04</v>
      </c>
      <c r="AC457" s="27">
        <v>6.7000000000000004E-2</v>
      </c>
      <c r="AD457" s="11">
        <v>6.2956160249659471E-2</v>
      </c>
    </row>
    <row r="458" spans="1:30" x14ac:dyDescent="0.3">
      <c r="A458" s="13">
        <v>44193</v>
      </c>
      <c r="B458" s="46" t="s">
        <v>636</v>
      </c>
      <c r="C458" s="13">
        <v>44193</v>
      </c>
      <c r="D458" s="15" t="s">
        <v>226</v>
      </c>
      <c r="E458" s="15">
        <v>28</v>
      </c>
      <c r="F458" s="15">
        <v>30</v>
      </c>
      <c r="G458" s="13">
        <v>44221</v>
      </c>
      <c r="H458" s="17">
        <v>2900</v>
      </c>
      <c r="I458" s="19">
        <v>1827.92</v>
      </c>
      <c r="J458" s="20">
        <v>0.63031724137931033</v>
      </c>
      <c r="K458" s="19">
        <v>1558.02</v>
      </c>
      <c r="L458" s="48">
        <v>0.53724827586206891</v>
      </c>
      <c r="M458" s="42">
        <v>0</v>
      </c>
      <c r="N458" s="22">
        <v>0</v>
      </c>
      <c r="O458" s="23">
        <v>580</v>
      </c>
      <c r="P458" s="24">
        <v>430</v>
      </c>
      <c r="Q458" s="25">
        <v>0.74137931034482762</v>
      </c>
      <c r="R458" s="24">
        <v>311.60399999999998</v>
      </c>
      <c r="S458" s="50">
        <v>0.53724827586206891</v>
      </c>
      <c r="T458" s="43">
        <v>0.72466052631578948</v>
      </c>
      <c r="U458" s="24">
        <v>0</v>
      </c>
      <c r="V458" s="19">
        <v>3480</v>
      </c>
      <c r="W458" s="19">
        <v>2257.92</v>
      </c>
      <c r="X458" s="21">
        <v>0.64882758620689662</v>
      </c>
      <c r="Y458" s="19">
        <v>1869.624</v>
      </c>
      <c r="Z458" s="20">
        <v>0.53724827586206902</v>
      </c>
      <c r="AA458" s="30">
        <v>4.5700000000000032E-2</v>
      </c>
      <c r="AB458" s="27">
        <v>3.5000000000000003E-2</v>
      </c>
      <c r="AC458" s="27">
        <v>5.7999999999999996E-2</v>
      </c>
      <c r="AD458" s="11">
        <v>4.2432281500284483E-2</v>
      </c>
    </row>
    <row r="459" spans="1:30" x14ac:dyDescent="0.3">
      <c r="A459" s="13">
        <v>44194</v>
      </c>
      <c r="B459" s="46" t="s">
        <v>636</v>
      </c>
      <c r="C459" s="13">
        <v>44195</v>
      </c>
      <c r="D459" s="15" t="s">
        <v>227</v>
      </c>
      <c r="E459" s="15">
        <v>373</v>
      </c>
      <c r="F459" s="15">
        <v>360</v>
      </c>
      <c r="G459" s="13">
        <v>44568</v>
      </c>
      <c r="H459" s="17">
        <v>4200</v>
      </c>
      <c r="I459" s="19">
        <v>5004.41</v>
      </c>
      <c r="J459" s="20">
        <v>1.19152619047619</v>
      </c>
      <c r="K459" s="19">
        <v>2665.41</v>
      </c>
      <c r="L459" s="48">
        <v>0.63462142857142856</v>
      </c>
      <c r="M459" s="42">
        <v>0</v>
      </c>
      <c r="N459" s="22">
        <v>976</v>
      </c>
      <c r="O459" s="23">
        <v>840</v>
      </c>
      <c r="P459" s="24">
        <v>150</v>
      </c>
      <c r="Q459" s="25">
        <v>0.17857142857142858</v>
      </c>
      <c r="R459" s="24">
        <v>150</v>
      </c>
      <c r="S459" s="50">
        <v>0.17857142857142858</v>
      </c>
      <c r="T459" s="43">
        <v>0</v>
      </c>
      <c r="U459" s="24">
        <v>0</v>
      </c>
      <c r="V459" s="19">
        <v>5040</v>
      </c>
      <c r="W459" s="19">
        <v>5154.41</v>
      </c>
      <c r="X459" s="21">
        <v>1.0227003968253967</v>
      </c>
      <c r="Y459" s="19">
        <v>2815.41</v>
      </c>
      <c r="Z459" s="20">
        <v>0.55861309523809521</v>
      </c>
      <c r="AA459" s="30">
        <v>7.2900000000000048E-2</v>
      </c>
      <c r="AB459" s="27">
        <v>6.3899999999999998E-2</v>
      </c>
      <c r="AC459" s="27">
        <v>7.5399999999999995E-2</v>
      </c>
      <c r="AD459" s="11">
        <v>7.207046185264597E-2</v>
      </c>
    </row>
    <row r="460" spans="1:30" x14ac:dyDescent="0.3">
      <c r="A460" s="13">
        <v>44195</v>
      </c>
      <c r="B460" s="46" t="s">
        <v>636</v>
      </c>
      <c r="C460" s="13">
        <v>44195</v>
      </c>
      <c r="D460" s="15" t="s">
        <v>228</v>
      </c>
      <c r="E460" s="15">
        <v>91</v>
      </c>
      <c r="F460" s="15">
        <v>90</v>
      </c>
      <c r="G460" s="13">
        <v>44286</v>
      </c>
      <c r="H460" s="17">
        <v>2100</v>
      </c>
      <c r="I460" s="19">
        <v>826.79</v>
      </c>
      <c r="J460" s="20">
        <v>0.39370952380952379</v>
      </c>
      <c r="K460" s="19">
        <v>826.39</v>
      </c>
      <c r="L460" s="48">
        <v>0.3935190476190476</v>
      </c>
      <c r="M460" s="42">
        <v>0</v>
      </c>
      <c r="N460" s="22">
        <v>0</v>
      </c>
      <c r="O460" s="23">
        <v>420</v>
      </c>
      <c r="P460" s="24">
        <v>0</v>
      </c>
      <c r="Q460" s="25">
        <v>0</v>
      </c>
      <c r="R460" s="24">
        <v>0</v>
      </c>
      <c r="S460" s="50">
        <v>0</v>
      </c>
      <c r="T460" s="43">
        <v>0</v>
      </c>
      <c r="U460" s="24">
        <v>0</v>
      </c>
      <c r="V460" s="19">
        <v>2520</v>
      </c>
      <c r="W460" s="19">
        <v>826.79</v>
      </c>
      <c r="X460" s="21">
        <v>0.32809126984126985</v>
      </c>
      <c r="Y460" s="19">
        <v>826.39</v>
      </c>
      <c r="Z460" s="20">
        <v>0.32793253968253966</v>
      </c>
      <c r="AA460" s="30">
        <v>5.1399999999999994E-2</v>
      </c>
      <c r="AB460" s="27">
        <v>0.04</v>
      </c>
      <c r="AC460" s="27">
        <v>5.5E-2</v>
      </c>
      <c r="AD460" s="11">
        <v>4.7688149348685885E-2</v>
      </c>
    </row>
    <row r="461" spans="1:30" x14ac:dyDescent="0.3">
      <c r="A461" s="13">
        <v>44200</v>
      </c>
      <c r="B461" s="46" t="s">
        <v>636</v>
      </c>
      <c r="C461" s="13">
        <v>44200</v>
      </c>
      <c r="D461" s="15" t="s">
        <v>229</v>
      </c>
      <c r="E461" s="15">
        <v>30</v>
      </c>
      <c r="F461" s="15">
        <v>30</v>
      </c>
      <c r="G461" s="13">
        <v>44230</v>
      </c>
      <c r="H461" s="17">
        <v>2900</v>
      </c>
      <c r="I461" s="19">
        <v>1167.6500000000001</v>
      </c>
      <c r="J461" s="20">
        <v>0.40263793103448292</v>
      </c>
      <c r="K461" s="19">
        <v>867.65</v>
      </c>
      <c r="L461" s="48">
        <v>0.2991896551724138</v>
      </c>
      <c r="M461" s="42">
        <v>0</v>
      </c>
      <c r="N461" s="22">
        <v>0</v>
      </c>
      <c r="O461" s="23">
        <v>580</v>
      </c>
      <c r="P461" s="24">
        <v>196.78</v>
      </c>
      <c r="Q461" s="25">
        <v>0.33927586206896554</v>
      </c>
      <c r="R461" s="24">
        <v>173.53</v>
      </c>
      <c r="S461" s="50">
        <v>0.2991896551724138</v>
      </c>
      <c r="T461" s="43">
        <v>0.8818539325842697</v>
      </c>
      <c r="U461" s="24">
        <v>0</v>
      </c>
      <c r="V461" s="19">
        <v>3480</v>
      </c>
      <c r="W461" s="19">
        <v>1364.43</v>
      </c>
      <c r="X461" s="21">
        <v>0.39207758620689659</v>
      </c>
      <c r="Y461" s="19">
        <v>1041.18</v>
      </c>
      <c r="Z461" s="20">
        <v>0.2991896551724138</v>
      </c>
      <c r="AA461" s="30">
        <v>4.5000000000000005E-2</v>
      </c>
      <c r="AB461" s="27">
        <v>3.5000000000000003E-2</v>
      </c>
      <c r="AC461" s="27">
        <v>4.9699999999999994E-2</v>
      </c>
      <c r="AD461" s="11">
        <v>4.2982785937566909E-2</v>
      </c>
    </row>
    <row r="462" spans="1:30" x14ac:dyDescent="0.3">
      <c r="A462" s="13">
        <v>44201</v>
      </c>
      <c r="B462" s="46" t="s">
        <v>636</v>
      </c>
      <c r="C462" s="13">
        <v>44201</v>
      </c>
      <c r="D462" s="15" t="s">
        <v>230</v>
      </c>
      <c r="E462" s="15">
        <v>85</v>
      </c>
      <c r="F462" s="15">
        <v>90</v>
      </c>
      <c r="G462" s="13">
        <v>44286</v>
      </c>
      <c r="H462" s="17">
        <v>2100</v>
      </c>
      <c r="I462" s="19">
        <v>1361.8</v>
      </c>
      <c r="J462" s="20">
        <v>0.64847619047619054</v>
      </c>
      <c r="K462" s="19">
        <v>911.49999999999989</v>
      </c>
      <c r="L462" s="48">
        <v>0.43404761904761902</v>
      </c>
      <c r="M462" s="42">
        <v>0</v>
      </c>
      <c r="N462" s="22">
        <v>0</v>
      </c>
      <c r="O462" s="23">
        <v>420</v>
      </c>
      <c r="P462" s="24">
        <v>54.24</v>
      </c>
      <c r="Q462" s="25">
        <v>0.12914285714285714</v>
      </c>
      <c r="R462" s="24">
        <v>54.24</v>
      </c>
      <c r="S462" s="50">
        <v>0.12914285714285714</v>
      </c>
      <c r="T462" s="43">
        <v>0</v>
      </c>
      <c r="U462" s="24">
        <v>0</v>
      </c>
      <c r="V462" s="19">
        <v>2520</v>
      </c>
      <c r="W462" s="19">
        <v>1416.04</v>
      </c>
      <c r="X462" s="21">
        <v>0.56192063492063493</v>
      </c>
      <c r="Y462" s="19">
        <v>965.7399999999999</v>
      </c>
      <c r="Z462" s="20">
        <v>0.3832301587301587</v>
      </c>
      <c r="AA462" s="30">
        <v>5.1200000000000016E-2</v>
      </c>
      <c r="AB462" s="27">
        <v>4.1399999999999999E-2</v>
      </c>
      <c r="AC462" s="27">
        <v>5.8499999999999996E-2</v>
      </c>
      <c r="AD462" s="11">
        <v>5.0568713467469537E-2</v>
      </c>
    </row>
    <row r="463" spans="1:30" x14ac:dyDescent="0.3">
      <c r="A463" s="13">
        <v>44204</v>
      </c>
      <c r="B463" s="46" t="s">
        <v>636</v>
      </c>
      <c r="C463" s="13">
        <v>44204</v>
      </c>
      <c r="D463" s="15" t="s">
        <v>231</v>
      </c>
      <c r="E463" s="15">
        <v>189</v>
      </c>
      <c r="F463" s="15">
        <v>180</v>
      </c>
      <c r="G463" s="13">
        <v>44393</v>
      </c>
      <c r="H463" s="17">
        <v>5800</v>
      </c>
      <c r="I463" s="19">
        <v>6870.1799999999985</v>
      </c>
      <c r="J463" s="20">
        <v>1.1845137931034484</v>
      </c>
      <c r="K463" s="19">
        <v>6670.1799999999985</v>
      </c>
      <c r="L463" s="48">
        <v>1.1500310344827585</v>
      </c>
      <c r="M463" s="42">
        <v>0</v>
      </c>
      <c r="N463" s="22">
        <v>260</v>
      </c>
      <c r="O463" s="23">
        <v>1160</v>
      </c>
      <c r="P463" s="24">
        <v>10</v>
      </c>
      <c r="Q463" s="25">
        <v>8.6206896551724137E-3</v>
      </c>
      <c r="R463" s="24">
        <v>10</v>
      </c>
      <c r="S463" s="50">
        <v>8.6206896551724137E-3</v>
      </c>
      <c r="T463" s="43">
        <v>0</v>
      </c>
      <c r="U463" s="24">
        <v>0</v>
      </c>
      <c r="V463" s="19">
        <v>6960</v>
      </c>
      <c r="W463" s="19">
        <v>6880.1799999999985</v>
      </c>
      <c r="X463" s="21">
        <v>0.98853160919540206</v>
      </c>
      <c r="Y463" s="19">
        <v>6680.1799999999985</v>
      </c>
      <c r="Z463" s="20">
        <v>0.95979597701149399</v>
      </c>
      <c r="AA463" s="30">
        <v>6.5300000000000025E-2</v>
      </c>
      <c r="AB463" s="27">
        <v>0.04</v>
      </c>
      <c r="AC463" s="27">
        <v>6.6400000000000001E-2</v>
      </c>
      <c r="AD463" s="11">
        <v>6.2882749796948537E-2</v>
      </c>
    </row>
    <row r="464" spans="1:30" x14ac:dyDescent="0.3">
      <c r="A464" s="13">
        <v>44207</v>
      </c>
      <c r="B464" s="46" t="s">
        <v>636</v>
      </c>
      <c r="C464" s="13">
        <v>44207</v>
      </c>
      <c r="D464" s="15" t="s">
        <v>232</v>
      </c>
      <c r="E464" s="15">
        <v>28</v>
      </c>
      <c r="F464" s="15">
        <v>30</v>
      </c>
      <c r="G464" s="13">
        <v>44235</v>
      </c>
      <c r="H464" s="17">
        <v>3400</v>
      </c>
      <c r="I464" s="19">
        <v>2707.5499999999997</v>
      </c>
      <c r="J464" s="20">
        <v>0.7963382352941174</v>
      </c>
      <c r="K464" s="19">
        <v>2407.5500000000002</v>
      </c>
      <c r="L464" s="48">
        <v>0.70810294117647066</v>
      </c>
      <c r="M464" s="42">
        <v>0</v>
      </c>
      <c r="N464" s="22">
        <v>0</v>
      </c>
      <c r="O464" s="23">
        <v>680</v>
      </c>
      <c r="P464" s="24">
        <v>47</v>
      </c>
      <c r="Q464" s="25">
        <v>6.9117647058823534E-2</v>
      </c>
      <c r="R464" s="24">
        <v>47</v>
      </c>
      <c r="S464" s="50">
        <v>6.9117647058823534E-2</v>
      </c>
      <c r="T464" s="43">
        <v>0</v>
      </c>
      <c r="U464" s="24">
        <v>0</v>
      </c>
      <c r="V464" s="19">
        <v>4080</v>
      </c>
      <c r="W464" s="19">
        <v>2754.5499999999997</v>
      </c>
      <c r="X464" s="21">
        <v>0.67513480392156855</v>
      </c>
      <c r="Y464" s="19">
        <v>2454.5500000000002</v>
      </c>
      <c r="Z464" s="20">
        <v>0.60160539215686282</v>
      </c>
      <c r="AA464" s="30">
        <v>4.5900000000000031E-2</v>
      </c>
      <c r="AB464" s="27">
        <v>3.5000000000000003E-2</v>
      </c>
      <c r="AC464" s="27">
        <v>4.9699999999999994E-2</v>
      </c>
      <c r="AD464" s="11">
        <v>4.4890679765839971E-2</v>
      </c>
    </row>
    <row r="465" spans="1:30" x14ac:dyDescent="0.3">
      <c r="A465" s="13">
        <v>44209</v>
      </c>
      <c r="B465" s="46" t="s">
        <v>636</v>
      </c>
      <c r="C465" s="13">
        <v>44209</v>
      </c>
      <c r="D465" s="15" t="s">
        <v>233</v>
      </c>
      <c r="E465" s="15">
        <v>77</v>
      </c>
      <c r="F465" s="15">
        <v>90</v>
      </c>
      <c r="G465" s="13">
        <v>44286</v>
      </c>
      <c r="H465" s="17">
        <v>3400</v>
      </c>
      <c r="I465" s="19">
        <v>2194.4</v>
      </c>
      <c r="J465" s="20">
        <v>0.64541176470588235</v>
      </c>
      <c r="K465" s="19">
        <v>1794.4</v>
      </c>
      <c r="L465" s="48">
        <v>0.52776470588235291</v>
      </c>
      <c r="M465" s="42">
        <v>0</v>
      </c>
      <c r="N465" s="22">
        <v>0</v>
      </c>
      <c r="O465" s="23">
        <v>680</v>
      </c>
      <c r="P465" s="24">
        <v>30</v>
      </c>
      <c r="Q465" s="25">
        <v>4.4117647058823532E-2</v>
      </c>
      <c r="R465" s="24">
        <v>30</v>
      </c>
      <c r="S465" s="50">
        <v>4.4117647058823532E-2</v>
      </c>
      <c r="T465" s="43">
        <v>0</v>
      </c>
      <c r="U465" s="24">
        <v>0</v>
      </c>
      <c r="V465" s="19">
        <v>4080</v>
      </c>
      <c r="W465" s="19">
        <v>2224.4</v>
      </c>
      <c r="X465" s="21">
        <v>0.54519607843137252</v>
      </c>
      <c r="Y465" s="19">
        <v>1824.4</v>
      </c>
      <c r="Z465" s="20">
        <v>0.44715686274509808</v>
      </c>
      <c r="AA465" s="30">
        <v>5.1700000000000017E-2</v>
      </c>
      <c r="AB465" s="27">
        <v>0.04</v>
      </c>
      <c r="AC465" s="27">
        <v>5.3800000000000001E-2</v>
      </c>
      <c r="AD465" s="11">
        <v>4.9543870761939487E-2</v>
      </c>
    </row>
    <row r="466" spans="1:30" x14ac:dyDescent="0.3">
      <c r="A466" s="13">
        <v>44210</v>
      </c>
      <c r="B466" s="46" t="s">
        <v>636</v>
      </c>
      <c r="C466" s="13">
        <v>44211</v>
      </c>
      <c r="D466" s="15" t="s">
        <v>234</v>
      </c>
      <c r="E466" s="15">
        <v>357</v>
      </c>
      <c r="F466" s="15">
        <v>360</v>
      </c>
      <c r="G466" s="13">
        <v>44568</v>
      </c>
      <c r="H466" s="17">
        <v>2500</v>
      </c>
      <c r="I466" s="19">
        <v>7558.4699999999993</v>
      </c>
      <c r="J466" s="20">
        <v>3.0233880000000011</v>
      </c>
      <c r="K466" s="19">
        <v>3978.4699999999993</v>
      </c>
      <c r="L466" s="48">
        <v>1.5913879999999998</v>
      </c>
      <c r="M466" s="42">
        <v>0</v>
      </c>
      <c r="N466" s="22">
        <v>1740.82</v>
      </c>
      <c r="O466" s="23">
        <v>500</v>
      </c>
      <c r="P466" s="24">
        <v>700</v>
      </c>
      <c r="Q466" s="25">
        <v>1.4</v>
      </c>
      <c r="R466" s="24">
        <v>500</v>
      </c>
      <c r="S466" s="50">
        <v>1</v>
      </c>
      <c r="T466" s="43">
        <v>0.71428579999999997</v>
      </c>
      <c r="U466" s="24">
        <v>357.1429</v>
      </c>
      <c r="V466" s="19">
        <v>3000</v>
      </c>
      <c r="W466" s="19">
        <v>8258.4699999999993</v>
      </c>
      <c r="X466" s="21">
        <v>2.7528233333333332</v>
      </c>
      <c r="Y466" s="19">
        <v>4478.4699999999993</v>
      </c>
      <c r="Z466" s="20">
        <v>1.4928233333333332</v>
      </c>
      <c r="AA466" s="30">
        <v>7.1400000000000033E-2</v>
      </c>
      <c r="AB466" s="27">
        <v>0.06</v>
      </c>
      <c r="AC466" s="27">
        <v>7.3700000000000002E-2</v>
      </c>
      <c r="AD466" s="11">
        <v>7.0850158828440132E-2</v>
      </c>
    </row>
    <row r="467" spans="1:30" x14ac:dyDescent="0.3">
      <c r="A467" s="13">
        <v>44214</v>
      </c>
      <c r="B467" s="46" t="s">
        <v>636</v>
      </c>
      <c r="C467" s="13">
        <v>44214</v>
      </c>
      <c r="D467" s="15" t="s">
        <v>235</v>
      </c>
      <c r="E467" s="15">
        <v>30</v>
      </c>
      <c r="F467" s="15">
        <v>30</v>
      </c>
      <c r="G467" s="13">
        <v>44244</v>
      </c>
      <c r="H467" s="17">
        <v>4200</v>
      </c>
      <c r="I467" s="19">
        <v>2987.66</v>
      </c>
      <c r="J467" s="20">
        <v>0.71134761904761878</v>
      </c>
      <c r="K467" s="19">
        <v>2337.66</v>
      </c>
      <c r="L467" s="48">
        <v>0.55658571428571424</v>
      </c>
      <c r="M467" s="42">
        <v>0</v>
      </c>
      <c r="N467" s="22">
        <v>0</v>
      </c>
      <c r="O467" s="23">
        <v>840</v>
      </c>
      <c r="P467" s="24">
        <v>80</v>
      </c>
      <c r="Q467" s="25">
        <v>9.5238095238095233E-2</v>
      </c>
      <c r="R467" s="24">
        <v>80</v>
      </c>
      <c r="S467" s="50">
        <v>9.5238095238095233E-2</v>
      </c>
      <c r="T467" s="43">
        <v>0</v>
      </c>
      <c r="U467" s="24">
        <v>0</v>
      </c>
      <c r="V467" s="19">
        <v>5040</v>
      </c>
      <c r="W467" s="19">
        <v>3067.66</v>
      </c>
      <c r="X467" s="21">
        <v>0.60866269841269838</v>
      </c>
      <c r="Y467" s="19">
        <v>2417.66</v>
      </c>
      <c r="Z467" s="20">
        <v>0.47969444444444442</v>
      </c>
      <c r="AA467" s="30">
        <v>4.5800000000000007E-2</v>
      </c>
      <c r="AB467" s="27">
        <v>3.5000000000000003E-2</v>
      </c>
      <c r="AC467" s="27">
        <v>0.05</v>
      </c>
      <c r="AD467" s="11">
        <v>4.4752232516417544E-2</v>
      </c>
    </row>
    <row r="468" spans="1:30" x14ac:dyDescent="0.3">
      <c r="A468" s="13">
        <v>44216</v>
      </c>
      <c r="B468" s="46" t="s">
        <v>636</v>
      </c>
      <c r="C468" s="13">
        <v>44216</v>
      </c>
      <c r="D468" s="15" t="s">
        <v>236</v>
      </c>
      <c r="E468" s="15">
        <v>91</v>
      </c>
      <c r="F468" s="15">
        <v>90</v>
      </c>
      <c r="G468" s="13">
        <v>44307</v>
      </c>
      <c r="H468" s="17">
        <v>3400</v>
      </c>
      <c r="I468" s="19">
        <v>994.66000000000008</v>
      </c>
      <c r="J468" s="20">
        <v>0.29254705882352938</v>
      </c>
      <c r="K468" s="19">
        <v>894.66000000000008</v>
      </c>
      <c r="L468" s="48">
        <v>0.26313529411764708</v>
      </c>
      <c r="M468" s="42">
        <v>0</v>
      </c>
      <c r="N468" s="22">
        <v>0</v>
      </c>
      <c r="O468" s="23">
        <v>680</v>
      </c>
      <c r="P468" s="24">
        <v>215</v>
      </c>
      <c r="Q468" s="25">
        <v>0.31617647058823528</v>
      </c>
      <c r="R468" s="24">
        <v>178.93199999999999</v>
      </c>
      <c r="S468" s="50">
        <v>0.26313529411764702</v>
      </c>
      <c r="T468" s="43">
        <v>0.83224199999999993</v>
      </c>
      <c r="U468" s="24">
        <v>0</v>
      </c>
      <c r="V468" s="19">
        <v>4080</v>
      </c>
      <c r="W468" s="19">
        <v>1209.6600000000001</v>
      </c>
      <c r="X468" s="21">
        <v>0.29648529411764707</v>
      </c>
      <c r="Y468" s="19">
        <v>1073.5920000000001</v>
      </c>
      <c r="Z468" s="20">
        <v>0.26313529411764708</v>
      </c>
      <c r="AA468" s="30">
        <v>5.0699999999999995E-2</v>
      </c>
      <c r="AB468" s="27">
        <v>0.04</v>
      </c>
      <c r="AC468" s="27">
        <v>5.4699999999999999E-2</v>
      </c>
      <c r="AD468" s="11">
        <v>4.9232903705788915E-2</v>
      </c>
    </row>
    <row r="469" spans="1:30" x14ac:dyDescent="0.3">
      <c r="A469" s="13">
        <v>44218</v>
      </c>
      <c r="B469" s="46" t="s">
        <v>636</v>
      </c>
      <c r="C469" s="13">
        <v>44218</v>
      </c>
      <c r="D469" s="15" t="s">
        <v>237</v>
      </c>
      <c r="E469" s="15">
        <v>175</v>
      </c>
      <c r="F469" s="15">
        <v>180</v>
      </c>
      <c r="G469" s="13">
        <v>44393</v>
      </c>
      <c r="H469" s="17">
        <v>4200</v>
      </c>
      <c r="I469" s="19">
        <v>7596.4599999999991</v>
      </c>
      <c r="J469" s="20">
        <v>1.8086809523809522</v>
      </c>
      <c r="K469" s="19">
        <v>7146.4599999999991</v>
      </c>
      <c r="L469" s="48">
        <v>1.701538095238095</v>
      </c>
      <c r="M469" s="42">
        <v>0</v>
      </c>
      <c r="N469" s="22">
        <v>738.71</v>
      </c>
      <c r="O469" s="23">
        <v>840</v>
      </c>
      <c r="P469" s="24">
        <v>890.85</v>
      </c>
      <c r="Q469" s="25">
        <v>1.0605357142857144</v>
      </c>
      <c r="R469" s="24">
        <v>840</v>
      </c>
      <c r="S469" s="50">
        <v>1</v>
      </c>
      <c r="T469" s="43">
        <v>0.94294117647058828</v>
      </c>
      <c r="U469" s="24">
        <v>0</v>
      </c>
      <c r="V469" s="19">
        <v>5040</v>
      </c>
      <c r="W469" s="19">
        <v>8487.31</v>
      </c>
      <c r="X469" s="21">
        <v>1.6839900793650793</v>
      </c>
      <c r="Y469" s="19">
        <v>7986.4599999999991</v>
      </c>
      <c r="Z469" s="20">
        <v>1.5846150793650793</v>
      </c>
      <c r="AA469" s="30">
        <v>6.4900000000000055E-2</v>
      </c>
      <c r="AB469" s="27">
        <v>5.2000000000000005E-2</v>
      </c>
      <c r="AC469" s="27">
        <v>6.7299999999999999E-2</v>
      </c>
      <c r="AD469" s="11">
        <v>6.190833006426677E-2</v>
      </c>
    </row>
    <row r="470" spans="1:30" x14ac:dyDescent="0.3">
      <c r="A470" s="13">
        <v>44221</v>
      </c>
      <c r="B470" s="46" t="s">
        <v>636</v>
      </c>
      <c r="C470" s="13">
        <v>44221</v>
      </c>
      <c r="D470" s="15" t="s">
        <v>238</v>
      </c>
      <c r="E470" s="15">
        <v>28</v>
      </c>
      <c r="F470" s="15">
        <v>30</v>
      </c>
      <c r="G470" s="13">
        <v>44249</v>
      </c>
      <c r="H470" s="17">
        <v>4200</v>
      </c>
      <c r="I470" s="19">
        <v>2323</v>
      </c>
      <c r="J470" s="20">
        <v>0.55309523809523775</v>
      </c>
      <c r="K470" s="19">
        <v>2173</v>
      </c>
      <c r="L470" s="48">
        <v>0.51738095238095239</v>
      </c>
      <c r="M470" s="42">
        <v>0</v>
      </c>
      <c r="N470" s="22">
        <v>0</v>
      </c>
      <c r="O470" s="23">
        <v>840</v>
      </c>
      <c r="P470" s="24">
        <v>315</v>
      </c>
      <c r="Q470" s="25">
        <v>0.375</v>
      </c>
      <c r="R470" s="24">
        <v>315</v>
      </c>
      <c r="S470" s="50">
        <v>0.375</v>
      </c>
      <c r="T470" s="43">
        <v>0</v>
      </c>
      <c r="U470" s="24">
        <v>0</v>
      </c>
      <c r="V470" s="19">
        <v>5040</v>
      </c>
      <c r="W470" s="19">
        <v>2638</v>
      </c>
      <c r="X470" s="21">
        <v>0.52341269841269844</v>
      </c>
      <c r="Y470" s="19">
        <v>2488</v>
      </c>
      <c r="Z470" s="20">
        <v>0.49365079365079367</v>
      </c>
      <c r="AA470" s="30">
        <v>4.4999999999999978E-2</v>
      </c>
      <c r="AB470" s="27">
        <v>3.5000000000000003E-2</v>
      </c>
      <c r="AC470" s="27">
        <v>0.05</v>
      </c>
      <c r="AD470" s="11">
        <v>4.2375789926818785E-2</v>
      </c>
    </row>
    <row r="471" spans="1:30" x14ac:dyDescent="0.3">
      <c r="A471" s="13">
        <v>44223</v>
      </c>
      <c r="B471" s="46" t="s">
        <v>636</v>
      </c>
      <c r="C471" s="13">
        <v>44223</v>
      </c>
      <c r="D471" s="15" t="s">
        <v>239</v>
      </c>
      <c r="E471" s="15">
        <v>84</v>
      </c>
      <c r="F471" s="15">
        <v>90</v>
      </c>
      <c r="G471" s="13">
        <v>44307</v>
      </c>
      <c r="H471" s="17">
        <v>3400</v>
      </c>
      <c r="I471" s="19">
        <v>2250.9</v>
      </c>
      <c r="J471" s="20">
        <v>0.66202941176470576</v>
      </c>
      <c r="K471" s="19">
        <v>2110.9000000000005</v>
      </c>
      <c r="L471" s="48">
        <v>0.62085294117647072</v>
      </c>
      <c r="M471" s="42">
        <v>0</v>
      </c>
      <c r="N471" s="22">
        <v>0</v>
      </c>
      <c r="O471" s="23">
        <v>680</v>
      </c>
      <c r="P471" s="24">
        <v>0</v>
      </c>
      <c r="Q471" s="25">
        <v>0</v>
      </c>
      <c r="R471" s="24">
        <v>0</v>
      </c>
      <c r="S471" s="50">
        <v>0</v>
      </c>
      <c r="T471" s="43">
        <v>0</v>
      </c>
      <c r="U471" s="24">
        <v>0</v>
      </c>
      <c r="V471" s="19">
        <v>4080</v>
      </c>
      <c r="W471" s="19">
        <v>2250.9</v>
      </c>
      <c r="X471" s="21">
        <v>0.5516911764705883</v>
      </c>
      <c r="Y471" s="19">
        <v>2110.9000000000005</v>
      </c>
      <c r="Z471" s="20">
        <v>0.51737745098039234</v>
      </c>
      <c r="AA471" s="30">
        <v>5.0000000000000024E-2</v>
      </c>
      <c r="AB471" s="27">
        <v>4.07E-2</v>
      </c>
      <c r="AC471" s="27">
        <v>5.4299999999999994E-2</v>
      </c>
      <c r="AD471" s="11">
        <v>4.8765931405215686E-2</v>
      </c>
    </row>
    <row r="472" spans="1:30" x14ac:dyDescent="0.3">
      <c r="A472" s="13">
        <v>44224</v>
      </c>
      <c r="B472" s="46" t="s">
        <v>636</v>
      </c>
      <c r="C472" s="13">
        <v>44225</v>
      </c>
      <c r="D472" s="15" t="s">
        <v>240</v>
      </c>
      <c r="E472" s="15">
        <v>378</v>
      </c>
      <c r="F472" s="15">
        <v>360</v>
      </c>
      <c r="G472" s="13">
        <v>44603</v>
      </c>
      <c r="H472" s="17">
        <v>5000</v>
      </c>
      <c r="I472" s="19">
        <v>14270.12</v>
      </c>
      <c r="J472" s="20">
        <v>2.8540239999999999</v>
      </c>
      <c r="K472" s="19">
        <v>10000</v>
      </c>
      <c r="L472" s="48">
        <v>2</v>
      </c>
      <c r="M472" s="42">
        <v>0.8095106861642295</v>
      </c>
      <c r="N472" s="22">
        <v>2660</v>
      </c>
      <c r="O472" s="23">
        <v>1000</v>
      </c>
      <c r="P472" s="24">
        <v>1001.08</v>
      </c>
      <c r="Q472" s="25">
        <v>1.00108</v>
      </c>
      <c r="R472" s="24">
        <v>1000</v>
      </c>
      <c r="S472" s="50">
        <v>1</v>
      </c>
      <c r="T472" s="43">
        <v>0.99892119999999995</v>
      </c>
      <c r="U472" s="24">
        <v>998.9212</v>
      </c>
      <c r="V472" s="19">
        <v>6000</v>
      </c>
      <c r="W472" s="19">
        <v>15271.2</v>
      </c>
      <c r="X472" s="21">
        <v>2.5451999999999999</v>
      </c>
      <c r="Y472" s="19">
        <v>11000</v>
      </c>
      <c r="Z472" s="20">
        <v>1.8333333333333333</v>
      </c>
      <c r="AA472" s="30">
        <v>6.9999999999999965E-2</v>
      </c>
      <c r="AB472" s="27">
        <v>5.9900000000000002E-2</v>
      </c>
      <c r="AC472" s="27">
        <v>7.2599999999999998E-2</v>
      </c>
      <c r="AD472" s="11">
        <v>6.938069546717196E-2</v>
      </c>
    </row>
    <row r="473" spans="1:30" x14ac:dyDescent="0.3">
      <c r="A473" s="13">
        <v>44228</v>
      </c>
      <c r="B473" s="46" t="s">
        <v>636</v>
      </c>
      <c r="C473" s="13">
        <v>44228</v>
      </c>
      <c r="D473" s="15" t="s">
        <v>241</v>
      </c>
      <c r="E473" s="15">
        <v>30</v>
      </c>
      <c r="F473" s="15">
        <v>30</v>
      </c>
      <c r="G473" s="13">
        <v>44258</v>
      </c>
      <c r="H473" s="17">
        <v>2500</v>
      </c>
      <c r="I473" s="19">
        <v>2709.86</v>
      </c>
      <c r="J473" s="20">
        <v>1.083944</v>
      </c>
      <c r="K473" s="19">
        <v>2209.86</v>
      </c>
      <c r="L473" s="48">
        <v>0.88394400000000006</v>
      </c>
      <c r="M473" s="42">
        <v>0</v>
      </c>
      <c r="N473" s="22">
        <v>0</v>
      </c>
      <c r="O473" s="23">
        <v>500</v>
      </c>
      <c r="P473" s="24">
        <v>30</v>
      </c>
      <c r="Q473" s="25">
        <v>0.06</v>
      </c>
      <c r="R473" s="24">
        <v>30</v>
      </c>
      <c r="S473" s="50">
        <v>0.06</v>
      </c>
      <c r="T473" s="43">
        <v>0</v>
      </c>
      <c r="U473" s="24">
        <v>0</v>
      </c>
      <c r="V473" s="19">
        <v>3000</v>
      </c>
      <c r="W473" s="19">
        <v>2739.86</v>
      </c>
      <c r="X473" s="21">
        <v>0.91328666666666669</v>
      </c>
      <c r="Y473" s="19">
        <v>2239.86</v>
      </c>
      <c r="Z473" s="20">
        <v>0.74662000000000006</v>
      </c>
      <c r="AA473" s="30">
        <v>4.5299999999999993E-2</v>
      </c>
      <c r="AB473" s="27">
        <v>3.5000000000000003E-2</v>
      </c>
      <c r="AC473" s="27">
        <v>5.2400000000000002E-2</v>
      </c>
      <c r="AD473" s="11">
        <v>4.5410611618312391E-2</v>
      </c>
    </row>
    <row r="474" spans="1:30" x14ac:dyDescent="0.3">
      <c r="A474" s="13">
        <v>44230</v>
      </c>
      <c r="B474" s="46" t="s">
        <v>636</v>
      </c>
      <c r="C474" s="13">
        <v>44230</v>
      </c>
      <c r="D474" s="15" t="s">
        <v>242</v>
      </c>
      <c r="E474" s="15">
        <v>77</v>
      </c>
      <c r="F474" s="15">
        <v>90</v>
      </c>
      <c r="G474" s="13">
        <v>44307</v>
      </c>
      <c r="H474" s="17">
        <v>800</v>
      </c>
      <c r="I474" s="19">
        <v>3078.91</v>
      </c>
      <c r="J474" s="20">
        <v>3.8486374999999997</v>
      </c>
      <c r="K474" s="19">
        <v>1572.53</v>
      </c>
      <c r="L474" s="48">
        <v>1.9656624999999999</v>
      </c>
      <c r="M474" s="42">
        <v>0</v>
      </c>
      <c r="N474" s="22">
        <v>0</v>
      </c>
      <c r="O474" s="23">
        <v>160</v>
      </c>
      <c r="P474" s="24">
        <v>190</v>
      </c>
      <c r="Q474" s="25">
        <v>1.1875</v>
      </c>
      <c r="R474" s="24">
        <v>160</v>
      </c>
      <c r="S474" s="50">
        <v>1</v>
      </c>
      <c r="T474" s="43">
        <v>0.84210666666666667</v>
      </c>
      <c r="U474" s="24">
        <v>0</v>
      </c>
      <c r="V474" s="19">
        <v>960</v>
      </c>
      <c r="W474" s="19">
        <v>3268.91</v>
      </c>
      <c r="X474" s="21">
        <v>3.4051145833333334</v>
      </c>
      <c r="Y474" s="19">
        <v>1732.53</v>
      </c>
      <c r="Z474" s="20">
        <v>1.8047187499999999</v>
      </c>
      <c r="AA474" s="30">
        <v>4.9400000000000048E-2</v>
      </c>
      <c r="AB474" s="27">
        <v>3.5000000000000003E-2</v>
      </c>
      <c r="AC474" s="27">
        <v>5.5E-2</v>
      </c>
      <c r="AD474" s="11">
        <v>4.8065942817425648E-2</v>
      </c>
    </row>
    <row r="475" spans="1:30" x14ac:dyDescent="0.3">
      <c r="A475" s="13">
        <v>44232</v>
      </c>
      <c r="B475" s="46" t="s">
        <v>636</v>
      </c>
      <c r="C475" s="13">
        <v>44232</v>
      </c>
      <c r="D475" s="15" t="s">
        <v>243</v>
      </c>
      <c r="E475" s="15">
        <v>161</v>
      </c>
      <c r="F475" s="15">
        <v>180</v>
      </c>
      <c r="G475" s="13">
        <v>44393</v>
      </c>
      <c r="H475" s="17">
        <v>3300</v>
      </c>
      <c r="I475" s="19">
        <v>8284.57</v>
      </c>
      <c r="J475" s="20">
        <v>2.5104757575757572</v>
      </c>
      <c r="K475" s="19">
        <v>5155.1200000000008</v>
      </c>
      <c r="L475" s="48">
        <v>1.5621575757575761</v>
      </c>
      <c r="M475" s="42">
        <v>0</v>
      </c>
      <c r="N475" s="22">
        <v>682.06999999999994</v>
      </c>
      <c r="O475" s="23">
        <v>660</v>
      </c>
      <c r="P475" s="24">
        <v>960</v>
      </c>
      <c r="Q475" s="25">
        <v>1.4545454545454546</v>
      </c>
      <c r="R475" s="24">
        <v>660</v>
      </c>
      <c r="S475" s="50">
        <v>1</v>
      </c>
      <c r="T475" s="43">
        <v>0.6875</v>
      </c>
      <c r="U475" s="24">
        <v>453.75</v>
      </c>
      <c r="V475" s="19">
        <v>3960</v>
      </c>
      <c r="W475" s="19">
        <v>9244.57</v>
      </c>
      <c r="X475" s="21">
        <v>2.3344873737373737</v>
      </c>
      <c r="Y475" s="19">
        <v>5815.1200000000008</v>
      </c>
      <c r="Z475" s="20">
        <v>1.4684646464646467</v>
      </c>
      <c r="AA475" s="30">
        <v>6.2300000000000015E-2</v>
      </c>
      <c r="AB475" s="27">
        <v>0.05</v>
      </c>
      <c r="AC475" s="27">
        <v>7.0000000000000007E-2</v>
      </c>
      <c r="AD475" s="11">
        <v>6.1483158329279614E-2</v>
      </c>
    </row>
    <row r="476" spans="1:30" x14ac:dyDescent="0.3">
      <c r="A476" s="13">
        <v>44235</v>
      </c>
      <c r="B476" s="46" t="s">
        <v>636</v>
      </c>
      <c r="C476" s="13">
        <v>44235</v>
      </c>
      <c r="D476" s="15" t="s">
        <v>244</v>
      </c>
      <c r="E476" s="15">
        <v>28</v>
      </c>
      <c r="F476" s="15">
        <v>30</v>
      </c>
      <c r="G476" s="13">
        <v>44263</v>
      </c>
      <c r="H476" s="17">
        <v>4000</v>
      </c>
      <c r="I476" s="19">
        <v>2729.34</v>
      </c>
      <c r="J476" s="20">
        <v>0.68233499999999969</v>
      </c>
      <c r="K476" s="19">
        <v>2729.34</v>
      </c>
      <c r="L476" s="48">
        <v>0.68233500000000002</v>
      </c>
      <c r="M476" s="42">
        <v>0</v>
      </c>
      <c r="N476" s="22">
        <v>0</v>
      </c>
      <c r="O476" s="23">
        <v>800</v>
      </c>
      <c r="P476" s="24">
        <v>585</v>
      </c>
      <c r="Q476" s="25">
        <v>0.73124999999999996</v>
      </c>
      <c r="R476" s="24">
        <v>545.86800000000005</v>
      </c>
      <c r="S476" s="50">
        <v>0.68233500000000002</v>
      </c>
      <c r="T476" s="43">
        <v>0.93310823529411768</v>
      </c>
      <c r="U476" s="24">
        <v>0</v>
      </c>
      <c r="V476" s="19">
        <v>4800</v>
      </c>
      <c r="W476" s="19">
        <v>3314.34</v>
      </c>
      <c r="X476" s="21">
        <v>0.69048750000000003</v>
      </c>
      <c r="Y476" s="19">
        <v>3275.2080000000001</v>
      </c>
      <c r="Z476" s="20">
        <v>0.68233500000000002</v>
      </c>
      <c r="AA476" s="30">
        <v>4.5199999999999976E-2</v>
      </c>
      <c r="AB476" s="27">
        <v>0.03</v>
      </c>
      <c r="AC476" s="27">
        <v>4.5199999999999997E-2</v>
      </c>
      <c r="AD476" s="11">
        <v>4.3190474620237861E-2</v>
      </c>
    </row>
    <row r="477" spans="1:30" x14ac:dyDescent="0.3">
      <c r="A477" s="13">
        <v>44237</v>
      </c>
      <c r="B477" s="46" t="s">
        <v>636</v>
      </c>
      <c r="C477" s="13">
        <v>44237</v>
      </c>
      <c r="D477" s="15" t="s">
        <v>245</v>
      </c>
      <c r="E477" s="15">
        <v>98</v>
      </c>
      <c r="F477" s="15">
        <v>90</v>
      </c>
      <c r="G477" s="13">
        <v>44335</v>
      </c>
      <c r="H477" s="17">
        <v>1600</v>
      </c>
      <c r="I477" s="19">
        <v>1133.54</v>
      </c>
      <c r="J477" s="20">
        <v>0.70846250000000011</v>
      </c>
      <c r="K477" s="19">
        <v>912.83000000000015</v>
      </c>
      <c r="L477" s="48">
        <v>0.57051875000000007</v>
      </c>
      <c r="M477" s="42">
        <v>0</v>
      </c>
      <c r="N477" s="22">
        <v>0</v>
      </c>
      <c r="O477" s="23">
        <v>320</v>
      </c>
      <c r="P477" s="24">
        <v>100</v>
      </c>
      <c r="Q477" s="25">
        <v>0.3125</v>
      </c>
      <c r="R477" s="24">
        <v>100</v>
      </c>
      <c r="S477" s="50">
        <v>0.3125</v>
      </c>
      <c r="T477" s="43">
        <v>0</v>
      </c>
      <c r="U477" s="24">
        <v>0</v>
      </c>
      <c r="V477" s="19">
        <v>1920</v>
      </c>
      <c r="W477" s="19">
        <v>1233.54</v>
      </c>
      <c r="X477" s="21">
        <v>0.64246875000000003</v>
      </c>
      <c r="Y477" s="19">
        <v>1012.8300000000002</v>
      </c>
      <c r="Z477" s="20">
        <v>0.52751562500000004</v>
      </c>
      <c r="AA477" s="30">
        <v>4.9000000000000002E-2</v>
      </c>
      <c r="AB477" s="27">
        <v>3.9399999999999998E-2</v>
      </c>
      <c r="AC477" s="27">
        <v>5.5E-2</v>
      </c>
      <c r="AD477" s="11">
        <v>4.9182569649064006E-2</v>
      </c>
    </row>
    <row r="478" spans="1:30" x14ac:dyDescent="0.3">
      <c r="A478" s="13">
        <v>44238</v>
      </c>
      <c r="B478" s="46" t="s">
        <v>636</v>
      </c>
      <c r="C478" s="13">
        <v>44239</v>
      </c>
      <c r="D478" s="15" t="s">
        <v>246</v>
      </c>
      <c r="E478" s="15">
        <v>378</v>
      </c>
      <c r="F478" s="15">
        <v>360</v>
      </c>
      <c r="G478" s="13">
        <v>44617</v>
      </c>
      <c r="H478" s="17">
        <v>6000</v>
      </c>
      <c r="I478" s="19">
        <v>15136.94</v>
      </c>
      <c r="J478" s="20">
        <v>2.522823333333331</v>
      </c>
      <c r="K478" s="19">
        <v>5812.2900000000009</v>
      </c>
      <c r="L478" s="48">
        <v>0.9687150000000001</v>
      </c>
      <c r="M478" s="42">
        <v>0</v>
      </c>
      <c r="N478" s="22">
        <v>1550</v>
      </c>
      <c r="O478" s="23">
        <v>1200</v>
      </c>
      <c r="P478" s="24">
        <v>1200</v>
      </c>
      <c r="Q478" s="25">
        <v>1</v>
      </c>
      <c r="R478" s="24">
        <v>1162.4580000000001</v>
      </c>
      <c r="S478" s="50">
        <v>0.9687150000000001</v>
      </c>
      <c r="T478" s="43">
        <v>0.9687150000000001</v>
      </c>
      <c r="U478" s="24">
        <v>1162.4580000000001</v>
      </c>
      <c r="V478" s="19">
        <v>7200</v>
      </c>
      <c r="W478" s="19">
        <v>16336.94</v>
      </c>
      <c r="X478" s="21">
        <v>2.2690194444444445</v>
      </c>
      <c r="Y478" s="19">
        <v>6974.7480000000014</v>
      </c>
      <c r="Z478" s="20">
        <v>0.96871500000000021</v>
      </c>
      <c r="AA478" s="30">
        <v>6.5800000000000067E-2</v>
      </c>
      <c r="AB478" s="27">
        <v>0.05</v>
      </c>
      <c r="AC478" s="27">
        <v>7.2000000000000008E-2</v>
      </c>
      <c r="AD478" s="11">
        <v>6.5570223241949846E-2</v>
      </c>
    </row>
    <row r="479" spans="1:30" x14ac:dyDescent="0.3">
      <c r="A479" s="13">
        <v>44244</v>
      </c>
      <c r="B479" s="46" t="s">
        <v>636</v>
      </c>
      <c r="C479" s="13">
        <v>44244</v>
      </c>
      <c r="D479" s="15" t="s">
        <v>247</v>
      </c>
      <c r="E479" s="15">
        <v>33</v>
      </c>
      <c r="F479" s="15">
        <v>30</v>
      </c>
      <c r="G479" s="13">
        <v>44277</v>
      </c>
      <c r="H479" s="17">
        <v>5000</v>
      </c>
      <c r="I479" s="19">
        <v>849.37</v>
      </c>
      <c r="J479" s="20">
        <v>0.16987400000000002</v>
      </c>
      <c r="K479" s="19">
        <v>849.37</v>
      </c>
      <c r="L479" s="48">
        <v>0.169874</v>
      </c>
      <c r="M479" s="42">
        <v>0</v>
      </c>
      <c r="N479" s="22">
        <v>0</v>
      </c>
      <c r="O479" s="23">
        <v>1000</v>
      </c>
      <c r="P479" s="24">
        <v>31.5</v>
      </c>
      <c r="Q479" s="25">
        <v>3.15E-2</v>
      </c>
      <c r="R479" s="24">
        <v>31.5</v>
      </c>
      <c r="S479" s="50">
        <v>3.15E-2</v>
      </c>
      <c r="T479" s="43">
        <v>0</v>
      </c>
      <c r="U479" s="24">
        <v>0</v>
      </c>
      <c r="V479" s="19">
        <v>6000</v>
      </c>
      <c r="W479" s="19">
        <v>880.87</v>
      </c>
      <c r="X479" s="21">
        <v>0.14681166666666667</v>
      </c>
      <c r="Y479" s="19">
        <v>880.87</v>
      </c>
      <c r="Z479" s="20">
        <v>0.14681166666666667</v>
      </c>
      <c r="AA479" s="30">
        <v>4.4999999999999991E-2</v>
      </c>
      <c r="AB479" s="27">
        <v>0.03</v>
      </c>
      <c r="AC479" s="27">
        <v>4.4999999999999998E-2</v>
      </c>
      <c r="AD479" s="11">
        <v>4.1262382707182972E-2</v>
      </c>
    </row>
    <row r="480" spans="1:30" x14ac:dyDescent="0.3">
      <c r="A480" s="13">
        <v>44245</v>
      </c>
      <c r="B480" s="46" t="s">
        <v>636</v>
      </c>
      <c r="C480" s="13">
        <v>44245</v>
      </c>
      <c r="D480" s="15" t="s">
        <v>248</v>
      </c>
      <c r="E480" s="15">
        <v>90</v>
      </c>
      <c r="F480" s="15">
        <v>90</v>
      </c>
      <c r="G480" s="13">
        <v>44335</v>
      </c>
      <c r="H480" s="17">
        <v>3300</v>
      </c>
      <c r="I480" s="19">
        <v>1132.6500000000001</v>
      </c>
      <c r="J480" s="20">
        <v>0.34322727272727271</v>
      </c>
      <c r="K480" s="19">
        <v>732.65</v>
      </c>
      <c r="L480" s="48">
        <v>0.2220151515151515</v>
      </c>
      <c r="M480" s="42">
        <v>0</v>
      </c>
      <c r="N480" s="22">
        <v>0</v>
      </c>
      <c r="O480" s="23">
        <v>660</v>
      </c>
      <c r="P480" s="24">
        <v>160</v>
      </c>
      <c r="Q480" s="25">
        <v>0.24242424242424243</v>
      </c>
      <c r="R480" s="24">
        <v>146.53</v>
      </c>
      <c r="S480" s="50">
        <v>0.22201515151515153</v>
      </c>
      <c r="T480" s="43">
        <v>0.91581250000000003</v>
      </c>
      <c r="U480" s="24">
        <v>0</v>
      </c>
      <c r="V480" s="19">
        <v>3960</v>
      </c>
      <c r="W480" s="19">
        <v>1292.6500000000001</v>
      </c>
      <c r="X480" s="21">
        <v>0.3264267676767677</v>
      </c>
      <c r="Y480" s="19">
        <v>879.18</v>
      </c>
      <c r="Z480" s="20">
        <v>0.2220151515151515</v>
      </c>
      <c r="AA480" s="30">
        <v>4.9999999999999996E-2</v>
      </c>
      <c r="AB480" s="27">
        <v>0.04</v>
      </c>
      <c r="AC480" s="27">
        <v>5.4699999999999999E-2</v>
      </c>
      <c r="AD480" s="11">
        <v>4.949619299871981E-2</v>
      </c>
    </row>
    <row r="481" spans="1:30" x14ac:dyDescent="0.3">
      <c r="A481" s="13">
        <v>44246</v>
      </c>
      <c r="B481" s="46" t="s">
        <v>636</v>
      </c>
      <c r="C481" s="13">
        <v>44246</v>
      </c>
      <c r="D481" s="15" t="s">
        <v>249</v>
      </c>
      <c r="E481" s="15">
        <v>182</v>
      </c>
      <c r="F481" s="15">
        <v>180</v>
      </c>
      <c r="G481" s="13">
        <v>44428</v>
      </c>
      <c r="H481" s="17">
        <v>5800</v>
      </c>
      <c r="I481" s="19">
        <v>8211.510000000002</v>
      </c>
      <c r="J481" s="20">
        <v>1.4157775862068966</v>
      </c>
      <c r="K481" s="19">
        <v>6432.89</v>
      </c>
      <c r="L481" s="48">
        <v>1.1091189655172415</v>
      </c>
      <c r="M481" s="42">
        <v>0</v>
      </c>
      <c r="N481" s="22">
        <v>504</v>
      </c>
      <c r="O481" s="23">
        <v>1160</v>
      </c>
      <c r="P481" s="24">
        <v>1310</v>
      </c>
      <c r="Q481" s="25">
        <v>1.1293103448275861</v>
      </c>
      <c r="R481" s="24">
        <v>1160</v>
      </c>
      <c r="S481" s="50">
        <v>1</v>
      </c>
      <c r="T481" s="43">
        <v>0.88550000000000006</v>
      </c>
      <c r="U481" s="24">
        <v>0</v>
      </c>
      <c r="V481" s="19">
        <v>6960</v>
      </c>
      <c r="W481" s="19">
        <v>9521.510000000002</v>
      </c>
      <c r="X481" s="21">
        <v>1.3680330459770118</v>
      </c>
      <c r="Y481" s="19">
        <v>7592.89</v>
      </c>
      <c r="Z481" s="20">
        <v>1.0909324712643678</v>
      </c>
      <c r="AA481" s="30">
        <v>5.9000000000000066E-2</v>
      </c>
      <c r="AB481" s="27">
        <v>4.4999999999999998E-2</v>
      </c>
      <c r="AC481" s="27">
        <v>6.2300000000000001E-2</v>
      </c>
      <c r="AD481" s="11">
        <v>5.8239838714195073E-2</v>
      </c>
    </row>
    <row r="482" spans="1:30" x14ac:dyDescent="0.3">
      <c r="A482" s="13">
        <v>44249</v>
      </c>
      <c r="B482" s="46" t="s">
        <v>636</v>
      </c>
      <c r="C482" s="13">
        <v>44249</v>
      </c>
      <c r="D482" s="15" t="s">
        <v>250</v>
      </c>
      <c r="E482" s="15">
        <v>42</v>
      </c>
      <c r="F482" s="15">
        <v>30</v>
      </c>
      <c r="G482" s="13">
        <v>44291</v>
      </c>
      <c r="H482" s="17">
        <v>4000</v>
      </c>
      <c r="I482" s="19">
        <v>1628.82</v>
      </c>
      <c r="J482" s="20">
        <v>0.40720499999999987</v>
      </c>
      <c r="K482" s="19">
        <v>1128.7199999999998</v>
      </c>
      <c r="L482" s="48">
        <v>0.28217999999999993</v>
      </c>
      <c r="M482" s="42">
        <v>0</v>
      </c>
      <c r="N482" s="22">
        <v>0</v>
      </c>
      <c r="O482" s="23">
        <v>800</v>
      </c>
      <c r="P482" s="24">
        <v>200</v>
      </c>
      <c r="Q482" s="25">
        <v>0.25</v>
      </c>
      <c r="R482" s="24">
        <v>200</v>
      </c>
      <c r="S482" s="50">
        <v>0.25</v>
      </c>
      <c r="T482" s="43">
        <v>0</v>
      </c>
      <c r="U482" s="24">
        <v>0</v>
      </c>
      <c r="V482" s="19">
        <v>4800</v>
      </c>
      <c r="W482" s="19">
        <v>1828.82</v>
      </c>
      <c r="X482" s="21">
        <v>0.38100416666666664</v>
      </c>
      <c r="Y482" s="19">
        <v>1328.7199999999998</v>
      </c>
      <c r="Z482" s="20">
        <v>0.2768166666666666</v>
      </c>
      <c r="AA482" s="30">
        <v>4.4999999999999991E-2</v>
      </c>
      <c r="AB482" s="27">
        <v>3.5000000000000003E-2</v>
      </c>
      <c r="AC482" s="27">
        <v>5.2400000000000002E-2</v>
      </c>
      <c r="AD482" s="11">
        <v>4.5761450006753357E-2</v>
      </c>
    </row>
    <row r="483" spans="1:30" x14ac:dyDescent="0.3">
      <c r="A483" s="13">
        <v>44251</v>
      </c>
      <c r="B483" s="46" t="s">
        <v>636</v>
      </c>
      <c r="C483" s="13">
        <v>44251</v>
      </c>
      <c r="D483" s="15" t="s">
        <v>251</v>
      </c>
      <c r="E483" s="15">
        <v>91</v>
      </c>
      <c r="F483" s="15">
        <v>90</v>
      </c>
      <c r="G483" s="13">
        <v>44342</v>
      </c>
      <c r="H483" s="17">
        <v>2500</v>
      </c>
      <c r="I483" s="19">
        <v>1749.05</v>
      </c>
      <c r="J483" s="20">
        <v>0.69961999999999991</v>
      </c>
      <c r="K483" s="19">
        <v>1149.05</v>
      </c>
      <c r="L483" s="48">
        <v>0.45961999999999997</v>
      </c>
      <c r="M483" s="42">
        <v>0</v>
      </c>
      <c r="N483" s="22">
        <v>0</v>
      </c>
      <c r="O483" s="23">
        <v>500</v>
      </c>
      <c r="P483" s="24">
        <v>100</v>
      </c>
      <c r="Q483" s="25">
        <v>0.2</v>
      </c>
      <c r="R483" s="24">
        <v>100</v>
      </c>
      <c r="S483" s="50">
        <v>0.2</v>
      </c>
      <c r="T483" s="43">
        <v>0</v>
      </c>
      <c r="U483" s="24">
        <v>0</v>
      </c>
      <c r="V483" s="19">
        <v>3000</v>
      </c>
      <c r="W483" s="19">
        <v>1849.05</v>
      </c>
      <c r="X483" s="21">
        <v>0.61634999999999995</v>
      </c>
      <c r="Y483" s="19">
        <v>1249.05</v>
      </c>
      <c r="Z483" s="20">
        <v>0.41635</v>
      </c>
      <c r="AA483" s="30">
        <v>5.000000000000001E-2</v>
      </c>
      <c r="AB483" s="27">
        <v>0.04</v>
      </c>
      <c r="AC483" s="27">
        <v>5.4400000000000004E-2</v>
      </c>
      <c r="AD483" s="11">
        <v>4.9272805237128729E-2</v>
      </c>
    </row>
    <row r="484" spans="1:30" x14ac:dyDescent="0.3">
      <c r="A484" s="13">
        <v>44252</v>
      </c>
      <c r="B484" s="46" t="s">
        <v>636</v>
      </c>
      <c r="C484" s="13">
        <v>44253</v>
      </c>
      <c r="D484" s="15" t="s">
        <v>252</v>
      </c>
      <c r="E484" s="15">
        <v>392</v>
      </c>
      <c r="F484" s="15">
        <v>360</v>
      </c>
      <c r="G484" s="13">
        <v>44645</v>
      </c>
      <c r="H484" s="17">
        <v>4500</v>
      </c>
      <c r="I484" s="19">
        <v>8002.44</v>
      </c>
      <c r="J484" s="20">
        <v>1.7783199999999997</v>
      </c>
      <c r="K484" s="19">
        <v>4549.2899999999991</v>
      </c>
      <c r="L484" s="48">
        <v>1.0109533333333331</v>
      </c>
      <c r="M484" s="42">
        <v>0</v>
      </c>
      <c r="N484" s="22">
        <v>727.47</v>
      </c>
      <c r="O484" s="23">
        <v>900</v>
      </c>
      <c r="P484" s="24">
        <v>400</v>
      </c>
      <c r="Q484" s="25">
        <v>0.44444444444444442</v>
      </c>
      <c r="R484" s="24">
        <v>400</v>
      </c>
      <c r="S484" s="50">
        <v>0.44444444444444442</v>
      </c>
      <c r="T484" s="43">
        <v>0</v>
      </c>
      <c r="U484" s="24">
        <v>0</v>
      </c>
      <c r="V484" s="19">
        <v>5400</v>
      </c>
      <c r="W484" s="19">
        <v>8402.4399999999987</v>
      </c>
      <c r="X484" s="21">
        <v>1.5560074074074071</v>
      </c>
      <c r="Y484" s="19">
        <v>4949.2899999999991</v>
      </c>
      <c r="Z484" s="20">
        <v>0.91653518518518506</v>
      </c>
      <c r="AA484" s="30">
        <v>6.4399999999999999E-2</v>
      </c>
      <c r="AB484" s="27">
        <v>5.5E-2</v>
      </c>
      <c r="AC484" s="27">
        <v>7.8E-2</v>
      </c>
      <c r="AD484" s="11">
        <v>6.3480936439386002E-2</v>
      </c>
    </row>
    <row r="485" spans="1:30" x14ac:dyDescent="0.3">
      <c r="A485" s="13">
        <v>44256</v>
      </c>
      <c r="B485" s="46" t="s">
        <v>636</v>
      </c>
      <c r="C485" s="13">
        <v>44256</v>
      </c>
      <c r="D485" s="15" t="s">
        <v>253</v>
      </c>
      <c r="E485" s="15">
        <v>35</v>
      </c>
      <c r="F485" s="15">
        <v>30</v>
      </c>
      <c r="G485" s="13">
        <v>44291</v>
      </c>
      <c r="H485" s="17">
        <v>1600</v>
      </c>
      <c r="I485" s="19">
        <v>2613.81</v>
      </c>
      <c r="J485" s="20">
        <v>1.6336312500000001</v>
      </c>
      <c r="K485" s="19">
        <v>2558.81</v>
      </c>
      <c r="L485" s="48">
        <v>1.59925625</v>
      </c>
      <c r="M485" s="42">
        <v>0</v>
      </c>
      <c r="N485" s="22">
        <v>0</v>
      </c>
      <c r="O485" s="23">
        <v>320</v>
      </c>
      <c r="P485" s="24">
        <v>0</v>
      </c>
      <c r="Q485" s="25">
        <v>0</v>
      </c>
      <c r="R485" s="24">
        <v>0</v>
      </c>
      <c r="S485" s="50">
        <v>0</v>
      </c>
      <c r="T485" s="43">
        <v>0</v>
      </c>
      <c r="U485" s="24">
        <v>0</v>
      </c>
      <c r="V485" s="19">
        <v>1920</v>
      </c>
      <c r="W485" s="19">
        <v>2613.81</v>
      </c>
      <c r="X485" s="21">
        <v>1.3613593749999999</v>
      </c>
      <c r="Y485" s="19">
        <v>2558.81</v>
      </c>
      <c r="Z485" s="20">
        <v>1.3327135416666667</v>
      </c>
      <c r="AA485" s="30">
        <v>4.4999999999999984E-2</v>
      </c>
      <c r="AB485" s="27">
        <v>3.9E-2</v>
      </c>
      <c r="AC485" s="27">
        <v>4.8499999999999995E-2</v>
      </c>
      <c r="AD485" s="11">
        <v>4.37243296184497E-2</v>
      </c>
    </row>
    <row r="486" spans="1:30" x14ac:dyDescent="0.3">
      <c r="A486" s="13">
        <v>44258</v>
      </c>
      <c r="B486" s="46" t="s">
        <v>636</v>
      </c>
      <c r="C486" s="13">
        <v>44258</v>
      </c>
      <c r="D486" s="15" t="s">
        <v>254</v>
      </c>
      <c r="E486" s="15">
        <v>84</v>
      </c>
      <c r="F486" s="15">
        <v>90</v>
      </c>
      <c r="G486" s="13">
        <v>44342</v>
      </c>
      <c r="H486" s="17">
        <v>1600</v>
      </c>
      <c r="I486" s="19">
        <v>3136.3499999999995</v>
      </c>
      <c r="J486" s="20">
        <v>1.9602187500000001</v>
      </c>
      <c r="K486" s="19">
        <v>3086.3499999999995</v>
      </c>
      <c r="L486" s="48">
        <v>1.9289687499999997</v>
      </c>
      <c r="M486" s="42">
        <v>0</v>
      </c>
      <c r="N486" s="22">
        <v>0</v>
      </c>
      <c r="O486" s="23">
        <v>320</v>
      </c>
      <c r="P486" s="24">
        <v>0</v>
      </c>
      <c r="Q486" s="25">
        <v>0</v>
      </c>
      <c r="R486" s="24">
        <v>0</v>
      </c>
      <c r="S486" s="50">
        <v>0</v>
      </c>
      <c r="T486" s="43">
        <v>0</v>
      </c>
      <c r="U486" s="24">
        <v>0</v>
      </c>
      <c r="V486" s="19">
        <v>1920</v>
      </c>
      <c r="W486" s="19">
        <v>3136.3499999999995</v>
      </c>
      <c r="X486" s="21">
        <v>1.6335156249999998</v>
      </c>
      <c r="Y486" s="19">
        <v>3086.3499999999995</v>
      </c>
      <c r="Z486" s="20">
        <v>1.6074739583333331</v>
      </c>
      <c r="AA486" s="30">
        <v>5.0000000000000024E-2</v>
      </c>
      <c r="AB486" s="27">
        <v>0.04</v>
      </c>
      <c r="AC486" s="27">
        <v>5.1399999999999994E-2</v>
      </c>
      <c r="AD486" s="11">
        <v>4.7666461970124502E-2</v>
      </c>
    </row>
    <row r="487" spans="1:30" x14ac:dyDescent="0.3">
      <c r="A487" s="13">
        <v>44260</v>
      </c>
      <c r="B487" s="46" t="s">
        <v>636</v>
      </c>
      <c r="C487" s="13">
        <v>44260</v>
      </c>
      <c r="D487" s="15" t="s">
        <v>255</v>
      </c>
      <c r="E487" s="15">
        <v>168</v>
      </c>
      <c r="F487" s="15">
        <v>180</v>
      </c>
      <c r="G487" s="13">
        <v>44428</v>
      </c>
      <c r="H487" s="17">
        <v>3800</v>
      </c>
      <c r="I487" s="19">
        <v>8913.2500000000018</v>
      </c>
      <c r="J487" s="20">
        <v>2.3455921052631572</v>
      </c>
      <c r="K487" s="19">
        <v>7600</v>
      </c>
      <c r="L487" s="48">
        <v>2</v>
      </c>
      <c r="M487" s="42">
        <v>0.46155400000000002</v>
      </c>
      <c r="N487" s="22">
        <v>420</v>
      </c>
      <c r="O487" s="23">
        <v>760</v>
      </c>
      <c r="P487" s="24">
        <v>300</v>
      </c>
      <c r="Q487" s="25">
        <v>0.39473684210526316</v>
      </c>
      <c r="R487" s="24">
        <v>300</v>
      </c>
      <c r="S487" s="50">
        <v>0.39473684210526316</v>
      </c>
      <c r="T487" s="43">
        <v>0</v>
      </c>
      <c r="U487" s="24">
        <v>0</v>
      </c>
      <c r="V487" s="19">
        <v>4560</v>
      </c>
      <c r="W487" s="19">
        <v>9213.2500000000018</v>
      </c>
      <c r="X487" s="21">
        <v>2.0204495614035092</v>
      </c>
      <c r="Y487" s="19">
        <v>7900</v>
      </c>
      <c r="Z487" s="20">
        <v>1.7324561403508771</v>
      </c>
      <c r="AA487" s="30">
        <v>5.9000000000000094E-2</v>
      </c>
      <c r="AB487" s="27">
        <v>0.04</v>
      </c>
      <c r="AC487" s="27">
        <v>6.5000000000000002E-2</v>
      </c>
      <c r="AD487" s="11">
        <v>5.6356565786890279E-2</v>
      </c>
    </row>
    <row r="488" spans="1:30" x14ac:dyDescent="0.3">
      <c r="A488" s="13">
        <v>44263</v>
      </c>
      <c r="B488" s="46" t="s">
        <v>636</v>
      </c>
      <c r="C488" s="13">
        <v>44263</v>
      </c>
      <c r="D488" s="15" t="s">
        <v>256</v>
      </c>
      <c r="E488" s="15">
        <v>28</v>
      </c>
      <c r="F488" s="15">
        <v>30</v>
      </c>
      <c r="G488" s="13">
        <v>44291</v>
      </c>
      <c r="H488" s="17">
        <v>3300</v>
      </c>
      <c r="I488" s="19">
        <v>4196.24</v>
      </c>
      <c r="J488" s="20">
        <v>1.2715878787878787</v>
      </c>
      <c r="K488" s="19">
        <v>3346.24</v>
      </c>
      <c r="L488" s="48">
        <v>1.0140121212121211</v>
      </c>
      <c r="M488" s="42">
        <v>0</v>
      </c>
      <c r="N488" s="22">
        <v>0</v>
      </c>
      <c r="O488" s="23">
        <v>660</v>
      </c>
      <c r="P488" s="24">
        <v>0</v>
      </c>
      <c r="Q488" s="25">
        <v>0</v>
      </c>
      <c r="R488" s="24">
        <v>0</v>
      </c>
      <c r="S488" s="50">
        <v>0</v>
      </c>
      <c r="T488" s="43">
        <v>0</v>
      </c>
      <c r="U488" s="24">
        <v>0</v>
      </c>
      <c r="V488" s="19">
        <v>3960</v>
      </c>
      <c r="W488" s="19">
        <v>4196.24</v>
      </c>
      <c r="X488" s="21">
        <v>1.0596565656565655</v>
      </c>
      <c r="Y488" s="19">
        <v>3346.24</v>
      </c>
      <c r="Z488" s="20">
        <v>0.84501010101010099</v>
      </c>
      <c r="AA488" s="30">
        <v>4.6000000000000013E-2</v>
      </c>
      <c r="AB488" s="27">
        <v>3.5000000000000003E-2</v>
      </c>
      <c r="AC488" s="27">
        <v>5.2499999999999998E-2</v>
      </c>
      <c r="AD488" s="11">
        <v>4.4714458658227381E-2</v>
      </c>
    </row>
    <row r="489" spans="1:30" x14ac:dyDescent="0.3">
      <c r="A489" s="13">
        <v>44265</v>
      </c>
      <c r="B489" s="46" t="s">
        <v>636</v>
      </c>
      <c r="C489" s="13">
        <v>44265</v>
      </c>
      <c r="D489" s="15" t="s">
        <v>257</v>
      </c>
      <c r="E489" s="15">
        <v>77</v>
      </c>
      <c r="F489" s="15">
        <v>90</v>
      </c>
      <c r="G489" s="13">
        <v>44342</v>
      </c>
      <c r="H489" s="17">
        <v>2500</v>
      </c>
      <c r="I489" s="19">
        <v>1621.6399999999999</v>
      </c>
      <c r="J489" s="20">
        <v>0.64865600000000001</v>
      </c>
      <c r="K489" s="19">
        <v>771.6400000000001</v>
      </c>
      <c r="L489" s="48">
        <v>0.30865600000000004</v>
      </c>
      <c r="M489" s="42">
        <v>0</v>
      </c>
      <c r="N489" s="22">
        <v>0</v>
      </c>
      <c r="O489" s="23">
        <v>500</v>
      </c>
      <c r="P489" s="24">
        <v>0</v>
      </c>
      <c r="Q489" s="25">
        <v>0</v>
      </c>
      <c r="R489" s="24">
        <v>0</v>
      </c>
      <c r="S489" s="50">
        <v>0</v>
      </c>
      <c r="T489" s="43">
        <v>0</v>
      </c>
      <c r="U489" s="24">
        <v>0</v>
      </c>
      <c r="V489" s="19">
        <v>3000</v>
      </c>
      <c r="W489" s="19">
        <v>1621.6399999999999</v>
      </c>
      <c r="X489" s="21">
        <v>0.54054666666666662</v>
      </c>
      <c r="Y489" s="19">
        <v>771.6400000000001</v>
      </c>
      <c r="Z489" s="20">
        <v>0.25721333333333335</v>
      </c>
      <c r="AA489" s="30">
        <v>5.0000000000000017E-2</v>
      </c>
      <c r="AB489" s="27">
        <v>0.04</v>
      </c>
      <c r="AC489" s="27">
        <v>5.6500000000000002E-2</v>
      </c>
      <c r="AD489" s="11">
        <v>5.0991520929429462E-2</v>
      </c>
    </row>
    <row r="490" spans="1:30" x14ac:dyDescent="0.3">
      <c r="A490" s="13">
        <v>44266</v>
      </c>
      <c r="B490" s="46" t="s">
        <v>636</v>
      </c>
      <c r="C490" s="13">
        <v>44267</v>
      </c>
      <c r="D490" s="15" t="s">
        <v>258</v>
      </c>
      <c r="E490" s="15">
        <v>378</v>
      </c>
      <c r="F490" s="15">
        <v>360</v>
      </c>
      <c r="G490" s="13">
        <v>44645</v>
      </c>
      <c r="H490" s="17">
        <v>5400</v>
      </c>
      <c r="I490" s="19">
        <v>9780.83</v>
      </c>
      <c r="J490" s="20">
        <v>1.8112648148148149</v>
      </c>
      <c r="K490" s="19">
        <v>6671.829999999999</v>
      </c>
      <c r="L490" s="48">
        <v>1.2355240740740738</v>
      </c>
      <c r="M490" s="42">
        <v>0</v>
      </c>
      <c r="N490" s="19">
        <v>1425.25</v>
      </c>
      <c r="O490" s="23">
        <v>1080</v>
      </c>
      <c r="P490" s="24">
        <v>1580</v>
      </c>
      <c r="Q490" s="25">
        <v>1.462962962962963</v>
      </c>
      <c r="R490" s="24">
        <v>1080</v>
      </c>
      <c r="S490" s="50">
        <v>1</v>
      </c>
      <c r="T490" s="43">
        <v>0.68354439999999994</v>
      </c>
      <c r="U490" s="24">
        <v>0</v>
      </c>
      <c r="V490" s="19">
        <v>6480</v>
      </c>
      <c r="W490" s="19">
        <v>11360.83</v>
      </c>
      <c r="X490" s="21">
        <v>1.7532145061728395</v>
      </c>
      <c r="Y490" s="19">
        <v>7751.829999999999</v>
      </c>
      <c r="Z490" s="20">
        <v>1.196270061728395</v>
      </c>
      <c r="AA490" s="30">
        <v>6.4399999999999999E-2</v>
      </c>
      <c r="AB490" s="27">
        <v>0.05</v>
      </c>
      <c r="AC490" s="27">
        <v>6.7599999999999993E-2</v>
      </c>
      <c r="AD490" s="11">
        <v>6.3603030110941497E-2</v>
      </c>
    </row>
    <row r="491" spans="1:30" x14ac:dyDescent="0.3">
      <c r="A491" s="13">
        <v>44270</v>
      </c>
      <c r="B491" s="46" t="s">
        <v>636</v>
      </c>
      <c r="C491" s="13">
        <v>44270</v>
      </c>
      <c r="D491" s="15" t="s">
        <v>259</v>
      </c>
      <c r="E491" s="15">
        <v>28</v>
      </c>
      <c r="F491" s="15">
        <v>30</v>
      </c>
      <c r="G491" s="13">
        <v>44298</v>
      </c>
      <c r="H491" s="17">
        <v>5000</v>
      </c>
      <c r="I491" s="19">
        <v>603.23</v>
      </c>
      <c r="J491" s="20">
        <v>0.12064600000000002</v>
      </c>
      <c r="K491" s="19">
        <v>603.23</v>
      </c>
      <c r="L491" s="48">
        <v>0.120646</v>
      </c>
      <c r="M491" s="42">
        <v>0</v>
      </c>
      <c r="N491" s="19">
        <v>0</v>
      </c>
      <c r="O491" s="23">
        <v>1000</v>
      </c>
      <c r="P491" s="24">
        <v>0</v>
      </c>
      <c r="Q491" s="25">
        <v>0</v>
      </c>
      <c r="R491" s="24">
        <v>0</v>
      </c>
      <c r="S491" s="50">
        <v>0</v>
      </c>
      <c r="T491" s="43">
        <v>0</v>
      </c>
      <c r="U491" s="24">
        <v>0</v>
      </c>
      <c r="V491" s="19">
        <v>6000</v>
      </c>
      <c r="W491" s="19">
        <v>603.23</v>
      </c>
      <c r="X491" s="21">
        <v>0.10053833333333334</v>
      </c>
      <c r="Y491" s="19">
        <v>603.23</v>
      </c>
      <c r="Z491" s="20">
        <v>0.10053833333333334</v>
      </c>
      <c r="AA491" s="30">
        <v>4.5000000000000012E-2</v>
      </c>
      <c r="AB491" s="27">
        <v>3.6000000000000004E-2</v>
      </c>
      <c r="AC491" s="27">
        <v>4.4999999999999998E-2</v>
      </c>
      <c r="AD491" s="11">
        <v>4.0632702286026889E-2</v>
      </c>
    </row>
    <row r="492" spans="1:30" x14ac:dyDescent="0.3">
      <c r="A492" s="13">
        <v>44272</v>
      </c>
      <c r="B492" s="46" t="s">
        <v>636</v>
      </c>
      <c r="C492" s="13">
        <v>44272</v>
      </c>
      <c r="D492" s="15" t="s">
        <v>260</v>
      </c>
      <c r="E492" s="15">
        <v>98</v>
      </c>
      <c r="F492" s="15">
        <v>90</v>
      </c>
      <c r="G492" s="13">
        <v>44370</v>
      </c>
      <c r="H492" s="17">
        <v>3300</v>
      </c>
      <c r="I492" s="19">
        <v>153.18</v>
      </c>
      <c r="J492" s="20">
        <v>4.641818181818181E-2</v>
      </c>
      <c r="K492" s="19">
        <v>153.18</v>
      </c>
      <c r="L492" s="48">
        <v>4.6418181818181824E-2</v>
      </c>
      <c r="M492" s="42">
        <v>0</v>
      </c>
      <c r="N492" s="19">
        <v>0</v>
      </c>
      <c r="O492" s="23">
        <v>660</v>
      </c>
      <c r="P492" s="24">
        <v>0</v>
      </c>
      <c r="Q492" s="25">
        <v>0</v>
      </c>
      <c r="R492" s="24">
        <v>0</v>
      </c>
      <c r="S492" s="50">
        <v>0</v>
      </c>
      <c r="T492" s="43">
        <v>0</v>
      </c>
      <c r="U492" s="24">
        <v>0</v>
      </c>
      <c r="V492" s="19">
        <v>3960</v>
      </c>
      <c r="W492" s="19">
        <v>153.18</v>
      </c>
      <c r="X492" s="21">
        <v>3.8681818181818185E-2</v>
      </c>
      <c r="Y492" s="19">
        <v>153.18</v>
      </c>
      <c r="Z492" s="20">
        <v>3.8681818181818185E-2</v>
      </c>
      <c r="AA492" s="30">
        <v>4.8499999999999995E-2</v>
      </c>
      <c r="AB492" s="27">
        <v>0.04</v>
      </c>
      <c r="AC492" s="27">
        <v>4.8499999999999995E-2</v>
      </c>
      <c r="AD492" s="11">
        <v>4.4732667450058751E-2</v>
      </c>
    </row>
    <row r="493" spans="1:30" x14ac:dyDescent="0.3">
      <c r="A493" s="13">
        <v>44274</v>
      </c>
      <c r="B493" s="46" t="s">
        <v>636</v>
      </c>
      <c r="C493" s="13">
        <v>44274</v>
      </c>
      <c r="D493" s="15" t="s">
        <v>261</v>
      </c>
      <c r="E493" s="15">
        <v>182</v>
      </c>
      <c r="F493" s="15">
        <v>180</v>
      </c>
      <c r="G493" s="13">
        <v>44456</v>
      </c>
      <c r="H493" s="17">
        <v>6500</v>
      </c>
      <c r="I493" s="19">
        <v>7049.64</v>
      </c>
      <c r="J493" s="20">
        <v>1.0845599999999997</v>
      </c>
      <c r="K493" s="19">
        <v>6449.64</v>
      </c>
      <c r="L493" s="48">
        <v>0.99225230769230777</v>
      </c>
      <c r="M493" s="42">
        <v>0</v>
      </c>
      <c r="N493" s="19">
        <v>0</v>
      </c>
      <c r="O493" s="23">
        <v>1300</v>
      </c>
      <c r="P493" s="24">
        <v>1400</v>
      </c>
      <c r="Q493" s="25">
        <v>1.0769230769230771</v>
      </c>
      <c r="R493" s="24">
        <v>1289.9279999999999</v>
      </c>
      <c r="S493" s="50">
        <v>0.99225230769230766</v>
      </c>
      <c r="T493" s="43">
        <v>0.92137725000000004</v>
      </c>
      <c r="U493" s="24">
        <v>0</v>
      </c>
      <c r="V493" s="19">
        <v>7800</v>
      </c>
      <c r="W493" s="19">
        <v>8449.64</v>
      </c>
      <c r="X493" s="21">
        <v>1.0832871794871795</v>
      </c>
      <c r="Y493" s="19">
        <v>7739.5680000000002</v>
      </c>
      <c r="Z493" s="20">
        <v>0.99225230769230777</v>
      </c>
      <c r="AA493" s="30">
        <v>5.9800000000000055E-2</v>
      </c>
      <c r="AB493" s="27">
        <v>0.04</v>
      </c>
      <c r="AC493" s="27">
        <v>6.2E-2</v>
      </c>
      <c r="AD493" s="11">
        <v>5.7965020199613033E-2</v>
      </c>
    </row>
    <row r="494" spans="1:30" x14ac:dyDescent="0.3">
      <c r="A494" s="13">
        <v>44277</v>
      </c>
      <c r="B494" s="46" t="s">
        <v>636</v>
      </c>
      <c r="C494" s="13">
        <v>44277</v>
      </c>
      <c r="D494" s="15" t="s">
        <v>262</v>
      </c>
      <c r="E494" s="15">
        <v>35</v>
      </c>
      <c r="F494" s="15">
        <v>30</v>
      </c>
      <c r="G494" s="13">
        <v>44312</v>
      </c>
      <c r="H494" s="17">
        <v>4500</v>
      </c>
      <c r="I494" s="19">
        <v>2328.92</v>
      </c>
      <c r="J494" s="20">
        <v>0.51753777777777776</v>
      </c>
      <c r="K494" s="19">
        <v>2278.92</v>
      </c>
      <c r="L494" s="48">
        <v>0.50642666666666669</v>
      </c>
      <c r="M494" s="42">
        <v>0</v>
      </c>
      <c r="N494" s="19">
        <v>0</v>
      </c>
      <c r="O494" s="23">
        <v>900</v>
      </c>
      <c r="P494" s="24">
        <v>516</v>
      </c>
      <c r="Q494" s="25">
        <v>0.57333333333333336</v>
      </c>
      <c r="R494" s="24">
        <v>455.78399999999999</v>
      </c>
      <c r="S494" s="50">
        <v>0.50642666666666669</v>
      </c>
      <c r="T494" s="43">
        <v>0.88330240000000004</v>
      </c>
      <c r="U494" s="24">
        <v>0</v>
      </c>
      <c r="V494" s="19">
        <v>5400</v>
      </c>
      <c r="W494" s="19">
        <v>2844.92</v>
      </c>
      <c r="X494" s="21">
        <v>0.5268370370370371</v>
      </c>
      <c r="Y494" s="19">
        <v>2734.7040000000002</v>
      </c>
      <c r="Z494" s="20">
        <v>0.50642666666666669</v>
      </c>
      <c r="AA494" s="30">
        <v>4.5800000000000021E-2</v>
      </c>
      <c r="AB494" s="27">
        <v>3.5000000000000003E-2</v>
      </c>
      <c r="AC494" s="27">
        <v>4.5999999999999999E-2</v>
      </c>
      <c r="AD494" s="11">
        <v>4.2522838912457277E-2</v>
      </c>
    </row>
    <row r="495" spans="1:30" x14ac:dyDescent="0.3">
      <c r="A495" s="13">
        <v>44279</v>
      </c>
      <c r="B495" s="46" t="s">
        <v>636</v>
      </c>
      <c r="C495" s="13">
        <v>44279</v>
      </c>
      <c r="D495" s="15" t="s">
        <v>263</v>
      </c>
      <c r="E495" s="15">
        <v>91</v>
      </c>
      <c r="F495" s="15">
        <v>90</v>
      </c>
      <c r="G495" s="13">
        <v>44370</v>
      </c>
      <c r="H495" s="17">
        <v>2000</v>
      </c>
      <c r="I495" s="19">
        <v>746.27</v>
      </c>
      <c r="J495" s="20">
        <v>0.37313499999999999</v>
      </c>
      <c r="K495" s="19">
        <v>376.27</v>
      </c>
      <c r="L495" s="48">
        <v>0.188135</v>
      </c>
      <c r="M495" s="42">
        <v>0</v>
      </c>
      <c r="N495" s="19">
        <v>0</v>
      </c>
      <c r="O495" s="23">
        <v>400</v>
      </c>
      <c r="P495" s="24">
        <v>0</v>
      </c>
      <c r="Q495" s="25">
        <v>0</v>
      </c>
      <c r="R495" s="24">
        <v>0</v>
      </c>
      <c r="S495" s="50">
        <v>0</v>
      </c>
      <c r="T495" s="43">
        <v>0</v>
      </c>
      <c r="U495" s="24">
        <v>0</v>
      </c>
      <c r="V495" s="19">
        <v>2400</v>
      </c>
      <c r="W495" s="19">
        <v>746.27</v>
      </c>
      <c r="X495" s="21">
        <v>0.31094583333333331</v>
      </c>
      <c r="Y495" s="19">
        <v>376.27</v>
      </c>
      <c r="Z495" s="20">
        <v>0.15677916666666666</v>
      </c>
      <c r="AA495" s="30">
        <v>4.8000000000000015E-2</v>
      </c>
      <c r="AB495" s="27">
        <v>3.85E-2</v>
      </c>
      <c r="AC495" s="27">
        <v>5.2400000000000002E-2</v>
      </c>
      <c r="AD495" s="11">
        <v>4.8901195277848503E-2</v>
      </c>
    </row>
    <row r="496" spans="1:30" x14ac:dyDescent="0.3">
      <c r="A496" s="13">
        <v>44280</v>
      </c>
      <c r="B496" s="46" t="s">
        <v>636</v>
      </c>
      <c r="C496" s="13">
        <v>44281</v>
      </c>
      <c r="D496" s="15" t="s">
        <v>264</v>
      </c>
      <c r="E496" s="15">
        <v>378</v>
      </c>
      <c r="F496" s="15">
        <v>360</v>
      </c>
      <c r="G496" s="13">
        <v>44659</v>
      </c>
      <c r="H496" s="17">
        <v>5500</v>
      </c>
      <c r="I496" s="19">
        <v>5678.85</v>
      </c>
      <c r="J496" s="20">
        <v>1.0325181818181821</v>
      </c>
      <c r="K496" s="19">
        <v>5003.8500000000004</v>
      </c>
      <c r="L496" s="48">
        <v>0.90979090909090921</v>
      </c>
      <c r="M496" s="42">
        <v>0</v>
      </c>
      <c r="N496" s="19">
        <v>0</v>
      </c>
      <c r="O496" s="23">
        <v>1100</v>
      </c>
      <c r="P496" s="24">
        <v>1130.1100000000001</v>
      </c>
      <c r="Q496" s="25">
        <v>1.0273727272727273</v>
      </c>
      <c r="R496" s="24">
        <v>1000.77</v>
      </c>
      <c r="S496" s="50">
        <v>0.90979090909090909</v>
      </c>
      <c r="T496" s="43">
        <v>0.88555099999999998</v>
      </c>
      <c r="U496" s="24">
        <v>0</v>
      </c>
      <c r="V496" s="19">
        <v>6600</v>
      </c>
      <c r="W496" s="19">
        <v>6808.9600000000009</v>
      </c>
      <c r="X496" s="21">
        <v>1.0316606060606062</v>
      </c>
      <c r="Y496" s="19">
        <v>6004.6200000000008</v>
      </c>
      <c r="Z496" s="20">
        <v>0.90979090909090921</v>
      </c>
      <c r="AA496" s="30">
        <v>6.4900000000000055E-2</v>
      </c>
      <c r="AB496" s="27">
        <v>0.05</v>
      </c>
      <c r="AC496" s="27">
        <v>6.8000000000000005E-2</v>
      </c>
      <c r="AD496" s="11">
        <v>6.3581719538286785E-2</v>
      </c>
    </row>
    <row r="497" spans="1:30" x14ac:dyDescent="0.3">
      <c r="A497" s="13">
        <v>44284</v>
      </c>
      <c r="B497" s="46" t="s">
        <v>636</v>
      </c>
      <c r="C497" s="13">
        <v>44284</v>
      </c>
      <c r="D497" s="15" t="s">
        <v>265</v>
      </c>
      <c r="E497" s="15">
        <v>28</v>
      </c>
      <c r="F497" s="15">
        <v>30</v>
      </c>
      <c r="G497" s="13">
        <v>44312</v>
      </c>
      <c r="H497" s="17">
        <v>1200</v>
      </c>
      <c r="I497" s="19">
        <v>1243.1300000000001</v>
      </c>
      <c r="J497" s="20">
        <v>1.0359416666666663</v>
      </c>
      <c r="K497" s="19">
        <v>1243.1300000000001</v>
      </c>
      <c r="L497" s="48">
        <v>1.0359416666666668</v>
      </c>
      <c r="M497" s="42">
        <v>0</v>
      </c>
      <c r="N497" s="19">
        <v>0</v>
      </c>
      <c r="O497" s="23">
        <v>240</v>
      </c>
      <c r="P497" s="24">
        <v>260</v>
      </c>
      <c r="Q497" s="25">
        <v>1.0833333333333333</v>
      </c>
      <c r="R497" s="24">
        <v>240</v>
      </c>
      <c r="S497" s="50">
        <v>1</v>
      </c>
      <c r="T497" s="43">
        <v>0.92307708333333338</v>
      </c>
      <c r="U497" s="24">
        <v>0</v>
      </c>
      <c r="V497" s="19">
        <v>1440</v>
      </c>
      <c r="W497" s="19">
        <v>1503.13</v>
      </c>
      <c r="X497" s="21">
        <v>1.0438402777777778</v>
      </c>
      <c r="Y497" s="19">
        <v>1483.13</v>
      </c>
      <c r="Z497" s="20">
        <v>1.0299513888888889</v>
      </c>
      <c r="AA497" s="30">
        <v>4.6399999999999997E-2</v>
      </c>
      <c r="AB497" s="27">
        <v>3.7999999999999999E-2</v>
      </c>
      <c r="AC497" s="27">
        <v>4.6399999999999997E-2</v>
      </c>
      <c r="AD497" s="11">
        <v>4.2885394126117131E-2</v>
      </c>
    </row>
    <row r="498" spans="1:30" x14ac:dyDescent="0.3">
      <c r="A498" s="13">
        <v>44285</v>
      </c>
      <c r="B498" s="46" t="s">
        <v>636</v>
      </c>
      <c r="C498" s="13">
        <v>44285</v>
      </c>
      <c r="D498" s="15" t="s">
        <v>266</v>
      </c>
      <c r="E498" s="15">
        <v>85</v>
      </c>
      <c r="F498" s="15">
        <v>90</v>
      </c>
      <c r="G498" s="13">
        <v>44370</v>
      </c>
      <c r="H498" s="17">
        <v>800</v>
      </c>
      <c r="I498" s="19">
        <v>298.67</v>
      </c>
      <c r="J498" s="20">
        <v>0.37333750000000004</v>
      </c>
      <c r="K498" s="19">
        <v>158.66999999999999</v>
      </c>
      <c r="L498" s="48">
        <v>0.19833749999999997</v>
      </c>
      <c r="M498" s="42">
        <v>0</v>
      </c>
      <c r="N498" s="19">
        <v>0</v>
      </c>
      <c r="O498" s="23">
        <v>160</v>
      </c>
      <c r="P498" s="24">
        <v>20</v>
      </c>
      <c r="Q498" s="25">
        <v>0.125</v>
      </c>
      <c r="R498" s="24">
        <v>20</v>
      </c>
      <c r="S498" s="50">
        <v>0.125</v>
      </c>
      <c r="T498" s="43">
        <v>0</v>
      </c>
      <c r="U498" s="24">
        <v>0</v>
      </c>
      <c r="V498" s="19">
        <v>960</v>
      </c>
      <c r="W498" s="19">
        <v>318.67</v>
      </c>
      <c r="X498" s="21">
        <v>0.33194791666666668</v>
      </c>
      <c r="Y498" s="19">
        <v>178.67</v>
      </c>
      <c r="Z498" s="20">
        <v>0.18611458333333333</v>
      </c>
      <c r="AA498" s="30">
        <v>5.0700000000000002E-2</v>
      </c>
      <c r="AB498" s="27">
        <v>0.04</v>
      </c>
      <c r="AC498" s="27">
        <v>5.2199999999999996E-2</v>
      </c>
      <c r="AD498" s="11">
        <v>4.8144574279304915E-2</v>
      </c>
    </row>
    <row r="499" spans="1:30" x14ac:dyDescent="0.3">
      <c r="A499" s="13">
        <v>44286</v>
      </c>
      <c r="B499" s="46" t="s">
        <v>636</v>
      </c>
      <c r="C499" s="13">
        <v>44286</v>
      </c>
      <c r="D499" s="15" t="s">
        <v>267</v>
      </c>
      <c r="E499" s="15">
        <v>170</v>
      </c>
      <c r="F499" s="15">
        <v>180</v>
      </c>
      <c r="G499" s="13">
        <v>44456</v>
      </c>
      <c r="H499" s="17">
        <v>5000</v>
      </c>
      <c r="I499" s="19">
        <v>3881.4700000000003</v>
      </c>
      <c r="J499" s="20">
        <v>0.77629400000000015</v>
      </c>
      <c r="K499" s="19">
        <v>3131.4700000000003</v>
      </c>
      <c r="L499" s="48">
        <v>0.62629400000000002</v>
      </c>
      <c r="M499" s="42">
        <v>0</v>
      </c>
      <c r="N499" s="19">
        <v>0</v>
      </c>
      <c r="O499" s="23">
        <v>1000</v>
      </c>
      <c r="P499" s="24">
        <v>356.23</v>
      </c>
      <c r="Q499" s="25">
        <v>0.35622999999999999</v>
      </c>
      <c r="R499" s="24">
        <v>356.23</v>
      </c>
      <c r="S499" s="50">
        <v>0.35622999999999999</v>
      </c>
      <c r="T499" s="43">
        <v>0</v>
      </c>
      <c r="U499" s="24">
        <v>0</v>
      </c>
      <c r="V499" s="19">
        <v>6000</v>
      </c>
      <c r="W499" s="19">
        <v>4237.7000000000007</v>
      </c>
      <c r="X499" s="21">
        <v>0.70628333333333349</v>
      </c>
      <c r="Y499" s="19">
        <v>3487.7000000000003</v>
      </c>
      <c r="Z499" s="20">
        <v>0.58128333333333337</v>
      </c>
      <c r="AA499" s="30">
        <v>6.0299999999999916E-2</v>
      </c>
      <c r="AB499" s="27">
        <v>4.8000000000000001E-2</v>
      </c>
      <c r="AC499" s="27">
        <v>6.2400000000000004E-2</v>
      </c>
      <c r="AD499" s="11">
        <v>5.8198579404194782E-2</v>
      </c>
    </row>
    <row r="500" spans="1:30" x14ac:dyDescent="0.3">
      <c r="A500" s="13">
        <v>44291</v>
      </c>
      <c r="B500" s="46" t="s">
        <v>636</v>
      </c>
      <c r="C500" s="13">
        <v>44291</v>
      </c>
      <c r="D500" s="15" t="s">
        <v>268</v>
      </c>
      <c r="E500" s="15">
        <v>35</v>
      </c>
      <c r="F500" s="15">
        <v>30</v>
      </c>
      <c r="G500" s="13">
        <v>44326</v>
      </c>
      <c r="H500" s="17">
        <v>2000</v>
      </c>
      <c r="I500" s="19">
        <v>4197.3099999999995</v>
      </c>
      <c r="J500" s="20">
        <v>2.0986549999999995</v>
      </c>
      <c r="K500" s="19">
        <v>3697.31</v>
      </c>
      <c r="L500" s="48">
        <v>1.8486549999999999</v>
      </c>
      <c r="M500" s="42">
        <v>0</v>
      </c>
      <c r="N500" s="19">
        <v>0</v>
      </c>
      <c r="O500" s="23">
        <v>400</v>
      </c>
      <c r="P500" s="24">
        <v>30</v>
      </c>
      <c r="Q500" s="25">
        <v>7.4999999999999997E-2</v>
      </c>
      <c r="R500" s="24">
        <v>30</v>
      </c>
      <c r="S500" s="50">
        <v>7.4999999999999997E-2</v>
      </c>
      <c r="T500" s="43">
        <v>0</v>
      </c>
      <c r="U500" s="24">
        <v>0</v>
      </c>
      <c r="V500" s="19">
        <v>2400</v>
      </c>
      <c r="W500" s="19">
        <v>4227.3099999999995</v>
      </c>
      <c r="X500" s="21">
        <v>1.7613791666666665</v>
      </c>
      <c r="Y500" s="19">
        <v>3727.31</v>
      </c>
      <c r="Z500" s="20">
        <v>1.5530458333333332</v>
      </c>
      <c r="AA500" s="30">
        <v>4.6000000000000013E-2</v>
      </c>
      <c r="AB500" s="27">
        <v>3.6000000000000004E-2</v>
      </c>
      <c r="AC500" s="27">
        <v>0.05</v>
      </c>
      <c r="AD500" s="11">
        <v>4.4304747564511561E-2</v>
      </c>
    </row>
    <row r="501" spans="1:30" x14ac:dyDescent="0.3">
      <c r="A501" s="13">
        <v>44293</v>
      </c>
      <c r="B501" s="46" t="s">
        <v>636</v>
      </c>
      <c r="C501" s="13">
        <v>44293</v>
      </c>
      <c r="D501" s="15" t="s">
        <v>269</v>
      </c>
      <c r="E501" s="15">
        <v>91</v>
      </c>
      <c r="F501" s="15">
        <v>90</v>
      </c>
      <c r="G501" s="13">
        <v>44384</v>
      </c>
      <c r="H501" s="17">
        <v>1200</v>
      </c>
      <c r="I501" s="19">
        <v>1605.3999999999999</v>
      </c>
      <c r="J501" s="20">
        <v>1.3378333333333332</v>
      </c>
      <c r="K501" s="19">
        <v>1365.3999999999999</v>
      </c>
      <c r="L501" s="48">
        <v>1.1378333333333333</v>
      </c>
      <c r="M501" s="42">
        <v>0</v>
      </c>
      <c r="N501" s="19">
        <v>0</v>
      </c>
      <c r="O501" s="23">
        <v>240</v>
      </c>
      <c r="P501" s="24">
        <v>30</v>
      </c>
      <c r="Q501" s="25">
        <v>0.125</v>
      </c>
      <c r="R501" s="24">
        <v>30</v>
      </c>
      <c r="S501" s="50">
        <v>0.125</v>
      </c>
      <c r="T501" s="43">
        <v>0</v>
      </c>
      <c r="U501" s="24">
        <v>0</v>
      </c>
      <c r="V501" s="19">
        <v>1440</v>
      </c>
      <c r="W501" s="19">
        <v>1635.3999999999999</v>
      </c>
      <c r="X501" s="21">
        <v>1.1356944444444443</v>
      </c>
      <c r="Y501" s="19">
        <v>1395.3999999999999</v>
      </c>
      <c r="Z501" s="20">
        <v>0.96902777777777771</v>
      </c>
      <c r="AA501" s="30">
        <v>5.0899999999999966E-2</v>
      </c>
      <c r="AB501" s="27">
        <v>0.04</v>
      </c>
      <c r="AC501" s="27">
        <v>5.2699999999999997E-2</v>
      </c>
      <c r="AD501" s="11">
        <v>4.7746158589759571E-2</v>
      </c>
    </row>
    <row r="502" spans="1:30" x14ac:dyDescent="0.3">
      <c r="A502" s="13">
        <v>44294</v>
      </c>
      <c r="B502" s="46" t="s">
        <v>636</v>
      </c>
      <c r="C502" s="13">
        <v>44295</v>
      </c>
      <c r="D502" s="15" t="s">
        <v>270</v>
      </c>
      <c r="E502" s="15">
        <v>378</v>
      </c>
      <c r="F502" s="15">
        <v>360</v>
      </c>
      <c r="G502" s="13">
        <v>44673</v>
      </c>
      <c r="H502" s="17">
        <v>7000</v>
      </c>
      <c r="I502" s="19">
        <v>7059.94</v>
      </c>
      <c r="J502" s="20">
        <v>1.0085628571428569</v>
      </c>
      <c r="K502" s="19">
        <v>5334.94</v>
      </c>
      <c r="L502" s="48">
        <v>0.76213428571428565</v>
      </c>
      <c r="M502" s="42">
        <v>0</v>
      </c>
      <c r="N502" s="19">
        <v>0</v>
      </c>
      <c r="O502" s="23">
        <v>1400</v>
      </c>
      <c r="P502" s="24">
        <v>550</v>
      </c>
      <c r="Q502" s="25">
        <v>0.39285714285714285</v>
      </c>
      <c r="R502" s="24">
        <v>550</v>
      </c>
      <c r="S502" s="50">
        <v>0.39285714285714285</v>
      </c>
      <c r="T502" s="43">
        <v>0</v>
      </c>
      <c r="U502" s="24">
        <v>0</v>
      </c>
      <c r="V502" s="19">
        <v>8400</v>
      </c>
      <c r="W502" s="19">
        <v>7609.94</v>
      </c>
      <c r="X502" s="21">
        <v>0.90594523809523808</v>
      </c>
      <c r="Y502" s="19">
        <v>5884.94</v>
      </c>
      <c r="Z502" s="20">
        <v>0.70058809523809518</v>
      </c>
      <c r="AA502" s="30">
        <v>6.5199999999999952E-2</v>
      </c>
      <c r="AB502" s="27">
        <v>0.05</v>
      </c>
      <c r="AC502" s="27">
        <v>6.9000000000000006E-2</v>
      </c>
      <c r="AD502" s="11">
        <v>6.3824893695980434E-2</v>
      </c>
    </row>
    <row r="503" spans="1:30" x14ac:dyDescent="0.3">
      <c r="A503" s="13">
        <v>44298</v>
      </c>
      <c r="B503" s="46" t="s">
        <v>636</v>
      </c>
      <c r="C503" s="13">
        <v>44298</v>
      </c>
      <c r="D503" s="15" t="s">
        <v>271</v>
      </c>
      <c r="E503" s="15">
        <v>28</v>
      </c>
      <c r="F503" s="15">
        <v>30</v>
      </c>
      <c r="G503" s="13">
        <v>44326</v>
      </c>
      <c r="H503" s="17">
        <v>2800</v>
      </c>
      <c r="I503" s="19">
        <v>1701.4699999999998</v>
      </c>
      <c r="J503" s="20">
        <v>0.6076678571428572</v>
      </c>
      <c r="K503" s="19">
        <v>1451.4699999999998</v>
      </c>
      <c r="L503" s="48">
        <v>0.51838214285714279</v>
      </c>
      <c r="M503" s="42">
        <v>0</v>
      </c>
      <c r="N503" s="19">
        <v>0</v>
      </c>
      <c r="O503" s="23">
        <v>560</v>
      </c>
      <c r="P503" s="24">
        <v>100</v>
      </c>
      <c r="Q503" s="25">
        <v>0.17857142857142858</v>
      </c>
      <c r="R503" s="24">
        <v>100</v>
      </c>
      <c r="S503" s="50">
        <v>0.17857142857142858</v>
      </c>
      <c r="T503" s="43">
        <v>0</v>
      </c>
      <c r="U503" s="24">
        <v>0</v>
      </c>
      <c r="V503" s="19">
        <v>3360</v>
      </c>
      <c r="W503" s="19">
        <v>1801.4699999999998</v>
      </c>
      <c r="X503" s="21">
        <v>0.53615178571428568</v>
      </c>
      <c r="Y503" s="19">
        <v>1551.4699999999998</v>
      </c>
      <c r="Z503" s="20">
        <v>0.46174702380952376</v>
      </c>
      <c r="AA503" s="30">
        <v>4.6200000000000012E-2</v>
      </c>
      <c r="AB503" s="27">
        <v>3.5000000000000003E-2</v>
      </c>
      <c r="AC503" s="27">
        <v>4.9000000000000002E-2</v>
      </c>
      <c r="AD503" s="11">
        <v>4.3096698736974505E-2</v>
      </c>
    </row>
    <row r="504" spans="1:30" x14ac:dyDescent="0.3">
      <c r="A504" s="13">
        <v>44300</v>
      </c>
      <c r="B504" s="46" t="s">
        <v>636</v>
      </c>
      <c r="C504" s="13">
        <v>44300</v>
      </c>
      <c r="D504" s="15" t="s">
        <v>272</v>
      </c>
      <c r="E504" s="15">
        <v>84</v>
      </c>
      <c r="F504" s="15">
        <v>90</v>
      </c>
      <c r="G504" s="13">
        <v>44384</v>
      </c>
      <c r="H504" s="17">
        <v>2000</v>
      </c>
      <c r="I504" s="19">
        <v>1551.18</v>
      </c>
      <c r="J504" s="20">
        <v>0.77558999999999978</v>
      </c>
      <c r="K504" s="19">
        <v>1551.18</v>
      </c>
      <c r="L504" s="48">
        <v>0.77559</v>
      </c>
      <c r="M504" s="42">
        <v>0</v>
      </c>
      <c r="N504" s="19">
        <v>0</v>
      </c>
      <c r="O504" s="23">
        <v>400</v>
      </c>
      <c r="P504" s="24">
        <v>150.19999999999999</v>
      </c>
      <c r="Q504" s="25">
        <v>0.3755</v>
      </c>
      <c r="R504" s="24">
        <v>150.19999999999999</v>
      </c>
      <c r="S504" s="50">
        <v>0.37549999999999994</v>
      </c>
      <c r="T504" s="43">
        <v>0</v>
      </c>
      <c r="U504" s="24">
        <v>0</v>
      </c>
      <c r="V504" s="19">
        <v>2400</v>
      </c>
      <c r="W504" s="19">
        <v>1701.38</v>
      </c>
      <c r="X504" s="21">
        <v>0.70890833333333336</v>
      </c>
      <c r="Y504" s="19">
        <v>1701.38</v>
      </c>
      <c r="Z504" s="20">
        <v>0.70890833333333336</v>
      </c>
      <c r="AA504" s="30">
        <v>5.1699999999999989E-2</v>
      </c>
      <c r="AB504" s="27">
        <v>0.04</v>
      </c>
      <c r="AC504" s="27">
        <v>5.1699999999999996E-2</v>
      </c>
      <c r="AD504" s="11">
        <v>4.9567329387949825E-2</v>
      </c>
    </row>
    <row r="505" spans="1:30" x14ac:dyDescent="0.3">
      <c r="A505" s="13">
        <v>44302</v>
      </c>
      <c r="B505" s="46" t="s">
        <v>636</v>
      </c>
      <c r="C505" s="13">
        <v>44302</v>
      </c>
      <c r="D505" s="15" t="s">
        <v>273</v>
      </c>
      <c r="E505" s="15">
        <v>196</v>
      </c>
      <c r="F505" s="15">
        <v>180</v>
      </c>
      <c r="G505" s="13">
        <v>44498</v>
      </c>
      <c r="H505" s="17">
        <v>5400</v>
      </c>
      <c r="I505" s="19">
        <v>7246.93</v>
      </c>
      <c r="J505" s="20">
        <v>1.3420240740740736</v>
      </c>
      <c r="K505" s="19">
        <v>6996.93</v>
      </c>
      <c r="L505" s="48">
        <v>1.2957277777777778</v>
      </c>
      <c r="M505" s="42">
        <v>0</v>
      </c>
      <c r="N505" s="19">
        <v>0</v>
      </c>
      <c r="O505" s="23">
        <v>1080</v>
      </c>
      <c r="P505" s="24">
        <v>200</v>
      </c>
      <c r="Q505" s="25">
        <v>0.18518518518518517</v>
      </c>
      <c r="R505" s="24">
        <v>200</v>
      </c>
      <c r="S505" s="50">
        <v>0.18518518518518517</v>
      </c>
      <c r="T505" s="43">
        <v>0</v>
      </c>
      <c r="U505" s="24">
        <v>0</v>
      </c>
      <c r="V505" s="19">
        <v>6480</v>
      </c>
      <c r="W505" s="19">
        <v>7446.93</v>
      </c>
      <c r="X505" s="21">
        <v>1.1492175925925927</v>
      </c>
      <c r="Y505" s="19">
        <v>7196.93</v>
      </c>
      <c r="Z505" s="20">
        <v>1.1106373456790124</v>
      </c>
      <c r="AA505" s="30">
        <v>6.0999999999999957E-2</v>
      </c>
      <c r="AB505" s="27">
        <v>0.04</v>
      </c>
      <c r="AC505" s="27">
        <v>6.25E-2</v>
      </c>
      <c r="AD505" s="11">
        <v>5.8349233675501176E-2</v>
      </c>
    </row>
    <row r="506" spans="1:30" x14ac:dyDescent="0.3">
      <c r="A506" s="13">
        <v>44306</v>
      </c>
      <c r="B506" s="46" t="s">
        <v>636</v>
      </c>
      <c r="C506" s="13">
        <v>44306</v>
      </c>
      <c r="D506" s="15" t="s">
        <v>274</v>
      </c>
      <c r="E506" s="15">
        <v>29</v>
      </c>
      <c r="F506" s="15">
        <v>30</v>
      </c>
      <c r="G506" s="13">
        <v>44335</v>
      </c>
      <c r="H506" s="17">
        <v>2500</v>
      </c>
      <c r="I506" s="19">
        <v>316.39999999999998</v>
      </c>
      <c r="J506" s="20">
        <v>0.12656000000000001</v>
      </c>
      <c r="K506" s="19">
        <v>316.39999999999998</v>
      </c>
      <c r="L506" s="48">
        <v>0.12655999999999998</v>
      </c>
      <c r="M506" s="42">
        <v>0</v>
      </c>
      <c r="N506" s="19">
        <v>0</v>
      </c>
      <c r="O506" s="23">
        <v>500</v>
      </c>
      <c r="P506" s="24">
        <v>0</v>
      </c>
      <c r="Q506" s="25">
        <v>0</v>
      </c>
      <c r="R506" s="24">
        <v>0</v>
      </c>
      <c r="S506" s="50">
        <v>0</v>
      </c>
      <c r="T506" s="43">
        <v>0</v>
      </c>
      <c r="U506" s="24">
        <v>0</v>
      </c>
      <c r="V506" s="19">
        <v>3000</v>
      </c>
      <c r="W506" s="19">
        <v>316.39999999999998</v>
      </c>
      <c r="X506" s="21">
        <v>0.10546666666666665</v>
      </c>
      <c r="Y506" s="19">
        <v>316.39999999999998</v>
      </c>
      <c r="Z506" s="20">
        <v>0.10546666666666665</v>
      </c>
      <c r="AA506" s="30">
        <v>4.5000000000000012E-2</v>
      </c>
      <c r="AB506" s="27">
        <v>3.6200000000000003E-2</v>
      </c>
      <c r="AC506" s="27">
        <v>4.4999999999999998E-2</v>
      </c>
      <c r="AD506" s="11">
        <v>4.2254740834386864E-2</v>
      </c>
    </row>
    <row r="507" spans="1:30" x14ac:dyDescent="0.3">
      <c r="A507" s="13">
        <v>44307</v>
      </c>
      <c r="B507" s="46" t="s">
        <v>636</v>
      </c>
      <c r="C507" s="13">
        <v>44307</v>
      </c>
      <c r="D507" s="15" t="s">
        <v>275</v>
      </c>
      <c r="E507" s="15">
        <v>77</v>
      </c>
      <c r="F507" s="15">
        <v>90</v>
      </c>
      <c r="G507" s="13">
        <v>44384</v>
      </c>
      <c r="H507" s="17">
        <v>2500</v>
      </c>
      <c r="I507" s="19">
        <v>1195.1299999999999</v>
      </c>
      <c r="J507" s="20">
        <v>0.47805199999999998</v>
      </c>
      <c r="K507" s="19">
        <v>995.12999999999988</v>
      </c>
      <c r="L507" s="48">
        <v>0.39805199999999996</v>
      </c>
      <c r="M507" s="42">
        <v>0</v>
      </c>
      <c r="N507" s="19">
        <v>0</v>
      </c>
      <c r="O507" s="23">
        <v>500</v>
      </c>
      <c r="P507" s="24">
        <v>2.8</v>
      </c>
      <c r="Q507" s="25">
        <v>5.5999999999999999E-3</v>
      </c>
      <c r="R507" s="24">
        <v>2.8</v>
      </c>
      <c r="S507" s="50">
        <v>5.5999999999999999E-3</v>
      </c>
      <c r="T507" s="43">
        <v>0</v>
      </c>
      <c r="U507" s="24">
        <v>0</v>
      </c>
      <c r="V507" s="19">
        <v>3000</v>
      </c>
      <c r="W507" s="19">
        <v>1197.9299999999998</v>
      </c>
      <c r="X507" s="21">
        <v>0.39930999999999994</v>
      </c>
      <c r="Y507" s="19">
        <v>997.92999999999984</v>
      </c>
      <c r="Z507" s="20">
        <v>0.33264333333333329</v>
      </c>
      <c r="AA507" s="30">
        <v>5.000000000000001E-2</v>
      </c>
      <c r="AB507" s="27">
        <v>0.04</v>
      </c>
      <c r="AC507" s="27">
        <v>5.5E-2</v>
      </c>
      <c r="AD507" s="11">
        <v>4.860411838042724E-2</v>
      </c>
    </row>
    <row r="508" spans="1:30" x14ac:dyDescent="0.3">
      <c r="A508" s="13">
        <v>44308</v>
      </c>
      <c r="B508" s="46" t="s">
        <v>636</v>
      </c>
      <c r="C508" s="13">
        <v>44309</v>
      </c>
      <c r="D508" s="15" t="s">
        <v>276</v>
      </c>
      <c r="E508" s="15">
        <v>378</v>
      </c>
      <c r="F508" s="15">
        <v>360</v>
      </c>
      <c r="G508" s="13">
        <v>44687</v>
      </c>
      <c r="H508" s="17">
        <v>7500</v>
      </c>
      <c r="I508" s="19">
        <v>3698.07</v>
      </c>
      <c r="J508" s="20">
        <v>0.49307599999999985</v>
      </c>
      <c r="K508" s="19">
        <v>2898.0699999999997</v>
      </c>
      <c r="L508" s="48">
        <v>0.38640933333333327</v>
      </c>
      <c r="M508" s="42">
        <v>0</v>
      </c>
      <c r="N508" s="19">
        <v>0</v>
      </c>
      <c r="O508" s="23">
        <v>1500</v>
      </c>
      <c r="P508" s="24">
        <v>590</v>
      </c>
      <c r="Q508" s="25">
        <v>0.39333333333333331</v>
      </c>
      <c r="R508" s="24">
        <v>579.61400000000003</v>
      </c>
      <c r="S508" s="50">
        <v>0.38640933333333338</v>
      </c>
      <c r="T508" s="43">
        <v>0.98239750000000003</v>
      </c>
      <c r="U508" s="24">
        <v>0</v>
      </c>
      <c r="V508" s="19">
        <v>9000</v>
      </c>
      <c r="W508" s="19">
        <v>4288.07</v>
      </c>
      <c r="X508" s="21">
        <v>0.47645222222222217</v>
      </c>
      <c r="Y508" s="19">
        <v>3477.6839999999997</v>
      </c>
      <c r="Z508" s="20">
        <v>0.38640933333333333</v>
      </c>
      <c r="AA508" s="30">
        <v>6.6799999999999998E-2</v>
      </c>
      <c r="AB508" s="27">
        <v>5.5E-2</v>
      </c>
      <c r="AC508" s="27">
        <v>6.8000000000000005E-2</v>
      </c>
      <c r="AD508" s="11">
        <v>6.5413542739861608E-2</v>
      </c>
    </row>
    <row r="509" spans="1:30" x14ac:dyDescent="0.3">
      <c r="A509" s="13">
        <v>44312</v>
      </c>
      <c r="B509" s="46" t="s">
        <v>636</v>
      </c>
      <c r="C509" s="13">
        <v>44312</v>
      </c>
      <c r="D509" s="15" t="s">
        <v>277</v>
      </c>
      <c r="E509" s="15">
        <v>35</v>
      </c>
      <c r="F509" s="15">
        <v>30</v>
      </c>
      <c r="G509" s="13">
        <v>44347</v>
      </c>
      <c r="H509" s="17">
        <v>2500</v>
      </c>
      <c r="I509" s="19">
        <v>1050.55</v>
      </c>
      <c r="J509" s="20">
        <v>0.42022000000000009</v>
      </c>
      <c r="K509" s="19">
        <v>1050.03</v>
      </c>
      <c r="L509" s="48">
        <v>0.420012</v>
      </c>
      <c r="M509" s="42">
        <v>0</v>
      </c>
      <c r="N509" s="19">
        <v>0</v>
      </c>
      <c r="O509" s="23">
        <v>500</v>
      </c>
      <c r="P509" s="24">
        <v>16</v>
      </c>
      <c r="Q509" s="25">
        <v>3.2000000000000001E-2</v>
      </c>
      <c r="R509" s="24">
        <v>16</v>
      </c>
      <c r="S509" s="50">
        <v>3.2000000000000001E-2</v>
      </c>
      <c r="T509" s="43">
        <v>0</v>
      </c>
      <c r="U509" s="24">
        <v>0</v>
      </c>
      <c r="V509" s="19">
        <v>3000</v>
      </c>
      <c r="W509" s="19">
        <v>1066.55</v>
      </c>
      <c r="X509" s="21">
        <v>0.35551666666666665</v>
      </c>
      <c r="Y509" s="19">
        <v>1066.03</v>
      </c>
      <c r="Z509" s="20">
        <v>0.35534333333333334</v>
      </c>
      <c r="AA509" s="30">
        <v>4.4999999999999984E-2</v>
      </c>
      <c r="AB509" s="27">
        <v>3.5000000000000003E-2</v>
      </c>
      <c r="AC509" s="27">
        <v>4.8000000000000001E-2</v>
      </c>
      <c r="AD509" s="11">
        <v>4.103116462805198E-2</v>
      </c>
    </row>
    <row r="510" spans="1:30" x14ac:dyDescent="0.3">
      <c r="A510" s="13">
        <v>44314</v>
      </c>
      <c r="B510" s="46" t="s">
        <v>636</v>
      </c>
      <c r="C510" s="13">
        <v>44314</v>
      </c>
      <c r="D510" s="15" t="s">
        <v>278</v>
      </c>
      <c r="E510" s="15">
        <v>98</v>
      </c>
      <c r="F510" s="15">
        <v>90</v>
      </c>
      <c r="G510" s="13">
        <v>44412</v>
      </c>
      <c r="H510" s="17">
        <v>1300</v>
      </c>
      <c r="I510" s="19">
        <v>335.69</v>
      </c>
      <c r="J510" s="20">
        <v>0.25822307692307689</v>
      </c>
      <c r="K510" s="19">
        <v>335.69</v>
      </c>
      <c r="L510" s="48">
        <v>0.25822307692307694</v>
      </c>
      <c r="M510" s="42">
        <v>0</v>
      </c>
      <c r="N510" s="19">
        <v>0</v>
      </c>
      <c r="O510" s="23">
        <v>260</v>
      </c>
      <c r="P510" s="24">
        <v>5.76</v>
      </c>
      <c r="Q510" s="25">
        <v>2.2153846153846152E-2</v>
      </c>
      <c r="R510" s="24">
        <v>5.76</v>
      </c>
      <c r="S510" s="50">
        <v>2.2153846153846152E-2</v>
      </c>
      <c r="T510" s="43">
        <v>0</v>
      </c>
      <c r="U510" s="24">
        <v>0</v>
      </c>
      <c r="V510" s="19">
        <v>1560</v>
      </c>
      <c r="W510" s="19">
        <v>341.45</v>
      </c>
      <c r="X510" s="21">
        <v>0.21887820512820513</v>
      </c>
      <c r="Y510" s="19">
        <v>341.45</v>
      </c>
      <c r="Z510" s="20">
        <v>0.21887820512820513</v>
      </c>
      <c r="AA510" s="30">
        <v>5.3000000000000012E-2</v>
      </c>
      <c r="AB510" s="27">
        <v>0.04</v>
      </c>
      <c r="AC510" s="27">
        <v>5.2999999999999999E-2</v>
      </c>
      <c r="AD510" s="11">
        <v>4.8832702791265753E-2</v>
      </c>
    </row>
    <row r="511" spans="1:30" x14ac:dyDescent="0.3">
      <c r="A511" s="13">
        <v>44316</v>
      </c>
      <c r="B511" s="46" t="s">
        <v>636</v>
      </c>
      <c r="C511" s="13">
        <v>44316</v>
      </c>
      <c r="D511" s="15" t="s">
        <v>279</v>
      </c>
      <c r="E511" s="15">
        <v>196</v>
      </c>
      <c r="F511" s="15">
        <v>180</v>
      </c>
      <c r="G511" s="13">
        <v>44512</v>
      </c>
      <c r="H511" s="17">
        <v>5800</v>
      </c>
      <c r="I511" s="19">
        <v>2675.92</v>
      </c>
      <c r="J511" s="20">
        <v>0.46136551724137953</v>
      </c>
      <c r="K511" s="19">
        <v>1500.9199999999996</v>
      </c>
      <c r="L511" s="48">
        <v>0.25877931034482754</v>
      </c>
      <c r="M511" s="42">
        <v>0</v>
      </c>
      <c r="N511" s="19">
        <v>0</v>
      </c>
      <c r="O511" s="23">
        <v>1160</v>
      </c>
      <c r="P511" s="24">
        <v>111.1</v>
      </c>
      <c r="Q511" s="25">
        <v>9.5775862068965517E-2</v>
      </c>
      <c r="R511" s="24">
        <v>111.1</v>
      </c>
      <c r="S511" s="50">
        <v>9.5775862068965517E-2</v>
      </c>
      <c r="T511" s="43">
        <v>0</v>
      </c>
      <c r="U511" s="24">
        <v>0</v>
      </c>
      <c r="V511" s="19">
        <v>6960</v>
      </c>
      <c r="W511" s="19">
        <v>2787.02</v>
      </c>
      <c r="X511" s="21">
        <v>0.40043390804597701</v>
      </c>
      <c r="Y511" s="19">
        <v>1612.0199999999995</v>
      </c>
      <c r="Z511" s="20">
        <v>0.23161206896551717</v>
      </c>
      <c r="AA511" s="30">
        <v>6.1900000000000031E-2</v>
      </c>
      <c r="AB511" s="27">
        <v>0.05</v>
      </c>
      <c r="AC511" s="27">
        <v>6.7500000000000004E-2</v>
      </c>
      <c r="AD511" s="11">
        <v>6.1617041615593886E-2</v>
      </c>
    </row>
    <row r="512" spans="1:30" x14ac:dyDescent="0.3">
      <c r="A512" s="13">
        <v>44319</v>
      </c>
      <c r="B512" s="46" t="s">
        <v>636</v>
      </c>
      <c r="C512" s="13">
        <v>44319</v>
      </c>
      <c r="D512" s="15" t="s">
        <v>280</v>
      </c>
      <c r="E512" s="15">
        <v>28</v>
      </c>
      <c r="F512" s="15">
        <v>30</v>
      </c>
      <c r="G512" s="13">
        <v>44347</v>
      </c>
      <c r="H512" s="17">
        <v>2000</v>
      </c>
      <c r="I512" s="19">
        <v>293.56</v>
      </c>
      <c r="J512" s="20">
        <v>0.14678000000000002</v>
      </c>
      <c r="K512" s="19">
        <v>293.56</v>
      </c>
      <c r="L512" s="48">
        <v>0.14677999999999999</v>
      </c>
      <c r="M512" s="42">
        <v>0</v>
      </c>
      <c r="N512" s="19">
        <v>0</v>
      </c>
      <c r="O512" s="23">
        <v>400</v>
      </c>
      <c r="P512" s="24">
        <v>0</v>
      </c>
      <c r="Q512" s="25">
        <v>0</v>
      </c>
      <c r="R512" s="24">
        <v>0</v>
      </c>
      <c r="S512" s="50">
        <v>0</v>
      </c>
      <c r="T512" s="43">
        <v>0</v>
      </c>
      <c r="U512" s="24">
        <v>0</v>
      </c>
      <c r="V512" s="19">
        <v>2400</v>
      </c>
      <c r="W512" s="19">
        <v>293.56</v>
      </c>
      <c r="X512" s="21">
        <v>0.12231666666666667</v>
      </c>
      <c r="Y512" s="19">
        <v>293.56</v>
      </c>
      <c r="Z512" s="20">
        <v>0.12231666666666667</v>
      </c>
      <c r="AA512" s="30">
        <v>4.5000000000000012E-2</v>
      </c>
      <c r="AB512" s="27">
        <v>0.04</v>
      </c>
      <c r="AC512" s="27">
        <v>4.4999999999999998E-2</v>
      </c>
      <c r="AD512" s="11">
        <v>4.3361823817958854E-2</v>
      </c>
    </row>
    <row r="513" spans="1:30" x14ac:dyDescent="0.3">
      <c r="A513" s="13">
        <v>44321</v>
      </c>
      <c r="B513" s="46" t="s">
        <v>636</v>
      </c>
      <c r="C513" s="13">
        <v>44321</v>
      </c>
      <c r="D513" s="15" t="s">
        <v>281</v>
      </c>
      <c r="E513" s="15">
        <v>91</v>
      </c>
      <c r="F513" s="15">
        <v>90</v>
      </c>
      <c r="G513" s="13">
        <v>44412</v>
      </c>
      <c r="H513" s="17">
        <v>1300</v>
      </c>
      <c r="I513" s="19">
        <v>930.55</v>
      </c>
      <c r="J513" s="20">
        <v>0.71580769230769237</v>
      </c>
      <c r="K513" s="19">
        <v>870.55</v>
      </c>
      <c r="L513" s="48">
        <v>0.66965384615384616</v>
      </c>
      <c r="M513" s="42">
        <v>0</v>
      </c>
      <c r="N513" s="19">
        <v>0</v>
      </c>
      <c r="O513" s="23">
        <v>260</v>
      </c>
      <c r="P513" s="24">
        <v>0</v>
      </c>
      <c r="Q513" s="25">
        <v>0</v>
      </c>
      <c r="R513" s="24">
        <v>0</v>
      </c>
      <c r="S513" s="50">
        <v>0</v>
      </c>
      <c r="T513" s="43">
        <v>0</v>
      </c>
      <c r="U513" s="24">
        <v>0</v>
      </c>
      <c r="V513" s="19">
        <v>1560</v>
      </c>
      <c r="W513" s="19">
        <v>930.55</v>
      </c>
      <c r="X513" s="21">
        <v>0.59650641025641027</v>
      </c>
      <c r="Y513" s="19">
        <v>870.55</v>
      </c>
      <c r="Z513" s="20">
        <v>0.55804487179487172</v>
      </c>
      <c r="AA513" s="30">
        <v>5.3000000000000019E-2</v>
      </c>
      <c r="AB513" s="27">
        <v>4.2999999999999997E-2</v>
      </c>
      <c r="AC513" s="27">
        <v>5.7099999999999998E-2</v>
      </c>
      <c r="AD513" s="11">
        <v>4.9728144645639676E-2</v>
      </c>
    </row>
    <row r="514" spans="1:30" x14ac:dyDescent="0.3">
      <c r="A514" s="13">
        <v>44322</v>
      </c>
      <c r="B514" s="46" t="s">
        <v>636</v>
      </c>
      <c r="C514" s="13">
        <v>44323</v>
      </c>
      <c r="D514" s="15" t="s">
        <v>282</v>
      </c>
      <c r="E514" s="15">
        <v>364</v>
      </c>
      <c r="F514" s="15">
        <v>360</v>
      </c>
      <c r="G514" s="13">
        <v>44687</v>
      </c>
      <c r="H514" s="17">
        <v>6500</v>
      </c>
      <c r="I514" s="19">
        <v>5100.7000000000007</v>
      </c>
      <c r="J514" s="20">
        <v>0.78472307692307663</v>
      </c>
      <c r="K514" s="19">
        <v>2480.6999999999998</v>
      </c>
      <c r="L514" s="48">
        <v>0.3816461538461538</v>
      </c>
      <c r="M514" s="42">
        <v>0</v>
      </c>
      <c r="N514" s="19">
        <v>0</v>
      </c>
      <c r="O514" s="23">
        <v>1300</v>
      </c>
      <c r="P514" s="24">
        <v>0</v>
      </c>
      <c r="Q514" s="25">
        <v>0</v>
      </c>
      <c r="R514" s="24">
        <v>0</v>
      </c>
      <c r="S514" s="50">
        <v>0</v>
      </c>
      <c r="T514" s="43">
        <v>0</v>
      </c>
      <c r="U514" s="24">
        <v>0</v>
      </c>
      <c r="V514" s="19">
        <v>7800</v>
      </c>
      <c r="W514" s="19">
        <v>5100.7000000000007</v>
      </c>
      <c r="X514" s="21">
        <v>0.65393589743589753</v>
      </c>
      <c r="Y514" s="19">
        <v>2480.6999999999998</v>
      </c>
      <c r="Z514" s="20">
        <v>0.31803846153846149</v>
      </c>
      <c r="AA514" s="30">
        <v>6.7299999999999957E-2</v>
      </c>
      <c r="AB514" s="27">
        <v>5.5999999999999994E-2</v>
      </c>
      <c r="AC514" s="27">
        <v>7.0999999999999994E-2</v>
      </c>
      <c r="AD514" s="11">
        <v>6.7430905561981697E-2</v>
      </c>
    </row>
    <row r="515" spans="1:30" x14ac:dyDescent="0.3">
      <c r="A515" s="13">
        <v>44326</v>
      </c>
      <c r="B515" s="46" t="s">
        <v>636</v>
      </c>
      <c r="C515" s="13">
        <v>44326</v>
      </c>
      <c r="D515" s="15" t="s">
        <v>283</v>
      </c>
      <c r="E515" s="15">
        <v>28</v>
      </c>
      <c r="F515" s="15">
        <v>30</v>
      </c>
      <c r="G515" s="13">
        <v>44354</v>
      </c>
      <c r="H515" s="17">
        <v>2100</v>
      </c>
      <c r="I515" s="19">
        <v>2402.4900000000002</v>
      </c>
      <c r="J515" s="20">
        <v>1.1440428571428569</v>
      </c>
      <c r="K515" s="19">
        <v>2282.4900000000002</v>
      </c>
      <c r="L515" s="48">
        <v>1.0869000000000002</v>
      </c>
      <c r="M515" s="42">
        <v>0</v>
      </c>
      <c r="N515" s="19">
        <v>0</v>
      </c>
      <c r="O515" s="23">
        <v>420</v>
      </c>
      <c r="P515" s="24">
        <v>430</v>
      </c>
      <c r="Q515" s="25">
        <v>1.0238095238095237</v>
      </c>
      <c r="R515" s="24">
        <v>420</v>
      </c>
      <c r="S515" s="50">
        <v>1</v>
      </c>
      <c r="T515" s="43">
        <v>0.97674424999999998</v>
      </c>
      <c r="U515" s="24">
        <v>0</v>
      </c>
      <c r="V515" s="19">
        <v>2520</v>
      </c>
      <c r="W515" s="19">
        <v>2832.4900000000002</v>
      </c>
      <c r="X515" s="21">
        <v>1.1240039682539684</v>
      </c>
      <c r="Y515" s="19">
        <v>2702.4900000000002</v>
      </c>
      <c r="Z515" s="20">
        <v>1.0724166666666668</v>
      </c>
      <c r="AA515" s="30">
        <v>4.550000000000004E-2</v>
      </c>
      <c r="AB515" s="27">
        <v>3.5000000000000003E-2</v>
      </c>
      <c r="AC515" s="27">
        <v>5.5E-2</v>
      </c>
      <c r="AD515" s="11">
        <v>4.2110618566570536E-2</v>
      </c>
    </row>
    <row r="516" spans="1:30" x14ac:dyDescent="0.3">
      <c r="A516" s="13">
        <v>44328</v>
      </c>
      <c r="B516" s="46" t="s">
        <v>636</v>
      </c>
      <c r="C516" s="13">
        <v>44328</v>
      </c>
      <c r="D516" s="15" t="s">
        <v>284</v>
      </c>
      <c r="E516" s="15">
        <v>84</v>
      </c>
      <c r="F516" s="15">
        <v>90</v>
      </c>
      <c r="G516" s="13">
        <v>44412</v>
      </c>
      <c r="H516" s="17">
        <v>800</v>
      </c>
      <c r="I516" s="19">
        <v>1289.0500000000002</v>
      </c>
      <c r="J516" s="20">
        <v>1.6113124999999999</v>
      </c>
      <c r="K516" s="19">
        <v>1089.0500000000002</v>
      </c>
      <c r="L516" s="48">
        <v>1.3613125000000001</v>
      </c>
      <c r="M516" s="42">
        <v>0</v>
      </c>
      <c r="N516" s="19">
        <v>0</v>
      </c>
      <c r="O516" s="23">
        <v>160</v>
      </c>
      <c r="P516" s="24">
        <v>0</v>
      </c>
      <c r="Q516" s="25">
        <v>0</v>
      </c>
      <c r="R516" s="24">
        <v>0</v>
      </c>
      <c r="S516" s="50">
        <v>0</v>
      </c>
      <c r="T516" s="43">
        <v>0</v>
      </c>
      <c r="U516" s="24">
        <v>0</v>
      </c>
      <c r="V516" s="19">
        <v>960</v>
      </c>
      <c r="W516" s="19">
        <v>1289.0500000000002</v>
      </c>
      <c r="X516" s="21">
        <v>1.3427604166666669</v>
      </c>
      <c r="Y516" s="19">
        <v>1089.0500000000002</v>
      </c>
      <c r="Z516" s="20">
        <v>1.1344270833333334</v>
      </c>
      <c r="AA516" s="30">
        <v>5.2400000000000002E-2</v>
      </c>
      <c r="AB516" s="27">
        <v>0.04</v>
      </c>
      <c r="AC516" s="27">
        <v>5.4800000000000001E-2</v>
      </c>
      <c r="AD516" s="11">
        <v>5.1364395485047114E-2</v>
      </c>
    </row>
    <row r="517" spans="1:30" x14ac:dyDescent="0.3">
      <c r="A517" s="13">
        <v>44330</v>
      </c>
      <c r="B517" s="46" t="s">
        <v>636</v>
      </c>
      <c r="C517" s="13">
        <v>44330</v>
      </c>
      <c r="D517" s="15" t="s">
        <v>285</v>
      </c>
      <c r="E517" s="15">
        <v>182</v>
      </c>
      <c r="F517" s="15">
        <v>180</v>
      </c>
      <c r="G517" s="13">
        <v>44512</v>
      </c>
      <c r="H517" s="17">
        <v>5000</v>
      </c>
      <c r="I517" s="19">
        <v>5003.3700000000008</v>
      </c>
      <c r="J517" s="20">
        <v>1.0006740000000005</v>
      </c>
      <c r="K517" s="19">
        <v>4268.3700000000008</v>
      </c>
      <c r="L517" s="48">
        <v>0.85367400000000015</v>
      </c>
      <c r="M517" s="42">
        <v>0</v>
      </c>
      <c r="N517" s="19">
        <v>0</v>
      </c>
      <c r="O517" s="23">
        <v>1000</v>
      </c>
      <c r="P517" s="24">
        <v>220</v>
      </c>
      <c r="Q517" s="25">
        <v>0.22</v>
      </c>
      <c r="R517" s="24">
        <v>220</v>
      </c>
      <c r="S517" s="50">
        <v>0.22</v>
      </c>
      <c r="T517" s="43">
        <v>0</v>
      </c>
      <c r="U517" s="24">
        <v>0</v>
      </c>
      <c r="V517" s="19">
        <v>6000</v>
      </c>
      <c r="W517" s="19">
        <v>5223.3700000000008</v>
      </c>
      <c r="X517" s="21">
        <v>0.87056166666666679</v>
      </c>
      <c r="Y517" s="19">
        <v>4488.3700000000008</v>
      </c>
      <c r="Z517" s="20">
        <v>0.74806166666666685</v>
      </c>
      <c r="AA517" s="30">
        <v>6.2399999999999921E-2</v>
      </c>
      <c r="AB517" s="27">
        <v>4.9000000000000002E-2</v>
      </c>
      <c r="AC517" s="27">
        <v>6.5000000000000002E-2</v>
      </c>
      <c r="AD517" s="11">
        <v>6.041884989517065E-2</v>
      </c>
    </row>
    <row r="518" spans="1:30" x14ac:dyDescent="0.3">
      <c r="A518" s="13">
        <v>44334</v>
      </c>
      <c r="B518" s="46" t="s">
        <v>636</v>
      </c>
      <c r="C518" s="13">
        <v>44334</v>
      </c>
      <c r="D518" s="15" t="s">
        <v>286</v>
      </c>
      <c r="E518" s="15">
        <v>36</v>
      </c>
      <c r="F518" s="15">
        <v>30</v>
      </c>
      <c r="G518" s="13">
        <v>44370</v>
      </c>
      <c r="H518" s="17">
        <v>1200</v>
      </c>
      <c r="I518" s="19">
        <v>961</v>
      </c>
      <c r="J518" s="20">
        <v>0.8008333333333334</v>
      </c>
      <c r="K518" s="19">
        <v>961</v>
      </c>
      <c r="L518" s="48">
        <v>0.80083333333333329</v>
      </c>
      <c r="M518" s="42">
        <v>0</v>
      </c>
      <c r="N518" s="19">
        <v>0</v>
      </c>
      <c r="O518" s="23">
        <v>240</v>
      </c>
      <c r="P518" s="24">
        <v>0</v>
      </c>
      <c r="Q518" s="25">
        <v>0</v>
      </c>
      <c r="R518" s="24">
        <v>0</v>
      </c>
      <c r="S518" s="50">
        <v>0</v>
      </c>
      <c r="T518" s="43">
        <v>0</v>
      </c>
      <c r="U518" s="24">
        <v>0</v>
      </c>
      <c r="V518" s="19">
        <v>1440</v>
      </c>
      <c r="W518" s="19">
        <v>961</v>
      </c>
      <c r="X518" s="21">
        <v>0.66736111111111107</v>
      </c>
      <c r="Y518" s="19">
        <v>961</v>
      </c>
      <c r="Z518" s="20">
        <v>0.66736111111111107</v>
      </c>
      <c r="AA518" s="30">
        <v>4.6300000000000001E-2</v>
      </c>
      <c r="AB518" s="27">
        <v>3.5000000000000003E-2</v>
      </c>
      <c r="AC518" s="27">
        <v>4.6300000000000001E-2</v>
      </c>
      <c r="AD518" s="11">
        <v>4.4465400624349637E-2</v>
      </c>
    </row>
    <row r="519" spans="1:30" x14ac:dyDescent="0.3">
      <c r="A519" s="13">
        <v>44335</v>
      </c>
      <c r="B519" s="46" t="s">
        <v>636</v>
      </c>
      <c r="C519" s="13">
        <v>44335</v>
      </c>
      <c r="D519" s="15" t="s">
        <v>287</v>
      </c>
      <c r="E519" s="15">
        <v>77</v>
      </c>
      <c r="F519" s="15">
        <v>90</v>
      </c>
      <c r="G519" s="13">
        <v>44412</v>
      </c>
      <c r="H519" s="17">
        <v>1200</v>
      </c>
      <c r="I519" s="19">
        <v>1138.2200000000003</v>
      </c>
      <c r="J519" s="20">
        <v>0.94851666666666667</v>
      </c>
      <c r="K519" s="19">
        <v>1138.2200000000003</v>
      </c>
      <c r="L519" s="48">
        <v>0.9485166666666669</v>
      </c>
      <c r="M519" s="42">
        <v>0</v>
      </c>
      <c r="N519" s="19">
        <v>0</v>
      </c>
      <c r="O519" s="23">
        <v>240</v>
      </c>
      <c r="P519" s="24">
        <v>0</v>
      </c>
      <c r="Q519" s="25">
        <v>0</v>
      </c>
      <c r="R519" s="24">
        <v>0</v>
      </c>
      <c r="S519" s="50">
        <v>0</v>
      </c>
      <c r="T519" s="43">
        <v>0</v>
      </c>
      <c r="U519" s="24">
        <v>0</v>
      </c>
      <c r="V519" s="19">
        <v>1440</v>
      </c>
      <c r="W519" s="19">
        <v>1138.2200000000003</v>
      </c>
      <c r="X519" s="21">
        <v>0.79043055555555575</v>
      </c>
      <c r="Y519" s="19">
        <v>1138.2200000000003</v>
      </c>
      <c r="Z519" s="20">
        <v>0.79043055555555575</v>
      </c>
      <c r="AA519" s="30">
        <v>5.4400000000000004E-2</v>
      </c>
      <c r="AB519" s="27">
        <v>0.04</v>
      </c>
      <c r="AC519" s="27">
        <v>5.4400000000000004E-2</v>
      </c>
      <c r="AD519" s="11">
        <v>5.2374672734620716E-2</v>
      </c>
    </row>
    <row r="520" spans="1:30" x14ac:dyDescent="0.3">
      <c r="A520" s="13">
        <v>44336</v>
      </c>
      <c r="B520" s="46" t="s">
        <v>636</v>
      </c>
      <c r="C520" s="13">
        <v>44337</v>
      </c>
      <c r="D520" s="15" t="s">
        <v>288</v>
      </c>
      <c r="E520" s="15">
        <v>350</v>
      </c>
      <c r="F520" s="15">
        <v>360</v>
      </c>
      <c r="G520" s="13">
        <v>44687</v>
      </c>
      <c r="H520" s="17">
        <v>4200</v>
      </c>
      <c r="I520" s="19">
        <v>5262.06</v>
      </c>
      <c r="J520" s="20">
        <v>1.2528714285714286</v>
      </c>
      <c r="K520" s="19">
        <v>2637.06</v>
      </c>
      <c r="L520" s="48">
        <v>0.62787142857142852</v>
      </c>
      <c r="M520" s="42">
        <v>0</v>
      </c>
      <c r="N520" s="19">
        <v>0</v>
      </c>
      <c r="O520" s="23">
        <v>840</v>
      </c>
      <c r="P520" s="24">
        <v>580</v>
      </c>
      <c r="Q520" s="25">
        <v>0.69047619047619047</v>
      </c>
      <c r="R520" s="24">
        <v>527.41200000000003</v>
      </c>
      <c r="S520" s="50">
        <v>0.62787142857142864</v>
      </c>
      <c r="T520" s="43">
        <v>0.90933200000000003</v>
      </c>
      <c r="U520" s="24">
        <v>0</v>
      </c>
      <c r="V520" s="19">
        <v>5040</v>
      </c>
      <c r="W520" s="19">
        <v>5842.06</v>
      </c>
      <c r="X520" s="21">
        <v>1.1591388888888889</v>
      </c>
      <c r="Y520" s="19">
        <v>3164.4719999999998</v>
      </c>
      <c r="Z520" s="20">
        <v>0.62787142857142852</v>
      </c>
      <c r="AA520" s="30">
        <v>6.7400000000000002E-2</v>
      </c>
      <c r="AB520" s="27">
        <v>5.6900000000000006E-2</v>
      </c>
      <c r="AC520" s="27">
        <v>7.2000000000000008E-2</v>
      </c>
      <c r="AD520" s="11">
        <v>6.7416739831928932E-2</v>
      </c>
    </row>
    <row r="521" spans="1:30" x14ac:dyDescent="0.3">
      <c r="A521" s="13">
        <v>44340</v>
      </c>
      <c r="B521" s="46" t="s">
        <v>636</v>
      </c>
      <c r="C521" s="13">
        <v>44340</v>
      </c>
      <c r="D521" s="15" t="s">
        <v>289</v>
      </c>
      <c r="E521" s="15">
        <v>30</v>
      </c>
      <c r="F521" s="15">
        <v>30</v>
      </c>
      <c r="G521" s="13">
        <v>44370</v>
      </c>
      <c r="H521" s="17">
        <v>1000</v>
      </c>
      <c r="I521" s="19">
        <v>1416.0500000000002</v>
      </c>
      <c r="J521" s="20">
        <v>1.4160500000000003</v>
      </c>
      <c r="K521" s="19">
        <v>1206.0500000000002</v>
      </c>
      <c r="L521" s="48">
        <v>1.2060500000000003</v>
      </c>
      <c r="M521" s="42">
        <v>0</v>
      </c>
      <c r="N521" s="19">
        <v>0</v>
      </c>
      <c r="O521" s="23">
        <v>200</v>
      </c>
      <c r="P521" s="24">
        <v>220</v>
      </c>
      <c r="Q521" s="25">
        <v>1.1000000000000001</v>
      </c>
      <c r="R521" s="24">
        <v>200</v>
      </c>
      <c r="S521" s="50">
        <v>1</v>
      </c>
      <c r="T521" s="43">
        <v>0.90909099999999998</v>
      </c>
      <c r="U521" s="24">
        <v>0</v>
      </c>
      <c r="V521" s="19">
        <v>1200</v>
      </c>
      <c r="W521" s="19">
        <v>1636.0500000000002</v>
      </c>
      <c r="X521" s="21">
        <v>1.3633750000000002</v>
      </c>
      <c r="Y521" s="19">
        <v>1406.0500000000002</v>
      </c>
      <c r="Z521" s="20">
        <v>1.1717083333333336</v>
      </c>
      <c r="AA521" s="30">
        <v>4.6900000000000018E-2</v>
      </c>
      <c r="AB521" s="27">
        <v>3.6299999999999999E-2</v>
      </c>
      <c r="AC521" s="27">
        <v>5.04E-2</v>
      </c>
      <c r="AD521" s="11">
        <v>4.5088838670950877E-2</v>
      </c>
    </row>
    <row r="522" spans="1:30" x14ac:dyDescent="0.3">
      <c r="A522" s="13">
        <v>44342</v>
      </c>
      <c r="B522" s="46" t="s">
        <v>636</v>
      </c>
      <c r="C522" s="13">
        <v>44342</v>
      </c>
      <c r="D522" s="15" t="s">
        <v>290</v>
      </c>
      <c r="E522" s="15">
        <v>98</v>
      </c>
      <c r="F522" s="15">
        <v>90</v>
      </c>
      <c r="G522" s="13">
        <v>44440</v>
      </c>
      <c r="H522" s="17">
        <v>1300</v>
      </c>
      <c r="I522" s="19">
        <v>1714.0800000000004</v>
      </c>
      <c r="J522" s="20">
        <v>1.3185230769230769</v>
      </c>
      <c r="K522" s="19">
        <v>1214.08</v>
      </c>
      <c r="L522" s="48">
        <v>0.93390769230769222</v>
      </c>
      <c r="M522" s="42">
        <v>0</v>
      </c>
      <c r="N522" s="19">
        <v>0</v>
      </c>
      <c r="O522" s="23">
        <v>260</v>
      </c>
      <c r="P522" s="24">
        <v>253.8</v>
      </c>
      <c r="Q522" s="25">
        <v>0.97615384615384615</v>
      </c>
      <c r="R522" s="24">
        <v>242.816</v>
      </c>
      <c r="S522" s="50">
        <v>0.93390769230769233</v>
      </c>
      <c r="T522" s="43">
        <v>0.95672199999999996</v>
      </c>
      <c r="U522" s="24">
        <v>0</v>
      </c>
      <c r="V522" s="19">
        <v>1560</v>
      </c>
      <c r="W522" s="19">
        <v>1967.8800000000003</v>
      </c>
      <c r="X522" s="21">
        <v>1.2614615384615386</v>
      </c>
      <c r="Y522" s="19">
        <v>1456.896</v>
      </c>
      <c r="Z522" s="20">
        <v>0.93390769230769233</v>
      </c>
      <c r="AA522" s="30">
        <v>5.4899999999999977E-2</v>
      </c>
      <c r="AB522" s="27">
        <v>0.04</v>
      </c>
      <c r="AC522" s="27">
        <v>5.5399999999999998E-2</v>
      </c>
      <c r="AD522" s="11">
        <v>5.3610712452160918E-2</v>
      </c>
    </row>
    <row r="523" spans="1:30" x14ac:dyDescent="0.3">
      <c r="A523" s="13">
        <v>44344</v>
      </c>
      <c r="B523" s="46" t="s">
        <v>636</v>
      </c>
      <c r="C523" s="13">
        <v>44344</v>
      </c>
      <c r="D523" s="15" t="s">
        <v>291</v>
      </c>
      <c r="E523" s="15">
        <v>196</v>
      </c>
      <c r="F523" s="15">
        <v>180</v>
      </c>
      <c r="G523" s="13">
        <v>44540</v>
      </c>
      <c r="H523" s="17">
        <v>6500</v>
      </c>
      <c r="I523" s="19">
        <v>6817.7500000000009</v>
      </c>
      <c r="J523" s="20">
        <v>1.048884615384615</v>
      </c>
      <c r="K523" s="19">
        <v>5317.75</v>
      </c>
      <c r="L523" s="48">
        <v>0.81811538461538458</v>
      </c>
      <c r="M523" s="42">
        <v>0</v>
      </c>
      <c r="N523" s="19">
        <v>0</v>
      </c>
      <c r="O523" s="23">
        <v>1300</v>
      </c>
      <c r="P523" s="24">
        <v>616.5</v>
      </c>
      <c r="Q523" s="25">
        <v>0.47423076923076923</v>
      </c>
      <c r="R523" s="24">
        <v>616.5</v>
      </c>
      <c r="S523" s="50">
        <v>0.47423076923076923</v>
      </c>
      <c r="T523" s="43">
        <v>0</v>
      </c>
      <c r="U523" s="24">
        <v>0</v>
      </c>
      <c r="V523" s="19">
        <v>7800</v>
      </c>
      <c r="W523" s="19">
        <v>7434.2500000000009</v>
      </c>
      <c r="X523" s="21">
        <v>0.95310897435897446</v>
      </c>
      <c r="Y523" s="19">
        <v>5934.25</v>
      </c>
      <c r="Z523" s="20">
        <v>0.76080128205128206</v>
      </c>
      <c r="AA523" s="30">
        <v>6.340000000000004E-2</v>
      </c>
      <c r="AB523" s="27">
        <v>5.2400000000000002E-2</v>
      </c>
      <c r="AC523" s="27">
        <v>6.5000000000000002E-2</v>
      </c>
      <c r="AD523" s="11">
        <v>6.2364657254959474E-2</v>
      </c>
    </row>
    <row r="524" spans="1:30" x14ac:dyDescent="0.3">
      <c r="A524" s="13">
        <v>44347</v>
      </c>
      <c r="B524" s="46" t="s">
        <v>636</v>
      </c>
      <c r="C524" s="13">
        <v>44347</v>
      </c>
      <c r="D524" s="15" t="s">
        <v>292</v>
      </c>
      <c r="E524" s="15">
        <v>35</v>
      </c>
      <c r="F524" s="15">
        <v>30</v>
      </c>
      <c r="G524" s="13">
        <v>44382</v>
      </c>
      <c r="H524" s="17">
        <v>1500</v>
      </c>
      <c r="I524" s="19">
        <v>2196.27</v>
      </c>
      <c r="J524" s="20">
        <v>1.4641799999999998</v>
      </c>
      <c r="K524" s="19">
        <v>1986.2699999999998</v>
      </c>
      <c r="L524" s="48">
        <v>1.3241799999999999</v>
      </c>
      <c r="M524" s="42">
        <v>0</v>
      </c>
      <c r="N524" s="19">
        <v>0</v>
      </c>
      <c r="O524" s="23">
        <v>300</v>
      </c>
      <c r="P524" s="24">
        <v>0</v>
      </c>
      <c r="Q524" s="25">
        <v>0</v>
      </c>
      <c r="R524" s="24">
        <v>0</v>
      </c>
      <c r="S524" s="50">
        <v>0</v>
      </c>
      <c r="T524" s="43">
        <v>0</v>
      </c>
      <c r="U524" s="24">
        <v>0</v>
      </c>
      <c r="V524" s="19">
        <v>1800</v>
      </c>
      <c r="W524" s="19">
        <v>2196.27</v>
      </c>
      <c r="X524" s="21">
        <v>1.2201500000000001</v>
      </c>
      <c r="Y524" s="19">
        <v>1986.2699999999998</v>
      </c>
      <c r="Z524" s="20">
        <v>1.1034833333333331</v>
      </c>
      <c r="AA524" s="30">
        <v>4.5600000000000009E-2</v>
      </c>
      <c r="AB524" s="27">
        <v>3.6900000000000002E-2</v>
      </c>
      <c r="AC524" s="27">
        <v>4.9400000000000006E-2</v>
      </c>
      <c r="AD524" s="11">
        <v>4.4266166728134528E-2</v>
      </c>
    </row>
    <row r="525" spans="1:30" x14ac:dyDescent="0.3">
      <c r="A525" s="13">
        <v>44349</v>
      </c>
      <c r="B525" s="46" t="s">
        <v>636</v>
      </c>
      <c r="C525" s="13">
        <v>44349</v>
      </c>
      <c r="D525" s="15" t="s">
        <v>320</v>
      </c>
      <c r="E525" s="15">
        <v>91</v>
      </c>
      <c r="F525" s="15">
        <v>90</v>
      </c>
      <c r="G525" s="13">
        <v>44440</v>
      </c>
      <c r="H525" s="17">
        <v>3400</v>
      </c>
      <c r="I525" s="19">
        <v>4136.13</v>
      </c>
      <c r="J525" s="20">
        <v>1.2165088235294119</v>
      </c>
      <c r="K525" s="19">
        <v>3536.13</v>
      </c>
      <c r="L525" s="48">
        <v>1.0400382352941178</v>
      </c>
      <c r="M525" s="42">
        <v>0</v>
      </c>
      <c r="N525" s="19">
        <v>0</v>
      </c>
      <c r="O525" s="23">
        <v>680</v>
      </c>
      <c r="P525" s="24">
        <v>0</v>
      </c>
      <c r="Q525" s="25">
        <v>0</v>
      </c>
      <c r="R525" s="24">
        <v>0</v>
      </c>
      <c r="S525" s="50">
        <v>0</v>
      </c>
      <c r="T525" s="43">
        <v>0</v>
      </c>
      <c r="U525" s="24">
        <v>0</v>
      </c>
      <c r="V525" s="19">
        <v>4080</v>
      </c>
      <c r="W525" s="19">
        <v>4136.13</v>
      </c>
      <c r="X525" s="21">
        <v>1.0137573529411765</v>
      </c>
      <c r="Y525" s="19">
        <v>3536.13</v>
      </c>
      <c r="Z525" s="20">
        <v>0.86669852941176473</v>
      </c>
      <c r="AA525" s="30">
        <v>5.5900000000000012E-2</v>
      </c>
      <c r="AB525" s="27">
        <v>0.04</v>
      </c>
      <c r="AC525" s="27">
        <v>5.7000000000000002E-2</v>
      </c>
      <c r="AD525" s="11">
        <v>5.4510462678880989E-2</v>
      </c>
    </row>
    <row r="526" spans="1:30" x14ac:dyDescent="0.3">
      <c r="A526" s="13">
        <v>44350</v>
      </c>
      <c r="B526" s="46" t="s">
        <v>636</v>
      </c>
      <c r="C526" s="13">
        <v>44351</v>
      </c>
      <c r="D526" s="15" t="s">
        <v>321</v>
      </c>
      <c r="E526" s="15">
        <v>385</v>
      </c>
      <c r="F526" s="15">
        <v>360</v>
      </c>
      <c r="G526" s="13">
        <v>44736</v>
      </c>
      <c r="H526" s="17">
        <v>6000</v>
      </c>
      <c r="I526" s="19">
        <v>5396.62</v>
      </c>
      <c r="J526" s="20">
        <v>0.899436666666667</v>
      </c>
      <c r="K526" s="19">
        <v>3896.62</v>
      </c>
      <c r="L526" s="48">
        <v>0.64943666666666666</v>
      </c>
      <c r="M526" s="42">
        <v>0</v>
      </c>
      <c r="N526" s="19">
        <v>0</v>
      </c>
      <c r="O526" s="23">
        <v>1200</v>
      </c>
      <c r="P526" s="24">
        <v>75</v>
      </c>
      <c r="Q526" s="25">
        <v>6.25E-2</v>
      </c>
      <c r="R526" s="24">
        <v>75</v>
      </c>
      <c r="S526" s="50">
        <v>6.25E-2</v>
      </c>
      <c r="T526" s="43">
        <v>0</v>
      </c>
      <c r="U526" s="24">
        <v>0</v>
      </c>
      <c r="V526" s="19">
        <v>7200</v>
      </c>
      <c r="W526" s="19">
        <v>5471.62</v>
      </c>
      <c r="X526" s="21">
        <v>0.75994722222222222</v>
      </c>
      <c r="Y526" s="19">
        <v>3971.62</v>
      </c>
      <c r="Z526" s="20">
        <v>0.55161388888888885</v>
      </c>
      <c r="AA526" s="30">
        <v>6.8499999999999922E-2</v>
      </c>
      <c r="AB526" s="27">
        <v>0.05</v>
      </c>
      <c r="AC526" s="27">
        <v>7.2000000000000008E-2</v>
      </c>
      <c r="AD526" s="11">
        <v>6.8047944824723622E-2</v>
      </c>
    </row>
    <row r="527" spans="1:30" x14ac:dyDescent="0.3">
      <c r="A527" s="13">
        <v>44354</v>
      </c>
      <c r="B527" s="46" t="s">
        <v>636</v>
      </c>
      <c r="C527" s="13">
        <v>44354</v>
      </c>
      <c r="D527" s="15" t="s">
        <v>323</v>
      </c>
      <c r="E527" s="15">
        <v>28</v>
      </c>
      <c r="F527" s="15">
        <v>30</v>
      </c>
      <c r="G527" s="13">
        <v>44382</v>
      </c>
      <c r="H527" s="17">
        <v>2100</v>
      </c>
      <c r="I527" s="19">
        <v>4070.3399999999997</v>
      </c>
      <c r="J527" s="20">
        <v>1.9382571428571427</v>
      </c>
      <c r="K527" s="19">
        <v>3070.34</v>
      </c>
      <c r="L527" s="48">
        <v>1.4620666666666666</v>
      </c>
      <c r="M527" s="42">
        <v>0</v>
      </c>
      <c r="N527" s="19">
        <v>0</v>
      </c>
      <c r="O527" s="23">
        <v>420</v>
      </c>
      <c r="P527" s="24">
        <v>40</v>
      </c>
      <c r="Q527" s="25">
        <v>9.5238095238095233E-2</v>
      </c>
      <c r="R527" s="24">
        <v>40</v>
      </c>
      <c r="S527" s="50">
        <v>9.5238095238095233E-2</v>
      </c>
      <c r="T527" s="43">
        <v>0</v>
      </c>
      <c r="U527" s="24">
        <v>0</v>
      </c>
      <c r="V527" s="19">
        <v>2520</v>
      </c>
      <c r="W527" s="19">
        <v>4110.34</v>
      </c>
      <c r="X527" s="21">
        <v>1.6310873015873018</v>
      </c>
      <c r="Y527" s="19">
        <v>3110.34</v>
      </c>
      <c r="Z527" s="20">
        <v>1.2342619047619048</v>
      </c>
      <c r="AA527" s="30">
        <v>4.6699999999999971E-2</v>
      </c>
      <c r="AB527" s="27">
        <v>3.56E-2</v>
      </c>
      <c r="AC527" s="27">
        <v>5.2499999999999998E-2</v>
      </c>
      <c r="AD527" s="11">
        <v>4.5862780996182149E-2</v>
      </c>
    </row>
    <row r="528" spans="1:30" x14ac:dyDescent="0.3">
      <c r="A528" s="13">
        <v>44356</v>
      </c>
      <c r="B528" s="46" t="s">
        <v>636</v>
      </c>
      <c r="C528" s="13">
        <v>44356</v>
      </c>
      <c r="D528" s="15" t="s">
        <v>324</v>
      </c>
      <c r="E528" s="15">
        <v>84</v>
      </c>
      <c r="F528" s="15">
        <v>90</v>
      </c>
      <c r="G528" s="13">
        <v>44440</v>
      </c>
      <c r="H528" s="17">
        <v>3600</v>
      </c>
      <c r="I528" s="19">
        <v>4788.2300000000005</v>
      </c>
      <c r="J528" s="20">
        <v>1.3300638888888889</v>
      </c>
      <c r="K528" s="19">
        <v>2388.23</v>
      </c>
      <c r="L528" s="48">
        <v>0.66339722222222219</v>
      </c>
      <c r="M528" s="42">
        <v>0</v>
      </c>
      <c r="N528" s="19">
        <v>0</v>
      </c>
      <c r="O528" s="23">
        <v>720</v>
      </c>
      <c r="P528" s="24">
        <v>130</v>
      </c>
      <c r="Q528" s="25">
        <v>0.18055555555555555</v>
      </c>
      <c r="R528" s="24">
        <v>130</v>
      </c>
      <c r="S528" s="50">
        <v>0.18055555555555555</v>
      </c>
      <c r="T528" s="43">
        <v>0</v>
      </c>
      <c r="U528" s="24">
        <v>0</v>
      </c>
      <c r="V528" s="19">
        <v>4320</v>
      </c>
      <c r="W528" s="19">
        <v>4918.2300000000005</v>
      </c>
      <c r="X528" s="21">
        <v>1.1384791666666667</v>
      </c>
      <c r="Y528" s="19">
        <v>2518.23</v>
      </c>
      <c r="Z528" s="20">
        <v>0.58292361111111113</v>
      </c>
      <c r="AA528" s="30">
        <v>5.5899999999999991E-2</v>
      </c>
      <c r="AB528" s="27">
        <v>0.04</v>
      </c>
      <c r="AC528" s="27">
        <v>5.8899999999999994E-2</v>
      </c>
      <c r="AD528" s="11">
        <v>5.5922004582068946E-2</v>
      </c>
    </row>
    <row r="529" spans="1:30" x14ac:dyDescent="0.3">
      <c r="A529" s="13">
        <v>44358</v>
      </c>
      <c r="B529" s="46" t="s">
        <v>636</v>
      </c>
      <c r="C529" s="13">
        <v>44358</v>
      </c>
      <c r="D529" s="15" t="s">
        <v>325</v>
      </c>
      <c r="E529" s="15">
        <v>189</v>
      </c>
      <c r="F529" s="15">
        <v>180</v>
      </c>
      <c r="G529" s="13">
        <v>44547</v>
      </c>
      <c r="H529" s="17">
        <v>6300</v>
      </c>
      <c r="I529" s="19">
        <v>8918.31</v>
      </c>
      <c r="J529" s="20">
        <v>1.4156047619047616</v>
      </c>
      <c r="K529" s="19">
        <v>7768.31</v>
      </c>
      <c r="L529" s="48">
        <v>1.2330650793650795</v>
      </c>
      <c r="M529" s="42">
        <v>0</v>
      </c>
      <c r="N529" s="19">
        <v>0</v>
      </c>
      <c r="O529" s="23">
        <v>1260</v>
      </c>
      <c r="P529" s="24">
        <v>935</v>
      </c>
      <c r="Q529" s="25">
        <v>0.74206349206349198</v>
      </c>
      <c r="R529" s="24">
        <v>935</v>
      </c>
      <c r="S529" s="50">
        <v>0.74206349206349209</v>
      </c>
      <c r="T529" s="43">
        <v>0</v>
      </c>
      <c r="U529" s="24">
        <v>0</v>
      </c>
      <c r="V529" s="19">
        <v>7560</v>
      </c>
      <c r="W529" s="19">
        <v>9853.31</v>
      </c>
      <c r="X529" s="21">
        <v>1.3033478835978836</v>
      </c>
      <c r="Y529" s="19">
        <v>8703.3100000000013</v>
      </c>
      <c r="Z529" s="20">
        <v>1.1512314814814817</v>
      </c>
      <c r="AA529" s="30">
        <v>6.4099999999999893E-2</v>
      </c>
      <c r="AB529" s="27">
        <v>0.05</v>
      </c>
      <c r="AC529" s="27">
        <v>6.5000000000000002E-2</v>
      </c>
      <c r="AD529" s="11">
        <v>6.2318265007607981E-2</v>
      </c>
    </row>
    <row r="530" spans="1:30" x14ac:dyDescent="0.3">
      <c r="A530" s="13">
        <v>44361</v>
      </c>
      <c r="B530" s="46" t="s">
        <v>636</v>
      </c>
      <c r="C530" s="13">
        <v>44361</v>
      </c>
      <c r="D530" s="15" t="s">
        <v>326</v>
      </c>
      <c r="E530" s="15">
        <v>35</v>
      </c>
      <c r="F530" s="15">
        <v>30</v>
      </c>
      <c r="G530" s="13">
        <v>44396</v>
      </c>
      <c r="H530" s="17">
        <v>3000</v>
      </c>
      <c r="I530" s="19">
        <v>2295.04</v>
      </c>
      <c r="J530" s="20">
        <v>0.76501333333333332</v>
      </c>
      <c r="K530" s="19">
        <v>1795.0400000000002</v>
      </c>
      <c r="L530" s="48">
        <v>0.59834666666666669</v>
      </c>
      <c r="M530" s="42">
        <v>0</v>
      </c>
      <c r="N530" s="19">
        <v>0</v>
      </c>
      <c r="O530" s="23">
        <v>600</v>
      </c>
      <c r="P530" s="24">
        <v>460</v>
      </c>
      <c r="Q530" s="25">
        <v>0.76666666666666672</v>
      </c>
      <c r="R530" s="24">
        <v>359.00799999999998</v>
      </c>
      <c r="S530" s="50">
        <v>0.59834666666666658</v>
      </c>
      <c r="T530" s="43">
        <v>0.78045217391304345</v>
      </c>
      <c r="U530" s="24">
        <v>0</v>
      </c>
      <c r="V530" s="19">
        <v>3600</v>
      </c>
      <c r="W530" s="19">
        <v>2755.04</v>
      </c>
      <c r="X530" s="21">
        <v>0.76528888888888891</v>
      </c>
      <c r="Y530" s="19">
        <v>2154.0480000000002</v>
      </c>
      <c r="Z530" s="20">
        <v>0.59834666666666669</v>
      </c>
      <c r="AA530" s="30">
        <v>4.6699999999999978E-2</v>
      </c>
      <c r="AB530" s="27">
        <v>0.04</v>
      </c>
      <c r="AC530" s="27">
        <v>0.05</v>
      </c>
      <c r="AD530" s="11">
        <v>4.526803454406024E-2</v>
      </c>
    </row>
    <row r="531" spans="1:30" x14ac:dyDescent="0.3">
      <c r="A531" s="13">
        <v>44363</v>
      </c>
      <c r="B531" s="46" t="s">
        <v>636</v>
      </c>
      <c r="C531" s="13">
        <v>44363</v>
      </c>
      <c r="D531" s="15" t="s">
        <v>328</v>
      </c>
      <c r="E531" s="15">
        <v>98</v>
      </c>
      <c r="F531" s="15">
        <v>90</v>
      </c>
      <c r="G531" s="13">
        <v>44461</v>
      </c>
      <c r="H531" s="17">
        <v>2200</v>
      </c>
      <c r="I531" s="19">
        <v>3624.5699999999997</v>
      </c>
      <c r="J531" s="20">
        <v>1.6475318181818179</v>
      </c>
      <c r="K531" s="19">
        <v>2199.5700000000002</v>
      </c>
      <c r="L531" s="48">
        <v>0.99980454545454556</v>
      </c>
      <c r="M531" s="42">
        <v>0</v>
      </c>
      <c r="N531" s="19">
        <v>0</v>
      </c>
      <c r="O531" s="23">
        <v>440</v>
      </c>
      <c r="P531" s="24">
        <v>310.74</v>
      </c>
      <c r="Q531" s="25">
        <v>0.7062272727272727</v>
      </c>
      <c r="R531" s="24">
        <v>310.74</v>
      </c>
      <c r="S531" s="50">
        <v>0.7062272727272727</v>
      </c>
      <c r="T531" s="43">
        <v>0</v>
      </c>
      <c r="U531" s="24">
        <v>0</v>
      </c>
      <c r="V531" s="19">
        <v>2640</v>
      </c>
      <c r="W531" s="19">
        <v>3935.3099999999995</v>
      </c>
      <c r="X531" s="21">
        <v>1.490647727272727</v>
      </c>
      <c r="Y531" s="19">
        <v>2510.3100000000004</v>
      </c>
      <c r="Z531" s="20">
        <v>0.95087500000000014</v>
      </c>
      <c r="AA531" s="30">
        <v>5.5900000000000012E-2</v>
      </c>
      <c r="AB531" s="27">
        <v>0.04</v>
      </c>
      <c r="AC531" s="27">
        <v>5.8200000000000002E-2</v>
      </c>
      <c r="AD531" s="11">
        <v>5.5225902658798148E-2</v>
      </c>
    </row>
    <row r="532" spans="1:30" x14ac:dyDescent="0.3">
      <c r="A532" s="13">
        <v>44364</v>
      </c>
      <c r="B532" s="46" t="s">
        <v>636</v>
      </c>
      <c r="C532" s="13">
        <v>44365</v>
      </c>
      <c r="D532" s="15" t="s">
        <v>585</v>
      </c>
      <c r="E532" s="15">
        <v>378</v>
      </c>
      <c r="F532" s="15">
        <v>360</v>
      </c>
      <c r="G532" s="13">
        <v>44743</v>
      </c>
      <c r="H532" s="17">
        <v>18000</v>
      </c>
      <c r="I532" s="19">
        <v>10256.66</v>
      </c>
      <c r="J532" s="20">
        <v>0.5698144444444444</v>
      </c>
      <c r="K532" s="19">
        <v>6831.6599999999989</v>
      </c>
      <c r="L532" s="48">
        <v>0.37953666666666663</v>
      </c>
      <c r="M532" s="42">
        <v>0</v>
      </c>
      <c r="N532" s="19">
        <v>0</v>
      </c>
      <c r="O532" s="23">
        <v>3600</v>
      </c>
      <c r="P532" s="24">
        <v>3000</v>
      </c>
      <c r="Q532" s="25">
        <v>0.83333333333333337</v>
      </c>
      <c r="R532" s="24">
        <v>1366.3319999999999</v>
      </c>
      <c r="S532" s="50">
        <v>0.37953666666666663</v>
      </c>
      <c r="T532" s="43">
        <v>0.45544400000000002</v>
      </c>
      <c r="U532" s="24">
        <v>0</v>
      </c>
      <c r="V532" s="19">
        <v>21600</v>
      </c>
      <c r="W532" s="19">
        <v>13256.66</v>
      </c>
      <c r="X532" s="21">
        <v>0.61373425925925928</v>
      </c>
      <c r="Y532" s="19">
        <v>8197.9919999999984</v>
      </c>
      <c r="Z532" s="20">
        <v>0.37953666666666658</v>
      </c>
      <c r="AA532" s="30">
        <v>6.8900000000000072E-2</v>
      </c>
      <c r="AB532" s="27">
        <v>5.2499999999999998E-2</v>
      </c>
      <c r="AC532" s="27">
        <v>7.2300000000000003E-2</v>
      </c>
      <c r="AD532" s="11">
        <v>6.8139974806613476E-2</v>
      </c>
    </row>
    <row r="533" spans="1:30" x14ac:dyDescent="0.3">
      <c r="A533" s="13">
        <v>44368</v>
      </c>
      <c r="B533" s="46" t="s">
        <v>636</v>
      </c>
      <c r="C533" s="13">
        <v>44368</v>
      </c>
      <c r="D533" s="15" t="s">
        <v>586</v>
      </c>
      <c r="E533" s="15">
        <v>28</v>
      </c>
      <c r="F533" s="15">
        <v>30</v>
      </c>
      <c r="G533" s="13">
        <v>44396</v>
      </c>
      <c r="H533" s="17">
        <v>4200</v>
      </c>
      <c r="I533" s="19">
        <v>3830.88</v>
      </c>
      <c r="J533" s="20">
        <v>0.91211428571428566</v>
      </c>
      <c r="K533" s="19">
        <v>2930.88</v>
      </c>
      <c r="L533" s="48">
        <v>0.69782857142857146</v>
      </c>
      <c r="M533" s="42">
        <v>0</v>
      </c>
      <c r="N533" s="19">
        <v>0</v>
      </c>
      <c r="O533" s="23">
        <v>840</v>
      </c>
      <c r="P533" s="24">
        <v>860</v>
      </c>
      <c r="Q533" s="25">
        <v>1.0238095238095237</v>
      </c>
      <c r="R533" s="24">
        <v>586.17599999999993</v>
      </c>
      <c r="S533" s="50">
        <v>0.69782857142857135</v>
      </c>
      <c r="T533" s="43">
        <v>0.68159999999999998</v>
      </c>
      <c r="U533" s="24">
        <v>0</v>
      </c>
      <c r="V533" s="19">
        <v>5040</v>
      </c>
      <c r="W533" s="19">
        <v>4690.88</v>
      </c>
      <c r="X533" s="21">
        <v>0.93073015873015874</v>
      </c>
      <c r="Y533" s="19">
        <v>3517.056</v>
      </c>
      <c r="Z533" s="20">
        <v>0.69782857142857146</v>
      </c>
      <c r="AA533" s="30">
        <v>4.6599999999999982E-2</v>
      </c>
      <c r="AB533" s="27">
        <v>3.6699999999999997E-2</v>
      </c>
      <c r="AC533" s="27">
        <v>0.05</v>
      </c>
      <c r="AD533" s="11">
        <v>4.5880120233471169E-2</v>
      </c>
    </row>
    <row r="534" spans="1:30" x14ac:dyDescent="0.3">
      <c r="A534" s="13">
        <v>44370</v>
      </c>
      <c r="B534" s="46" t="s">
        <v>636</v>
      </c>
      <c r="C534" s="13">
        <v>44370</v>
      </c>
      <c r="D534" s="15" t="s">
        <v>587</v>
      </c>
      <c r="E534" s="15">
        <v>91</v>
      </c>
      <c r="F534" s="15">
        <v>90</v>
      </c>
      <c r="G534" s="13">
        <v>44461</v>
      </c>
      <c r="H534" s="17">
        <v>4200</v>
      </c>
      <c r="I534" s="19">
        <v>1868.37</v>
      </c>
      <c r="J534" s="20">
        <v>0.44485000000000002</v>
      </c>
      <c r="K534" s="19">
        <v>417.93</v>
      </c>
      <c r="L534" s="48">
        <v>9.9507142857142863E-2</v>
      </c>
      <c r="M534" s="42">
        <v>0</v>
      </c>
      <c r="N534" s="19">
        <v>0</v>
      </c>
      <c r="O534" s="23">
        <v>840</v>
      </c>
      <c r="P534" s="24">
        <v>0</v>
      </c>
      <c r="Q534" s="25">
        <v>0</v>
      </c>
      <c r="R534" s="24">
        <v>0</v>
      </c>
      <c r="S534" s="50">
        <v>0</v>
      </c>
      <c r="T534" s="43">
        <v>0</v>
      </c>
      <c r="U534" s="24">
        <v>0</v>
      </c>
      <c r="V534" s="19">
        <v>5040</v>
      </c>
      <c r="W534" s="19">
        <v>1868.37</v>
      </c>
      <c r="X534" s="21">
        <v>0.37070833333333331</v>
      </c>
      <c r="Y534" s="19">
        <v>417.93</v>
      </c>
      <c r="Z534" s="20">
        <v>8.2922619047619051E-2</v>
      </c>
      <c r="AA534" s="30">
        <v>5.4000000000000034E-2</v>
      </c>
      <c r="AB534" s="27">
        <v>0.04</v>
      </c>
      <c r="AC534" s="27">
        <v>5.9400000000000001E-2</v>
      </c>
      <c r="AD534" s="11">
        <v>5.6756233508352197E-2</v>
      </c>
    </row>
    <row r="535" spans="1:30" x14ac:dyDescent="0.3">
      <c r="A535" s="13">
        <v>44372</v>
      </c>
      <c r="B535" s="46" t="s">
        <v>636</v>
      </c>
      <c r="C535" s="13">
        <v>44372</v>
      </c>
      <c r="D535" s="15" t="s">
        <v>588</v>
      </c>
      <c r="E535" s="15">
        <v>181</v>
      </c>
      <c r="F535" s="15">
        <v>180</v>
      </c>
      <c r="G535" s="13">
        <v>44553</v>
      </c>
      <c r="H535" s="17">
        <v>8500</v>
      </c>
      <c r="I535" s="19">
        <v>7139.3799999999992</v>
      </c>
      <c r="J535" s="20">
        <v>0.83992705882352936</v>
      </c>
      <c r="K535" s="19">
        <v>6289.38</v>
      </c>
      <c r="L535" s="48">
        <v>0.73992705882352938</v>
      </c>
      <c r="M535" s="42">
        <v>0</v>
      </c>
      <c r="N535" s="19">
        <v>0</v>
      </c>
      <c r="O535" s="23">
        <v>1700</v>
      </c>
      <c r="P535" s="24">
        <v>1020</v>
      </c>
      <c r="Q535" s="25">
        <v>0.6</v>
      </c>
      <c r="R535" s="24">
        <v>1020</v>
      </c>
      <c r="S535" s="50">
        <v>0.6</v>
      </c>
      <c r="T535" s="43">
        <v>0</v>
      </c>
      <c r="U535" s="24">
        <v>0</v>
      </c>
      <c r="V535" s="19">
        <v>10200</v>
      </c>
      <c r="W535" s="19">
        <v>8159.3799999999992</v>
      </c>
      <c r="X535" s="21">
        <v>0.79993921568627446</v>
      </c>
      <c r="Y535" s="19">
        <v>7309.38</v>
      </c>
      <c r="Z535" s="20">
        <v>0.7166058823529412</v>
      </c>
      <c r="AA535" s="30">
        <v>6.4900000000000083E-2</v>
      </c>
      <c r="AB535" s="27">
        <v>5.4000000000000006E-2</v>
      </c>
      <c r="AC535" s="27">
        <v>6.6000000000000003E-2</v>
      </c>
      <c r="AD535" s="11">
        <v>6.3833962753068227E-2</v>
      </c>
    </row>
    <row r="536" spans="1:30" x14ac:dyDescent="0.3">
      <c r="A536" s="13">
        <v>44375</v>
      </c>
      <c r="B536" s="46" t="s">
        <v>636</v>
      </c>
      <c r="C536" s="13">
        <v>44375</v>
      </c>
      <c r="D536" s="15" t="s">
        <v>589</v>
      </c>
      <c r="E536" s="15">
        <v>35</v>
      </c>
      <c r="F536" s="15">
        <v>30</v>
      </c>
      <c r="G536" s="13">
        <v>44410</v>
      </c>
      <c r="H536" s="17">
        <v>4200</v>
      </c>
      <c r="I536" s="19">
        <v>2857.29</v>
      </c>
      <c r="J536" s="20">
        <v>0.68030714285714267</v>
      </c>
      <c r="K536" s="19">
        <v>2857.29</v>
      </c>
      <c r="L536" s="48">
        <v>0.68030714285714289</v>
      </c>
      <c r="M536" s="42">
        <v>0</v>
      </c>
      <c r="N536" s="19">
        <v>0</v>
      </c>
      <c r="O536" s="23">
        <v>840</v>
      </c>
      <c r="P536" s="24">
        <v>50</v>
      </c>
      <c r="Q536" s="25">
        <v>5.9523809523809521E-2</v>
      </c>
      <c r="R536" s="24">
        <v>50</v>
      </c>
      <c r="S536" s="50">
        <v>5.9523809523809521E-2</v>
      </c>
      <c r="T536" s="43">
        <v>0</v>
      </c>
      <c r="U536" s="24">
        <v>0</v>
      </c>
      <c r="V536" s="19">
        <v>5040</v>
      </c>
      <c r="W536" s="19">
        <v>2907.29</v>
      </c>
      <c r="X536" s="21">
        <v>0.57684325396825398</v>
      </c>
      <c r="Y536" s="19">
        <v>2907.29</v>
      </c>
      <c r="Z536" s="20">
        <v>0.57684325396825398</v>
      </c>
      <c r="AA536" s="30">
        <v>4.6999999999999986E-2</v>
      </c>
      <c r="AB536" s="27">
        <v>3.7999999999999999E-2</v>
      </c>
      <c r="AC536" s="27">
        <v>4.7E-2</v>
      </c>
      <c r="AD536" s="11">
        <v>4.4683283810883739E-2</v>
      </c>
    </row>
    <row r="537" spans="1:30" x14ac:dyDescent="0.3">
      <c r="A537" s="13">
        <v>44377</v>
      </c>
      <c r="B537" s="46" t="s">
        <v>636</v>
      </c>
      <c r="C537" s="13">
        <v>44377</v>
      </c>
      <c r="D537" s="15" t="s">
        <v>590</v>
      </c>
      <c r="E537" s="15">
        <v>84</v>
      </c>
      <c r="F537" s="15">
        <v>90</v>
      </c>
      <c r="G537" s="13">
        <v>44461</v>
      </c>
      <c r="H537" s="17">
        <v>4200</v>
      </c>
      <c r="I537" s="19">
        <v>2469.0499999999997</v>
      </c>
      <c r="J537" s="20">
        <v>0.58786904761904746</v>
      </c>
      <c r="K537" s="19">
        <v>1614.05</v>
      </c>
      <c r="L537" s="48">
        <v>0.38429761904761905</v>
      </c>
      <c r="M537" s="42">
        <v>0</v>
      </c>
      <c r="N537" s="19">
        <v>0</v>
      </c>
      <c r="O537" s="23">
        <v>840</v>
      </c>
      <c r="P537" s="24">
        <v>100</v>
      </c>
      <c r="Q537" s="25">
        <v>0.11904761904761904</v>
      </c>
      <c r="R537" s="24">
        <v>100</v>
      </c>
      <c r="S537" s="50">
        <v>0.11904761904761904</v>
      </c>
      <c r="T537" s="43">
        <v>0</v>
      </c>
      <c r="U537" s="24">
        <v>0</v>
      </c>
      <c r="V537" s="19">
        <v>5040</v>
      </c>
      <c r="W537" s="19">
        <v>2569.0499999999997</v>
      </c>
      <c r="X537" s="21">
        <v>0.50973214285714286</v>
      </c>
      <c r="Y537" s="19">
        <v>1714.05</v>
      </c>
      <c r="Z537" s="20">
        <v>0.34008928571428571</v>
      </c>
      <c r="AA537" s="30">
        <v>5.570000000000002E-2</v>
      </c>
      <c r="AB537" s="27">
        <v>0.04</v>
      </c>
      <c r="AC537" s="27">
        <v>0.06</v>
      </c>
      <c r="AD537" s="11">
        <v>5.3430833721471831E-2</v>
      </c>
    </row>
    <row r="538" spans="1:30" x14ac:dyDescent="0.3">
      <c r="A538" s="13">
        <v>44378</v>
      </c>
      <c r="B538" s="46" t="s">
        <v>636</v>
      </c>
      <c r="C538" s="13">
        <v>44379</v>
      </c>
      <c r="D538" s="15" t="s">
        <v>591</v>
      </c>
      <c r="E538" s="15">
        <v>364</v>
      </c>
      <c r="F538" s="15">
        <v>360</v>
      </c>
      <c r="G538" s="13">
        <v>44743</v>
      </c>
      <c r="H538" s="17">
        <v>4200</v>
      </c>
      <c r="I538" s="19">
        <v>8767.59</v>
      </c>
      <c r="J538" s="20">
        <v>2.0875214285714283</v>
      </c>
      <c r="K538" s="19">
        <v>4597.5900000000011</v>
      </c>
      <c r="L538" s="48">
        <v>1.0946642857142859</v>
      </c>
      <c r="M538" s="42">
        <v>0</v>
      </c>
      <c r="N538" s="19">
        <v>0</v>
      </c>
      <c r="O538" s="23">
        <v>840</v>
      </c>
      <c r="P538" s="24">
        <v>400</v>
      </c>
      <c r="Q538" s="25">
        <v>0.47619047619047616</v>
      </c>
      <c r="R538" s="24">
        <v>400</v>
      </c>
      <c r="S538" s="50">
        <v>0.47619047619047616</v>
      </c>
      <c r="T538" s="43">
        <v>0</v>
      </c>
      <c r="U538" s="24">
        <v>0</v>
      </c>
      <c r="V538" s="19">
        <v>5040</v>
      </c>
      <c r="W538" s="19">
        <v>9167.59</v>
      </c>
      <c r="X538" s="21">
        <v>1.8189662698412699</v>
      </c>
      <c r="Y538" s="19">
        <v>4997.5900000000011</v>
      </c>
      <c r="Z538" s="20">
        <v>0.99158531746031764</v>
      </c>
      <c r="AA538" s="30">
        <v>6.8600000000000008E-2</v>
      </c>
      <c r="AB538" s="27">
        <v>5.8899999999999994E-2</v>
      </c>
      <c r="AC538" s="27">
        <v>7.1399999999999991E-2</v>
      </c>
      <c r="AD538" s="11">
        <v>6.8462932345148428E-2</v>
      </c>
    </row>
    <row r="539" spans="1:30" x14ac:dyDescent="0.3">
      <c r="A539" s="13">
        <v>44382</v>
      </c>
      <c r="B539" s="46" t="s">
        <v>636</v>
      </c>
      <c r="C539" s="13">
        <v>44382</v>
      </c>
      <c r="D539" s="15" t="s">
        <v>592</v>
      </c>
      <c r="E539" s="15">
        <v>28</v>
      </c>
      <c r="F539" s="15">
        <v>30</v>
      </c>
      <c r="G539" s="13">
        <v>44410</v>
      </c>
      <c r="H539" s="17">
        <v>4200</v>
      </c>
      <c r="I539" s="19">
        <v>2655.39</v>
      </c>
      <c r="J539" s="20">
        <v>0.63223571428571423</v>
      </c>
      <c r="K539" s="19">
        <v>2550.39</v>
      </c>
      <c r="L539" s="48">
        <v>0.60723571428571421</v>
      </c>
      <c r="M539" s="42">
        <v>0</v>
      </c>
      <c r="N539" s="19">
        <v>0</v>
      </c>
      <c r="O539" s="23">
        <v>840</v>
      </c>
      <c r="P539" s="24">
        <v>40</v>
      </c>
      <c r="Q539" s="25">
        <v>4.7619047619047616E-2</v>
      </c>
      <c r="R539" s="24">
        <v>40</v>
      </c>
      <c r="S539" s="50">
        <v>4.7619047619047616E-2</v>
      </c>
      <c r="T539" s="43">
        <v>0</v>
      </c>
      <c r="U539" s="24">
        <v>0</v>
      </c>
      <c r="V539" s="19">
        <v>5040</v>
      </c>
      <c r="W539" s="19">
        <v>2695.39</v>
      </c>
      <c r="X539" s="21">
        <v>0.53479960317460318</v>
      </c>
      <c r="Y539" s="19">
        <v>2590.39</v>
      </c>
      <c r="Z539" s="20">
        <v>0.51396626984126981</v>
      </c>
      <c r="AA539" s="30">
        <v>4.6999999999999979E-2</v>
      </c>
      <c r="AB539" s="27">
        <v>3.7000000000000005E-2</v>
      </c>
      <c r="AC539" s="27">
        <v>5.2999999999999999E-2</v>
      </c>
      <c r="AD539" s="11">
        <v>4.4035653143229436E-2</v>
      </c>
    </row>
    <row r="540" spans="1:30" x14ac:dyDescent="0.3">
      <c r="A540" s="13">
        <v>44384</v>
      </c>
      <c r="B540" s="46" t="s">
        <v>636</v>
      </c>
      <c r="C540" s="13">
        <v>44384</v>
      </c>
      <c r="D540" s="15" t="s">
        <v>593</v>
      </c>
      <c r="E540" s="15">
        <v>91</v>
      </c>
      <c r="F540" s="15">
        <v>90</v>
      </c>
      <c r="G540" s="13">
        <v>44475</v>
      </c>
      <c r="H540" s="17">
        <v>3200</v>
      </c>
      <c r="I540" s="19">
        <v>7385.12</v>
      </c>
      <c r="J540" s="20">
        <v>2.3078499999999997</v>
      </c>
      <c r="K540" s="19">
        <v>5600.12</v>
      </c>
      <c r="L540" s="48">
        <v>1.7500374999999999</v>
      </c>
      <c r="M540" s="42">
        <v>0</v>
      </c>
      <c r="N540" s="19">
        <v>0</v>
      </c>
      <c r="O540" s="23">
        <v>640</v>
      </c>
      <c r="P540" s="24">
        <v>40.19</v>
      </c>
      <c r="Q540" s="25">
        <v>6.2796875000000002E-2</v>
      </c>
      <c r="R540" s="24">
        <v>40.19</v>
      </c>
      <c r="S540" s="50">
        <v>6.2796875000000002E-2</v>
      </c>
      <c r="T540" s="43">
        <v>0</v>
      </c>
      <c r="U540" s="24">
        <v>0</v>
      </c>
      <c r="V540" s="19">
        <v>3840</v>
      </c>
      <c r="W540" s="19">
        <v>7425.3099999999995</v>
      </c>
      <c r="X540" s="21">
        <v>1.9336744791666665</v>
      </c>
      <c r="Y540" s="19">
        <v>5640.3099999999995</v>
      </c>
      <c r="Z540" s="20">
        <v>1.4688307291666665</v>
      </c>
      <c r="AA540" s="30">
        <v>5.5399999999999998E-2</v>
      </c>
      <c r="AB540" s="27">
        <v>4.5700000000000005E-2</v>
      </c>
      <c r="AC540" s="27">
        <v>5.7999999999999996E-2</v>
      </c>
      <c r="AD540" s="11">
        <v>5.4007232109972506E-2</v>
      </c>
    </row>
    <row r="541" spans="1:30" x14ac:dyDescent="0.3">
      <c r="A541" s="13">
        <v>44386</v>
      </c>
      <c r="B541" s="46" t="s">
        <v>636</v>
      </c>
      <c r="C541" s="13">
        <v>44386</v>
      </c>
      <c r="D541" s="15" t="s">
        <v>594</v>
      </c>
      <c r="E541" s="15">
        <v>189</v>
      </c>
      <c r="F541" s="15">
        <v>180</v>
      </c>
      <c r="G541" s="13">
        <v>44575</v>
      </c>
      <c r="H541" s="17">
        <v>10000</v>
      </c>
      <c r="I541" s="19">
        <v>10434.320000000002</v>
      </c>
      <c r="J541" s="20">
        <v>1.0434320000000004</v>
      </c>
      <c r="K541" s="19">
        <v>8984.32</v>
      </c>
      <c r="L541" s="48">
        <v>0.89843200000000001</v>
      </c>
      <c r="M541" s="42">
        <v>0</v>
      </c>
      <c r="N541" s="19">
        <v>0</v>
      </c>
      <c r="O541" s="23">
        <v>2000</v>
      </c>
      <c r="P541" s="24">
        <v>700.6</v>
      </c>
      <c r="Q541" s="25">
        <v>0.3503</v>
      </c>
      <c r="R541" s="24">
        <v>700.6</v>
      </c>
      <c r="S541" s="50">
        <v>0.3503</v>
      </c>
      <c r="T541" s="43">
        <v>0</v>
      </c>
      <c r="U541" s="24">
        <v>0</v>
      </c>
      <c r="V541" s="19">
        <v>12000</v>
      </c>
      <c r="W541" s="19">
        <v>11134.920000000002</v>
      </c>
      <c r="X541" s="21">
        <v>0.92791000000000012</v>
      </c>
      <c r="Y541" s="19">
        <v>9684.92</v>
      </c>
      <c r="Z541" s="20">
        <v>0.80707666666666666</v>
      </c>
      <c r="AA541" s="30">
        <v>6.5399999999999944E-2</v>
      </c>
      <c r="AB541" s="27">
        <v>5.4900000000000004E-2</v>
      </c>
      <c r="AC541" s="27">
        <v>6.9699999999999998E-2</v>
      </c>
      <c r="AD541" s="11">
        <v>6.4339039822432137E-2</v>
      </c>
    </row>
    <row r="542" spans="1:30" x14ac:dyDescent="0.3">
      <c r="A542" s="13">
        <v>44389</v>
      </c>
      <c r="B542" s="46" t="s">
        <v>636</v>
      </c>
      <c r="C542" s="13">
        <v>44389</v>
      </c>
      <c r="D542" s="15" t="s">
        <v>595</v>
      </c>
      <c r="E542" s="15">
        <v>35</v>
      </c>
      <c r="F542" s="15">
        <v>30</v>
      </c>
      <c r="G542" s="13">
        <v>44424</v>
      </c>
      <c r="H542" s="17">
        <v>3200</v>
      </c>
      <c r="I542" s="19">
        <v>1738.6899999999998</v>
      </c>
      <c r="J542" s="20">
        <v>0.54334062500000002</v>
      </c>
      <c r="K542" s="19">
        <v>1278.69</v>
      </c>
      <c r="L542" s="48">
        <v>0.39959062500000003</v>
      </c>
      <c r="M542" s="42">
        <v>0</v>
      </c>
      <c r="N542" s="19">
        <v>0</v>
      </c>
      <c r="O542" s="23">
        <v>640</v>
      </c>
      <c r="P542" s="24">
        <v>30</v>
      </c>
      <c r="Q542" s="25">
        <v>4.6875E-2</v>
      </c>
      <c r="R542" s="24">
        <v>30</v>
      </c>
      <c r="S542" s="50">
        <v>4.6875E-2</v>
      </c>
      <c r="T542" s="43">
        <v>0</v>
      </c>
      <c r="U542" s="24">
        <v>0</v>
      </c>
      <c r="V542" s="19">
        <v>3840</v>
      </c>
      <c r="W542" s="19">
        <v>1768.6899999999998</v>
      </c>
      <c r="X542" s="21">
        <v>0.46059635416666661</v>
      </c>
      <c r="Y542" s="19">
        <v>1308.69</v>
      </c>
      <c r="Z542" s="20">
        <v>0.34080468750000004</v>
      </c>
      <c r="AA542" s="30">
        <v>4.4999999999999991E-2</v>
      </c>
      <c r="AB542" s="27">
        <v>0.04</v>
      </c>
      <c r="AC542" s="27">
        <v>0.05</v>
      </c>
      <c r="AD542" s="11">
        <v>4.4424538014252127E-2</v>
      </c>
    </row>
    <row r="543" spans="1:30" x14ac:dyDescent="0.3">
      <c r="A543" s="13">
        <v>44391</v>
      </c>
      <c r="B543" s="46" t="s">
        <v>636</v>
      </c>
      <c r="C543" s="13">
        <v>44391</v>
      </c>
      <c r="D543" s="15" t="s">
        <v>596</v>
      </c>
      <c r="E543" s="15">
        <v>84</v>
      </c>
      <c r="F543" s="15">
        <v>90</v>
      </c>
      <c r="G543" s="13">
        <v>44475</v>
      </c>
      <c r="H543" s="17">
        <v>4200</v>
      </c>
      <c r="I543" s="19">
        <v>3949.2799999999997</v>
      </c>
      <c r="J543" s="20">
        <v>0.94030476190476187</v>
      </c>
      <c r="K543" s="19">
        <v>1999.28</v>
      </c>
      <c r="L543" s="48">
        <v>0.47601904761904762</v>
      </c>
      <c r="M543" s="42">
        <v>0</v>
      </c>
      <c r="N543" s="19">
        <v>0</v>
      </c>
      <c r="O543" s="23">
        <v>840</v>
      </c>
      <c r="P543" s="24">
        <v>160</v>
      </c>
      <c r="Q543" s="25">
        <v>0.19047619047619047</v>
      </c>
      <c r="R543" s="24">
        <v>160</v>
      </c>
      <c r="S543" s="50">
        <v>0.19047619047619047</v>
      </c>
      <c r="T543" s="43">
        <v>0</v>
      </c>
      <c r="U543" s="24">
        <v>0</v>
      </c>
      <c r="V543" s="19">
        <v>5040</v>
      </c>
      <c r="W543" s="19">
        <v>4109.28</v>
      </c>
      <c r="X543" s="21">
        <v>0.81533333333333324</v>
      </c>
      <c r="Y543" s="19">
        <v>2159.2799999999997</v>
      </c>
      <c r="Z543" s="20">
        <v>0.42842857142857138</v>
      </c>
      <c r="AA543" s="30">
        <v>5.5800000000000002E-2</v>
      </c>
      <c r="AB543" s="27">
        <v>4.5400000000000003E-2</v>
      </c>
      <c r="AC543" s="27">
        <v>5.7999999999999996E-2</v>
      </c>
      <c r="AD543" s="11">
        <v>5.5698386034922817E-2</v>
      </c>
    </row>
    <row r="544" spans="1:30" x14ac:dyDescent="0.3">
      <c r="A544" s="13">
        <v>44392</v>
      </c>
      <c r="B544" s="46" t="s">
        <v>636</v>
      </c>
      <c r="C544" s="13">
        <v>44393</v>
      </c>
      <c r="D544" s="15" t="s">
        <v>597</v>
      </c>
      <c r="E544" s="15">
        <v>378</v>
      </c>
      <c r="F544" s="15">
        <v>360</v>
      </c>
      <c r="G544" s="13">
        <v>44771</v>
      </c>
      <c r="H544" s="17">
        <v>13000</v>
      </c>
      <c r="I544" s="19">
        <v>11187.18</v>
      </c>
      <c r="J544" s="20">
        <v>0.86055230769230751</v>
      </c>
      <c r="K544" s="19">
        <v>7812.18</v>
      </c>
      <c r="L544" s="48">
        <v>0.60093692307692315</v>
      </c>
      <c r="M544" s="42">
        <v>0</v>
      </c>
      <c r="N544" s="19">
        <v>0</v>
      </c>
      <c r="O544" s="23">
        <v>2600</v>
      </c>
      <c r="P544" s="24">
        <v>2200</v>
      </c>
      <c r="Q544" s="25">
        <v>0.84615384615384626</v>
      </c>
      <c r="R544" s="24">
        <v>1562.4360000000001</v>
      </c>
      <c r="S544" s="50">
        <v>0.60093692307692315</v>
      </c>
      <c r="T544" s="43">
        <v>0.7101982</v>
      </c>
      <c r="U544" s="24">
        <v>0</v>
      </c>
      <c r="V544" s="19">
        <v>15600</v>
      </c>
      <c r="W544" s="19">
        <v>13387.18</v>
      </c>
      <c r="X544" s="21">
        <v>0.85815256410256413</v>
      </c>
      <c r="Y544" s="19">
        <v>9374.616</v>
      </c>
      <c r="Z544" s="20">
        <v>0.60093692307692304</v>
      </c>
      <c r="AA544" s="30">
        <v>6.8900000000000072E-2</v>
      </c>
      <c r="AB544" s="27">
        <v>5.7999999999999996E-2</v>
      </c>
      <c r="AC544" s="27">
        <v>7.2000000000000008E-2</v>
      </c>
      <c r="AD544" s="11">
        <v>6.7945677999281334E-2</v>
      </c>
    </row>
    <row r="545" spans="1:30" x14ac:dyDescent="0.3">
      <c r="A545" s="13">
        <v>44396</v>
      </c>
      <c r="B545" s="46" t="s">
        <v>636</v>
      </c>
      <c r="C545" s="13">
        <v>44396</v>
      </c>
      <c r="D545" s="15" t="s">
        <v>598</v>
      </c>
      <c r="E545" s="15">
        <v>28</v>
      </c>
      <c r="F545" s="15">
        <v>30</v>
      </c>
      <c r="G545" s="13">
        <v>44424</v>
      </c>
      <c r="H545" s="17">
        <v>4500</v>
      </c>
      <c r="I545" s="19">
        <v>1430.62</v>
      </c>
      <c r="J545" s="20">
        <v>0.31791555555555562</v>
      </c>
      <c r="K545" s="19">
        <v>1321.62</v>
      </c>
      <c r="L545" s="48">
        <v>0.29369333333333331</v>
      </c>
      <c r="M545" s="42">
        <v>0</v>
      </c>
      <c r="N545" s="19">
        <v>0</v>
      </c>
      <c r="O545" s="23">
        <v>900</v>
      </c>
      <c r="P545" s="24">
        <v>2.82</v>
      </c>
      <c r="Q545" s="25">
        <v>3.133333333333333E-3</v>
      </c>
      <c r="R545" s="24">
        <v>2.82</v>
      </c>
      <c r="S545" s="50">
        <v>3.133333333333333E-3</v>
      </c>
      <c r="T545" s="43">
        <v>0</v>
      </c>
      <c r="U545" s="24">
        <v>0</v>
      </c>
      <c r="V545" s="19">
        <v>5400</v>
      </c>
      <c r="W545" s="19">
        <v>1433.4399999999998</v>
      </c>
      <c r="X545" s="21">
        <v>0.26545185185185183</v>
      </c>
      <c r="Y545" s="19">
        <v>1324.4399999999998</v>
      </c>
      <c r="Z545" s="20">
        <v>0.24526666666666663</v>
      </c>
      <c r="AA545" s="30">
        <v>4.4999999999999984E-2</v>
      </c>
      <c r="AB545" s="27">
        <v>3.5000000000000003E-2</v>
      </c>
      <c r="AC545" s="27">
        <v>4.9599999999999998E-2</v>
      </c>
      <c r="AD545" s="11">
        <v>4.2333932141309365E-2</v>
      </c>
    </row>
    <row r="546" spans="1:30" x14ac:dyDescent="0.3">
      <c r="A546" s="13">
        <v>44398</v>
      </c>
      <c r="B546" s="46" t="s">
        <v>636</v>
      </c>
      <c r="C546" s="13">
        <v>44398</v>
      </c>
      <c r="D546" s="15" t="s">
        <v>599</v>
      </c>
      <c r="E546" s="15">
        <v>77</v>
      </c>
      <c r="F546" s="15">
        <v>90</v>
      </c>
      <c r="G546" s="13">
        <v>44475</v>
      </c>
      <c r="H546" s="17">
        <v>6000</v>
      </c>
      <c r="I546" s="19">
        <v>8171.7699999999995</v>
      </c>
      <c r="J546" s="20">
        <v>1.361961666666667</v>
      </c>
      <c r="K546" s="19">
        <v>6671.77</v>
      </c>
      <c r="L546" s="48">
        <v>1.1119616666666667</v>
      </c>
      <c r="M546" s="42">
        <v>0</v>
      </c>
      <c r="N546" s="19">
        <v>0</v>
      </c>
      <c r="O546" s="23">
        <v>1200</v>
      </c>
      <c r="P546" s="24">
        <v>852.5</v>
      </c>
      <c r="Q546" s="25">
        <v>0.7104166666666667</v>
      </c>
      <c r="R546" s="24">
        <v>852.5</v>
      </c>
      <c r="S546" s="50">
        <v>0.7104166666666667</v>
      </c>
      <c r="T546" s="43">
        <v>0</v>
      </c>
      <c r="U546" s="24">
        <v>0</v>
      </c>
      <c r="V546" s="19">
        <v>7200</v>
      </c>
      <c r="W546" s="19">
        <v>9024.27</v>
      </c>
      <c r="X546" s="21">
        <v>1.2533708333333333</v>
      </c>
      <c r="Y546" s="19">
        <v>7524.27</v>
      </c>
      <c r="Z546" s="20">
        <v>1.0450375000000001</v>
      </c>
      <c r="AA546" s="30">
        <v>5.5899999999999957E-2</v>
      </c>
      <c r="AB546" s="27">
        <v>4.4999999999999998E-2</v>
      </c>
      <c r="AC546" s="27">
        <v>5.7500000000000002E-2</v>
      </c>
      <c r="AD546" s="11">
        <v>5.4674124455289373E-2</v>
      </c>
    </row>
    <row r="547" spans="1:30" x14ac:dyDescent="0.3">
      <c r="A547" s="13">
        <v>44400</v>
      </c>
      <c r="B547" s="46" t="s">
        <v>636</v>
      </c>
      <c r="C547" s="13">
        <v>44400</v>
      </c>
      <c r="D547" s="15" t="s">
        <v>600</v>
      </c>
      <c r="E547" s="15">
        <v>189</v>
      </c>
      <c r="F547" s="15">
        <v>180</v>
      </c>
      <c r="G547" s="13">
        <v>44589</v>
      </c>
      <c r="H547" s="17">
        <v>9000</v>
      </c>
      <c r="I547" s="19">
        <v>12035.49</v>
      </c>
      <c r="J547" s="20">
        <v>1.3372766666666656</v>
      </c>
      <c r="K547" s="19">
        <v>9385.49</v>
      </c>
      <c r="L547" s="48">
        <v>1.0428322222222222</v>
      </c>
      <c r="M547" s="42">
        <v>0</v>
      </c>
      <c r="N547" s="19">
        <v>0</v>
      </c>
      <c r="O547" s="23">
        <v>1800</v>
      </c>
      <c r="P547" s="24">
        <v>2062.08</v>
      </c>
      <c r="Q547" s="25">
        <v>1.1456</v>
      </c>
      <c r="R547" s="24">
        <v>1800</v>
      </c>
      <c r="S547" s="50">
        <v>1</v>
      </c>
      <c r="T547" s="43">
        <v>0.87290562913907288</v>
      </c>
      <c r="U547" s="24">
        <v>0</v>
      </c>
      <c r="V547" s="19">
        <v>10800</v>
      </c>
      <c r="W547" s="19">
        <v>14097.57</v>
      </c>
      <c r="X547" s="21">
        <v>1.3053305555555554</v>
      </c>
      <c r="Y547" s="19">
        <v>11185.49</v>
      </c>
      <c r="Z547" s="20">
        <v>1.0356935185185185</v>
      </c>
      <c r="AA547" s="30">
        <v>6.5400000000000041E-2</v>
      </c>
      <c r="AB547" s="27">
        <v>0.05</v>
      </c>
      <c r="AC547" s="27">
        <v>6.7500000000000004E-2</v>
      </c>
      <c r="AD547" s="11">
        <v>6.4678887191132212E-2</v>
      </c>
    </row>
    <row r="548" spans="1:30" x14ac:dyDescent="0.3">
      <c r="A548" s="13">
        <v>44403</v>
      </c>
      <c r="B548" s="46" t="s">
        <v>636</v>
      </c>
      <c r="C548" s="13">
        <v>44403</v>
      </c>
      <c r="D548" s="15" t="s">
        <v>601</v>
      </c>
      <c r="E548" s="15">
        <v>35</v>
      </c>
      <c r="F548" s="15">
        <v>30</v>
      </c>
      <c r="G548" s="13">
        <v>44438</v>
      </c>
      <c r="H548" s="17">
        <v>1500</v>
      </c>
      <c r="I548" s="19">
        <v>437.37</v>
      </c>
      <c r="J548" s="20">
        <v>0.29158000000000001</v>
      </c>
      <c r="K548" s="19">
        <v>287.37</v>
      </c>
      <c r="L548" s="48">
        <v>0.19158</v>
      </c>
      <c r="M548" s="42">
        <v>0</v>
      </c>
      <c r="N548" s="19">
        <v>0</v>
      </c>
      <c r="O548" s="23">
        <v>300</v>
      </c>
      <c r="P548" s="24">
        <v>20</v>
      </c>
      <c r="Q548" s="25">
        <v>6.6666666666666666E-2</v>
      </c>
      <c r="R548" s="24">
        <v>20</v>
      </c>
      <c r="S548" s="50">
        <v>6.6666666666666666E-2</v>
      </c>
      <c r="T548" s="43">
        <v>0</v>
      </c>
      <c r="U548" s="24">
        <v>0</v>
      </c>
      <c r="V548" s="19">
        <v>1800</v>
      </c>
      <c r="W548" s="19">
        <v>457.37</v>
      </c>
      <c r="X548" s="21">
        <v>0.25409444444444446</v>
      </c>
      <c r="Y548" s="19">
        <v>307.37</v>
      </c>
      <c r="Z548" s="20">
        <v>0.17076111111111111</v>
      </c>
      <c r="AA548" s="30">
        <v>4.5000000000000012E-2</v>
      </c>
      <c r="AB548" s="27">
        <v>3.5000000000000003E-2</v>
      </c>
      <c r="AC548" s="27">
        <v>4.8399999999999999E-2</v>
      </c>
      <c r="AD548" s="11">
        <v>4.4419256007499373E-2</v>
      </c>
    </row>
    <row r="549" spans="1:30" x14ac:dyDescent="0.3">
      <c r="A549" s="13">
        <v>44404</v>
      </c>
      <c r="B549" s="46" t="s">
        <v>636</v>
      </c>
      <c r="C549" s="13">
        <v>44405</v>
      </c>
      <c r="D549" s="15" t="s">
        <v>602</v>
      </c>
      <c r="E549" s="15">
        <v>763</v>
      </c>
      <c r="F549" s="15">
        <v>720</v>
      </c>
      <c r="G549" s="13">
        <v>45168</v>
      </c>
      <c r="H549" s="17">
        <v>5000</v>
      </c>
      <c r="I549" s="19">
        <v>8311.06</v>
      </c>
      <c r="J549" s="20">
        <v>1.662212</v>
      </c>
      <c r="K549" s="19">
        <v>2330.9300000000003</v>
      </c>
      <c r="L549" s="48">
        <v>0.46618600000000004</v>
      </c>
      <c r="M549" s="42">
        <v>0</v>
      </c>
      <c r="N549" s="19">
        <v>0</v>
      </c>
      <c r="O549" s="23">
        <v>1000</v>
      </c>
      <c r="P549" s="24">
        <v>0</v>
      </c>
      <c r="Q549" s="25">
        <v>0</v>
      </c>
      <c r="R549" s="24">
        <v>0</v>
      </c>
      <c r="S549" s="50">
        <v>0</v>
      </c>
      <c r="T549" s="43">
        <v>0</v>
      </c>
      <c r="U549" s="24">
        <v>0</v>
      </c>
      <c r="V549" s="19">
        <v>6000</v>
      </c>
      <c r="W549" s="19">
        <v>8311.06</v>
      </c>
      <c r="X549" s="21">
        <v>1.3851766666666665</v>
      </c>
      <c r="Y549" s="19">
        <v>2330.9300000000003</v>
      </c>
      <c r="Z549" s="20">
        <v>0.38848833333333338</v>
      </c>
      <c r="AA549" s="30">
        <v>6.9900000000000045E-2</v>
      </c>
      <c r="AB549" s="27">
        <v>6.25E-2</v>
      </c>
      <c r="AC549" s="27">
        <v>7.7399999999999997E-2</v>
      </c>
      <c r="AD549" s="11">
        <v>7.2676680230921192E-2</v>
      </c>
    </row>
    <row r="550" spans="1:30" x14ac:dyDescent="0.3">
      <c r="A550" s="13">
        <v>44405</v>
      </c>
      <c r="B550" s="46" t="s">
        <v>636</v>
      </c>
      <c r="C550" s="13">
        <v>44405</v>
      </c>
      <c r="D550" s="15" t="s">
        <v>603</v>
      </c>
      <c r="E550" s="15">
        <v>98</v>
      </c>
      <c r="F550" s="15">
        <v>90</v>
      </c>
      <c r="G550" s="13">
        <v>44503</v>
      </c>
      <c r="H550" s="17">
        <v>1500</v>
      </c>
      <c r="I550" s="19">
        <v>1663.5800000000002</v>
      </c>
      <c r="J550" s="20">
        <v>1.1090533333333334</v>
      </c>
      <c r="K550" s="19">
        <v>743.58</v>
      </c>
      <c r="L550" s="48">
        <v>0.49572000000000005</v>
      </c>
      <c r="M550" s="42">
        <v>0</v>
      </c>
      <c r="N550" s="19">
        <v>0</v>
      </c>
      <c r="O550" s="23">
        <v>300</v>
      </c>
      <c r="P550" s="24">
        <v>0</v>
      </c>
      <c r="Q550" s="25">
        <v>0</v>
      </c>
      <c r="R550" s="24">
        <v>0</v>
      </c>
      <c r="S550" s="50">
        <v>0</v>
      </c>
      <c r="T550" s="43">
        <v>0</v>
      </c>
      <c r="U550" s="24">
        <v>0</v>
      </c>
      <c r="V550" s="19">
        <v>1800</v>
      </c>
      <c r="W550" s="19">
        <v>1663.5800000000002</v>
      </c>
      <c r="X550" s="21">
        <v>0.92421111111111121</v>
      </c>
      <c r="Y550" s="19">
        <v>743.58</v>
      </c>
      <c r="Z550" s="20">
        <v>0.41310000000000002</v>
      </c>
      <c r="AA550" s="30">
        <v>5.5899999999999977E-2</v>
      </c>
      <c r="AB550" s="27">
        <v>4.4000000000000004E-2</v>
      </c>
      <c r="AC550" s="27">
        <v>5.9000000000000004E-2</v>
      </c>
      <c r="AD550" s="11">
        <v>5.6454189158321198E-2</v>
      </c>
    </row>
    <row r="551" spans="1:30" x14ac:dyDescent="0.3">
      <c r="A551" s="13">
        <v>44406</v>
      </c>
      <c r="B551" s="46" t="s">
        <v>636</v>
      </c>
      <c r="C551" s="13">
        <v>44407</v>
      </c>
      <c r="D551" s="15" t="s">
        <v>604</v>
      </c>
      <c r="E551" s="15">
        <v>364</v>
      </c>
      <c r="F551" s="15">
        <v>360</v>
      </c>
      <c r="G551" s="13">
        <v>44771</v>
      </c>
      <c r="H551" s="17">
        <v>3500</v>
      </c>
      <c r="I551" s="19">
        <v>4943.54</v>
      </c>
      <c r="J551" s="20">
        <v>1.4124400000000001</v>
      </c>
      <c r="K551" s="19">
        <v>3412.5400000000004</v>
      </c>
      <c r="L551" s="48">
        <v>0.97501142857142864</v>
      </c>
      <c r="M551" s="42">
        <v>0</v>
      </c>
      <c r="N551" s="19">
        <v>0</v>
      </c>
      <c r="O551" s="23">
        <v>700</v>
      </c>
      <c r="P551" s="24">
        <v>350</v>
      </c>
      <c r="Q551" s="25">
        <v>0.5</v>
      </c>
      <c r="R551" s="24">
        <v>350</v>
      </c>
      <c r="S551" s="50">
        <v>0.5</v>
      </c>
      <c r="T551" s="43">
        <v>0</v>
      </c>
      <c r="U551" s="24">
        <v>0</v>
      </c>
      <c r="V551" s="19">
        <v>4200</v>
      </c>
      <c r="W551" s="19">
        <v>5293.54</v>
      </c>
      <c r="X551" s="21">
        <v>1.2603666666666666</v>
      </c>
      <c r="Y551" s="19">
        <v>3762.5400000000004</v>
      </c>
      <c r="Z551" s="20">
        <v>0.89584285714285727</v>
      </c>
      <c r="AA551" s="30">
        <v>6.9300000000000014E-2</v>
      </c>
      <c r="AB551" s="27">
        <v>5.8899999999999994E-2</v>
      </c>
      <c r="AC551" s="27">
        <v>7.4999999999999997E-2</v>
      </c>
      <c r="AD551" s="11">
        <v>6.8735893711793575E-2</v>
      </c>
    </row>
    <row r="552" spans="1:30" x14ac:dyDescent="0.3">
      <c r="A552" s="13">
        <v>44410</v>
      </c>
      <c r="B552" s="46" t="s">
        <v>636</v>
      </c>
      <c r="C552" s="13">
        <v>44410</v>
      </c>
      <c r="D552" s="15" t="s">
        <v>605</v>
      </c>
      <c r="E552" s="15">
        <v>28</v>
      </c>
      <c r="F552" s="15">
        <v>30</v>
      </c>
      <c r="G552" s="13">
        <v>44438</v>
      </c>
      <c r="H552" s="17">
        <v>1200</v>
      </c>
      <c r="I552" s="19">
        <v>3883.2599999999998</v>
      </c>
      <c r="J552" s="20">
        <v>3.2360499999999996</v>
      </c>
      <c r="K552" s="19">
        <v>2400.0000000000005</v>
      </c>
      <c r="L552" s="48">
        <v>2.0000000000000004</v>
      </c>
      <c r="M552" s="42">
        <v>0.45648</v>
      </c>
      <c r="N552" s="19">
        <v>0</v>
      </c>
      <c r="O552" s="23">
        <v>240</v>
      </c>
      <c r="P552" s="24">
        <v>37.1</v>
      </c>
      <c r="Q552" s="25">
        <v>0.15458333333333332</v>
      </c>
      <c r="R552" s="24">
        <v>37.1</v>
      </c>
      <c r="S552" s="50">
        <v>0.15458333333333335</v>
      </c>
      <c r="T552" s="43">
        <v>0</v>
      </c>
      <c r="U552" s="24">
        <v>0</v>
      </c>
      <c r="V552" s="19">
        <v>1440</v>
      </c>
      <c r="W552" s="19">
        <v>3920.3599999999997</v>
      </c>
      <c r="X552" s="21">
        <v>2.7224722222222222</v>
      </c>
      <c r="Y552" s="19">
        <v>2437.1000000000004</v>
      </c>
      <c r="Z552" s="20">
        <v>1.6924305555555559</v>
      </c>
      <c r="AA552" s="30">
        <v>4.4900000000000023E-2</v>
      </c>
      <c r="AB552" s="27">
        <v>3.5000000000000003E-2</v>
      </c>
      <c r="AC552" s="27">
        <v>0.05</v>
      </c>
      <c r="AD552" s="11">
        <v>4.3847544588824866E-2</v>
      </c>
    </row>
    <row r="553" spans="1:30" x14ac:dyDescent="0.3">
      <c r="A553" s="13">
        <v>44412</v>
      </c>
      <c r="B553" s="46" t="s">
        <v>636</v>
      </c>
      <c r="C553" s="13">
        <v>44412</v>
      </c>
      <c r="D553" s="15" t="s">
        <v>606</v>
      </c>
      <c r="E553" s="15">
        <v>91</v>
      </c>
      <c r="F553" s="15">
        <v>90</v>
      </c>
      <c r="G553" s="13">
        <v>44503</v>
      </c>
      <c r="H553" s="17">
        <v>2500</v>
      </c>
      <c r="I553" s="19">
        <v>6101.48</v>
      </c>
      <c r="J553" s="20">
        <v>2.4405920000000001</v>
      </c>
      <c r="K553" s="19">
        <v>2891.48</v>
      </c>
      <c r="L553" s="48">
        <v>1.1565920000000001</v>
      </c>
      <c r="M553" s="42">
        <v>0</v>
      </c>
      <c r="N553" s="19">
        <v>0</v>
      </c>
      <c r="O553" s="23">
        <v>500</v>
      </c>
      <c r="P553" s="24">
        <v>44.230000000000004</v>
      </c>
      <c r="Q553" s="25">
        <v>8.8459999999999997E-2</v>
      </c>
      <c r="R553" s="24">
        <v>44.230000000000004</v>
      </c>
      <c r="S553" s="50">
        <v>8.8460000000000011E-2</v>
      </c>
      <c r="T553" s="43">
        <v>0</v>
      </c>
      <c r="U553" s="24">
        <v>0</v>
      </c>
      <c r="V553" s="19">
        <v>3000</v>
      </c>
      <c r="W553" s="19">
        <v>6145.7099999999991</v>
      </c>
      <c r="X553" s="21">
        <v>2.0485699999999998</v>
      </c>
      <c r="Y553" s="19">
        <v>2935.71</v>
      </c>
      <c r="Z553" s="20">
        <v>0.97857000000000005</v>
      </c>
      <c r="AA553" s="30">
        <v>5.5899999999999977E-2</v>
      </c>
      <c r="AB553" s="27">
        <v>0.03</v>
      </c>
      <c r="AC553" s="27">
        <v>5.9900000000000002E-2</v>
      </c>
      <c r="AD553" s="11">
        <v>5.5547337367327289E-2</v>
      </c>
    </row>
    <row r="554" spans="1:30" x14ac:dyDescent="0.3">
      <c r="A554" s="13">
        <v>44414</v>
      </c>
      <c r="B554" s="46" t="s">
        <v>636</v>
      </c>
      <c r="C554" s="13">
        <v>44414</v>
      </c>
      <c r="D554" s="15" t="s">
        <v>607</v>
      </c>
      <c r="E554" s="15">
        <v>196</v>
      </c>
      <c r="F554" s="15">
        <v>180</v>
      </c>
      <c r="G554" s="13">
        <v>44610</v>
      </c>
      <c r="H554" s="17">
        <v>6000</v>
      </c>
      <c r="I554" s="19">
        <v>13470.570000000002</v>
      </c>
      <c r="J554" s="20">
        <v>2.2450950000000005</v>
      </c>
      <c r="K554" s="19">
        <v>10320.57</v>
      </c>
      <c r="L554" s="48">
        <v>1.7200949999999999</v>
      </c>
      <c r="M554" s="42">
        <v>0</v>
      </c>
      <c r="N554" s="19">
        <v>0</v>
      </c>
      <c r="O554" s="23">
        <v>1200</v>
      </c>
      <c r="P554" s="24">
        <v>1275.2</v>
      </c>
      <c r="Q554" s="25">
        <v>1.0626666666666666</v>
      </c>
      <c r="R554" s="24">
        <v>1200</v>
      </c>
      <c r="S554" s="25">
        <v>1</v>
      </c>
      <c r="T554" s="26">
        <v>0.94102933333333338</v>
      </c>
      <c r="U554" s="24">
        <v>0</v>
      </c>
      <c r="V554" s="19">
        <v>7200</v>
      </c>
      <c r="W554" s="19">
        <v>14745.770000000002</v>
      </c>
      <c r="X554" s="21">
        <v>2.0480236111111116</v>
      </c>
      <c r="Y554" s="19">
        <v>11520.57</v>
      </c>
      <c r="Z554" s="20">
        <v>1.6000791666666667</v>
      </c>
      <c r="AA554" s="30">
        <v>6.5699999999999981E-2</v>
      </c>
      <c r="AB554" s="27">
        <v>0.05</v>
      </c>
      <c r="AC554" s="27">
        <v>7.0499999999999993E-2</v>
      </c>
      <c r="AD554" s="11">
        <v>6.5124144709540865E-2</v>
      </c>
    </row>
    <row r="555" spans="1:30" x14ac:dyDescent="0.3">
      <c r="A555" s="13">
        <v>44417</v>
      </c>
      <c r="B555" s="46" t="s">
        <v>636</v>
      </c>
      <c r="C555" s="13">
        <v>44417</v>
      </c>
      <c r="D555" s="15" t="s">
        <v>608</v>
      </c>
      <c r="E555" s="15">
        <v>35</v>
      </c>
      <c r="F555" s="15">
        <v>30</v>
      </c>
      <c r="G555" s="13">
        <v>44452</v>
      </c>
      <c r="H555" s="17">
        <v>1600</v>
      </c>
      <c r="I555" s="19">
        <v>2118.7299999999996</v>
      </c>
      <c r="J555" s="20">
        <v>1.32420625</v>
      </c>
      <c r="K555" s="19">
        <v>1918.7299999999998</v>
      </c>
      <c r="L555" s="48">
        <v>1.1992062499999998</v>
      </c>
      <c r="M555" s="42">
        <v>0</v>
      </c>
      <c r="N555" s="19">
        <v>0</v>
      </c>
      <c r="O555" s="23">
        <v>320</v>
      </c>
      <c r="P555" s="24">
        <v>20</v>
      </c>
      <c r="Q555" s="25">
        <v>6.25E-2</v>
      </c>
      <c r="R555" s="24">
        <v>20</v>
      </c>
      <c r="S555" s="50">
        <v>6.25E-2</v>
      </c>
      <c r="T555" s="43">
        <v>0</v>
      </c>
      <c r="U555" s="24">
        <v>0</v>
      </c>
      <c r="V555" s="19">
        <v>1920</v>
      </c>
      <c r="W555" s="19">
        <v>2138.7299999999996</v>
      </c>
      <c r="X555" s="21">
        <v>1.1139218749999997</v>
      </c>
      <c r="Y555" s="19">
        <v>1938.7299999999998</v>
      </c>
      <c r="Z555" s="20">
        <v>1.0097552083333332</v>
      </c>
      <c r="AA555" s="30">
        <v>4.4799999999999972E-2</v>
      </c>
      <c r="AB555" s="27">
        <v>0.04</v>
      </c>
      <c r="AC555" s="27">
        <v>0.05</v>
      </c>
      <c r="AD555" s="11">
        <v>4.3446498610016378E-2</v>
      </c>
    </row>
    <row r="556" spans="1:30" x14ac:dyDescent="0.3">
      <c r="A556" s="13">
        <v>44419</v>
      </c>
      <c r="B556" s="46" t="s">
        <v>636</v>
      </c>
      <c r="C556" s="13">
        <v>44419</v>
      </c>
      <c r="D556" s="15" t="s">
        <v>609</v>
      </c>
      <c r="E556" s="15">
        <v>84</v>
      </c>
      <c r="F556" s="15">
        <v>90</v>
      </c>
      <c r="G556" s="13">
        <v>44503</v>
      </c>
      <c r="H556" s="17">
        <v>3300</v>
      </c>
      <c r="I556" s="19">
        <v>4241.7100000000009</v>
      </c>
      <c r="J556" s="20">
        <v>1.2853666666666665</v>
      </c>
      <c r="K556" s="19">
        <v>2241.7100000000005</v>
      </c>
      <c r="L556" s="48">
        <v>0.6793060606060608</v>
      </c>
      <c r="M556" s="42">
        <v>0</v>
      </c>
      <c r="N556" s="19">
        <v>0</v>
      </c>
      <c r="O556" s="23">
        <v>660</v>
      </c>
      <c r="P556" s="24">
        <v>2.38</v>
      </c>
      <c r="Q556" s="25">
        <v>3.6060606060606057E-3</v>
      </c>
      <c r="R556" s="24">
        <v>2.38</v>
      </c>
      <c r="S556" s="50">
        <v>3.6060606060606057E-3</v>
      </c>
      <c r="T556" s="43">
        <v>0</v>
      </c>
      <c r="U556" s="24">
        <v>0</v>
      </c>
      <c r="V556" s="19">
        <v>3960</v>
      </c>
      <c r="W556" s="19">
        <v>4244.0900000000011</v>
      </c>
      <c r="X556" s="21">
        <v>1.0717398989898992</v>
      </c>
      <c r="Y556" s="19">
        <v>2244.0900000000006</v>
      </c>
      <c r="Z556" s="20">
        <v>0.5666893939393941</v>
      </c>
      <c r="AA556" s="30">
        <v>5.6899999999999971E-2</v>
      </c>
      <c r="AB556" s="27">
        <v>4.5899999999999996E-2</v>
      </c>
      <c r="AC556" s="27">
        <v>0.06</v>
      </c>
      <c r="AD556" s="11">
        <v>5.7220365135758906E-2</v>
      </c>
    </row>
    <row r="557" spans="1:30" x14ac:dyDescent="0.3">
      <c r="A557" s="13">
        <v>44420</v>
      </c>
      <c r="B557" s="46" t="s">
        <v>636</v>
      </c>
      <c r="C557" s="13">
        <v>44421</v>
      </c>
      <c r="D557" s="15" t="s">
        <v>610</v>
      </c>
      <c r="E557" s="15">
        <v>364</v>
      </c>
      <c r="F557" s="15">
        <v>360</v>
      </c>
      <c r="G557" s="13">
        <v>44785</v>
      </c>
      <c r="H557" s="17">
        <v>6500</v>
      </c>
      <c r="I557" s="19">
        <v>6292.58</v>
      </c>
      <c r="J557" s="20">
        <v>0.96808923076923026</v>
      </c>
      <c r="K557" s="19">
        <v>4842.58</v>
      </c>
      <c r="L557" s="20">
        <v>0.74501230769230764</v>
      </c>
      <c r="M557" s="21">
        <v>0</v>
      </c>
      <c r="N557" s="19">
        <v>0</v>
      </c>
      <c r="O557" s="23">
        <v>1300</v>
      </c>
      <c r="P557" s="24">
        <v>100</v>
      </c>
      <c r="Q557" s="25">
        <v>7.6923076923076927E-2</v>
      </c>
      <c r="R557" s="24">
        <v>100</v>
      </c>
      <c r="S557" s="25">
        <v>7.6923076923076927E-2</v>
      </c>
      <c r="T557" s="26">
        <v>0</v>
      </c>
      <c r="U557" s="24">
        <v>0</v>
      </c>
      <c r="V557" s="19">
        <v>7800</v>
      </c>
      <c r="W557" s="19">
        <v>6392.58</v>
      </c>
      <c r="X557" s="21">
        <v>0.81956153846153845</v>
      </c>
      <c r="Y557" s="19">
        <v>4942.58</v>
      </c>
      <c r="Z557" s="20">
        <v>0.63366410256410255</v>
      </c>
      <c r="AA557" s="30">
        <v>7.1499999999999925E-2</v>
      </c>
      <c r="AB557" s="27">
        <v>0.06</v>
      </c>
      <c r="AC557" s="27">
        <v>7.3899999999999993E-2</v>
      </c>
      <c r="AD557" s="11">
        <v>7.0264700647429179E-2</v>
      </c>
    </row>
    <row r="558" spans="1:30" x14ac:dyDescent="0.3">
      <c r="A558" s="13">
        <v>44424</v>
      </c>
      <c r="B558" s="46" t="s">
        <v>636</v>
      </c>
      <c r="C558" s="13">
        <v>44424</v>
      </c>
      <c r="D558" s="15" t="s">
        <v>611</v>
      </c>
      <c r="E558" s="15">
        <v>28</v>
      </c>
      <c r="F558" s="15">
        <v>30</v>
      </c>
      <c r="G558" s="13">
        <v>44452</v>
      </c>
      <c r="H558" s="17">
        <v>3000</v>
      </c>
      <c r="I558" s="19">
        <v>2649.42</v>
      </c>
      <c r="J558" s="20">
        <v>0.88314000000000004</v>
      </c>
      <c r="K558" s="19">
        <v>1699.42</v>
      </c>
      <c r="L558" s="20">
        <v>0.56647333333333338</v>
      </c>
      <c r="M558" s="21">
        <v>0</v>
      </c>
      <c r="N558" s="19">
        <v>0</v>
      </c>
      <c r="O558" s="23">
        <v>600</v>
      </c>
      <c r="P558" s="24">
        <v>30</v>
      </c>
      <c r="Q558" s="25">
        <v>0.05</v>
      </c>
      <c r="R558" s="24">
        <v>30</v>
      </c>
      <c r="S558" s="25">
        <v>0.05</v>
      </c>
      <c r="T558" s="26">
        <v>0</v>
      </c>
      <c r="U558" s="24">
        <v>0</v>
      </c>
      <c r="V558" s="19">
        <v>3600</v>
      </c>
      <c r="W558" s="19">
        <v>2679.42</v>
      </c>
      <c r="X558" s="21">
        <v>0.74428333333333341</v>
      </c>
      <c r="Y558" s="19">
        <v>1729.42</v>
      </c>
      <c r="Z558" s="20">
        <v>0.48039444444444446</v>
      </c>
      <c r="AA558" s="30">
        <v>5.1900000000000036E-2</v>
      </c>
      <c r="AB558" s="27">
        <v>3.4799999999999998E-2</v>
      </c>
      <c r="AC558" s="27">
        <v>5.7500000000000002E-2</v>
      </c>
      <c r="AD558" s="11">
        <v>4.7696168972831791E-2</v>
      </c>
    </row>
    <row r="559" spans="1:30" x14ac:dyDescent="0.3">
      <c r="A559" s="13">
        <v>44426</v>
      </c>
      <c r="B559" s="46" t="s">
        <v>636</v>
      </c>
      <c r="C559" s="13">
        <v>44426</v>
      </c>
      <c r="D559" s="15" t="s">
        <v>612</v>
      </c>
      <c r="E559" s="15">
        <v>77</v>
      </c>
      <c r="F559" s="15">
        <v>90</v>
      </c>
      <c r="G559" s="13">
        <v>44503</v>
      </c>
      <c r="H559" s="17">
        <v>4000</v>
      </c>
      <c r="I559" s="19">
        <v>5049.3900000000003</v>
      </c>
      <c r="J559" s="20">
        <v>1.2623474999999997</v>
      </c>
      <c r="K559" s="19">
        <v>4749.3900000000003</v>
      </c>
      <c r="L559" s="20">
        <v>1.1873475</v>
      </c>
      <c r="M559" s="21">
        <v>0</v>
      </c>
      <c r="N559" s="19">
        <v>0</v>
      </c>
      <c r="O559" s="23">
        <v>800</v>
      </c>
      <c r="P559" s="24">
        <v>10</v>
      </c>
      <c r="Q559" s="25">
        <v>1.2500000000000001E-2</v>
      </c>
      <c r="R559" s="24">
        <v>10</v>
      </c>
      <c r="S559" s="25">
        <v>1.2500000000000001E-2</v>
      </c>
      <c r="T559" s="26">
        <v>0</v>
      </c>
      <c r="U559" s="24">
        <v>0</v>
      </c>
      <c r="V559" s="19">
        <v>4800</v>
      </c>
      <c r="W559" s="19">
        <v>5059.3900000000003</v>
      </c>
      <c r="X559" s="21">
        <v>1.0540395833333334</v>
      </c>
      <c r="Y559" s="19">
        <v>4759.3900000000003</v>
      </c>
      <c r="Z559" s="20">
        <v>0.99153958333333336</v>
      </c>
      <c r="AA559" s="30">
        <v>5.9099999999999958E-2</v>
      </c>
      <c r="AB559" s="27">
        <v>0.03</v>
      </c>
      <c r="AC559" s="27">
        <v>6.0700000000000004E-2</v>
      </c>
      <c r="AD559" s="11">
        <v>5.7496942204899981E-2</v>
      </c>
    </row>
    <row r="560" spans="1:30" x14ac:dyDescent="0.3">
      <c r="A560" s="13">
        <v>44428</v>
      </c>
      <c r="B560" s="46" t="s">
        <v>636</v>
      </c>
      <c r="C560" s="13">
        <v>44428</v>
      </c>
      <c r="D560" s="15" t="s">
        <v>613</v>
      </c>
      <c r="E560" s="15">
        <v>196</v>
      </c>
      <c r="F560" s="15">
        <v>180</v>
      </c>
      <c r="G560" s="13">
        <v>44624</v>
      </c>
      <c r="H560" s="17">
        <v>8000</v>
      </c>
      <c r="I560" s="19">
        <v>13410.07</v>
      </c>
      <c r="J560" s="20">
        <v>1.6762587499999992</v>
      </c>
      <c r="K560" s="19">
        <v>12260.07</v>
      </c>
      <c r="L560" s="20">
        <v>1.5325087499999999</v>
      </c>
      <c r="M560" s="21">
        <v>0</v>
      </c>
      <c r="N560" s="19">
        <v>0</v>
      </c>
      <c r="O560" s="23">
        <v>1600</v>
      </c>
      <c r="P560" s="24">
        <v>1396.02</v>
      </c>
      <c r="Q560" s="25">
        <v>0.87251250000000002</v>
      </c>
      <c r="R560" s="24">
        <v>1396.02</v>
      </c>
      <c r="S560" s="25">
        <v>0.87251250000000002</v>
      </c>
      <c r="T560" s="26">
        <v>0</v>
      </c>
      <c r="U560" s="24">
        <v>0</v>
      </c>
      <c r="V560" s="19">
        <v>9600</v>
      </c>
      <c r="W560" s="19">
        <v>14806.09</v>
      </c>
      <c r="X560" s="21">
        <v>1.5423010416666667</v>
      </c>
      <c r="Y560" s="19">
        <v>13656.09</v>
      </c>
      <c r="Z560" s="20">
        <v>1.422509375</v>
      </c>
      <c r="AA560" s="30">
        <v>6.8900000000000114E-2</v>
      </c>
      <c r="AB560" s="27">
        <v>0.03</v>
      </c>
      <c r="AC560" s="27">
        <v>7.0699999999999999E-2</v>
      </c>
      <c r="AD560" s="11">
        <v>6.696115083664736E-2</v>
      </c>
    </row>
    <row r="561" spans="1:30" x14ac:dyDescent="0.3">
      <c r="A561" s="13">
        <v>44431</v>
      </c>
      <c r="B561" s="46" t="s">
        <v>636</v>
      </c>
      <c r="C561" s="13">
        <v>44431</v>
      </c>
      <c r="D561" s="15" t="s">
        <v>614</v>
      </c>
      <c r="E561" s="15">
        <v>35</v>
      </c>
      <c r="F561" s="15">
        <v>30</v>
      </c>
      <c r="G561" s="13">
        <v>44466</v>
      </c>
      <c r="H561" s="17">
        <v>2500</v>
      </c>
      <c r="I561" s="19">
        <v>1144.56</v>
      </c>
      <c r="J561" s="20">
        <v>0.4578239999999999</v>
      </c>
      <c r="K561" s="19">
        <v>1044.56</v>
      </c>
      <c r="L561" s="20">
        <v>0.41782399999999997</v>
      </c>
      <c r="M561" s="21">
        <v>0</v>
      </c>
      <c r="N561" s="19">
        <v>0</v>
      </c>
      <c r="O561" s="23">
        <v>500</v>
      </c>
      <c r="P561" s="24">
        <v>30</v>
      </c>
      <c r="Q561" s="25">
        <v>0.06</v>
      </c>
      <c r="R561" s="24">
        <v>30</v>
      </c>
      <c r="S561" s="25">
        <v>0.06</v>
      </c>
      <c r="T561" s="26">
        <v>0</v>
      </c>
      <c r="U561" s="24">
        <v>0</v>
      </c>
      <c r="V561" s="19">
        <v>3000</v>
      </c>
      <c r="W561" s="19">
        <v>1174.56</v>
      </c>
      <c r="X561" s="21">
        <v>0.39151999999999998</v>
      </c>
      <c r="Y561" s="19">
        <v>1074.56</v>
      </c>
      <c r="Z561" s="20">
        <v>0.35818666666666665</v>
      </c>
      <c r="AA561" s="30">
        <v>5.0499999999999996E-2</v>
      </c>
      <c r="AB561" s="27">
        <v>0.04</v>
      </c>
      <c r="AC561" s="27">
        <v>5.3800000000000001E-2</v>
      </c>
      <c r="AD561" s="11">
        <v>4.6742320192912558E-2</v>
      </c>
    </row>
    <row r="562" spans="1:30" x14ac:dyDescent="0.3">
      <c r="A562" s="13">
        <v>44432</v>
      </c>
      <c r="B562" s="46" t="s">
        <v>636</v>
      </c>
      <c r="C562" s="13">
        <v>44432</v>
      </c>
      <c r="D562" s="15" t="s">
        <v>615</v>
      </c>
      <c r="E562" s="15">
        <v>99</v>
      </c>
      <c r="F562" s="15">
        <v>90</v>
      </c>
      <c r="G562" s="13">
        <v>44531</v>
      </c>
      <c r="H562" s="17">
        <v>3300</v>
      </c>
      <c r="I562" s="19">
        <v>535.79</v>
      </c>
      <c r="J562" s="20">
        <v>0.16236060606060604</v>
      </c>
      <c r="K562" s="19">
        <v>185.79000000000002</v>
      </c>
      <c r="L562" s="20">
        <v>5.6300000000000003E-2</v>
      </c>
      <c r="M562" s="21">
        <v>0</v>
      </c>
      <c r="N562" s="19">
        <v>0</v>
      </c>
      <c r="O562" s="23">
        <v>660</v>
      </c>
      <c r="P562" s="24">
        <v>0</v>
      </c>
      <c r="Q562" s="25">
        <v>0</v>
      </c>
      <c r="R562" s="24">
        <v>0</v>
      </c>
      <c r="S562" s="25">
        <v>0</v>
      </c>
      <c r="T562" s="26">
        <v>0</v>
      </c>
      <c r="U562" s="24">
        <v>0</v>
      </c>
      <c r="V562" s="19">
        <v>3960</v>
      </c>
      <c r="W562" s="19">
        <v>535.79</v>
      </c>
      <c r="X562" s="21">
        <v>0.13530050505050503</v>
      </c>
      <c r="Y562" s="19">
        <v>185.79000000000002</v>
      </c>
      <c r="Z562" s="20">
        <v>4.6916666666666669E-2</v>
      </c>
      <c r="AA562" s="30">
        <v>5.9699999999999989E-2</v>
      </c>
      <c r="AB562" s="27">
        <v>0.05</v>
      </c>
      <c r="AC562" s="27">
        <v>6.480000000000001E-2</v>
      </c>
      <c r="AD562" s="11">
        <v>6.0537710670225287E-2</v>
      </c>
    </row>
    <row r="563" spans="1:30" x14ac:dyDescent="0.3">
      <c r="A563" s="13">
        <v>44434</v>
      </c>
      <c r="B563" s="46" t="s">
        <v>636</v>
      </c>
      <c r="C563" s="13">
        <v>44435</v>
      </c>
      <c r="D563" s="15" t="s">
        <v>616</v>
      </c>
      <c r="E563" s="15">
        <v>350</v>
      </c>
      <c r="F563" s="15">
        <v>360</v>
      </c>
      <c r="G563" s="13">
        <v>44785</v>
      </c>
      <c r="H563" s="17">
        <v>8000</v>
      </c>
      <c r="I563" s="19">
        <v>7668.31</v>
      </c>
      <c r="J563" s="20">
        <v>0.95853874999999999</v>
      </c>
      <c r="K563" s="19">
        <v>6513.71</v>
      </c>
      <c r="L563" s="20">
        <v>0.81421374999999996</v>
      </c>
      <c r="M563" s="21">
        <v>0</v>
      </c>
      <c r="N563" s="19">
        <v>0</v>
      </c>
      <c r="O563" s="23">
        <v>1600</v>
      </c>
      <c r="P563" s="24">
        <v>0</v>
      </c>
      <c r="Q563" s="25">
        <v>0</v>
      </c>
      <c r="R563" s="24">
        <v>0</v>
      </c>
      <c r="S563" s="25">
        <v>0</v>
      </c>
      <c r="T563" s="26">
        <v>0</v>
      </c>
      <c r="U563" s="24">
        <v>0</v>
      </c>
      <c r="V563" s="19">
        <v>9600</v>
      </c>
      <c r="W563" s="19">
        <v>7668.31</v>
      </c>
      <c r="X563" s="21">
        <v>0.7987822916666667</v>
      </c>
      <c r="Y563" s="19">
        <v>6513.71</v>
      </c>
      <c r="Z563" s="20">
        <v>0.67851145833333337</v>
      </c>
      <c r="AA563" s="30">
        <v>7.189999999999995E-2</v>
      </c>
      <c r="AB563" s="27">
        <v>6.1500000000000006E-2</v>
      </c>
      <c r="AC563" s="27">
        <v>7.4999999999999997E-2</v>
      </c>
      <c r="AD563" s="11">
        <v>7.0605561590493873E-2</v>
      </c>
    </row>
    <row r="564" spans="1:30" x14ac:dyDescent="0.3">
      <c r="A564" s="13">
        <v>44438</v>
      </c>
      <c r="B564" s="46" t="s">
        <v>636</v>
      </c>
      <c r="C564" s="13">
        <v>44438</v>
      </c>
      <c r="D564" s="15" t="s">
        <v>617</v>
      </c>
      <c r="E564" s="15">
        <v>28</v>
      </c>
      <c r="F564" s="15">
        <v>30</v>
      </c>
      <c r="G564" s="13">
        <v>44466</v>
      </c>
      <c r="H564" s="17">
        <v>1600</v>
      </c>
      <c r="I564" s="19">
        <v>2313.75</v>
      </c>
      <c r="J564" s="20">
        <v>1.4460937499999995</v>
      </c>
      <c r="K564" s="19">
        <v>2213.75</v>
      </c>
      <c r="L564" s="20">
        <v>1.38359375</v>
      </c>
      <c r="M564" s="21">
        <v>0</v>
      </c>
      <c r="N564" s="19">
        <v>0</v>
      </c>
      <c r="O564" s="23">
        <v>320</v>
      </c>
      <c r="P564" s="24">
        <v>359</v>
      </c>
      <c r="Q564" s="25">
        <v>1.121875</v>
      </c>
      <c r="R564" s="24">
        <v>320</v>
      </c>
      <c r="S564" s="25">
        <v>1</v>
      </c>
      <c r="T564" s="26">
        <v>0.89136666666666664</v>
      </c>
      <c r="U564" s="24">
        <v>0</v>
      </c>
      <c r="V564" s="19">
        <v>1920</v>
      </c>
      <c r="W564" s="19">
        <v>2672.75</v>
      </c>
      <c r="X564" s="21">
        <v>1.3920572916666667</v>
      </c>
      <c r="Y564" s="19">
        <v>2533.75</v>
      </c>
      <c r="Z564" s="20">
        <v>1.3196614583333333</v>
      </c>
      <c r="AA564" s="30">
        <v>5.0899999999999966E-2</v>
      </c>
      <c r="AB564" s="27">
        <v>0.04</v>
      </c>
      <c r="AC564" s="27">
        <v>5.1900000000000002E-2</v>
      </c>
      <c r="AD564" s="11">
        <v>4.7131937763371164E-2</v>
      </c>
    </row>
    <row r="565" spans="1:30" x14ac:dyDescent="0.3">
      <c r="A565" s="13">
        <v>44439</v>
      </c>
      <c r="B565" s="46" t="s">
        <v>636</v>
      </c>
      <c r="C565" s="13">
        <v>44440</v>
      </c>
      <c r="D565" s="15" t="s">
        <v>618</v>
      </c>
      <c r="E565" s="15">
        <v>728</v>
      </c>
      <c r="F565" s="15">
        <v>720</v>
      </c>
      <c r="G565" s="13">
        <v>45168</v>
      </c>
      <c r="H565" s="17">
        <v>4000</v>
      </c>
      <c r="I565" s="19">
        <v>5266.3</v>
      </c>
      <c r="J565" s="20">
        <v>1.3165750000000001</v>
      </c>
      <c r="K565" s="19">
        <v>4386.3</v>
      </c>
      <c r="L565" s="20">
        <v>1.0965750000000001</v>
      </c>
      <c r="M565" s="21">
        <v>0</v>
      </c>
      <c r="N565" s="19">
        <v>0</v>
      </c>
      <c r="O565" s="23">
        <v>800</v>
      </c>
      <c r="P565" s="24">
        <v>0</v>
      </c>
      <c r="Q565" s="25">
        <v>0</v>
      </c>
      <c r="R565" s="24">
        <v>0</v>
      </c>
      <c r="S565" s="25">
        <v>0</v>
      </c>
      <c r="T565" s="26">
        <v>0</v>
      </c>
      <c r="U565" s="24">
        <v>0</v>
      </c>
      <c r="V565" s="19">
        <v>4800</v>
      </c>
      <c r="W565" s="19">
        <v>5266.3</v>
      </c>
      <c r="X565" s="21">
        <v>1.0971458333333333</v>
      </c>
      <c r="Y565" s="19">
        <v>4386.3</v>
      </c>
      <c r="Z565" s="20">
        <v>0.91381250000000003</v>
      </c>
      <c r="AA565" s="30">
        <v>7.290000000000002E-2</v>
      </c>
      <c r="AB565" s="27">
        <v>6.8000000000000005E-2</v>
      </c>
      <c r="AC565" s="27">
        <v>7.4900000000000008E-2</v>
      </c>
      <c r="AD565" s="11">
        <v>7.2516515390311967E-2</v>
      </c>
    </row>
    <row r="566" spans="1:30" x14ac:dyDescent="0.3">
      <c r="A566" s="13">
        <v>44440</v>
      </c>
      <c r="B566" s="46" t="s">
        <v>636</v>
      </c>
      <c r="C566" s="13">
        <v>44440</v>
      </c>
      <c r="D566" s="15" t="s">
        <v>619</v>
      </c>
      <c r="E566" s="15">
        <v>91</v>
      </c>
      <c r="F566" s="15">
        <v>90</v>
      </c>
      <c r="G566" s="13">
        <v>44531</v>
      </c>
      <c r="H566" s="17">
        <v>2500</v>
      </c>
      <c r="I566" s="19">
        <v>1647.0600000000004</v>
      </c>
      <c r="J566" s="20">
        <v>0.65882400000000008</v>
      </c>
      <c r="K566" s="19">
        <v>797.05999999999983</v>
      </c>
      <c r="L566" s="20">
        <v>0.31882399999999994</v>
      </c>
      <c r="M566" s="21">
        <v>0</v>
      </c>
      <c r="N566" s="19">
        <v>0</v>
      </c>
      <c r="O566" s="23">
        <v>500</v>
      </c>
      <c r="P566" s="24">
        <v>0.55000000000000004</v>
      </c>
      <c r="Q566" s="25">
        <v>1.1000000000000001E-3</v>
      </c>
      <c r="R566" s="24">
        <v>0.55000000000000004</v>
      </c>
      <c r="S566" s="25">
        <v>1.1000000000000001E-3</v>
      </c>
      <c r="T566" s="26">
        <v>0</v>
      </c>
      <c r="U566" s="24">
        <v>0</v>
      </c>
      <c r="V566" s="19">
        <v>3000</v>
      </c>
      <c r="W566" s="19">
        <v>1647.6100000000004</v>
      </c>
      <c r="X566" s="21">
        <v>0.54920333333333349</v>
      </c>
      <c r="Y566" s="19">
        <v>797.60999999999979</v>
      </c>
      <c r="Z566" s="20">
        <v>0.26586999999999994</v>
      </c>
      <c r="AA566" s="30">
        <v>5.9899999999999995E-2</v>
      </c>
      <c r="AB566" s="27">
        <v>4.9699999999999994E-2</v>
      </c>
      <c r="AC566" s="27">
        <v>6.4000000000000001E-2</v>
      </c>
      <c r="AD566" s="11">
        <v>5.9923390769006567E-2</v>
      </c>
    </row>
    <row r="567" spans="1:30" x14ac:dyDescent="0.3">
      <c r="A567" s="13">
        <v>44442</v>
      </c>
      <c r="B567" s="46" t="s">
        <v>636</v>
      </c>
      <c r="C567" s="13">
        <v>44442</v>
      </c>
      <c r="D567" s="15" t="s">
        <v>620</v>
      </c>
      <c r="E567" s="15">
        <v>196</v>
      </c>
      <c r="F567" s="15">
        <v>180</v>
      </c>
      <c r="G567" s="13">
        <v>44638</v>
      </c>
      <c r="H567" s="17">
        <v>3000</v>
      </c>
      <c r="I567" s="19">
        <v>5096.8499999999995</v>
      </c>
      <c r="J567" s="20">
        <v>1.6989500000000006</v>
      </c>
      <c r="K567" s="19">
        <v>3746.8499999999995</v>
      </c>
      <c r="L567" s="20">
        <v>1.2489499999999998</v>
      </c>
      <c r="M567" s="21">
        <v>0</v>
      </c>
      <c r="N567" s="19">
        <v>0</v>
      </c>
      <c r="O567" s="23">
        <v>600</v>
      </c>
      <c r="P567" s="24">
        <v>1000</v>
      </c>
      <c r="Q567" s="25">
        <v>1.6666666666666665</v>
      </c>
      <c r="R567" s="24">
        <v>600</v>
      </c>
      <c r="S567" s="25">
        <v>1</v>
      </c>
      <c r="T567" s="26">
        <v>0.6</v>
      </c>
      <c r="U567" s="24">
        <v>0</v>
      </c>
      <c r="V567" s="19">
        <v>3600</v>
      </c>
      <c r="W567" s="19">
        <v>6096.8499999999995</v>
      </c>
      <c r="X567" s="21">
        <v>1.6935694444444442</v>
      </c>
      <c r="Y567" s="19">
        <v>4346.8499999999995</v>
      </c>
      <c r="Z567" s="20">
        <v>1.2074583333333331</v>
      </c>
      <c r="AA567" s="30">
        <v>6.9500000000000089E-2</v>
      </c>
      <c r="AB567" s="27">
        <v>0.05</v>
      </c>
      <c r="AC567" s="27">
        <v>7.0699999999999999E-2</v>
      </c>
      <c r="AD567" s="11">
        <v>6.7926203439379218E-2</v>
      </c>
    </row>
    <row r="568" spans="1:30" x14ac:dyDescent="0.3">
      <c r="A568" s="13">
        <v>44445</v>
      </c>
      <c r="B568" s="46" t="s">
        <v>636</v>
      </c>
      <c r="C568" s="13">
        <v>44445</v>
      </c>
      <c r="D568" s="15" t="s">
        <v>621</v>
      </c>
      <c r="E568" s="15">
        <v>36</v>
      </c>
      <c r="F568" s="15">
        <v>30</v>
      </c>
      <c r="G568" s="13">
        <v>44481</v>
      </c>
      <c r="H568" s="17">
        <v>800</v>
      </c>
      <c r="I568" s="19">
        <v>205.67</v>
      </c>
      <c r="J568" s="20">
        <v>0.25708749999999997</v>
      </c>
      <c r="K568" s="19">
        <v>205.67</v>
      </c>
      <c r="L568" s="20">
        <v>0.25708749999999997</v>
      </c>
      <c r="M568" s="21">
        <v>0</v>
      </c>
      <c r="N568" s="19">
        <v>0</v>
      </c>
      <c r="O568" s="23">
        <v>160</v>
      </c>
      <c r="P568" s="24">
        <v>290</v>
      </c>
      <c r="Q568" s="25">
        <v>1.8125</v>
      </c>
      <c r="R568" s="24">
        <v>41.134</v>
      </c>
      <c r="S568" s="25">
        <v>0.25708750000000002</v>
      </c>
      <c r="T568" s="26">
        <v>0.14184333333333335</v>
      </c>
      <c r="U568" s="24">
        <v>0</v>
      </c>
      <c r="V568" s="19">
        <v>960</v>
      </c>
      <c r="W568" s="19">
        <v>495.66999999999996</v>
      </c>
      <c r="X568" s="21">
        <v>0.51632291666666663</v>
      </c>
      <c r="Y568" s="19">
        <v>246.80399999999997</v>
      </c>
      <c r="Z568" s="20">
        <v>0.25708749999999997</v>
      </c>
      <c r="AA568" s="30">
        <v>5.3200000000000018E-2</v>
      </c>
      <c r="AB568" s="27">
        <v>0.04</v>
      </c>
      <c r="AC568" s="27">
        <v>5.3200000000000004E-2</v>
      </c>
      <c r="AD568" s="11">
        <v>4.8940244080322846E-2</v>
      </c>
    </row>
    <row r="569" spans="1:30" x14ac:dyDescent="0.3">
      <c r="A569" s="13">
        <v>44447</v>
      </c>
      <c r="B569" s="46" t="s">
        <v>636</v>
      </c>
      <c r="C569" s="13">
        <v>44447</v>
      </c>
      <c r="D569" s="15" t="s">
        <v>622</v>
      </c>
      <c r="E569" s="15">
        <v>84</v>
      </c>
      <c r="F569" s="15">
        <v>90</v>
      </c>
      <c r="G569" s="13">
        <v>44531</v>
      </c>
      <c r="H569" s="17">
        <v>2000</v>
      </c>
      <c r="I569" s="19">
        <v>4189.8599999999997</v>
      </c>
      <c r="J569" s="20">
        <v>2.0949299999999997</v>
      </c>
      <c r="K569" s="19">
        <v>2159.86</v>
      </c>
      <c r="L569" s="20">
        <v>1.0799300000000001</v>
      </c>
      <c r="M569" s="21">
        <v>0</v>
      </c>
      <c r="N569" s="19">
        <v>0</v>
      </c>
      <c r="O569" s="23">
        <v>400</v>
      </c>
      <c r="P569" s="24">
        <v>483.67</v>
      </c>
      <c r="Q569" s="25">
        <v>1.2091750000000001</v>
      </c>
      <c r="R569" s="24">
        <v>400</v>
      </c>
      <c r="S569" s="25">
        <v>1</v>
      </c>
      <c r="T569" s="26">
        <v>0.82701025000000006</v>
      </c>
      <c r="U569" s="24">
        <v>0</v>
      </c>
      <c r="V569" s="19">
        <v>2400</v>
      </c>
      <c r="W569" s="19">
        <v>4673.53</v>
      </c>
      <c r="X569" s="21">
        <v>1.9473041666666666</v>
      </c>
      <c r="Y569" s="19">
        <v>2559.86</v>
      </c>
      <c r="Z569" s="20">
        <v>1.0666083333333334</v>
      </c>
      <c r="AA569" s="30">
        <v>6.0499999999999998E-2</v>
      </c>
      <c r="AB569" s="27">
        <v>4.2999999999999997E-2</v>
      </c>
      <c r="AC569" s="27">
        <v>6.3799999999999996E-2</v>
      </c>
      <c r="AD569" s="11">
        <v>5.9885309294343964E-2</v>
      </c>
    </row>
    <row r="570" spans="1:30" x14ac:dyDescent="0.3">
      <c r="A570" s="13">
        <v>44448</v>
      </c>
      <c r="B570" s="46" t="s">
        <v>636</v>
      </c>
      <c r="C570" s="13">
        <v>44449</v>
      </c>
      <c r="D570" s="15" t="s">
        <v>623</v>
      </c>
      <c r="E570" s="15">
        <v>371</v>
      </c>
      <c r="F570" s="15">
        <v>360</v>
      </c>
      <c r="G570" s="13">
        <v>44820</v>
      </c>
      <c r="H570" s="17">
        <v>4500</v>
      </c>
      <c r="I570" s="19">
        <v>8447.09</v>
      </c>
      <c r="J570" s="20">
        <v>1.8771311111111111</v>
      </c>
      <c r="K570" s="19">
        <v>5086.09</v>
      </c>
      <c r="L570" s="20">
        <v>1.1302422222222221</v>
      </c>
      <c r="M570" s="21">
        <v>0</v>
      </c>
      <c r="N570" s="19">
        <v>0</v>
      </c>
      <c r="O570" s="23">
        <v>900</v>
      </c>
      <c r="P570" s="24">
        <v>600.63</v>
      </c>
      <c r="Q570" s="25">
        <v>0.66736666666666677</v>
      </c>
      <c r="R570" s="24">
        <v>600.63</v>
      </c>
      <c r="S570" s="25">
        <v>0.66736666666666666</v>
      </c>
      <c r="T570" s="26">
        <v>0</v>
      </c>
      <c r="U570" s="24">
        <v>0</v>
      </c>
      <c r="V570" s="19">
        <v>5400</v>
      </c>
      <c r="W570" s="19">
        <v>9047.7199999999993</v>
      </c>
      <c r="X570" s="21">
        <v>1.6755037037037035</v>
      </c>
      <c r="Y570" s="19">
        <v>5686.72</v>
      </c>
      <c r="Z570" s="20">
        <v>1.0530962962962964</v>
      </c>
      <c r="AA570" s="30">
        <v>7.1899999999999992E-2</v>
      </c>
      <c r="AB570" s="27">
        <v>5.6900000000000006E-2</v>
      </c>
      <c r="AC570" s="27">
        <v>7.4700000000000003E-2</v>
      </c>
      <c r="AD570" s="11">
        <v>7.1259202873415597E-2</v>
      </c>
    </row>
    <row r="571" spans="1:30" x14ac:dyDescent="0.3">
      <c r="A571" s="13">
        <v>44452</v>
      </c>
      <c r="B571" s="46" t="s">
        <v>636</v>
      </c>
      <c r="C571" s="13">
        <v>44452</v>
      </c>
      <c r="D571" s="15" t="s">
        <v>624</v>
      </c>
      <c r="E571" s="15">
        <v>29</v>
      </c>
      <c r="F571" s="15">
        <v>30</v>
      </c>
      <c r="G571" s="13">
        <v>44481</v>
      </c>
      <c r="H571" s="17">
        <v>1800</v>
      </c>
      <c r="I571" s="19">
        <v>3700.05</v>
      </c>
      <c r="J571" s="20">
        <v>2.0555833333333324</v>
      </c>
      <c r="K571" s="19">
        <v>2895.05</v>
      </c>
      <c r="L571" s="20">
        <v>1.6083611111111111</v>
      </c>
      <c r="M571" s="21">
        <v>0</v>
      </c>
      <c r="N571" s="19">
        <v>0</v>
      </c>
      <c r="O571" s="23">
        <v>360</v>
      </c>
      <c r="P571" s="24">
        <v>20.7</v>
      </c>
      <c r="Q571" s="25">
        <v>5.7499999999999996E-2</v>
      </c>
      <c r="R571" s="24">
        <v>20.7</v>
      </c>
      <c r="S571" s="25">
        <v>5.7499999999999996E-2</v>
      </c>
      <c r="T571" s="26">
        <v>0</v>
      </c>
      <c r="U571" s="24">
        <v>0</v>
      </c>
      <c r="V571" s="19">
        <v>2160</v>
      </c>
      <c r="W571" s="19">
        <v>3720.75</v>
      </c>
      <c r="X571" s="21">
        <v>1.7225694444444444</v>
      </c>
      <c r="Y571" s="19">
        <v>2915.75</v>
      </c>
      <c r="Z571" s="20">
        <v>1.3498842592592593</v>
      </c>
      <c r="AA571" s="30">
        <v>5.3299999999999993E-2</v>
      </c>
      <c r="AB571" s="27">
        <v>0.04</v>
      </c>
      <c r="AC571" s="27">
        <v>5.7200000000000001E-2</v>
      </c>
      <c r="AD571" s="11">
        <v>5.150255131687409E-2</v>
      </c>
    </row>
    <row r="572" spans="1:30" x14ac:dyDescent="0.3">
      <c r="A572" s="13">
        <v>44454</v>
      </c>
      <c r="B572" s="46" t="s">
        <v>636</v>
      </c>
      <c r="C572" s="13">
        <v>44454</v>
      </c>
      <c r="D572" s="15" t="s">
        <v>625</v>
      </c>
      <c r="E572" s="15">
        <v>77</v>
      </c>
      <c r="F572" s="15">
        <v>90</v>
      </c>
      <c r="G572" s="13">
        <v>44531</v>
      </c>
      <c r="H572" s="17">
        <v>3000</v>
      </c>
      <c r="I572" s="19">
        <v>2045.69</v>
      </c>
      <c r="J572" s="20">
        <v>0.6818966666666666</v>
      </c>
      <c r="K572" s="19">
        <v>895.69</v>
      </c>
      <c r="L572" s="20">
        <v>0.29856333333333335</v>
      </c>
      <c r="M572" s="21">
        <v>0</v>
      </c>
      <c r="N572" s="19">
        <v>0</v>
      </c>
      <c r="O572" s="23">
        <v>600</v>
      </c>
      <c r="P572" s="24">
        <v>5</v>
      </c>
      <c r="Q572" s="25">
        <v>8.3333333333333332E-3</v>
      </c>
      <c r="R572" s="24">
        <v>5</v>
      </c>
      <c r="S572" s="25">
        <v>8.3333333333333332E-3</v>
      </c>
      <c r="T572" s="26">
        <v>0</v>
      </c>
      <c r="U572" s="24">
        <v>0</v>
      </c>
      <c r="V572" s="19">
        <v>3600</v>
      </c>
      <c r="W572" s="19">
        <v>2050.69</v>
      </c>
      <c r="X572" s="21">
        <v>0.56963611111111112</v>
      </c>
      <c r="Y572" s="19">
        <v>900.69</v>
      </c>
      <c r="Z572" s="20">
        <v>0.2501916666666667</v>
      </c>
      <c r="AA572" s="30">
        <v>6.1200000000000018E-2</v>
      </c>
      <c r="AB572" s="27">
        <v>0.05</v>
      </c>
      <c r="AC572" s="27">
        <v>6.3600000000000004E-2</v>
      </c>
      <c r="AD572" s="11">
        <v>6.1725838225733125E-2</v>
      </c>
    </row>
    <row r="573" spans="1:30" x14ac:dyDescent="0.3">
      <c r="A573" s="13">
        <v>44456</v>
      </c>
      <c r="B573" s="46" t="s">
        <v>636</v>
      </c>
      <c r="C573" s="13">
        <v>44456</v>
      </c>
      <c r="D573" s="15" t="s">
        <v>626</v>
      </c>
      <c r="E573" s="15">
        <v>196</v>
      </c>
      <c r="F573" s="15">
        <v>180</v>
      </c>
      <c r="G573" s="13">
        <v>44652</v>
      </c>
      <c r="H573" s="17">
        <v>9000</v>
      </c>
      <c r="I573" s="19">
        <v>8802.9699999999993</v>
      </c>
      <c r="J573" s="20">
        <v>0.97810777777777791</v>
      </c>
      <c r="K573" s="19">
        <v>8252.9700000000012</v>
      </c>
      <c r="L573" s="20">
        <v>0.91699666666666679</v>
      </c>
      <c r="M573" s="21">
        <v>0</v>
      </c>
      <c r="N573" s="19">
        <v>0</v>
      </c>
      <c r="O573" s="23">
        <v>1800</v>
      </c>
      <c r="P573" s="24">
        <v>1080</v>
      </c>
      <c r="Q573" s="25">
        <v>0.6</v>
      </c>
      <c r="R573" s="24">
        <v>1080</v>
      </c>
      <c r="S573" s="25">
        <v>0.6</v>
      </c>
      <c r="T573" s="26">
        <v>0</v>
      </c>
      <c r="U573" s="24">
        <v>0</v>
      </c>
      <c r="V573" s="19">
        <v>10800</v>
      </c>
      <c r="W573" s="19">
        <v>9882.9699999999993</v>
      </c>
      <c r="X573" s="21">
        <v>0.91508981481481477</v>
      </c>
      <c r="Y573" s="19">
        <v>9332.9700000000012</v>
      </c>
      <c r="Z573" s="20">
        <v>0.86416388888888895</v>
      </c>
      <c r="AA573" s="30">
        <v>7.0499999999999993E-2</v>
      </c>
      <c r="AB573" s="27">
        <v>5.8899999999999994E-2</v>
      </c>
      <c r="AC573" s="27">
        <v>7.1800000000000003E-2</v>
      </c>
      <c r="AD573" s="11">
        <v>6.8743266761104524E-2</v>
      </c>
    </row>
    <row r="574" spans="1:30" x14ac:dyDescent="0.3">
      <c r="A574" s="13">
        <v>44459</v>
      </c>
      <c r="B574" s="46" t="s">
        <v>636</v>
      </c>
      <c r="C574" s="13">
        <v>44459</v>
      </c>
      <c r="D574" s="15" t="s">
        <v>627</v>
      </c>
      <c r="E574" s="15">
        <v>28</v>
      </c>
      <c r="F574" s="15">
        <v>30</v>
      </c>
      <c r="G574" s="13">
        <v>44487</v>
      </c>
      <c r="H574" s="17">
        <v>1700</v>
      </c>
      <c r="I574" s="19">
        <v>844.68000000000006</v>
      </c>
      <c r="J574" s="20">
        <v>0.49687058823529412</v>
      </c>
      <c r="K574" s="19">
        <v>844.68000000000006</v>
      </c>
      <c r="L574" s="20">
        <v>0.49687058823529417</v>
      </c>
      <c r="M574" s="21">
        <v>0</v>
      </c>
      <c r="N574" s="19">
        <v>0</v>
      </c>
      <c r="O574" s="23">
        <v>340</v>
      </c>
      <c r="P574" s="24">
        <v>10.3</v>
      </c>
      <c r="Q574" s="25">
        <v>3.0294117647058826E-2</v>
      </c>
      <c r="R574" s="24">
        <v>10.3</v>
      </c>
      <c r="S574" s="25">
        <v>3.0294117647058826E-2</v>
      </c>
      <c r="T574" s="26">
        <v>0</v>
      </c>
      <c r="U574" s="24">
        <v>0</v>
      </c>
      <c r="V574" s="19">
        <v>2040</v>
      </c>
      <c r="W574" s="19">
        <v>854.98</v>
      </c>
      <c r="X574" s="21">
        <v>0.41910784313725491</v>
      </c>
      <c r="Y574" s="19">
        <v>854.98</v>
      </c>
      <c r="Z574" s="20">
        <v>0.41910784313725491</v>
      </c>
      <c r="AA574" s="30">
        <v>5.1000000000000011E-2</v>
      </c>
      <c r="AB574" s="27">
        <v>4.3299999999999998E-2</v>
      </c>
      <c r="AC574" s="27">
        <v>5.0999999999999997E-2</v>
      </c>
      <c r="AD574" s="11">
        <v>4.8025033148648005E-2</v>
      </c>
    </row>
    <row r="575" spans="1:30" x14ac:dyDescent="0.3">
      <c r="A575" s="13">
        <v>44461</v>
      </c>
      <c r="B575" s="46" t="s">
        <v>636</v>
      </c>
      <c r="C575" s="13">
        <v>44461</v>
      </c>
      <c r="D575" s="15" t="s">
        <v>628</v>
      </c>
      <c r="E575" s="15">
        <v>91</v>
      </c>
      <c r="F575" s="15">
        <v>90</v>
      </c>
      <c r="G575" s="13">
        <v>44552</v>
      </c>
      <c r="H575" s="17">
        <v>2500</v>
      </c>
      <c r="I575" s="19">
        <v>2815.97</v>
      </c>
      <c r="J575" s="20">
        <v>1.1263880000000002</v>
      </c>
      <c r="K575" s="19">
        <v>2115.9699999999998</v>
      </c>
      <c r="L575" s="20">
        <v>0.84638799999999992</v>
      </c>
      <c r="M575" s="21">
        <v>0</v>
      </c>
      <c r="N575" s="19">
        <v>0</v>
      </c>
      <c r="O575" s="23">
        <v>500</v>
      </c>
      <c r="P575" s="24">
        <v>128</v>
      </c>
      <c r="Q575" s="25">
        <v>0.25600000000000001</v>
      </c>
      <c r="R575" s="24">
        <v>128</v>
      </c>
      <c r="S575" s="25">
        <v>0.25600000000000001</v>
      </c>
      <c r="T575" s="26">
        <v>0</v>
      </c>
      <c r="U575" s="24">
        <v>0</v>
      </c>
      <c r="V575" s="19">
        <v>3000</v>
      </c>
      <c r="W575" s="19">
        <v>2943.97</v>
      </c>
      <c r="X575" s="21">
        <v>0.98132333333333321</v>
      </c>
      <c r="Y575" s="19">
        <v>2243.9699999999998</v>
      </c>
      <c r="Z575" s="20">
        <v>0.74798999999999993</v>
      </c>
      <c r="AA575" s="30">
        <v>6.2400000000000004E-2</v>
      </c>
      <c r="AB575" s="27">
        <v>0.05</v>
      </c>
      <c r="AC575" s="27">
        <v>6.4699999999999994E-2</v>
      </c>
      <c r="AD575" s="11">
        <v>6.0527106467753569E-2</v>
      </c>
    </row>
    <row r="576" spans="1:30" x14ac:dyDescent="0.3">
      <c r="A576" s="13">
        <v>44462</v>
      </c>
      <c r="B576" s="46" t="s">
        <v>636</v>
      </c>
      <c r="C576" s="13">
        <v>44463</v>
      </c>
      <c r="D576" s="15" t="s">
        <v>629</v>
      </c>
      <c r="E576" s="15">
        <v>357</v>
      </c>
      <c r="F576" s="15">
        <v>360</v>
      </c>
      <c r="G576" s="13">
        <v>44820</v>
      </c>
      <c r="H576" s="17">
        <v>4500</v>
      </c>
      <c r="I576" s="19">
        <v>4473.67</v>
      </c>
      <c r="J576" s="20">
        <v>0.99414888888888875</v>
      </c>
      <c r="K576" s="19">
        <v>2543.67</v>
      </c>
      <c r="L576" s="20">
        <v>0.56525999999999998</v>
      </c>
      <c r="M576" s="21">
        <v>0</v>
      </c>
      <c r="N576" s="19">
        <v>0</v>
      </c>
      <c r="O576" s="23">
        <v>900</v>
      </c>
      <c r="P576" s="24">
        <v>800</v>
      </c>
      <c r="Q576" s="25">
        <v>0.88888888888888884</v>
      </c>
      <c r="R576" s="24">
        <v>508.73400000000004</v>
      </c>
      <c r="S576" s="25">
        <v>0.5652600000000001</v>
      </c>
      <c r="T576" s="26">
        <v>0.63591759999999997</v>
      </c>
      <c r="U576" s="24">
        <v>0</v>
      </c>
      <c r="V576" s="19">
        <v>5400</v>
      </c>
      <c r="W576" s="19">
        <v>5273.67</v>
      </c>
      <c r="X576" s="21">
        <v>0.97660555555555562</v>
      </c>
      <c r="Y576" s="19">
        <v>3052.404</v>
      </c>
      <c r="Z576" s="20">
        <v>0.56525999999999998</v>
      </c>
      <c r="AA576" s="30">
        <v>7.1899999999999978E-2</v>
      </c>
      <c r="AB576" s="27">
        <v>5.5E-2</v>
      </c>
      <c r="AC576" s="27">
        <v>0.08</v>
      </c>
      <c r="AD576" s="11">
        <v>7.1987551160456645E-2</v>
      </c>
    </row>
    <row r="577" spans="1:30" x14ac:dyDescent="0.3">
      <c r="A577" s="13">
        <v>44466</v>
      </c>
      <c r="B577" s="46" t="s">
        <v>636</v>
      </c>
      <c r="C577" s="13">
        <v>44466</v>
      </c>
      <c r="D577" s="15" t="s">
        <v>630</v>
      </c>
      <c r="E577" s="15">
        <v>35</v>
      </c>
      <c r="F577" s="15">
        <v>30</v>
      </c>
      <c r="G577" s="13">
        <v>44501</v>
      </c>
      <c r="H577" s="17">
        <v>1700</v>
      </c>
      <c r="I577" s="19">
        <v>1801.9099999999999</v>
      </c>
      <c r="J577" s="20">
        <v>1.0599470588235289</v>
      </c>
      <c r="K577" s="19">
        <v>1801.9099999999999</v>
      </c>
      <c r="L577" s="20">
        <v>1.0599470588235294</v>
      </c>
      <c r="M577" s="21">
        <v>0</v>
      </c>
      <c r="N577" s="19">
        <v>0</v>
      </c>
      <c r="O577" s="23">
        <v>340</v>
      </c>
      <c r="P577" s="24">
        <v>340</v>
      </c>
      <c r="Q577" s="25">
        <v>1</v>
      </c>
      <c r="R577" s="24">
        <v>340</v>
      </c>
      <c r="S577" s="25">
        <v>1</v>
      </c>
      <c r="T577" s="26">
        <v>0</v>
      </c>
      <c r="U577" s="24">
        <v>0</v>
      </c>
      <c r="V577" s="19">
        <v>2040</v>
      </c>
      <c r="W577" s="19">
        <v>2141.91</v>
      </c>
      <c r="X577" s="21">
        <v>1.0499558823529411</v>
      </c>
      <c r="Y577" s="19">
        <v>2141.91</v>
      </c>
      <c r="Z577" s="20">
        <v>1.0499558823529411</v>
      </c>
      <c r="AA577" s="30">
        <v>5.2000000000000039E-2</v>
      </c>
      <c r="AB577" s="27">
        <v>4.0999999999999995E-2</v>
      </c>
      <c r="AC577" s="27">
        <v>5.2000000000000005E-2</v>
      </c>
      <c r="AD577" s="11">
        <v>4.8040296685184058E-2</v>
      </c>
    </row>
    <row r="578" spans="1:30" x14ac:dyDescent="0.3">
      <c r="A578" s="13">
        <v>44467</v>
      </c>
      <c r="B578" s="46" t="s">
        <v>636</v>
      </c>
      <c r="C578" s="13">
        <v>44468</v>
      </c>
      <c r="D578" s="15" t="s">
        <v>631</v>
      </c>
      <c r="E578" s="15">
        <v>700</v>
      </c>
      <c r="F578" s="15">
        <v>720</v>
      </c>
      <c r="G578" s="13">
        <v>45168</v>
      </c>
      <c r="H578" s="17">
        <v>3500</v>
      </c>
      <c r="I578" s="19">
        <v>3145</v>
      </c>
      <c r="J578" s="20">
        <v>0.89857142857142835</v>
      </c>
      <c r="K578" s="19">
        <v>1470</v>
      </c>
      <c r="L578" s="20">
        <v>0.42</v>
      </c>
      <c r="M578" s="21">
        <v>0</v>
      </c>
      <c r="N578" s="19">
        <v>0</v>
      </c>
      <c r="O578" s="23">
        <v>700</v>
      </c>
      <c r="P578" s="24">
        <v>150</v>
      </c>
      <c r="Q578" s="25">
        <v>0.21428571428571427</v>
      </c>
      <c r="R578" s="24">
        <v>150</v>
      </c>
      <c r="S578" s="25">
        <v>0.21428571428571427</v>
      </c>
      <c r="T578" s="26">
        <v>0</v>
      </c>
      <c r="U578" s="24">
        <v>0</v>
      </c>
      <c r="V578" s="19">
        <v>4200</v>
      </c>
      <c r="W578" s="19">
        <v>3295</v>
      </c>
      <c r="X578" s="21">
        <v>0.78452380952380951</v>
      </c>
      <c r="Y578" s="19">
        <v>1620</v>
      </c>
      <c r="Z578" s="20">
        <v>0.38571428571428573</v>
      </c>
      <c r="AA578" s="30">
        <v>7.2899999999999979E-2</v>
      </c>
      <c r="AB578" s="27">
        <v>6.4899999999999999E-2</v>
      </c>
      <c r="AC578" s="27">
        <v>7.4900000000000008E-2</v>
      </c>
      <c r="AD578" s="11">
        <v>7.2827503974562807E-2</v>
      </c>
    </row>
    <row r="579" spans="1:30" x14ac:dyDescent="0.3">
      <c r="A579" s="13">
        <v>44468</v>
      </c>
      <c r="B579" s="46" t="s">
        <v>636</v>
      </c>
      <c r="C579" s="13">
        <v>44468</v>
      </c>
      <c r="D579" s="15" t="s">
        <v>632</v>
      </c>
      <c r="E579" s="15">
        <v>84</v>
      </c>
      <c r="F579" s="15">
        <v>90</v>
      </c>
      <c r="G579" s="13">
        <v>44552</v>
      </c>
      <c r="H579" s="17">
        <v>1700</v>
      </c>
      <c r="I579" s="19">
        <v>586.18000000000006</v>
      </c>
      <c r="J579" s="20">
        <v>0.34481176470588237</v>
      </c>
      <c r="K579" s="19">
        <v>186.10000000000002</v>
      </c>
      <c r="L579" s="20">
        <v>0.10947058823529413</v>
      </c>
      <c r="M579" s="21">
        <v>0</v>
      </c>
      <c r="N579" s="19">
        <v>0</v>
      </c>
      <c r="O579" s="23">
        <v>340</v>
      </c>
      <c r="P579" s="24">
        <v>0</v>
      </c>
      <c r="Q579" s="25">
        <v>0</v>
      </c>
      <c r="R579" s="24">
        <v>0</v>
      </c>
      <c r="S579" s="25">
        <v>0</v>
      </c>
      <c r="T579" s="26">
        <v>0</v>
      </c>
      <c r="U579" s="24">
        <v>0</v>
      </c>
      <c r="V579" s="19">
        <v>2040</v>
      </c>
      <c r="W579" s="19">
        <v>586.18000000000006</v>
      </c>
      <c r="X579" s="21">
        <v>0.28734313725490201</v>
      </c>
      <c r="Y579" s="19">
        <v>186.10000000000002</v>
      </c>
      <c r="Z579" s="20">
        <v>9.1225490196078438E-2</v>
      </c>
      <c r="AA579" s="30">
        <v>6.0999999999999957E-2</v>
      </c>
      <c r="AB579" s="27">
        <v>4.4999999999999998E-2</v>
      </c>
      <c r="AC579" s="27">
        <v>6.8000000000000005E-2</v>
      </c>
      <c r="AD579" s="11">
        <v>6.2230511105803674E-2</v>
      </c>
    </row>
    <row r="580" spans="1:30" x14ac:dyDescent="0.3">
      <c r="A580" s="13">
        <v>44470</v>
      </c>
      <c r="B580" s="46" t="s">
        <v>636</v>
      </c>
      <c r="C580" s="13">
        <v>44470</v>
      </c>
      <c r="D580" s="15" t="s">
        <v>633</v>
      </c>
      <c r="E580" s="15">
        <v>182</v>
      </c>
      <c r="F580" s="15">
        <v>180</v>
      </c>
      <c r="G580" s="13">
        <v>44652</v>
      </c>
      <c r="H580" s="17">
        <v>4000</v>
      </c>
      <c r="I580" s="19">
        <v>4340.3900000000003</v>
      </c>
      <c r="J580" s="20">
        <v>1.0850975</v>
      </c>
      <c r="K580" s="19">
        <v>3590.39</v>
      </c>
      <c r="L580" s="20">
        <v>0.89759749999999994</v>
      </c>
      <c r="M580" s="21">
        <v>0</v>
      </c>
      <c r="N580" s="19">
        <v>0</v>
      </c>
      <c r="O580" s="23">
        <v>800</v>
      </c>
      <c r="P580" s="24">
        <v>1370</v>
      </c>
      <c r="Q580" s="25">
        <v>1.7125000000000001</v>
      </c>
      <c r="R580" s="24">
        <v>718.07799999999997</v>
      </c>
      <c r="S580" s="25">
        <v>0.89759749999999994</v>
      </c>
      <c r="T580" s="26">
        <v>0.5241446296296296</v>
      </c>
      <c r="U580" s="24">
        <v>0</v>
      </c>
      <c r="V580" s="19">
        <v>4800</v>
      </c>
      <c r="W580" s="19">
        <v>5710.39</v>
      </c>
      <c r="X580" s="21">
        <v>1.1896645833333335</v>
      </c>
      <c r="Y580" s="19">
        <v>4308.4679999999998</v>
      </c>
      <c r="Z580" s="20">
        <v>0.89759749999999994</v>
      </c>
      <c r="AA580" s="30">
        <v>7.0899999999999977E-2</v>
      </c>
      <c r="AB580" s="27">
        <v>5.7999999999999996E-2</v>
      </c>
      <c r="AC580" s="27">
        <v>7.1500000000000008E-2</v>
      </c>
      <c r="AD580" s="11">
        <v>6.9938679473503532E-2</v>
      </c>
    </row>
    <row r="581" spans="1:30" x14ac:dyDescent="0.3">
      <c r="A581" s="13">
        <v>44473</v>
      </c>
      <c r="B581" s="46" t="s">
        <v>636</v>
      </c>
      <c r="C581" s="13">
        <v>44473</v>
      </c>
      <c r="D581" s="15" t="s">
        <v>634</v>
      </c>
      <c r="E581" s="15">
        <v>35</v>
      </c>
      <c r="F581" s="15">
        <v>30</v>
      </c>
      <c r="G581" s="13">
        <v>44508</v>
      </c>
      <c r="H581" s="17">
        <v>1700</v>
      </c>
      <c r="I581" s="19">
        <v>807.94999999999993</v>
      </c>
      <c r="J581" s="20">
        <v>0.47526470588235292</v>
      </c>
      <c r="K581" s="19">
        <v>805.94999999999993</v>
      </c>
      <c r="L581" s="20">
        <v>0.47408823529411759</v>
      </c>
      <c r="M581" s="21">
        <v>0</v>
      </c>
      <c r="N581" s="19">
        <v>0</v>
      </c>
      <c r="O581" s="23">
        <v>340</v>
      </c>
      <c r="P581" s="24">
        <v>370</v>
      </c>
      <c r="Q581" s="25">
        <v>1.088235294117647</v>
      </c>
      <c r="R581" s="24">
        <v>161.19</v>
      </c>
      <c r="S581" s="25">
        <v>0.47408823529411764</v>
      </c>
      <c r="T581" s="26">
        <v>0.43564999999999998</v>
      </c>
      <c r="U581" s="24">
        <v>0</v>
      </c>
      <c r="V581" s="19">
        <v>2040</v>
      </c>
      <c r="W581" s="19">
        <v>1177.9499999999998</v>
      </c>
      <c r="X581" s="21">
        <v>0.57742647058823515</v>
      </c>
      <c r="Y581" s="19">
        <v>967.13999999999987</v>
      </c>
      <c r="Z581" s="20">
        <v>0.47408823529411759</v>
      </c>
      <c r="AA581" s="30">
        <v>5.0000000000000024E-2</v>
      </c>
      <c r="AB581" s="27">
        <v>4.2999999999999997E-2</v>
      </c>
      <c r="AC581" s="27">
        <v>5.2499999999999998E-2</v>
      </c>
      <c r="AD581" s="11">
        <v>4.7907420013614699E-2</v>
      </c>
    </row>
    <row r="582" spans="1:30" x14ac:dyDescent="0.3">
      <c r="A582" s="13">
        <v>44475</v>
      </c>
      <c r="B582" s="46" t="s">
        <v>636</v>
      </c>
      <c r="C582" s="13">
        <v>44475</v>
      </c>
      <c r="D582" s="15" t="s">
        <v>635</v>
      </c>
      <c r="E582" s="15">
        <v>77</v>
      </c>
      <c r="F582" s="15">
        <v>90</v>
      </c>
      <c r="G582" s="13">
        <v>44552</v>
      </c>
      <c r="H582" s="17">
        <v>2500</v>
      </c>
      <c r="I582" s="19">
        <v>4209.1900000000005</v>
      </c>
      <c r="J582" s="20">
        <v>1.6836760000000006</v>
      </c>
      <c r="K582" s="19">
        <v>3479.1899999999996</v>
      </c>
      <c r="L582" s="20">
        <v>1.3916759999999999</v>
      </c>
      <c r="M582" s="21">
        <v>0</v>
      </c>
      <c r="N582" s="19">
        <v>0</v>
      </c>
      <c r="O582" s="23">
        <v>500</v>
      </c>
      <c r="P582" s="24">
        <v>30</v>
      </c>
      <c r="Q582" s="25">
        <v>0.06</v>
      </c>
      <c r="R582" s="24">
        <v>30</v>
      </c>
      <c r="S582" s="25">
        <v>0.06</v>
      </c>
      <c r="T582" s="26">
        <v>0</v>
      </c>
      <c r="U582" s="24">
        <v>0</v>
      </c>
      <c r="V582" s="19">
        <v>3000</v>
      </c>
      <c r="W582" s="19">
        <v>4239.1900000000005</v>
      </c>
      <c r="X582" s="21">
        <v>1.4130633333333336</v>
      </c>
      <c r="Y582" s="19">
        <v>3509.1899999999996</v>
      </c>
      <c r="Z582" s="20">
        <v>1.1697299999999999</v>
      </c>
      <c r="AA582" s="30">
        <v>6.4000000000000043E-2</v>
      </c>
      <c r="AB582" s="27">
        <v>0.05</v>
      </c>
      <c r="AC582" s="27">
        <v>6.6000000000000003E-2</v>
      </c>
      <c r="AD582" s="11">
        <v>6.1146035222928864E-2</v>
      </c>
    </row>
    <row r="583" spans="1:30" x14ac:dyDescent="0.3">
      <c r="A583" s="13">
        <v>44476</v>
      </c>
      <c r="B583" s="46" t="s">
        <v>636</v>
      </c>
      <c r="C583" s="13">
        <v>44477</v>
      </c>
      <c r="D583" s="15" t="s">
        <v>639</v>
      </c>
      <c r="E583" s="15">
        <v>364</v>
      </c>
      <c r="F583" s="15">
        <v>360</v>
      </c>
      <c r="G583" s="13">
        <v>44841</v>
      </c>
      <c r="H583" s="17">
        <v>5800</v>
      </c>
      <c r="I583" s="19">
        <v>9178.49</v>
      </c>
      <c r="J583" s="20">
        <v>1.5824982758620687</v>
      </c>
      <c r="K583" s="19">
        <v>4576.6899999999996</v>
      </c>
      <c r="L583" s="20">
        <v>0.78908448275862064</v>
      </c>
      <c r="M583" s="21">
        <v>0</v>
      </c>
      <c r="N583" s="19">
        <v>0</v>
      </c>
      <c r="O583" s="23">
        <v>1160</v>
      </c>
      <c r="P583" s="24">
        <v>0</v>
      </c>
      <c r="Q583" s="25">
        <v>0</v>
      </c>
      <c r="R583" s="24">
        <v>0</v>
      </c>
      <c r="S583" s="25">
        <v>0</v>
      </c>
      <c r="T583" s="26">
        <v>0</v>
      </c>
      <c r="U583" s="24">
        <v>0</v>
      </c>
      <c r="V583" s="19">
        <v>6960</v>
      </c>
      <c r="W583" s="19">
        <v>9178.49</v>
      </c>
      <c r="X583" s="21">
        <v>1.3187485632183908</v>
      </c>
      <c r="Y583" s="19">
        <v>4576.6899999999996</v>
      </c>
      <c r="Z583" s="20">
        <v>0.65757040229885055</v>
      </c>
      <c r="AA583" s="30">
        <v>7.1900000000000006E-2</v>
      </c>
      <c r="AB583" s="27">
        <v>5.5E-2</v>
      </c>
      <c r="AC583" s="27">
        <v>7.5899999999999995E-2</v>
      </c>
      <c r="AD583" s="11">
        <v>7.18981422870211E-2</v>
      </c>
    </row>
    <row r="584" spans="1:30" x14ac:dyDescent="0.3">
      <c r="A584" s="13">
        <v>44481</v>
      </c>
      <c r="B584" s="46" t="s">
        <v>636</v>
      </c>
      <c r="C584" s="13">
        <v>44481</v>
      </c>
      <c r="D584" s="15" t="s">
        <v>640</v>
      </c>
      <c r="E584" s="15">
        <v>34</v>
      </c>
      <c r="F584" s="15">
        <v>30</v>
      </c>
      <c r="G584" s="13">
        <v>44515</v>
      </c>
      <c r="H584" s="17">
        <v>2800</v>
      </c>
      <c r="I584" s="19">
        <v>3627.88</v>
      </c>
      <c r="J584" s="20">
        <v>1.2956714285714288</v>
      </c>
      <c r="K584" s="19">
        <v>3627.88</v>
      </c>
      <c r="L584" s="20">
        <v>1.2956714285714286</v>
      </c>
      <c r="M584" s="21">
        <v>0</v>
      </c>
      <c r="N584" s="19">
        <v>0</v>
      </c>
      <c r="O584" s="23">
        <v>560</v>
      </c>
      <c r="P584" s="24">
        <v>30</v>
      </c>
      <c r="Q584" s="25">
        <v>5.3571428571428568E-2</v>
      </c>
      <c r="R584" s="24">
        <v>30</v>
      </c>
      <c r="S584" s="25">
        <v>5.3571428571428568E-2</v>
      </c>
      <c r="T584" s="26">
        <v>0</v>
      </c>
      <c r="U584" s="24">
        <v>0</v>
      </c>
      <c r="V584" s="19">
        <v>3360</v>
      </c>
      <c r="W584" s="19">
        <v>3657.88</v>
      </c>
      <c r="X584" s="21">
        <v>1.088654761904762</v>
      </c>
      <c r="Y584" s="19">
        <v>3657.88</v>
      </c>
      <c r="Z584" s="20">
        <v>1.088654761904762</v>
      </c>
      <c r="AA584" s="30">
        <v>5.45E-2</v>
      </c>
      <c r="AB584" s="27">
        <v>0.04</v>
      </c>
      <c r="AC584" s="27">
        <v>5.45E-2</v>
      </c>
      <c r="AD584" s="11">
        <v>5.015006973769804E-2</v>
      </c>
    </row>
    <row r="585" spans="1:30" x14ac:dyDescent="0.3">
      <c r="A585" s="13">
        <v>44482</v>
      </c>
      <c r="B585" s="46" t="s">
        <v>636</v>
      </c>
      <c r="C585" s="13">
        <v>44482</v>
      </c>
      <c r="D585" s="15" t="s">
        <v>642</v>
      </c>
      <c r="E585" s="15">
        <v>98</v>
      </c>
      <c r="F585" s="15">
        <v>90</v>
      </c>
      <c r="G585" s="13">
        <v>44580</v>
      </c>
      <c r="H585" s="17">
        <v>2500</v>
      </c>
      <c r="I585" s="19">
        <v>2774.0500000000006</v>
      </c>
      <c r="J585" s="20">
        <v>1.1096200000000003</v>
      </c>
      <c r="K585" s="19">
        <v>2424.0500000000002</v>
      </c>
      <c r="L585" s="20">
        <v>0.96962000000000004</v>
      </c>
      <c r="M585" s="21">
        <v>0</v>
      </c>
      <c r="N585" s="19">
        <v>0</v>
      </c>
      <c r="O585" s="23">
        <v>500</v>
      </c>
      <c r="P585" s="24">
        <v>31.89</v>
      </c>
      <c r="Q585" s="25">
        <v>6.3780000000000003E-2</v>
      </c>
      <c r="R585" s="24">
        <v>31.89</v>
      </c>
      <c r="S585" s="25">
        <v>6.3780000000000003E-2</v>
      </c>
      <c r="T585" s="26">
        <v>0</v>
      </c>
      <c r="U585" s="24">
        <v>0</v>
      </c>
      <c r="V585" s="19">
        <v>3000</v>
      </c>
      <c r="W585" s="19">
        <v>2805.9400000000005</v>
      </c>
      <c r="X585" s="21">
        <v>0.93531333333333355</v>
      </c>
      <c r="Y585" s="19">
        <v>2455.94</v>
      </c>
      <c r="Z585" s="20">
        <v>0.81864666666666663</v>
      </c>
      <c r="AA585" s="30">
        <v>6.5900000000000028E-2</v>
      </c>
      <c r="AB585" s="27">
        <v>5.4000000000000006E-2</v>
      </c>
      <c r="AC585" s="27">
        <v>6.6699999999999995E-2</v>
      </c>
      <c r="AD585" s="11">
        <v>6.3961056938411337E-2</v>
      </c>
    </row>
    <row r="586" spans="1:30" x14ac:dyDescent="0.3">
      <c r="A586" s="13">
        <v>44484</v>
      </c>
      <c r="B586" s="46" t="s">
        <v>636</v>
      </c>
      <c r="C586" s="13">
        <v>44484</v>
      </c>
      <c r="D586" s="15" t="s">
        <v>643</v>
      </c>
      <c r="E586" s="15">
        <v>196</v>
      </c>
      <c r="F586" s="15">
        <v>180</v>
      </c>
      <c r="G586" s="13">
        <v>44680</v>
      </c>
      <c r="H586" s="17">
        <v>6000</v>
      </c>
      <c r="I586" s="19">
        <v>8473.23</v>
      </c>
      <c r="J586" s="20">
        <v>1.4122050000000002</v>
      </c>
      <c r="K586" s="19">
        <v>7148.23</v>
      </c>
      <c r="L586" s="20">
        <v>1.1913716666666665</v>
      </c>
      <c r="M586" s="21">
        <v>0</v>
      </c>
      <c r="N586" s="19">
        <v>0</v>
      </c>
      <c r="O586" s="23">
        <v>1200</v>
      </c>
      <c r="P586" s="24">
        <v>105</v>
      </c>
      <c r="Q586" s="25">
        <v>8.7499999999999994E-2</v>
      </c>
      <c r="R586" s="24">
        <v>105</v>
      </c>
      <c r="S586" s="25">
        <v>8.7499999999999994E-2</v>
      </c>
      <c r="T586" s="26">
        <v>0</v>
      </c>
      <c r="U586" s="24">
        <v>0</v>
      </c>
      <c r="V586" s="19">
        <v>7200</v>
      </c>
      <c r="W586" s="19">
        <v>8578.23</v>
      </c>
      <c r="X586" s="21">
        <v>1.1914208333333334</v>
      </c>
      <c r="Y586" s="19">
        <v>7253.23</v>
      </c>
      <c r="Z586" s="20">
        <v>1.0073930555555555</v>
      </c>
      <c r="AA586" s="30">
        <v>7.1399999999999977E-2</v>
      </c>
      <c r="AB586" s="27">
        <v>0.06</v>
      </c>
      <c r="AC586" s="27">
        <v>7.2800000000000004E-2</v>
      </c>
      <c r="AD586" s="11">
        <v>7.0311113943561085E-2</v>
      </c>
    </row>
    <row r="587" spans="1:30" x14ac:dyDescent="0.3">
      <c r="A587" s="13">
        <v>44487</v>
      </c>
      <c r="B587" s="46" t="s">
        <v>636</v>
      </c>
      <c r="C587" s="13">
        <v>44487</v>
      </c>
      <c r="D587" s="15" t="s">
        <v>644</v>
      </c>
      <c r="E587" s="15">
        <v>35</v>
      </c>
      <c r="F587" s="15">
        <v>30</v>
      </c>
      <c r="G587" s="13">
        <v>44522</v>
      </c>
      <c r="H587" s="17">
        <v>5000</v>
      </c>
      <c r="I587" s="19">
        <v>1068.95</v>
      </c>
      <c r="J587" s="20">
        <v>0.21379000000000001</v>
      </c>
      <c r="K587" s="19">
        <v>1068.95</v>
      </c>
      <c r="L587" s="20">
        <v>0.21379000000000001</v>
      </c>
      <c r="M587" s="21">
        <v>0</v>
      </c>
      <c r="N587" s="19">
        <v>0</v>
      </c>
      <c r="O587" s="23">
        <v>1000</v>
      </c>
      <c r="P587" s="24">
        <v>30.9</v>
      </c>
      <c r="Q587" s="25">
        <v>3.09E-2</v>
      </c>
      <c r="R587" s="24">
        <v>30.9</v>
      </c>
      <c r="S587" s="25">
        <v>3.0899999999999997E-2</v>
      </c>
      <c r="T587" s="26">
        <v>0</v>
      </c>
      <c r="U587" s="24">
        <v>0</v>
      </c>
      <c r="V587" s="19">
        <v>6000</v>
      </c>
      <c r="W587" s="19">
        <v>1099.8500000000001</v>
      </c>
      <c r="X587" s="21">
        <v>0.18330833333333335</v>
      </c>
      <c r="Y587" s="19">
        <v>1099.8500000000001</v>
      </c>
      <c r="Z587" s="20">
        <v>0.18330833333333335</v>
      </c>
      <c r="AA587" s="30">
        <v>5.4599999999999996E-2</v>
      </c>
      <c r="AB587" s="27">
        <v>4.4999999999999998E-2</v>
      </c>
      <c r="AC587" s="27">
        <v>5.4600000000000003E-2</v>
      </c>
      <c r="AD587" s="11">
        <v>4.8502100191776983E-2</v>
      </c>
    </row>
    <row r="588" spans="1:30" x14ac:dyDescent="0.3">
      <c r="A588" s="13">
        <v>44489</v>
      </c>
      <c r="B588" s="46" t="s">
        <v>636</v>
      </c>
      <c r="C588" s="13">
        <v>44489</v>
      </c>
      <c r="D588" s="15" t="s">
        <v>645</v>
      </c>
      <c r="E588" s="15">
        <v>91</v>
      </c>
      <c r="F588" s="15">
        <v>90</v>
      </c>
      <c r="G588" s="13">
        <v>44580</v>
      </c>
      <c r="H588" s="17">
        <v>5000</v>
      </c>
      <c r="I588" s="19">
        <v>3802.7200000000003</v>
      </c>
      <c r="J588" s="20">
        <v>0.76054400000000022</v>
      </c>
      <c r="K588" s="19">
        <v>3242.7200000000003</v>
      </c>
      <c r="L588" s="20">
        <v>0.64854400000000001</v>
      </c>
      <c r="M588" s="21">
        <v>0</v>
      </c>
      <c r="N588" s="19">
        <v>0</v>
      </c>
      <c r="O588" s="23">
        <v>1000</v>
      </c>
      <c r="P588" s="24">
        <v>150</v>
      </c>
      <c r="Q588" s="25">
        <v>0.15</v>
      </c>
      <c r="R588" s="24">
        <v>150</v>
      </c>
      <c r="S588" s="25">
        <v>0.15</v>
      </c>
      <c r="T588" s="26">
        <v>0</v>
      </c>
      <c r="U588" s="24">
        <v>0</v>
      </c>
      <c r="V588" s="19">
        <v>6000</v>
      </c>
      <c r="W588" s="19">
        <v>3952.7200000000003</v>
      </c>
      <c r="X588" s="21">
        <v>0.65878666666666674</v>
      </c>
      <c r="Y588" s="19">
        <v>3392.7200000000003</v>
      </c>
      <c r="Z588" s="20">
        <v>0.56545333333333336</v>
      </c>
      <c r="AA588" s="30">
        <v>6.6899999999999973E-2</v>
      </c>
      <c r="AB588" s="27">
        <v>4.4999999999999998E-2</v>
      </c>
      <c r="AC588" s="27">
        <v>6.8499999999999991E-2</v>
      </c>
      <c r="AD588" s="11">
        <v>6.5137222829974306E-2</v>
      </c>
    </row>
    <row r="589" spans="1:30" x14ac:dyDescent="0.3">
      <c r="A589" s="13">
        <v>44490</v>
      </c>
      <c r="B589" s="46" t="s">
        <v>636</v>
      </c>
      <c r="C589" s="13">
        <v>44491</v>
      </c>
      <c r="D589" s="15" t="s">
        <v>646</v>
      </c>
      <c r="E589" s="15">
        <v>350</v>
      </c>
      <c r="F589" s="15">
        <v>360</v>
      </c>
      <c r="G589" s="13">
        <v>44841</v>
      </c>
      <c r="H589" s="17">
        <v>5000</v>
      </c>
      <c r="I589" s="19">
        <v>5816.28</v>
      </c>
      <c r="J589" s="20">
        <v>1.1632560000000001</v>
      </c>
      <c r="K589" s="19">
        <v>5042.9800000000005</v>
      </c>
      <c r="L589" s="20">
        <v>1.008596</v>
      </c>
      <c r="M589" s="21">
        <v>0</v>
      </c>
      <c r="N589" s="19">
        <v>0</v>
      </c>
      <c r="O589" s="23">
        <v>1000</v>
      </c>
      <c r="P589" s="24">
        <v>0</v>
      </c>
      <c r="Q589" s="25">
        <v>0</v>
      </c>
      <c r="R589" s="24">
        <v>0</v>
      </c>
      <c r="S589" s="25">
        <v>0</v>
      </c>
      <c r="T589" s="26">
        <v>0</v>
      </c>
      <c r="U589" s="24">
        <v>0</v>
      </c>
      <c r="V589" s="19">
        <v>6000</v>
      </c>
      <c r="W589" s="19">
        <v>5816.28</v>
      </c>
      <c r="X589" s="21">
        <v>0.96937999999999991</v>
      </c>
      <c r="Y589" s="19">
        <v>5042.9800000000005</v>
      </c>
      <c r="Z589" s="20">
        <v>0.84049666666666678</v>
      </c>
      <c r="AA589" s="30">
        <v>7.2900000000000076E-2</v>
      </c>
      <c r="AB589" s="27">
        <v>5.9900000000000002E-2</v>
      </c>
      <c r="AC589" s="27">
        <v>7.4800000000000005E-2</v>
      </c>
      <c r="AD589" s="11">
        <v>7.1635851437688691E-2</v>
      </c>
    </row>
    <row r="590" spans="1:30" x14ac:dyDescent="0.3">
      <c r="A590" s="13">
        <v>44494</v>
      </c>
      <c r="B590" s="46" t="s">
        <v>636</v>
      </c>
      <c r="C590" s="13">
        <v>44494</v>
      </c>
      <c r="D590" s="15" t="s">
        <v>647</v>
      </c>
      <c r="E590" s="15">
        <v>28</v>
      </c>
      <c r="F590" s="15">
        <v>30</v>
      </c>
      <c r="G590" s="13">
        <v>44522</v>
      </c>
      <c r="H590" s="17">
        <v>2500</v>
      </c>
      <c r="I590" s="19">
        <v>587.09</v>
      </c>
      <c r="J590" s="20">
        <v>0.23483599999999999</v>
      </c>
      <c r="K590" s="19">
        <v>587.09</v>
      </c>
      <c r="L590" s="20">
        <v>0.23483600000000002</v>
      </c>
      <c r="M590" s="21">
        <v>0</v>
      </c>
      <c r="N590" s="19">
        <v>0</v>
      </c>
      <c r="O590" s="23">
        <v>500</v>
      </c>
      <c r="P590" s="24">
        <v>30</v>
      </c>
      <c r="Q590" s="25">
        <v>0.06</v>
      </c>
      <c r="R590" s="24">
        <v>30</v>
      </c>
      <c r="S590" s="25">
        <v>0.06</v>
      </c>
      <c r="T590" s="26">
        <v>0</v>
      </c>
      <c r="U590" s="24">
        <v>0</v>
      </c>
      <c r="V590" s="19">
        <v>3000</v>
      </c>
      <c r="W590" s="19">
        <v>617.09</v>
      </c>
      <c r="X590" s="21">
        <v>0.20569666666666667</v>
      </c>
      <c r="Y590" s="19">
        <v>617.09</v>
      </c>
      <c r="Z590" s="20">
        <v>0.20569666666666667</v>
      </c>
      <c r="AA590" s="30">
        <v>5.5300000000000002E-2</v>
      </c>
      <c r="AB590" s="27">
        <v>4.4600000000000001E-2</v>
      </c>
      <c r="AC590" s="27">
        <v>5.5300000000000002E-2</v>
      </c>
      <c r="AD590" s="11">
        <v>5.0787783815087972E-2</v>
      </c>
    </row>
    <row r="591" spans="1:30" x14ac:dyDescent="0.3">
      <c r="A591" s="13">
        <v>44495</v>
      </c>
      <c r="B591" s="46" t="s">
        <v>636</v>
      </c>
      <c r="C591" s="13">
        <v>44496</v>
      </c>
      <c r="D591" s="15" t="s">
        <v>648</v>
      </c>
      <c r="E591" s="15">
        <v>672</v>
      </c>
      <c r="F591" s="15">
        <v>720</v>
      </c>
      <c r="G591" s="13">
        <v>45168</v>
      </c>
      <c r="H591" s="17">
        <v>2500</v>
      </c>
      <c r="I591" s="19">
        <v>2600</v>
      </c>
      <c r="J591" s="20">
        <v>1.0400000000000003</v>
      </c>
      <c r="K591" s="19">
        <v>2000</v>
      </c>
      <c r="L591" s="20">
        <v>0.8</v>
      </c>
      <c r="M591" s="21">
        <v>0</v>
      </c>
      <c r="N591" s="19">
        <v>0</v>
      </c>
      <c r="O591" s="23">
        <v>500</v>
      </c>
      <c r="P591" s="24">
        <v>0</v>
      </c>
      <c r="Q591" s="25">
        <v>0</v>
      </c>
      <c r="R591" s="24">
        <v>0</v>
      </c>
      <c r="S591" s="25">
        <v>0</v>
      </c>
      <c r="T591" s="26">
        <v>0</v>
      </c>
      <c r="U591" s="24">
        <v>0</v>
      </c>
      <c r="V591" s="19">
        <v>3000</v>
      </c>
      <c r="W591" s="19">
        <v>2600</v>
      </c>
      <c r="X591" s="21">
        <v>0.8666666666666667</v>
      </c>
      <c r="Y591" s="19">
        <v>2000</v>
      </c>
      <c r="Z591" s="20">
        <v>0.66666666666666663</v>
      </c>
      <c r="AA591" s="30">
        <v>7.3800000000000018E-2</v>
      </c>
      <c r="AB591" s="27">
        <v>6.4899999999999999E-2</v>
      </c>
      <c r="AC591" s="27">
        <v>7.4900000000000008E-2</v>
      </c>
      <c r="AD591" s="11">
        <v>7.3053846153846136E-2</v>
      </c>
    </row>
    <row r="592" spans="1:30" x14ac:dyDescent="0.3">
      <c r="A592" s="13">
        <v>44496</v>
      </c>
      <c r="B592" s="46" t="s">
        <v>636</v>
      </c>
      <c r="C592" s="13">
        <v>44496</v>
      </c>
      <c r="D592" s="15" t="s">
        <v>649</v>
      </c>
      <c r="E592" s="15">
        <v>84</v>
      </c>
      <c r="F592" s="15">
        <v>90</v>
      </c>
      <c r="G592" s="13">
        <v>44580</v>
      </c>
      <c r="H592" s="17">
        <v>2500</v>
      </c>
      <c r="I592" s="19">
        <v>1457.25</v>
      </c>
      <c r="J592" s="20">
        <v>0.58289999999999997</v>
      </c>
      <c r="K592" s="19">
        <v>627.25</v>
      </c>
      <c r="L592" s="20">
        <v>0.25090000000000001</v>
      </c>
      <c r="M592" s="21">
        <v>0</v>
      </c>
      <c r="N592" s="19">
        <v>0</v>
      </c>
      <c r="O592" s="23">
        <v>500</v>
      </c>
      <c r="P592" s="24">
        <v>0</v>
      </c>
      <c r="Q592" s="25">
        <v>0</v>
      </c>
      <c r="R592" s="24">
        <v>0</v>
      </c>
      <c r="S592" s="25">
        <v>0</v>
      </c>
      <c r="T592" s="26">
        <v>0</v>
      </c>
      <c r="U592" s="24">
        <v>0</v>
      </c>
      <c r="V592" s="19">
        <v>3000</v>
      </c>
      <c r="W592" s="19">
        <v>1457.25</v>
      </c>
      <c r="X592" s="21">
        <v>0.48575000000000002</v>
      </c>
      <c r="Y592" s="19">
        <v>627.25</v>
      </c>
      <c r="Z592" s="20">
        <v>0.20908333333333334</v>
      </c>
      <c r="AA592" s="30">
        <v>6.7299999999999985E-2</v>
      </c>
      <c r="AB592" s="27">
        <v>4.4999999999999998E-2</v>
      </c>
      <c r="AC592" s="27">
        <v>7.7499999999999999E-2</v>
      </c>
      <c r="AD592" s="11">
        <v>6.9123468862583637E-2</v>
      </c>
    </row>
    <row r="593" spans="1:30" x14ac:dyDescent="0.3">
      <c r="A593" s="13">
        <v>44498</v>
      </c>
      <c r="B593" s="46" t="s">
        <v>636</v>
      </c>
      <c r="C593" s="13">
        <v>44498</v>
      </c>
      <c r="D593" s="15" t="s">
        <v>652</v>
      </c>
      <c r="E593" s="15">
        <v>182</v>
      </c>
      <c r="F593" s="15">
        <v>180</v>
      </c>
      <c r="G593" s="13">
        <v>44680</v>
      </c>
      <c r="H593" s="17">
        <v>3300</v>
      </c>
      <c r="I593" s="19">
        <v>3051.19</v>
      </c>
      <c r="J593" s="20">
        <v>0.92460303030303048</v>
      </c>
      <c r="K593" s="19">
        <v>2301.19</v>
      </c>
      <c r="L593" s="20">
        <v>0.69733030303030308</v>
      </c>
      <c r="M593" s="21">
        <v>0</v>
      </c>
      <c r="N593" s="19">
        <v>0</v>
      </c>
      <c r="O593" s="23">
        <v>660</v>
      </c>
      <c r="P593" s="24">
        <v>250</v>
      </c>
      <c r="Q593" s="25">
        <v>0.37878787878787878</v>
      </c>
      <c r="R593" s="24">
        <v>250</v>
      </c>
      <c r="S593" s="25">
        <v>0.37878787878787878</v>
      </c>
      <c r="T593" s="26">
        <v>0</v>
      </c>
      <c r="U593" s="24">
        <v>0</v>
      </c>
      <c r="V593" s="19">
        <v>3960</v>
      </c>
      <c r="W593" s="19">
        <v>3301.19</v>
      </c>
      <c r="X593" s="21">
        <v>0.83363383838383842</v>
      </c>
      <c r="Y593" s="19">
        <v>2551.19</v>
      </c>
      <c r="Z593" s="20">
        <v>0.64423989898989897</v>
      </c>
      <c r="AA593" s="30">
        <v>7.189999999999995E-2</v>
      </c>
      <c r="AB593" s="27">
        <v>0.06</v>
      </c>
      <c r="AC593" s="27">
        <v>7.3499999999999996E-2</v>
      </c>
      <c r="AD593" s="11">
        <v>7.0284524070936244E-2</v>
      </c>
    </row>
    <row r="594" spans="1:30" x14ac:dyDescent="0.3">
      <c r="A594" s="13">
        <v>44501</v>
      </c>
      <c r="B594" s="46" t="s">
        <v>636</v>
      </c>
      <c r="C594" s="13">
        <v>44501</v>
      </c>
      <c r="D594" s="15" t="s">
        <v>650</v>
      </c>
      <c r="E594" s="15">
        <v>35</v>
      </c>
      <c r="F594" s="15">
        <v>30</v>
      </c>
      <c r="G594" s="13">
        <v>44536</v>
      </c>
      <c r="H594" s="17">
        <v>3800</v>
      </c>
      <c r="I594" s="19">
        <v>1726.0899999999997</v>
      </c>
      <c r="J594" s="20">
        <v>0.45423421052631574</v>
      </c>
      <c r="K594" s="19">
        <v>1576.0899999999997</v>
      </c>
      <c r="L594" s="20">
        <v>0.41476052631578941</v>
      </c>
      <c r="M594" s="21">
        <v>0</v>
      </c>
      <c r="N594" s="19">
        <v>0</v>
      </c>
      <c r="O594" s="23">
        <v>760</v>
      </c>
      <c r="P594" s="24">
        <v>30</v>
      </c>
      <c r="Q594" s="25">
        <v>3.9473684210526314E-2</v>
      </c>
      <c r="R594" s="24">
        <v>30</v>
      </c>
      <c r="S594" s="25">
        <v>3.9473684210526314E-2</v>
      </c>
      <c r="T594" s="26">
        <v>0</v>
      </c>
      <c r="U594" s="24">
        <v>0</v>
      </c>
      <c r="V594" s="19">
        <v>4560</v>
      </c>
      <c r="W594" s="19">
        <v>1756.0899999999997</v>
      </c>
      <c r="X594" s="21">
        <v>0.3851074561403508</v>
      </c>
      <c r="Y594" s="19">
        <v>1606.0899999999997</v>
      </c>
      <c r="Z594" s="20">
        <v>0.35221271929824555</v>
      </c>
      <c r="AA594" s="30">
        <v>5.5600000000000011E-2</v>
      </c>
      <c r="AB594" s="27">
        <v>0.04</v>
      </c>
      <c r="AC594" s="27">
        <v>5.8799999999999998E-2</v>
      </c>
      <c r="AD594" s="11">
        <v>5.1491587924152281E-2</v>
      </c>
    </row>
    <row r="595" spans="1:30" x14ac:dyDescent="0.3">
      <c r="A595" s="13">
        <v>44503</v>
      </c>
      <c r="B595" s="46" t="s">
        <v>636</v>
      </c>
      <c r="C595" s="13">
        <v>44503</v>
      </c>
      <c r="D595" s="15" t="s">
        <v>651</v>
      </c>
      <c r="E595" s="15">
        <v>91</v>
      </c>
      <c r="F595" s="15">
        <v>90</v>
      </c>
      <c r="G595" s="13">
        <v>44594</v>
      </c>
      <c r="H595" s="17">
        <v>3800</v>
      </c>
      <c r="I595" s="19">
        <v>4803.829999999999</v>
      </c>
      <c r="J595" s="20">
        <v>1.2641657894736844</v>
      </c>
      <c r="K595" s="19">
        <v>2213.83</v>
      </c>
      <c r="L595" s="20">
        <v>0.58258684210526313</v>
      </c>
      <c r="M595" s="21">
        <v>0</v>
      </c>
      <c r="N595" s="19">
        <v>0</v>
      </c>
      <c r="O595" s="23">
        <v>760</v>
      </c>
      <c r="P595" s="24">
        <v>235</v>
      </c>
      <c r="Q595" s="25">
        <v>0.30921052631578949</v>
      </c>
      <c r="R595" s="24">
        <v>235</v>
      </c>
      <c r="S595" s="25">
        <v>0.30921052631578949</v>
      </c>
      <c r="T595" s="26">
        <v>0</v>
      </c>
      <c r="U595" s="24">
        <v>0</v>
      </c>
      <c r="V595" s="19">
        <v>4560</v>
      </c>
      <c r="W595" s="19">
        <v>5038.829999999999</v>
      </c>
      <c r="X595" s="21">
        <v>1.1050065789473682</v>
      </c>
      <c r="Y595" s="19">
        <v>2448.83</v>
      </c>
      <c r="Z595" s="20">
        <v>0.5370241228070175</v>
      </c>
      <c r="AA595" s="30">
        <v>6.8000000000000047E-2</v>
      </c>
      <c r="AB595" s="27">
        <v>0.04</v>
      </c>
      <c r="AC595" s="27">
        <v>7.0000000000000007E-2</v>
      </c>
      <c r="AD595" s="11">
        <v>6.6785288405293283E-2</v>
      </c>
    </row>
    <row r="596" spans="1:30" x14ac:dyDescent="0.3">
      <c r="A596" s="13">
        <v>44504</v>
      </c>
      <c r="B596" s="46" t="s">
        <v>636</v>
      </c>
      <c r="C596" s="13">
        <v>44505</v>
      </c>
      <c r="D596" s="15" t="s">
        <v>653</v>
      </c>
      <c r="E596" s="15">
        <v>371</v>
      </c>
      <c r="F596" s="15">
        <v>360</v>
      </c>
      <c r="G596" s="13">
        <v>44876</v>
      </c>
      <c r="H596" s="17">
        <v>3400</v>
      </c>
      <c r="I596" s="19">
        <v>4083.31</v>
      </c>
      <c r="J596" s="20">
        <v>1.2009735294117643</v>
      </c>
      <c r="K596" s="19">
        <v>3263.0099999999998</v>
      </c>
      <c r="L596" s="20">
        <v>0.95970882352941167</v>
      </c>
      <c r="M596" s="21">
        <v>0</v>
      </c>
      <c r="N596" s="19">
        <v>0</v>
      </c>
      <c r="O596" s="23">
        <v>680</v>
      </c>
      <c r="P596" s="24">
        <v>0</v>
      </c>
      <c r="Q596" s="25">
        <v>0</v>
      </c>
      <c r="R596" s="24">
        <v>0</v>
      </c>
      <c r="S596" s="25">
        <v>0</v>
      </c>
      <c r="T596" s="26">
        <v>0</v>
      </c>
      <c r="U596" s="24">
        <v>0</v>
      </c>
      <c r="V596" s="19">
        <v>4080</v>
      </c>
      <c r="W596" s="19">
        <v>4083.31</v>
      </c>
      <c r="X596" s="21">
        <v>1.0008112745098039</v>
      </c>
      <c r="Y596" s="19">
        <v>3263.0099999999998</v>
      </c>
      <c r="Z596" s="20">
        <v>0.79975735294117645</v>
      </c>
      <c r="AA596" s="30">
        <v>7.2900000000000034E-2</v>
      </c>
      <c r="AB596" s="27">
        <v>5.9900000000000002E-2</v>
      </c>
      <c r="AC596" s="27">
        <v>7.3899999999999993E-2</v>
      </c>
      <c r="AD596" s="11">
        <v>7.1725286593474422E-2</v>
      </c>
    </row>
    <row r="597" spans="1:30" x14ac:dyDescent="0.3">
      <c r="A597" s="13">
        <v>44508</v>
      </c>
      <c r="B597" s="46" t="s">
        <v>636</v>
      </c>
      <c r="C597" s="13">
        <v>44508</v>
      </c>
      <c r="D597" s="15" t="s">
        <v>654</v>
      </c>
      <c r="E597" s="15">
        <v>28</v>
      </c>
      <c r="F597" s="15">
        <v>30</v>
      </c>
      <c r="G597" s="13">
        <v>44536</v>
      </c>
      <c r="H597" s="17">
        <v>3000</v>
      </c>
      <c r="I597" s="19">
        <v>3140.0699999999997</v>
      </c>
      <c r="J597" s="20">
        <v>1.0466900000000001</v>
      </c>
      <c r="K597" s="19">
        <v>2340.0699999999997</v>
      </c>
      <c r="L597" s="20">
        <v>0.78002333333333329</v>
      </c>
      <c r="M597" s="21">
        <v>0</v>
      </c>
      <c r="N597" s="19">
        <v>0</v>
      </c>
      <c r="O597" s="23">
        <v>600</v>
      </c>
      <c r="P597" s="24">
        <v>30</v>
      </c>
      <c r="Q597" s="25">
        <v>0.05</v>
      </c>
      <c r="R597" s="24">
        <v>30</v>
      </c>
      <c r="S597" s="25">
        <v>0.05</v>
      </c>
      <c r="T597" s="26">
        <v>0</v>
      </c>
      <c r="U597" s="24">
        <v>0</v>
      </c>
      <c r="V597" s="19">
        <v>3600</v>
      </c>
      <c r="W597" s="19">
        <v>3170.0699999999997</v>
      </c>
      <c r="X597" s="21">
        <v>0.88057499999999989</v>
      </c>
      <c r="Y597" s="19">
        <v>2370.0699999999997</v>
      </c>
      <c r="Z597" s="20">
        <v>0.65835277777777768</v>
      </c>
      <c r="AA597" s="30">
        <v>5.7099999999999991E-2</v>
      </c>
      <c r="AB597" s="27">
        <v>4.5999999999999999E-2</v>
      </c>
      <c r="AC597" s="27">
        <v>6.2300000000000001E-2</v>
      </c>
      <c r="AD597" s="11">
        <v>5.5268229689147061E-2</v>
      </c>
    </row>
    <row r="598" spans="1:30" x14ac:dyDescent="0.3">
      <c r="A598" s="13">
        <v>44510</v>
      </c>
      <c r="B598" s="46" t="s">
        <v>636</v>
      </c>
      <c r="C598" s="13">
        <v>44510</v>
      </c>
      <c r="D598" s="15" t="s">
        <v>660</v>
      </c>
      <c r="E598" s="15">
        <v>84</v>
      </c>
      <c r="F598" s="15">
        <v>90</v>
      </c>
      <c r="G598" s="13">
        <v>44594</v>
      </c>
      <c r="H598" s="17">
        <v>3000</v>
      </c>
      <c r="I598" s="19">
        <v>6285.1999999999989</v>
      </c>
      <c r="J598" s="20">
        <v>2.0950666666666669</v>
      </c>
      <c r="K598" s="19">
        <v>3635.2000000000007</v>
      </c>
      <c r="L598" s="20">
        <v>1.2117333333333336</v>
      </c>
      <c r="M598" s="21">
        <v>0</v>
      </c>
      <c r="N598" s="19">
        <v>0</v>
      </c>
      <c r="O598" s="23">
        <v>600</v>
      </c>
      <c r="P598" s="24">
        <v>0</v>
      </c>
      <c r="Q598" s="25">
        <v>0</v>
      </c>
      <c r="R598" s="24">
        <v>0</v>
      </c>
      <c r="S598" s="25">
        <v>0</v>
      </c>
      <c r="T598" s="26">
        <v>0</v>
      </c>
      <c r="U598" s="24">
        <v>0</v>
      </c>
      <c r="V598" s="19">
        <v>3600</v>
      </c>
      <c r="W598" s="19">
        <v>6285.1999999999989</v>
      </c>
      <c r="X598" s="21">
        <v>1.7458888888888886</v>
      </c>
      <c r="Y598" s="19">
        <v>3635.2000000000007</v>
      </c>
      <c r="Z598" s="20">
        <v>1.0097777777777779</v>
      </c>
      <c r="AA598" s="30">
        <v>6.8400000000000002E-2</v>
      </c>
      <c r="AB598" s="27">
        <v>0.04</v>
      </c>
      <c r="AC598" s="27">
        <v>7.0400000000000004E-2</v>
      </c>
      <c r="AD598" s="11">
        <v>6.7485079233755504E-2</v>
      </c>
    </row>
    <row r="599" spans="1:30" x14ac:dyDescent="0.3">
      <c r="A599" s="13">
        <v>44512</v>
      </c>
      <c r="B599" s="46" t="s">
        <v>636</v>
      </c>
      <c r="C599" s="13">
        <v>44512</v>
      </c>
      <c r="D599" s="15" t="s">
        <v>661</v>
      </c>
      <c r="E599" s="15">
        <v>189</v>
      </c>
      <c r="F599" s="15">
        <v>180</v>
      </c>
      <c r="G599" s="13">
        <v>44701</v>
      </c>
      <c r="H599" s="17">
        <v>3000</v>
      </c>
      <c r="I599" s="19">
        <v>8536.2500000000018</v>
      </c>
      <c r="J599" s="20">
        <v>2.8454166666666674</v>
      </c>
      <c r="K599" s="19">
        <v>6000.0000000000009</v>
      </c>
      <c r="L599" s="20">
        <v>2.0000000000000004</v>
      </c>
      <c r="M599" s="21">
        <v>0.72647099999999998</v>
      </c>
      <c r="N599" s="19">
        <v>0</v>
      </c>
      <c r="O599" s="23">
        <v>600</v>
      </c>
      <c r="P599" s="24">
        <v>170</v>
      </c>
      <c r="Q599" s="25">
        <v>0.28333333333333333</v>
      </c>
      <c r="R599" s="24">
        <v>170</v>
      </c>
      <c r="S599" s="25">
        <v>0.28333333333333333</v>
      </c>
      <c r="T599" s="26">
        <v>0</v>
      </c>
      <c r="U599" s="24">
        <v>0</v>
      </c>
      <c r="V599" s="19">
        <v>3600</v>
      </c>
      <c r="W599" s="19">
        <v>8706.2500000000018</v>
      </c>
      <c r="X599" s="21">
        <v>2.4184027777777781</v>
      </c>
      <c r="Y599" s="19">
        <v>6170.0000000000009</v>
      </c>
      <c r="Z599" s="20">
        <v>1.7138888888888892</v>
      </c>
      <c r="AA599" s="30">
        <v>7.279999999999999E-2</v>
      </c>
      <c r="AB599" s="27">
        <v>5.9900000000000002E-2</v>
      </c>
      <c r="AC599" s="27">
        <v>7.6999999999999999E-2</v>
      </c>
      <c r="AD599" s="11">
        <v>7.1911760784887938E-2</v>
      </c>
    </row>
    <row r="600" spans="1:30" x14ac:dyDescent="0.3">
      <c r="A600" s="13">
        <v>44515</v>
      </c>
      <c r="B600" s="46" t="s">
        <v>636</v>
      </c>
      <c r="C600" s="13">
        <v>44515</v>
      </c>
      <c r="D600" s="15" t="s">
        <v>662</v>
      </c>
      <c r="E600" s="15">
        <v>35</v>
      </c>
      <c r="F600" s="15">
        <v>30</v>
      </c>
      <c r="G600" s="13">
        <v>44550</v>
      </c>
      <c r="H600" s="17">
        <v>3000</v>
      </c>
      <c r="I600" s="19">
        <v>2658.0599999999995</v>
      </c>
      <c r="J600" s="20">
        <v>0.88602000000000003</v>
      </c>
      <c r="K600" s="19">
        <v>2658.0599999999995</v>
      </c>
      <c r="L600" s="20">
        <v>0.88601999999999981</v>
      </c>
      <c r="M600" s="21">
        <v>0</v>
      </c>
      <c r="N600" s="19">
        <v>0</v>
      </c>
      <c r="O600" s="23">
        <v>600</v>
      </c>
      <c r="P600" s="24">
        <v>225</v>
      </c>
      <c r="Q600" s="25">
        <v>0.375</v>
      </c>
      <c r="R600" s="24">
        <v>225</v>
      </c>
      <c r="S600" s="25">
        <v>0.375</v>
      </c>
      <c r="T600" s="26">
        <v>0</v>
      </c>
      <c r="U600" s="24">
        <v>0</v>
      </c>
      <c r="V600" s="19">
        <v>3600</v>
      </c>
      <c r="W600" s="19">
        <v>2883.0599999999995</v>
      </c>
      <c r="X600" s="21">
        <v>0.80084999999999984</v>
      </c>
      <c r="Y600" s="19">
        <v>2883.0599999999995</v>
      </c>
      <c r="Z600" s="20">
        <v>0.80084999999999984</v>
      </c>
      <c r="AA600" s="30">
        <v>6.6999999999999962E-2</v>
      </c>
      <c r="AB600" s="27">
        <v>4.7100000000000003E-2</v>
      </c>
      <c r="AC600" s="27">
        <v>6.7000000000000004E-2</v>
      </c>
      <c r="AD600" s="11">
        <v>5.6795811606961483E-2</v>
      </c>
    </row>
    <row r="601" spans="1:30" x14ac:dyDescent="0.3">
      <c r="A601" s="13">
        <v>44517</v>
      </c>
      <c r="B601" s="46" t="s">
        <v>636</v>
      </c>
      <c r="C601" s="13">
        <v>44517</v>
      </c>
      <c r="D601" s="15" t="s">
        <v>663</v>
      </c>
      <c r="E601" s="15">
        <v>98</v>
      </c>
      <c r="F601" s="15">
        <v>90</v>
      </c>
      <c r="G601" s="13">
        <v>44615</v>
      </c>
      <c r="H601" s="17">
        <v>3000</v>
      </c>
      <c r="I601" s="19">
        <v>6610.8600000000006</v>
      </c>
      <c r="J601" s="20">
        <v>2.2036200000000004</v>
      </c>
      <c r="K601" s="19">
        <v>4285.8599999999997</v>
      </c>
      <c r="L601" s="20">
        <v>1.42862</v>
      </c>
      <c r="M601" s="21">
        <v>0</v>
      </c>
      <c r="N601" s="19">
        <v>0</v>
      </c>
      <c r="O601" s="23">
        <v>600</v>
      </c>
      <c r="P601" s="24">
        <v>0.1</v>
      </c>
      <c r="Q601" s="25">
        <v>1.6666666666666669E-4</v>
      </c>
      <c r="R601" s="24">
        <v>0.1</v>
      </c>
      <c r="S601" s="25">
        <v>1.6666666666666669E-4</v>
      </c>
      <c r="T601" s="26">
        <v>0</v>
      </c>
      <c r="U601" s="24">
        <v>0</v>
      </c>
      <c r="V601" s="19">
        <v>3600</v>
      </c>
      <c r="W601" s="19">
        <v>6610.9600000000009</v>
      </c>
      <c r="X601" s="21">
        <v>1.8363777777777781</v>
      </c>
      <c r="Y601" s="19">
        <v>4285.96</v>
      </c>
      <c r="Z601" s="20">
        <v>1.1905444444444444</v>
      </c>
      <c r="AA601" s="30">
        <v>7.0899999999999977E-2</v>
      </c>
      <c r="AB601" s="27">
        <v>0.05</v>
      </c>
      <c r="AC601" s="27">
        <v>7.4700000000000003E-2</v>
      </c>
      <c r="AD601" s="11">
        <v>7.0408679959944695E-2</v>
      </c>
    </row>
    <row r="602" spans="1:30" x14ac:dyDescent="0.3">
      <c r="A602" s="13">
        <v>44518</v>
      </c>
      <c r="B602" s="46" t="s">
        <v>636</v>
      </c>
      <c r="C602" s="13">
        <v>44519</v>
      </c>
      <c r="D602" s="15" t="s">
        <v>664</v>
      </c>
      <c r="E602" s="15">
        <v>357</v>
      </c>
      <c r="F602" s="15">
        <v>360</v>
      </c>
      <c r="G602" s="13">
        <v>44876</v>
      </c>
      <c r="H602" s="17">
        <v>3500</v>
      </c>
      <c r="I602" s="19">
        <v>4376.91</v>
      </c>
      <c r="J602" s="20">
        <v>1.2505457142857144</v>
      </c>
      <c r="K602" s="19">
        <v>3129.9100000000003</v>
      </c>
      <c r="L602" s="20">
        <v>0.89426000000000005</v>
      </c>
      <c r="M602" s="21">
        <v>0</v>
      </c>
      <c r="N602" s="19">
        <v>0</v>
      </c>
      <c r="O602" s="23">
        <v>700</v>
      </c>
      <c r="P602" s="24">
        <v>0</v>
      </c>
      <c r="Q602" s="25">
        <v>0</v>
      </c>
      <c r="R602" s="24">
        <v>0</v>
      </c>
      <c r="S602" s="25">
        <v>0</v>
      </c>
      <c r="T602" s="26">
        <v>0</v>
      </c>
      <c r="U602" s="24">
        <v>0</v>
      </c>
      <c r="V602" s="19">
        <v>4200</v>
      </c>
      <c r="W602" s="19">
        <v>4376.91</v>
      </c>
      <c r="X602" s="21">
        <v>1.0421214285714286</v>
      </c>
      <c r="Y602" s="19">
        <v>3129.9100000000003</v>
      </c>
      <c r="Z602" s="20">
        <v>0.74521666666666675</v>
      </c>
      <c r="AA602" s="30">
        <v>7.5200000000000017E-2</v>
      </c>
      <c r="AB602" s="27">
        <v>6.2899999999999998E-2</v>
      </c>
      <c r="AC602" s="27">
        <v>8.3000000000000004E-2</v>
      </c>
      <c r="AD602" s="11">
        <v>7.4609797322768817E-2</v>
      </c>
    </row>
    <row r="603" spans="1:30" x14ac:dyDescent="0.3">
      <c r="A603" s="13">
        <v>44522</v>
      </c>
      <c r="B603" s="46" t="s">
        <v>636</v>
      </c>
      <c r="C603" s="13">
        <v>44522</v>
      </c>
      <c r="D603" s="15" t="s">
        <v>665</v>
      </c>
      <c r="E603" s="15">
        <v>28</v>
      </c>
      <c r="F603" s="15">
        <v>30</v>
      </c>
      <c r="G603" s="13">
        <v>44550</v>
      </c>
      <c r="H603" s="17">
        <v>3500</v>
      </c>
      <c r="I603" s="19">
        <v>4162.62</v>
      </c>
      <c r="J603" s="20">
        <v>1.1893199999999999</v>
      </c>
      <c r="K603" s="19">
        <v>3712.62</v>
      </c>
      <c r="L603" s="20">
        <v>1.0607485714285714</v>
      </c>
      <c r="M603" s="21">
        <v>0</v>
      </c>
      <c r="N603" s="19">
        <v>0</v>
      </c>
      <c r="O603" s="23">
        <v>700</v>
      </c>
      <c r="P603" s="24">
        <v>0</v>
      </c>
      <c r="Q603" s="25">
        <v>0</v>
      </c>
      <c r="R603" s="24">
        <v>0</v>
      </c>
      <c r="S603" s="25">
        <v>0</v>
      </c>
      <c r="T603" s="26">
        <v>0</v>
      </c>
      <c r="U603" s="24">
        <v>0</v>
      </c>
      <c r="V603" s="19">
        <v>4200</v>
      </c>
      <c r="W603" s="19">
        <v>4162.62</v>
      </c>
      <c r="X603" s="21">
        <v>0.99109999999999998</v>
      </c>
      <c r="Y603" s="19">
        <v>3712.62</v>
      </c>
      <c r="Z603" s="20">
        <v>0.88395714285714289</v>
      </c>
      <c r="AA603" s="30">
        <v>6.6999999999999976E-2</v>
      </c>
      <c r="AB603" s="27">
        <v>0.05</v>
      </c>
      <c r="AC603" s="27">
        <v>6.8400000000000002E-2</v>
      </c>
      <c r="AD603" s="11">
        <v>6.4181652420831112E-2</v>
      </c>
    </row>
    <row r="604" spans="1:30" x14ac:dyDescent="0.3">
      <c r="A604" s="13">
        <v>44524</v>
      </c>
      <c r="B604" s="46" t="s">
        <v>636</v>
      </c>
      <c r="C604" s="13">
        <v>44524</v>
      </c>
      <c r="D604" s="15" t="s">
        <v>666</v>
      </c>
      <c r="E604" s="15">
        <v>91</v>
      </c>
      <c r="F604" s="15">
        <v>90</v>
      </c>
      <c r="G604" s="13">
        <v>44615</v>
      </c>
      <c r="H604" s="17">
        <v>3500</v>
      </c>
      <c r="I604" s="19">
        <v>1408.93</v>
      </c>
      <c r="J604" s="20">
        <v>0.40255142857142856</v>
      </c>
      <c r="K604" s="19">
        <v>1108.93</v>
      </c>
      <c r="L604" s="20">
        <v>0.31683714285714287</v>
      </c>
      <c r="M604" s="21">
        <v>0</v>
      </c>
      <c r="N604" s="19">
        <v>0</v>
      </c>
      <c r="O604" s="23">
        <v>700</v>
      </c>
      <c r="P604" s="24">
        <v>39</v>
      </c>
      <c r="Q604" s="25">
        <v>5.5714285714285716E-2</v>
      </c>
      <c r="R604" s="24">
        <v>39</v>
      </c>
      <c r="S604" s="25">
        <v>5.5714285714285716E-2</v>
      </c>
      <c r="T604" s="26">
        <v>0</v>
      </c>
      <c r="U604" s="24">
        <v>0</v>
      </c>
      <c r="V604" s="19">
        <v>4200</v>
      </c>
      <c r="W604" s="19">
        <v>1447.93</v>
      </c>
      <c r="X604" s="21">
        <v>0.3447452380952381</v>
      </c>
      <c r="Y604" s="19">
        <v>1147.93</v>
      </c>
      <c r="Z604" s="20">
        <v>0.27331666666666671</v>
      </c>
      <c r="AA604" s="30">
        <v>7.1300000000000016E-2</v>
      </c>
      <c r="AB604" s="27">
        <v>0.06</v>
      </c>
      <c r="AC604" s="27">
        <v>7.2599999999999998E-2</v>
      </c>
      <c r="AD604" s="11">
        <v>7.0316702746055504E-2</v>
      </c>
    </row>
    <row r="605" spans="1:30" x14ac:dyDescent="0.3">
      <c r="A605" s="13">
        <v>44526</v>
      </c>
      <c r="B605" s="46" t="s">
        <v>636</v>
      </c>
      <c r="C605" s="13">
        <v>44526</v>
      </c>
      <c r="D605" s="15" t="s">
        <v>667</v>
      </c>
      <c r="E605" s="15">
        <v>175</v>
      </c>
      <c r="F605" s="15">
        <v>180</v>
      </c>
      <c r="G605" s="13">
        <v>44701</v>
      </c>
      <c r="H605" s="17">
        <v>3500</v>
      </c>
      <c r="I605" s="19">
        <v>1811.8500000000001</v>
      </c>
      <c r="J605" s="20">
        <v>0.51767142857142878</v>
      </c>
      <c r="K605" s="19">
        <v>1291.8499999999999</v>
      </c>
      <c r="L605" s="20">
        <v>0.36909999999999998</v>
      </c>
      <c r="M605" s="21">
        <v>0</v>
      </c>
      <c r="N605" s="19">
        <v>0</v>
      </c>
      <c r="O605" s="23">
        <v>700</v>
      </c>
      <c r="P605" s="24">
        <v>0</v>
      </c>
      <c r="Q605" s="25">
        <v>0</v>
      </c>
      <c r="R605" s="24">
        <v>0</v>
      </c>
      <c r="S605" s="25">
        <v>0</v>
      </c>
      <c r="T605" s="26">
        <v>0</v>
      </c>
      <c r="U605" s="24">
        <v>0</v>
      </c>
      <c r="V605" s="19">
        <v>4200</v>
      </c>
      <c r="W605" s="19">
        <v>1811.8500000000001</v>
      </c>
      <c r="X605" s="21">
        <v>0.43139285714285719</v>
      </c>
      <c r="Y605" s="19">
        <v>1291.8499999999999</v>
      </c>
      <c r="Z605" s="20">
        <v>0.30758333333333332</v>
      </c>
      <c r="AA605" s="30">
        <v>7.2999999999999968E-2</v>
      </c>
      <c r="AB605" s="27">
        <v>0.05</v>
      </c>
      <c r="AC605" s="27">
        <v>7.4900000000000008E-2</v>
      </c>
      <c r="AD605" s="11">
        <v>7.0168281038717334E-2</v>
      </c>
    </row>
    <row r="606" spans="1:30" x14ac:dyDescent="0.3">
      <c r="A606" s="13">
        <v>44529</v>
      </c>
      <c r="B606" s="46" t="s">
        <v>636</v>
      </c>
      <c r="C606" s="13">
        <v>44529</v>
      </c>
      <c r="D606" s="15" t="s">
        <v>668</v>
      </c>
      <c r="E606" s="15">
        <v>35</v>
      </c>
      <c r="F606" s="15">
        <v>30</v>
      </c>
      <c r="G606" s="13">
        <v>44564</v>
      </c>
      <c r="H606" s="17">
        <v>3000</v>
      </c>
      <c r="I606" s="19">
        <v>1231.95</v>
      </c>
      <c r="J606" s="20">
        <v>0.41065000000000002</v>
      </c>
      <c r="K606" s="19">
        <v>1231.95</v>
      </c>
      <c r="L606" s="20">
        <v>0.41065000000000002</v>
      </c>
      <c r="M606" s="21">
        <v>0</v>
      </c>
      <c r="N606" s="19">
        <v>0</v>
      </c>
      <c r="O606" s="23">
        <v>600</v>
      </c>
      <c r="P606" s="24">
        <v>0</v>
      </c>
      <c r="Q606" s="25">
        <v>0</v>
      </c>
      <c r="R606" s="24">
        <v>0</v>
      </c>
      <c r="S606" s="25">
        <v>0</v>
      </c>
      <c r="T606" s="26">
        <v>0</v>
      </c>
      <c r="U606" s="24">
        <v>0</v>
      </c>
      <c r="V606" s="19">
        <v>3600</v>
      </c>
      <c r="W606" s="19">
        <v>1231.95</v>
      </c>
      <c r="X606" s="21">
        <v>0.34220833333333334</v>
      </c>
      <c r="Y606" s="19">
        <v>1231.95</v>
      </c>
      <c r="Z606" s="20">
        <v>0.34220833333333334</v>
      </c>
      <c r="AA606" s="30">
        <v>6.6999999999999976E-2</v>
      </c>
      <c r="AB606" s="27">
        <v>0.04</v>
      </c>
      <c r="AC606" s="27">
        <v>6.7000000000000004E-2</v>
      </c>
      <c r="AD606" s="11">
        <v>6.2065830593774102E-2</v>
      </c>
    </row>
    <row r="607" spans="1:30" x14ac:dyDescent="0.3">
      <c r="A607" s="13">
        <v>44530</v>
      </c>
      <c r="B607" s="46" t="s">
        <v>636</v>
      </c>
      <c r="C607" s="13">
        <v>44531</v>
      </c>
      <c r="D607" s="15" t="s">
        <v>669</v>
      </c>
      <c r="E607" s="15">
        <v>756</v>
      </c>
      <c r="F607" s="15">
        <v>720</v>
      </c>
      <c r="G607" s="13">
        <v>45287</v>
      </c>
      <c r="H607" s="17">
        <v>3000</v>
      </c>
      <c r="I607" s="19">
        <v>1801</v>
      </c>
      <c r="J607" s="20">
        <v>0.60033333333333327</v>
      </c>
      <c r="K607" s="19">
        <v>1501</v>
      </c>
      <c r="L607" s="20">
        <v>0.5003333333333333</v>
      </c>
      <c r="M607" s="21">
        <v>0</v>
      </c>
      <c r="N607" s="19">
        <v>0</v>
      </c>
      <c r="O607" s="23">
        <v>600</v>
      </c>
      <c r="P607" s="24">
        <v>0</v>
      </c>
      <c r="Q607" s="25">
        <v>0</v>
      </c>
      <c r="R607" s="24">
        <v>0</v>
      </c>
      <c r="S607" s="25">
        <v>0</v>
      </c>
      <c r="T607" s="26">
        <v>0</v>
      </c>
      <c r="U607" s="24">
        <v>0</v>
      </c>
      <c r="V607" s="19">
        <v>3600</v>
      </c>
      <c r="W607" s="19">
        <v>1801</v>
      </c>
      <c r="X607" s="21">
        <v>0.50027777777777782</v>
      </c>
      <c r="Y607" s="19">
        <v>1501</v>
      </c>
      <c r="Z607" s="20">
        <v>0.41694444444444445</v>
      </c>
      <c r="AA607" s="30">
        <v>7.6100000000000015E-2</v>
      </c>
      <c r="AB607" s="27">
        <v>6.5000000000000002E-2</v>
      </c>
      <c r="AC607" s="27">
        <v>7.7199999999999991E-2</v>
      </c>
      <c r="AD607" s="11">
        <v>7.4305941143808993E-2</v>
      </c>
    </row>
    <row r="608" spans="1:30" x14ac:dyDescent="0.3">
      <c r="A608" s="13">
        <v>44531</v>
      </c>
      <c r="B608" s="46" t="s">
        <v>636</v>
      </c>
      <c r="C608" s="13">
        <v>44531</v>
      </c>
      <c r="D608" s="15" t="s">
        <v>670</v>
      </c>
      <c r="E608" s="15">
        <v>84</v>
      </c>
      <c r="F608" s="15">
        <v>90</v>
      </c>
      <c r="G608" s="13">
        <v>44615</v>
      </c>
      <c r="H608" s="17">
        <v>3000</v>
      </c>
      <c r="I608" s="19">
        <v>1803.09</v>
      </c>
      <c r="J608" s="20">
        <v>0.60103000000000006</v>
      </c>
      <c r="K608" s="19">
        <v>1023.09</v>
      </c>
      <c r="L608" s="20">
        <v>0.34103</v>
      </c>
      <c r="M608" s="21">
        <v>0</v>
      </c>
      <c r="N608" s="19">
        <v>0</v>
      </c>
      <c r="O608" s="23">
        <v>600</v>
      </c>
      <c r="P608" s="24">
        <v>618</v>
      </c>
      <c r="Q608" s="25">
        <v>1.03</v>
      </c>
      <c r="R608" s="24">
        <v>204.61799999999999</v>
      </c>
      <c r="S608" s="25">
        <v>0.34103</v>
      </c>
      <c r="T608" s="26">
        <v>0.33110000000000001</v>
      </c>
      <c r="U608" s="24">
        <v>0</v>
      </c>
      <c r="V608" s="19">
        <v>3600</v>
      </c>
      <c r="W608" s="19">
        <v>2421.09</v>
      </c>
      <c r="X608" s="21">
        <v>0.67252500000000004</v>
      </c>
      <c r="Y608" s="19">
        <v>1227.7080000000001</v>
      </c>
      <c r="Z608" s="20">
        <v>0.34103</v>
      </c>
      <c r="AA608" s="30">
        <v>7.0799999999999988E-2</v>
      </c>
      <c r="AB608" s="27">
        <v>0.06</v>
      </c>
      <c r="AC608" s="27">
        <v>7.2800000000000004E-2</v>
      </c>
      <c r="AD608" s="11">
        <v>7.0179752535924456E-2</v>
      </c>
    </row>
    <row r="609" spans="1:30" x14ac:dyDescent="0.3">
      <c r="A609" s="13">
        <v>44532</v>
      </c>
      <c r="B609" s="46" t="s">
        <v>636</v>
      </c>
      <c r="C609" s="13">
        <v>44533</v>
      </c>
      <c r="D609" s="15" t="s">
        <v>671</v>
      </c>
      <c r="E609" s="15">
        <v>343</v>
      </c>
      <c r="F609" s="15">
        <v>360</v>
      </c>
      <c r="G609" s="13">
        <v>44876</v>
      </c>
      <c r="H609" s="17">
        <v>3000</v>
      </c>
      <c r="I609" s="19">
        <v>2984.1400000000003</v>
      </c>
      <c r="J609" s="20">
        <v>0.99471333333333323</v>
      </c>
      <c r="K609" s="19">
        <v>2764.1400000000003</v>
      </c>
      <c r="L609" s="20">
        <v>0.92138000000000009</v>
      </c>
      <c r="M609" s="21">
        <v>0</v>
      </c>
      <c r="N609" s="19">
        <v>0</v>
      </c>
      <c r="O609" s="23">
        <v>600</v>
      </c>
      <c r="P609" s="24">
        <v>0</v>
      </c>
      <c r="Q609" s="25">
        <v>0</v>
      </c>
      <c r="R609" s="24">
        <v>0</v>
      </c>
      <c r="S609" s="25">
        <v>0</v>
      </c>
      <c r="T609" s="26">
        <v>0</v>
      </c>
      <c r="U609" s="24">
        <v>0</v>
      </c>
      <c r="V609" s="19">
        <v>3600</v>
      </c>
      <c r="W609" s="19">
        <v>2984.1400000000003</v>
      </c>
      <c r="X609" s="21">
        <v>0.82892777777777782</v>
      </c>
      <c r="Y609" s="19">
        <v>2764.1400000000003</v>
      </c>
      <c r="Z609" s="20">
        <v>0.7678166666666667</v>
      </c>
      <c r="AA609" s="30">
        <v>7.5900000000000023E-2</v>
      </c>
      <c r="AB609" s="27">
        <v>0.06</v>
      </c>
      <c r="AC609" s="27">
        <v>0.08</v>
      </c>
      <c r="AD609" s="11">
        <v>7.3239463966167803E-2</v>
      </c>
    </row>
    <row r="610" spans="1:30" x14ac:dyDescent="0.3">
      <c r="A610" s="13">
        <v>44536</v>
      </c>
      <c r="B610" s="46" t="s">
        <v>636</v>
      </c>
      <c r="C610" s="13">
        <v>44536</v>
      </c>
      <c r="D610" s="15" t="s">
        <v>672</v>
      </c>
      <c r="E610" s="15">
        <v>28</v>
      </c>
      <c r="F610" s="15">
        <v>30</v>
      </c>
      <c r="G610" s="13">
        <v>44564</v>
      </c>
      <c r="H610" s="17">
        <v>3200</v>
      </c>
      <c r="I610" s="19">
        <v>5915.1299999999983</v>
      </c>
      <c r="J610" s="20">
        <v>1.8484781250000002</v>
      </c>
      <c r="K610" s="19">
        <v>4915.1299999999992</v>
      </c>
      <c r="L610" s="20">
        <v>1.5359781249999997</v>
      </c>
      <c r="M610" s="21">
        <v>0</v>
      </c>
      <c r="N610" s="19">
        <v>0</v>
      </c>
      <c r="O610" s="23">
        <v>640</v>
      </c>
      <c r="P610" s="24">
        <v>38</v>
      </c>
      <c r="Q610" s="25">
        <v>5.9374999999999997E-2</v>
      </c>
      <c r="R610" s="24">
        <v>38</v>
      </c>
      <c r="S610" s="25">
        <v>5.9374999999999997E-2</v>
      </c>
      <c r="T610" s="26">
        <v>0</v>
      </c>
      <c r="U610" s="24">
        <v>0</v>
      </c>
      <c r="V610" s="19">
        <v>3840</v>
      </c>
      <c r="W610" s="19">
        <v>5953.1299999999983</v>
      </c>
      <c r="X610" s="21">
        <v>1.5502942708333329</v>
      </c>
      <c r="Y610" s="19">
        <v>4953.1299999999992</v>
      </c>
      <c r="Z610" s="20">
        <v>1.2898776041666664</v>
      </c>
      <c r="AA610" s="30">
        <v>6.7000000000000004E-2</v>
      </c>
      <c r="AB610" s="27">
        <v>5.4000000000000006E-2</v>
      </c>
      <c r="AC610" s="27">
        <v>6.83E-2</v>
      </c>
      <c r="AD610" s="11">
        <v>6.4160545076777709E-2</v>
      </c>
    </row>
    <row r="611" spans="1:30" x14ac:dyDescent="0.3">
      <c r="A611" s="13">
        <v>44538</v>
      </c>
      <c r="B611" s="46" t="s">
        <v>636</v>
      </c>
      <c r="C611" s="13">
        <v>44538</v>
      </c>
      <c r="D611" s="15" t="s">
        <v>673</v>
      </c>
      <c r="E611" s="15">
        <v>77</v>
      </c>
      <c r="F611" s="15">
        <v>90</v>
      </c>
      <c r="G611" s="13">
        <v>44615</v>
      </c>
      <c r="H611" s="17">
        <v>3200</v>
      </c>
      <c r="I611" s="19">
        <v>5197.4299999999994</v>
      </c>
      <c r="J611" s="20">
        <v>1.6241968749999998</v>
      </c>
      <c r="K611" s="19">
        <v>4847.4299999999994</v>
      </c>
      <c r="L611" s="20">
        <v>1.5148218749999998</v>
      </c>
      <c r="M611" s="21">
        <v>0</v>
      </c>
      <c r="N611" s="19">
        <v>0</v>
      </c>
      <c r="O611" s="23">
        <v>640</v>
      </c>
      <c r="P611" s="24">
        <v>0</v>
      </c>
      <c r="Q611" s="25">
        <v>0</v>
      </c>
      <c r="R611" s="24">
        <v>0</v>
      </c>
      <c r="S611" s="25">
        <v>0</v>
      </c>
      <c r="T611" s="26">
        <v>0</v>
      </c>
      <c r="U611" s="24">
        <v>0</v>
      </c>
      <c r="V611" s="19">
        <v>3840</v>
      </c>
      <c r="W611" s="19">
        <v>5197.4299999999994</v>
      </c>
      <c r="X611" s="21">
        <v>1.3534973958333332</v>
      </c>
      <c r="Y611" s="19">
        <v>4847.4299999999994</v>
      </c>
      <c r="Z611" s="20">
        <v>1.2623515624999999</v>
      </c>
      <c r="AA611" s="30">
        <v>7.1400000000000033E-2</v>
      </c>
      <c r="AB611" s="27">
        <v>0.06</v>
      </c>
      <c r="AC611" s="27">
        <v>7.2099999999999997E-2</v>
      </c>
      <c r="AD611" s="11">
        <v>6.9620939579753835E-2</v>
      </c>
    </row>
    <row r="612" spans="1:30" x14ac:dyDescent="0.3">
      <c r="A612" s="13">
        <v>44540</v>
      </c>
      <c r="B612" s="46" t="s">
        <v>636</v>
      </c>
      <c r="C612" s="13">
        <v>44540</v>
      </c>
      <c r="D612" s="15" t="s">
        <v>674</v>
      </c>
      <c r="E612" s="15">
        <v>196</v>
      </c>
      <c r="F612" s="15">
        <v>180</v>
      </c>
      <c r="G612" s="13">
        <v>44736</v>
      </c>
      <c r="H612" s="17">
        <v>3200</v>
      </c>
      <c r="I612" s="19">
        <v>5324.07</v>
      </c>
      <c r="J612" s="20">
        <v>1.6637718750000001</v>
      </c>
      <c r="K612" s="19">
        <v>3744.0699999999997</v>
      </c>
      <c r="L612" s="20">
        <v>1.170021875</v>
      </c>
      <c r="M612" s="21">
        <v>0</v>
      </c>
      <c r="N612" s="19">
        <v>0</v>
      </c>
      <c r="O612" s="23">
        <v>640</v>
      </c>
      <c r="P612" s="24">
        <v>170</v>
      </c>
      <c r="Q612" s="25">
        <v>0.265625</v>
      </c>
      <c r="R612" s="24">
        <v>170</v>
      </c>
      <c r="S612" s="25">
        <v>0.265625</v>
      </c>
      <c r="T612" s="26">
        <v>0</v>
      </c>
      <c r="U612" s="24">
        <v>0</v>
      </c>
      <c r="V612" s="19">
        <v>3840</v>
      </c>
      <c r="W612" s="19">
        <v>5494.07</v>
      </c>
      <c r="X612" s="21">
        <v>1.4307473958333332</v>
      </c>
      <c r="Y612" s="19">
        <v>3914.0699999999997</v>
      </c>
      <c r="Z612" s="20">
        <v>1.0192890625</v>
      </c>
      <c r="AA612" s="30">
        <v>7.3599999999999915E-2</v>
      </c>
      <c r="AB612" s="27">
        <v>4.4999999999999998E-2</v>
      </c>
      <c r="AC612" s="27">
        <v>7.6399999999999996E-2</v>
      </c>
      <c r="AD612" s="11">
        <v>7.2367181498364977E-2</v>
      </c>
    </row>
    <row r="613" spans="1:30" x14ac:dyDescent="0.3">
      <c r="A613" s="13">
        <v>44543</v>
      </c>
      <c r="B613" s="46" t="s">
        <v>636</v>
      </c>
      <c r="C613" s="13">
        <v>44543</v>
      </c>
      <c r="D613" s="15" t="s">
        <v>675</v>
      </c>
      <c r="E613" s="15">
        <v>35</v>
      </c>
      <c r="F613" s="15">
        <v>30</v>
      </c>
      <c r="G613" s="13">
        <v>44578</v>
      </c>
      <c r="H613" s="17">
        <v>4000</v>
      </c>
      <c r="I613" s="19">
        <v>3730.97</v>
      </c>
      <c r="J613" s="20">
        <v>0.93274250000000014</v>
      </c>
      <c r="K613" s="19">
        <v>3580.97</v>
      </c>
      <c r="L613" s="20">
        <v>0.89524249999999994</v>
      </c>
      <c r="M613" s="21">
        <v>0</v>
      </c>
      <c r="N613" s="19">
        <v>0</v>
      </c>
      <c r="O613" s="23">
        <v>800</v>
      </c>
      <c r="P613" s="24">
        <v>0</v>
      </c>
      <c r="Q613" s="25">
        <v>0</v>
      </c>
      <c r="R613" s="24">
        <v>0</v>
      </c>
      <c r="S613" s="25">
        <v>0</v>
      </c>
      <c r="T613" s="26">
        <v>0</v>
      </c>
      <c r="U613" s="24">
        <v>0</v>
      </c>
      <c r="V613" s="19">
        <v>4800</v>
      </c>
      <c r="W613" s="19">
        <v>3730.97</v>
      </c>
      <c r="X613" s="21">
        <v>0.77728541666666662</v>
      </c>
      <c r="Y613" s="19">
        <v>3580.97</v>
      </c>
      <c r="Z613" s="20">
        <v>0.74603541666666662</v>
      </c>
      <c r="AA613" s="30">
        <v>6.6999999999999962E-2</v>
      </c>
      <c r="AB613" s="27">
        <v>0.05</v>
      </c>
      <c r="AC613" s="27">
        <v>6.9000000000000006E-2</v>
      </c>
      <c r="AD613" s="11">
        <v>6.4396417017558438E-2</v>
      </c>
    </row>
    <row r="614" spans="1:30" x14ac:dyDescent="0.3">
      <c r="A614" s="13">
        <v>44545</v>
      </c>
      <c r="B614" s="46" t="s">
        <v>636</v>
      </c>
      <c r="C614" s="13">
        <v>44545</v>
      </c>
      <c r="D614" s="15" t="s">
        <v>676</v>
      </c>
      <c r="E614" s="15">
        <v>98</v>
      </c>
      <c r="F614" s="15">
        <v>90</v>
      </c>
      <c r="G614" s="13">
        <v>44643</v>
      </c>
      <c r="H614" s="17">
        <v>3500</v>
      </c>
      <c r="I614" s="19">
        <v>4290.49</v>
      </c>
      <c r="J614" s="20">
        <v>1.2258542857142856</v>
      </c>
      <c r="K614" s="19">
        <v>3105.4900000000007</v>
      </c>
      <c r="L614" s="20">
        <v>0.88728285714285737</v>
      </c>
      <c r="M614" s="21">
        <v>0</v>
      </c>
      <c r="N614" s="19">
        <v>0</v>
      </c>
      <c r="O614" s="23">
        <v>700</v>
      </c>
      <c r="P614" s="24">
        <v>0</v>
      </c>
      <c r="Q614" s="25">
        <v>0</v>
      </c>
      <c r="R614" s="24">
        <v>0</v>
      </c>
      <c r="S614" s="25">
        <v>0</v>
      </c>
      <c r="T614" s="26">
        <v>0</v>
      </c>
      <c r="U614" s="24">
        <v>0</v>
      </c>
      <c r="V614" s="19">
        <v>4200</v>
      </c>
      <c r="W614" s="19">
        <v>4290.49</v>
      </c>
      <c r="X614" s="21">
        <v>1.0215452380952381</v>
      </c>
      <c r="Y614" s="19">
        <v>3105.4900000000007</v>
      </c>
      <c r="Z614" s="20">
        <v>0.73940238095238109</v>
      </c>
      <c r="AA614" s="30">
        <v>7.1399999999999991E-2</v>
      </c>
      <c r="AB614" s="27">
        <v>0.06</v>
      </c>
      <c r="AC614" s="27">
        <v>7.5800000000000006E-2</v>
      </c>
      <c r="AD614" s="11">
        <v>7.1046659006313961E-2</v>
      </c>
    </row>
    <row r="615" spans="1:30" x14ac:dyDescent="0.3">
      <c r="A615" s="13">
        <v>44546</v>
      </c>
      <c r="B615" s="46" t="s">
        <v>636</v>
      </c>
      <c r="C615" s="13">
        <v>44547</v>
      </c>
      <c r="D615" s="15" t="s">
        <v>677</v>
      </c>
      <c r="E615" s="15">
        <v>350</v>
      </c>
      <c r="F615" s="15">
        <v>360</v>
      </c>
      <c r="G615" s="13">
        <v>44897</v>
      </c>
      <c r="H615" s="17">
        <v>4200</v>
      </c>
      <c r="I615" s="19">
        <v>2353.83</v>
      </c>
      <c r="J615" s="20">
        <v>0.56043571428571426</v>
      </c>
      <c r="K615" s="19">
        <v>1628.8300000000002</v>
      </c>
      <c r="L615" s="20">
        <v>0.3878166666666667</v>
      </c>
      <c r="M615" s="21">
        <v>0</v>
      </c>
      <c r="N615" s="19">
        <v>0</v>
      </c>
      <c r="O615" s="23">
        <v>840</v>
      </c>
      <c r="P615" s="24">
        <v>0</v>
      </c>
      <c r="Q615" s="25">
        <v>0</v>
      </c>
      <c r="R615" s="24">
        <v>0</v>
      </c>
      <c r="S615" s="25">
        <v>0</v>
      </c>
      <c r="T615" s="26">
        <v>0</v>
      </c>
      <c r="U615" s="24">
        <v>0</v>
      </c>
      <c r="V615" s="19">
        <v>5040</v>
      </c>
      <c r="W615" s="19">
        <v>2353.83</v>
      </c>
      <c r="X615" s="21">
        <v>0.46702976190476186</v>
      </c>
      <c r="Y615" s="19">
        <v>1628.8300000000002</v>
      </c>
      <c r="Z615" s="20">
        <v>0.32318055555555558</v>
      </c>
      <c r="AA615" s="30">
        <v>7.5900000000000023E-2</v>
      </c>
      <c r="AB615" s="27">
        <v>6.8000000000000005E-2</v>
      </c>
      <c r="AC615" s="27">
        <v>7.7499999999999999E-2</v>
      </c>
      <c r="AD615" s="11">
        <v>7.5289122409009993E-2</v>
      </c>
    </row>
    <row r="616" spans="1:30" x14ac:dyDescent="0.3">
      <c r="A616" s="13">
        <v>44550</v>
      </c>
      <c r="B616" s="46" t="s">
        <v>636</v>
      </c>
      <c r="C616" s="13">
        <v>44550</v>
      </c>
      <c r="D616" s="15" t="s">
        <v>678</v>
      </c>
      <c r="E616" s="15">
        <v>28</v>
      </c>
      <c r="F616" s="15">
        <v>30</v>
      </c>
      <c r="G616" s="13">
        <v>44578</v>
      </c>
      <c r="H616" s="17">
        <v>4000</v>
      </c>
      <c r="I616" s="19">
        <v>4188.05</v>
      </c>
      <c r="J616" s="20">
        <v>1.0470124999999997</v>
      </c>
      <c r="K616" s="19">
        <v>3488.05</v>
      </c>
      <c r="L616" s="20">
        <v>0.87201250000000008</v>
      </c>
      <c r="M616" s="21">
        <v>0</v>
      </c>
      <c r="N616" s="19">
        <v>0</v>
      </c>
      <c r="O616" s="23">
        <v>800</v>
      </c>
      <c r="P616" s="24">
        <v>230</v>
      </c>
      <c r="Q616" s="25">
        <v>0.28749999999999998</v>
      </c>
      <c r="R616" s="24">
        <v>230</v>
      </c>
      <c r="S616" s="25">
        <v>0.28749999999999998</v>
      </c>
      <c r="T616" s="26">
        <v>0</v>
      </c>
      <c r="U616" s="24">
        <v>0</v>
      </c>
      <c r="V616" s="19">
        <v>4800</v>
      </c>
      <c r="W616" s="19">
        <v>4418.05</v>
      </c>
      <c r="X616" s="21">
        <v>0.92042708333333334</v>
      </c>
      <c r="Y616" s="19">
        <v>3718.05</v>
      </c>
      <c r="Z616" s="20">
        <v>0.77459375000000008</v>
      </c>
      <c r="AA616" s="30">
        <v>6.6999999999999962E-2</v>
      </c>
      <c r="AB616" s="27">
        <v>0.05</v>
      </c>
      <c r="AC616" s="27">
        <v>6.9000000000000006E-2</v>
      </c>
      <c r="AD616" s="11">
        <v>6.567586824417089E-2</v>
      </c>
    </row>
    <row r="617" spans="1:30" x14ac:dyDescent="0.3">
      <c r="A617" s="13">
        <v>44552</v>
      </c>
      <c r="B617" s="46" t="s">
        <v>636</v>
      </c>
      <c r="C617" s="13">
        <v>44552</v>
      </c>
      <c r="D617" s="15" t="s">
        <v>679</v>
      </c>
      <c r="E617" s="15">
        <v>91</v>
      </c>
      <c r="F617" s="15">
        <v>90</v>
      </c>
      <c r="G617" s="13">
        <v>44643</v>
      </c>
      <c r="H617" s="17">
        <v>4000</v>
      </c>
      <c r="I617" s="19">
        <v>6879.42</v>
      </c>
      <c r="J617" s="20">
        <v>1.7198549999999997</v>
      </c>
      <c r="K617" s="19">
        <v>4255.4199999999992</v>
      </c>
      <c r="L617" s="20">
        <v>1.0638549999999998</v>
      </c>
      <c r="M617" s="21">
        <v>0</v>
      </c>
      <c r="N617" s="19">
        <v>0</v>
      </c>
      <c r="O617" s="23">
        <v>800</v>
      </c>
      <c r="P617" s="24">
        <v>552.1</v>
      </c>
      <c r="Q617" s="25">
        <v>0.69012499999999999</v>
      </c>
      <c r="R617" s="24">
        <v>552.1</v>
      </c>
      <c r="S617" s="25">
        <v>0.69012499999999999</v>
      </c>
      <c r="T617" s="26">
        <v>0</v>
      </c>
      <c r="U617" s="24">
        <v>0</v>
      </c>
      <c r="V617" s="19">
        <v>4800</v>
      </c>
      <c r="W617" s="19">
        <v>7431.52</v>
      </c>
      <c r="X617" s="21">
        <v>1.5482333333333334</v>
      </c>
      <c r="Y617" s="19">
        <v>4807.5199999999995</v>
      </c>
      <c r="Z617" s="20">
        <v>1.0015666666666665</v>
      </c>
      <c r="AA617" s="30">
        <v>7.1699999999999972E-2</v>
      </c>
      <c r="AB617" s="27">
        <v>5.5E-2</v>
      </c>
      <c r="AC617" s="27">
        <v>7.5800000000000006E-2</v>
      </c>
      <c r="AD617" s="11">
        <v>7.0746375857267063E-2</v>
      </c>
    </row>
    <row r="618" spans="1:30" x14ac:dyDescent="0.3">
      <c r="A618" s="13">
        <v>44553</v>
      </c>
      <c r="B618" s="46" t="s">
        <v>636</v>
      </c>
      <c r="C618" s="13">
        <v>44553</v>
      </c>
      <c r="D618" s="15" t="s">
        <v>680</v>
      </c>
      <c r="E618" s="15">
        <v>183</v>
      </c>
      <c r="F618" s="15">
        <v>180</v>
      </c>
      <c r="G618" s="13">
        <v>44736</v>
      </c>
      <c r="H618" s="17">
        <v>4000</v>
      </c>
      <c r="I618" s="19">
        <v>4908.7800000000007</v>
      </c>
      <c r="J618" s="20">
        <v>1.2271949999999998</v>
      </c>
      <c r="K618" s="19">
        <v>4168.78</v>
      </c>
      <c r="L618" s="20">
        <v>1.042195</v>
      </c>
      <c r="M618" s="21">
        <v>0</v>
      </c>
      <c r="N618" s="19">
        <v>0</v>
      </c>
      <c r="O618" s="23">
        <v>800</v>
      </c>
      <c r="P618" s="24">
        <v>1</v>
      </c>
      <c r="Q618" s="25">
        <v>1.25E-3</v>
      </c>
      <c r="R618" s="24">
        <v>1</v>
      </c>
      <c r="S618" s="25">
        <v>1.25E-3</v>
      </c>
      <c r="T618" s="26">
        <v>0</v>
      </c>
      <c r="U618" s="24">
        <v>0</v>
      </c>
      <c r="V618" s="19">
        <v>4800</v>
      </c>
      <c r="W618" s="19">
        <v>4909.7800000000007</v>
      </c>
      <c r="X618" s="21">
        <v>1.0228708333333334</v>
      </c>
      <c r="Y618" s="19">
        <v>4169.78</v>
      </c>
      <c r="Z618" s="20">
        <v>0.86870416666666661</v>
      </c>
      <c r="AA618" s="30">
        <v>7.3599999999999929E-2</v>
      </c>
      <c r="AB618" s="27">
        <v>5.7999999999999996E-2</v>
      </c>
      <c r="AC618" s="27">
        <v>7.6600000000000001E-2</v>
      </c>
      <c r="AD618" s="11">
        <v>7.1386255851759492E-2</v>
      </c>
    </row>
    <row r="619" spans="1:30" x14ac:dyDescent="0.3">
      <c r="A619" s="13">
        <v>44557</v>
      </c>
      <c r="B619" s="46" t="s">
        <v>636</v>
      </c>
      <c r="C619" s="13">
        <v>44557</v>
      </c>
      <c r="D619" s="15" t="s">
        <v>681</v>
      </c>
      <c r="E619" s="15">
        <v>35</v>
      </c>
      <c r="F619" s="15">
        <v>30</v>
      </c>
      <c r="G619" s="13">
        <v>44592</v>
      </c>
      <c r="H619" s="17">
        <v>4200</v>
      </c>
      <c r="I619" s="19">
        <v>6661.78</v>
      </c>
      <c r="J619" s="20">
        <v>1.5861380952380952</v>
      </c>
      <c r="K619" s="19">
        <v>5111.78</v>
      </c>
      <c r="L619" s="20">
        <v>1.2170904761904762</v>
      </c>
      <c r="M619" s="21">
        <v>0</v>
      </c>
      <c r="N619" s="19">
        <v>0</v>
      </c>
      <c r="O619" s="23">
        <v>840</v>
      </c>
      <c r="P619" s="24">
        <v>300</v>
      </c>
      <c r="Q619" s="25">
        <v>0.35714285714285715</v>
      </c>
      <c r="R619" s="24">
        <v>300</v>
      </c>
      <c r="S619" s="25">
        <v>0.35714285714285715</v>
      </c>
      <c r="T619" s="26">
        <v>0</v>
      </c>
      <c r="U619" s="24">
        <v>0</v>
      </c>
      <c r="V619" s="19">
        <v>5040</v>
      </c>
      <c r="W619" s="19">
        <v>6961.78</v>
      </c>
      <c r="X619" s="21">
        <v>1.3813055555555556</v>
      </c>
      <c r="Y619" s="19">
        <v>5411.78</v>
      </c>
      <c r="Z619" s="20">
        <v>1.073765873015873</v>
      </c>
      <c r="AA619" s="30">
        <v>6.6500000000000004E-2</v>
      </c>
      <c r="AB619" s="27">
        <v>5.2999999999999999E-2</v>
      </c>
      <c r="AC619" s="27">
        <v>6.8400000000000002E-2</v>
      </c>
      <c r="AD619" s="11">
        <v>6.3631647247432352E-2</v>
      </c>
    </row>
    <row r="620" spans="1:30" x14ac:dyDescent="0.3">
      <c r="A620" s="13">
        <v>44558</v>
      </c>
      <c r="B620" s="46" t="s">
        <v>636</v>
      </c>
      <c r="C620" s="13">
        <v>44559</v>
      </c>
      <c r="D620" s="52" t="s">
        <v>682</v>
      </c>
      <c r="E620" s="15">
        <v>728</v>
      </c>
      <c r="F620" s="15">
        <v>720</v>
      </c>
      <c r="G620" s="13">
        <v>45287</v>
      </c>
      <c r="H620" s="17">
        <v>2500</v>
      </c>
      <c r="I620" s="19">
        <v>2821.41</v>
      </c>
      <c r="J620" s="20">
        <v>1.1285639999999999</v>
      </c>
      <c r="K620" s="19">
        <v>2321.41</v>
      </c>
      <c r="L620" s="20">
        <v>0.92856399999999994</v>
      </c>
      <c r="M620" s="21">
        <v>0</v>
      </c>
      <c r="N620" s="19">
        <v>0</v>
      </c>
      <c r="O620" s="23">
        <v>500</v>
      </c>
      <c r="P620" s="24">
        <v>0</v>
      </c>
      <c r="Q620" s="25">
        <v>0</v>
      </c>
      <c r="R620" s="24">
        <v>0</v>
      </c>
      <c r="S620" s="25">
        <v>0</v>
      </c>
      <c r="T620" s="26">
        <v>0</v>
      </c>
      <c r="U620" s="24">
        <v>0</v>
      </c>
      <c r="V620" s="19">
        <v>3000</v>
      </c>
      <c r="W620" s="19">
        <v>2821.41</v>
      </c>
      <c r="X620" s="21">
        <v>0.94046999999999992</v>
      </c>
      <c r="Y620" s="19">
        <v>2321.41</v>
      </c>
      <c r="Z620" s="20">
        <v>0.77380333333333329</v>
      </c>
      <c r="AA620" s="30">
        <v>7.7499999999999999E-2</v>
      </c>
      <c r="AB620" s="27">
        <v>7.400000000000001E-2</v>
      </c>
      <c r="AC620" s="27">
        <v>7.980000000000001E-2</v>
      </c>
      <c r="AD620" s="11">
        <v>7.6247103398655286E-2</v>
      </c>
    </row>
    <row r="621" spans="1:30" x14ac:dyDescent="0.3">
      <c r="A621" s="13">
        <v>44559</v>
      </c>
      <c r="B621" s="46" t="s">
        <v>636</v>
      </c>
      <c r="C621" s="13">
        <v>44559</v>
      </c>
      <c r="D621" s="15" t="s">
        <v>683</v>
      </c>
      <c r="E621" s="15">
        <v>84</v>
      </c>
      <c r="F621" s="15">
        <v>90</v>
      </c>
      <c r="G621" s="13">
        <v>44643</v>
      </c>
      <c r="H621" s="17">
        <v>4200</v>
      </c>
      <c r="I621" s="19">
        <v>6246.24</v>
      </c>
      <c r="J621" s="20">
        <v>1.4871999999999999</v>
      </c>
      <c r="K621" s="19">
        <v>5676.24</v>
      </c>
      <c r="L621" s="20">
        <v>1.3514857142857142</v>
      </c>
      <c r="M621" s="21">
        <v>0</v>
      </c>
      <c r="N621" s="19">
        <v>0</v>
      </c>
      <c r="O621" s="23">
        <v>840</v>
      </c>
      <c r="P621" s="24">
        <v>580</v>
      </c>
      <c r="Q621" s="25">
        <v>0.69047619047619047</v>
      </c>
      <c r="R621" s="24">
        <v>580</v>
      </c>
      <c r="S621" s="25">
        <v>0.69047619047619047</v>
      </c>
      <c r="T621" s="26">
        <v>0</v>
      </c>
      <c r="U621" s="24">
        <v>0</v>
      </c>
      <c r="V621" s="19">
        <v>5040</v>
      </c>
      <c r="W621" s="19">
        <v>6826.24</v>
      </c>
      <c r="X621" s="21">
        <v>1.3544126984126983</v>
      </c>
      <c r="Y621" s="19">
        <v>6256.24</v>
      </c>
      <c r="Z621" s="20">
        <v>1.2413174603174604</v>
      </c>
      <c r="AA621" s="30">
        <v>7.1699999999999972E-2</v>
      </c>
      <c r="AB621" s="27">
        <v>0.05</v>
      </c>
      <c r="AC621" s="27">
        <v>7.5999999999999998E-2</v>
      </c>
      <c r="AD621" s="11">
        <v>6.9606745177899026E-2</v>
      </c>
    </row>
    <row r="622" spans="1:30" x14ac:dyDescent="0.3">
      <c r="A622" s="13">
        <v>44559</v>
      </c>
      <c r="B622" s="46" t="s">
        <v>637</v>
      </c>
      <c r="C622" s="13">
        <v>44560</v>
      </c>
      <c r="D622" s="15" t="s">
        <v>684</v>
      </c>
      <c r="E622" s="15">
        <v>358</v>
      </c>
      <c r="F622" s="15">
        <v>360</v>
      </c>
      <c r="G622" s="13">
        <v>44918</v>
      </c>
      <c r="H622" s="17">
        <v>4200</v>
      </c>
      <c r="I622" s="19">
        <v>1841.91</v>
      </c>
      <c r="J622" s="20">
        <v>0.43855000000000005</v>
      </c>
      <c r="K622" s="19">
        <v>1841.91</v>
      </c>
      <c r="L622" s="20">
        <v>0.43855</v>
      </c>
      <c r="M622" s="21">
        <v>0</v>
      </c>
      <c r="N622" s="19">
        <v>0</v>
      </c>
      <c r="O622" s="23">
        <v>840</v>
      </c>
      <c r="P622" s="24">
        <v>0</v>
      </c>
      <c r="Q622" s="25">
        <v>0</v>
      </c>
      <c r="R622" s="24">
        <v>0</v>
      </c>
      <c r="S622" s="25">
        <v>0</v>
      </c>
      <c r="T622" s="26">
        <v>0</v>
      </c>
      <c r="U622" s="24">
        <v>0</v>
      </c>
      <c r="V622" s="19">
        <v>5040</v>
      </c>
      <c r="W622" s="19">
        <v>1841.91</v>
      </c>
      <c r="X622" s="21">
        <v>0.36545833333333333</v>
      </c>
      <c r="Y622" s="19">
        <v>1841.91</v>
      </c>
      <c r="Z622" s="20">
        <v>0.36545833333333333</v>
      </c>
      <c r="AA622" s="30">
        <v>7.709999999999996E-2</v>
      </c>
      <c r="AB622" s="27">
        <v>6.5000000000000002E-2</v>
      </c>
      <c r="AC622" s="27">
        <v>7.7100000000000002E-2</v>
      </c>
      <c r="AD622" s="11">
        <v>7.5590924638011633E-2</v>
      </c>
    </row>
    <row r="623" spans="1:30" x14ac:dyDescent="0.3">
      <c r="A623" s="13">
        <v>44564</v>
      </c>
      <c r="B623" s="46" t="s">
        <v>636</v>
      </c>
      <c r="C623" s="13">
        <v>44564</v>
      </c>
      <c r="D623" s="15" t="s">
        <v>685</v>
      </c>
      <c r="E623" s="15">
        <v>28</v>
      </c>
      <c r="F623" s="15">
        <v>30</v>
      </c>
      <c r="G623" s="13">
        <v>44592</v>
      </c>
      <c r="H623" s="17">
        <v>3400</v>
      </c>
      <c r="I623" s="19">
        <v>4775.04</v>
      </c>
      <c r="J623" s="20">
        <v>1.404423529411764</v>
      </c>
      <c r="K623" s="19">
        <v>3810.04</v>
      </c>
      <c r="L623" s="20">
        <v>1.1206</v>
      </c>
      <c r="M623" s="21">
        <v>0</v>
      </c>
      <c r="N623" s="19">
        <v>0</v>
      </c>
      <c r="O623" s="23">
        <v>680</v>
      </c>
      <c r="P623" s="24">
        <v>630</v>
      </c>
      <c r="Q623" s="25">
        <v>0.92647058823529405</v>
      </c>
      <c r="R623" s="24">
        <v>630</v>
      </c>
      <c r="S623" s="25">
        <v>0.92647058823529416</v>
      </c>
      <c r="T623" s="26">
        <v>0</v>
      </c>
      <c r="U623" s="24">
        <v>0</v>
      </c>
      <c r="V623" s="19">
        <v>4080</v>
      </c>
      <c r="W623" s="19">
        <v>5405.04</v>
      </c>
      <c r="X623" s="21">
        <v>1.3247647058823528</v>
      </c>
      <c r="Y623" s="19">
        <v>4440.04</v>
      </c>
      <c r="Z623" s="20">
        <v>1.0882450980392158</v>
      </c>
      <c r="AA623" s="30">
        <v>6.6600000000000006E-2</v>
      </c>
      <c r="AB623" s="27">
        <v>5.2999999999999999E-2</v>
      </c>
      <c r="AC623" s="27">
        <v>6.9199999999999998E-2</v>
      </c>
      <c r="AD623" s="11">
        <v>6.4784186101058822E-2</v>
      </c>
    </row>
    <row r="624" spans="1:30" x14ac:dyDescent="0.3">
      <c r="A624" s="13">
        <v>44566</v>
      </c>
      <c r="B624" s="46" t="s">
        <v>636</v>
      </c>
      <c r="C624" s="13">
        <v>44566</v>
      </c>
      <c r="D624" s="15" t="s">
        <v>686</v>
      </c>
      <c r="E624" s="15">
        <v>91</v>
      </c>
      <c r="F624" s="15">
        <v>90</v>
      </c>
      <c r="G624" s="13">
        <v>44657</v>
      </c>
      <c r="H624" s="17">
        <v>2500</v>
      </c>
      <c r="I624" s="19">
        <v>4177.25</v>
      </c>
      <c r="J624" s="20">
        <v>1.6709000000000005</v>
      </c>
      <c r="K624" s="19">
        <v>2439.25</v>
      </c>
      <c r="L624" s="20">
        <v>0.97570000000000001</v>
      </c>
      <c r="M624" s="21">
        <v>0</v>
      </c>
      <c r="N624" s="19">
        <v>0</v>
      </c>
      <c r="O624" s="23">
        <v>500</v>
      </c>
      <c r="P624" s="24">
        <v>0</v>
      </c>
      <c r="Q624" s="25">
        <v>0</v>
      </c>
      <c r="R624" s="24">
        <v>0</v>
      </c>
      <c r="S624" s="25">
        <v>0</v>
      </c>
      <c r="T624" s="26">
        <v>0</v>
      </c>
      <c r="U624" s="24">
        <v>0</v>
      </c>
      <c r="V624" s="19">
        <v>3000</v>
      </c>
      <c r="W624" s="19">
        <v>4177.25</v>
      </c>
      <c r="X624" s="21">
        <v>1.3924166666666666</v>
      </c>
      <c r="Y624" s="19">
        <v>2439.25</v>
      </c>
      <c r="Z624" s="20">
        <v>0.81308333333333338</v>
      </c>
      <c r="AA624" s="30">
        <v>7.2700000000000001E-2</v>
      </c>
      <c r="AB624" s="27">
        <v>6.1699999999999998E-2</v>
      </c>
      <c r="AC624" s="27">
        <v>7.5800000000000006E-2</v>
      </c>
      <c r="AD624" s="11">
        <v>7.2545574241426755E-2</v>
      </c>
    </row>
    <row r="625" spans="1:30" x14ac:dyDescent="0.3">
      <c r="A625" s="13">
        <v>44568</v>
      </c>
      <c r="B625" s="46" t="s">
        <v>636</v>
      </c>
      <c r="C625" s="13">
        <v>44568</v>
      </c>
      <c r="D625" s="15" t="s">
        <v>687</v>
      </c>
      <c r="E625" s="15">
        <v>189</v>
      </c>
      <c r="F625" s="15">
        <v>180</v>
      </c>
      <c r="G625" s="13">
        <v>44757</v>
      </c>
      <c r="H625" s="17">
        <v>4200</v>
      </c>
      <c r="I625" s="19">
        <v>5250.9900000000007</v>
      </c>
      <c r="J625" s="20">
        <v>1.2502357142857139</v>
      </c>
      <c r="K625" s="19">
        <v>5020.99</v>
      </c>
      <c r="L625" s="20">
        <v>1.1954738095238095</v>
      </c>
      <c r="M625" s="21">
        <v>0</v>
      </c>
      <c r="N625" s="19">
        <v>0</v>
      </c>
      <c r="O625" s="23">
        <v>840</v>
      </c>
      <c r="P625" s="24">
        <v>131.15</v>
      </c>
      <c r="Q625" s="25">
        <v>0.15613095238095237</v>
      </c>
      <c r="R625" s="24">
        <v>131.15</v>
      </c>
      <c r="S625" s="25">
        <v>0.1561309523809524</v>
      </c>
      <c r="T625" s="26">
        <v>0</v>
      </c>
      <c r="U625" s="24">
        <v>0</v>
      </c>
      <c r="V625" s="19">
        <v>5040</v>
      </c>
      <c r="W625" s="19">
        <v>5382.14</v>
      </c>
      <c r="X625" s="21">
        <v>1.0678849206349208</v>
      </c>
      <c r="Y625" s="19">
        <v>5152.1399999999994</v>
      </c>
      <c r="Z625" s="20">
        <v>1.0222499999999999</v>
      </c>
      <c r="AA625" s="30">
        <v>7.8899999999999984E-2</v>
      </c>
      <c r="AB625" s="27">
        <v>7.0000000000000007E-2</v>
      </c>
      <c r="AC625" s="27">
        <v>8.2400000000000001E-2</v>
      </c>
      <c r="AD625" s="11">
        <v>7.5605643888104895E-2</v>
      </c>
    </row>
    <row r="626" spans="1:30" x14ac:dyDescent="0.3">
      <c r="A626" s="13">
        <v>44571</v>
      </c>
      <c r="B626" s="46" t="s">
        <v>636</v>
      </c>
      <c r="C626" s="13">
        <v>44571</v>
      </c>
      <c r="D626" s="15" t="s">
        <v>689</v>
      </c>
      <c r="E626" s="15">
        <v>35</v>
      </c>
      <c r="F626" s="15">
        <v>30</v>
      </c>
      <c r="G626" s="13">
        <v>44606</v>
      </c>
      <c r="H626" s="17">
        <v>4200</v>
      </c>
      <c r="I626" s="19">
        <v>6903.25</v>
      </c>
      <c r="J626" s="20">
        <v>1.6436309523809525</v>
      </c>
      <c r="K626" s="19">
        <v>5053.25</v>
      </c>
      <c r="L626" s="20">
        <v>1.203154761904762</v>
      </c>
      <c r="M626" s="21">
        <v>0</v>
      </c>
      <c r="N626" s="19">
        <v>0</v>
      </c>
      <c r="O626" s="23">
        <v>840</v>
      </c>
      <c r="P626" s="24">
        <v>180</v>
      </c>
      <c r="Q626" s="25">
        <v>0.2142857142857143</v>
      </c>
      <c r="R626" s="24">
        <v>180</v>
      </c>
      <c r="S626" s="25">
        <v>0.21428571428571427</v>
      </c>
      <c r="T626" s="26">
        <v>0</v>
      </c>
      <c r="U626" s="24">
        <v>0</v>
      </c>
      <c r="V626" s="19">
        <v>5040</v>
      </c>
      <c r="W626" s="19">
        <v>7083.25</v>
      </c>
      <c r="X626" s="21">
        <v>1.4054067460317461</v>
      </c>
      <c r="Y626" s="19">
        <v>5233.25</v>
      </c>
      <c r="Z626" s="20">
        <v>1.038343253968254</v>
      </c>
      <c r="AA626" s="30">
        <v>7.1299999999999961E-2</v>
      </c>
      <c r="AB626" s="27">
        <v>0.05</v>
      </c>
      <c r="AC626" s="27">
        <v>7.3399999999999993E-2</v>
      </c>
      <c r="AD626" s="11">
        <v>6.917445985586497E-2</v>
      </c>
    </row>
    <row r="627" spans="1:30" x14ac:dyDescent="0.3">
      <c r="A627" s="13">
        <v>44573</v>
      </c>
      <c r="B627" s="46" t="s">
        <v>636</v>
      </c>
      <c r="C627" s="13">
        <v>44573</v>
      </c>
      <c r="D627" s="15" t="s">
        <v>690</v>
      </c>
      <c r="E627" s="15">
        <v>84</v>
      </c>
      <c r="F627" s="15">
        <v>90</v>
      </c>
      <c r="G627" s="13">
        <v>44657</v>
      </c>
      <c r="H627" s="17">
        <v>3800</v>
      </c>
      <c r="I627" s="19">
        <v>5120.6100000000006</v>
      </c>
      <c r="J627" s="20">
        <v>1.3475289473684207</v>
      </c>
      <c r="K627" s="19">
        <v>4390.6100000000006</v>
      </c>
      <c r="L627" s="20">
        <v>1.1554236842105265</v>
      </c>
      <c r="M627" s="21">
        <v>0</v>
      </c>
      <c r="N627" s="19">
        <v>0</v>
      </c>
      <c r="O627" s="23">
        <v>760</v>
      </c>
      <c r="P627" s="24">
        <v>320</v>
      </c>
      <c r="Q627" s="25">
        <v>0.4210526315789474</v>
      </c>
      <c r="R627" s="24">
        <v>320</v>
      </c>
      <c r="S627" s="25">
        <v>0.42105263157894735</v>
      </c>
      <c r="T627" s="26">
        <v>0</v>
      </c>
      <c r="U627" s="24">
        <v>0</v>
      </c>
      <c r="V627" s="19">
        <v>4560</v>
      </c>
      <c r="W627" s="19">
        <v>5440.6100000000006</v>
      </c>
      <c r="X627" s="21">
        <v>1.1931162280701755</v>
      </c>
      <c r="Y627" s="19">
        <v>4710.6100000000006</v>
      </c>
      <c r="Z627" s="20">
        <v>1.03302850877193</v>
      </c>
      <c r="AA627" s="30">
        <v>7.7700000000000075E-2</v>
      </c>
      <c r="AB627" s="27">
        <v>0.06</v>
      </c>
      <c r="AC627" s="27">
        <v>7.8799999999999995E-2</v>
      </c>
      <c r="AD627" s="11">
        <v>7.6145021784513947E-2</v>
      </c>
    </row>
    <row r="628" spans="1:30" x14ac:dyDescent="0.3">
      <c r="A628" s="13">
        <v>44574</v>
      </c>
      <c r="B628" s="46" t="s">
        <v>636</v>
      </c>
      <c r="C628" s="13">
        <v>44575</v>
      </c>
      <c r="D628" s="15" t="s">
        <v>691</v>
      </c>
      <c r="E628" s="15">
        <v>343</v>
      </c>
      <c r="F628" s="15">
        <v>360</v>
      </c>
      <c r="G628" s="13">
        <v>44918</v>
      </c>
      <c r="H628" s="17">
        <v>3800</v>
      </c>
      <c r="I628" s="19">
        <v>3556.13</v>
      </c>
      <c r="J628" s="20">
        <v>0.9358236842105262</v>
      </c>
      <c r="K628" s="19">
        <v>3056.13</v>
      </c>
      <c r="L628" s="20">
        <v>0.80424473684210529</v>
      </c>
      <c r="M628" s="21">
        <v>0</v>
      </c>
      <c r="N628" s="19">
        <v>0</v>
      </c>
      <c r="O628" s="23">
        <v>760</v>
      </c>
      <c r="P628" s="24">
        <v>0</v>
      </c>
      <c r="Q628" s="25">
        <v>0</v>
      </c>
      <c r="R628" s="24">
        <v>0</v>
      </c>
      <c r="S628" s="25">
        <v>0</v>
      </c>
      <c r="T628" s="26">
        <v>0</v>
      </c>
      <c r="U628" s="24">
        <v>0</v>
      </c>
      <c r="V628" s="19">
        <v>4560</v>
      </c>
      <c r="W628" s="19">
        <v>3556.13</v>
      </c>
      <c r="X628" s="21">
        <v>0.77985307017543859</v>
      </c>
      <c r="Y628" s="19">
        <v>3056.13</v>
      </c>
      <c r="Z628" s="20">
        <v>0.67020394736842104</v>
      </c>
      <c r="AA628" s="30">
        <v>8.3299999999999985E-2</v>
      </c>
      <c r="AB628" s="27">
        <v>6.7099999999999993E-2</v>
      </c>
      <c r="AC628" s="27">
        <v>8.4900000000000003E-2</v>
      </c>
      <c r="AD628" s="11">
        <v>8.1563089088419152E-2</v>
      </c>
    </row>
    <row r="629" spans="1:30" x14ac:dyDescent="0.3">
      <c r="A629" s="13">
        <v>44578</v>
      </c>
      <c r="B629" s="46" t="s">
        <v>636</v>
      </c>
      <c r="C629" s="13">
        <v>44578</v>
      </c>
      <c r="D629" s="15" t="s">
        <v>692</v>
      </c>
      <c r="E629" s="15">
        <v>28</v>
      </c>
      <c r="F629" s="15">
        <v>30</v>
      </c>
      <c r="G629" s="13">
        <v>44606</v>
      </c>
      <c r="H629" s="17">
        <v>4200</v>
      </c>
      <c r="I629" s="19">
        <v>5345.81</v>
      </c>
      <c r="J629" s="20">
        <v>1.2728119047619044</v>
      </c>
      <c r="K629" s="19">
        <v>4745.8099999999995</v>
      </c>
      <c r="L629" s="20">
        <v>1.1299547619047619</v>
      </c>
      <c r="M629" s="21">
        <v>0</v>
      </c>
      <c r="N629" s="19">
        <v>0</v>
      </c>
      <c r="O629" s="23">
        <v>840</v>
      </c>
      <c r="P629" s="24">
        <v>1155</v>
      </c>
      <c r="Q629" s="25">
        <v>1.375</v>
      </c>
      <c r="R629" s="24">
        <v>839.99999999999989</v>
      </c>
      <c r="S629" s="25">
        <v>0.99999999999999989</v>
      </c>
      <c r="T629" s="26">
        <v>0.72727333333333333</v>
      </c>
      <c r="U629" s="24">
        <v>0</v>
      </c>
      <c r="V629" s="19">
        <v>5040</v>
      </c>
      <c r="W629" s="19">
        <v>6500.81</v>
      </c>
      <c r="X629" s="21">
        <v>1.2898432539682541</v>
      </c>
      <c r="Y629" s="19">
        <v>5585.8099999999995</v>
      </c>
      <c r="Z629" s="20">
        <v>1.1082956349206348</v>
      </c>
      <c r="AA629" s="30">
        <v>7.200000000000005E-2</v>
      </c>
      <c r="AB629" s="27">
        <v>0.03</v>
      </c>
      <c r="AC629" s="27">
        <v>7.3200000000000001E-2</v>
      </c>
      <c r="AD629" s="11">
        <v>7.0388033805915282E-2</v>
      </c>
    </row>
    <row r="630" spans="1:30" x14ac:dyDescent="0.3">
      <c r="A630" s="13">
        <v>44580</v>
      </c>
      <c r="B630" s="46" t="s">
        <v>636</v>
      </c>
      <c r="C630" s="13">
        <v>44580</v>
      </c>
      <c r="D630" s="15" t="s">
        <v>693</v>
      </c>
      <c r="E630" s="15">
        <v>77</v>
      </c>
      <c r="F630" s="15">
        <v>90</v>
      </c>
      <c r="G630" s="13">
        <v>44657</v>
      </c>
      <c r="H630" s="17">
        <v>5000</v>
      </c>
      <c r="I630" s="19">
        <v>5416.4400000000005</v>
      </c>
      <c r="J630" s="20">
        <v>1.0832880000000003</v>
      </c>
      <c r="K630" s="19">
        <v>4116.4400000000005</v>
      </c>
      <c r="L630" s="20">
        <v>0.82328800000000013</v>
      </c>
      <c r="M630" s="21">
        <v>0</v>
      </c>
      <c r="N630" s="19">
        <v>0</v>
      </c>
      <c r="O630" s="23">
        <v>1000</v>
      </c>
      <c r="P630" s="24">
        <v>393</v>
      </c>
      <c r="Q630" s="25">
        <v>0.39300000000000002</v>
      </c>
      <c r="R630" s="24">
        <v>393</v>
      </c>
      <c r="S630" s="25">
        <v>0.39300000000000002</v>
      </c>
      <c r="T630" s="26">
        <v>0</v>
      </c>
      <c r="U630" s="24">
        <v>0</v>
      </c>
      <c r="V630" s="19">
        <v>6000</v>
      </c>
      <c r="W630" s="19">
        <v>5809.4400000000005</v>
      </c>
      <c r="X630" s="21">
        <v>0.9682400000000001</v>
      </c>
      <c r="Y630" s="19">
        <v>4509.4400000000005</v>
      </c>
      <c r="Z630" s="20">
        <v>0.75157333333333343</v>
      </c>
      <c r="AA630" s="30">
        <v>7.8899999999999984E-2</v>
      </c>
      <c r="AB630" s="27">
        <v>0.06</v>
      </c>
      <c r="AC630" s="27">
        <v>8.2299999999999998E-2</v>
      </c>
      <c r="AD630" s="11">
        <v>7.7311814586702707E-2</v>
      </c>
    </row>
    <row r="631" spans="1:30" x14ac:dyDescent="0.3">
      <c r="A631" s="13">
        <v>44582</v>
      </c>
      <c r="B631" s="46" t="s">
        <v>636</v>
      </c>
      <c r="C631" s="13">
        <v>44582</v>
      </c>
      <c r="D631" s="15" t="s">
        <v>694</v>
      </c>
      <c r="E631" s="15">
        <v>175</v>
      </c>
      <c r="F631" s="15">
        <v>180</v>
      </c>
      <c r="G631" s="13">
        <v>44757</v>
      </c>
      <c r="H631" s="17">
        <v>5000</v>
      </c>
      <c r="I631" s="19">
        <v>3356.27</v>
      </c>
      <c r="J631" s="20">
        <v>0.67125400000000013</v>
      </c>
      <c r="K631" s="19">
        <v>1161.27</v>
      </c>
      <c r="L631" s="20">
        <v>0.23225399999999999</v>
      </c>
      <c r="M631" s="21">
        <v>0</v>
      </c>
      <c r="N631" s="19">
        <v>0</v>
      </c>
      <c r="O631" s="23">
        <v>1000</v>
      </c>
      <c r="P631" s="24">
        <v>330</v>
      </c>
      <c r="Q631" s="25">
        <v>0.32999999999999996</v>
      </c>
      <c r="R631" s="24">
        <v>232.25399999999999</v>
      </c>
      <c r="S631" s="25">
        <v>0.23225399999999999</v>
      </c>
      <c r="T631" s="26">
        <v>0.70379999999999998</v>
      </c>
      <c r="U631" s="24">
        <v>0</v>
      </c>
      <c r="V631" s="19">
        <v>6000</v>
      </c>
      <c r="W631" s="19">
        <v>3686.27</v>
      </c>
      <c r="X631" s="21">
        <v>0.61437833333333336</v>
      </c>
      <c r="Y631" s="19">
        <v>1393.5239999999999</v>
      </c>
      <c r="Z631" s="20">
        <v>0.23225399999999999</v>
      </c>
      <c r="AA631" s="30">
        <v>8.0400000000000013E-2</v>
      </c>
      <c r="AB631" s="27">
        <v>6.8900000000000003E-2</v>
      </c>
      <c r="AC631" s="27">
        <v>8.4499999999999992E-2</v>
      </c>
      <c r="AD631" s="11">
        <v>8.0977865308810071E-2</v>
      </c>
    </row>
    <row r="632" spans="1:30" x14ac:dyDescent="0.3">
      <c r="A632" s="13">
        <v>44585</v>
      </c>
      <c r="B632" s="46" t="s">
        <v>636</v>
      </c>
      <c r="C632" s="13">
        <v>44585</v>
      </c>
      <c r="D632" s="15" t="s">
        <v>695</v>
      </c>
      <c r="E632" s="15">
        <v>37</v>
      </c>
      <c r="F632" s="15">
        <v>30</v>
      </c>
      <c r="G632" s="13">
        <v>44622</v>
      </c>
      <c r="H632" s="17">
        <v>3500</v>
      </c>
      <c r="I632" s="19">
        <v>2048.17</v>
      </c>
      <c r="J632" s="20">
        <v>0.5851914285714287</v>
      </c>
      <c r="K632" s="19">
        <v>1748.17</v>
      </c>
      <c r="L632" s="20">
        <v>0.4994771428571429</v>
      </c>
      <c r="M632" s="21">
        <v>0</v>
      </c>
      <c r="N632" s="19">
        <v>0</v>
      </c>
      <c r="O632" s="23">
        <v>700</v>
      </c>
      <c r="P632" s="24">
        <v>530</v>
      </c>
      <c r="Q632" s="25">
        <v>0.75714285714285712</v>
      </c>
      <c r="R632" s="24">
        <v>349.63400000000001</v>
      </c>
      <c r="S632" s="25">
        <v>0.4994771428571429</v>
      </c>
      <c r="T632" s="26">
        <v>0.65968700000000002</v>
      </c>
      <c r="U632" s="24">
        <v>0</v>
      </c>
      <c r="V632" s="19">
        <v>4200</v>
      </c>
      <c r="W632" s="19">
        <v>2578.17</v>
      </c>
      <c r="X632" s="21">
        <v>0.61385000000000001</v>
      </c>
      <c r="Y632" s="19">
        <v>2097.8040000000001</v>
      </c>
      <c r="Z632" s="20">
        <v>0.4994771428571429</v>
      </c>
      <c r="AA632" s="30">
        <v>7.2300000000000017E-2</v>
      </c>
      <c r="AB632" s="27">
        <v>0.05</v>
      </c>
      <c r="AC632" s="27">
        <v>7.6700000000000004E-2</v>
      </c>
      <c r="AD632" s="11">
        <v>7.0798581172461267E-2</v>
      </c>
    </row>
    <row r="633" spans="1:30" x14ac:dyDescent="0.3">
      <c r="A633" s="13">
        <v>44586</v>
      </c>
      <c r="B633" s="46" t="s">
        <v>636</v>
      </c>
      <c r="C633" s="13">
        <v>44587</v>
      </c>
      <c r="D633" s="52" t="s">
        <v>696</v>
      </c>
      <c r="E633" s="15">
        <v>700</v>
      </c>
      <c r="F633" s="15">
        <v>720</v>
      </c>
      <c r="G633" s="13">
        <v>45287</v>
      </c>
      <c r="H633" s="17">
        <v>3500</v>
      </c>
      <c r="I633" s="19">
        <v>2365.6800000000003</v>
      </c>
      <c r="J633" s="20">
        <v>0.67590857142857153</v>
      </c>
      <c r="K633" s="19">
        <v>2165.6800000000003</v>
      </c>
      <c r="L633" s="20">
        <v>0.61876571428571436</v>
      </c>
      <c r="M633" s="21">
        <v>0</v>
      </c>
      <c r="N633" s="19">
        <v>0</v>
      </c>
      <c r="O633" s="23">
        <v>700</v>
      </c>
      <c r="P633" s="24">
        <v>0</v>
      </c>
      <c r="Q633" s="25">
        <v>0</v>
      </c>
      <c r="R633" s="24">
        <v>0</v>
      </c>
      <c r="S633" s="25">
        <v>0</v>
      </c>
      <c r="T633" s="26">
        <v>0</v>
      </c>
      <c r="U633" s="24">
        <v>0</v>
      </c>
      <c r="V633" s="19">
        <v>4200</v>
      </c>
      <c r="W633" s="19">
        <v>2365.6800000000003</v>
      </c>
      <c r="X633" s="21">
        <v>0.5632571428571429</v>
      </c>
      <c r="Y633" s="19">
        <v>2165.6800000000003</v>
      </c>
      <c r="Z633" s="20">
        <v>0.51563809523809534</v>
      </c>
      <c r="AA633" s="30">
        <v>8.5500000000000007E-2</v>
      </c>
      <c r="AB633" s="27">
        <v>7.4999999999999997E-2</v>
      </c>
      <c r="AC633" s="27">
        <v>8.6999999999999994E-2</v>
      </c>
      <c r="AD633" s="11">
        <v>8.4543556186804633E-2</v>
      </c>
    </row>
    <row r="634" spans="1:30" x14ac:dyDescent="0.3">
      <c r="A634" s="13">
        <v>44587</v>
      </c>
      <c r="B634" s="46" t="s">
        <v>636</v>
      </c>
      <c r="C634" s="13">
        <v>44587</v>
      </c>
      <c r="D634" s="52" t="s">
        <v>697</v>
      </c>
      <c r="E634" s="15">
        <v>105</v>
      </c>
      <c r="F634" s="15">
        <v>90</v>
      </c>
      <c r="G634" s="13">
        <v>44692</v>
      </c>
      <c r="H634" s="17">
        <v>3500</v>
      </c>
      <c r="I634" s="19">
        <v>2011.4600000000003</v>
      </c>
      <c r="J634" s="20">
        <v>0.57470285714285729</v>
      </c>
      <c r="K634" s="19">
        <v>1411.46</v>
      </c>
      <c r="L634" s="20">
        <v>0.40327428571428575</v>
      </c>
      <c r="M634" s="21">
        <v>0</v>
      </c>
      <c r="N634" s="19">
        <v>0</v>
      </c>
      <c r="O634" s="23">
        <v>700</v>
      </c>
      <c r="P634" s="24">
        <v>0</v>
      </c>
      <c r="Q634" s="25">
        <v>0</v>
      </c>
      <c r="R634" s="24">
        <v>0</v>
      </c>
      <c r="S634" s="25">
        <v>0</v>
      </c>
      <c r="T634" s="26">
        <v>0</v>
      </c>
      <c r="U634" s="24">
        <v>0</v>
      </c>
      <c r="V634" s="19">
        <v>4200</v>
      </c>
      <c r="W634" s="19">
        <v>2011.4600000000003</v>
      </c>
      <c r="X634" s="21">
        <v>0.47891904761904769</v>
      </c>
      <c r="Y634" s="19">
        <v>1411.46</v>
      </c>
      <c r="Z634" s="20">
        <v>0.33606190476190478</v>
      </c>
      <c r="AA634" s="30">
        <v>7.8999999999999973E-2</v>
      </c>
      <c r="AB634" s="27">
        <v>6.5000000000000002E-2</v>
      </c>
      <c r="AC634" s="27">
        <v>8.0700000000000008E-2</v>
      </c>
      <c r="AD634" s="11">
        <v>7.8042303103218552E-2</v>
      </c>
    </row>
    <row r="635" spans="1:30" x14ac:dyDescent="0.3">
      <c r="A635" s="13">
        <v>44588</v>
      </c>
      <c r="B635" s="46" t="s">
        <v>636</v>
      </c>
      <c r="C635" s="13">
        <v>44589</v>
      </c>
      <c r="D635" s="52" t="s">
        <v>698</v>
      </c>
      <c r="E635" s="15">
        <v>329</v>
      </c>
      <c r="F635" s="15">
        <v>360</v>
      </c>
      <c r="G635" s="13">
        <v>44918</v>
      </c>
      <c r="H635" s="17">
        <v>3500</v>
      </c>
      <c r="I635" s="19">
        <v>3641.8199999999997</v>
      </c>
      <c r="J635" s="20">
        <v>1.0405199999999999</v>
      </c>
      <c r="K635" s="19">
        <v>2441.8199999999997</v>
      </c>
      <c r="L635" s="20">
        <v>0.69766285714285703</v>
      </c>
      <c r="M635" s="21">
        <v>0</v>
      </c>
      <c r="N635" s="19">
        <v>0</v>
      </c>
      <c r="O635" s="23">
        <v>700</v>
      </c>
      <c r="P635" s="24">
        <v>800</v>
      </c>
      <c r="Q635" s="25">
        <v>1.1428571428571428</v>
      </c>
      <c r="R635" s="24">
        <v>488.36399999999998</v>
      </c>
      <c r="S635" s="25">
        <v>0.69766285714285714</v>
      </c>
      <c r="T635" s="26">
        <v>0.61045499999999997</v>
      </c>
      <c r="U635" s="24">
        <v>0</v>
      </c>
      <c r="V635" s="19">
        <v>4200</v>
      </c>
      <c r="W635" s="19">
        <v>4441.82</v>
      </c>
      <c r="X635" s="21">
        <v>1.0575761904761904</v>
      </c>
      <c r="Y635" s="19">
        <v>2930.1839999999997</v>
      </c>
      <c r="Z635" s="20">
        <v>0.69766285714285703</v>
      </c>
      <c r="AA635" s="30">
        <v>8.4499999999999992E-2</v>
      </c>
      <c r="AB635" s="27">
        <v>7.0000000000000007E-2</v>
      </c>
      <c r="AC635" s="27">
        <v>8.7300000000000003E-2</v>
      </c>
      <c r="AD635" s="11">
        <v>8.4209434019254112E-2</v>
      </c>
    </row>
    <row r="636" spans="1:30" x14ac:dyDescent="0.3">
      <c r="A636" s="13">
        <v>44599</v>
      </c>
      <c r="B636" s="46" t="s">
        <v>636</v>
      </c>
      <c r="C636" s="13">
        <v>44599</v>
      </c>
      <c r="D636" s="15" t="s">
        <v>723</v>
      </c>
      <c r="E636" s="15">
        <v>28</v>
      </c>
      <c r="F636" s="15">
        <v>30</v>
      </c>
      <c r="G636" s="13">
        <v>44627</v>
      </c>
      <c r="H636" s="17">
        <v>2500</v>
      </c>
      <c r="I636" s="19">
        <v>7846.369999999999</v>
      </c>
      <c r="J636" s="20">
        <v>3.1385480000000006</v>
      </c>
      <c r="K636" s="19">
        <v>4996.37</v>
      </c>
      <c r="L636" s="20">
        <v>1.998548</v>
      </c>
      <c r="M636" s="21">
        <v>0</v>
      </c>
      <c r="N636" s="19">
        <v>0</v>
      </c>
      <c r="O636" s="23">
        <v>500</v>
      </c>
      <c r="P636" s="24">
        <v>20</v>
      </c>
      <c r="Q636" s="25">
        <v>0.04</v>
      </c>
      <c r="R636" s="24">
        <v>20</v>
      </c>
      <c r="S636" s="25">
        <v>0.04</v>
      </c>
      <c r="T636" s="26">
        <v>0</v>
      </c>
      <c r="U636" s="24">
        <v>0</v>
      </c>
      <c r="V636" s="19">
        <v>3000</v>
      </c>
      <c r="W636" s="19">
        <v>7866.369999999999</v>
      </c>
      <c r="X636" s="21">
        <v>2.6221233333333331</v>
      </c>
      <c r="Y636" s="19">
        <v>5016.37</v>
      </c>
      <c r="Z636" s="20">
        <v>1.6721233333333334</v>
      </c>
      <c r="AA636" s="30">
        <v>7.1499999999999939E-2</v>
      </c>
      <c r="AB636" s="27">
        <v>0.05</v>
      </c>
      <c r="AC636" s="27">
        <v>7.5800000000000006E-2</v>
      </c>
      <c r="AD636" s="11">
        <v>7.0472923147901517E-2</v>
      </c>
    </row>
    <row r="637" spans="1:30" x14ac:dyDescent="0.3">
      <c r="A637" s="13">
        <v>44601</v>
      </c>
      <c r="B637" s="46" t="s">
        <v>636</v>
      </c>
      <c r="C637" s="13">
        <v>44601</v>
      </c>
      <c r="D637" s="15" t="s">
        <v>724</v>
      </c>
      <c r="E637" s="15">
        <v>91</v>
      </c>
      <c r="F637" s="15">
        <v>90</v>
      </c>
      <c r="G637" s="13">
        <v>44692</v>
      </c>
      <c r="H637" s="17">
        <v>2500</v>
      </c>
      <c r="I637" s="19">
        <v>11165.430000000002</v>
      </c>
      <c r="J637" s="20">
        <v>4.4661719999999985</v>
      </c>
      <c r="K637" s="19">
        <v>4962.4399999999987</v>
      </c>
      <c r="L637" s="20">
        <v>1.9849759999999994</v>
      </c>
      <c r="M637" s="21">
        <v>0</v>
      </c>
      <c r="N637" s="19">
        <v>0</v>
      </c>
      <c r="O637" s="23">
        <v>500</v>
      </c>
      <c r="P637" s="24">
        <v>7.21</v>
      </c>
      <c r="Q637" s="25">
        <v>1.4420000000000001E-2</v>
      </c>
      <c r="R637" s="24">
        <v>7.21</v>
      </c>
      <c r="S637" s="25">
        <v>1.4420000000000001E-2</v>
      </c>
      <c r="T637" s="26">
        <v>0</v>
      </c>
      <c r="U637" s="24">
        <v>0</v>
      </c>
      <c r="V637" s="19">
        <v>3000</v>
      </c>
      <c r="W637" s="19">
        <v>11172.640000000001</v>
      </c>
      <c r="X637" s="21">
        <v>3.7242133333333336</v>
      </c>
      <c r="Y637" s="19">
        <v>4969.6499999999987</v>
      </c>
      <c r="Z637" s="20">
        <v>1.6565499999999995</v>
      </c>
      <c r="AA637" s="30">
        <v>7.6800000000000188E-2</v>
      </c>
      <c r="AB637" s="27">
        <v>0.06</v>
      </c>
      <c r="AC637" s="27">
        <v>8.1500000000000003E-2</v>
      </c>
      <c r="AD637" s="11">
        <v>7.5884208669079439E-2</v>
      </c>
    </row>
    <row r="638" spans="1:30" x14ac:dyDescent="0.3">
      <c r="A638" s="13">
        <v>44603</v>
      </c>
      <c r="B638" s="46" t="s">
        <v>636</v>
      </c>
      <c r="C638" s="13">
        <v>44603</v>
      </c>
      <c r="D638" s="15" t="s">
        <v>725</v>
      </c>
      <c r="E638" s="15">
        <v>189</v>
      </c>
      <c r="F638" s="15">
        <v>180</v>
      </c>
      <c r="G638" s="13">
        <v>44792</v>
      </c>
      <c r="H638" s="17">
        <v>2500</v>
      </c>
      <c r="I638" s="19">
        <v>5863.0300000000007</v>
      </c>
      <c r="J638" s="20">
        <v>2.3452120000000005</v>
      </c>
      <c r="K638" s="19">
        <v>4563.03</v>
      </c>
      <c r="L638" s="20">
        <v>1.8252119999999998</v>
      </c>
      <c r="M638" s="21">
        <v>0</v>
      </c>
      <c r="N638" s="19">
        <v>0</v>
      </c>
      <c r="O638" s="23">
        <v>500</v>
      </c>
      <c r="P638" s="24">
        <v>210</v>
      </c>
      <c r="Q638" s="25">
        <v>0.42</v>
      </c>
      <c r="R638" s="24">
        <v>210</v>
      </c>
      <c r="S638" s="25">
        <v>0.42</v>
      </c>
      <c r="T638" s="26">
        <v>0</v>
      </c>
      <c r="U638" s="24">
        <v>0</v>
      </c>
      <c r="V638" s="19">
        <v>3000</v>
      </c>
      <c r="W638" s="19">
        <v>6073.0300000000007</v>
      </c>
      <c r="X638" s="21">
        <v>2.0243433333333334</v>
      </c>
      <c r="Y638" s="19">
        <v>4773.03</v>
      </c>
      <c r="Z638" s="20">
        <v>1.5910099999999998</v>
      </c>
      <c r="AA638" s="30">
        <v>8.1000000000000044E-2</v>
      </c>
      <c r="AB638" s="27">
        <v>0.05</v>
      </c>
      <c r="AC638" s="27">
        <v>8.5500000000000007E-2</v>
      </c>
      <c r="AD638" s="11">
        <v>7.9394239838445305E-2</v>
      </c>
    </row>
    <row r="639" spans="1:30" x14ac:dyDescent="0.3">
      <c r="A639" s="13">
        <v>44606</v>
      </c>
      <c r="B639" s="46" t="s">
        <v>727</v>
      </c>
      <c r="C639" s="13">
        <v>44606</v>
      </c>
      <c r="D639" s="15" t="s">
        <v>726</v>
      </c>
      <c r="E639" s="15">
        <v>35</v>
      </c>
      <c r="F639" s="15">
        <v>30</v>
      </c>
      <c r="G639" s="13">
        <v>44641</v>
      </c>
      <c r="H639" s="17">
        <v>3300</v>
      </c>
      <c r="I639" s="19">
        <v>7254.2800000000007</v>
      </c>
      <c r="J639" s="20">
        <v>2.1982666666666661</v>
      </c>
      <c r="K639" s="19">
        <v>3854.28</v>
      </c>
      <c r="L639" s="20">
        <v>1.1679636363636363</v>
      </c>
      <c r="M639" s="21">
        <v>0</v>
      </c>
      <c r="N639" s="19">
        <v>0</v>
      </c>
      <c r="O639" s="23">
        <v>660</v>
      </c>
      <c r="P639" s="24">
        <v>20</v>
      </c>
      <c r="Q639" s="25">
        <v>3.0303030303030304E-2</v>
      </c>
      <c r="R639" s="24">
        <v>20</v>
      </c>
      <c r="S639" s="25">
        <v>3.0303030303030304E-2</v>
      </c>
      <c r="T639" s="26">
        <v>0</v>
      </c>
      <c r="U639" s="24">
        <v>0</v>
      </c>
      <c r="V639" s="19">
        <v>3960</v>
      </c>
      <c r="W639" s="19">
        <v>7274.2800000000007</v>
      </c>
      <c r="X639" s="21">
        <v>1.8369393939393941</v>
      </c>
      <c r="Y639" s="19">
        <v>3874.28</v>
      </c>
      <c r="Z639" s="20">
        <v>0.97835353535353542</v>
      </c>
      <c r="AA639" s="30">
        <v>7.3999999999999982E-2</v>
      </c>
      <c r="AB639" s="27">
        <v>0.05</v>
      </c>
      <c r="AC639" s="27">
        <v>0.08</v>
      </c>
      <c r="AD639" s="11">
        <v>7.3916191544853516E-2</v>
      </c>
    </row>
    <row r="640" spans="1:30" x14ac:dyDescent="0.3">
      <c r="A640" s="13">
        <v>44608</v>
      </c>
      <c r="B640" s="46" t="s">
        <v>636</v>
      </c>
      <c r="C640" s="13">
        <v>44608</v>
      </c>
      <c r="D640" s="15" t="s">
        <v>728</v>
      </c>
      <c r="E640" s="15">
        <v>84</v>
      </c>
      <c r="F640" s="15">
        <v>90</v>
      </c>
      <c r="G640" s="13">
        <v>44692</v>
      </c>
      <c r="H640" s="17">
        <v>3300</v>
      </c>
      <c r="I640" s="19">
        <v>6880.6299999999992</v>
      </c>
      <c r="J640" s="20">
        <v>2.0850393939393936</v>
      </c>
      <c r="K640" s="19">
        <v>3380.6300000000006</v>
      </c>
      <c r="L640" s="20">
        <v>1.0244333333333335</v>
      </c>
      <c r="M640" s="21">
        <v>0</v>
      </c>
      <c r="N640" s="19">
        <v>0</v>
      </c>
      <c r="O640" s="23">
        <v>660</v>
      </c>
      <c r="P640" s="24">
        <v>0</v>
      </c>
      <c r="Q640" s="25">
        <v>0</v>
      </c>
      <c r="R640" s="24">
        <v>0</v>
      </c>
      <c r="S640" s="25">
        <v>0</v>
      </c>
      <c r="T640" s="26">
        <v>0</v>
      </c>
      <c r="U640" s="24">
        <v>0</v>
      </c>
      <c r="V640" s="19">
        <v>3960</v>
      </c>
      <c r="W640" s="19">
        <v>6880.6299999999992</v>
      </c>
      <c r="X640" s="21">
        <v>1.7375328282828282</v>
      </c>
      <c r="Y640" s="19">
        <v>3380.6300000000006</v>
      </c>
      <c r="Z640" s="20">
        <v>0.85369444444444453</v>
      </c>
      <c r="AA640" s="30">
        <v>7.900000000000007E-2</v>
      </c>
      <c r="AB640" s="27">
        <v>0.04</v>
      </c>
      <c r="AC640" s="27">
        <v>8.5000000000000006E-2</v>
      </c>
      <c r="AD640" s="11">
        <v>7.8791886208094339E-2</v>
      </c>
    </row>
    <row r="641" spans="1:30" x14ac:dyDescent="0.3">
      <c r="A641" s="13">
        <v>44609</v>
      </c>
      <c r="B641" s="46" t="s">
        <v>636</v>
      </c>
      <c r="C641" s="13">
        <v>44610</v>
      </c>
      <c r="D641" s="15" t="s">
        <v>729</v>
      </c>
      <c r="E641" s="15">
        <v>378</v>
      </c>
      <c r="F641" s="15">
        <v>360</v>
      </c>
      <c r="G641" s="13">
        <v>44988</v>
      </c>
      <c r="H641" s="17">
        <v>3300</v>
      </c>
      <c r="I641" s="19">
        <v>2894.47</v>
      </c>
      <c r="J641" s="20">
        <v>0.87711212121212112</v>
      </c>
      <c r="K641" s="19">
        <v>2494.4700000000003</v>
      </c>
      <c r="L641" s="20">
        <v>0.75590000000000013</v>
      </c>
      <c r="M641" s="21">
        <v>0</v>
      </c>
      <c r="N641" s="19">
        <v>0</v>
      </c>
      <c r="O641" s="23">
        <v>660</v>
      </c>
      <c r="P641" s="24">
        <v>0</v>
      </c>
      <c r="Q641" s="25">
        <v>0</v>
      </c>
      <c r="R641" s="24">
        <v>0</v>
      </c>
      <c r="S641" s="25">
        <v>0</v>
      </c>
      <c r="T641" s="26">
        <v>0</v>
      </c>
      <c r="U641" s="24">
        <v>0</v>
      </c>
      <c r="V641" s="19">
        <v>3960</v>
      </c>
      <c r="W641" s="19">
        <v>2894.47</v>
      </c>
      <c r="X641" s="21">
        <v>0.73092676767676767</v>
      </c>
      <c r="Y641" s="19">
        <v>2494.4700000000003</v>
      </c>
      <c r="Z641" s="20">
        <v>0.62991666666666668</v>
      </c>
      <c r="AA641" s="30">
        <v>8.6899999999999991E-2</v>
      </c>
      <c r="AB641" s="27">
        <v>7.0000000000000007E-2</v>
      </c>
      <c r="AC641" s="27">
        <v>9.0999999999999998E-2</v>
      </c>
      <c r="AD641" s="11">
        <v>8.5408330367908458E-2</v>
      </c>
    </row>
    <row r="642" spans="1:30" x14ac:dyDescent="0.3">
      <c r="A642" s="13">
        <v>44613</v>
      </c>
      <c r="B642" s="46" t="s">
        <v>636</v>
      </c>
      <c r="C642" s="13">
        <v>44613</v>
      </c>
      <c r="D642" s="15" t="s">
        <v>730</v>
      </c>
      <c r="E642" s="15">
        <v>28</v>
      </c>
      <c r="F642" s="15">
        <v>30</v>
      </c>
      <c r="G642" s="13">
        <v>44641</v>
      </c>
      <c r="H642" s="17">
        <v>3000</v>
      </c>
      <c r="I642" s="19">
        <v>10605.869999999999</v>
      </c>
      <c r="J642" s="20">
        <v>3.5352899999999994</v>
      </c>
      <c r="K642" s="19">
        <v>5255.87</v>
      </c>
      <c r="L642" s="20">
        <v>1.7519566666666666</v>
      </c>
      <c r="M642" s="21">
        <v>0</v>
      </c>
      <c r="N642" s="19">
        <v>0</v>
      </c>
      <c r="O642" s="23">
        <v>600</v>
      </c>
      <c r="P642" s="24">
        <v>0</v>
      </c>
      <c r="Q642" s="25">
        <v>0</v>
      </c>
      <c r="R642" s="24">
        <v>0</v>
      </c>
      <c r="S642" s="25">
        <v>0</v>
      </c>
      <c r="T642" s="26">
        <v>0</v>
      </c>
      <c r="U642" s="24">
        <v>0</v>
      </c>
      <c r="V642" s="19">
        <v>3600</v>
      </c>
      <c r="W642" s="19">
        <v>10605.869999999999</v>
      </c>
      <c r="X642" s="21">
        <v>2.9460749999999996</v>
      </c>
      <c r="Y642" s="19">
        <v>5255.87</v>
      </c>
      <c r="Z642" s="20">
        <v>1.4599638888888888</v>
      </c>
      <c r="AA642" s="30">
        <v>7.589999999999994E-2</v>
      </c>
      <c r="AB642" s="27">
        <v>0.06</v>
      </c>
      <c r="AC642" s="27">
        <v>0.08</v>
      </c>
      <c r="AD642" s="11">
        <v>7.5111960640664083E-2</v>
      </c>
    </row>
    <row r="643" spans="1:30" x14ac:dyDescent="0.3">
      <c r="A643" s="13">
        <v>44614</v>
      </c>
      <c r="B643" s="46" t="s">
        <v>636</v>
      </c>
      <c r="C643" s="13">
        <v>44615</v>
      </c>
      <c r="D643" s="52" t="s">
        <v>731</v>
      </c>
      <c r="E643" s="15">
        <v>672</v>
      </c>
      <c r="F643" s="15">
        <v>720</v>
      </c>
      <c r="G643" s="13">
        <v>45287</v>
      </c>
      <c r="H643" s="17">
        <v>3000</v>
      </c>
      <c r="I643" s="19">
        <v>4410.1000000000004</v>
      </c>
      <c r="J643" s="20">
        <v>1.4700333333333337</v>
      </c>
      <c r="K643" s="19">
        <v>3160.1000000000004</v>
      </c>
      <c r="L643" s="20">
        <v>1.0533666666666668</v>
      </c>
      <c r="M643" s="21">
        <v>0</v>
      </c>
      <c r="N643" s="19">
        <v>0</v>
      </c>
      <c r="O643" s="23">
        <v>600</v>
      </c>
      <c r="P643" s="24">
        <v>600</v>
      </c>
      <c r="Q643" s="25">
        <v>1</v>
      </c>
      <c r="R643" s="24">
        <v>600</v>
      </c>
      <c r="S643" s="25">
        <v>1</v>
      </c>
      <c r="T643" s="26">
        <v>0</v>
      </c>
      <c r="U643" s="24">
        <v>0</v>
      </c>
      <c r="V643" s="19">
        <v>3600</v>
      </c>
      <c r="W643" s="19">
        <v>5010.1000000000004</v>
      </c>
      <c r="X643" s="21">
        <v>1.3916944444444446</v>
      </c>
      <c r="Y643" s="19">
        <v>3760.1000000000004</v>
      </c>
      <c r="Z643" s="20">
        <v>1.0444722222222222</v>
      </c>
      <c r="AA643" s="30">
        <v>8.7699999999999931E-2</v>
      </c>
      <c r="AB643" s="27">
        <v>7.0000000000000007E-2</v>
      </c>
      <c r="AC643" s="27">
        <v>0.09</v>
      </c>
      <c r="AD643" s="11">
        <v>8.679492528514092E-2</v>
      </c>
    </row>
    <row r="644" spans="1:30" x14ac:dyDescent="0.3">
      <c r="A644" s="13">
        <v>44615</v>
      </c>
      <c r="B644" s="46" t="s">
        <v>636</v>
      </c>
      <c r="C644" s="13">
        <v>44615</v>
      </c>
      <c r="D644" s="15" t="s">
        <v>732</v>
      </c>
      <c r="E644" s="15">
        <v>105</v>
      </c>
      <c r="F644" s="15">
        <v>90</v>
      </c>
      <c r="G644" s="13">
        <v>44720</v>
      </c>
      <c r="H644" s="17">
        <v>4000</v>
      </c>
      <c r="I644" s="19">
        <v>6481.5300000000007</v>
      </c>
      <c r="J644" s="20">
        <v>1.6203824999999996</v>
      </c>
      <c r="K644" s="19">
        <v>4866.5300000000007</v>
      </c>
      <c r="L644" s="20">
        <v>1.2166325000000002</v>
      </c>
      <c r="M644" s="21">
        <v>0</v>
      </c>
      <c r="N644" s="19">
        <v>0</v>
      </c>
      <c r="O644" s="23">
        <v>800</v>
      </c>
      <c r="P644" s="24">
        <v>16.84</v>
      </c>
      <c r="Q644" s="25">
        <v>2.1049999999999999E-2</v>
      </c>
      <c r="R644" s="24">
        <v>16.84</v>
      </c>
      <c r="S644" s="25">
        <v>2.1049999999999999E-2</v>
      </c>
      <c r="T644" s="26">
        <v>0</v>
      </c>
      <c r="U644" s="24">
        <v>0</v>
      </c>
      <c r="V644" s="19">
        <v>4800</v>
      </c>
      <c r="W644" s="19">
        <v>6498.3700000000008</v>
      </c>
      <c r="X644" s="21">
        <v>1.3538270833333335</v>
      </c>
      <c r="Y644" s="19">
        <v>4883.3700000000008</v>
      </c>
      <c r="Z644" s="20">
        <v>1.0173687500000002</v>
      </c>
      <c r="AA644" s="30">
        <v>8.0899999999999986E-2</v>
      </c>
      <c r="AB644" s="27">
        <v>0.04</v>
      </c>
      <c r="AC644" s="27">
        <v>8.3000000000000004E-2</v>
      </c>
      <c r="AD644" s="11">
        <v>7.8675426172524085E-2</v>
      </c>
    </row>
    <row r="645" spans="1:30" x14ac:dyDescent="0.3">
      <c r="A645" s="13">
        <v>44617</v>
      </c>
      <c r="B645" s="46" t="s">
        <v>636</v>
      </c>
      <c r="C645" s="13">
        <v>44617</v>
      </c>
      <c r="D645" s="15" t="s">
        <v>733</v>
      </c>
      <c r="E645" s="15">
        <v>175</v>
      </c>
      <c r="F645" s="15">
        <v>180</v>
      </c>
      <c r="G645" s="13">
        <v>44792</v>
      </c>
      <c r="H645" s="17">
        <v>4000</v>
      </c>
      <c r="I645" s="19">
        <v>3264.8900000000008</v>
      </c>
      <c r="J645" s="20">
        <v>0.81622249999999996</v>
      </c>
      <c r="K645" s="19">
        <v>1964.8899999999996</v>
      </c>
      <c r="L645" s="20">
        <v>0.4912224999999999</v>
      </c>
      <c r="M645" s="21">
        <v>0</v>
      </c>
      <c r="N645" s="19">
        <v>0</v>
      </c>
      <c r="O645" s="23">
        <v>800</v>
      </c>
      <c r="P645" s="24">
        <v>460</v>
      </c>
      <c r="Q645" s="25">
        <v>0.57499999999999996</v>
      </c>
      <c r="R645" s="24">
        <v>392.97800000000001</v>
      </c>
      <c r="S645" s="25">
        <v>0.49122250000000001</v>
      </c>
      <c r="T645" s="26">
        <v>0.85430000000000006</v>
      </c>
      <c r="U645" s="24">
        <v>0</v>
      </c>
      <c r="V645" s="19">
        <v>4800</v>
      </c>
      <c r="W645" s="19">
        <v>3724.8900000000008</v>
      </c>
      <c r="X645" s="21">
        <v>0.7760187500000002</v>
      </c>
      <c r="Y645" s="19">
        <v>2357.8679999999995</v>
      </c>
      <c r="Z645" s="20">
        <v>0.4912224999999999</v>
      </c>
      <c r="AA645" s="30">
        <v>8.249999999999999E-2</v>
      </c>
      <c r="AB645" s="27">
        <v>0.05</v>
      </c>
      <c r="AC645" s="27">
        <v>8.900000000000001E-2</v>
      </c>
      <c r="AD645" s="11">
        <v>8.0684751400506599E-2</v>
      </c>
    </row>
    <row r="646" spans="1:30" x14ac:dyDescent="0.3">
      <c r="A646" s="13">
        <v>44622</v>
      </c>
      <c r="B646" s="46" t="s">
        <v>636</v>
      </c>
      <c r="C646" s="13">
        <v>44622</v>
      </c>
      <c r="D646" s="15" t="s">
        <v>734</v>
      </c>
      <c r="E646" s="15">
        <v>33</v>
      </c>
      <c r="F646" s="15">
        <v>30</v>
      </c>
      <c r="G646" s="13">
        <v>44655</v>
      </c>
      <c r="H646" s="17">
        <v>3300</v>
      </c>
      <c r="I646" s="19">
        <v>7699.5000000000009</v>
      </c>
      <c r="J646" s="20">
        <v>2.333181818181818</v>
      </c>
      <c r="K646" s="19">
        <v>4274.5</v>
      </c>
      <c r="L646" s="20">
        <v>1.2953030303030304</v>
      </c>
      <c r="M646" s="21">
        <v>0</v>
      </c>
      <c r="N646" s="19">
        <v>0</v>
      </c>
      <c r="O646" s="23">
        <v>660</v>
      </c>
      <c r="P646" s="24">
        <v>690</v>
      </c>
      <c r="Q646" s="25">
        <v>1.0454545454545454</v>
      </c>
      <c r="R646" s="24">
        <v>660</v>
      </c>
      <c r="S646" s="25">
        <v>1</v>
      </c>
      <c r="T646" s="26">
        <v>0.95652333333333328</v>
      </c>
      <c r="U646" s="24">
        <v>0</v>
      </c>
      <c r="V646" s="19">
        <v>3960</v>
      </c>
      <c r="W646" s="19">
        <v>8389.5</v>
      </c>
      <c r="X646" s="21">
        <v>2.1185606060606061</v>
      </c>
      <c r="Y646" s="19">
        <v>4934.5</v>
      </c>
      <c r="Z646" s="20">
        <v>1.2460858585858585</v>
      </c>
      <c r="AA646" s="30">
        <v>7.560000000000007E-2</v>
      </c>
      <c r="AB646" s="27">
        <v>5.5E-2</v>
      </c>
      <c r="AC646" s="27">
        <v>8.09E-2</v>
      </c>
      <c r="AD646" s="11">
        <v>7.5722834599649319E-2</v>
      </c>
    </row>
    <row r="647" spans="1:30" x14ac:dyDescent="0.3">
      <c r="A647" s="13">
        <v>44622</v>
      </c>
      <c r="B647" s="46" t="s">
        <v>637</v>
      </c>
      <c r="C647" s="13">
        <v>44622</v>
      </c>
      <c r="D647" s="15" t="s">
        <v>735</v>
      </c>
      <c r="E647" s="15">
        <v>98</v>
      </c>
      <c r="F647" s="15">
        <v>90</v>
      </c>
      <c r="G647" s="13">
        <v>44720</v>
      </c>
      <c r="H647" s="17">
        <v>3300</v>
      </c>
      <c r="I647" s="19">
        <v>4229.1900000000005</v>
      </c>
      <c r="J647" s="20">
        <v>1.2815727272727271</v>
      </c>
      <c r="K647" s="19">
        <v>3304.19</v>
      </c>
      <c r="L647" s="20">
        <v>1.001269696969697</v>
      </c>
      <c r="M647" s="21">
        <v>0</v>
      </c>
      <c r="N647" s="19">
        <v>0</v>
      </c>
      <c r="O647" s="23">
        <v>660</v>
      </c>
      <c r="P647" s="24">
        <v>20</v>
      </c>
      <c r="Q647" s="25">
        <v>3.0303030303030304E-2</v>
      </c>
      <c r="R647" s="24">
        <v>20</v>
      </c>
      <c r="S647" s="25">
        <v>3.0303030303030304E-2</v>
      </c>
      <c r="T647" s="26">
        <v>0</v>
      </c>
      <c r="U647" s="24">
        <v>0</v>
      </c>
      <c r="V647" s="19">
        <v>3960</v>
      </c>
      <c r="W647" s="19">
        <v>4249.1900000000005</v>
      </c>
      <c r="X647" s="21">
        <v>1.0730277777777779</v>
      </c>
      <c r="Y647" s="19">
        <v>3324.19</v>
      </c>
      <c r="Z647" s="20">
        <v>0.83944191919191924</v>
      </c>
      <c r="AA647" s="30">
        <v>8.0999999999999975E-2</v>
      </c>
      <c r="AB647" s="27">
        <v>0.06</v>
      </c>
      <c r="AC647" s="27">
        <v>8.48E-2</v>
      </c>
      <c r="AD647" s="11">
        <v>7.9272763815293246E-2</v>
      </c>
    </row>
    <row r="648" spans="1:30" x14ac:dyDescent="0.3">
      <c r="A648" s="13">
        <v>44623</v>
      </c>
      <c r="B648" s="46" t="s">
        <v>636</v>
      </c>
      <c r="C648" s="13">
        <v>44624</v>
      </c>
      <c r="D648" s="15" t="s">
        <v>736</v>
      </c>
      <c r="E648" s="15">
        <v>364</v>
      </c>
      <c r="F648" s="15">
        <v>360</v>
      </c>
      <c r="G648" s="13">
        <v>44988</v>
      </c>
      <c r="H648" s="17">
        <v>3300</v>
      </c>
      <c r="I648" s="19">
        <v>5094.1500000000005</v>
      </c>
      <c r="J648" s="20">
        <v>1.5436818181818179</v>
      </c>
      <c r="K648" s="19">
        <v>4294.1499999999996</v>
      </c>
      <c r="L648" s="20">
        <v>1.3012575757575757</v>
      </c>
      <c r="M648" s="21">
        <v>0</v>
      </c>
      <c r="N648" s="19">
        <v>0</v>
      </c>
      <c r="O648" s="23">
        <v>660</v>
      </c>
      <c r="P648" s="24">
        <v>660</v>
      </c>
      <c r="Q648" s="25">
        <v>1</v>
      </c>
      <c r="R648" s="24">
        <v>660</v>
      </c>
      <c r="S648" s="25">
        <v>1</v>
      </c>
      <c r="T648" s="26">
        <v>0</v>
      </c>
      <c r="U648" s="24">
        <v>0</v>
      </c>
      <c r="V648" s="19">
        <v>3960</v>
      </c>
      <c r="W648" s="19">
        <v>5754.1500000000005</v>
      </c>
      <c r="X648" s="21">
        <v>1.4530681818181819</v>
      </c>
      <c r="Y648" s="19">
        <v>4954.1499999999996</v>
      </c>
      <c r="Z648" s="20">
        <v>1.2510479797979797</v>
      </c>
      <c r="AA648" s="30">
        <v>8.7599999999999942E-2</v>
      </c>
      <c r="AB648" s="27">
        <v>7.9000000000000001E-2</v>
      </c>
      <c r="AC648" s="27">
        <v>8.8800000000000004E-2</v>
      </c>
      <c r="AD648" s="11">
        <v>8.668735215884886E-2</v>
      </c>
    </row>
    <row r="649" spans="1:30" x14ac:dyDescent="0.3">
      <c r="A649" s="13">
        <v>44627</v>
      </c>
      <c r="B649" s="46" t="s">
        <v>636</v>
      </c>
      <c r="C649" s="13">
        <v>44627</v>
      </c>
      <c r="D649" s="15" t="s">
        <v>737</v>
      </c>
      <c r="E649" s="15">
        <v>28</v>
      </c>
      <c r="F649" s="15">
        <v>30</v>
      </c>
      <c r="G649" s="13">
        <v>44655</v>
      </c>
      <c r="H649" s="17">
        <v>3300</v>
      </c>
      <c r="I649" s="19">
        <v>9852.130000000001</v>
      </c>
      <c r="J649" s="20">
        <v>2.9854939393939373</v>
      </c>
      <c r="K649" s="19">
        <v>6477.1299999999992</v>
      </c>
      <c r="L649" s="20">
        <v>1.9627666666666663</v>
      </c>
      <c r="M649" s="21">
        <v>0</v>
      </c>
      <c r="N649" s="19">
        <v>0</v>
      </c>
      <c r="O649" s="23">
        <v>660</v>
      </c>
      <c r="P649" s="24">
        <v>141.1</v>
      </c>
      <c r="Q649" s="25">
        <v>0.2137878787878788</v>
      </c>
      <c r="R649" s="24">
        <v>141.1</v>
      </c>
      <c r="S649" s="25">
        <v>0.21378787878787878</v>
      </c>
      <c r="T649" s="26">
        <v>0</v>
      </c>
      <c r="U649" s="24">
        <v>0</v>
      </c>
      <c r="V649" s="19">
        <v>3960</v>
      </c>
      <c r="W649" s="19">
        <v>9993.2300000000014</v>
      </c>
      <c r="X649" s="21">
        <v>2.5235429292929297</v>
      </c>
      <c r="Y649" s="19">
        <v>6618.23</v>
      </c>
      <c r="Z649" s="20">
        <v>1.6712702020202019</v>
      </c>
      <c r="AA649" s="30">
        <v>7.5700000000000045E-2</v>
      </c>
      <c r="AB649" s="27">
        <v>0.06</v>
      </c>
      <c r="AC649" s="27">
        <v>7.8299999999999995E-2</v>
      </c>
      <c r="AD649" s="11">
        <v>7.4870329157248214E-2</v>
      </c>
    </row>
    <row r="650" spans="1:30" x14ac:dyDescent="0.3">
      <c r="A650" s="13">
        <v>44629</v>
      </c>
      <c r="B650" s="46" t="s">
        <v>636</v>
      </c>
      <c r="C650" s="13">
        <v>44629</v>
      </c>
      <c r="D650" s="15" t="s">
        <v>738</v>
      </c>
      <c r="E650" s="15">
        <v>98</v>
      </c>
      <c r="F650" s="15">
        <v>90</v>
      </c>
      <c r="G650" s="13">
        <v>44727</v>
      </c>
      <c r="H650" s="17">
        <v>3300</v>
      </c>
      <c r="I650" s="19">
        <v>6477.7400000000007</v>
      </c>
      <c r="J650" s="20">
        <v>1.9629515151515149</v>
      </c>
      <c r="K650" s="19">
        <v>5877.74</v>
      </c>
      <c r="L650" s="20">
        <v>1.7811333333333332</v>
      </c>
      <c r="M650" s="21">
        <v>0</v>
      </c>
      <c r="N650" s="19">
        <v>0</v>
      </c>
      <c r="O650" s="23">
        <v>660</v>
      </c>
      <c r="P650" s="24">
        <v>31.33</v>
      </c>
      <c r="Q650" s="25">
        <v>4.7469696969696974E-2</v>
      </c>
      <c r="R650" s="24">
        <v>31.33</v>
      </c>
      <c r="S650" s="25">
        <v>4.7469696969696967E-2</v>
      </c>
      <c r="T650" s="26">
        <v>0</v>
      </c>
      <c r="U650" s="24">
        <v>0</v>
      </c>
      <c r="V650" s="19">
        <v>3960</v>
      </c>
      <c r="W650" s="19">
        <v>6509.0700000000006</v>
      </c>
      <c r="X650" s="21">
        <v>1.6437045454545456</v>
      </c>
      <c r="Y650" s="19">
        <v>5909.07</v>
      </c>
      <c r="Z650" s="20">
        <v>1.4921893939393938</v>
      </c>
      <c r="AA650" s="30">
        <v>8.239999999999989E-2</v>
      </c>
      <c r="AB650" s="27">
        <v>6.5000000000000002E-2</v>
      </c>
      <c r="AC650" s="27">
        <v>8.3100000000000007E-2</v>
      </c>
      <c r="AD650" s="11">
        <v>8.0470569982740908E-2</v>
      </c>
    </row>
    <row r="651" spans="1:30" x14ac:dyDescent="0.3">
      <c r="A651" s="13">
        <v>44631</v>
      </c>
      <c r="B651" s="46" t="s">
        <v>636</v>
      </c>
      <c r="C651" s="13">
        <v>44631</v>
      </c>
      <c r="D651" s="15" t="s">
        <v>739</v>
      </c>
      <c r="E651" s="15">
        <v>175</v>
      </c>
      <c r="F651" s="15">
        <v>180</v>
      </c>
      <c r="G651" s="13">
        <v>44806</v>
      </c>
      <c r="H651" s="17">
        <v>3300</v>
      </c>
      <c r="I651" s="19">
        <v>5125.6000000000004</v>
      </c>
      <c r="J651" s="20">
        <v>1.5532121212121206</v>
      </c>
      <c r="K651" s="19">
        <v>3305.6</v>
      </c>
      <c r="L651" s="20">
        <v>1.0016969696969698</v>
      </c>
      <c r="M651" s="21">
        <v>0</v>
      </c>
      <c r="N651" s="19">
        <v>0</v>
      </c>
      <c r="O651" s="23">
        <v>660</v>
      </c>
      <c r="P651" s="24">
        <v>2.63</v>
      </c>
      <c r="Q651" s="25">
        <v>3.9848484848484843E-3</v>
      </c>
      <c r="R651" s="24">
        <v>2.63</v>
      </c>
      <c r="S651" s="25">
        <v>3.9848484848484843E-3</v>
      </c>
      <c r="T651" s="26">
        <v>0</v>
      </c>
      <c r="U651" s="24">
        <v>0</v>
      </c>
      <c r="V651" s="19">
        <v>3960</v>
      </c>
      <c r="W651" s="19">
        <v>5128.2300000000005</v>
      </c>
      <c r="X651" s="21">
        <v>1.2950075757575759</v>
      </c>
      <c r="Y651" s="19">
        <v>3308.23</v>
      </c>
      <c r="Z651" s="20">
        <v>0.83541161616161619</v>
      </c>
      <c r="AA651" s="30">
        <v>8.3999999999999977E-2</v>
      </c>
      <c r="AB651" s="27">
        <v>0.05</v>
      </c>
      <c r="AC651" s="27">
        <v>8.9399999999999993E-2</v>
      </c>
      <c r="AD651" s="11">
        <v>8.198540268456378E-2</v>
      </c>
    </row>
    <row r="652" spans="1:30" x14ac:dyDescent="0.3">
      <c r="A652" s="13">
        <v>44634</v>
      </c>
      <c r="B652" s="46" t="s">
        <v>636</v>
      </c>
      <c r="C652" s="13">
        <v>44634</v>
      </c>
      <c r="D652" s="15" t="s">
        <v>740</v>
      </c>
      <c r="E652" s="15">
        <v>36</v>
      </c>
      <c r="F652" s="15">
        <v>30</v>
      </c>
      <c r="G652" s="13">
        <v>44670</v>
      </c>
      <c r="H652" s="17">
        <v>3300</v>
      </c>
      <c r="I652" s="19">
        <v>4685.3500000000004</v>
      </c>
      <c r="J652" s="20">
        <v>1.4198030303030302</v>
      </c>
      <c r="K652" s="19">
        <v>4265.3500000000004</v>
      </c>
      <c r="L652" s="20">
        <v>1.2925303030303033</v>
      </c>
      <c r="M652" s="21">
        <v>0</v>
      </c>
      <c r="N652" s="19">
        <v>0</v>
      </c>
      <c r="O652" s="23">
        <v>660</v>
      </c>
      <c r="P652" s="24">
        <v>170</v>
      </c>
      <c r="Q652" s="25">
        <v>0.25757575757575757</v>
      </c>
      <c r="R652" s="24">
        <v>170</v>
      </c>
      <c r="S652" s="25">
        <v>0.25757575757575757</v>
      </c>
      <c r="T652" s="26">
        <v>0</v>
      </c>
      <c r="U652" s="24">
        <v>0</v>
      </c>
      <c r="V652" s="19">
        <v>3960</v>
      </c>
      <c r="W652" s="19">
        <v>4855.3500000000004</v>
      </c>
      <c r="X652" s="21">
        <v>1.226098484848485</v>
      </c>
      <c r="Y652" s="19">
        <v>4435.3500000000004</v>
      </c>
      <c r="Z652" s="20">
        <v>1.1200378787878789</v>
      </c>
      <c r="AA652" s="30">
        <v>7.7499999999999986E-2</v>
      </c>
      <c r="AB652" s="27">
        <v>0.04</v>
      </c>
      <c r="AC652" s="27">
        <v>7.9000000000000001E-2</v>
      </c>
      <c r="AD652" s="11">
        <v>7.5575581333304859E-2</v>
      </c>
    </row>
    <row r="653" spans="1:30" x14ac:dyDescent="0.3">
      <c r="A653" s="13">
        <v>44636</v>
      </c>
      <c r="B653" s="46" t="s">
        <v>636</v>
      </c>
      <c r="C653" s="13">
        <v>44636</v>
      </c>
      <c r="D653" s="15" t="s">
        <v>741</v>
      </c>
      <c r="E653" s="15">
        <v>91</v>
      </c>
      <c r="F653" s="15">
        <v>90</v>
      </c>
      <c r="G653" s="13">
        <v>44727</v>
      </c>
      <c r="H653" s="17">
        <v>3300</v>
      </c>
      <c r="I653" s="19">
        <v>2102.4899999999998</v>
      </c>
      <c r="J653" s="20">
        <v>0.63711818181818169</v>
      </c>
      <c r="K653" s="19">
        <v>675.49</v>
      </c>
      <c r="L653" s="20">
        <v>0.2046939393939394</v>
      </c>
      <c r="M653" s="21">
        <v>0</v>
      </c>
      <c r="N653" s="19">
        <v>0</v>
      </c>
      <c r="O653" s="23">
        <v>660</v>
      </c>
      <c r="P653" s="24">
        <v>129.25</v>
      </c>
      <c r="Q653" s="25">
        <v>0.19583333333333333</v>
      </c>
      <c r="R653" s="24">
        <v>129.25</v>
      </c>
      <c r="S653" s="25">
        <v>0.19583333333333333</v>
      </c>
      <c r="T653" s="26">
        <v>0</v>
      </c>
      <c r="U653" s="24">
        <v>0</v>
      </c>
      <c r="V653" s="19">
        <v>3960</v>
      </c>
      <c r="W653" s="19">
        <v>2231.7399999999998</v>
      </c>
      <c r="X653" s="21">
        <v>0.563570707070707</v>
      </c>
      <c r="Y653" s="19">
        <v>804.74</v>
      </c>
      <c r="Z653" s="20">
        <v>0.20321717171717171</v>
      </c>
      <c r="AA653" s="30">
        <v>8.2500000000000004E-2</v>
      </c>
      <c r="AB653" s="27">
        <v>0.06</v>
      </c>
      <c r="AC653" s="27">
        <v>8.8900000000000007E-2</v>
      </c>
      <c r="AD653" s="11">
        <v>8.3203097279891933E-2</v>
      </c>
    </row>
    <row r="654" spans="1:30" x14ac:dyDescent="0.3">
      <c r="A654" s="13">
        <v>44637</v>
      </c>
      <c r="B654" s="46" t="s">
        <v>636</v>
      </c>
      <c r="C654" s="13">
        <v>44638</v>
      </c>
      <c r="D654" s="15" t="s">
        <v>742</v>
      </c>
      <c r="E654" s="15">
        <v>378</v>
      </c>
      <c r="F654" s="15">
        <v>360</v>
      </c>
      <c r="G654" s="13">
        <v>45016</v>
      </c>
      <c r="H654" s="17">
        <v>3300</v>
      </c>
      <c r="I654" s="19">
        <v>2725.1699999999996</v>
      </c>
      <c r="J654" s="20">
        <v>0.82580909090909094</v>
      </c>
      <c r="K654" s="19">
        <v>1575.17</v>
      </c>
      <c r="L654" s="20">
        <v>0.47732424242424243</v>
      </c>
      <c r="M654" s="21">
        <v>0</v>
      </c>
      <c r="N654" s="19">
        <v>0</v>
      </c>
      <c r="O654" s="23">
        <v>660</v>
      </c>
      <c r="P654" s="24">
        <v>0</v>
      </c>
      <c r="Q654" s="25">
        <v>0</v>
      </c>
      <c r="R654" s="24">
        <v>0</v>
      </c>
      <c r="S654" s="25">
        <v>0</v>
      </c>
      <c r="T654" s="26">
        <v>0</v>
      </c>
      <c r="U654" s="24">
        <v>0</v>
      </c>
      <c r="V654" s="19">
        <v>3960</v>
      </c>
      <c r="W654" s="19">
        <v>2725.1699999999996</v>
      </c>
      <c r="X654" s="21">
        <v>0.6881742424242423</v>
      </c>
      <c r="Y654" s="19">
        <v>1575.17</v>
      </c>
      <c r="Z654" s="20">
        <v>0.39777020202020202</v>
      </c>
      <c r="AA654" s="30">
        <v>8.8300000000000003E-2</v>
      </c>
      <c r="AB654" s="27">
        <v>6.5000000000000002E-2</v>
      </c>
      <c r="AC654" s="27">
        <v>0.09</v>
      </c>
      <c r="AD654" s="11">
        <v>8.7609401982261678E-2</v>
      </c>
    </row>
    <row r="655" spans="1:30" x14ac:dyDescent="0.3">
      <c r="A655" s="13">
        <v>44641</v>
      </c>
      <c r="B655" s="46" t="s">
        <v>636</v>
      </c>
      <c r="C655" s="13">
        <v>44641</v>
      </c>
      <c r="D655" s="15" t="s">
        <v>743</v>
      </c>
      <c r="E655" s="15">
        <v>35</v>
      </c>
      <c r="F655" s="15">
        <v>30</v>
      </c>
      <c r="G655" s="13">
        <v>44676</v>
      </c>
      <c r="H655" s="17">
        <v>5800</v>
      </c>
      <c r="I655" s="19">
        <v>10076.120000000001</v>
      </c>
      <c r="J655" s="20">
        <v>1.7372620689655174</v>
      </c>
      <c r="K655" s="19">
        <v>7026.12</v>
      </c>
      <c r="L655" s="20">
        <v>1.2114</v>
      </c>
      <c r="M655" s="21">
        <v>0</v>
      </c>
      <c r="N655" s="19">
        <v>0</v>
      </c>
      <c r="O655" s="23">
        <v>1160</v>
      </c>
      <c r="P655" s="24">
        <v>100.11</v>
      </c>
      <c r="Q655" s="25">
        <v>8.6301724137931038E-2</v>
      </c>
      <c r="R655" s="24">
        <v>100.11</v>
      </c>
      <c r="S655" s="25">
        <v>8.6301724137931038E-2</v>
      </c>
      <c r="T655" s="26">
        <v>0</v>
      </c>
      <c r="U655" s="24">
        <v>0</v>
      </c>
      <c r="V655" s="19">
        <v>6960</v>
      </c>
      <c r="W655" s="19">
        <v>10176.230000000001</v>
      </c>
      <c r="X655" s="21">
        <v>1.4621020114942531</v>
      </c>
      <c r="Y655" s="19">
        <v>7126.23</v>
      </c>
      <c r="Z655" s="20">
        <v>1.0238836206896551</v>
      </c>
      <c r="AA655" s="30">
        <v>7.8899999999999984E-2</v>
      </c>
      <c r="AB655" s="27">
        <v>6.7500000000000004E-2</v>
      </c>
      <c r="AC655" s="27">
        <v>8.43E-2</v>
      </c>
      <c r="AD655" s="11">
        <v>7.787729751134366E-2</v>
      </c>
    </row>
    <row r="656" spans="1:30" x14ac:dyDescent="0.3">
      <c r="A656" s="13">
        <v>44643</v>
      </c>
      <c r="B656" s="46" t="s">
        <v>636</v>
      </c>
      <c r="C656" s="13">
        <v>44643</v>
      </c>
      <c r="D656" s="15" t="s">
        <v>744</v>
      </c>
      <c r="E656" s="15">
        <v>98</v>
      </c>
      <c r="F656" s="15">
        <v>90</v>
      </c>
      <c r="G656" s="13">
        <v>44741</v>
      </c>
      <c r="H656" s="17">
        <v>5800</v>
      </c>
      <c r="I656" s="19">
        <v>5549.6699999999992</v>
      </c>
      <c r="J656" s="20">
        <v>0.95683965517241398</v>
      </c>
      <c r="K656" s="19">
        <v>4904.6699999999992</v>
      </c>
      <c r="L656" s="20">
        <v>0.84563275862068954</v>
      </c>
      <c r="M656" s="21">
        <v>0</v>
      </c>
      <c r="N656" s="19">
        <v>0</v>
      </c>
      <c r="O656" s="23">
        <v>1160</v>
      </c>
      <c r="P656" s="24">
        <v>200</v>
      </c>
      <c r="Q656" s="25">
        <v>0.17241379310344829</v>
      </c>
      <c r="R656" s="24">
        <v>200</v>
      </c>
      <c r="S656" s="25">
        <v>0.17241379310344829</v>
      </c>
      <c r="T656" s="26">
        <v>0</v>
      </c>
      <c r="U656" s="24">
        <v>0</v>
      </c>
      <c r="V656" s="19">
        <v>6960</v>
      </c>
      <c r="W656" s="19">
        <v>5749.6699999999992</v>
      </c>
      <c r="X656" s="21">
        <v>0.82610201149425277</v>
      </c>
      <c r="Y656" s="19">
        <v>5104.6699999999992</v>
      </c>
      <c r="Z656" s="20">
        <v>0.73342959770114935</v>
      </c>
      <c r="AA656" s="30">
        <v>8.3899999999999933E-2</v>
      </c>
      <c r="AB656" s="27">
        <v>6.9000000000000006E-2</v>
      </c>
      <c r="AC656" s="27">
        <v>8.9900000000000008E-2</v>
      </c>
      <c r="AD656" s="11">
        <v>8.1135786452167444E-2</v>
      </c>
    </row>
    <row r="657" spans="1:30" x14ac:dyDescent="0.3">
      <c r="A657" s="13">
        <v>44645</v>
      </c>
      <c r="B657" s="46" t="s">
        <v>636</v>
      </c>
      <c r="C657" s="13">
        <v>44645</v>
      </c>
      <c r="D657" s="15" t="s">
        <v>745</v>
      </c>
      <c r="E657" s="15">
        <v>161</v>
      </c>
      <c r="F657" s="15">
        <v>180</v>
      </c>
      <c r="G657" s="13">
        <v>44806</v>
      </c>
      <c r="H657" s="17">
        <v>5800</v>
      </c>
      <c r="I657" s="19">
        <v>4038.05</v>
      </c>
      <c r="J657" s="20">
        <v>0.69621551724137942</v>
      </c>
      <c r="K657" s="19">
        <v>2238.0500000000002</v>
      </c>
      <c r="L657" s="20">
        <v>0.38587068965517246</v>
      </c>
      <c r="M657" s="21">
        <v>0</v>
      </c>
      <c r="N657" s="19">
        <v>0</v>
      </c>
      <c r="O657" s="23">
        <v>1160</v>
      </c>
      <c r="P657" s="24">
        <v>0</v>
      </c>
      <c r="Q657" s="25">
        <v>0</v>
      </c>
      <c r="R657" s="24">
        <v>0</v>
      </c>
      <c r="S657" s="25">
        <v>0</v>
      </c>
      <c r="T657" s="26">
        <v>0</v>
      </c>
      <c r="U657" s="24">
        <v>0</v>
      </c>
      <c r="V657" s="19">
        <v>6960</v>
      </c>
      <c r="W657" s="19">
        <v>4038.05</v>
      </c>
      <c r="X657" s="21">
        <v>0.58017959770114946</v>
      </c>
      <c r="Y657" s="19">
        <v>2238.0500000000002</v>
      </c>
      <c r="Z657" s="20">
        <v>0.32155890804597703</v>
      </c>
      <c r="AA657" s="30">
        <v>8.4499999999999922E-2</v>
      </c>
      <c r="AB657" s="27">
        <v>0.06</v>
      </c>
      <c r="AC657" s="27">
        <v>8.9399999999999993E-2</v>
      </c>
      <c r="AD657" s="11">
        <v>8.4263699062666397E-2</v>
      </c>
    </row>
    <row r="658" spans="1:30" x14ac:dyDescent="0.3">
      <c r="A658" s="13">
        <v>44648</v>
      </c>
      <c r="B658" s="46" t="s">
        <v>636</v>
      </c>
      <c r="C658" s="13">
        <v>44648</v>
      </c>
      <c r="D658" s="15" t="s">
        <v>746</v>
      </c>
      <c r="E658" s="15">
        <v>35</v>
      </c>
      <c r="F658" s="15">
        <v>30</v>
      </c>
      <c r="G658" s="13">
        <v>44683</v>
      </c>
      <c r="H658" s="17">
        <v>2500</v>
      </c>
      <c r="I658" s="19">
        <v>4258.8</v>
      </c>
      <c r="J658" s="20">
        <v>1.7035200000000006</v>
      </c>
      <c r="K658" s="19">
        <v>3308.8</v>
      </c>
      <c r="L658" s="20">
        <v>1.32352</v>
      </c>
      <c r="M658" s="21">
        <v>0</v>
      </c>
      <c r="N658" s="19">
        <v>0</v>
      </c>
      <c r="O658" s="23">
        <v>500</v>
      </c>
      <c r="P658" s="24">
        <v>0</v>
      </c>
      <c r="Q658" s="25">
        <v>0</v>
      </c>
      <c r="R658" s="24">
        <v>0</v>
      </c>
      <c r="S658" s="25">
        <v>0</v>
      </c>
      <c r="T658" s="26">
        <v>0</v>
      </c>
      <c r="U658" s="24">
        <v>0</v>
      </c>
      <c r="V658" s="19">
        <v>3000</v>
      </c>
      <c r="W658" s="19">
        <v>4258.8</v>
      </c>
      <c r="X658" s="21">
        <v>1.4196</v>
      </c>
      <c r="Y658" s="19">
        <v>3308.8</v>
      </c>
      <c r="Z658" s="20">
        <v>1.1029333333333333</v>
      </c>
      <c r="AA658" s="30">
        <v>7.8899999999999984E-2</v>
      </c>
      <c r="AB658" s="27">
        <v>6.5000000000000002E-2</v>
      </c>
      <c r="AC658" s="27">
        <v>8.3000000000000004E-2</v>
      </c>
      <c r="AD658" s="11">
        <v>7.5509220907297822E-2</v>
      </c>
    </row>
    <row r="659" spans="1:30" x14ac:dyDescent="0.3">
      <c r="A659" s="13">
        <v>44649</v>
      </c>
      <c r="B659" s="46" t="s">
        <v>636</v>
      </c>
      <c r="C659" s="13">
        <v>44650</v>
      </c>
      <c r="D659" s="15" t="s">
        <v>747</v>
      </c>
      <c r="E659" s="15">
        <v>756</v>
      </c>
      <c r="F659" s="15">
        <v>720</v>
      </c>
      <c r="G659" s="13">
        <v>45406</v>
      </c>
      <c r="H659" s="17">
        <v>3200</v>
      </c>
      <c r="I659" s="19">
        <v>2051.09</v>
      </c>
      <c r="J659" s="20">
        <v>0.64096562499999998</v>
      </c>
      <c r="K659" s="19">
        <v>1301.0899999999999</v>
      </c>
      <c r="L659" s="20">
        <v>0.40659062499999998</v>
      </c>
      <c r="M659" s="21">
        <v>0</v>
      </c>
      <c r="N659" s="19">
        <v>0</v>
      </c>
      <c r="O659" s="23">
        <v>640</v>
      </c>
      <c r="P659" s="24">
        <v>100</v>
      </c>
      <c r="Q659" s="25">
        <v>0.15625</v>
      </c>
      <c r="R659" s="24">
        <v>100</v>
      </c>
      <c r="S659" s="25">
        <v>0.15625</v>
      </c>
      <c r="T659" s="26">
        <v>0</v>
      </c>
      <c r="U659" s="24">
        <v>0</v>
      </c>
      <c r="V659" s="19">
        <v>3840</v>
      </c>
      <c r="W659" s="19">
        <v>2151.09</v>
      </c>
      <c r="X659" s="21">
        <v>0.56017968750000002</v>
      </c>
      <c r="Y659" s="19">
        <v>1401.09</v>
      </c>
      <c r="Z659" s="20">
        <v>0.36486718749999997</v>
      </c>
      <c r="AA659" s="30">
        <v>8.9400000000000007E-2</v>
      </c>
      <c r="AB659" s="27">
        <v>8.4000000000000005E-2</v>
      </c>
      <c r="AC659" s="27">
        <v>9.2399999999999996E-2</v>
      </c>
      <c r="AD659" s="11">
        <v>9.0135761960713573E-2</v>
      </c>
    </row>
    <row r="660" spans="1:30" x14ac:dyDescent="0.3">
      <c r="A660" s="13">
        <v>44650</v>
      </c>
      <c r="B660" s="46" t="s">
        <v>636</v>
      </c>
      <c r="C660" s="13">
        <v>44650</v>
      </c>
      <c r="D660" s="15" t="s">
        <v>748</v>
      </c>
      <c r="E660" s="15">
        <v>91</v>
      </c>
      <c r="F660" s="15">
        <v>90</v>
      </c>
      <c r="G660" s="13">
        <v>44741</v>
      </c>
      <c r="H660" s="17">
        <v>2500</v>
      </c>
      <c r="I660" s="19">
        <v>2304.8200000000002</v>
      </c>
      <c r="J660" s="20">
        <v>0.92192800000000008</v>
      </c>
      <c r="K660" s="19">
        <v>2054.8199999999997</v>
      </c>
      <c r="L660" s="20">
        <v>0.82192799999999988</v>
      </c>
      <c r="M660" s="21">
        <v>0</v>
      </c>
      <c r="N660" s="19">
        <v>0</v>
      </c>
      <c r="O660" s="23">
        <v>500</v>
      </c>
      <c r="P660" s="24">
        <v>220</v>
      </c>
      <c r="Q660" s="25">
        <v>0.44</v>
      </c>
      <c r="R660" s="24">
        <v>220</v>
      </c>
      <c r="S660" s="25">
        <v>0.44</v>
      </c>
      <c r="T660" s="26">
        <v>0</v>
      </c>
      <c r="U660" s="24">
        <v>0</v>
      </c>
      <c r="V660" s="19">
        <v>3000</v>
      </c>
      <c r="W660" s="19">
        <v>2524.8200000000002</v>
      </c>
      <c r="X660" s="21">
        <v>0.84160666666666673</v>
      </c>
      <c r="Y660" s="19">
        <v>2274.8199999999997</v>
      </c>
      <c r="Z660" s="20">
        <v>0.75827333333333324</v>
      </c>
      <c r="AA660" s="30">
        <v>8.4400000000000017E-2</v>
      </c>
      <c r="AB660" s="27">
        <v>6.5000000000000002E-2</v>
      </c>
      <c r="AC660" s="27">
        <v>8.7300000000000003E-2</v>
      </c>
      <c r="AD660" s="11">
        <v>8.0868125059657611E-2</v>
      </c>
    </row>
    <row r="661" spans="1:30" x14ac:dyDescent="0.3">
      <c r="A661" s="13">
        <v>44651</v>
      </c>
      <c r="B661" s="46" t="s">
        <v>636</v>
      </c>
      <c r="C661" s="13">
        <v>44652</v>
      </c>
      <c r="D661" s="15" t="s">
        <v>750</v>
      </c>
      <c r="E661" s="15">
        <v>364</v>
      </c>
      <c r="F661" s="15">
        <v>360</v>
      </c>
      <c r="G661" s="13">
        <v>45016</v>
      </c>
      <c r="H661" s="17">
        <v>2500</v>
      </c>
      <c r="I661" s="19">
        <v>3836.8900000000003</v>
      </c>
      <c r="J661" s="20">
        <v>1.5347560000000002</v>
      </c>
      <c r="K661" s="19">
        <v>2736.8900000000003</v>
      </c>
      <c r="L661" s="20">
        <v>1.0947560000000001</v>
      </c>
      <c r="M661" s="21">
        <v>0</v>
      </c>
      <c r="N661" s="19">
        <v>0</v>
      </c>
      <c r="O661" s="23">
        <v>500</v>
      </c>
      <c r="P661" s="24">
        <v>0</v>
      </c>
      <c r="Q661" s="25">
        <v>0</v>
      </c>
      <c r="R661" s="24">
        <v>0</v>
      </c>
      <c r="S661" s="25">
        <v>0</v>
      </c>
      <c r="T661" s="26">
        <v>0</v>
      </c>
      <c r="U661" s="24">
        <v>0</v>
      </c>
      <c r="V661" s="19">
        <v>3000</v>
      </c>
      <c r="W661" s="19">
        <v>3836.8900000000003</v>
      </c>
      <c r="X661" s="21">
        <v>1.2789633333333335</v>
      </c>
      <c r="Y661" s="19">
        <v>2736.8900000000003</v>
      </c>
      <c r="Z661" s="20">
        <v>0.91229666666666676</v>
      </c>
      <c r="AA661" s="30">
        <v>8.9300000000000018E-2</v>
      </c>
      <c r="AB661" s="27">
        <v>7.8299999999999995E-2</v>
      </c>
      <c r="AC661" s="27">
        <v>9.1899999999999996E-2</v>
      </c>
      <c r="AD661" s="11">
        <v>8.811300584588036E-2</v>
      </c>
    </row>
    <row r="662" spans="1:30" x14ac:dyDescent="0.3">
      <c r="A662" s="13">
        <v>44655</v>
      </c>
      <c r="B662" s="46" t="s">
        <v>636</v>
      </c>
      <c r="C662" s="13">
        <v>44655</v>
      </c>
      <c r="D662" s="15" t="s">
        <v>749</v>
      </c>
      <c r="E662" s="15">
        <v>28</v>
      </c>
      <c r="F662" s="15">
        <v>30</v>
      </c>
      <c r="G662" s="13">
        <v>44683</v>
      </c>
      <c r="H662" s="17">
        <v>4600</v>
      </c>
      <c r="I662" s="19">
        <v>11714.77</v>
      </c>
      <c r="J662" s="20">
        <v>2.5466891304347827</v>
      </c>
      <c r="K662" s="19">
        <v>8914.77</v>
      </c>
      <c r="L662" s="20">
        <v>1.9379934782608697</v>
      </c>
      <c r="M662" s="21">
        <v>0</v>
      </c>
      <c r="N662" s="19">
        <v>0</v>
      </c>
      <c r="O662" s="23">
        <v>920</v>
      </c>
      <c r="P662" s="24">
        <v>130</v>
      </c>
      <c r="Q662" s="25">
        <v>0.14130434782608695</v>
      </c>
      <c r="R662" s="24">
        <v>130</v>
      </c>
      <c r="S662" s="25">
        <v>0.14130434782608695</v>
      </c>
      <c r="T662" s="26">
        <v>0</v>
      </c>
      <c r="U662" s="24">
        <v>0</v>
      </c>
      <c r="V662" s="19">
        <v>5520</v>
      </c>
      <c r="W662" s="19">
        <v>11844.77</v>
      </c>
      <c r="X662" s="21">
        <v>2.1457916666666668</v>
      </c>
      <c r="Y662" s="19">
        <v>9044.77</v>
      </c>
      <c r="Z662" s="20">
        <v>1.6385452898550725</v>
      </c>
      <c r="AA662" s="30">
        <v>8.0400000000000013E-2</v>
      </c>
      <c r="AB662" s="27">
        <v>0.05</v>
      </c>
      <c r="AC662" s="27">
        <v>8.5699999999999998E-2</v>
      </c>
      <c r="AD662" s="11">
        <v>7.8565830997962383E-2</v>
      </c>
    </row>
    <row r="663" spans="1:30" x14ac:dyDescent="0.3">
      <c r="A663" s="13">
        <v>44657</v>
      </c>
      <c r="B663" s="46" t="s">
        <v>636</v>
      </c>
      <c r="C663" s="13">
        <v>44657</v>
      </c>
      <c r="D663" s="15" t="s">
        <v>751</v>
      </c>
      <c r="E663" s="15">
        <v>91</v>
      </c>
      <c r="F663" s="15">
        <v>90</v>
      </c>
      <c r="G663" s="13">
        <v>44748</v>
      </c>
      <c r="H663" s="17">
        <v>4600</v>
      </c>
      <c r="I663" s="19">
        <v>7410.9599999999982</v>
      </c>
      <c r="J663" s="20">
        <v>1.6110782608695657</v>
      </c>
      <c r="K663" s="19">
        <v>5790.9599999999991</v>
      </c>
      <c r="L663" s="20">
        <v>1.2589043478260868</v>
      </c>
      <c r="M663" s="21">
        <v>0</v>
      </c>
      <c r="N663" s="19">
        <v>0</v>
      </c>
      <c r="O663" s="23">
        <v>920</v>
      </c>
      <c r="P663" s="24">
        <v>708.1</v>
      </c>
      <c r="Q663" s="25">
        <v>0.76967391304347821</v>
      </c>
      <c r="R663" s="24">
        <v>708.1</v>
      </c>
      <c r="S663" s="25">
        <v>0.76967391304347832</v>
      </c>
      <c r="T663" s="26">
        <v>0</v>
      </c>
      <c r="U663" s="24">
        <v>0</v>
      </c>
      <c r="V663" s="19">
        <v>5520</v>
      </c>
      <c r="W663" s="19">
        <v>8119.0599999999986</v>
      </c>
      <c r="X663" s="21">
        <v>1.4708442028985504</v>
      </c>
      <c r="Y663" s="19">
        <v>6499.0599999999995</v>
      </c>
      <c r="Z663" s="20">
        <v>1.1773659420289855</v>
      </c>
      <c r="AA663" s="30">
        <v>8.49000000000001E-2</v>
      </c>
      <c r="AB663" s="27">
        <v>0.06</v>
      </c>
      <c r="AC663" s="27">
        <v>8.8399999999999992E-2</v>
      </c>
      <c r="AD663" s="11">
        <v>8.3532662435096147E-2</v>
      </c>
    </row>
    <row r="664" spans="1:30" x14ac:dyDescent="0.3">
      <c r="A664" s="13">
        <v>44659</v>
      </c>
      <c r="B664" s="46" t="s">
        <v>636</v>
      </c>
      <c r="C664" s="13">
        <v>44659</v>
      </c>
      <c r="D664" s="15" t="s">
        <v>752</v>
      </c>
      <c r="E664" s="15">
        <v>189</v>
      </c>
      <c r="F664" s="15">
        <v>180</v>
      </c>
      <c r="G664" s="13">
        <v>44848</v>
      </c>
      <c r="H664" s="17">
        <v>4600</v>
      </c>
      <c r="I664" s="19">
        <v>7164.19</v>
      </c>
      <c r="J664" s="20">
        <v>1.5574326086956529</v>
      </c>
      <c r="K664" s="19">
        <v>5029.1899999999996</v>
      </c>
      <c r="L664" s="20">
        <v>1.0933021739130433</v>
      </c>
      <c r="M664" s="21">
        <v>0</v>
      </c>
      <c r="N664" s="19">
        <v>0</v>
      </c>
      <c r="O664" s="23">
        <v>920</v>
      </c>
      <c r="P664" s="24">
        <v>0</v>
      </c>
      <c r="Q664" s="25">
        <v>0</v>
      </c>
      <c r="R664" s="24">
        <v>0</v>
      </c>
      <c r="S664" s="25">
        <v>0</v>
      </c>
      <c r="T664" s="26">
        <v>0</v>
      </c>
      <c r="U664" s="24">
        <v>0</v>
      </c>
      <c r="V664" s="19">
        <v>5520</v>
      </c>
      <c r="W664" s="19">
        <v>7164.19</v>
      </c>
      <c r="X664" s="21">
        <v>1.2978605072463767</v>
      </c>
      <c r="Y664" s="19">
        <v>5029.1899999999996</v>
      </c>
      <c r="Z664" s="20">
        <v>0.91108514492753612</v>
      </c>
      <c r="AA664" s="30">
        <v>9.1000000000000122E-2</v>
      </c>
      <c r="AB664" s="27">
        <v>6.8000000000000005E-2</v>
      </c>
      <c r="AC664" s="27">
        <v>0.109</v>
      </c>
      <c r="AD664" s="11">
        <v>8.9667224068596729E-2</v>
      </c>
    </row>
    <row r="665" spans="1:30" x14ac:dyDescent="0.3">
      <c r="A665" s="13">
        <v>44662</v>
      </c>
      <c r="B665" s="46" t="s">
        <v>636</v>
      </c>
      <c r="C665" s="13">
        <v>44662</v>
      </c>
      <c r="D665" s="15" t="s">
        <v>753</v>
      </c>
      <c r="E665" s="15">
        <v>28</v>
      </c>
      <c r="F665" s="15">
        <v>30</v>
      </c>
      <c r="G665" s="13">
        <v>44690</v>
      </c>
      <c r="H665" s="17">
        <v>4200</v>
      </c>
      <c r="I665" s="19">
        <v>13107.590000000002</v>
      </c>
      <c r="J665" s="20">
        <v>3.1208547619047615</v>
      </c>
      <c r="K665" s="19">
        <v>4857.1900000000005</v>
      </c>
      <c r="L665" s="20">
        <v>1.1564738095238096</v>
      </c>
      <c r="M665" s="21">
        <v>0</v>
      </c>
      <c r="N665" s="19">
        <v>0</v>
      </c>
      <c r="O665" s="23">
        <v>840</v>
      </c>
      <c r="P665" s="24">
        <v>100.1</v>
      </c>
      <c r="Q665" s="25">
        <v>0.11916666666666666</v>
      </c>
      <c r="R665" s="24">
        <v>100.1</v>
      </c>
      <c r="S665" s="25">
        <v>0.11916666666666666</v>
      </c>
      <c r="T665" s="26">
        <v>0</v>
      </c>
      <c r="U665" s="24">
        <v>0</v>
      </c>
      <c r="V665" s="19">
        <v>5040</v>
      </c>
      <c r="W665" s="19">
        <v>13207.690000000002</v>
      </c>
      <c r="X665" s="21">
        <v>2.620573412698413</v>
      </c>
      <c r="Y665" s="19">
        <v>4957.2900000000009</v>
      </c>
      <c r="Z665" s="20">
        <v>0.98358928571428583</v>
      </c>
      <c r="AA665" s="30">
        <v>8.5399999999999948E-2</v>
      </c>
      <c r="AB665" s="27">
        <v>7.0000000000000007E-2</v>
      </c>
      <c r="AC665" s="27">
        <v>0.1</v>
      </c>
      <c r="AD665" s="11">
        <v>8.5531548591312373E-2</v>
      </c>
    </row>
    <row r="666" spans="1:30" x14ac:dyDescent="0.3">
      <c r="A666" s="13">
        <v>44663</v>
      </c>
      <c r="B666" s="46" t="s">
        <v>636</v>
      </c>
      <c r="C666" s="13">
        <v>44664</v>
      </c>
      <c r="D666" s="15" t="s">
        <v>754</v>
      </c>
      <c r="E666" s="15">
        <v>352</v>
      </c>
      <c r="F666" s="15">
        <v>360</v>
      </c>
      <c r="G666" s="13">
        <v>45016</v>
      </c>
      <c r="H666" s="17">
        <v>4200</v>
      </c>
      <c r="I666" s="19">
        <v>5849.9800000000005</v>
      </c>
      <c r="J666" s="20">
        <v>1.392852380952381</v>
      </c>
      <c r="K666" s="19">
        <v>5538.4800000000005</v>
      </c>
      <c r="L666" s="20">
        <v>1.3186857142857145</v>
      </c>
      <c r="M666" s="21">
        <v>0</v>
      </c>
      <c r="N666" s="19">
        <v>0</v>
      </c>
      <c r="O666" s="23">
        <v>840</v>
      </c>
      <c r="P666" s="24">
        <v>150</v>
      </c>
      <c r="Q666" s="25">
        <v>0.17857142857142858</v>
      </c>
      <c r="R666" s="24">
        <v>150</v>
      </c>
      <c r="S666" s="25">
        <v>0.17857142857142858</v>
      </c>
      <c r="T666" s="26">
        <v>0</v>
      </c>
      <c r="U666" s="24">
        <v>0</v>
      </c>
      <c r="V666" s="19">
        <v>5040</v>
      </c>
      <c r="W666" s="19">
        <v>5999.9800000000005</v>
      </c>
      <c r="X666" s="21">
        <v>1.1904722222222224</v>
      </c>
      <c r="Y666" s="19">
        <v>5688.4800000000005</v>
      </c>
      <c r="Z666" s="20">
        <v>1.1286666666666667</v>
      </c>
      <c r="AA666" s="30">
        <v>9.4899999999999998E-2</v>
      </c>
      <c r="AB666" s="27">
        <v>8.5000000000000006E-2</v>
      </c>
      <c r="AC666" s="27">
        <v>0.10150000000000001</v>
      </c>
      <c r="AD666" s="11">
        <v>9.2564225860601201E-2</v>
      </c>
    </row>
    <row r="667" spans="1:30" x14ac:dyDescent="0.3">
      <c r="A667" s="13">
        <v>44664</v>
      </c>
      <c r="B667" s="46" t="s">
        <v>636</v>
      </c>
      <c r="C667" s="13">
        <v>44664</v>
      </c>
      <c r="D667" s="15" t="s">
        <v>755</v>
      </c>
      <c r="E667" s="15">
        <v>84</v>
      </c>
      <c r="F667" s="15">
        <v>90</v>
      </c>
      <c r="G667" s="13">
        <v>44748</v>
      </c>
      <c r="H667" s="17">
        <v>4200</v>
      </c>
      <c r="I667" s="19">
        <v>6493.53</v>
      </c>
      <c r="J667" s="20">
        <v>1.5460785714285712</v>
      </c>
      <c r="K667" s="19">
        <v>4843.53</v>
      </c>
      <c r="L667" s="20">
        <v>1.1532214285714286</v>
      </c>
      <c r="M667" s="21">
        <v>0</v>
      </c>
      <c r="N667" s="19">
        <v>0</v>
      </c>
      <c r="O667" s="23">
        <v>840</v>
      </c>
      <c r="P667" s="24">
        <v>320</v>
      </c>
      <c r="Q667" s="25">
        <v>0.38095238095238093</v>
      </c>
      <c r="R667" s="24">
        <v>320</v>
      </c>
      <c r="S667" s="25">
        <v>0.38095238095238093</v>
      </c>
      <c r="T667" s="26">
        <v>0</v>
      </c>
      <c r="U667" s="24">
        <v>0</v>
      </c>
      <c r="V667" s="19">
        <v>5040</v>
      </c>
      <c r="W667" s="19">
        <v>6813.53</v>
      </c>
      <c r="X667" s="21">
        <v>1.351890873015873</v>
      </c>
      <c r="Y667" s="19">
        <v>5163.53</v>
      </c>
      <c r="Z667" s="20">
        <v>1.0245099206349206</v>
      </c>
      <c r="AA667" s="30">
        <v>9.0300000000000033E-2</v>
      </c>
      <c r="AB667" s="27">
        <v>7.4900000000000008E-2</v>
      </c>
      <c r="AC667" s="27">
        <v>9.2899999999999996E-2</v>
      </c>
      <c r="AD667" s="11">
        <v>8.9365035658570929E-2</v>
      </c>
    </row>
    <row r="668" spans="1:30" x14ac:dyDescent="0.3">
      <c r="A668" s="13">
        <v>44670</v>
      </c>
      <c r="B668" s="46" t="s">
        <v>636</v>
      </c>
      <c r="C668" s="13">
        <v>44670</v>
      </c>
      <c r="D668" s="15" t="s">
        <v>756</v>
      </c>
      <c r="E668" s="15">
        <v>34</v>
      </c>
      <c r="F668" s="15">
        <v>30</v>
      </c>
      <c r="G668" s="13">
        <v>44704</v>
      </c>
      <c r="H668" s="17">
        <v>4200</v>
      </c>
      <c r="I668" s="19">
        <v>9068.0499999999993</v>
      </c>
      <c r="J668" s="20">
        <v>2.1590595238095234</v>
      </c>
      <c r="K668" s="19">
        <v>6918.0499999999993</v>
      </c>
      <c r="L668" s="20">
        <v>1.6471547619047617</v>
      </c>
      <c r="M668" s="21">
        <v>0</v>
      </c>
      <c r="N668" s="19">
        <v>0</v>
      </c>
      <c r="O668" s="23">
        <v>840</v>
      </c>
      <c r="P668" s="24">
        <v>138.76</v>
      </c>
      <c r="Q668" s="25">
        <v>0.16519047619047617</v>
      </c>
      <c r="R668" s="24">
        <v>138.76</v>
      </c>
      <c r="S668" s="25">
        <v>0.16519047619047619</v>
      </c>
      <c r="T668" s="26">
        <v>0</v>
      </c>
      <c r="U668" s="24">
        <v>0</v>
      </c>
      <c r="V668" s="19">
        <v>5040</v>
      </c>
      <c r="W668" s="19">
        <v>9206.81</v>
      </c>
      <c r="X668" s="21">
        <v>1.8267480158730158</v>
      </c>
      <c r="Y668" s="19">
        <v>7056.8099999999995</v>
      </c>
      <c r="Z668" s="20">
        <v>1.4001607142857142</v>
      </c>
      <c r="AA668" s="30">
        <v>8.6899999999999991E-2</v>
      </c>
      <c r="AB668" s="27">
        <v>7.4999999999999997E-2</v>
      </c>
      <c r="AC668" s="27">
        <v>9.0999999999999998E-2</v>
      </c>
      <c r="AD668" s="11">
        <v>8.6156455908381641E-2</v>
      </c>
    </row>
    <row r="669" spans="1:30" x14ac:dyDescent="0.3">
      <c r="A669" s="13">
        <v>44671</v>
      </c>
      <c r="B669" s="46" t="s">
        <v>636</v>
      </c>
      <c r="C669" s="13">
        <v>44671</v>
      </c>
      <c r="D669" s="15" t="s">
        <v>757</v>
      </c>
      <c r="E669" s="15">
        <v>105</v>
      </c>
      <c r="F669" s="15">
        <v>90</v>
      </c>
      <c r="G669" s="13">
        <v>44776</v>
      </c>
      <c r="H669" s="17">
        <v>4200</v>
      </c>
      <c r="I669" s="19">
        <v>3106.5799999999995</v>
      </c>
      <c r="J669" s="20">
        <v>0.73966190476190463</v>
      </c>
      <c r="K669" s="19">
        <v>2736.58</v>
      </c>
      <c r="L669" s="20">
        <v>0.65156666666666663</v>
      </c>
      <c r="M669" s="21">
        <v>0</v>
      </c>
      <c r="N669" s="19">
        <v>0</v>
      </c>
      <c r="O669" s="23">
        <v>840</v>
      </c>
      <c r="P669" s="24">
        <v>300</v>
      </c>
      <c r="Q669" s="25">
        <v>0.35714285714285715</v>
      </c>
      <c r="R669" s="24">
        <v>300</v>
      </c>
      <c r="S669" s="25">
        <v>0.35714285714285715</v>
      </c>
      <c r="T669" s="26">
        <v>0</v>
      </c>
      <c r="U669" s="24">
        <v>0</v>
      </c>
      <c r="V669" s="19">
        <v>5040</v>
      </c>
      <c r="W669" s="19">
        <v>3406.5799999999995</v>
      </c>
      <c r="X669" s="21">
        <v>0.6759087301587301</v>
      </c>
      <c r="Y669" s="19">
        <v>3036.58</v>
      </c>
      <c r="Z669" s="20">
        <v>0.60249603174603172</v>
      </c>
      <c r="AA669" s="30">
        <v>9.2299999999999979E-2</v>
      </c>
      <c r="AB669" s="27">
        <v>0.05</v>
      </c>
      <c r="AC669" s="27">
        <v>9.9000000000000005E-2</v>
      </c>
      <c r="AD669" s="11">
        <v>9.1136152939888901E-2</v>
      </c>
    </row>
    <row r="670" spans="1:30" x14ac:dyDescent="0.3">
      <c r="A670" s="13">
        <v>44673</v>
      </c>
      <c r="B670" s="46" t="s">
        <v>636</v>
      </c>
      <c r="C670" s="13">
        <v>44673</v>
      </c>
      <c r="D670" s="15" t="s">
        <v>758</v>
      </c>
      <c r="E670" s="15">
        <v>175</v>
      </c>
      <c r="F670" s="15">
        <v>180</v>
      </c>
      <c r="G670" s="13">
        <v>44848</v>
      </c>
      <c r="H670" s="17">
        <v>4200</v>
      </c>
      <c r="I670" s="19">
        <v>1826.27</v>
      </c>
      <c r="J670" s="20">
        <v>0.43482619047619059</v>
      </c>
      <c r="K670" s="19">
        <v>876.27</v>
      </c>
      <c r="L670" s="20">
        <v>0.20863571428571429</v>
      </c>
      <c r="M670" s="21">
        <v>0</v>
      </c>
      <c r="N670" s="19">
        <v>0</v>
      </c>
      <c r="O670" s="23">
        <v>840</v>
      </c>
      <c r="P670" s="24">
        <v>350</v>
      </c>
      <c r="Q670" s="25">
        <v>0.41666666666666663</v>
      </c>
      <c r="R670" s="24">
        <v>175.25399999999999</v>
      </c>
      <c r="S670" s="25">
        <v>0.20863571428571429</v>
      </c>
      <c r="T670" s="26">
        <v>0.500726</v>
      </c>
      <c r="U670" s="24">
        <v>0</v>
      </c>
      <c r="V670" s="19">
        <v>5040</v>
      </c>
      <c r="W670" s="19">
        <v>2176.27</v>
      </c>
      <c r="X670" s="21">
        <v>0.4317996031746032</v>
      </c>
      <c r="Y670" s="19">
        <v>1051.5239999999999</v>
      </c>
      <c r="Z670" s="20">
        <v>0.20863571428571426</v>
      </c>
      <c r="AA670" s="30">
        <v>9.4500000000000015E-2</v>
      </c>
      <c r="AB670" s="27">
        <v>7.8E-2</v>
      </c>
      <c r="AC670" s="27">
        <v>0.1099</v>
      </c>
      <c r="AD670" s="11">
        <v>9.6649359076149743E-2</v>
      </c>
    </row>
    <row r="671" spans="1:30" x14ac:dyDescent="0.3">
      <c r="A671" s="13">
        <v>44676</v>
      </c>
      <c r="B671" s="46" t="s">
        <v>636</v>
      </c>
      <c r="C671" s="13">
        <v>44676</v>
      </c>
      <c r="D671" s="15" t="s">
        <v>759</v>
      </c>
      <c r="E671" s="15">
        <v>35</v>
      </c>
      <c r="F671" s="15">
        <v>30</v>
      </c>
      <c r="G671" s="13">
        <v>44711</v>
      </c>
      <c r="H671" s="17">
        <v>3300</v>
      </c>
      <c r="I671" s="19">
        <v>5597.21</v>
      </c>
      <c r="J671" s="20">
        <v>1.696124242424242</v>
      </c>
      <c r="K671" s="19">
        <v>3797.21</v>
      </c>
      <c r="L671" s="20">
        <v>1.150669696969697</v>
      </c>
      <c r="M671" s="21">
        <v>0</v>
      </c>
      <c r="N671" s="19">
        <v>0</v>
      </c>
      <c r="O671" s="23">
        <v>660</v>
      </c>
      <c r="P671" s="24">
        <v>305.77999999999997</v>
      </c>
      <c r="Q671" s="25">
        <v>0.46330303030303027</v>
      </c>
      <c r="R671" s="24">
        <v>305.77999999999997</v>
      </c>
      <c r="S671" s="25">
        <v>0.46330303030303027</v>
      </c>
      <c r="T671" s="26">
        <v>0</v>
      </c>
      <c r="U671" s="24">
        <v>0</v>
      </c>
      <c r="V671" s="19">
        <v>3960</v>
      </c>
      <c r="W671" s="19">
        <v>5902.99</v>
      </c>
      <c r="X671" s="21">
        <v>1.4906540404040403</v>
      </c>
      <c r="Y671" s="19">
        <v>4102.99</v>
      </c>
      <c r="Z671" s="20">
        <v>1.0361085858585859</v>
      </c>
      <c r="AA671" s="30">
        <v>8.7400000000000047E-2</v>
      </c>
      <c r="AB671" s="27">
        <v>7.0000000000000007E-2</v>
      </c>
      <c r="AC671" s="27">
        <v>9.1400000000000009E-2</v>
      </c>
      <c r="AD671" s="11">
        <v>8.615204628734674E-2</v>
      </c>
    </row>
    <row r="672" spans="1:30" x14ac:dyDescent="0.3">
      <c r="A672" s="13">
        <v>44677</v>
      </c>
      <c r="B672" s="46" t="s">
        <v>636</v>
      </c>
      <c r="C672" s="13">
        <v>44678</v>
      </c>
      <c r="D672" s="15" t="s">
        <v>760</v>
      </c>
      <c r="E672" s="15">
        <v>728</v>
      </c>
      <c r="F672" s="15">
        <v>720</v>
      </c>
      <c r="G672" s="13">
        <v>45406</v>
      </c>
      <c r="H672" s="17">
        <v>3300</v>
      </c>
      <c r="I672" s="19">
        <v>624.5</v>
      </c>
      <c r="J672" s="20">
        <v>0.18924242424242424</v>
      </c>
      <c r="K672" s="19">
        <v>624.5</v>
      </c>
      <c r="L672" s="20">
        <v>0.18924242424242424</v>
      </c>
      <c r="M672" s="21">
        <v>0</v>
      </c>
      <c r="N672" s="19">
        <v>0</v>
      </c>
      <c r="O672" s="23">
        <v>660</v>
      </c>
      <c r="P672" s="24">
        <v>0</v>
      </c>
      <c r="Q672" s="25">
        <v>0</v>
      </c>
      <c r="R672" s="24">
        <v>0</v>
      </c>
      <c r="S672" s="25">
        <v>0</v>
      </c>
      <c r="T672" s="26">
        <v>0</v>
      </c>
      <c r="U672" s="24">
        <v>0</v>
      </c>
      <c r="V672" s="19">
        <v>3960</v>
      </c>
      <c r="W672" s="19">
        <v>624.5</v>
      </c>
      <c r="X672" s="21">
        <v>0.1577020202020202</v>
      </c>
      <c r="Y672" s="19">
        <v>624.5</v>
      </c>
      <c r="Z672" s="20">
        <v>0.1577020202020202</v>
      </c>
      <c r="AA672" s="30">
        <v>9.8400000000000001E-2</v>
      </c>
      <c r="AB672" s="27">
        <v>9.5000000000000001E-2</v>
      </c>
      <c r="AC672" s="27">
        <v>9.8400000000000001E-2</v>
      </c>
      <c r="AD672" s="11">
        <v>9.7546036829463584E-2</v>
      </c>
    </row>
    <row r="673" spans="1:30" x14ac:dyDescent="0.3">
      <c r="A673" s="13">
        <v>44678</v>
      </c>
      <c r="B673" s="46" t="s">
        <v>636</v>
      </c>
      <c r="C673" s="13">
        <v>44678</v>
      </c>
      <c r="D673" s="15" t="s">
        <v>761</v>
      </c>
      <c r="E673" s="15">
        <v>98</v>
      </c>
      <c r="F673" s="15">
        <v>90</v>
      </c>
      <c r="G673" s="55">
        <v>44776</v>
      </c>
      <c r="H673" s="17">
        <v>3300</v>
      </c>
      <c r="I673" s="19">
        <v>2866.2900000000004</v>
      </c>
      <c r="J673" s="20">
        <v>0.86857272727272694</v>
      </c>
      <c r="K673" s="19">
        <v>2316.29</v>
      </c>
      <c r="L673" s="20">
        <v>0.70190606060606064</v>
      </c>
      <c r="M673" s="21">
        <v>0</v>
      </c>
      <c r="N673" s="19">
        <v>0</v>
      </c>
      <c r="O673" s="23">
        <v>660</v>
      </c>
      <c r="P673" s="24">
        <v>12.719999999999999</v>
      </c>
      <c r="Q673" s="25">
        <v>1.9272727272727271E-2</v>
      </c>
      <c r="R673" s="24">
        <v>12.719999999999999</v>
      </c>
      <c r="S673" s="25">
        <v>1.9272727272727271E-2</v>
      </c>
      <c r="T673" s="26">
        <v>0</v>
      </c>
      <c r="U673" s="24">
        <v>0</v>
      </c>
      <c r="V673" s="19">
        <v>3960</v>
      </c>
      <c r="W673" s="19">
        <v>2879.01</v>
      </c>
      <c r="X673" s="21">
        <v>0.72702272727272732</v>
      </c>
      <c r="Y673" s="19">
        <v>2329.0099999999998</v>
      </c>
      <c r="Z673" s="20">
        <v>0.58813383838383837</v>
      </c>
      <c r="AA673" s="30">
        <v>9.3500000000000041E-2</v>
      </c>
      <c r="AB673" s="27">
        <v>7.4999999999999997E-2</v>
      </c>
      <c r="AC673" s="27">
        <v>9.5000000000000001E-2</v>
      </c>
      <c r="AD673" s="11">
        <v>9.1845774502928856E-2</v>
      </c>
    </row>
    <row r="674" spans="1:30" x14ac:dyDescent="0.3">
      <c r="A674" s="13">
        <v>44679</v>
      </c>
      <c r="B674" s="46" t="s">
        <v>636</v>
      </c>
      <c r="C674" s="13">
        <v>44680</v>
      </c>
      <c r="D674" s="15" t="s">
        <v>762</v>
      </c>
      <c r="E674" s="15">
        <v>371</v>
      </c>
      <c r="F674" s="15">
        <v>360</v>
      </c>
      <c r="G674" s="13">
        <v>45051</v>
      </c>
      <c r="H674" s="17">
        <v>3300</v>
      </c>
      <c r="I674" s="19">
        <v>2468.7400000000002</v>
      </c>
      <c r="J674" s="20">
        <v>0.74810303030303027</v>
      </c>
      <c r="K674" s="19">
        <v>1618.7400000000002</v>
      </c>
      <c r="L674" s="20">
        <v>0.49052727272727281</v>
      </c>
      <c r="M674" s="21">
        <v>0</v>
      </c>
      <c r="N674" s="19">
        <v>0</v>
      </c>
      <c r="O674" s="23">
        <v>660</v>
      </c>
      <c r="P674" s="24">
        <v>0</v>
      </c>
      <c r="Q674" s="25">
        <v>0</v>
      </c>
      <c r="R674" s="24">
        <v>0</v>
      </c>
      <c r="S674" s="25">
        <v>0</v>
      </c>
      <c r="T674" s="26">
        <v>0</v>
      </c>
      <c r="U674" s="24">
        <v>0</v>
      </c>
      <c r="V674" s="19">
        <v>3960</v>
      </c>
      <c r="W674" s="19">
        <v>2468.7400000000002</v>
      </c>
      <c r="X674" s="21">
        <v>0.62341919191919193</v>
      </c>
      <c r="Y674" s="19">
        <v>1618.7400000000002</v>
      </c>
      <c r="Z674" s="20">
        <v>0.40877272727272734</v>
      </c>
      <c r="AA674" s="30">
        <v>9.5399999999999971E-2</v>
      </c>
      <c r="AB674" s="27">
        <v>0.08</v>
      </c>
      <c r="AC674" s="27">
        <v>0.10099999999999999</v>
      </c>
      <c r="AD674" s="11">
        <v>9.5696665910545431E-2</v>
      </c>
    </row>
    <row r="675" spans="1:30" x14ac:dyDescent="0.3">
      <c r="A675" s="13">
        <v>44683</v>
      </c>
      <c r="B675" s="46" t="s">
        <v>636</v>
      </c>
      <c r="C675" s="13">
        <v>44683</v>
      </c>
      <c r="D675" s="15" t="s">
        <v>763</v>
      </c>
      <c r="E675" s="15">
        <v>28</v>
      </c>
      <c r="F675" s="15">
        <v>30</v>
      </c>
      <c r="G675" s="13">
        <v>44711</v>
      </c>
      <c r="H675" s="17">
        <v>3800</v>
      </c>
      <c r="I675" s="19">
        <v>7997.7000000000016</v>
      </c>
      <c r="J675" s="20">
        <v>2.1046578947368415</v>
      </c>
      <c r="K675" s="19">
        <v>5117.7000000000016</v>
      </c>
      <c r="L675" s="20">
        <v>1.3467631578947372</v>
      </c>
      <c r="M675" s="21">
        <v>0</v>
      </c>
      <c r="N675" s="19">
        <v>0</v>
      </c>
      <c r="O675" s="23">
        <v>760</v>
      </c>
      <c r="P675" s="24">
        <v>130.19999999999999</v>
      </c>
      <c r="Q675" s="25">
        <v>0.1713157894736842</v>
      </c>
      <c r="R675" s="24">
        <v>130.19999999999999</v>
      </c>
      <c r="S675" s="25">
        <v>0.1713157894736842</v>
      </c>
      <c r="T675" s="26">
        <v>0</v>
      </c>
      <c r="U675" s="24">
        <v>0</v>
      </c>
      <c r="V675" s="19">
        <v>4560</v>
      </c>
      <c r="W675" s="19">
        <v>8127.9000000000015</v>
      </c>
      <c r="X675" s="21">
        <v>1.782434210526316</v>
      </c>
      <c r="Y675" s="19">
        <v>5247.9000000000015</v>
      </c>
      <c r="Z675" s="20">
        <v>1.150855263157895</v>
      </c>
      <c r="AA675" s="30">
        <v>8.7800000000000003E-2</v>
      </c>
      <c r="AB675" s="27">
        <v>7.4999999999999997E-2</v>
      </c>
      <c r="AC675" s="27">
        <v>9.3000000000000013E-2</v>
      </c>
      <c r="AD675" s="11">
        <v>8.6125992472835949E-2</v>
      </c>
    </row>
    <row r="676" spans="1:30" x14ac:dyDescent="0.3">
      <c r="A676" s="13">
        <v>44685</v>
      </c>
      <c r="B676" s="46" t="s">
        <v>636</v>
      </c>
      <c r="C676" s="13">
        <v>44685</v>
      </c>
      <c r="D676" s="15" t="s">
        <v>764</v>
      </c>
      <c r="E676" s="15">
        <v>91</v>
      </c>
      <c r="F676" s="15">
        <v>90</v>
      </c>
      <c r="G676" s="13">
        <v>44776</v>
      </c>
      <c r="H676" s="17">
        <v>3800</v>
      </c>
      <c r="I676" s="19">
        <v>5712.4000000000015</v>
      </c>
      <c r="J676" s="20">
        <v>1.5032631578947364</v>
      </c>
      <c r="K676" s="19">
        <v>4802.4000000000005</v>
      </c>
      <c r="L676" s="20">
        <v>1.2637894736842106</v>
      </c>
      <c r="M676" s="21">
        <v>0</v>
      </c>
      <c r="N676" s="19">
        <v>0</v>
      </c>
      <c r="O676" s="23">
        <v>760</v>
      </c>
      <c r="P676" s="24">
        <v>330</v>
      </c>
      <c r="Q676" s="25">
        <v>0.43421052631578949</v>
      </c>
      <c r="R676" s="24">
        <v>330</v>
      </c>
      <c r="S676" s="25">
        <v>0.43421052631578949</v>
      </c>
      <c r="T676" s="26">
        <v>0</v>
      </c>
      <c r="U676" s="24">
        <v>0</v>
      </c>
      <c r="V676" s="19">
        <v>4560</v>
      </c>
      <c r="W676" s="19">
        <v>6042.4000000000015</v>
      </c>
      <c r="X676" s="21">
        <v>1.325087719298246</v>
      </c>
      <c r="Y676" s="19">
        <v>5132.4000000000005</v>
      </c>
      <c r="Z676" s="20">
        <v>1.1255263157894737</v>
      </c>
      <c r="AA676" s="30">
        <v>9.3500000000000014E-2</v>
      </c>
      <c r="AB676" s="27">
        <v>7.4999999999999997E-2</v>
      </c>
      <c r="AC676" s="27">
        <v>9.69E-2</v>
      </c>
      <c r="AD676" s="11">
        <v>9.2407161613332414E-2</v>
      </c>
    </row>
    <row r="677" spans="1:30" x14ac:dyDescent="0.3">
      <c r="A677" s="13">
        <v>44687</v>
      </c>
      <c r="B677" s="46" t="s">
        <v>636</v>
      </c>
      <c r="C677" s="13">
        <v>44687</v>
      </c>
      <c r="D677" s="15" t="s">
        <v>765</v>
      </c>
      <c r="E677" s="15">
        <v>182</v>
      </c>
      <c r="F677" s="15">
        <v>180</v>
      </c>
      <c r="G677" s="13">
        <v>44869</v>
      </c>
      <c r="H677" s="17">
        <v>3800</v>
      </c>
      <c r="I677" s="19">
        <v>7130.71</v>
      </c>
      <c r="J677" s="20">
        <v>1.8765026315789468</v>
      </c>
      <c r="K677" s="19">
        <v>6205.71</v>
      </c>
      <c r="L677" s="20">
        <v>1.6330815789473685</v>
      </c>
      <c r="M677" s="21">
        <v>0</v>
      </c>
      <c r="N677" s="19">
        <v>0</v>
      </c>
      <c r="O677" s="23">
        <v>760</v>
      </c>
      <c r="P677" s="24">
        <v>290</v>
      </c>
      <c r="Q677" s="25">
        <v>0.38157894736842102</v>
      </c>
      <c r="R677" s="24">
        <v>290</v>
      </c>
      <c r="S677" s="25">
        <v>0.38157894736842107</v>
      </c>
      <c r="T677" s="26">
        <v>0</v>
      </c>
      <c r="U677" s="24">
        <v>0</v>
      </c>
      <c r="V677" s="19">
        <v>4560</v>
      </c>
      <c r="W677" s="19">
        <v>7420.71</v>
      </c>
      <c r="X677" s="21">
        <v>1.6273486842105263</v>
      </c>
      <c r="Y677" s="19">
        <v>6495.71</v>
      </c>
      <c r="Z677" s="20">
        <v>1.4244978070175438</v>
      </c>
      <c r="AA677" s="30">
        <v>9.5900000000000096E-2</v>
      </c>
      <c r="AB677" s="27">
        <v>7.4999999999999997E-2</v>
      </c>
      <c r="AC677" s="27">
        <v>0.1</v>
      </c>
      <c r="AD677" s="11">
        <v>9.3541698512490307E-2</v>
      </c>
    </row>
    <row r="678" spans="1:30" x14ac:dyDescent="0.3">
      <c r="A678" s="13">
        <v>44690</v>
      </c>
      <c r="B678" s="46" t="s">
        <v>636</v>
      </c>
      <c r="C678" s="13">
        <v>44690</v>
      </c>
      <c r="D678" s="15" t="s">
        <v>766</v>
      </c>
      <c r="E678" s="15">
        <v>35</v>
      </c>
      <c r="F678" s="15">
        <v>30</v>
      </c>
      <c r="G678" s="13">
        <v>44725</v>
      </c>
      <c r="H678" s="17">
        <v>5000</v>
      </c>
      <c r="I678" s="19">
        <v>9791.49</v>
      </c>
      <c r="J678" s="20">
        <v>1.9582980000000008</v>
      </c>
      <c r="K678" s="19">
        <v>8741.49</v>
      </c>
      <c r="L678" s="20">
        <v>1.7482979999999999</v>
      </c>
      <c r="M678" s="21">
        <v>0</v>
      </c>
      <c r="N678" s="19">
        <v>0</v>
      </c>
      <c r="O678" s="23">
        <v>1000</v>
      </c>
      <c r="P678" s="24">
        <v>170</v>
      </c>
      <c r="Q678" s="25">
        <v>0.16999999999999998</v>
      </c>
      <c r="R678" s="24">
        <v>170</v>
      </c>
      <c r="S678" s="25">
        <v>0.17</v>
      </c>
      <c r="T678" s="26">
        <v>0</v>
      </c>
      <c r="U678" s="24">
        <v>0</v>
      </c>
      <c r="V678" s="19">
        <v>6000</v>
      </c>
      <c r="W678" s="19">
        <v>9961.49</v>
      </c>
      <c r="X678" s="21">
        <v>1.6602483333333333</v>
      </c>
      <c r="Y678" s="19">
        <v>8911.49</v>
      </c>
      <c r="Z678" s="20">
        <v>1.4852483333333333</v>
      </c>
      <c r="AA678" s="30">
        <v>8.8900000000000076E-2</v>
      </c>
      <c r="AB678" s="27">
        <v>0.06</v>
      </c>
      <c r="AC678" s="27">
        <v>9.0999999999999998E-2</v>
      </c>
      <c r="AD678" s="11">
        <v>8.6358139568135206E-2</v>
      </c>
    </row>
    <row r="679" spans="1:30" x14ac:dyDescent="0.3">
      <c r="A679" s="13">
        <v>44692</v>
      </c>
      <c r="B679" s="46" t="s">
        <v>636</v>
      </c>
      <c r="C679" s="13">
        <v>44692</v>
      </c>
      <c r="D679" s="15" t="s">
        <v>767</v>
      </c>
      <c r="E679" s="15">
        <v>98</v>
      </c>
      <c r="F679" s="15">
        <v>90</v>
      </c>
      <c r="G679" s="13">
        <v>44790</v>
      </c>
      <c r="H679" s="17">
        <v>5000</v>
      </c>
      <c r="I679" s="19">
        <v>3443.23</v>
      </c>
      <c r="J679" s="20">
        <v>0.68864600000000009</v>
      </c>
      <c r="K679" s="19">
        <v>2140.86</v>
      </c>
      <c r="L679" s="20">
        <v>0.42817200000000005</v>
      </c>
      <c r="M679" s="21">
        <v>0</v>
      </c>
      <c r="N679" s="19">
        <v>0</v>
      </c>
      <c r="O679" s="23">
        <v>1000</v>
      </c>
      <c r="P679" s="24">
        <v>209.25</v>
      </c>
      <c r="Q679" s="25">
        <v>0.20925000000000002</v>
      </c>
      <c r="R679" s="24">
        <v>209.25</v>
      </c>
      <c r="S679" s="25">
        <v>0.20924999999999999</v>
      </c>
      <c r="T679" s="26">
        <v>0</v>
      </c>
      <c r="U679" s="24">
        <v>0</v>
      </c>
      <c r="V679" s="19">
        <v>6000</v>
      </c>
      <c r="W679" s="19">
        <v>3652.48</v>
      </c>
      <c r="X679" s="21">
        <v>0.60874666666666666</v>
      </c>
      <c r="Y679" s="19">
        <v>2350.11</v>
      </c>
      <c r="Z679" s="20">
        <v>0.39168500000000001</v>
      </c>
      <c r="AA679" s="30">
        <v>9.3799999999999953E-2</v>
      </c>
      <c r="AB679" s="27">
        <v>7.0000000000000007E-2</v>
      </c>
      <c r="AC679" s="27">
        <v>9.64E-2</v>
      </c>
      <c r="AD679" s="11">
        <v>9.2431848874457975E-2</v>
      </c>
    </row>
    <row r="680" spans="1:30" x14ac:dyDescent="0.3">
      <c r="A680" s="13">
        <v>44693</v>
      </c>
      <c r="B680" s="46" t="s">
        <v>636</v>
      </c>
      <c r="C680" s="13">
        <v>44694</v>
      </c>
      <c r="D680" s="15" t="s">
        <v>768</v>
      </c>
      <c r="E680" s="15">
        <v>357</v>
      </c>
      <c r="F680" s="15">
        <v>360</v>
      </c>
      <c r="G680" s="13">
        <v>45051</v>
      </c>
      <c r="H680" s="17">
        <v>5000</v>
      </c>
      <c r="I680" s="19">
        <v>4584.2299999999996</v>
      </c>
      <c r="J680" s="20">
        <v>0.91684599999999994</v>
      </c>
      <c r="K680" s="19">
        <v>2384.23</v>
      </c>
      <c r="L680" s="20">
        <v>0.47684599999999999</v>
      </c>
      <c r="M680" s="21">
        <v>0</v>
      </c>
      <c r="N680" s="19">
        <v>0</v>
      </c>
      <c r="O680" s="23">
        <v>1000</v>
      </c>
      <c r="P680" s="24">
        <v>0</v>
      </c>
      <c r="Q680" s="25">
        <v>0</v>
      </c>
      <c r="R680" s="24">
        <v>0</v>
      </c>
      <c r="S680" s="25">
        <v>0</v>
      </c>
      <c r="T680" s="26">
        <v>0</v>
      </c>
      <c r="U680" s="24">
        <v>0</v>
      </c>
      <c r="V680" s="19">
        <v>6000</v>
      </c>
      <c r="W680" s="19">
        <v>4584.2299999999996</v>
      </c>
      <c r="X680" s="21">
        <v>0.76403833333333326</v>
      </c>
      <c r="Y680" s="19">
        <v>2384.23</v>
      </c>
      <c r="Z680" s="20">
        <v>0.39737166666666668</v>
      </c>
      <c r="AA680" s="30">
        <v>9.6799999999999997E-2</v>
      </c>
      <c r="AB680" s="27">
        <v>8.5000000000000006E-2</v>
      </c>
      <c r="AC680" s="27">
        <v>0.105</v>
      </c>
      <c r="AD680" s="11">
        <v>9.904545888840656E-2</v>
      </c>
    </row>
    <row r="681" spans="1:30" x14ac:dyDescent="0.3">
      <c r="A681" s="13">
        <v>44698</v>
      </c>
      <c r="B681" s="46" t="s">
        <v>636</v>
      </c>
      <c r="C681" s="13">
        <v>44698</v>
      </c>
      <c r="D681" s="15" t="s">
        <v>769</v>
      </c>
      <c r="E681" s="15">
        <v>27</v>
      </c>
      <c r="F681" s="15">
        <v>30</v>
      </c>
      <c r="G681" s="13">
        <v>44725</v>
      </c>
      <c r="H681" s="17">
        <v>5000</v>
      </c>
      <c r="I681" s="19">
        <v>6420.57</v>
      </c>
      <c r="J681" s="20">
        <v>1.2841139999999998</v>
      </c>
      <c r="K681" s="19">
        <v>4820.57</v>
      </c>
      <c r="L681" s="20">
        <v>0.96411399999999992</v>
      </c>
      <c r="M681" s="21">
        <v>0</v>
      </c>
      <c r="N681" s="19">
        <v>0</v>
      </c>
      <c r="O681" s="23">
        <v>1000</v>
      </c>
      <c r="P681" s="24">
        <v>1000</v>
      </c>
      <c r="Q681" s="25">
        <v>1</v>
      </c>
      <c r="R681" s="24">
        <v>964.11400000000003</v>
      </c>
      <c r="S681" s="25">
        <v>0.96411400000000003</v>
      </c>
      <c r="T681" s="26">
        <v>0.96411400000000003</v>
      </c>
      <c r="U681" s="24">
        <v>0</v>
      </c>
      <c r="V681" s="19">
        <v>6000</v>
      </c>
      <c r="W681" s="19">
        <v>7420.57</v>
      </c>
      <c r="X681" s="21">
        <v>1.2367616666666665</v>
      </c>
      <c r="Y681" s="19">
        <v>5784.6839999999993</v>
      </c>
      <c r="Z681" s="20">
        <v>0.96411399999999992</v>
      </c>
      <c r="AA681" s="30">
        <v>9.3399999999999955E-2</v>
      </c>
      <c r="AB681" s="27">
        <v>7.8899999999999998E-2</v>
      </c>
      <c r="AC681" s="27">
        <v>9.6500000000000002E-2</v>
      </c>
      <c r="AD681" s="11">
        <v>9.05502377514769E-2</v>
      </c>
    </row>
    <row r="682" spans="1:30" x14ac:dyDescent="0.3">
      <c r="A682" s="13">
        <v>44699</v>
      </c>
      <c r="B682" s="46" t="s">
        <v>636</v>
      </c>
      <c r="C682" s="13">
        <v>44699</v>
      </c>
      <c r="D682" s="15" t="s">
        <v>770</v>
      </c>
      <c r="E682" s="15">
        <v>91</v>
      </c>
      <c r="F682" s="15">
        <v>90</v>
      </c>
      <c r="G682" s="13">
        <v>44790</v>
      </c>
      <c r="H682" s="17">
        <v>5000</v>
      </c>
      <c r="I682" s="19">
        <v>8829.5699999999961</v>
      </c>
      <c r="J682" s="20">
        <v>1.7659140000000006</v>
      </c>
      <c r="K682" s="19">
        <v>5429.5699999999979</v>
      </c>
      <c r="L682" s="20">
        <v>1.0859139999999996</v>
      </c>
      <c r="M682" s="21">
        <v>0</v>
      </c>
      <c r="N682" s="19">
        <v>0</v>
      </c>
      <c r="O682" s="23">
        <v>1000</v>
      </c>
      <c r="P682" s="24">
        <v>1304.71</v>
      </c>
      <c r="Q682" s="25">
        <v>1.30471</v>
      </c>
      <c r="R682" s="24">
        <v>1000</v>
      </c>
      <c r="S682" s="25">
        <v>1</v>
      </c>
      <c r="T682" s="26">
        <v>0.76645435244161353</v>
      </c>
      <c r="U682" s="24">
        <v>0</v>
      </c>
      <c r="V682" s="19">
        <v>6000</v>
      </c>
      <c r="W682" s="19">
        <v>10134.279999999995</v>
      </c>
      <c r="X682" s="21">
        <v>1.6890466666666659</v>
      </c>
      <c r="Y682" s="19">
        <v>6429.5699999999979</v>
      </c>
      <c r="Z682" s="20">
        <v>1.0715949999999996</v>
      </c>
      <c r="AA682" s="30">
        <v>9.7800000000000123E-2</v>
      </c>
      <c r="AB682" s="27">
        <v>0.04</v>
      </c>
      <c r="AC682" s="27">
        <v>0.10619999999999999</v>
      </c>
      <c r="AD682" s="11">
        <v>9.7155705770496217E-2</v>
      </c>
    </row>
    <row r="683" spans="1:30" x14ac:dyDescent="0.3">
      <c r="A683" s="13">
        <v>44701</v>
      </c>
      <c r="B683" s="46" t="s">
        <v>636</v>
      </c>
      <c r="C683" s="13">
        <v>44701</v>
      </c>
      <c r="D683" s="15" t="s">
        <v>771</v>
      </c>
      <c r="E683" s="15">
        <v>168</v>
      </c>
      <c r="F683" s="15">
        <v>180</v>
      </c>
      <c r="G683" s="13">
        <v>44869</v>
      </c>
      <c r="H683" s="17">
        <v>5000</v>
      </c>
      <c r="I683" s="19">
        <v>6086.08</v>
      </c>
      <c r="J683" s="20">
        <v>1.2172160000000001</v>
      </c>
      <c r="K683" s="19">
        <v>4086.08</v>
      </c>
      <c r="L683" s="20">
        <v>0.81721599999999994</v>
      </c>
      <c r="M683" s="21">
        <v>0</v>
      </c>
      <c r="N683" s="19">
        <v>0</v>
      </c>
      <c r="O683" s="23">
        <v>1000</v>
      </c>
      <c r="P683" s="24">
        <v>0</v>
      </c>
      <c r="Q683" s="25">
        <v>0</v>
      </c>
      <c r="R683" s="24">
        <v>0</v>
      </c>
      <c r="S683" s="25">
        <v>0</v>
      </c>
      <c r="T683" s="26">
        <v>0</v>
      </c>
      <c r="U683" s="24">
        <v>0</v>
      </c>
      <c r="V683" s="19">
        <v>6000</v>
      </c>
      <c r="W683" s="19">
        <v>6086.08</v>
      </c>
      <c r="X683" s="21">
        <v>1.0143466666666667</v>
      </c>
      <c r="Y683" s="19">
        <v>4086.08</v>
      </c>
      <c r="Z683" s="20">
        <v>0.68101333333333336</v>
      </c>
      <c r="AA683" s="30">
        <v>0.10149999999999997</v>
      </c>
      <c r="AB683" s="27">
        <v>0.08</v>
      </c>
      <c r="AC683" s="27">
        <v>0.1099</v>
      </c>
      <c r="AD683" s="11">
        <v>0.10035242898548818</v>
      </c>
    </row>
    <row r="684" spans="1:30" x14ac:dyDescent="0.3">
      <c r="A684" s="13">
        <v>44704</v>
      </c>
      <c r="B684" s="46" t="s">
        <v>636</v>
      </c>
      <c r="C684" s="13">
        <v>44704</v>
      </c>
      <c r="D684" s="15" t="s">
        <v>772</v>
      </c>
      <c r="E684" s="15">
        <v>28</v>
      </c>
      <c r="F684" s="15">
        <v>30</v>
      </c>
      <c r="G684" s="13">
        <v>44732</v>
      </c>
      <c r="H684" s="17">
        <v>3300</v>
      </c>
      <c r="I684" s="19">
        <v>6086.42</v>
      </c>
      <c r="J684" s="20">
        <v>1.8443696969696965</v>
      </c>
      <c r="K684" s="19">
        <v>4486.42</v>
      </c>
      <c r="L684" s="20">
        <v>1.3595212121212121</v>
      </c>
      <c r="M684" s="21">
        <v>0</v>
      </c>
      <c r="N684" s="19">
        <v>0</v>
      </c>
      <c r="O684" s="23">
        <v>660</v>
      </c>
      <c r="P684" s="24">
        <v>680</v>
      </c>
      <c r="Q684" s="25">
        <v>1.0303030303030303</v>
      </c>
      <c r="R684" s="24">
        <v>660</v>
      </c>
      <c r="S684" s="25">
        <v>1</v>
      </c>
      <c r="T684" s="26">
        <v>0.97058999999999995</v>
      </c>
      <c r="U684" s="24">
        <v>0</v>
      </c>
      <c r="V684" s="19">
        <v>3960</v>
      </c>
      <c r="W684" s="19">
        <v>6766.42</v>
      </c>
      <c r="X684" s="21">
        <v>1.7086919191919192</v>
      </c>
      <c r="Y684" s="19">
        <v>5146.42</v>
      </c>
      <c r="Z684" s="20">
        <v>1.29960101010101</v>
      </c>
      <c r="AA684" s="30">
        <v>9.3900000000000053E-2</v>
      </c>
      <c r="AB684" s="27">
        <v>7.0000000000000007E-2</v>
      </c>
      <c r="AC684" s="27">
        <v>9.820000000000001E-2</v>
      </c>
      <c r="AD684" s="11">
        <v>9.2950070813384522E-2</v>
      </c>
    </row>
    <row r="685" spans="1:30" x14ac:dyDescent="0.3">
      <c r="A685" s="13">
        <v>44706</v>
      </c>
      <c r="B685" s="46" t="s">
        <v>636</v>
      </c>
      <c r="C685" s="13">
        <v>44706</v>
      </c>
      <c r="D685" s="15" t="s">
        <v>773</v>
      </c>
      <c r="E685" s="15">
        <v>98</v>
      </c>
      <c r="F685" s="15">
        <v>90</v>
      </c>
      <c r="G685" s="13">
        <v>44804</v>
      </c>
      <c r="H685" s="17">
        <v>3300</v>
      </c>
      <c r="I685" s="19">
        <v>3956.9100000000003</v>
      </c>
      <c r="J685" s="20">
        <v>1.199063636363636</v>
      </c>
      <c r="K685" s="19">
        <v>3656.91</v>
      </c>
      <c r="L685" s="20">
        <v>1.1081545454545454</v>
      </c>
      <c r="M685" s="21">
        <v>0</v>
      </c>
      <c r="N685" s="19">
        <v>0</v>
      </c>
      <c r="O685" s="23">
        <v>660</v>
      </c>
      <c r="P685" s="24">
        <v>191.89</v>
      </c>
      <c r="Q685" s="25">
        <v>0.29074242424242425</v>
      </c>
      <c r="R685" s="24">
        <v>191.89</v>
      </c>
      <c r="S685" s="25">
        <v>0.29074242424242425</v>
      </c>
      <c r="T685" s="26">
        <v>0</v>
      </c>
      <c r="U685" s="24">
        <v>0</v>
      </c>
      <c r="V685" s="19">
        <v>3960</v>
      </c>
      <c r="W685" s="19">
        <v>4148.8</v>
      </c>
      <c r="X685" s="21">
        <v>1.0476767676767678</v>
      </c>
      <c r="Y685" s="19">
        <v>3848.7999999999997</v>
      </c>
      <c r="Z685" s="20">
        <v>0.97191919191919185</v>
      </c>
      <c r="AA685" s="30">
        <v>9.9000000000000088E-2</v>
      </c>
      <c r="AB685" s="27">
        <v>0.08</v>
      </c>
      <c r="AC685" s="27">
        <v>0.1</v>
      </c>
      <c r="AD685" s="11">
        <v>9.7044682845958061E-2</v>
      </c>
    </row>
    <row r="686" spans="1:30" x14ac:dyDescent="0.3">
      <c r="A686" s="13">
        <v>44707</v>
      </c>
      <c r="B686" s="46" t="s">
        <v>636</v>
      </c>
      <c r="C686" s="13">
        <v>44708</v>
      </c>
      <c r="D686" s="15" t="s">
        <v>774</v>
      </c>
      <c r="E686" s="15">
        <v>343</v>
      </c>
      <c r="F686" s="15">
        <v>360</v>
      </c>
      <c r="G686" s="13">
        <v>45051</v>
      </c>
      <c r="H686" s="17">
        <v>3300</v>
      </c>
      <c r="I686" s="19">
        <v>4076.39</v>
      </c>
      <c r="J686" s="20">
        <v>1.2352696969696966</v>
      </c>
      <c r="K686" s="19">
        <v>3176.3899999999994</v>
      </c>
      <c r="L686" s="20">
        <v>0.96254242424242409</v>
      </c>
      <c r="M686" s="21">
        <v>0</v>
      </c>
      <c r="N686" s="19">
        <v>0</v>
      </c>
      <c r="O686" s="23">
        <v>660</v>
      </c>
      <c r="P686" s="24">
        <v>0</v>
      </c>
      <c r="Q686" s="25">
        <v>0</v>
      </c>
      <c r="R686" s="24">
        <v>0</v>
      </c>
      <c r="S686" s="25">
        <v>0</v>
      </c>
      <c r="T686" s="26">
        <v>0</v>
      </c>
      <c r="U686" s="24">
        <v>0</v>
      </c>
      <c r="V686" s="19">
        <v>3960</v>
      </c>
      <c r="W686" s="19">
        <v>4076.39</v>
      </c>
      <c r="X686" s="21">
        <v>1.0293914141414142</v>
      </c>
      <c r="Y686" s="19">
        <v>3176.3899999999994</v>
      </c>
      <c r="Z686" s="20">
        <v>0.8021186868686867</v>
      </c>
      <c r="AA686" s="30">
        <v>0.10550000000000007</v>
      </c>
      <c r="AB686" s="27">
        <v>0.09</v>
      </c>
      <c r="AC686" s="27">
        <v>0.1108</v>
      </c>
      <c r="AD686" s="11">
        <v>0.10443377105723446</v>
      </c>
    </row>
    <row r="687" spans="1:30" x14ac:dyDescent="0.3">
      <c r="A687" s="13">
        <v>44711</v>
      </c>
      <c r="B687" s="46" t="s">
        <v>636</v>
      </c>
      <c r="C687" s="13">
        <v>44711</v>
      </c>
      <c r="D687" s="15" t="s">
        <v>775</v>
      </c>
      <c r="E687" s="15">
        <v>35</v>
      </c>
      <c r="F687" s="15">
        <v>30</v>
      </c>
      <c r="G687" s="13">
        <v>44746</v>
      </c>
      <c r="H687" s="17">
        <v>3300</v>
      </c>
      <c r="I687" s="19">
        <v>7661.1100000000006</v>
      </c>
      <c r="J687" s="20">
        <v>2.3215484848484849</v>
      </c>
      <c r="K687" s="19">
        <v>6600.0000000000009</v>
      </c>
      <c r="L687" s="20">
        <v>2.0000000000000004</v>
      </c>
      <c r="M687" s="21">
        <v>0.77778000000000003</v>
      </c>
      <c r="N687" s="19">
        <v>0</v>
      </c>
      <c r="O687" s="23">
        <v>660</v>
      </c>
      <c r="P687" s="24">
        <v>142.84</v>
      </c>
      <c r="Q687" s="25">
        <v>0.21642424242424244</v>
      </c>
      <c r="R687" s="24">
        <v>142.84</v>
      </c>
      <c r="S687" s="25">
        <v>0.21642424242424244</v>
      </c>
      <c r="T687" s="26">
        <v>0</v>
      </c>
      <c r="U687" s="24">
        <v>0</v>
      </c>
      <c r="V687" s="19">
        <v>3960</v>
      </c>
      <c r="W687" s="19">
        <v>7803.9500000000007</v>
      </c>
      <c r="X687" s="21">
        <v>1.9706944444444445</v>
      </c>
      <c r="Y687" s="19">
        <v>6742.8400000000011</v>
      </c>
      <c r="Z687" s="20">
        <v>1.7027373737373741</v>
      </c>
      <c r="AA687" s="30">
        <v>9.4599999999999879E-2</v>
      </c>
      <c r="AB687" s="27">
        <v>7.400000000000001E-2</v>
      </c>
      <c r="AC687" s="27">
        <v>9.7500000000000003E-2</v>
      </c>
      <c r="AD687" s="11">
        <v>9.1742893001144771E-2</v>
      </c>
    </row>
    <row r="688" spans="1:30" x14ac:dyDescent="0.3">
      <c r="A688" s="13">
        <v>44712</v>
      </c>
      <c r="B688" s="46" t="s">
        <v>636</v>
      </c>
      <c r="C688" s="13">
        <v>44713</v>
      </c>
      <c r="D688" s="15" t="s">
        <v>776</v>
      </c>
      <c r="E688" s="15">
        <v>693</v>
      </c>
      <c r="F688" s="15">
        <v>720</v>
      </c>
      <c r="G688" s="13">
        <v>45406</v>
      </c>
      <c r="H688" s="17">
        <v>1700</v>
      </c>
      <c r="I688" s="19">
        <v>2209.3599999999997</v>
      </c>
      <c r="J688" s="20">
        <v>1.2996235294117646</v>
      </c>
      <c r="K688" s="19">
        <v>1784.3600000000001</v>
      </c>
      <c r="L688" s="20">
        <v>1.0496235294117648</v>
      </c>
      <c r="M688" s="21">
        <v>0</v>
      </c>
      <c r="N688" s="19">
        <v>0</v>
      </c>
      <c r="O688" s="23">
        <v>340</v>
      </c>
      <c r="P688" s="24">
        <v>340</v>
      </c>
      <c r="Q688" s="25">
        <v>1</v>
      </c>
      <c r="R688" s="24">
        <v>340</v>
      </c>
      <c r="S688" s="25">
        <v>1</v>
      </c>
      <c r="T688" s="26">
        <v>0</v>
      </c>
      <c r="U688" s="24">
        <v>0</v>
      </c>
      <c r="V688" s="19">
        <v>2040</v>
      </c>
      <c r="W688" s="19">
        <v>2549.3599999999997</v>
      </c>
      <c r="X688" s="21">
        <v>1.2496862745098039</v>
      </c>
      <c r="Y688" s="19">
        <v>2124.36</v>
      </c>
      <c r="Z688" s="20">
        <v>1.0413529411764706</v>
      </c>
      <c r="AA688" s="30">
        <v>0.1069</v>
      </c>
      <c r="AB688" s="27">
        <v>9.4499999999999987E-2</v>
      </c>
      <c r="AC688" s="27">
        <v>0.1125</v>
      </c>
      <c r="AD688" s="11">
        <v>0.1064667460259985</v>
      </c>
    </row>
    <row r="689" spans="1:30" x14ac:dyDescent="0.3">
      <c r="A689" s="13">
        <v>44713</v>
      </c>
      <c r="B689" s="46" t="s">
        <v>636</v>
      </c>
      <c r="C689" s="13">
        <v>44713</v>
      </c>
      <c r="D689" s="15" t="s">
        <v>777</v>
      </c>
      <c r="E689" s="15">
        <v>91</v>
      </c>
      <c r="F689" s="15">
        <v>90</v>
      </c>
      <c r="G689" s="13">
        <v>44804</v>
      </c>
      <c r="H689" s="17">
        <v>3300</v>
      </c>
      <c r="I689" s="19">
        <v>4196.6900000000005</v>
      </c>
      <c r="J689" s="20">
        <v>1.2717242424242421</v>
      </c>
      <c r="K689" s="19">
        <v>2796.69</v>
      </c>
      <c r="L689" s="20">
        <v>0.84748181818181822</v>
      </c>
      <c r="M689" s="21">
        <v>0</v>
      </c>
      <c r="N689" s="19">
        <v>0</v>
      </c>
      <c r="O689" s="23">
        <v>660</v>
      </c>
      <c r="P689" s="24">
        <v>230.71</v>
      </c>
      <c r="Q689" s="25">
        <v>0.34956060606060607</v>
      </c>
      <c r="R689" s="24">
        <v>230.71</v>
      </c>
      <c r="S689" s="25">
        <v>0.34956060606060607</v>
      </c>
      <c r="T689" s="26">
        <v>0</v>
      </c>
      <c r="U689" s="24">
        <v>0</v>
      </c>
      <c r="V689" s="19">
        <v>3960</v>
      </c>
      <c r="W689" s="19">
        <v>4427.4000000000005</v>
      </c>
      <c r="X689" s="21">
        <v>1.1180303030303032</v>
      </c>
      <c r="Y689" s="19">
        <v>3027.4</v>
      </c>
      <c r="Z689" s="20">
        <v>0.76449494949494956</v>
      </c>
      <c r="AA689" s="30">
        <v>0.10069999999999989</v>
      </c>
      <c r="AB689" s="27">
        <v>8.900000000000001E-2</v>
      </c>
      <c r="AC689" s="27">
        <v>0.10300000000000001</v>
      </c>
      <c r="AD689" s="11">
        <v>9.9843069180711452E-2</v>
      </c>
    </row>
    <row r="690" spans="1:30" x14ac:dyDescent="0.3">
      <c r="A690" s="13">
        <v>44715</v>
      </c>
      <c r="B690" s="46" t="s">
        <v>636</v>
      </c>
      <c r="C690" s="13">
        <v>44715</v>
      </c>
      <c r="D690" s="15" t="s">
        <v>778</v>
      </c>
      <c r="E690" s="15">
        <v>182</v>
      </c>
      <c r="F690" s="15">
        <v>180</v>
      </c>
      <c r="G690" s="13">
        <v>44897</v>
      </c>
      <c r="H690" s="17">
        <v>3300</v>
      </c>
      <c r="I690" s="19">
        <v>5236.22</v>
      </c>
      <c r="J690" s="20">
        <v>1.5867333333333329</v>
      </c>
      <c r="K690" s="19">
        <v>3246.2200000000003</v>
      </c>
      <c r="L690" s="20">
        <v>0.98370303030303041</v>
      </c>
      <c r="M690" s="21">
        <v>0</v>
      </c>
      <c r="N690" s="19">
        <v>0</v>
      </c>
      <c r="O690" s="23">
        <v>660</v>
      </c>
      <c r="P690" s="24">
        <v>30</v>
      </c>
      <c r="Q690" s="25">
        <v>4.5454545454545456E-2</v>
      </c>
      <c r="R690" s="24">
        <v>30</v>
      </c>
      <c r="S690" s="25">
        <v>4.5454545454545456E-2</v>
      </c>
      <c r="T690" s="26">
        <v>0</v>
      </c>
      <c r="U690" s="24">
        <v>0</v>
      </c>
      <c r="V690" s="19">
        <v>3960</v>
      </c>
      <c r="W690" s="19">
        <v>5266.22</v>
      </c>
      <c r="X690" s="21">
        <v>1.3298535353535355</v>
      </c>
      <c r="Y690" s="19">
        <v>3276.2200000000003</v>
      </c>
      <c r="Z690" s="20">
        <v>0.82732828282828286</v>
      </c>
      <c r="AA690" s="30">
        <v>0.10430000000000009</v>
      </c>
      <c r="AB690" s="27">
        <v>0.08</v>
      </c>
      <c r="AC690" s="27">
        <v>0.11</v>
      </c>
      <c r="AD690" s="11">
        <v>0.10350434282745952</v>
      </c>
    </row>
    <row r="691" spans="1:30" x14ac:dyDescent="0.3">
      <c r="A691" s="13">
        <v>44718</v>
      </c>
      <c r="B691" s="46" t="s">
        <v>636</v>
      </c>
      <c r="C691" s="13">
        <v>44718</v>
      </c>
      <c r="D691" s="15" t="s">
        <v>779</v>
      </c>
      <c r="E691" s="15">
        <v>35</v>
      </c>
      <c r="F691" s="15">
        <v>30</v>
      </c>
      <c r="G691" s="13">
        <v>44753</v>
      </c>
      <c r="H691" s="17">
        <v>5000</v>
      </c>
      <c r="I691" s="19">
        <v>4801.1799999999994</v>
      </c>
      <c r="J691" s="20">
        <v>0.96023600000000009</v>
      </c>
      <c r="K691" s="19">
        <v>3051.1800000000003</v>
      </c>
      <c r="L691" s="20">
        <v>0.61023600000000011</v>
      </c>
      <c r="M691" s="21">
        <v>0</v>
      </c>
      <c r="N691" s="19">
        <v>0</v>
      </c>
      <c r="O691" s="23">
        <v>1000</v>
      </c>
      <c r="P691" s="24">
        <v>27.1</v>
      </c>
      <c r="Q691" s="25">
        <v>2.7099999999999999E-2</v>
      </c>
      <c r="R691" s="24">
        <v>27.1</v>
      </c>
      <c r="S691" s="25">
        <v>2.7100000000000003E-2</v>
      </c>
      <c r="T691" s="26">
        <v>0</v>
      </c>
      <c r="U691" s="24">
        <v>0</v>
      </c>
      <c r="V691" s="19">
        <v>6000</v>
      </c>
      <c r="W691" s="19">
        <v>4828.28</v>
      </c>
      <c r="X691" s="21">
        <v>0.80471333333333328</v>
      </c>
      <c r="Y691" s="19">
        <v>3078.28</v>
      </c>
      <c r="Z691" s="20">
        <v>0.51304666666666665</v>
      </c>
      <c r="AA691" s="30">
        <v>9.5200000000000048E-2</v>
      </c>
      <c r="AB691" s="27">
        <v>0.08</v>
      </c>
      <c r="AC691" s="27">
        <v>9.7500000000000003E-2</v>
      </c>
      <c r="AD691" s="11">
        <v>9.410671918153457E-2</v>
      </c>
    </row>
    <row r="692" spans="1:30" x14ac:dyDescent="0.3">
      <c r="A692" s="13">
        <v>44720</v>
      </c>
      <c r="B692" s="46" t="s">
        <v>636</v>
      </c>
      <c r="C692" s="13">
        <v>44720</v>
      </c>
      <c r="D692" s="15" t="s">
        <v>780</v>
      </c>
      <c r="E692" s="15">
        <v>91</v>
      </c>
      <c r="F692" s="15">
        <v>90</v>
      </c>
      <c r="G692" s="13">
        <v>44811</v>
      </c>
      <c r="H692" s="17">
        <v>5000</v>
      </c>
      <c r="I692" s="19">
        <v>6361.01</v>
      </c>
      <c r="J692" s="20">
        <v>1.2722020000000003</v>
      </c>
      <c r="K692" s="19">
        <v>5011.01</v>
      </c>
      <c r="L692" s="20">
        <v>1.002202</v>
      </c>
      <c r="M692" s="21">
        <v>0</v>
      </c>
      <c r="N692" s="19">
        <v>0</v>
      </c>
      <c r="O692" s="23">
        <v>1000</v>
      </c>
      <c r="P692" s="24">
        <v>40.6</v>
      </c>
      <c r="Q692" s="25">
        <v>4.0599999999999997E-2</v>
      </c>
      <c r="R692" s="24">
        <v>40.6</v>
      </c>
      <c r="S692" s="25">
        <v>4.0600000000000004E-2</v>
      </c>
      <c r="T692" s="26">
        <v>0</v>
      </c>
      <c r="U692" s="24">
        <v>0</v>
      </c>
      <c r="V692" s="19">
        <v>6000</v>
      </c>
      <c r="W692" s="19">
        <v>6401.6100000000006</v>
      </c>
      <c r="X692" s="21">
        <v>1.0669350000000002</v>
      </c>
      <c r="Y692" s="19">
        <v>5051.6100000000006</v>
      </c>
      <c r="Z692" s="20">
        <v>0.8419350000000001</v>
      </c>
      <c r="AA692" s="30">
        <v>0.10149999999999997</v>
      </c>
      <c r="AB692" s="27">
        <v>0.09</v>
      </c>
      <c r="AC692" s="27">
        <v>0.1045</v>
      </c>
      <c r="AD692" s="11">
        <v>9.9896425567637809E-2</v>
      </c>
    </row>
    <row r="693" spans="1:30" x14ac:dyDescent="0.3">
      <c r="A693" s="13">
        <v>44721</v>
      </c>
      <c r="B693" s="46" t="s">
        <v>636</v>
      </c>
      <c r="C693" s="13">
        <v>44722</v>
      </c>
      <c r="D693" s="15" t="s">
        <v>781</v>
      </c>
      <c r="E693" s="15">
        <v>364</v>
      </c>
      <c r="F693" s="15">
        <v>360</v>
      </c>
      <c r="G693" s="13">
        <v>45086</v>
      </c>
      <c r="H693" s="17">
        <v>5000</v>
      </c>
      <c r="I693" s="19">
        <v>5756.9600000000009</v>
      </c>
      <c r="J693" s="20">
        <v>1.1513920000000002</v>
      </c>
      <c r="K693" s="19">
        <v>2735.96</v>
      </c>
      <c r="L693" s="20">
        <v>0.54719200000000001</v>
      </c>
      <c r="M693" s="21">
        <v>0</v>
      </c>
      <c r="N693" s="19">
        <v>0</v>
      </c>
      <c r="O693" s="23">
        <v>1000</v>
      </c>
      <c r="P693" s="24">
        <v>1000</v>
      </c>
      <c r="Q693" s="25">
        <v>1</v>
      </c>
      <c r="R693" s="24">
        <v>547.19200000000001</v>
      </c>
      <c r="S693" s="25">
        <v>0.54719200000000001</v>
      </c>
      <c r="T693" s="26">
        <v>0.54719200000000001</v>
      </c>
      <c r="U693" s="24">
        <v>0</v>
      </c>
      <c r="V693" s="19">
        <v>6000</v>
      </c>
      <c r="W693" s="19">
        <v>6756.9600000000009</v>
      </c>
      <c r="X693" s="21">
        <v>1.12616</v>
      </c>
      <c r="Y693" s="19">
        <v>3283.152</v>
      </c>
      <c r="Z693" s="20">
        <v>0.54719200000000001</v>
      </c>
      <c r="AA693" s="30">
        <v>0.10649999999999994</v>
      </c>
      <c r="AB693" s="27">
        <v>0.09</v>
      </c>
      <c r="AC693" s="27">
        <v>0.1125</v>
      </c>
      <c r="AD693" s="11">
        <v>0.10749194540173983</v>
      </c>
    </row>
    <row r="694" spans="1:30" x14ac:dyDescent="0.3">
      <c r="A694" s="13">
        <v>44725</v>
      </c>
      <c r="B694" s="46" t="s">
        <v>636</v>
      </c>
      <c r="C694" s="13">
        <v>44725</v>
      </c>
      <c r="D694" s="15" t="s">
        <v>782</v>
      </c>
      <c r="E694" s="15">
        <v>36</v>
      </c>
      <c r="F694" s="15">
        <v>30</v>
      </c>
      <c r="G694" s="13">
        <v>44761</v>
      </c>
      <c r="H694" s="17">
        <v>5000</v>
      </c>
      <c r="I694" s="19">
        <v>8623.2400000000016</v>
      </c>
      <c r="J694" s="20">
        <v>1.7246480000000004</v>
      </c>
      <c r="K694" s="19">
        <v>5769.68</v>
      </c>
      <c r="L694" s="20">
        <v>1.1539360000000001</v>
      </c>
      <c r="M694" s="21">
        <v>0</v>
      </c>
      <c r="N694" s="19">
        <v>0</v>
      </c>
      <c r="O694" s="23">
        <v>1000</v>
      </c>
      <c r="P694" s="24">
        <v>1035.2</v>
      </c>
      <c r="Q694" s="25">
        <v>1.0351999999999999</v>
      </c>
      <c r="R694" s="24">
        <v>1000</v>
      </c>
      <c r="S694" s="25">
        <v>1</v>
      </c>
      <c r="T694" s="26">
        <v>0.96599999999999997</v>
      </c>
      <c r="U694" s="24">
        <v>0</v>
      </c>
      <c r="V694" s="19">
        <v>6000</v>
      </c>
      <c r="W694" s="19">
        <v>9658.4400000000023</v>
      </c>
      <c r="X694" s="21">
        <v>1.6097400000000004</v>
      </c>
      <c r="Y694" s="19">
        <v>6769.68</v>
      </c>
      <c r="Z694" s="20">
        <v>1.1282799999999999</v>
      </c>
      <c r="AA694" s="30">
        <v>9.5400000000000026E-2</v>
      </c>
      <c r="AB694" s="27">
        <v>0.04</v>
      </c>
      <c r="AC694" s="27">
        <v>9.9499999999999991E-2</v>
      </c>
      <c r="AD694" s="11">
        <v>9.4459042076991878E-2</v>
      </c>
    </row>
    <row r="695" spans="1:30" x14ac:dyDescent="0.3">
      <c r="A695" s="13">
        <v>44727</v>
      </c>
      <c r="B695" s="46" t="s">
        <v>636</v>
      </c>
      <c r="C695" s="13">
        <v>44727</v>
      </c>
      <c r="D695" s="15" t="s">
        <v>783</v>
      </c>
      <c r="E695" s="15">
        <v>84</v>
      </c>
      <c r="F695" s="15">
        <v>90</v>
      </c>
      <c r="G695" s="13">
        <v>44811</v>
      </c>
      <c r="H695" s="17">
        <v>5000</v>
      </c>
      <c r="I695" s="19">
        <v>8746.2900000000009</v>
      </c>
      <c r="J695" s="20">
        <v>1.7492580000000004</v>
      </c>
      <c r="K695" s="19">
        <v>6396.2899999999991</v>
      </c>
      <c r="L695" s="20">
        <v>1.2792579999999998</v>
      </c>
      <c r="M695" s="21">
        <v>0</v>
      </c>
      <c r="N695" s="19">
        <v>0</v>
      </c>
      <c r="O695" s="23">
        <v>1000</v>
      </c>
      <c r="P695" s="24">
        <v>1214.5999999999999</v>
      </c>
      <c r="Q695" s="25">
        <v>1.2145999999999999</v>
      </c>
      <c r="R695" s="24">
        <v>1000</v>
      </c>
      <c r="S695" s="25">
        <v>1</v>
      </c>
      <c r="T695" s="26">
        <v>0.82332142857142854</v>
      </c>
      <c r="U695" s="24">
        <v>0</v>
      </c>
      <c r="V695" s="19">
        <v>6000</v>
      </c>
      <c r="W695" s="19">
        <v>9960.8900000000012</v>
      </c>
      <c r="X695" s="21">
        <v>1.6601483333333336</v>
      </c>
      <c r="Y695" s="19">
        <v>7396.2899999999991</v>
      </c>
      <c r="Z695" s="20">
        <v>1.2327149999999998</v>
      </c>
      <c r="AA695" s="30">
        <v>0.10189999999999987</v>
      </c>
      <c r="AB695" s="27">
        <v>0.08</v>
      </c>
      <c r="AC695" s="27">
        <v>0.1036</v>
      </c>
      <c r="AD695" s="11">
        <v>0.10065743017896728</v>
      </c>
    </row>
    <row r="696" spans="1:30" x14ac:dyDescent="0.3">
      <c r="A696" s="13">
        <v>44729</v>
      </c>
      <c r="B696" s="46" t="s">
        <v>636</v>
      </c>
      <c r="C696" s="13">
        <v>44729</v>
      </c>
      <c r="D696" s="15" t="s">
        <v>784</v>
      </c>
      <c r="E696" s="15">
        <v>168</v>
      </c>
      <c r="F696" s="15">
        <v>180</v>
      </c>
      <c r="G696" s="13">
        <v>44897</v>
      </c>
      <c r="H696" s="17">
        <v>5000</v>
      </c>
      <c r="I696" s="19">
        <v>6333.96</v>
      </c>
      <c r="J696" s="20">
        <v>1.2667920000000006</v>
      </c>
      <c r="K696" s="19">
        <v>5183.96</v>
      </c>
      <c r="L696" s="20">
        <v>1.0367919999999999</v>
      </c>
      <c r="M696" s="21">
        <v>0</v>
      </c>
      <c r="N696" s="19">
        <v>0</v>
      </c>
      <c r="O696" s="23">
        <v>1000</v>
      </c>
      <c r="P696" s="24">
        <v>30</v>
      </c>
      <c r="Q696" s="25">
        <v>0.03</v>
      </c>
      <c r="R696" s="24">
        <v>30</v>
      </c>
      <c r="S696" s="25">
        <v>0.03</v>
      </c>
      <c r="T696" s="26">
        <v>0</v>
      </c>
      <c r="U696" s="24">
        <v>0</v>
      </c>
      <c r="V696" s="19">
        <v>6000</v>
      </c>
      <c r="W696" s="19">
        <v>6363.96</v>
      </c>
      <c r="X696" s="21">
        <v>1.0606599999999999</v>
      </c>
      <c r="Y696" s="19">
        <v>5213.96</v>
      </c>
      <c r="Z696" s="20">
        <v>0.86899333333333328</v>
      </c>
      <c r="AA696" s="30">
        <v>0.10500000000000018</v>
      </c>
      <c r="AB696" s="27">
        <v>0.09</v>
      </c>
      <c r="AC696" s="27">
        <v>0.1094</v>
      </c>
      <c r="AD696" s="11">
        <v>0.1037488181169442</v>
      </c>
    </row>
    <row r="697" spans="1:30" x14ac:dyDescent="0.3">
      <c r="A697" s="13">
        <v>44732</v>
      </c>
      <c r="B697" s="46" t="s">
        <v>636</v>
      </c>
      <c r="C697" s="13">
        <v>44732</v>
      </c>
      <c r="D697" s="15" t="s">
        <v>785</v>
      </c>
      <c r="E697" s="15">
        <v>35</v>
      </c>
      <c r="F697" s="15">
        <v>30</v>
      </c>
      <c r="G697" s="13">
        <v>44767</v>
      </c>
      <c r="H697" s="17">
        <v>5000</v>
      </c>
      <c r="I697" s="19">
        <v>7219.0000000000009</v>
      </c>
      <c r="J697" s="20">
        <v>1.4438000000000004</v>
      </c>
      <c r="K697" s="19">
        <v>5419</v>
      </c>
      <c r="L697" s="20">
        <v>1.0838000000000001</v>
      </c>
      <c r="M697" s="21">
        <v>0</v>
      </c>
      <c r="N697" s="19">
        <v>0</v>
      </c>
      <c r="O697" s="23">
        <v>1000</v>
      </c>
      <c r="P697" s="24">
        <v>592.1</v>
      </c>
      <c r="Q697" s="25">
        <v>0.59210000000000007</v>
      </c>
      <c r="R697" s="24">
        <v>592.1</v>
      </c>
      <c r="S697" s="25">
        <v>0.59210000000000007</v>
      </c>
      <c r="T697" s="26">
        <v>0</v>
      </c>
      <c r="U697" s="24">
        <v>0</v>
      </c>
      <c r="V697" s="19">
        <v>6000</v>
      </c>
      <c r="W697" s="19">
        <v>7811.1000000000013</v>
      </c>
      <c r="X697" s="21">
        <v>1.3018500000000002</v>
      </c>
      <c r="Y697" s="19">
        <v>6011.1</v>
      </c>
      <c r="Z697" s="20">
        <v>1.0018500000000001</v>
      </c>
      <c r="AA697" s="30">
        <v>9.6299999999999941E-2</v>
      </c>
      <c r="AB697" s="27">
        <v>8.539999999999999E-2</v>
      </c>
      <c r="AC697" s="27">
        <v>0.10050000000000001</v>
      </c>
      <c r="AD697" s="11">
        <v>9.4842943343953462E-2</v>
      </c>
    </row>
    <row r="698" spans="1:30" x14ac:dyDescent="0.3">
      <c r="A698" s="13">
        <v>44734</v>
      </c>
      <c r="B698" s="46" t="s">
        <v>636</v>
      </c>
      <c r="C698" s="13">
        <v>44734</v>
      </c>
      <c r="D698" s="15" t="s">
        <v>786</v>
      </c>
      <c r="E698" s="15">
        <v>91</v>
      </c>
      <c r="F698" s="15">
        <v>90</v>
      </c>
      <c r="G698" s="13">
        <v>44825</v>
      </c>
      <c r="H698" s="17">
        <v>5800</v>
      </c>
      <c r="I698" s="19">
        <v>5518.08</v>
      </c>
      <c r="J698" s="20">
        <v>0.95139310344827543</v>
      </c>
      <c r="K698" s="19">
        <v>5018.0800000000008</v>
      </c>
      <c r="L698" s="20">
        <v>0.8651862068965519</v>
      </c>
      <c r="M698" s="21">
        <v>0</v>
      </c>
      <c r="N698" s="19">
        <v>0</v>
      </c>
      <c r="O698" s="23">
        <v>1160</v>
      </c>
      <c r="P698" s="24">
        <v>525.1</v>
      </c>
      <c r="Q698" s="25">
        <v>0.45267241379310341</v>
      </c>
      <c r="R698" s="24">
        <v>525.1</v>
      </c>
      <c r="S698" s="25">
        <v>0.45267241379310347</v>
      </c>
      <c r="T698" s="26">
        <v>0</v>
      </c>
      <c r="U698" s="24">
        <v>0</v>
      </c>
      <c r="V698" s="19">
        <v>6960</v>
      </c>
      <c r="W698" s="19">
        <v>6043.18</v>
      </c>
      <c r="X698" s="21">
        <v>0.86827298850574719</v>
      </c>
      <c r="Y698" s="19">
        <v>5543.1800000000012</v>
      </c>
      <c r="Z698" s="20">
        <v>0.79643390804597713</v>
      </c>
      <c r="AA698" s="30">
        <v>0.10269999999999989</v>
      </c>
      <c r="AB698" s="27">
        <v>0.09</v>
      </c>
      <c r="AC698" s="27">
        <v>0.1075</v>
      </c>
      <c r="AD698" s="11">
        <v>0.10132932143064254</v>
      </c>
    </row>
    <row r="699" spans="1:30" x14ac:dyDescent="0.3">
      <c r="A699" s="13">
        <v>44735</v>
      </c>
      <c r="B699" s="46" t="s">
        <v>636</v>
      </c>
      <c r="C699" s="13">
        <v>44736</v>
      </c>
      <c r="D699" s="15" t="s">
        <v>787</v>
      </c>
      <c r="E699" s="15">
        <v>350</v>
      </c>
      <c r="F699" s="15">
        <v>360</v>
      </c>
      <c r="G699" s="13">
        <v>45086</v>
      </c>
      <c r="H699" s="17">
        <v>6800</v>
      </c>
      <c r="I699" s="19">
        <v>5024.6799999999985</v>
      </c>
      <c r="J699" s="20">
        <v>0.73892352941176431</v>
      </c>
      <c r="K699" s="19">
        <v>3094.6799999999994</v>
      </c>
      <c r="L699" s="20">
        <v>0.45509999999999989</v>
      </c>
      <c r="M699" s="21">
        <v>0</v>
      </c>
      <c r="N699" s="19">
        <v>0</v>
      </c>
      <c r="O699" s="23">
        <v>1360</v>
      </c>
      <c r="P699" s="24">
        <v>500</v>
      </c>
      <c r="Q699" s="25">
        <v>0.36764705882352944</v>
      </c>
      <c r="R699" s="24">
        <v>500</v>
      </c>
      <c r="S699" s="25">
        <v>0.36764705882352944</v>
      </c>
      <c r="T699" s="26">
        <v>0</v>
      </c>
      <c r="U699" s="24">
        <v>0</v>
      </c>
      <c r="V699" s="19">
        <v>8160</v>
      </c>
      <c r="W699" s="19">
        <v>5524.6799999999985</v>
      </c>
      <c r="X699" s="21">
        <v>0.67704411764705863</v>
      </c>
      <c r="Y699" s="19">
        <v>3594.6799999999994</v>
      </c>
      <c r="Z699" s="20">
        <v>0.44052450980392149</v>
      </c>
      <c r="AA699" s="30">
        <v>0.10849999999999999</v>
      </c>
      <c r="AB699" s="27">
        <v>9.6500000000000002E-2</v>
      </c>
      <c r="AC699" s="27">
        <v>0.115</v>
      </c>
      <c r="AD699" s="11">
        <v>0.10800170657633923</v>
      </c>
    </row>
    <row r="700" spans="1:30" x14ac:dyDescent="0.3">
      <c r="A700" s="13">
        <v>44739</v>
      </c>
      <c r="B700" s="46" t="s">
        <v>636</v>
      </c>
      <c r="C700" s="13">
        <v>44739</v>
      </c>
      <c r="D700" s="15" t="s">
        <v>788</v>
      </c>
      <c r="E700" s="15">
        <v>35</v>
      </c>
      <c r="F700" s="15">
        <v>30</v>
      </c>
      <c r="G700" s="13">
        <v>44774</v>
      </c>
      <c r="H700" s="17">
        <v>3300</v>
      </c>
      <c r="I700" s="19">
        <v>5211.8099999999995</v>
      </c>
      <c r="J700" s="20">
        <v>1.5793363636363633</v>
      </c>
      <c r="K700" s="19">
        <v>4011.8100000000004</v>
      </c>
      <c r="L700" s="20">
        <v>1.2157000000000002</v>
      </c>
      <c r="M700" s="21">
        <v>0</v>
      </c>
      <c r="N700" s="19">
        <v>0</v>
      </c>
      <c r="O700" s="23">
        <v>660</v>
      </c>
      <c r="P700" s="24">
        <v>20</v>
      </c>
      <c r="Q700" s="25">
        <v>3.0303030303030304E-2</v>
      </c>
      <c r="R700" s="24">
        <v>20</v>
      </c>
      <c r="S700" s="25">
        <v>3.0303030303030304E-2</v>
      </c>
      <c r="T700" s="26">
        <v>0</v>
      </c>
      <c r="U700" s="24">
        <v>0</v>
      </c>
      <c r="V700" s="19">
        <v>3960</v>
      </c>
      <c r="W700" s="19">
        <v>5231.8099999999995</v>
      </c>
      <c r="X700" s="21">
        <v>1.3211641414141413</v>
      </c>
      <c r="Y700" s="19">
        <v>4031.8100000000004</v>
      </c>
      <c r="Z700" s="20">
        <v>1.0181338383838385</v>
      </c>
      <c r="AA700" s="30">
        <v>9.7699999999999995E-2</v>
      </c>
      <c r="AB700" s="27">
        <v>8.6300000000000002E-2</v>
      </c>
      <c r="AC700" s="27">
        <v>0.1</v>
      </c>
      <c r="AD700" s="11">
        <v>9.5858953991031906E-2</v>
      </c>
    </row>
    <row r="701" spans="1:30" x14ac:dyDescent="0.3">
      <c r="A701" s="13">
        <v>44740</v>
      </c>
      <c r="B701" s="46" t="s">
        <v>636</v>
      </c>
      <c r="C701" s="13">
        <v>44741</v>
      </c>
      <c r="D701" s="15" t="s">
        <v>789</v>
      </c>
      <c r="E701" s="15">
        <v>735</v>
      </c>
      <c r="F701" s="15">
        <v>720</v>
      </c>
      <c r="G701" s="13">
        <v>45476</v>
      </c>
      <c r="H701" s="17">
        <v>1700</v>
      </c>
      <c r="I701" s="19">
        <v>1900.5700000000002</v>
      </c>
      <c r="J701" s="20">
        <v>1.1179823529411765</v>
      </c>
      <c r="K701" s="19">
        <v>1825.57</v>
      </c>
      <c r="L701" s="20">
        <v>1.0738647058823529</v>
      </c>
      <c r="M701" s="21">
        <v>0</v>
      </c>
      <c r="N701" s="19">
        <v>0</v>
      </c>
      <c r="O701" s="23">
        <v>340</v>
      </c>
      <c r="P701" s="24">
        <v>340</v>
      </c>
      <c r="Q701" s="25">
        <v>1</v>
      </c>
      <c r="R701" s="24">
        <v>340</v>
      </c>
      <c r="S701" s="25">
        <v>1</v>
      </c>
      <c r="T701" s="26">
        <v>0</v>
      </c>
      <c r="U701" s="24">
        <v>0</v>
      </c>
      <c r="V701" s="19">
        <v>2040</v>
      </c>
      <c r="W701" s="19">
        <v>2240.5700000000002</v>
      </c>
      <c r="X701" s="21">
        <v>1.0983186274509804</v>
      </c>
      <c r="Y701" s="19">
        <v>2165.5699999999997</v>
      </c>
      <c r="Z701" s="20">
        <v>1.0615539215686274</v>
      </c>
      <c r="AA701" s="30">
        <v>0.11000000000000003</v>
      </c>
      <c r="AB701" s="27">
        <v>0.1</v>
      </c>
      <c r="AC701" s="27">
        <v>0.1109</v>
      </c>
      <c r="AD701" s="11">
        <v>0.10950783607023155</v>
      </c>
    </row>
    <row r="702" spans="1:30" x14ac:dyDescent="0.3">
      <c r="A702" s="13">
        <v>44741</v>
      </c>
      <c r="B702" s="46" t="s">
        <v>636</v>
      </c>
      <c r="C702" s="13">
        <v>44741</v>
      </c>
      <c r="D702" s="15" t="s">
        <v>790</v>
      </c>
      <c r="E702" s="15">
        <v>84</v>
      </c>
      <c r="F702" s="15">
        <v>90</v>
      </c>
      <c r="G702" s="13">
        <v>44825</v>
      </c>
      <c r="H702" s="17">
        <v>3300</v>
      </c>
      <c r="I702" s="19">
        <v>6262.74</v>
      </c>
      <c r="J702" s="20">
        <v>1.8977999999999997</v>
      </c>
      <c r="K702" s="19">
        <v>5712.74</v>
      </c>
      <c r="L702" s="20">
        <v>1.7311333333333332</v>
      </c>
      <c r="M702" s="21">
        <v>0</v>
      </c>
      <c r="N702" s="19">
        <v>0</v>
      </c>
      <c r="O702" s="23">
        <v>660</v>
      </c>
      <c r="P702" s="24">
        <v>35.700000000000003</v>
      </c>
      <c r="Q702" s="25">
        <v>5.4090909090909092E-2</v>
      </c>
      <c r="R702" s="24">
        <v>35.700000000000003</v>
      </c>
      <c r="S702" s="25">
        <v>5.4090909090909092E-2</v>
      </c>
      <c r="T702" s="26">
        <v>0</v>
      </c>
      <c r="U702" s="24">
        <v>0</v>
      </c>
      <c r="V702" s="19">
        <v>3960</v>
      </c>
      <c r="W702" s="19">
        <v>6298.44</v>
      </c>
      <c r="X702" s="21">
        <v>1.5905151515151514</v>
      </c>
      <c r="Y702" s="19">
        <v>5748.44</v>
      </c>
      <c r="Z702" s="20">
        <v>1.4516262626262626</v>
      </c>
      <c r="AA702" s="30">
        <v>0.10320000000000011</v>
      </c>
      <c r="AB702" s="27">
        <v>8.5000000000000006E-2</v>
      </c>
      <c r="AC702" s="27">
        <v>0.10439999999999999</v>
      </c>
      <c r="AD702" s="11">
        <v>0.10016763381523106</v>
      </c>
    </row>
    <row r="703" spans="1:30" x14ac:dyDescent="0.3">
      <c r="A703" s="13">
        <v>44743</v>
      </c>
      <c r="B703" s="46" t="s">
        <v>636</v>
      </c>
      <c r="C703" s="13">
        <v>44743</v>
      </c>
      <c r="D703" s="15" t="s">
        <v>791</v>
      </c>
      <c r="E703" s="15">
        <v>175</v>
      </c>
      <c r="F703" s="15">
        <v>180</v>
      </c>
      <c r="G703" s="13">
        <v>44918</v>
      </c>
      <c r="H703" s="17">
        <v>3300</v>
      </c>
      <c r="I703" s="19">
        <v>5659.369999999999</v>
      </c>
      <c r="J703" s="20">
        <v>1.7149606060606057</v>
      </c>
      <c r="K703" s="19">
        <v>3844.37</v>
      </c>
      <c r="L703" s="20">
        <v>1.1649606060606059</v>
      </c>
      <c r="M703" s="21">
        <v>0</v>
      </c>
      <c r="N703" s="19">
        <v>0</v>
      </c>
      <c r="O703" s="23">
        <v>660</v>
      </c>
      <c r="P703" s="24">
        <v>890</v>
      </c>
      <c r="Q703" s="25">
        <v>1.3484848484848484</v>
      </c>
      <c r="R703" s="24">
        <v>660</v>
      </c>
      <c r="S703" s="25">
        <v>1</v>
      </c>
      <c r="T703" s="26">
        <v>0.74157333333333331</v>
      </c>
      <c r="U703" s="24">
        <v>0</v>
      </c>
      <c r="V703" s="19">
        <v>3960</v>
      </c>
      <c r="W703" s="19">
        <v>6549.369999999999</v>
      </c>
      <c r="X703" s="21">
        <v>1.6538813131313128</v>
      </c>
      <c r="Y703" s="19">
        <v>4504.37</v>
      </c>
      <c r="Z703" s="20">
        <v>1.1374671717171716</v>
      </c>
      <c r="AA703" s="30">
        <v>0.10590000000000008</v>
      </c>
      <c r="AB703" s="27">
        <v>0.09</v>
      </c>
      <c r="AC703" s="27">
        <v>0.11070000000000001</v>
      </c>
      <c r="AD703" s="11">
        <v>0.10486713185389893</v>
      </c>
    </row>
    <row r="704" spans="1:30" x14ac:dyDescent="0.3">
      <c r="A704" s="13">
        <v>44746</v>
      </c>
      <c r="B704" s="46" t="s">
        <v>636</v>
      </c>
      <c r="C704" s="13">
        <v>44746</v>
      </c>
      <c r="D704" s="15" t="s">
        <v>792</v>
      </c>
      <c r="E704" s="15">
        <v>35</v>
      </c>
      <c r="F704" s="15">
        <v>30</v>
      </c>
      <c r="G704" s="13">
        <v>44781</v>
      </c>
      <c r="H704" s="17">
        <v>5000</v>
      </c>
      <c r="I704" s="19">
        <v>10444.780000000001</v>
      </c>
      <c r="J704" s="20">
        <v>2.0889560000000009</v>
      </c>
      <c r="K704" s="19">
        <v>9044.7800000000007</v>
      </c>
      <c r="L704" s="20">
        <v>1.8089560000000002</v>
      </c>
      <c r="M704" s="21">
        <v>0</v>
      </c>
      <c r="N704" s="19">
        <v>0</v>
      </c>
      <c r="O704" s="23">
        <v>1000</v>
      </c>
      <c r="P704" s="24">
        <v>955.3</v>
      </c>
      <c r="Q704" s="25">
        <v>0.95530000000000004</v>
      </c>
      <c r="R704" s="24">
        <v>955.3</v>
      </c>
      <c r="S704" s="25">
        <v>0.95529999999999993</v>
      </c>
      <c r="T704" s="26">
        <v>0</v>
      </c>
      <c r="U704" s="24">
        <v>0</v>
      </c>
      <c r="V704" s="19">
        <v>6000</v>
      </c>
      <c r="W704" s="19">
        <v>11400.08</v>
      </c>
      <c r="X704" s="21">
        <v>1.9000133333333333</v>
      </c>
      <c r="Y704" s="19">
        <v>10000.08</v>
      </c>
      <c r="Z704" s="20">
        <v>1.6666799999999999</v>
      </c>
      <c r="AA704" s="30">
        <v>9.8399999999999904E-2</v>
      </c>
      <c r="AB704" s="27">
        <v>0.08</v>
      </c>
      <c r="AC704" s="27">
        <v>0.1</v>
      </c>
      <c r="AD704" s="11">
        <v>9.6107278181062697E-2</v>
      </c>
    </row>
    <row r="705" spans="1:30" x14ac:dyDescent="0.3">
      <c r="A705" s="13">
        <v>44748</v>
      </c>
      <c r="B705" s="46" t="s">
        <v>636</v>
      </c>
      <c r="C705" s="13">
        <v>44748</v>
      </c>
      <c r="D705" s="15" t="s">
        <v>793</v>
      </c>
      <c r="E705" s="15">
        <v>91</v>
      </c>
      <c r="F705" s="15">
        <v>90</v>
      </c>
      <c r="G705" s="13">
        <v>44839</v>
      </c>
      <c r="H705" s="17">
        <v>5000</v>
      </c>
      <c r="I705" s="19">
        <v>8846.8300000000017</v>
      </c>
      <c r="J705" s="20">
        <v>1.7693660000000007</v>
      </c>
      <c r="K705" s="19">
        <v>7796.83</v>
      </c>
      <c r="L705" s="20">
        <v>1.559366</v>
      </c>
      <c r="M705" s="21">
        <v>0</v>
      </c>
      <c r="N705" s="19">
        <v>0</v>
      </c>
      <c r="O705" s="23">
        <v>1000</v>
      </c>
      <c r="P705" s="24">
        <v>28.700000000000003</v>
      </c>
      <c r="Q705" s="25">
        <v>2.87E-2</v>
      </c>
      <c r="R705" s="24">
        <v>28.700000000000003</v>
      </c>
      <c r="S705" s="25">
        <v>2.8700000000000003E-2</v>
      </c>
      <c r="T705" s="26">
        <v>0</v>
      </c>
      <c r="U705" s="24">
        <v>0</v>
      </c>
      <c r="V705" s="19">
        <v>6000</v>
      </c>
      <c r="W705" s="19">
        <v>8875.5300000000025</v>
      </c>
      <c r="X705" s="21">
        <v>1.4792550000000004</v>
      </c>
      <c r="Y705" s="19">
        <v>7825.53</v>
      </c>
      <c r="Z705" s="20">
        <v>1.3042549999999999</v>
      </c>
      <c r="AA705" s="30">
        <v>0.10360000000000008</v>
      </c>
      <c r="AB705" s="27">
        <v>7.4999999999999997E-2</v>
      </c>
      <c r="AC705" s="27">
        <v>0.10640000000000001</v>
      </c>
      <c r="AD705" s="11">
        <v>0.10232760796805179</v>
      </c>
    </row>
    <row r="706" spans="1:30" x14ac:dyDescent="0.3">
      <c r="A706" s="13">
        <v>44749</v>
      </c>
      <c r="B706" s="46" t="s">
        <v>636</v>
      </c>
      <c r="C706" s="13">
        <v>44750</v>
      </c>
      <c r="D706" s="15" t="s">
        <v>794</v>
      </c>
      <c r="E706" s="15">
        <v>371</v>
      </c>
      <c r="F706" s="15">
        <v>360</v>
      </c>
      <c r="G706" s="13">
        <v>45121</v>
      </c>
      <c r="H706" s="17">
        <v>5000</v>
      </c>
      <c r="I706" s="19">
        <v>4147.05</v>
      </c>
      <c r="J706" s="20">
        <v>0.82941000000000031</v>
      </c>
      <c r="K706" s="19">
        <v>2397.0499999999997</v>
      </c>
      <c r="L706" s="20">
        <v>0.47940999999999995</v>
      </c>
      <c r="M706" s="21">
        <v>0</v>
      </c>
      <c r="N706" s="19">
        <v>0</v>
      </c>
      <c r="O706" s="23">
        <v>1000</v>
      </c>
      <c r="P706" s="24">
        <v>0</v>
      </c>
      <c r="Q706" s="25">
        <v>0</v>
      </c>
      <c r="R706" s="24">
        <v>0</v>
      </c>
      <c r="S706" s="25">
        <v>0</v>
      </c>
      <c r="T706" s="26">
        <v>0</v>
      </c>
      <c r="U706" s="24">
        <v>0</v>
      </c>
      <c r="V706" s="19">
        <v>6000</v>
      </c>
      <c r="W706" s="19">
        <v>4147.05</v>
      </c>
      <c r="X706" s="21">
        <v>0.69117499999999998</v>
      </c>
      <c r="Y706" s="19">
        <v>2397.0499999999997</v>
      </c>
      <c r="Z706" s="20">
        <v>0.3995083333333333</v>
      </c>
      <c r="AA706" s="30">
        <v>0.10910000000000002</v>
      </c>
      <c r="AB706" s="27">
        <v>0.09</v>
      </c>
      <c r="AC706" s="27">
        <v>0.115</v>
      </c>
      <c r="AD706" s="11">
        <v>0.10956334382271737</v>
      </c>
    </row>
    <row r="707" spans="1:30" x14ac:dyDescent="0.3">
      <c r="A707" s="13">
        <v>44753</v>
      </c>
      <c r="B707" s="46" t="s">
        <v>636</v>
      </c>
      <c r="C707" s="13">
        <v>44753</v>
      </c>
      <c r="D707" s="15" t="s">
        <v>795</v>
      </c>
      <c r="E707" s="15">
        <v>35</v>
      </c>
      <c r="F707" s="15">
        <v>30</v>
      </c>
      <c r="G707" s="13">
        <v>44788</v>
      </c>
      <c r="H707" s="17">
        <v>5800</v>
      </c>
      <c r="I707" s="19">
        <v>7667.25</v>
      </c>
      <c r="J707" s="20">
        <v>1.3219396551724139</v>
      </c>
      <c r="K707" s="19">
        <v>6667.25</v>
      </c>
      <c r="L707" s="20">
        <v>1.1495258620689655</v>
      </c>
      <c r="M707" s="21">
        <v>0</v>
      </c>
      <c r="N707" s="19">
        <v>0</v>
      </c>
      <c r="O707" s="23">
        <v>1160</v>
      </c>
      <c r="P707" s="24">
        <v>427.56</v>
      </c>
      <c r="Q707" s="25">
        <v>0.36858620689655175</v>
      </c>
      <c r="R707" s="24">
        <v>427.56</v>
      </c>
      <c r="S707" s="25">
        <v>0.36858620689655175</v>
      </c>
      <c r="T707" s="26">
        <v>0</v>
      </c>
      <c r="U707" s="24">
        <v>0</v>
      </c>
      <c r="V707" s="19">
        <v>6960</v>
      </c>
      <c r="W707" s="19">
        <v>8094.81</v>
      </c>
      <c r="X707" s="21">
        <v>1.1630474137931035</v>
      </c>
      <c r="Y707" s="19">
        <v>7094.81</v>
      </c>
      <c r="Z707" s="20">
        <v>1.0193692528735632</v>
      </c>
      <c r="AA707" s="30">
        <v>9.9899999999999975E-2</v>
      </c>
      <c r="AB707" s="27">
        <v>0.08</v>
      </c>
      <c r="AC707" s="27">
        <v>0.10150000000000001</v>
      </c>
      <c r="AD707" s="11">
        <v>9.8198694447161644E-2</v>
      </c>
    </row>
    <row r="708" spans="1:30" x14ac:dyDescent="0.3">
      <c r="A708" s="13">
        <v>44755</v>
      </c>
      <c r="B708" s="46" t="s">
        <v>636</v>
      </c>
      <c r="C708" s="13">
        <v>44755</v>
      </c>
      <c r="D708" s="15" t="s">
        <v>796</v>
      </c>
      <c r="E708" s="15">
        <v>84</v>
      </c>
      <c r="F708" s="15">
        <v>90</v>
      </c>
      <c r="G708" s="13">
        <v>44839</v>
      </c>
      <c r="H708" s="17">
        <v>5800</v>
      </c>
      <c r="I708" s="19">
        <v>6663.9200000000019</v>
      </c>
      <c r="J708" s="20">
        <v>1.1489517241379303</v>
      </c>
      <c r="K708" s="19">
        <v>6113.920000000001</v>
      </c>
      <c r="L708" s="20">
        <v>1.0541241379310347</v>
      </c>
      <c r="M708" s="21">
        <v>0</v>
      </c>
      <c r="N708" s="19">
        <v>0</v>
      </c>
      <c r="O708" s="23">
        <v>1160</v>
      </c>
      <c r="P708" s="24">
        <v>240.1</v>
      </c>
      <c r="Q708" s="25">
        <v>0.20698275862068966</v>
      </c>
      <c r="R708" s="24">
        <v>240.1</v>
      </c>
      <c r="S708" s="25">
        <v>0.20698275862068966</v>
      </c>
      <c r="T708" s="26">
        <v>0</v>
      </c>
      <c r="U708" s="24">
        <v>0</v>
      </c>
      <c r="V708" s="19">
        <v>6960</v>
      </c>
      <c r="W708" s="19">
        <v>6904.0200000000023</v>
      </c>
      <c r="X708" s="21">
        <v>0.99195689655172448</v>
      </c>
      <c r="Y708" s="19">
        <v>6354.0200000000013</v>
      </c>
      <c r="Z708" s="20">
        <v>0.91293390804597718</v>
      </c>
      <c r="AA708" s="30">
        <v>0.10440000000000003</v>
      </c>
      <c r="AB708" s="27">
        <v>0.09</v>
      </c>
      <c r="AC708" s="27">
        <v>0.106</v>
      </c>
      <c r="AD708" s="11">
        <v>0.10334922553091869</v>
      </c>
    </row>
    <row r="709" spans="1:30" x14ac:dyDescent="0.3">
      <c r="A709" s="13">
        <v>44757</v>
      </c>
      <c r="B709" s="46" t="s">
        <v>636</v>
      </c>
      <c r="C709" s="13">
        <v>44757</v>
      </c>
      <c r="D709" s="15" t="s">
        <v>797</v>
      </c>
      <c r="E709" s="15">
        <v>189</v>
      </c>
      <c r="F709" s="15">
        <v>180</v>
      </c>
      <c r="G709" s="13">
        <v>44946</v>
      </c>
      <c r="H709" s="17">
        <v>5800</v>
      </c>
      <c r="I709" s="19">
        <v>5262.8799999999983</v>
      </c>
      <c r="J709" s="20">
        <v>0.90739310344827606</v>
      </c>
      <c r="K709" s="19">
        <v>3962.8800000000006</v>
      </c>
      <c r="L709" s="20">
        <v>0.68325517241379319</v>
      </c>
      <c r="M709" s="21">
        <v>0</v>
      </c>
      <c r="N709" s="19">
        <v>0</v>
      </c>
      <c r="O709" s="23">
        <v>1160</v>
      </c>
      <c r="P709" s="24">
        <v>290.52</v>
      </c>
      <c r="Q709" s="25">
        <v>0.25044827586206897</v>
      </c>
      <c r="R709" s="24">
        <v>290.52</v>
      </c>
      <c r="S709" s="25">
        <v>0.25044827586206897</v>
      </c>
      <c r="T709" s="26">
        <v>0</v>
      </c>
      <c r="U709" s="24">
        <v>0</v>
      </c>
      <c r="V709" s="19">
        <v>6960</v>
      </c>
      <c r="W709" s="19">
        <v>5553.3999999999978</v>
      </c>
      <c r="X709" s="21">
        <v>0.7979022988505744</v>
      </c>
      <c r="Y709" s="19">
        <v>4253.4000000000005</v>
      </c>
      <c r="Z709" s="20">
        <v>0.61112068965517252</v>
      </c>
      <c r="AA709" s="30">
        <v>0.10749999999999994</v>
      </c>
      <c r="AB709" s="27">
        <v>0.09</v>
      </c>
      <c r="AC709" s="27">
        <v>0.115</v>
      </c>
      <c r="AD709" s="11">
        <v>0.10643756992369202</v>
      </c>
    </row>
    <row r="710" spans="1:30" x14ac:dyDescent="0.3">
      <c r="A710" s="13">
        <v>44761</v>
      </c>
      <c r="B710" s="46" t="s">
        <v>636</v>
      </c>
      <c r="C710" s="13">
        <v>44761</v>
      </c>
      <c r="D710" s="15" t="s">
        <v>798</v>
      </c>
      <c r="E710" s="15">
        <v>34</v>
      </c>
      <c r="F710" s="15">
        <v>30</v>
      </c>
      <c r="G710" s="13">
        <v>44795</v>
      </c>
      <c r="H710" s="17">
        <v>6600</v>
      </c>
      <c r="I710" s="19">
        <v>7595.74</v>
      </c>
      <c r="J710" s="20">
        <v>1.1508696969696968</v>
      </c>
      <c r="K710" s="19">
        <v>6695.74</v>
      </c>
      <c r="L710" s="20">
        <v>1.0145060606060605</v>
      </c>
      <c r="M710" s="21">
        <v>0</v>
      </c>
      <c r="N710" s="19">
        <v>0</v>
      </c>
      <c r="O710" s="23">
        <v>1320</v>
      </c>
      <c r="P710" s="24">
        <v>1350.6299999999999</v>
      </c>
      <c r="Q710" s="25">
        <v>1.0232045454545453</v>
      </c>
      <c r="R710" s="24">
        <v>1320</v>
      </c>
      <c r="S710" s="25">
        <v>1</v>
      </c>
      <c r="T710" s="26">
        <v>0.9773217424242423</v>
      </c>
      <c r="U710" s="24">
        <v>0</v>
      </c>
      <c r="V710" s="19">
        <v>7920</v>
      </c>
      <c r="W710" s="19">
        <v>8946.369999999999</v>
      </c>
      <c r="X710" s="21">
        <v>1.1295921717171715</v>
      </c>
      <c r="Y710" s="19">
        <v>8015.74</v>
      </c>
      <c r="Z710" s="20">
        <v>1.0120883838383838</v>
      </c>
      <c r="AA710" s="30">
        <v>0.1008</v>
      </c>
      <c r="AB710" s="27">
        <v>0.08</v>
      </c>
      <c r="AC710" s="27">
        <v>0.10349999999999999</v>
      </c>
      <c r="AD710" s="11">
        <v>9.932622759599459E-2</v>
      </c>
    </row>
    <row r="711" spans="1:30" x14ac:dyDescent="0.3">
      <c r="A711" s="13">
        <v>44762</v>
      </c>
      <c r="B711" s="46" t="s">
        <v>636</v>
      </c>
      <c r="C711" s="13">
        <v>44762</v>
      </c>
      <c r="D711" s="15" t="s">
        <v>799</v>
      </c>
      <c r="E711" s="15">
        <v>98</v>
      </c>
      <c r="F711" s="15">
        <v>90</v>
      </c>
      <c r="G711" s="13">
        <v>44860</v>
      </c>
      <c r="H711" s="17">
        <v>6600</v>
      </c>
      <c r="I711" s="19">
        <v>4743.25</v>
      </c>
      <c r="J711" s="20">
        <v>0.71867424242424227</v>
      </c>
      <c r="K711" s="19">
        <v>4493.25</v>
      </c>
      <c r="L711" s="20">
        <v>0.68079545454545454</v>
      </c>
      <c r="M711" s="21">
        <v>0</v>
      </c>
      <c r="N711" s="19">
        <v>0</v>
      </c>
      <c r="O711" s="23">
        <v>1320</v>
      </c>
      <c r="P711" s="24">
        <v>22.05</v>
      </c>
      <c r="Q711" s="25">
        <v>1.6704545454545455E-2</v>
      </c>
      <c r="R711" s="24">
        <v>22.05</v>
      </c>
      <c r="S711" s="25">
        <v>1.6704545454545455E-2</v>
      </c>
      <c r="T711" s="26">
        <v>0</v>
      </c>
      <c r="U711" s="24">
        <v>0</v>
      </c>
      <c r="V711" s="19">
        <v>7920</v>
      </c>
      <c r="W711" s="19">
        <v>4765.3</v>
      </c>
      <c r="X711" s="21">
        <v>0.6016792929292929</v>
      </c>
      <c r="Y711" s="19">
        <v>4515.3</v>
      </c>
      <c r="Z711" s="20">
        <v>0.57011363636363643</v>
      </c>
      <c r="AA711" s="30">
        <v>0.10590000000000006</v>
      </c>
      <c r="AB711" s="27">
        <v>9.4399999999999998E-2</v>
      </c>
      <c r="AC711" s="27">
        <v>0.1072</v>
      </c>
      <c r="AD711" s="11">
        <v>0.10454714573341063</v>
      </c>
    </row>
    <row r="712" spans="1:30" x14ac:dyDescent="0.3">
      <c r="A712" s="13">
        <v>44763</v>
      </c>
      <c r="B712" s="46" t="s">
        <v>636</v>
      </c>
      <c r="C712" s="13">
        <v>44764</v>
      </c>
      <c r="D712" s="15" t="s">
        <v>800</v>
      </c>
      <c r="E712" s="15">
        <v>357</v>
      </c>
      <c r="F712" s="15">
        <v>360</v>
      </c>
      <c r="G712" s="13">
        <v>45121</v>
      </c>
      <c r="H712" s="17">
        <v>6600</v>
      </c>
      <c r="I712" s="19">
        <v>5099.41</v>
      </c>
      <c r="J712" s="20">
        <v>0.77263787878787848</v>
      </c>
      <c r="K712" s="19">
        <v>4299.41</v>
      </c>
      <c r="L712" s="20">
        <v>0.6514257575757576</v>
      </c>
      <c r="M712" s="21">
        <v>0</v>
      </c>
      <c r="N712" s="19">
        <v>0</v>
      </c>
      <c r="O712" s="23">
        <v>1320</v>
      </c>
      <c r="P712" s="24">
        <v>250</v>
      </c>
      <c r="Q712" s="25">
        <v>0.18939393939393939</v>
      </c>
      <c r="R712" s="24">
        <v>250</v>
      </c>
      <c r="S712" s="25">
        <v>0.18939393939393939</v>
      </c>
      <c r="T712" s="26">
        <v>0</v>
      </c>
      <c r="U712" s="24">
        <v>0</v>
      </c>
      <c r="V712" s="19">
        <v>7920</v>
      </c>
      <c r="W712" s="19">
        <v>5349.41</v>
      </c>
      <c r="X712" s="21">
        <v>0.67543055555555553</v>
      </c>
      <c r="Y712" s="19">
        <v>4549.41</v>
      </c>
      <c r="Z712" s="20">
        <v>0.57442045454545454</v>
      </c>
      <c r="AA712" s="30">
        <v>0.11139999999999997</v>
      </c>
      <c r="AB712" s="27">
        <v>0.09</v>
      </c>
      <c r="AC712" s="27">
        <v>0.12</v>
      </c>
      <c r="AD712" s="11">
        <v>0.1103272094222665</v>
      </c>
    </row>
    <row r="713" spans="1:30" x14ac:dyDescent="0.3">
      <c r="A713" s="13">
        <v>44767</v>
      </c>
      <c r="B713" s="46" t="s">
        <v>636</v>
      </c>
      <c r="C713" s="13">
        <v>44767</v>
      </c>
      <c r="D713" s="15" t="s">
        <v>801</v>
      </c>
      <c r="E713" s="15">
        <v>35</v>
      </c>
      <c r="F713" s="15">
        <v>30</v>
      </c>
      <c r="G713" s="13">
        <v>44802</v>
      </c>
      <c r="H713" s="17">
        <v>3750</v>
      </c>
      <c r="I713" s="19">
        <v>3637.9300000000003</v>
      </c>
      <c r="J713" s="20">
        <v>0.97011466666666646</v>
      </c>
      <c r="K713" s="19">
        <v>3587.9300000000003</v>
      </c>
      <c r="L713" s="20">
        <v>0.95678133333333337</v>
      </c>
      <c r="M713" s="21">
        <v>0</v>
      </c>
      <c r="N713" s="19">
        <v>0</v>
      </c>
      <c r="O713" s="23">
        <v>750</v>
      </c>
      <c r="P713" s="24">
        <v>102.5</v>
      </c>
      <c r="Q713" s="25">
        <v>0.13666666666666666</v>
      </c>
      <c r="R713" s="24">
        <v>102.5</v>
      </c>
      <c r="S713" s="25">
        <v>0.13666666666666666</v>
      </c>
      <c r="T713" s="26">
        <v>0</v>
      </c>
      <c r="U713" s="24">
        <v>0</v>
      </c>
      <c r="V713" s="19">
        <v>4500</v>
      </c>
      <c r="W713" s="19">
        <v>3740.4300000000003</v>
      </c>
      <c r="X713" s="21">
        <v>0.83120666666666676</v>
      </c>
      <c r="Y713" s="19">
        <v>3690.4300000000003</v>
      </c>
      <c r="Z713" s="20">
        <v>0.82009555555555558</v>
      </c>
      <c r="AA713" s="30">
        <v>0.10250000000000002</v>
      </c>
      <c r="AB713" s="27">
        <v>0.09</v>
      </c>
      <c r="AC713" s="27">
        <v>0.10279999999999999</v>
      </c>
      <c r="AD713" s="11">
        <v>9.8616129227335314E-2</v>
      </c>
    </row>
    <row r="714" spans="1:30" x14ac:dyDescent="0.3">
      <c r="A714" s="13">
        <v>44768</v>
      </c>
      <c r="B714" s="46" t="s">
        <v>636</v>
      </c>
      <c r="C714" s="13">
        <v>44769</v>
      </c>
      <c r="D714" s="15" t="s">
        <v>802</v>
      </c>
      <c r="E714" s="15">
        <v>707</v>
      </c>
      <c r="F714" s="15">
        <v>720</v>
      </c>
      <c r="G714" s="13">
        <v>45476</v>
      </c>
      <c r="H714" s="17">
        <v>1200</v>
      </c>
      <c r="I714" s="19">
        <v>2877.53</v>
      </c>
      <c r="J714" s="20">
        <v>2.3979416666666666</v>
      </c>
      <c r="K714" s="19">
        <v>2377.5300000000002</v>
      </c>
      <c r="L714" s="20">
        <v>1.9812750000000001</v>
      </c>
      <c r="M714" s="21">
        <v>0</v>
      </c>
      <c r="N714" s="19">
        <v>0</v>
      </c>
      <c r="O714" s="23">
        <v>240</v>
      </c>
      <c r="P714" s="24">
        <v>240.1</v>
      </c>
      <c r="Q714" s="25">
        <v>1.0004166666666667</v>
      </c>
      <c r="R714" s="24">
        <v>240</v>
      </c>
      <c r="S714" s="25">
        <v>1</v>
      </c>
      <c r="T714" s="26">
        <v>0.99958333333333338</v>
      </c>
      <c r="U714" s="24">
        <v>0</v>
      </c>
      <c r="V714" s="19">
        <v>1440</v>
      </c>
      <c r="W714" s="19">
        <v>3117.63</v>
      </c>
      <c r="X714" s="21">
        <v>2.1650208333333336</v>
      </c>
      <c r="Y714" s="19">
        <v>2617.5300000000002</v>
      </c>
      <c r="Z714" s="20">
        <v>1.8177291666666668</v>
      </c>
      <c r="AA714" s="30">
        <v>0.11249999999999999</v>
      </c>
      <c r="AB714" s="27">
        <v>0.09</v>
      </c>
      <c r="AC714" s="27">
        <v>0.1144</v>
      </c>
      <c r="AD714" s="11">
        <v>0.11208694609613107</v>
      </c>
    </row>
    <row r="715" spans="1:30" x14ac:dyDescent="0.3">
      <c r="A715" s="13">
        <v>44769</v>
      </c>
      <c r="B715" s="46" t="s">
        <v>636</v>
      </c>
      <c r="C715" s="13">
        <v>44769</v>
      </c>
      <c r="D715" s="15" t="s">
        <v>803</v>
      </c>
      <c r="E715" s="15">
        <v>97</v>
      </c>
      <c r="F715" s="15">
        <v>90</v>
      </c>
      <c r="G715" s="13">
        <v>44866</v>
      </c>
      <c r="H715" s="17">
        <v>3750</v>
      </c>
      <c r="I715" s="19">
        <v>3290.08</v>
      </c>
      <c r="J715" s="20">
        <v>0.87735466666666651</v>
      </c>
      <c r="K715" s="19">
        <v>2790.08</v>
      </c>
      <c r="L715" s="20">
        <v>0.74402133333333331</v>
      </c>
      <c r="M715" s="21">
        <v>0</v>
      </c>
      <c r="N715" s="19">
        <v>0</v>
      </c>
      <c r="O715" s="23">
        <v>750</v>
      </c>
      <c r="P715" s="24">
        <v>0</v>
      </c>
      <c r="Q715" s="25">
        <v>0</v>
      </c>
      <c r="R715" s="24">
        <v>0</v>
      </c>
      <c r="S715" s="25">
        <v>0</v>
      </c>
      <c r="T715" s="26">
        <v>0</v>
      </c>
      <c r="U715" s="24">
        <v>0</v>
      </c>
      <c r="V715" s="19">
        <v>4500</v>
      </c>
      <c r="W715" s="19">
        <v>3290.08</v>
      </c>
      <c r="X715" s="21">
        <v>0.73112888888888883</v>
      </c>
      <c r="Y715" s="19">
        <v>2790.08</v>
      </c>
      <c r="Z715" s="20">
        <v>0.62001777777777778</v>
      </c>
      <c r="AA715" s="30">
        <v>0.1069</v>
      </c>
      <c r="AB715" s="27">
        <v>9.5899999999999999E-2</v>
      </c>
      <c r="AC715" s="27">
        <v>0.11</v>
      </c>
      <c r="AD715" s="11">
        <v>0.10533176700870499</v>
      </c>
    </row>
    <row r="716" spans="1:30" x14ac:dyDescent="0.3">
      <c r="A716" s="13">
        <v>44771</v>
      </c>
      <c r="B716" s="46" t="s">
        <v>636</v>
      </c>
      <c r="C716" s="13">
        <v>44771</v>
      </c>
      <c r="D716" s="15" t="s">
        <v>804</v>
      </c>
      <c r="E716" s="15">
        <v>175</v>
      </c>
      <c r="F716" s="15">
        <v>180</v>
      </c>
      <c r="G716" s="13">
        <v>44946</v>
      </c>
      <c r="H716" s="17">
        <v>3750</v>
      </c>
      <c r="I716" s="19">
        <v>2599.4100000000003</v>
      </c>
      <c r="J716" s="20">
        <v>0.69317599999999968</v>
      </c>
      <c r="K716" s="19">
        <v>2599.4100000000003</v>
      </c>
      <c r="L716" s="20">
        <v>0.69317600000000013</v>
      </c>
      <c r="M716" s="21">
        <v>0</v>
      </c>
      <c r="N716" s="19">
        <v>0</v>
      </c>
      <c r="O716" s="23">
        <v>750</v>
      </c>
      <c r="P716" s="24">
        <v>0</v>
      </c>
      <c r="Q716" s="25">
        <v>0</v>
      </c>
      <c r="R716" s="24">
        <v>0</v>
      </c>
      <c r="S716" s="25">
        <v>0</v>
      </c>
      <c r="T716" s="26">
        <v>0</v>
      </c>
      <c r="U716" s="24">
        <v>0</v>
      </c>
      <c r="V716" s="19">
        <v>4500</v>
      </c>
      <c r="W716" s="19">
        <v>2599.4100000000003</v>
      </c>
      <c r="X716" s="21">
        <v>0.57764666666666675</v>
      </c>
      <c r="Y716" s="19">
        <v>2599.4100000000003</v>
      </c>
      <c r="Z716" s="20">
        <v>0.57764666666666675</v>
      </c>
      <c r="AA716" s="30">
        <v>0.10999999999999997</v>
      </c>
      <c r="AB716" s="27">
        <v>9.5000000000000001E-2</v>
      </c>
      <c r="AC716" s="27">
        <v>0.11</v>
      </c>
      <c r="AD716" s="11">
        <v>0.10584607160855732</v>
      </c>
    </row>
    <row r="717" spans="1:30" x14ac:dyDescent="0.3">
      <c r="A717" s="13">
        <v>44774</v>
      </c>
      <c r="B717" s="46" t="s">
        <v>636</v>
      </c>
      <c r="C717" s="13">
        <v>44774</v>
      </c>
      <c r="D717" s="15" t="s">
        <v>805</v>
      </c>
      <c r="E717" s="15">
        <v>35</v>
      </c>
      <c r="F717" s="15">
        <v>30</v>
      </c>
      <c r="G717" s="13">
        <v>44809</v>
      </c>
      <c r="H717" s="17">
        <v>4000</v>
      </c>
      <c r="I717" s="19">
        <v>7975.12</v>
      </c>
      <c r="J717" s="20">
        <v>1.9937800000000001</v>
      </c>
      <c r="K717" s="19">
        <v>7275.12</v>
      </c>
      <c r="L717" s="20">
        <v>1.8187800000000001</v>
      </c>
      <c r="M717" s="21">
        <v>0</v>
      </c>
      <c r="N717" s="19">
        <v>0</v>
      </c>
      <c r="O717" s="23">
        <v>800</v>
      </c>
      <c r="P717" s="24">
        <v>830</v>
      </c>
      <c r="Q717" s="25">
        <v>1.0375000000000001</v>
      </c>
      <c r="R717" s="24">
        <v>800</v>
      </c>
      <c r="S717" s="25">
        <v>1</v>
      </c>
      <c r="T717" s="26">
        <v>0.96385666666666669</v>
      </c>
      <c r="U717" s="24">
        <v>0</v>
      </c>
      <c r="V717" s="19">
        <v>4800</v>
      </c>
      <c r="W717" s="19">
        <v>8805.119999999999</v>
      </c>
      <c r="X717" s="21">
        <v>1.8343999999999998</v>
      </c>
      <c r="Y717" s="19">
        <v>8075.12</v>
      </c>
      <c r="Z717" s="20">
        <v>1.6823166666666667</v>
      </c>
      <c r="AA717" s="30">
        <v>0.10320000000000008</v>
      </c>
      <c r="AB717" s="27">
        <v>0.04</v>
      </c>
      <c r="AC717" s="27">
        <v>0.1045</v>
      </c>
      <c r="AD717" s="11">
        <v>0.10211966026843483</v>
      </c>
    </row>
    <row r="718" spans="1:30" x14ac:dyDescent="0.3">
      <c r="A718" s="13">
        <v>44776</v>
      </c>
      <c r="B718" s="46" t="s">
        <v>636</v>
      </c>
      <c r="C718" s="13">
        <v>44776</v>
      </c>
      <c r="D718" s="15" t="s">
        <v>806</v>
      </c>
      <c r="E718" s="15">
        <v>90</v>
      </c>
      <c r="F718" s="15">
        <v>90</v>
      </c>
      <c r="G718" s="13">
        <v>44866</v>
      </c>
      <c r="H718" s="17">
        <v>4000</v>
      </c>
      <c r="I718" s="19">
        <v>8293.2999999999993</v>
      </c>
      <c r="J718" s="20">
        <v>2.0733249999999992</v>
      </c>
      <c r="K718" s="19">
        <v>6793.2999999999993</v>
      </c>
      <c r="L718" s="20">
        <v>1.6983249999999999</v>
      </c>
      <c r="M718" s="21">
        <v>0</v>
      </c>
      <c r="N718" s="19">
        <v>0</v>
      </c>
      <c r="O718" s="23">
        <v>800</v>
      </c>
      <c r="P718" s="24">
        <v>342</v>
      </c>
      <c r="Q718" s="25">
        <v>0.42749999999999999</v>
      </c>
      <c r="R718" s="24">
        <v>342</v>
      </c>
      <c r="S718" s="25">
        <v>0.42749999999999999</v>
      </c>
      <c r="T718" s="26">
        <v>0</v>
      </c>
      <c r="U718" s="24">
        <v>0</v>
      </c>
      <c r="V718" s="19">
        <v>4800</v>
      </c>
      <c r="W718" s="19">
        <v>8635.2999999999993</v>
      </c>
      <c r="X718" s="21">
        <v>1.7990208333333333</v>
      </c>
      <c r="Y718" s="19">
        <v>7135.2999999999993</v>
      </c>
      <c r="Z718" s="20">
        <v>1.4865208333333333</v>
      </c>
      <c r="AA718" s="30">
        <v>0.10780000000000006</v>
      </c>
      <c r="AB718" s="27">
        <v>9.5000000000000001E-2</v>
      </c>
      <c r="AC718" s="27">
        <v>0.11199999999999999</v>
      </c>
      <c r="AD718" s="11">
        <v>0.10641311215077233</v>
      </c>
    </row>
    <row r="719" spans="1:30" x14ac:dyDescent="0.3">
      <c r="A719" s="13">
        <v>44777</v>
      </c>
      <c r="B719" s="46" t="s">
        <v>636</v>
      </c>
      <c r="C719" s="13">
        <v>44778</v>
      </c>
      <c r="D719" s="15" t="s">
        <v>807</v>
      </c>
      <c r="E719" s="15">
        <v>343</v>
      </c>
      <c r="F719" s="15">
        <v>360</v>
      </c>
      <c r="G719" s="13">
        <v>45121</v>
      </c>
      <c r="H719" s="17">
        <v>4000</v>
      </c>
      <c r="I719" s="19">
        <v>3737.03</v>
      </c>
      <c r="J719" s="20">
        <v>0.93425750000000007</v>
      </c>
      <c r="K719" s="19">
        <v>1657.0300000000002</v>
      </c>
      <c r="L719" s="20">
        <v>0.41425750000000006</v>
      </c>
      <c r="M719" s="21">
        <v>0</v>
      </c>
      <c r="N719" s="19">
        <v>0</v>
      </c>
      <c r="O719" s="23">
        <v>800</v>
      </c>
      <c r="P719" s="24">
        <v>800</v>
      </c>
      <c r="Q719" s="25">
        <v>1</v>
      </c>
      <c r="R719" s="24">
        <v>331.40600000000001</v>
      </c>
      <c r="S719" s="25">
        <v>0.4142575</v>
      </c>
      <c r="T719" s="26">
        <v>0.4142575</v>
      </c>
      <c r="U719" s="24">
        <v>0</v>
      </c>
      <c r="V719" s="19">
        <v>4800</v>
      </c>
      <c r="W719" s="19">
        <v>4537.0300000000007</v>
      </c>
      <c r="X719" s="21">
        <v>0.94521458333333352</v>
      </c>
      <c r="Y719" s="19">
        <v>1988.4360000000001</v>
      </c>
      <c r="Z719" s="20">
        <v>0.41425750000000006</v>
      </c>
      <c r="AA719" s="30">
        <v>0.11240000000000004</v>
      </c>
      <c r="AB719" s="27">
        <v>0.1</v>
      </c>
      <c r="AC719" s="27">
        <v>0.11609999999999999</v>
      </c>
      <c r="AD719" s="11">
        <v>0.1130373451644755</v>
      </c>
    </row>
    <row r="720" spans="1:30" x14ac:dyDescent="0.3">
      <c r="A720" s="13">
        <v>44781</v>
      </c>
      <c r="B720" s="46" t="s">
        <v>636</v>
      </c>
      <c r="C720" s="13">
        <v>44781</v>
      </c>
      <c r="D720" s="15" t="s">
        <v>808</v>
      </c>
      <c r="E720" s="15">
        <v>35</v>
      </c>
      <c r="F720" s="15">
        <v>30</v>
      </c>
      <c r="G720" s="13">
        <v>44816</v>
      </c>
      <c r="H720" s="17">
        <v>5800</v>
      </c>
      <c r="I720" s="19">
        <v>10218.090000000004</v>
      </c>
      <c r="J720" s="20">
        <v>1.7617396551724134</v>
      </c>
      <c r="K720" s="19">
        <v>9018.0900000000038</v>
      </c>
      <c r="L720" s="20">
        <v>1.5548431034482766</v>
      </c>
      <c r="M720" s="21">
        <v>0</v>
      </c>
      <c r="N720" s="19">
        <v>0</v>
      </c>
      <c r="O720" s="23">
        <v>1160</v>
      </c>
      <c r="P720" s="24">
        <v>1220.5</v>
      </c>
      <c r="Q720" s="25">
        <v>1.0521551724137932</v>
      </c>
      <c r="R720" s="24">
        <v>1160</v>
      </c>
      <c r="S720" s="25">
        <v>1</v>
      </c>
      <c r="T720" s="26">
        <v>0.95043017241379313</v>
      </c>
      <c r="U720" s="24">
        <v>0</v>
      </c>
      <c r="V720" s="19">
        <v>6960</v>
      </c>
      <c r="W720" s="19">
        <v>11438.590000000004</v>
      </c>
      <c r="X720" s="21">
        <v>1.6434755747126442</v>
      </c>
      <c r="Y720" s="19">
        <v>10178.090000000004</v>
      </c>
      <c r="Z720" s="20">
        <v>1.4623692528735637</v>
      </c>
      <c r="AA720" s="30">
        <v>0.10390000000000012</v>
      </c>
      <c r="AB720" s="27">
        <v>0.09</v>
      </c>
      <c r="AC720" s="27">
        <v>0.105</v>
      </c>
      <c r="AD720" s="11">
        <v>0.10239129915669165</v>
      </c>
    </row>
    <row r="721" spans="1:30" x14ac:dyDescent="0.3">
      <c r="A721" s="13">
        <v>44783</v>
      </c>
      <c r="B721" s="46" t="s">
        <v>636</v>
      </c>
      <c r="C721" s="13">
        <v>44783</v>
      </c>
      <c r="D721" s="15" t="s">
        <v>809</v>
      </c>
      <c r="E721" s="15">
        <v>91</v>
      </c>
      <c r="F721" s="15">
        <v>90</v>
      </c>
      <c r="G721" s="13">
        <v>44874</v>
      </c>
      <c r="H721" s="17">
        <v>4000</v>
      </c>
      <c r="I721" s="19">
        <v>6492.5399999999991</v>
      </c>
      <c r="J721" s="20">
        <v>1.6231349999999996</v>
      </c>
      <c r="K721" s="19">
        <v>5942.54</v>
      </c>
      <c r="L721" s="20">
        <v>1.485635</v>
      </c>
      <c r="M721" s="21">
        <v>0</v>
      </c>
      <c r="N721" s="19">
        <v>0</v>
      </c>
      <c r="O721" s="23">
        <v>800</v>
      </c>
      <c r="P721" s="24">
        <v>20</v>
      </c>
      <c r="Q721" s="25">
        <v>2.5000000000000001E-2</v>
      </c>
      <c r="R721" s="24">
        <v>20</v>
      </c>
      <c r="S721" s="25">
        <v>2.5000000000000001E-2</v>
      </c>
      <c r="T721" s="26">
        <v>0</v>
      </c>
      <c r="U721" s="24">
        <v>0</v>
      </c>
      <c r="V721" s="19">
        <v>4800</v>
      </c>
      <c r="W721" s="19">
        <v>6512.5399999999991</v>
      </c>
      <c r="X721" s="21">
        <v>1.3567791666666664</v>
      </c>
      <c r="Y721" s="19">
        <v>5962.54</v>
      </c>
      <c r="Z721" s="20">
        <v>1.2421958333333334</v>
      </c>
      <c r="AA721" s="30">
        <v>0.10949999999999996</v>
      </c>
      <c r="AB721" s="27">
        <v>0.05</v>
      </c>
      <c r="AC721" s="27">
        <v>0.1115</v>
      </c>
      <c r="AD721" s="11">
        <v>0.10787720275885861</v>
      </c>
    </row>
    <row r="722" spans="1:30" x14ac:dyDescent="0.3">
      <c r="A722" s="13">
        <v>44785</v>
      </c>
      <c r="B722" s="46" t="s">
        <v>636</v>
      </c>
      <c r="C722" s="13">
        <v>44785</v>
      </c>
      <c r="D722" s="15" t="s">
        <v>810</v>
      </c>
      <c r="E722" s="15">
        <v>189</v>
      </c>
      <c r="F722" s="15">
        <v>180</v>
      </c>
      <c r="G722" s="13">
        <v>44974</v>
      </c>
      <c r="H722" s="17">
        <v>6600</v>
      </c>
      <c r="I722" s="19">
        <v>4701.24</v>
      </c>
      <c r="J722" s="20">
        <v>0.71230909090909089</v>
      </c>
      <c r="K722" s="19">
        <v>3831.2400000000002</v>
      </c>
      <c r="L722" s="20">
        <v>0.58049090909090917</v>
      </c>
      <c r="M722" s="21">
        <v>0</v>
      </c>
      <c r="N722" s="19">
        <v>0</v>
      </c>
      <c r="O722" s="23">
        <v>1320</v>
      </c>
      <c r="P722" s="24">
        <v>0.14000000000000001</v>
      </c>
      <c r="Q722" s="25">
        <v>1.0606060606060608E-4</v>
      </c>
      <c r="R722" s="24">
        <v>0.14000000000000001</v>
      </c>
      <c r="S722" s="25">
        <v>1.0606060606060608E-4</v>
      </c>
      <c r="T722" s="26">
        <v>0</v>
      </c>
      <c r="U722" s="24">
        <v>0</v>
      </c>
      <c r="V722" s="19">
        <v>7920</v>
      </c>
      <c r="W722" s="19">
        <v>4701.38</v>
      </c>
      <c r="X722" s="21">
        <v>0.59360858585858589</v>
      </c>
      <c r="Y722" s="19">
        <v>3831.38</v>
      </c>
      <c r="Z722" s="20">
        <v>0.48376010101010103</v>
      </c>
      <c r="AA722" s="30">
        <v>0.11120000000000012</v>
      </c>
      <c r="AB722" s="27">
        <v>0.09</v>
      </c>
      <c r="AC722" s="27">
        <v>0.11509999999999999</v>
      </c>
      <c r="AD722" s="11">
        <v>0.1092997953731356</v>
      </c>
    </row>
    <row r="723" spans="1:30" x14ac:dyDescent="0.3">
      <c r="A723" s="13">
        <v>44788</v>
      </c>
      <c r="B723" s="46" t="s">
        <v>636</v>
      </c>
      <c r="C723" s="13">
        <v>44788</v>
      </c>
      <c r="D723" s="15" t="s">
        <v>811</v>
      </c>
      <c r="E723" s="15">
        <v>35</v>
      </c>
      <c r="F723" s="15">
        <v>30</v>
      </c>
      <c r="G723" s="13">
        <v>44823</v>
      </c>
      <c r="H723" s="17">
        <v>7500</v>
      </c>
      <c r="I723" s="19">
        <v>6822.78</v>
      </c>
      <c r="J723" s="20">
        <v>0.90970400000000018</v>
      </c>
      <c r="K723" s="19">
        <v>6052.78</v>
      </c>
      <c r="L723" s="20">
        <v>0.80703733333333327</v>
      </c>
      <c r="M723" s="21">
        <v>0</v>
      </c>
      <c r="N723" s="19">
        <v>0</v>
      </c>
      <c r="O723" s="23">
        <v>1500</v>
      </c>
      <c r="P723" s="24">
        <v>27.3</v>
      </c>
      <c r="Q723" s="25">
        <v>1.8200000000000001E-2</v>
      </c>
      <c r="R723" s="24">
        <v>27.3</v>
      </c>
      <c r="S723" s="25">
        <v>1.8200000000000001E-2</v>
      </c>
      <c r="T723" s="26">
        <v>0</v>
      </c>
      <c r="U723" s="24">
        <v>0</v>
      </c>
      <c r="V723" s="19">
        <v>9000</v>
      </c>
      <c r="W723" s="19">
        <v>6850.08</v>
      </c>
      <c r="X723" s="21">
        <v>0.76112000000000002</v>
      </c>
      <c r="Y723" s="19">
        <v>6080.08</v>
      </c>
      <c r="Z723" s="20">
        <v>0.67556444444444441</v>
      </c>
      <c r="AA723" s="30">
        <v>0.1051000000000001</v>
      </c>
      <c r="AB723" s="27">
        <v>0.06</v>
      </c>
      <c r="AC723" s="27">
        <v>0.10769999999999999</v>
      </c>
      <c r="AD723" s="11">
        <v>0.10366033933381992</v>
      </c>
    </row>
    <row r="724" spans="1:30" x14ac:dyDescent="0.3">
      <c r="A724" s="13">
        <v>44790</v>
      </c>
      <c r="B724" s="46" t="s">
        <v>636</v>
      </c>
      <c r="C724" s="13">
        <v>44790</v>
      </c>
      <c r="D724" s="15" t="s">
        <v>812</v>
      </c>
      <c r="E724" s="15">
        <v>91</v>
      </c>
      <c r="F724" s="15">
        <v>90</v>
      </c>
      <c r="G724" s="13">
        <v>44881</v>
      </c>
      <c r="H724" s="17">
        <v>7500</v>
      </c>
      <c r="I724" s="19">
        <v>8530.2199999999993</v>
      </c>
      <c r="J724" s="20">
        <v>1.1373626666666665</v>
      </c>
      <c r="K724" s="19">
        <v>7570.2199999999993</v>
      </c>
      <c r="L724" s="20">
        <v>1.0093626666666666</v>
      </c>
      <c r="M724" s="21">
        <v>0</v>
      </c>
      <c r="N724" s="19">
        <v>0</v>
      </c>
      <c r="O724" s="23">
        <v>1500</v>
      </c>
      <c r="P724" s="24">
        <v>100.52</v>
      </c>
      <c r="Q724" s="25">
        <v>6.7013333333333341E-2</v>
      </c>
      <c r="R724" s="24">
        <v>100.52</v>
      </c>
      <c r="S724" s="25">
        <v>6.7013333333333328E-2</v>
      </c>
      <c r="T724" s="26">
        <v>0</v>
      </c>
      <c r="U724" s="24">
        <v>0</v>
      </c>
      <c r="V724" s="19">
        <v>9000</v>
      </c>
      <c r="W724" s="19">
        <v>8630.74</v>
      </c>
      <c r="X724" s="21">
        <v>0.95897111111111111</v>
      </c>
      <c r="Y724" s="19">
        <v>7670.74</v>
      </c>
      <c r="Z724" s="20">
        <v>0.85230444444444442</v>
      </c>
      <c r="AA724" s="30">
        <v>0.1109000000000001</v>
      </c>
      <c r="AB724" s="27">
        <v>0.05</v>
      </c>
      <c r="AC724" s="27">
        <v>0.1119</v>
      </c>
      <c r="AD724" s="11">
        <v>0.10893705906764418</v>
      </c>
    </row>
    <row r="725" spans="1:30" x14ac:dyDescent="0.3">
      <c r="A725" s="13">
        <v>44791</v>
      </c>
      <c r="B725" s="46" t="s">
        <v>636</v>
      </c>
      <c r="C725" s="13">
        <v>44792</v>
      </c>
      <c r="D725" s="15" t="s">
        <v>813</v>
      </c>
      <c r="E725" s="15">
        <v>364</v>
      </c>
      <c r="F725" s="15">
        <v>360</v>
      </c>
      <c r="G725" s="13">
        <v>45156</v>
      </c>
      <c r="H725" s="17">
        <v>7500</v>
      </c>
      <c r="I725" s="19">
        <v>6197.9400000000005</v>
      </c>
      <c r="J725" s="20">
        <v>0.82639199999999968</v>
      </c>
      <c r="K725" s="19">
        <v>5147.9400000000005</v>
      </c>
      <c r="L725" s="20">
        <v>0.68639200000000011</v>
      </c>
      <c r="M725" s="21">
        <v>0</v>
      </c>
      <c r="N725" s="19">
        <v>0</v>
      </c>
      <c r="O725" s="23">
        <v>1500</v>
      </c>
      <c r="P725" s="24">
        <v>1500</v>
      </c>
      <c r="Q725" s="25">
        <v>1</v>
      </c>
      <c r="R725" s="24">
        <v>1029.588</v>
      </c>
      <c r="S725" s="25">
        <v>0.686392</v>
      </c>
      <c r="T725" s="26">
        <v>0.686392</v>
      </c>
      <c r="U725" s="24">
        <v>0</v>
      </c>
      <c r="V725" s="19">
        <v>9000</v>
      </c>
      <c r="W725" s="19">
        <v>7697.9400000000005</v>
      </c>
      <c r="X725" s="21">
        <v>0.85532666666666668</v>
      </c>
      <c r="Y725" s="19">
        <v>6177.5280000000002</v>
      </c>
      <c r="Z725" s="20">
        <v>0.686392</v>
      </c>
      <c r="AA725" s="30">
        <v>0.11479999999999986</v>
      </c>
      <c r="AB725" s="27">
        <v>0.10249999999999999</v>
      </c>
      <c r="AC725" s="27">
        <v>0.1162</v>
      </c>
      <c r="AD725" s="11">
        <v>0.11317536955827256</v>
      </c>
    </row>
    <row r="726" spans="1:30" x14ac:dyDescent="0.3">
      <c r="A726" s="13">
        <v>44795</v>
      </c>
      <c r="B726" s="46" t="s">
        <v>636</v>
      </c>
      <c r="C726" s="13">
        <v>44795</v>
      </c>
      <c r="D726" s="15" t="s">
        <v>814</v>
      </c>
      <c r="E726" s="15">
        <v>35</v>
      </c>
      <c r="F726" s="15">
        <v>30</v>
      </c>
      <c r="G726" s="13">
        <v>44830</v>
      </c>
      <c r="H726" s="17">
        <v>5800</v>
      </c>
      <c r="I726" s="19">
        <v>5447.83</v>
      </c>
      <c r="J726" s="20">
        <v>0.93928103448275901</v>
      </c>
      <c r="K726" s="19">
        <v>5047.83</v>
      </c>
      <c r="L726" s="20">
        <v>0.87031551724137934</v>
      </c>
      <c r="M726" s="21">
        <v>0</v>
      </c>
      <c r="N726" s="19">
        <v>0</v>
      </c>
      <c r="O726" s="23">
        <v>1160</v>
      </c>
      <c r="P726" s="24">
        <v>32.19</v>
      </c>
      <c r="Q726" s="25">
        <v>2.7749999999999997E-2</v>
      </c>
      <c r="R726" s="24">
        <v>32.19</v>
      </c>
      <c r="S726" s="25">
        <v>2.7749999999999997E-2</v>
      </c>
      <c r="T726" s="26">
        <v>0</v>
      </c>
      <c r="U726" s="24">
        <v>0</v>
      </c>
      <c r="V726" s="19">
        <v>6960</v>
      </c>
      <c r="W726" s="19">
        <v>5480.0199999999995</v>
      </c>
      <c r="X726" s="21">
        <v>0.78735919540229882</v>
      </c>
      <c r="Y726" s="19">
        <v>5080.0199999999995</v>
      </c>
      <c r="Z726" s="20">
        <v>0.72988793103448268</v>
      </c>
      <c r="AA726" s="30">
        <v>0.10579999999999995</v>
      </c>
      <c r="AB726" s="27">
        <v>0.09</v>
      </c>
      <c r="AC726" s="27">
        <v>0.1069</v>
      </c>
      <c r="AD726" s="11">
        <v>0.10412901136782902</v>
      </c>
    </row>
    <row r="727" spans="1:30" x14ac:dyDescent="0.3">
      <c r="A727" s="13">
        <v>44797</v>
      </c>
      <c r="B727" s="46" t="s">
        <v>636</v>
      </c>
      <c r="C727" s="13">
        <v>44797</v>
      </c>
      <c r="D727" s="15" t="s">
        <v>815</v>
      </c>
      <c r="E727" s="15">
        <v>91</v>
      </c>
      <c r="F727" s="15">
        <v>90</v>
      </c>
      <c r="G727" s="13">
        <v>44888</v>
      </c>
      <c r="H727" s="17">
        <v>3300</v>
      </c>
      <c r="I727" s="19">
        <v>4950.4099999999989</v>
      </c>
      <c r="J727" s="20">
        <v>1.5001242424242422</v>
      </c>
      <c r="K727" s="19">
        <v>3650.4099999999994</v>
      </c>
      <c r="L727" s="20">
        <v>1.1061848484848482</v>
      </c>
      <c r="M727" s="21">
        <v>0</v>
      </c>
      <c r="N727" s="19">
        <v>0</v>
      </c>
      <c r="O727" s="23">
        <v>660</v>
      </c>
      <c r="P727" s="24">
        <v>747.72</v>
      </c>
      <c r="Q727" s="25">
        <v>1.1329090909090909</v>
      </c>
      <c r="R727" s="24">
        <v>660</v>
      </c>
      <c r="S727" s="25">
        <v>1</v>
      </c>
      <c r="T727" s="26">
        <v>0.88269067796610168</v>
      </c>
      <c r="U727" s="24">
        <v>0</v>
      </c>
      <c r="V727" s="19">
        <v>3960</v>
      </c>
      <c r="W727" s="19">
        <v>5698.1299999999992</v>
      </c>
      <c r="X727" s="21">
        <v>1.438921717171717</v>
      </c>
      <c r="Y727" s="19">
        <v>4310.41</v>
      </c>
      <c r="Z727" s="20">
        <v>1.0884873737373737</v>
      </c>
      <c r="AA727" s="30">
        <v>0.11150000000000007</v>
      </c>
      <c r="AB727" s="27">
        <v>0.09</v>
      </c>
      <c r="AC727" s="27">
        <v>0.11349999999999999</v>
      </c>
      <c r="AD727" s="11">
        <v>0.11067530689377246</v>
      </c>
    </row>
    <row r="728" spans="1:30" x14ac:dyDescent="0.3">
      <c r="A728" s="13">
        <v>44799</v>
      </c>
      <c r="B728" s="46" t="s">
        <v>636</v>
      </c>
      <c r="C728" s="13">
        <v>44799</v>
      </c>
      <c r="D728" s="15" t="s">
        <v>816</v>
      </c>
      <c r="E728" s="15">
        <v>175</v>
      </c>
      <c r="F728" s="15">
        <v>180</v>
      </c>
      <c r="G728" s="13">
        <v>44974</v>
      </c>
      <c r="H728" s="17">
        <v>3300</v>
      </c>
      <c r="I728" s="19">
        <v>3745.64</v>
      </c>
      <c r="J728" s="20">
        <v>1.1350424242424242</v>
      </c>
      <c r="K728" s="19">
        <v>3545.64</v>
      </c>
      <c r="L728" s="20">
        <v>1.0744363636363636</v>
      </c>
      <c r="M728" s="21">
        <v>0</v>
      </c>
      <c r="N728" s="19">
        <v>0</v>
      </c>
      <c r="O728" s="23">
        <v>660</v>
      </c>
      <c r="P728" s="24">
        <v>100</v>
      </c>
      <c r="Q728" s="25">
        <v>0.15151515151515152</v>
      </c>
      <c r="R728" s="24">
        <v>100</v>
      </c>
      <c r="S728" s="25">
        <v>0.15151515151515152</v>
      </c>
      <c r="T728" s="26">
        <v>0</v>
      </c>
      <c r="U728" s="24">
        <v>0</v>
      </c>
      <c r="V728" s="19">
        <v>3960</v>
      </c>
      <c r="W728" s="19">
        <v>3845.64</v>
      </c>
      <c r="X728" s="21">
        <v>0.97112121212121205</v>
      </c>
      <c r="Y728" s="19">
        <v>3645.64</v>
      </c>
      <c r="Z728" s="20">
        <v>0.92061616161616155</v>
      </c>
      <c r="AA728" s="30">
        <v>0.1128</v>
      </c>
      <c r="AB728" s="27">
        <v>0.09</v>
      </c>
      <c r="AC728" s="27">
        <v>0.1143</v>
      </c>
      <c r="AD728" s="11">
        <v>0.11028778393011605</v>
      </c>
    </row>
    <row r="729" spans="1:30" x14ac:dyDescent="0.3">
      <c r="A729" s="13">
        <v>44802</v>
      </c>
      <c r="B729" s="46" t="s">
        <v>636</v>
      </c>
      <c r="C729" s="13">
        <v>44802</v>
      </c>
      <c r="D729" s="15" t="s">
        <v>817</v>
      </c>
      <c r="E729" s="15">
        <v>35</v>
      </c>
      <c r="F729" s="15">
        <v>30</v>
      </c>
      <c r="G729" s="13">
        <v>44837</v>
      </c>
      <c r="H729" s="17">
        <v>3300</v>
      </c>
      <c r="I729" s="19">
        <v>5022.6900000000005</v>
      </c>
      <c r="J729" s="20">
        <v>1.5220272727272726</v>
      </c>
      <c r="K729" s="19">
        <v>4122.6900000000005</v>
      </c>
      <c r="L729" s="20">
        <v>1.2493000000000001</v>
      </c>
      <c r="M729" s="21">
        <v>0</v>
      </c>
      <c r="N729" s="19">
        <v>0</v>
      </c>
      <c r="O729" s="23">
        <v>660</v>
      </c>
      <c r="P729" s="24">
        <v>2.5499999999999998</v>
      </c>
      <c r="Q729" s="25">
        <v>3.8636363636363634E-3</v>
      </c>
      <c r="R729" s="24">
        <v>2.5499999999999998</v>
      </c>
      <c r="S729" s="25">
        <v>3.8636363636363634E-3</v>
      </c>
      <c r="T729" s="26">
        <v>0</v>
      </c>
      <c r="U729" s="24">
        <v>0</v>
      </c>
      <c r="V729" s="19">
        <v>3960</v>
      </c>
      <c r="W729" s="19">
        <v>5025.2400000000007</v>
      </c>
      <c r="X729" s="21">
        <v>1.2690000000000001</v>
      </c>
      <c r="Y729" s="19">
        <v>4125.2400000000007</v>
      </c>
      <c r="Z729" s="20">
        <v>1.0417272727272728</v>
      </c>
      <c r="AA729" s="30">
        <v>0.10599999999999997</v>
      </c>
      <c r="AB729" s="27">
        <v>9.5000000000000001E-2</v>
      </c>
      <c r="AC729" s="27">
        <v>0.1075</v>
      </c>
      <c r="AD729" s="11">
        <v>0.10428168172831685</v>
      </c>
    </row>
    <row r="730" spans="1:30" x14ac:dyDescent="0.3">
      <c r="A730" s="13">
        <v>44803</v>
      </c>
      <c r="B730" s="46" t="s">
        <v>636</v>
      </c>
      <c r="C730" s="13">
        <v>44804</v>
      </c>
      <c r="D730" s="15" t="s">
        <v>818</v>
      </c>
      <c r="E730" s="15">
        <v>756</v>
      </c>
      <c r="F730" s="15">
        <v>720</v>
      </c>
      <c r="G730" s="13">
        <v>45560</v>
      </c>
      <c r="H730" s="17">
        <v>1600</v>
      </c>
      <c r="I730" s="19">
        <v>1467.69</v>
      </c>
      <c r="J730" s="20">
        <v>0.91730624999999999</v>
      </c>
      <c r="K730" s="19">
        <v>1467.69</v>
      </c>
      <c r="L730" s="20">
        <v>0.91730624999999999</v>
      </c>
      <c r="M730" s="21">
        <v>0</v>
      </c>
      <c r="N730" s="19">
        <v>0</v>
      </c>
      <c r="O730" s="23">
        <v>320</v>
      </c>
      <c r="P730" s="24">
        <v>520</v>
      </c>
      <c r="Q730" s="25">
        <v>1.625</v>
      </c>
      <c r="R730" s="24">
        <v>293.53800000000001</v>
      </c>
      <c r="S730" s="25">
        <v>0.91730624999999999</v>
      </c>
      <c r="T730" s="26">
        <v>0.56449625000000003</v>
      </c>
      <c r="U730" s="24">
        <v>0</v>
      </c>
      <c r="V730" s="19">
        <v>1920</v>
      </c>
      <c r="W730" s="19">
        <v>1987.69</v>
      </c>
      <c r="X730" s="21">
        <v>1.0352552083333333</v>
      </c>
      <c r="Y730" s="19">
        <v>1761.2280000000001</v>
      </c>
      <c r="Z730" s="20">
        <v>0.91730624999999999</v>
      </c>
      <c r="AA730" s="30">
        <v>0.1178</v>
      </c>
      <c r="AB730" s="27">
        <v>0.11</v>
      </c>
      <c r="AC730" s="27">
        <v>0.11779999999999999</v>
      </c>
      <c r="AD730" s="11">
        <v>0.11662605863636055</v>
      </c>
    </row>
    <row r="731" spans="1:30" x14ac:dyDescent="0.3">
      <c r="A731" s="13">
        <v>44804</v>
      </c>
      <c r="B731" s="46" t="s">
        <v>636</v>
      </c>
      <c r="C731" s="13">
        <v>44804</v>
      </c>
      <c r="D731" s="15" t="s">
        <v>819</v>
      </c>
      <c r="E731" s="15">
        <v>84</v>
      </c>
      <c r="F731" s="15">
        <v>90</v>
      </c>
      <c r="G731" s="13">
        <v>44888</v>
      </c>
      <c r="H731" s="17">
        <v>3300</v>
      </c>
      <c r="I731" s="19">
        <v>5364.7300000000005</v>
      </c>
      <c r="J731" s="20">
        <v>1.6256757575757574</v>
      </c>
      <c r="K731" s="19">
        <v>4064.7299999999991</v>
      </c>
      <c r="L731" s="20">
        <v>1.2317363636363634</v>
      </c>
      <c r="M731" s="21">
        <v>0</v>
      </c>
      <c r="N731" s="19">
        <v>0</v>
      </c>
      <c r="O731" s="23">
        <v>660</v>
      </c>
      <c r="P731" s="24">
        <v>20.55</v>
      </c>
      <c r="Q731" s="25">
        <v>3.1136363636363636E-2</v>
      </c>
      <c r="R731" s="24">
        <v>20.55</v>
      </c>
      <c r="S731" s="25">
        <v>3.1136363636363639E-2</v>
      </c>
      <c r="T731" s="26">
        <v>0</v>
      </c>
      <c r="U731" s="24">
        <v>0</v>
      </c>
      <c r="V731" s="19">
        <v>3960</v>
      </c>
      <c r="W731" s="19">
        <v>5385.2800000000007</v>
      </c>
      <c r="X731" s="21">
        <v>1.3599191919191922</v>
      </c>
      <c r="Y731" s="19">
        <v>4085.2799999999993</v>
      </c>
      <c r="Z731" s="20">
        <v>1.0316363636363635</v>
      </c>
      <c r="AA731" s="30">
        <v>0.11179999999999989</v>
      </c>
      <c r="AB731" s="27">
        <v>0.09</v>
      </c>
      <c r="AC731" s="27">
        <v>0.1128</v>
      </c>
      <c r="AD731" s="11">
        <v>0.110723475365955</v>
      </c>
    </row>
    <row r="732" spans="1:30" x14ac:dyDescent="0.3">
      <c r="A732" s="13">
        <v>44805</v>
      </c>
      <c r="B732" s="46" t="s">
        <v>636</v>
      </c>
      <c r="C732" s="13">
        <v>44806</v>
      </c>
      <c r="D732" s="15" t="s">
        <v>820</v>
      </c>
      <c r="E732" s="15">
        <v>350</v>
      </c>
      <c r="F732" s="15">
        <v>360</v>
      </c>
      <c r="G732" s="13">
        <v>45156</v>
      </c>
      <c r="H732" s="17">
        <v>5000</v>
      </c>
      <c r="I732" s="19">
        <v>5488.0199999999995</v>
      </c>
      <c r="J732" s="20">
        <v>1.0976040000000005</v>
      </c>
      <c r="K732" s="19">
        <v>4126.42</v>
      </c>
      <c r="L732" s="20">
        <v>0.82528400000000002</v>
      </c>
      <c r="M732" s="21">
        <v>0</v>
      </c>
      <c r="N732" s="19">
        <v>0</v>
      </c>
      <c r="O732" s="23">
        <v>1000</v>
      </c>
      <c r="P732" s="24">
        <v>600</v>
      </c>
      <c r="Q732" s="25">
        <v>0.6</v>
      </c>
      <c r="R732" s="24">
        <v>600</v>
      </c>
      <c r="S732" s="25">
        <v>0.6</v>
      </c>
      <c r="T732" s="26">
        <v>0</v>
      </c>
      <c r="U732" s="24">
        <v>0</v>
      </c>
      <c r="V732" s="19">
        <v>6000</v>
      </c>
      <c r="W732" s="19">
        <v>6088.0199999999995</v>
      </c>
      <c r="X732" s="21">
        <v>1.01467</v>
      </c>
      <c r="Y732" s="19">
        <v>4726.42</v>
      </c>
      <c r="Z732" s="20">
        <v>0.78773666666666664</v>
      </c>
      <c r="AA732" s="30">
        <v>0.11639999999999996</v>
      </c>
      <c r="AB732" s="27">
        <v>0.1</v>
      </c>
      <c r="AC732" s="27">
        <v>0.11990000000000001</v>
      </c>
      <c r="AD732" s="11">
        <v>0.11490354007456245</v>
      </c>
    </row>
    <row r="733" spans="1:30" x14ac:dyDescent="0.3">
      <c r="A733" s="13">
        <v>44809</v>
      </c>
      <c r="B733" s="46" t="s">
        <v>636</v>
      </c>
      <c r="C733" s="13">
        <v>44809</v>
      </c>
      <c r="D733" s="15" t="s">
        <v>821</v>
      </c>
      <c r="E733" s="15">
        <v>36</v>
      </c>
      <c r="F733" s="15">
        <v>30</v>
      </c>
      <c r="G733" s="13">
        <v>44845</v>
      </c>
      <c r="H733" s="17">
        <v>5800</v>
      </c>
      <c r="I733" s="19">
        <v>6717.6399999999994</v>
      </c>
      <c r="J733" s="20">
        <v>1.1582137931034477</v>
      </c>
      <c r="K733" s="19">
        <v>6017.6399999999994</v>
      </c>
      <c r="L733" s="20">
        <v>1.0375241379310345</v>
      </c>
      <c r="M733" s="21">
        <v>0</v>
      </c>
      <c r="N733" s="19">
        <v>0</v>
      </c>
      <c r="O733" s="23">
        <v>1160</v>
      </c>
      <c r="P733" s="24">
        <v>430</v>
      </c>
      <c r="Q733" s="25">
        <v>0.37068965517241381</v>
      </c>
      <c r="R733" s="24">
        <v>430</v>
      </c>
      <c r="S733" s="25">
        <v>0.37068965517241381</v>
      </c>
      <c r="T733" s="26">
        <v>0</v>
      </c>
      <c r="U733" s="24">
        <v>0</v>
      </c>
      <c r="V733" s="19">
        <v>6960</v>
      </c>
      <c r="W733" s="19">
        <v>7147.6399999999994</v>
      </c>
      <c r="X733" s="21">
        <v>1.0269597701149424</v>
      </c>
      <c r="Y733" s="19">
        <v>6447.6399999999994</v>
      </c>
      <c r="Z733" s="20">
        <v>0.92638505747126432</v>
      </c>
      <c r="AA733" s="30">
        <v>0.10689999999999993</v>
      </c>
      <c r="AB733" s="27">
        <v>0.09</v>
      </c>
      <c r="AC733" s="27">
        <v>0.1168</v>
      </c>
      <c r="AD733" s="11">
        <v>0.10567177386701286</v>
      </c>
    </row>
    <row r="734" spans="1:30" x14ac:dyDescent="0.3">
      <c r="A734" s="13">
        <v>44811</v>
      </c>
      <c r="B734" s="46" t="s">
        <v>636</v>
      </c>
      <c r="C734" s="13">
        <v>44811</v>
      </c>
      <c r="D734" s="15" t="s">
        <v>822</v>
      </c>
      <c r="E734" s="15">
        <v>98</v>
      </c>
      <c r="F734" s="15">
        <v>90</v>
      </c>
      <c r="G734" s="13">
        <v>44909</v>
      </c>
      <c r="H734" s="17">
        <v>5800</v>
      </c>
      <c r="I734" s="19">
        <v>13124.65</v>
      </c>
      <c r="J734" s="20">
        <v>2.2628706896551725</v>
      </c>
      <c r="K734" s="19">
        <v>10674.65</v>
      </c>
      <c r="L734" s="20">
        <v>1.8404568965517241</v>
      </c>
      <c r="M734" s="21">
        <v>0</v>
      </c>
      <c r="N734" s="19">
        <v>0</v>
      </c>
      <c r="O734" s="23">
        <v>1160</v>
      </c>
      <c r="P734" s="24">
        <v>1137.3600000000001</v>
      </c>
      <c r="Q734" s="25">
        <v>0.98048275862068968</v>
      </c>
      <c r="R734" s="24">
        <v>1137.3600000000001</v>
      </c>
      <c r="S734" s="25">
        <v>0.98048275862068979</v>
      </c>
      <c r="T734" s="26">
        <v>0</v>
      </c>
      <c r="U734" s="24">
        <v>0</v>
      </c>
      <c r="V734" s="19">
        <v>6960</v>
      </c>
      <c r="W734" s="19">
        <v>14262.01</v>
      </c>
      <c r="X734" s="21">
        <v>2.0491393678160921</v>
      </c>
      <c r="Y734" s="19">
        <v>11812.01</v>
      </c>
      <c r="Z734" s="20">
        <v>1.6971278735632185</v>
      </c>
      <c r="AA734" s="30">
        <v>0.11229999999999994</v>
      </c>
      <c r="AB734" s="27">
        <v>0.05</v>
      </c>
      <c r="AC734" s="27">
        <v>0.11349999999999999</v>
      </c>
      <c r="AD734" s="11">
        <v>0.11098369221274471</v>
      </c>
    </row>
    <row r="735" spans="1:30" x14ac:dyDescent="0.3">
      <c r="A735" s="13">
        <v>44813</v>
      </c>
      <c r="B735" s="46" t="s">
        <v>636</v>
      </c>
      <c r="C735" s="13">
        <v>44813</v>
      </c>
      <c r="D735" s="15" t="s">
        <v>823</v>
      </c>
      <c r="E735" s="15">
        <v>189</v>
      </c>
      <c r="F735" s="15">
        <v>180</v>
      </c>
      <c r="G735" s="13">
        <v>45002</v>
      </c>
      <c r="H735" s="17">
        <v>5000</v>
      </c>
      <c r="I735" s="19">
        <v>6498.0999999999995</v>
      </c>
      <c r="J735" s="20">
        <v>1.2996200000000004</v>
      </c>
      <c r="K735" s="19">
        <v>4698.1000000000004</v>
      </c>
      <c r="L735" s="20">
        <v>0.93962000000000012</v>
      </c>
      <c r="M735" s="21">
        <v>0</v>
      </c>
      <c r="N735" s="19">
        <v>0</v>
      </c>
      <c r="O735" s="23">
        <v>1000</v>
      </c>
      <c r="P735" s="24">
        <v>420</v>
      </c>
      <c r="Q735" s="25">
        <v>0.42000000000000004</v>
      </c>
      <c r="R735" s="24">
        <v>420</v>
      </c>
      <c r="S735" s="25">
        <v>0.42</v>
      </c>
      <c r="T735" s="26">
        <v>0</v>
      </c>
      <c r="U735" s="24">
        <v>0</v>
      </c>
      <c r="V735" s="19">
        <v>6000</v>
      </c>
      <c r="W735" s="19">
        <v>6918.0999999999995</v>
      </c>
      <c r="X735" s="21">
        <v>1.1530166666666666</v>
      </c>
      <c r="Y735" s="19">
        <v>5118.1000000000004</v>
      </c>
      <c r="Z735" s="20">
        <v>0.85301666666666676</v>
      </c>
      <c r="AA735" s="30">
        <v>0.11439999999999988</v>
      </c>
      <c r="AB735" s="27">
        <v>0.05</v>
      </c>
      <c r="AC735" s="27">
        <v>0.122</v>
      </c>
      <c r="AD735" s="11">
        <v>0.11129107277511888</v>
      </c>
    </row>
    <row r="736" spans="1:30" x14ac:dyDescent="0.3">
      <c r="A736" s="13">
        <v>44816</v>
      </c>
      <c r="B736" s="46" t="s">
        <v>636</v>
      </c>
      <c r="C736" s="13">
        <v>44816</v>
      </c>
      <c r="D736" s="15" t="s">
        <v>824</v>
      </c>
      <c r="E736" s="15">
        <v>35</v>
      </c>
      <c r="F736" s="15">
        <v>30</v>
      </c>
      <c r="G736" s="13">
        <v>44851</v>
      </c>
      <c r="H736" s="17">
        <v>8400</v>
      </c>
      <c r="I736" s="19">
        <v>13295.99</v>
      </c>
      <c r="J736" s="20">
        <v>1.5828559523809518</v>
      </c>
      <c r="K736" s="19">
        <v>11545.99</v>
      </c>
      <c r="L736" s="20">
        <v>1.374522619047619</v>
      </c>
      <c r="M736" s="21">
        <v>0</v>
      </c>
      <c r="N736" s="19">
        <v>0</v>
      </c>
      <c r="O736" s="23">
        <v>1680</v>
      </c>
      <c r="P736" s="24">
        <v>569.35</v>
      </c>
      <c r="Q736" s="25">
        <v>0.33889880952380957</v>
      </c>
      <c r="R736" s="24">
        <v>569.35</v>
      </c>
      <c r="S736" s="25">
        <v>0.33889880952380952</v>
      </c>
      <c r="T736" s="26">
        <v>0</v>
      </c>
      <c r="U736" s="24">
        <v>0</v>
      </c>
      <c r="V736" s="19">
        <v>10080</v>
      </c>
      <c r="W736" s="19">
        <v>13865.34</v>
      </c>
      <c r="X736" s="21">
        <v>1.3755297619047619</v>
      </c>
      <c r="Y736" s="19">
        <v>12115.34</v>
      </c>
      <c r="Z736" s="20">
        <v>1.2019186507936508</v>
      </c>
      <c r="AA736" s="30">
        <v>0.1077000000000001</v>
      </c>
      <c r="AB736" s="27">
        <v>8.5000000000000006E-2</v>
      </c>
      <c r="AC736" s="27">
        <v>0.109</v>
      </c>
      <c r="AD736" s="11">
        <v>0.10629400473375807</v>
      </c>
    </row>
    <row r="737" spans="1:30" x14ac:dyDescent="0.3">
      <c r="A737" s="13">
        <v>44818</v>
      </c>
      <c r="B737" s="46" t="s">
        <v>636</v>
      </c>
      <c r="C737" s="13">
        <v>44818</v>
      </c>
      <c r="D737" s="15" t="s">
        <v>825</v>
      </c>
      <c r="E737" s="15">
        <v>98</v>
      </c>
      <c r="F737" s="15">
        <v>90</v>
      </c>
      <c r="G737" s="13">
        <v>44916</v>
      </c>
      <c r="H737" s="17">
        <v>5800</v>
      </c>
      <c r="I737" s="19">
        <v>5289.8199999999988</v>
      </c>
      <c r="J737" s="20">
        <v>0.91203793103448272</v>
      </c>
      <c r="K737" s="19">
        <v>4189.82</v>
      </c>
      <c r="L737" s="20">
        <v>0.72238275862068957</v>
      </c>
      <c r="M737" s="21">
        <v>0</v>
      </c>
      <c r="N737" s="19">
        <v>0</v>
      </c>
      <c r="O737" s="23">
        <v>1160</v>
      </c>
      <c r="P737" s="24">
        <v>0</v>
      </c>
      <c r="Q737" s="25">
        <v>0</v>
      </c>
      <c r="R737" s="24">
        <v>0</v>
      </c>
      <c r="S737" s="25">
        <v>0</v>
      </c>
      <c r="T737" s="26">
        <v>0</v>
      </c>
      <c r="U737" s="24">
        <v>0</v>
      </c>
      <c r="V737" s="19">
        <v>6960</v>
      </c>
      <c r="W737" s="19">
        <v>5289.8199999999988</v>
      </c>
      <c r="X737" s="21">
        <v>0.76003160919540214</v>
      </c>
      <c r="Y737" s="19">
        <v>4189.82</v>
      </c>
      <c r="Z737" s="20">
        <v>0.60198563218390799</v>
      </c>
      <c r="AA737" s="30">
        <v>0.11289999999999985</v>
      </c>
      <c r="AB737" s="27">
        <v>0.09</v>
      </c>
      <c r="AC737" s="27">
        <v>0.11699999999999999</v>
      </c>
      <c r="AD737" s="11">
        <v>0.11245536180815226</v>
      </c>
    </row>
    <row r="738" spans="1:30" x14ac:dyDescent="0.3">
      <c r="A738" s="13">
        <v>44819</v>
      </c>
      <c r="B738" s="46" t="s">
        <v>636</v>
      </c>
      <c r="C738" s="13">
        <v>44820</v>
      </c>
      <c r="D738" s="15" t="s">
        <v>826</v>
      </c>
      <c r="E738" s="15">
        <v>364</v>
      </c>
      <c r="F738" s="15">
        <v>360</v>
      </c>
      <c r="G738" s="13">
        <v>45184</v>
      </c>
      <c r="H738" s="17">
        <v>5800</v>
      </c>
      <c r="I738" s="19">
        <v>2447.3000000000006</v>
      </c>
      <c r="J738" s="20">
        <v>0.42194827586206896</v>
      </c>
      <c r="K738" s="19">
        <v>2197.3000000000006</v>
      </c>
      <c r="L738" s="20">
        <v>0.37884482758620702</v>
      </c>
      <c r="M738" s="21">
        <v>0</v>
      </c>
      <c r="N738" s="19">
        <v>0</v>
      </c>
      <c r="O738" s="23">
        <v>1160</v>
      </c>
      <c r="P738" s="24">
        <v>700</v>
      </c>
      <c r="Q738" s="25">
        <v>0.60344827586206895</v>
      </c>
      <c r="R738" s="24">
        <v>439.46000000000004</v>
      </c>
      <c r="S738" s="25">
        <v>0.37884482758620691</v>
      </c>
      <c r="T738" s="26">
        <v>0.62780000000000002</v>
      </c>
      <c r="U738" s="24">
        <v>0</v>
      </c>
      <c r="V738" s="19">
        <v>6960</v>
      </c>
      <c r="W738" s="19">
        <v>3147.3000000000006</v>
      </c>
      <c r="X738" s="21">
        <v>0.45219827586206907</v>
      </c>
      <c r="Y738" s="19">
        <v>2636.7600000000007</v>
      </c>
      <c r="Z738" s="20">
        <v>0.37884482758620697</v>
      </c>
      <c r="AA738" s="30">
        <v>0.11649999999999998</v>
      </c>
      <c r="AB738" s="27">
        <v>0.10640000000000001</v>
      </c>
      <c r="AC738" s="27">
        <v>0.11990000000000001</v>
      </c>
      <c r="AD738" s="11">
        <v>0.11516107710538141</v>
      </c>
    </row>
    <row r="739" spans="1:30" x14ac:dyDescent="0.3">
      <c r="A739" s="13">
        <v>44823</v>
      </c>
      <c r="B739" s="46" t="s">
        <v>636</v>
      </c>
      <c r="C739" s="13">
        <v>44823</v>
      </c>
      <c r="D739" s="15" t="s">
        <v>827</v>
      </c>
      <c r="E739" s="15">
        <v>35</v>
      </c>
      <c r="F739" s="15">
        <v>30</v>
      </c>
      <c r="G739" s="13">
        <v>44858</v>
      </c>
      <c r="H739" s="17">
        <v>5800</v>
      </c>
      <c r="I739" s="19">
        <v>8619.01</v>
      </c>
      <c r="J739" s="20">
        <v>1.4860362068965518</v>
      </c>
      <c r="K739" s="19">
        <v>8169.01</v>
      </c>
      <c r="L739" s="20">
        <v>1.40845</v>
      </c>
      <c r="M739" s="21">
        <v>0</v>
      </c>
      <c r="N739" s="19">
        <v>0</v>
      </c>
      <c r="O739" s="23">
        <v>1160</v>
      </c>
      <c r="P739" s="24">
        <v>122.35</v>
      </c>
      <c r="Q739" s="25">
        <v>0.10547413793103447</v>
      </c>
      <c r="R739" s="24">
        <v>122.35</v>
      </c>
      <c r="S739" s="25">
        <v>0.10547413793103448</v>
      </c>
      <c r="T739" s="26">
        <v>0</v>
      </c>
      <c r="U739" s="24">
        <v>0</v>
      </c>
      <c r="V739" s="19">
        <v>6960</v>
      </c>
      <c r="W739" s="19">
        <v>8741.36</v>
      </c>
      <c r="X739" s="21">
        <v>1.2559425287356323</v>
      </c>
      <c r="Y739" s="19">
        <v>8291.36</v>
      </c>
      <c r="Z739" s="20">
        <v>1.1912873563218391</v>
      </c>
      <c r="AA739" s="30">
        <v>0.108</v>
      </c>
      <c r="AB739" s="27">
        <v>0.09</v>
      </c>
      <c r="AC739" s="27">
        <v>0.10880000000000001</v>
      </c>
      <c r="AD739" s="11">
        <v>0.10643839605708774</v>
      </c>
    </row>
    <row r="740" spans="1:30" x14ac:dyDescent="0.3">
      <c r="A740" s="13">
        <v>44825</v>
      </c>
      <c r="B740" s="46" t="s">
        <v>636</v>
      </c>
      <c r="C740" s="13">
        <v>44825</v>
      </c>
      <c r="D740" s="15" t="s">
        <v>828</v>
      </c>
      <c r="E740" s="15">
        <v>98</v>
      </c>
      <c r="F740" s="15">
        <v>90</v>
      </c>
      <c r="G740" s="13">
        <v>44923</v>
      </c>
      <c r="H740" s="17">
        <v>5800</v>
      </c>
      <c r="I740" s="19">
        <v>8713.9700000000012</v>
      </c>
      <c r="J740" s="20">
        <v>1.502408620689655</v>
      </c>
      <c r="K740" s="19">
        <v>6803.97</v>
      </c>
      <c r="L740" s="20">
        <v>1.1730982758620689</v>
      </c>
      <c r="M740" s="21">
        <v>0</v>
      </c>
      <c r="N740" s="19">
        <v>0</v>
      </c>
      <c r="O740" s="23">
        <v>1160</v>
      </c>
      <c r="P740" s="24">
        <v>930.53</v>
      </c>
      <c r="Q740" s="25">
        <v>0.80218103448275857</v>
      </c>
      <c r="R740" s="24">
        <v>930.53</v>
      </c>
      <c r="S740" s="25">
        <v>0.80218103448275857</v>
      </c>
      <c r="T740" s="26">
        <v>0</v>
      </c>
      <c r="U740" s="24">
        <v>0</v>
      </c>
      <c r="V740" s="19">
        <v>6960</v>
      </c>
      <c r="W740" s="19">
        <v>9644.5000000000018</v>
      </c>
      <c r="X740" s="21">
        <v>1.385704022988506</v>
      </c>
      <c r="Y740" s="19">
        <v>7734.5</v>
      </c>
      <c r="Z740" s="20">
        <v>1.1112787356321838</v>
      </c>
      <c r="AA740" s="30">
        <v>0.11329999999999996</v>
      </c>
      <c r="AB740" s="27">
        <v>0.1</v>
      </c>
      <c r="AC740" s="27">
        <v>0.1148</v>
      </c>
      <c r="AD740" s="11">
        <v>0.11165684389549194</v>
      </c>
    </row>
    <row r="741" spans="1:30" x14ac:dyDescent="0.3">
      <c r="A741" s="13">
        <v>44827</v>
      </c>
      <c r="B741" s="46" t="s">
        <v>636</v>
      </c>
      <c r="C741" s="13">
        <v>44827</v>
      </c>
      <c r="D741" s="15" t="s">
        <v>829</v>
      </c>
      <c r="E741" s="15">
        <v>175</v>
      </c>
      <c r="F741" s="15">
        <v>180</v>
      </c>
      <c r="G741" s="13">
        <v>45002</v>
      </c>
      <c r="H741" s="17">
        <v>5000</v>
      </c>
      <c r="I741" s="19">
        <v>3082.41</v>
      </c>
      <c r="J741" s="20">
        <v>0.6164820000000002</v>
      </c>
      <c r="K741" s="19">
        <v>3082.41</v>
      </c>
      <c r="L741" s="20">
        <v>0.61648199999999997</v>
      </c>
      <c r="M741" s="21">
        <v>0</v>
      </c>
      <c r="N741" s="19">
        <v>0</v>
      </c>
      <c r="O741" s="23">
        <v>1000</v>
      </c>
      <c r="P741" s="24">
        <v>60</v>
      </c>
      <c r="Q741" s="25">
        <v>0.06</v>
      </c>
      <c r="R741" s="24">
        <v>60</v>
      </c>
      <c r="S741" s="25">
        <v>0.06</v>
      </c>
      <c r="T741" s="26">
        <v>0</v>
      </c>
      <c r="U741" s="24">
        <v>0</v>
      </c>
      <c r="V741" s="19">
        <v>6000</v>
      </c>
      <c r="W741" s="19">
        <v>3142.41</v>
      </c>
      <c r="X741" s="21">
        <v>0.52373499999999995</v>
      </c>
      <c r="Y741" s="19">
        <v>3142.41</v>
      </c>
      <c r="Z741" s="20">
        <v>0.52373499999999995</v>
      </c>
      <c r="AA741" s="30">
        <v>0.11689999999999995</v>
      </c>
      <c r="AB741" s="27">
        <v>0.1</v>
      </c>
      <c r="AC741" s="27">
        <v>0.11689999999999999</v>
      </c>
      <c r="AD741" s="11">
        <v>0.11342437443429004</v>
      </c>
    </row>
    <row r="742" spans="1:30" x14ac:dyDescent="0.3">
      <c r="A742" s="13">
        <v>44830</v>
      </c>
      <c r="B742" s="46" t="s">
        <v>636</v>
      </c>
      <c r="C742" s="13">
        <v>44830</v>
      </c>
      <c r="D742" s="15" t="s">
        <v>830</v>
      </c>
      <c r="E742" s="15">
        <v>35</v>
      </c>
      <c r="F742" s="15">
        <v>30</v>
      </c>
      <c r="G742" s="13">
        <v>44865</v>
      </c>
      <c r="H742" s="17">
        <v>5800</v>
      </c>
      <c r="I742" s="19">
        <v>6335.4799999999977</v>
      </c>
      <c r="J742" s="20">
        <v>1.092324137931034</v>
      </c>
      <c r="K742" s="19">
        <v>6335.4799999999977</v>
      </c>
      <c r="L742" s="20">
        <v>1.092324137931034</v>
      </c>
      <c r="M742" s="21">
        <v>0</v>
      </c>
      <c r="N742" s="19">
        <v>0</v>
      </c>
      <c r="O742" s="23">
        <v>1160</v>
      </c>
      <c r="P742" s="24">
        <v>63.88</v>
      </c>
      <c r="Q742" s="25">
        <v>5.5068965517241379E-2</v>
      </c>
      <c r="R742" s="24">
        <v>63.88</v>
      </c>
      <c r="S742" s="25">
        <v>5.5068965517241379E-2</v>
      </c>
      <c r="T742" s="26">
        <v>0</v>
      </c>
      <c r="U742" s="24">
        <v>0</v>
      </c>
      <c r="V742" s="19">
        <v>6960</v>
      </c>
      <c r="W742" s="19">
        <v>6399.3599999999979</v>
      </c>
      <c r="X742" s="21">
        <v>0.91944827586206868</v>
      </c>
      <c r="Y742" s="19">
        <v>6399.3599999999979</v>
      </c>
      <c r="Z742" s="20">
        <v>0.91944827586206868</v>
      </c>
      <c r="AA742" s="30">
        <v>0.10910000000000009</v>
      </c>
      <c r="AB742" s="27">
        <v>0.06</v>
      </c>
      <c r="AC742" s="27">
        <v>0.1091</v>
      </c>
      <c r="AD742" s="11">
        <v>0.10687623053028349</v>
      </c>
    </row>
    <row r="743" spans="1:30" x14ac:dyDescent="0.3">
      <c r="A743" s="13">
        <v>44831</v>
      </c>
      <c r="B743" s="46" t="s">
        <v>636</v>
      </c>
      <c r="C743" s="13">
        <v>44832</v>
      </c>
      <c r="D743" s="15" t="s">
        <v>831</v>
      </c>
      <c r="E743" s="15">
        <v>728</v>
      </c>
      <c r="F743" s="15">
        <v>720</v>
      </c>
      <c r="G743" s="13">
        <v>45560</v>
      </c>
      <c r="H743" s="17">
        <v>2400</v>
      </c>
      <c r="I743" s="19">
        <v>3831.7999999999997</v>
      </c>
      <c r="J743" s="20">
        <v>1.5965833333333335</v>
      </c>
      <c r="K743" s="19">
        <v>2761.7999999999997</v>
      </c>
      <c r="L743" s="20">
        <v>1.1507499999999999</v>
      </c>
      <c r="M743" s="21">
        <v>0</v>
      </c>
      <c r="N743" s="19">
        <v>0</v>
      </c>
      <c r="O743" s="23">
        <v>480</v>
      </c>
      <c r="P743" s="24">
        <v>480</v>
      </c>
      <c r="Q743" s="25">
        <v>1</v>
      </c>
      <c r="R743" s="24">
        <v>480</v>
      </c>
      <c r="S743" s="25">
        <v>1</v>
      </c>
      <c r="T743" s="26">
        <v>0</v>
      </c>
      <c r="U743" s="24">
        <v>0</v>
      </c>
      <c r="V743" s="19">
        <v>2880</v>
      </c>
      <c r="W743" s="19">
        <v>4311.7999999999993</v>
      </c>
      <c r="X743" s="21">
        <v>1.4971527777777776</v>
      </c>
      <c r="Y743" s="19">
        <v>3241.7999999999997</v>
      </c>
      <c r="Z743" s="20">
        <v>1.1256249999999999</v>
      </c>
      <c r="AA743" s="30">
        <v>0.11949999999999997</v>
      </c>
      <c r="AB743" s="27">
        <v>0.113</v>
      </c>
      <c r="AC743" s="27">
        <v>0.1215</v>
      </c>
      <c r="AD743" s="11">
        <v>0.11901796544704842</v>
      </c>
    </row>
    <row r="744" spans="1:30" x14ac:dyDescent="0.3">
      <c r="A744" s="13">
        <v>44832</v>
      </c>
      <c r="B744" s="46" t="s">
        <v>636</v>
      </c>
      <c r="C744" s="13">
        <v>44832</v>
      </c>
      <c r="D744" s="15" t="s">
        <v>832</v>
      </c>
      <c r="E744" s="15">
        <v>98</v>
      </c>
      <c r="F744" s="15">
        <v>90</v>
      </c>
      <c r="G744" s="13">
        <v>44930</v>
      </c>
      <c r="H744" s="17">
        <v>3400</v>
      </c>
      <c r="I744" s="19">
        <v>4034.4899999999993</v>
      </c>
      <c r="J744" s="20">
        <v>1.1866147058823528</v>
      </c>
      <c r="K744" s="19">
        <v>3834.4899999999993</v>
      </c>
      <c r="L744" s="20">
        <v>1.1277911764705881</v>
      </c>
      <c r="M744" s="21">
        <v>0</v>
      </c>
      <c r="N744" s="19">
        <v>0</v>
      </c>
      <c r="O744" s="23">
        <v>680</v>
      </c>
      <c r="P744" s="24">
        <v>745.07</v>
      </c>
      <c r="Q744" s="25">
        <v>1.0956911764705881</v>
      </c>
      <c r="R744" s="24">
        <v>680</v>
      </c>
      <c r="S744" s="25">
        <v>1</v>
      </c>
      <c r="T744" s="26">
        <v>0.91266696250277335</v>
      </c>
      <c r="U744" s="24">
        <v>0</v>
      </c>
      <c r="V744" s="19">
        <v>4080</v>
      </c>
      <c r="W744" s="19">
        <v>4779.5599999999995</v>
      </c>
      <c r="X744" s="21">
        <v>1.1714607843137255</v>
      </c>
      <c r="Y744" s="19">
        <v>4514.49</v>
      </c>
      <c r="Z744" s="20">
        <v>1.1064926470588234</v>
      </c>
      <c r="AA744" s="30">
        <v>0.11470000000000001</v>
      </c>
      <c r="AB744" s="27">
        <v>0.1</v>
      </c>
      <c r="AC744" s="27">
        <v>0.11539999999999999</v>
      </c>
      <c r="AD744" s="11">
        <v>0.11340933376957189</v>
      </c>
    </row>
    <row r="745" spans="1:30" x14ac:dyDescent="0.3">
      <c r="A745" s="13">
        <v>44833</v>
      </c>
      <c r="B745" s="46" t="s">
        <v>636</v>
      </c>
      <c r="C745" s="13">
        <v>44834</v>
      </c>
      <c r="D745" s="15" t="s">
        <v>833</v>
      </c>
      <c r="E745" s="15">
        <v>350</v>
      </c>
      <c r="F745" s="15">
        <v>360</v>
      </c>
      <c r="G745" s="13">
        <v>45184</v>
      </c>
      <c r="H745" s="17">
        <v>3400</v>
      </c>
      <c r="I745" s="19">
        <v>2452.64</v>
      </c>
      <c r="J745" s="20">
        <v>0.72136470588235302</v>
      </c>
      <c r="K745" s="19">
        <v>2352.64</v>
      </c>
      <c r="L745" s="20">
        <v>0.69195294117647055</v>
      </c>
      <c r="M745" s="21">
        <v>0</v>
      </c>
      <c r="N745" s="19">
        <v>0</v>
      </c>
      <c r="O745" s="23">
        <v>680</v>
      </c>
      <c r="P745" s="24">
        <v>682.93</v>
      </c>
      <c r="Q745" s="25">
        <v>1.0043088235294118</v>
      </c>
      <c r="R745" s="24">
        <v>470.52800000000002</v>
      </c>
      <c r="S745" s="25">
        <v>0.69195294117647066</v>
      </c>
      <c r="T745" s="26">
        <v>0.68898426470588237</v>
      </c>
      <c r="U745" s="24">
        <v>0</v>
      </c>
      <c r="V745" s="19">
        <v>4080</v>
      </c>
      <c r="W745" s="19">
        <v>3135.5699999999997</v>
      </c>
      <c r="X745" s="21">
        <v>0.76852205882352931</v>
      </c>
      <c r="Y745" s="19">
        <v>2823.1679999999997</v>
      </c>
      <c r="Z745" s="20">
        <v>0.69195294117647055</v>
      </c>
      <c r="AA745" s="30">
        <v>0.11890000000000001</v>
      </c>
      <c r="AB745" s="27">
        <v>0.1</v>
      </c>
      <c r="AC745" s="27">
        <v>0.11939999999999999</v>
      </c>
      <c r="AD745" s="11">
        <v>0.11698468996672974</v>
      </c>
    </row>
    <row r="746" spans="1:30" x14ac:dyDescent="0.3">
      <c r="A746" s="13">
        <v>44837</v>
      </c>
      <c r="B746" s="46" t="s">
        <v>636</v>
      </c>
      <c r="C746" s="13">
        <v>44837</v>
      </c>
      <c r="D746" s="15" t="s">
        <v>834</v>
      </c>
      <c r="E746" s="15">
        <v>35</v>
      </c>
      <c r="F746" s="15">
        <v>30</v>
      </c>
      <c r="G746" s="13">
        <v>44872</v>
      </c>
      <c r="H746" s="17">
        <v>5000</v>
      </c>
      <c r="I746" s="19">
        <v>4912.840000000002</v>
      </c>
      <c r="J746" s="20">
        <v>0.98256800000000033</v>
      </c>
      <c r="K746" s="19">
        <v>4912.840000000002</v>
      </c>
      <c r="L746" s="20">
        <v>0.98256800000000044</v>
      </c>
      <c r="M746" s="21">
        <v>0</v>
      </c>
      <c r="N746" s="19">
        <v>0</v>
      </c>
      <c r="O746" s="23">
        <v>1000</v>
      </c>
      <c r="P746" s="24">
        <v>420</v>
      </c>
      <c r="Q746" s="25">
        <v>0.42000000000000004</v>
      </c>
      <c r="R746" s="24">
        <v>420</v>
      </c>
      <c r="S746" s="25">
        <v>0.42</v>
      </c>
      <c r="T746" s="26">
        <v>0</v>
      </c>
      <c r="U746" s="24">
        <v>0</v>
      </c>
      <c r="V746" s="19">
        <v>6000</v>
      </c>
      <c r="W746" s="19">
        <v>5332.840000000002</v>
      </c>
      <c r="X746" s="21">
        <v>0.88880666666666697</v>
      </c>
      <c r="Y746" s="19">
        <v>5332.840000000002</v>
      </c>
      <c r="Z746" s="20">
        <v>0.88880666666666697</v>
      </c>
      <c r="AA746" s="30">
        <v>0.11079999999999991</v>
      </c>
      <c r="AB746" s="27">
        <v>0.09</v>
      </c>
      <c r="AC746" s="27">
        <v>0.1108</v>
      </c>
      <c r="AD746" s="11">
        <v>0.1079359494711816</v>
      </c>
    </row>
    <row r="747" spans="1:30" x14ac:dyDescent="0.3">
      <c r="A747" s="13">
        <v>44839</v>
      </c>
      <c r="B747" s="46" t="s">
        <v>636</v>
      </c>
      <c r="C747" s="13">
        <v>44839</v>
      </c>
      <c r="D747" s="15" t="s">
        <v>835</v>
      </c>
      <c r="E747" s="15">
        <v>91</v>
      </c>
      <c r="F747" s="15">
        <v>90</v>
      </c>
      <c r="G747" s="13">
        <v>44930</v>
      </c>
      <c r="H747" s="17">
        <v>7500</v>
      </c>
      <c r="I747" s="19">
        <v>6251.3499999999995</v>
      </c>
      <c r="J747" s="20">
        <v>0.83351333333333344</v>
      </c>
      <c r="K747" s="19">
        <v>5551.3499999999995</v>
      </c>
      <c r="L747" s="20">
        <v>0.74017999999999995</v>
      </c>
      <c r="M747" s="21">
        <v>0</v>
      </c>
      <c r="N747" s="19">
        <v>0</v>
      </c>
      <c r="O747" s="23">
        <v>1500</v>
      </c>
      <c r="P747" s="24">
        <v>370.37</v>
      </c>
      <c r="Q747" s="25">
        <v>0.24691333333333335</v>
      </c>
      <c r="R747" s="24">
        <v>370.37</v>
      </c>
      <c r="S747" s="25">
        <v>0.24691333333333335</v>
      </c>
      <c r="T747" s="26">
        <v>0</v>
      </c>
      <c r="U747" s="24">
        <v>0</v>
      </c>
      <c r="V747" s="19">
        <v>9000</v>
      </c>
      <c r="W747" s="19">
        <v>6621.7199999999993</v>
      </c>
      <c r="X747" s="21">
        <v>0.73574666666666655</v>
      </c>
      <c r="Y747" s="19">
        <v>5921.7199999999993</v>
      </c>
      <c r="Z747" s="20">
        <v>0.65796888888888883</v>
      </c>
      <c r="AA747" s="30">
        <v>0.11589999999999991</v>
      </c>
      <c r="AB747" s="27">
        <v>0.05</v>
      </c>
      <c r="AC747" s="27">
        <v>0.1174</v>
      </c>
      <c r="AD747" s="11">
        <v>0.11414204851752022</v>
      </c>
    </row>
    <row r="748" spans="1:30" x14ac:dyDescent="0.3">
      <c r="A748" s="13">
        <v>44841</v>
      </c>
      <c r="B748" s="46" t="s">
        <v>636</v>
      </c>
      <c r="C748" s="13">
        <v>44841</v>
      </c>
      <c r="D748" s="15" t="s">
        <v>836</v>
      </c>
      <c r="E748" s="15">
        <v>189</v>
      </c>
      <c r="F748" s="15">
        <v>180</v>
      </c>
      <c r="G748" s="13">
        <v>45030</v>
      </c>
      <c r="H748" s="17">
        <v>5800</v>
      </c>
      <c r="I748" s="19">
        <v>4352.869999999999</v>
      </c>
      <c r="J748" s="20">
        <v>0.75049482758620689</v>
      </c>
      <c r="K748" s="19">
        <v>3202.8699999999994</v>
      </c>
      <c r="L748" s="20">
        <v>0.55221896551724126</v>
      </c>
      <c r="M748" s="21">
        <v>0</v>
      </c>
      <c r="N748" s="19">
        <v>0</v>
      </c>
      <c r="O748" s="23">
        <v>1160</v>
      </c>
      <c r="P748" s="24">
        <v>20</v>
      </c>
      <c r="Q748" s="25">
        <v>1.7241379310344827E-2</v>
      </c>
      <c r="R748" s="24">
        <v>20</v>
      </c>
      <c r="S748" s="25">
        <v>1.7241379310344827E-2</v>
      </c>
      <c r="T748" s="26">
        <v>0</v>
      </c>
      <c r="U748" s="24">
        <v>0</v>
      </c>
      <c r="V748" s="19">
        <v>6960</v>
      </c>
      <c r="W748" s="19">
        <v>4372.869999999999</v>
      </c>
      <c r="X748" s="21">
        <v>0.62828591954022972</v>
      </c>
      <c r="Y748" s="19">
        <v>3222.8699999999994</v>
      </c>
      <c r="Z748" s="20">
        <v>0.46305603448275856</v>
      </c>
      <c r="AA748" s="30">
        <v>0.11890000000000001</v>
      </c>
      <c r="AB748" s="27">
        <v>0.1</v>
      </c>
      <c r="AC748" s="27">
        <v>0.12390000000000001</v>
      </c>
      <c r="AD748" s="11">
        <v>0.117224374263417</v>
      </c>
    </row>
    <row r="749" spans="1:30" x14ac:dyDescent="0.3">
      <c r="A749" s="13">
        <v>44845</v>
      </c>
      <c r="B749" s="46" t="s">
        <v>636</v>
      </c>
      <c r="C749" s="13">
        <v>44845</v>
      </c>
      <c r="D749" s="15" t="s">
        <v>837</v>
      </c>
      <c r="E749" s="15">
        <v>34</v>
      </c>
      <c r="F749" s="15">
        <v>30</v>
      </c>
      <c r="G749" s="13">
        <v>44879</v>
      </c>
      <c r="H749" s="17">
        <v>5800</v>
      </c>
      <c r="I749" s="19">
        <v>10010.900000000001</v>
      </c>
      <c r="J749" s="20">
        <v>1.7260172413793113</v>
      </c>
      <c r="K749" s="19">
        <v>8735.8999999999978</v>
      </c>
      <c r="L749" s="20">
        <v>1.5061896551724134</v>
      </c>
      <c r="M749" s="21">
        <v>0</v>
      </c>
      <c r="N749" s="19">
        <v>0</v>
      </c>
      <c r="O749" s="23">
        <v>1160</v>
      </c>
      <c r="P749" s="24">
        <v>388.15</v>
      </c>
      <c r="Q749" s="25">
        <v>0.33461206896551721</v>
      </c>
      <c r="R749" s="24">
        <v>388.15</v>
      </c>
      <c r="S749" s="25">
        <v>0.33461206896551721</v>
      </c>
      <c r="T749" s="26">
        <v>0</v>
      </c>
      <c r="U749" s="24">
        <v>0</v>
      </c>
      <c r="V749" s="19">
        <v>6960</v>
      </c>
      <c r="W749" s="19">
        <v>10399.050000000001</v>
      </c>
      <c r="X749" s="21">
        <v>1.4941163793103449</v>
      </c>
      <c r="Y749" s="19">
        <v>9124.0499999999975</v>
      </c>
      <c r="Z749" s="20">
        <v>1.3109267241379308</v>
      </c>
      <c r="AA749" s="30">
        <v>0.11169999999999992</v>
      </c>
      <c r="AB749" s="27">
        <v>0.09</v>
      </c>
      <c r="AC749" s="27">
        <v>0.11289999999999999</v>
      </c>
      <c r="AD749" s="11">
        <v>0.1106545115823752</v>
      </c>
    </row>
    <row r="750" spans="1:30" x14ac:dyDescent="0.3">
      <c r="A750" s="13">
        <v>44846</v>
      </c>
      <c r="B750" s="46" t="s">
        <v>636</v>
      </c>
      <c r="C750" s="13">
        <v>44846</v>
      </c>
      <c r="D750" s="15" t="s">
        <v>838</v>
      </c>
      <c r="E750" s="15">
        <v>91</v>
      </c>
      <c r="F750" s="15">
        <v>90</v>
      </c>
      <c r="G750" s="13">
        <v>44937</v>
      </c>
      <c r="H750" s="17">
        <v>5000</v>
      </c>
      <c r="I750" s="19">
        <v>9137.31</v>
      </c>
      <c r="J750" s="20">
        <v>1.8274620000000001</v>
      </c>
      <c r="K750" s="19">
        <v>7407.31</v>
      </c>
      <c r="L750" s="20">
        <v>1.4814620000000001</v>
      </c>
      <c r="M750" s="21">
        <v>0</v>
      </c>
      <c r="N750" s="19">
        <v>0</v>
      </c>
      <c r="O750" s="23">
        <v>1000</v>
      </c>
      <c r="P750" s="24">
        <v>390</v>
      </c>
      <c r="Q750" s="25">
        <v>0.39</v>
      </c>
      <c r="R750" s="24">
        <v>390</v>
      </c>
      <c r="S750" s="25">
        <v>0.39</v>
      </c>
      <c r="T750" s="26">
        <v>0</v>
      </c>
      <c r="U750" s="24">
        <v>0</v>
      </c>
      <c r="V750" s="19">
        <v>6000</v>
      </c>
      <c r="W750" s="19">
        <v>9527.31</v>
      </c>
      <c r="X750" s="21">
        <v>1.587885</v>
      </c>
      <c r="Y750" s="19">
        <v>7797.31</v>
      </c>
      <c r="Z750" s="20">
        <v>1.2995516666666667</v>
      </c>
      <c r="AA750" s="30">
        <v>0.11639999999999989</v>
      </c>
      <c r="AB750" s="27">
        <v>0.1</v>
      </c>
      <c r="AC750" s="27">
        <v>0.11699999999999999</v>
      </c>
      <c r="AD750" s="11">
        <v>0.11575001887864154</v>
      </c>
    </row>
    <row r="751" spans="1:30" x14ac:dyDescent="0.3">
      <c r="A751" s="13">
        <v>44847</v>
      </c>
      <c r="B751" s="46" t="s">
        <v>636</v>
      </c>
      <c r="C751" s="13">
        <v>44848</v>
      </c>
      <c r="D751" s="15" t="s">
        <v>839</v>
      </c>
      <c r="E751" s="15">
        <v>377</v>
      </c>
      <c r="F751" s="15">
        <v>360</v>
      </c>
      <c r="G751" s="13">
        <v>45225</v>
      </c>
      <c r="H751" s="17">
        <v>4200</v>
      </c>
      <c r="I751" s="19">
        <v>5007.7899999999991</v>
      </c>
      <c r="J751" s="20">
        <v>1.1923309523809522</v>
      </c>
      <c r="K751" s="19">
        <v>4497.7899999999991</v>
      </c>
      <c r="L751" s="20">
        <v>1.0709023809523808</v>
      </c>
      <c r="M751" s="21">
        <v>0</v>
      </c>
      <c r="N751" s="19">
        <v>0</v>
      </c>
      <c r="O751" s="23">
        <v>840</v>
      </c>
      <c r="P751" s="24">
        <v>0.17</v>
      </c>
      <c r="Q751" s="25">
        <v>2.0238095238095239E-4</v>
      </c>
      <c r="R751" s="24">
        <v>0.17</v>
      </c>
      <c r="S751" s="25">
        <v>2.0238095238095239E-4</v>
      </c>
      <c r="T751" s="26">
        <v>0</v>
      </c>
      <c r="U751" s="24">
        <v>0</v>
      </c>
      <c r="V751" s="19">
        <v>5040</v>
      </c>
      <c r="W751" s="19">
        <v>5007.9599999999991</v>
      </c>
      <c r="X751" s="21">
        <v>0.99364285714285694</v>
      </c>
      <c r="Y751" s="19">
        <v>4497.9599999999991</v>
      </c>
      <c r="Z751" s="20">
        <v>0.89245238095238077</v>
      </c>
      <c r="AA751" s="30">
        <v>0.12069999999999995</v>
      </c>
      <c r="AB751" s="27">
        <v>0.109</v>
      </c>
      <c r="AC751" s="27">
        <v>0.1244</v>
      </c>
      <c r="AD751" s="11">
        <v>0.11934518220612289</v>
      </c>
    </row>
    <row r="752" spans="1:30" x14ac:dyDescent="0.3">
      <c r="A752" s="13">
        <v>44851</v>
      </c>
      <c r="B752" s="46" t="s">
        <v>636</v>
      </c>
      <c r="C752" s="13">
        <v>44851</v>
      </c>
      <c r="D752" s="15" t="s">
        <v>840</v>
      </c>
      <c r="E752" s="15">
        <v>35</v>
      </c>
      <c r="F752" s="15">
        <v>30</v>
      </c>
      <c r="G752" s="13">
        <v>44886</v>
      </c>
      <c r="H752" s="17">
        <v>6600</v>
      </c>
      <c r="I752" s="19">
        <v>11544.330000000002</v>
      </c>
      <c r="J752" s="20">
        <v>1.7491409090909087</v>
      </c>
      <c r="K752" s="19">
        <v>10294.330000000002</v>
      </c>
      <c r="L752" s="20">
        <v>1.5597469696969699</v>
      </c>
      <c r="M752" s="21">
        <v>0</v>
      </c>
      <c r="N752" s="19">
        <v>0</v>
      </c>
      <c r="O752" s="23">
        <v>1320</v>
      </c>
      <c r="P752" s="24">
        <v>598.63</v>
      </c>
      <c r="Q752" s="25">
        <v>0.45350757575757572</v>
      </c>
      <c r="R752" s="24">
        <v>598.63</v>
      </c>
      <c r="S752" s="25">
        <v>0.45350757575757578</v>
      </c>
      <c r="T752" s="26">
        <v>0</v>
      </c>
      <c r="U752" s="24">
        <v>0</v>
      </c>
      <c r="V752" s="19">
        <v>7920</v>
      </c>
      <c r="W752" s="19">
        <v>12142.960000000001</v>
      </c>
      <c r="X752" s="21">
        <v>1.5332020202020202</v>
      </c>
      <c r="Y752" s="19">
        <v>10892.960000000001</v>
      </c>
      <c r="Z752" s="20">
        <v>1.3753737373737376</v>
      </c>
      <c r="AA752" s="30">
        <v>0.11209999999999994</v>
      </c>
      <c r="AB752" s="27">
        <v>9.6999999999999989E-2</v>
      </c>
      <c r="AC752" s="27">
        <v>0.11349999999999999</v>
      </c>
      <c r="AD752" s="11">
        <v>0.11064780112834614</v>
      </c>
    </row>
    <row r="753" spans="1:30" x14ac:dyDescent="0.3">
      <c r="A753" s="13">
        <v>44853</v>
      </c>
      <c r="B753" s="46" t="s">
        <v>636</v>
      </c>
      <c r="C753" s="13">
        <v>44853</v>
      </c>
      <c r="D753" s="15" t="s">
        <v>841</v>
      </c>
      <c r="E753" s="15">
        <v>98</v>
      </c>
      <c r="F753" s="15">
        <v>90</v>
      </c>
      <c r="G753" s="13">
        <v>44951</v>
      </c>
      <c r="H753" s="17">
        <v>4200</v>
      </c>
      <c r="I753" s="19">
        <v>6431.3500000000013</v>
      </c>
      <c r="J753" s="20">
        <v>1.5312738095238101</v>
      </c>
      <c r="K753" s="19">
        <v>5641.3500000000013</v>
      </c>
      <c r="L753" s="20">
        <v>1.3431785714285718</v>
      </c>
      <c r="M753" s="21">
        <v>0</v>
      </c>
      <c r="N753" s="19">
        <v>0</v>
      </c>
      <c r="O753" s="23">
        <v>840</v>
      </c>
      <c r="P753" s="24">
        <v>303.10000000000002</v>
      </c>
      <c r="Q753" s="25">
        <v>0.36083333333333334</v>
      </c>
      <c r="R753" s="24">
        <v>303.10000000000002</v>
      </c>
      <c r="S753" s="25">
        <v>0.36083333333333334</v>
      </c>
      <c r="T753" s="26">
        <v>0</v>
      </c>
      <c r="U753" s="24">
        <v>0</v>
      </c>
      <c r="V753" s="19">
        <v>5040</v>
      </c>
      <c r="W753" s="19">
        <v>6734.4500000000016</v>
      </c>
      <c r="X753" s="21">
        <v>1.336200396825397</v>
      </c>
      <c r="Y753" s="19">
        <v>5944.4500000000016</v>
      </c>
      <c r="Z753" s="20">
        <v>1.1794543650793654</v>
      </c>
      <c r="AA753" s="30">
        <v>0.11699999999999999</v>
      </c>
      <c r="AB753" s="27">
        <v>9.5000000000000001E-2</v>
      </c>
      <c r="AC753" s="27">
        <v>0.11800000000000001</v>
      </c>
      <c r="AD753" s="11">
        <v>0.11637154765329209</v>
      </c>
    </row>
    <row r="754" spans="1:30" x14ac:dyDescent="0.3">
      <c r="A754" s="13">
        <v>44855</v>
      </c>
      <c r="B754" s="46" t="s">
        <v>636</v>
      </c>
      <c r="C754" s="13">
        <v>44855</v>
      </c>
      <c r="D754" s="15" t="s">
        <v>842</v>
      </c>
      <c r="E754" s="15">
        <v>175</v>
      </c>
      <c r="F754" s="15">
        <v>180</v>
      </c>
      <c r="G754" s="13">
        <v>45030</v>
      </c>
      <c r="H754" s="17">
        <v>4200</v>
      </c>
      <c r="I754" s="19">
        <v>5248.31</v>
      </c>
      <c r="J754" s="20">
        <v>1.2495976190476186</v>
      </c>
      <c r="K754" s="19">
        <v>5148.3100000000004</v>
      </c>
      <c r="L754" s="20">
        <v>1.2257880952380953</v>
      </c>
      <c r="M754" s="21">
        <v>0</v>
      </c>
      <c r="N754" s="19">
        <v>0</v>
      </c>
      <c r="O754" s="23">
        <v>840</v>
      </c>
      <c r="P754" s="24">
        <v>0</v>
      </c>
      <c r="Q754" s="25">
        <v>0</v>
      </c>
      <c r="R754" s="24">
        <v>0</v>
      </c>
      <c r="S754" s="25">
        <v>0</v>
      </c>
      <c r="T754" s="26">
        <v>0</v>
      </c>
      <c r="U754" s="24">
        <v>0</v>
      </c>
      <c r="V754" s="19">
        <v>5040</v>
      </c>
      <c r="W754" s="19">
        <v>5248.31</v>
      </c>
      <c r="X754" s="21">
        <v>1.0413313492063492</v>
      </c>
      <c r="Y754" s="19">
        <v>5148.3100000000004</v>
      </c>
      <c r="Z754" s="20">
        <v>1.0214900793650794</v>
      </c>
      <c r="AA754" s="30">
        <v>0.12040000000000005</v>
      </c>
      <c r="AB754" s="27">
        <v>0.1</v>
      </c>
      <c r="AC754" s="27">
        <v>0.12179999999999999</v>
      </c>
      <c r="AD754" s="11">
        <v>0.11802281401060533</v>
      </c>
    </row>
    <row r="755" spans="1:30" x14ac:dyDescent="0.3">
      <c r="A755" s="13">
        <v>44858</v>
      </c>
      <c r="B755" s="46" t="s">
        <v>636</v>
      </c>
      <c r="C755" s="13">
        <v>44858</v>
      </c>
      <c r="D755" s="15" t="s">
        <v>843</v>
      </c>
      <c r="E755" s="15">
        <v>35</v>
      </c>
      <c r="F755" s="15">
        <v>30</v>
      </c>
      <c r="G755" s="13">
        <v>44893</v>
      </c>
      <c r="H755" s="17">
        <v>5000</v>
      </c>
      <c r="I755" s="19">
        <v>6655.5899999999992</v>
      </c>
      <c r="J755" s="20">
        <v>1.3311180000000007</v>
      </c>
      <c r="K755" s="19">
        <v>6555.5899999999992</v>
      </c>
      <c r="L755" s="20">
        <v>1.3111179999999998</v>
      </c>
      <c r="M755" s="21">
        <v>0</v>
      </c>
      <c r="N755" s="19">
        <v>0</v>
      </c>
      <c r="O755" s="23">
        <v>1000</v>
      </c>
      <c r="P755" s="24">
        <v>577.4</v>
      </c>
      <c r="Q755" s="25">
        <v>0.57740000000000002</v>
      </c>
      <c r="R755" s="24">
        <v>577.4</v>
      </c>
      <c r="S755" s="25">
        <v>0.57740000000000002</v>
      </c>
      <c r="T755" s="26">
        <v>0</v>
      </c>
      <c r="U755" s="24">
        <v>0</v>
      </c>
      <c r="V755" s="19">
        <v>6000</v>
      </c>
      <c r="W755" s="19">
        <v>7232.9899999999989</v>
      </c>
      <c r="X755" s="21">
        <v>1.2054983333333331</v>
      </c>
      <c r="Y755" s="19">
        <v>7132.9899999999989</v>
      </c>
      <c r="Z755" s="20">
        <v>1.1888316666666665</v>
      </c>
      <c r="AA755" s="30">
        <v>0.11289999999999985</v>
      </c>
      <c r="AB755" s="27">
        <v>0.09</v>
      </c>
      <c r="AC755" s="27">
        <v>0.11349999999999999</v>
      </c>
      <c r="AD755" s="11">
        <v>0.11122264592620641</v>
      </c>
    </row>
    <row r="756" spans="1:30" x14ac:dyDescent="0.3">
      <c r="A756" s="13">
        <v>44859</v>
      </c>
      <c r="B756" s="46" t="s">
        <v>636</v>
      </c>
      <c r="C756" s="13">
        <v>44860</v>
      </c>
      <c r="D756" s="15" t="s">
        <v>844</v>
      </c>
      <c r="E756" s="15">
        <v>700</v>
      </c>
      <c r="F756" s="15">
        <v>720</v>
      </c>
      <c r="G756" s="13">
        <v>45560</v>
      </c>
      <c r="H756" s="17">
        <v>2500</v>
      </c>
      <c r="I756" s="19">
        <v>1976.02</v>
      </c>
      <c r="J756" s="20">
        <v>0.79040800000000011</v>
      </c>
      <c r="K756" s="19">
        <v>1106.02</v>
      </c>
      <c r="L756" s="20">
        <v>0.44240799999999997</v>
      </c>
      <c r="M756" s="21">
        <v>0</v>
      </c>
      <c r="N756" s="19">
        <v>0</v>
      </c>
      <c r="O756" s="23">
        <v>500</v>
      </c>
      <c r="P756" s="24">
        <v>500</v>
      </c>
      <c r="Q756" s="25">
        <v>1</v>
      </c>
      <c r="R756" s="24">
        <v>221.20400000000001</v>
      </c>
      <c r="S756" s="25">
        <v>0.44240800000000002</v>
      </c>
      <c r="T756" s="26">
        <v>0.44240800000000002</v>
      </c>
      <c r="U756" s="24">
        <v>0</v>
      </c>
      <c r="V756" s="19">
        <v>3000</v>
      </c>
      <c r="W756" s="19">
        <v>2476.02</v>
      </c>
      <c r="X756" s="21">
        <v>0.82533999999999996</v>
      </c>
      <c r="Y756" s="19">
        <v>1327.2239999999999</v>
      </c>
      <c r="Z756" s="20">
        <v>0.44240799999999997</v>
      </c>
      <c r="AA756" s="30">
        <v>0.12139999999999997</v>
      </c>
      <c r="AB756" s="27">
        <v>0.11</v>
      </c>
      <c r="AC756" s="27">
        <v>0.1249</v>
      </c>
      <c r="AD756" s="11">
        <v>0.12182242082570015</v>
      </c>
    </row>
    <row r="757" spans="1:30" x14ac:dyDescent="0.3">
      <c r="A757" s="13">
        <v>44860</v>
      </c>
      <c r="B757" s="46" t="s">
        <v>636</v>
      </c>
      <c r="C757" s="13">
        <v>44860</v>
      </c>
      <c r="D757" s="15" t="s">
        <v>845</v>
      </c>
      <c r="E757" s="15">
        <v>91</v>
      </c>
      <c r="F757" s="15">
        <v>90</v>
      </c>
      <c r="G757" s="13">
        <v>44951</v>
      </c>
      <c r="H757" s="17">
        <v>4200</v>
      </c>
      <c r="I757" s="19">
        <v>4757.2899999999991</v>
      </c>
      <c r="J757" s="20">
        <v>1.1326880952380949</v>
      </c>
      <c r="K757" s="19">
        <v>4657.2899999999991</v>
      </c>
      <c r="L757" s="20">
        <v>1.1088785714285712</v>
      </c>
      <c r="M757" s="21">
        <v>0</v>
      </c>
      <c r="N757" s="19">
        <v>0</v>
      </c>
      <c r="O757" s="23">
        <v>840</v>
      </c>
      <c r="P757" s="24">
        <v>40.1</v>
      </c>
      <c r="Q757" s="25">
        <v>4.7738095238095232E-2</v>
      </c>
      <c r="R757" s="24">
        <v>40.1</v>
      </c>
      <c r="S757" s="25">
        <v>4.7738095238095239E-2</v>
      </c>
      <c r="T757" s="26">
        <v>0</v>
      </c>
      <c r="U757" s="24">
        <v>0</v>
      </c>
      <c r="V757" s="19">
        <v>5040</v>
      </c>
      <c r="W757" s="19">
        <v>4797.3899999999994</v>
      </c>
      <c r="X757" s="21">
        <v>0.95186309523809509</v>
      </c>
      <c r="Y757" s="19">
        <v>4697.3899999999994</v>
      </c>
      <c r="Z757" s="20">
        <v>0.93202182539682532</v>
      </c>
      <c r="AA757" s="30">
        <v>0.11789999999999994</v>
      </c>
      <c r="AB757" s="27">
        <v>0.1</v>
      </c>
      <c r="AC757" s="27">
        <v>0.1183</v>
      </c>
      <c r="AD757" s="11">
        <v>0.11633495960935744</v>
      </c>
    </row>
    <row r="758" spans="1:30" x14ac:dyDescent="0.3">
      <c r="A758" s="13">
        <v>44861</v>
      </c>
      <c r="B758" s="46" t="s">
        <v>636</v>
      </c>
      <c r="C758" s="13">
        <v>44862</v>
      </c>
      <c r="D758" s="15" t="s">
        <v>846</v>
      </c>
      <c r="E758" s="15">
        <v>363</v>
      </c>
      <c r="F758" s="15">
        <v>360</v>
      </c>
      <c r="G758" s="13">
        <v>45225</v>
      </c>
      <c r="H758" s="17">
        <v>3300</v>
      </c>
      <c r="I758" s="19">
        <v>1692.6800000000003</v>
      </c>
      <c r="J758" s="20">
        <v>0.51293333333333346</v>
      </c>
      <c r="K758" s="19">
        <v>1692.6800000000003</v>
      </c>
      <c r="L758" s="20">
        <v>0.51293333333333346</v>
      </c>
      <c r="M758" s="21">
        <v>0</v>
      </c>
      <c r="N758" s="19">
        <v>0</v>
      </c>
      <c r="O758" s="23">
        <v>660</v>
      </c>
      <c r="P758" s="24">
        <v>0</v>
      </c>
      <c r="Q758" s="25">
        <v>0</v>
      </c>
      <c r="R758" s="24">
        <v>0</v>
      </c>
      <c r="S758" s="25">
        <v>0</v>
      </c>
      <c r="T758" s="26">
        <v>0</v>
      </c>
      <c r="U758" s="24">
        <v>0</v>
      </c>
      <c r="V758" s="19">
        <v>3960</v>
      </c>
      <c r="W758" s="19">
        <v>1692.6800000000003</v>
      </c>
      <c r="X758" s="21">
        <v>0.42744444444444452</v>
      </c>
      <c r="Y758" s="19">
        <v>1692.6800000000003</v>
      </c>
      <c r="Z758" s="20">
        <v>0.42744444444444452</v>
      </c>
      <c r="AA758" s="30">
        <v>0.12139999999999998</v>
      </c>
      <c r="AB758" s="27">
        <v>0.1</v>
      </c>
      <c r="AC758" s="27">
        <v>0.12140000000000001</v>
      </c>
      <c r="AD758" s="11">
        <v>0.11993417834440058</v>
      </c>
    </row>
    <row r="759" spans="1:30" x14ac:dyDescent="0.3">
      <c r="A759" s="13">
        <v>44865</v>
      </c>
      <c r="B759" s="46" t="s">
        <v>636</v>
      </c>
      <c r="C759" s="13">
        <v>44865</v>
      </c>
      <c r="D759" s="15" t="s">
        <v>847</v>
      </c>
      <c r="E759" s="15">
        <v>35</v>
      </c>
      <c r="F759" s="15">
        <v>30</v>
      </c>
      <c r="G759" s="13">
        <v>44900</v>
      </c>
      <c r="H759" s="17">
        <v>5000</v>
      </c>
      <c r="I759" s="19">
        <v>3600.4000000000005</v>
      </c>
      <c r="J759" s="20">
        <v>0.72007999999999994</v>
      </c>
      <c r="K759" s="19">
        <v>3050.4000000000005</v>
      </c>
      <c r="L759" s="20">
        <v>0.61008000000000007</v>
      </c>
      <c r="M759" s="21">
        <v>0</v>
      </c>
      <c r="N759" s="19">
        <v>0</v>
      </c>
      <c r="O759" s="23">
        <v>1000</v>
      </c>
      <c r="P759" s="24">
        <v>326.47000000000003</v>
      </c>
      <c r="Q759" s="25">
        <v>0.32646999999999998</v>
      </c>
      <c r="R759" s="24">
        <v>326.47000000000003</v>
      </c>
      <c r="S759" s="25">
        <v>0.32647000000000004</v>
      </c>
      <c r="T759" s="26">
        <v>0</v>
      </c>
      <c r="U759" s="24">
        <v>0</v>
      </c>
      <c r="V759" s="19">
        <v>6000</v>
      </c>
      <c r="W759" s="19">
        <v>3926.8700000000008</v>
      </c>
      <c r="X759" s="21">
        <v>0.6544783333333335</v>
      </c>
      <c r="Y759" s="19">
        <v>3376.8700000000008</v>
      </c>
      <c r="Z759" s="20">
        <v>0.56281166666666682</v>
      </c>
      <c r="AA759" s="30">
        <v>0.11359999999999995</v>
      </c>
      <c r="AB759" s="27">
        <v>0.1</v>
      </c>
      <c r="AC759" s="27">
        <v>0.1149</v>
      </c>
      <c r="AD759" s="11">
        <v>0.11168813881790912</v>
      </c>
    </row>
    <row r="760" spans="1:30" x14ac:dyDescent="0.3">
      <c r="A760" s="13">
        <v>44866</v>
      </c>
      <c r="B760" s="46" t="s">
        <v>636</v>
      </c>
      <c r="C760" s="13">
        <v>44866</v>
      </c>
      <c r="D760" s="15" t="s">
        <v>848</v>
      </c>
      <c r="E760" s="15">
        <v>92</v>
      </c>
      <c r="F760" s="15">
        <v>90</v>
      </c>
      <c r="G760" s="13">
        <v>44958</v>
      </c>
      <c r="H760" s="17">
        <v>5800</v>
      </c>
      <c r="I760" s="19">
        <v>5070.05</v>
      </c>
      <c r="J760" s="20">
        <v>0.8741465517241378</v>
      </c>
      <c r="K760" s="19">
        <v>4795.05</v>
      </c>
      <c r="L760" s="20">
        <v>0.82673275862068973</v>
      </c>
      <c r="M760" s="21">
        <v>0</v>
      </c>
      <c r="N760" s="19">
        <v>0</v>
      </c>
      <c r="O760" s="23">
        <v>1160</v>
      </c>
      <c r="P760" s="24">
        <v>41.21</v>
      </c>
      <c r="Q760" s="25">
        <v>3.5525862068965519E-2</v>
      </c>
      <c r="R760" s="24">
        <v>41.21</v>
      </c>
      <c r="S760" s="25">
        <v>3.5525862068965519E-2</v>
      </c>
      <c r="T760" s="26">
        <v>0</v>
      </c>
      <c r="U760" s="24">
        <v>0</v>
      </c>
      <c r="V760" s="19">
        <v>6960</v>
      </c>
      <c r="W760" s="19">
        <v>5111.26</v>
      </c>
      <c r="X760" s="21">
        <v>0.73437643678160924</v>
      </c>
      <c r="Y760" s="19">
        <v>4836.26</v>
      </c>
      <c r="Z760" s="20">
        <v>0.69486494252873565</v>
      </c>
      <c r="AA760" s="30">
        <v>0.11850000000000004</v>
      </c>
      <c r="AB760" s="27">
        <v>0.09</v>
      </c>
      <c r="AC760" s="27">
        <v>0.11890000000000001</v>
      </c>
      <c r="AD760" s="11">
        <v>0.11661827279809864</v>
      </c>
    </row>
    <row r="761" spans="1:30" x14ac:dyDescent="0.3">
      <c r="A761" s="13">
        <v>44869</v>
      </c>
      <c r="B761" s="46" t="s">
        <v>636</v>
      </c>
      <c r="C761" s="13">
        <v>44869</v>
      </c>
      <c r="D761" s="15" t="s">
        <v>849</v>
      </c>
      <c r="E761" s="15">
        <v>189</v>
      </c>
      <c r="F761" s="15">
        <v>180</v>
      </c>
      <c r="G761" s="13">
        <v>45058</v>
      </c>
      <c r="H761" s="17">
        <v>5000</v>
      </c>
      <c r="I761" s="19">
        <v>7039.4</v>
      </c>
      <c r="J761" s="20">
        <v>1.4078800000000005</v>
      </c>
      <c r="K761" s="19">
        <v>6839.4</v>
      </c>
      <c r="L761" s="20">
        <v>1.36788</v>
      </c>
      <c r="M761" s="21">
        <v>0</v>
      </c>
      <c r="N761" s="19">
        <v>0</v>
      </c>
      <c r="O761" s="23">
        <v>1000</v>
      </c>
      <c r="P761" s="24">
        <v>501.03</v>
      </c>
      <c r="Q761" s="25">
        <v>0.50102999999999998</v>
      </c>
      <c r="R761" s="24">
        <v>501.03</v>
      </c>
      <c r="S761" s="25">
        <v>0.50102999999999998</v>
      </c>
      <c r="T761" s="26">
        <v>0</v>
      </c>
      <c r="U761" s="24">
        <v>0</v>
      </c>
      <c r="V761" s="19">
        <v>6000</v>
      </c>
      <c r="W761" s="19">
        <v>7540.4299999999994</v>
      </c>
      <c r="X761" s="21">
        <v>1.2567383333333333</v>
      </c>
      <c r="Y761" s="19">
        <v>7340.4299999999994</v>
      </c>
      <c r="Z761" s="20">
        <v>1.2234049999999999</v>
      </c>
      <c r="AA761" s="30">
        <v>0.12129999999999991</v>
      </c>
      <c r="AB761" s="27">
        <v>0.08</v>
      </c>
      <c r="AC761" s="27">
        <v>0.12380000000000001</v>
      </c>
      <c r="AD761" s="11">
        <v>0.11870868937693552</v>
      </c>
    </row>
    <row r="762" spans="1:30" x14ac:dyDescent="0.3">
      <c r="A762" s="13">
        <v>44872</v>
      </c>
      <c r="B762" s="46" t="s">
        <v>636</v>
      </c>
      <c r="C762" s="13">
        <v>44872</v>
      </c>
      <c r="D762" s="15" t="s">
        <v>850</v>
      </c>
      <c r="E762" s="15">
        <v>35</v>
      </c>
      <c r="F762" s="15">
        <v>30</v>
      </c>
      <c r="G762" s="13">
        <v>44907</v>
      </c>
      <c r="H762" s="17">
        <v>6600</v>
      </c>
      <c r="I762" s="19">
        <v>8238.43</v>
      </c>
      <c r="J762" s="20">
        <v>1.2482469696969694</v>
      </c>
      <c r="K762" s="19">
        <v>7598.43</v>
      </c>
      <c r="L762" s="20">
        <v>1.1512772727272729</v>
      </c>
      <c r="M762" s="21">
        <v>0</v>
      </c>
      <c r="N762" s="19">
        <v>0</v>
      </c>
      <c r="O762" s="23">
        <v>1320</v>
      </c>
      <c r="P762" s="24">
        <v>1170</v>
      </c>
      <c r="Q762" s="25">
        <v>0.88636363636363646</v>
      </c>
      <c r="R762" s="24">
        <v>1170</v>
      </c>
      <c r="S762" s="25">
        <v>0.88636363636363635</v>
      </c>
      <c r="T762" s="26">
        <v>0</v>
      </c>
      <c r="U762" s="24">
        <v>0</v>
      </c>
      <c r="V762" s="19">
        <v>7920</v>
      </c>
      <c r="W762" s="19">
        <v>9408.43</v>
      </c>
      <c r="X762" s="21">
        <v>1.1879330808080808</v>
      </c>
      <c r="Y762" s="19">
        <v>8768.43</v>
      </c>
      <c r="Z762" s="20">
        <v>1.1071250000000001</v>
      </c>
      <c r="AA762" s="30">
        <v>0.11420000000000007</v>
      </c>
      <c r="AB762" s="27">
        <v>0.08</v>
      </c>
      <c r="AC762" s="27">
        <v>0.1153</v>
      </c>
      <c r="AD762" s="11">
        <v>0.11259112840674743</v>
      </c>
    </row>
    <row r="763" spans="1:30" x14ac:dyDescent="0.3">
      <c r="A763" s="13">
        <v>44874</v>
      </c>
      <c r="B763" s="46" t="s">
        <v>636</v>
      </c>
      <c r="C763" s="13">
        <v>44874</v>
      </c>
      <c r="D763" s="15" t="s">
        <v>851</v>
      </c>
      <c r="E763" s="15">
        <v>91</v>
      </c>
      <c r="F763" s="15">
        <v>90</v>
      </c>
      <c r="G763" s="13">
        <v>44965</v>
      </c>
      <c r="H763" s="17">
        <v>5800</v>
      </c>
      <c r="I763" s="19">
        <v>7618.82</v>
      </c>
      <c r="J763" s="20">
        <v>1.3135896551724138</v>
      </c>
      <c r="K763" s="19">
        <v>5881.82</v>
      </c>
      <c r="L763" s="20">
        <v>1.0141068965517241</v>
      </c>
      <c r="M763" s="21">
        <v>0</v>
      </c>
      <c r="N763" s="19">
        <v>0</v>
      </c>
      <c r="O763" s="23">
        <v>1160</v>
      </c>
      <c r="P763" s="24">
        <v>430</v>
      </c>
      <c r="Q763" s="25">
        <v>0.37068965517241381</v>
      </c>
      <c r="R763" s="24">
        <v>430</v>
      </c>
      <c r="S763" s="25">
        <v>0.37068965517241381</v>
      </c>
      <c r="T763" s="26">
        <v>0</v>
      </c>
      <c r="U763" s="24">
        <v>0</v>
      </c>
      <c r="V763" s="19">
        <v>6960</v>
      </c>
      <c r="W763" s="19">
        <v>8048.82</v>
      </c>
      <c r="X763" s="21">
        <v>1.1564396551724136</v>
      </c>
      <c r="Y763" s="19">
        <v>6311.82</v>
      </c>
      <c r="Z763" s="20">
        <v>0.90687068965517237</v>
      </c>
      <c r="AA763" s="30">
        <v>0.11890000000000001</v>
      </c>
      <c r="AB763" s="27">
        <v>0.1</v>
      </c>
      <c r="AC763" s="27">
        <v>0.121</v>
      </c>
      <c r="AD763" s="11">
        <v>0.11821897288556495</v>
      </c>
    </row>
    <row r="764" spans="1:30" x14ac:dyDescent="0.3">
      <c r="A764" s="13">
        <v>44875</v>
      </c>
      <c r="B764" s="46" t="s">
        <v>636</v>
      </c>
      <c r="C764" s="13">
        <v>44876</v>
      </c>
      <c r="D764" s="15" t="s">
        <v>852</v>
      </c>
      <c r="E764" s="15">
        <v>349</v>
      </c>
      <c r="F764" s="15">
        <v>360</v>
      </c>
      <c r="G764" s="13">
        <v>45225</v>
      </c>
      <c r="H764" s="17">
        <v>4200</v>
      </c>
      <c r="I764" s="19">
        <v>7578.45</v>
      </c>
      <c r="J764" s="20">
        <v>1.8043928571428569</v>
      </c>
      <c r="K764" s="19">
        <v>6178.45</v>
      </c>
      <c r="L764" s="20">
        <v>1.4710595238095239</v>
      </c>
      <c r="M764" s="21">
        <v>0</v>
      </c>
      <c r="N764" s="19">
        <v>0</v>
      </c>
      <c r="O764" s="23">
        <v>840</v>
      </c>
      <c r="P764" s="24">
        <v>0</v>
      </c>
      <c r="Q764" s="25">
        <v>0</v>
      </c>
      <c r="R764" s="24">
        <v>0</v>
      </c>
      <c r="S764" s="25">
        <v>0</v>
      </c>
      <c r="T764" s="26">
        <v>0</v>
      </c>
      <c r="U764" s="24">
        <v>0</v>
      </c>
      <c r="V764" s="19">
        <v>5040</v>
      </c>
      <c r="W764" s="19">
        <v>7578.45</v>
      </c>
      <c r="X764" s="21">
        <v>1.5036607142857144</v>
      </c>
      <c r="Y764" s="19">
        <v>6178.45</v>
      </c>
      <c r="Z764" s="20">
        <v>1.2258829365079364</v>
      </c>
      <c r="AA764" s="30">
        <v>0.12159999999999996</v>
      </c>
      <c r="AB764" s="27">
        <v>0.11</v>
      </c>
      <c r="AC764" s="27">
        <v>0.1275</v>
      </c>
      <c r="AD764" s="11">
        <v>0.12128679901562983</v>
      </c>
    </row>
    <row r="765" spans="1:30" x14ac:dyDescent="0.3">
      <c r="A765" s="13">
        <v>44879</v>
      </c>
      <c r="B765" s="46" t="s">
        <v>636</v>
      </c>
      <c r="C765" s="13">
        <v>44879</v>
      </c>
      <c r="D765" s="15" t="s">
        <v>853</v>
      </c>
      <c r="E765" s="15">
        <v>35</v>
      </c>
      <c r="F765" s="15">
        <v>30</v>
      </c>
      <c r="G765" s="13">
        <v>44914</v>
      </c>
      <c r="H765" s="17">
        <v>6600</v>
      </c>
      <c r="I765" s="19">
        <v>13394.179999999997</v>
      </c>
      <c r="J765" s="20">
        <v>2.0294212121212118</v>
      </c>
      <c r="K765" s="19">
        <v>12294.179999999997</v>
      </c>
      <c r="L765" s="20">
        <v>1.8627545454545449</v>
      </c>
      <c r="M765" s="21">
        <v>0</v>
      </c>
      <c r="N765" s="19">
        <v>0</v>
      </c>
      <c r="O765" s="23">
        <v>1320</v>
      </c>
      <c r="P765" s="24">
        <v>463.3</v>
      </c>
      <c r="Q765" s="25">
        <v>0.35098484848484846</v>
      </c>
      <c r="R765" s="24">
        <v>463.3</v>
      </c>
      <c r="S765" s="25">
        <v>0.35098484848484851</v>
      </c>
      <c r="T765" s="26">
        <v>0</v>
      </c>
      <c r="U765" s="24">
        <v>0</v>
      </c>
      <c r="V765" s="19">
        <v>7920</v>
      </c>
      <c r="W765" s="19">
        <v>13857.479999999996</v>
      </c>
      <c r="X765" s="21">
        <v>1.7496818181818177</v>
      </c>
      <c r="Y765" s="19">
        <v>12757.479999999996</v>
      </c>
      <c r="Z765" s="20">
        <v>1.6107929292929288</v>
      </c>
      <c r="AA765" s="30">
        <v>0.11530000000000012</v>
      </c>
      <c r="AB765" s="27">
        <v>0.09</v>
      </c>
      <c r="AC765" s="27">
        <v>0.11630000000000001</v>
      </c>
      <c r="AD765" s="11">
        <v>0.11417611156487374</v>
      </c>
    </row>
    <row r="766" spans="1:30" x14ac:dyDescent="0.3">
      <c r="A766" s="13">
        <v>44881</v>
      </c>
      <c r="B766" s="46" t="s">
        <v>636</v>
      </c>
      <c r="C766" s="13">
        <v>44881</v>
      </c>
      <c r="D766" s="15" t="s">
        <v>854</v>
      </c>
      <c r="E766" s="15">
        <v>98</v>
      </c>
      <c r="F766" s="15">
        <v>90</v>
      </c>
      <c r="G766" s="13">
        <v>44979</v>
      </c>
      <c r="H766" s="17">
        <v>5800</v>
      </c>
      <c r="I766" s="19">
        <v>5272.0299999999988</v>
      </c>
      <c r="J766" s="20">
        <v>0.90897068965517214</v>
      </c>
      <c r="K766" s="19">
        <v>3281.5299999999993</v>
      </c>
      <c r="L766" s="20">
        <v>0.56578103448275852</v>
      </c>
      <c r="M766" s="21">
        <v>0</v>
      </c>
      <c r="N766" s="19">
        <v>0</v>
      </c>
      <c r="O766" s="23">
        <v>1160</v>
      </c>
      <c r="P766" s="24">
        <v>2.09</v>
      </c>
      <c r="Q766" s="25">
        <v>1.8017241379310344E-3</v>
      </c>
      <c r="R766" s="24">
        <v>2.09</v>
      </c>
      <c r="S766" s="25">
        <v>1.8017241379310344E-3</v>
      </c>
      <c r="T766" s="26">
        <v>0</v>
      </c>
      <c r="U766" s="24">
        <v>0</v>
      </c>
      <c r="V766" s="19">
        <v>6960</v>
      </c>
      <c r="W766" s="19">
        <v>5274.119999999999</v>
      </c>
      <c r="X766" s="21">
        <v>0.75777586206896541</v>
      </c>
      <c r="Y766" s="19">
        <v>3283.6199999999994</v>
      </c>
      <c r="Z766" s="20">
        <v>0.47178448275862062</v>
      </c>
      <c r="AA766" s="30">
        <v>0.11890000000000001</v>
      </c>
      <c r="AB766" s="27">
        <v>0.04</v>
      </c>
      <c r="AC766" s="27">
        <v>0.1231</v>
      </c>
      <c r="AD766" s="11">
        <v>0.11808804862643042</v>
      </c>
    </row>
    <row r="767" spans="1:30" x14ac:dyDescent="0.3">
      <c r="A767" s="13">
        <v>44883</v>
      </c>
      <c r="B767" s="46" t="s">
        <v>636</v>
      </c>
      <c r="C767" s="13">
        <v>44883</v>
      </c>
      <c r="D767" s="15" t="s">
        <v>855</v>
      </c>
      <c r="E767" s="15">
        <v>175</v>
      </c>
      <c r="F767" s="15">
        <v>180</v>
      </c>
      <c r="G767" s="13">
        <v>45058</v>
      </c>
      <c r="H767" s="17">
        <v>4200</v>
      </c>
      <c r="I767" s="19">
        <v>2347.5600000000004</v>
      </c>
      <c r="J767" s="20">
        <v>0.55894285714285707</v>
      </c>
      <c r="K767" s="19">
        <v>2047.56</v>
      </c>
      <c r="L767" s="20">
        <v>0.48751428571428568</v>
      </c>
      <c r="M767" s="21">
        <v>0</v>
      </c>
      <c r="N767" s="19">
        <v>0</v>
      </c>
      <c r="O767" s="23">
        <v>840</v>
      </c>
      <c r="P767" s="24">
        <v>200</v>
      </c>
      <c r="Q767" s="25">
        <v>0.23809523809523808</v>
      </c>
      <c r="R767" s="24">
        <v>200</v>
      </c>
      <c r="S767" s="25">
        <v>0.23809523809523808</v>
      </c>
      <c r="T767" s="26">
        <v>0</v>
      </c>
      <c r="U767" s="24">
        <v>0</v>
      </c>
      <c r="V767" s="19">
        <v>5040</v>
      </c>
      <c r="W767" s="19">
        <v>2547.5600000000004</v>
      </c>
      <c r="X767" s="21">
        <v>0.50546825396825401</v>
      </c>
      <c r="Y767" s="19">
        <v>2247.56</v>
      </c>
      <c r="Z767" s="20">
        <v>0.44594444444444442</v>
      </c>
      <c r="AA767" s="30">
        <v>0.12150000000000008</v>
      </c>
      <c r="AB767" s="27">
        <v>0.11130000000000001</v>
      </c>
      <c r="AC767" s="27">
        <v>0.12300000000000001</v>
      </c>
      <c r="AD767" s="11">
        <v>0.12015664093782477</v>
      </c>
    </row>
    <row r="768" spans="1:30" x14ac:dyDescent="0.3">
      <c r="A768" s="13">
        <v>44886</v>
      </c>
      <c r="B768" s="46" t="s">
        <v>636</v>
      </c>
      <c r="C768" s="13">
        <v>44886</v>
      </c>
      <c r="D768" s="15" t="s">
        <v>856</v>
      </c>
      <c r="E768" s="15">
        <v>35</v>
      </c>
      <c r="F768" s="15">
        <v>30</v>
      </c>
      <c r="G768" s="13">
        <v>44921</v>
      </c>
      <c r="H768" s="17">
        <v>5000</v>
      </c>
      <c r="I768" s="19">
        <v>4514.9500000000016</v>
      </c>
      <c r="J768" s="20">
        <v>0.90299000000000018</v>
      </c>
      <c r="K768" s="19">
        <v>3614.9500000000003</v>
      </c>
      <c r="L768" s="20">
        <v>0.72299000000000002</v>
      </c>
      <c r="M768" s="21">
        <v>0</v>
      </c>
      <c r="N768" s="19">
        <v>0</v>
      </c>
      <c r="O768" s="23">
        <v>1000</v>
      </c>
      <c r="P768" s="24">
        <v>667.5</v>
      </c>
      <c r="Q768" s="25">
        <v>0.66749999999999998</v>
      </c>
      <c r="R768" s="24">
        <v>667.5</v>
      </c>
      <c r="S768" s="25">
        <v>0.66749999999999998</v>
      </c>
      <c r="T768" s="26">
        <v>0</v>
      </c>
      <c r="U768" s="24">
        <v>0</v>
      </c>
      <c r="V768" s="19">
        <v>6000</v>
      </c>
      <c r="W768" s="19">
        <v>5182.4500000000016</v>
      </c>
      <c r="X768" s="21">
        <v>0.86374166666666696</v>
      </c>
      <c r="Y768" s="19">
        <v>4282.4500000000007</v>
      </c>
      <c r="Z768" s="20">
        <v>0.71374166666666683</v>
      </c>
      <c r="AA768" s="30">
        <v>0.11540000000000007</v>
      </c>
      <c r="AB768" s="27">
        <v>0.1</v>
      </c>
      <c r="AC768" s="27">
        <v>0.1167</v>
      </c>
      <c r="AD768" s="11">
        <v>0.11422954008350036</v>
      </c>
    </row>
    <row r="769" spans="1:30" x14ac:dyDescent="0.3">
      <c r="A769" s="13">
        <v>44888</v>
      </c>
      <c r="B769" s="46" t="s">
        <v>636</v>
      </c>
      <c r="C769" s="13">
        <v>44888</v>
      </c>
      <c r="D769" s="15" t="s">
        <v>857</v>
      </c>
      <c r="E769" s="15">
        <v>98</v>
      </c>
      <c r="F769" s="15">
        <v>90</v>
      </c>
      <c r="G769" s="13">
        <v>44986</v>
      </c>
      <c r="H769" s="17">
        <v>5000</v>
      </c>
      <c r="I769" s="19">
        <v>5132.42</v>
      </c>
      <c r="J769" s="20">
        <v>1.0264840000000002</v>
      </c>
      <c r="K769" s="19">
        <v>4180.71</v>
      </c>
      <c r="L769" s="20">
        <v>0.83614200000000005</v>
      </c>
      <c r="M769" s="21">
        <v>0</v>
      </c>
      <c r="N769" s="19">
        <v>0</v>
      </c>
      <c r="O769" s="23">
        <v>1000</v>
      </c>
      <c r="P769" s="24">
        <v>14.85</v>
      </c>
      <c r="Q769" s="25">
        <v>1.4849999999999999E-2</v>
      </c>
      <c r="R769" s="24">
        <v>14.85</v>
      </c>
      <c r="S769" s="25">
        <v>1.485E-2</v>
      </c>
      <c r="T769" s="26">
        <v>0</v>
      </c>
      <c r="U769" s="24">
        <v>0</v>
      </c>
      <c r="V769" s="19">
        <v>6000</v>
      </c>
      <c r="W769" s="19">
        <v>5147.2700000000004</v>
      </c>
      <c r="X769" s="21">
        <v>0.85787833333333341</v>
      </c>
      <c r="Y769" s="19">
        <v>4195.5600000000004</v>
      </c>
      <c r="Z769" s="20">
        <v>0.6992600000000001</v>
      </c>
      <c r="AA769" s="30">
        <v>0.11939999999999992</v>
      </c>
      <c r="AB769" s="27">
        <v>0.1</v>
      </c>
      <c r="AC769" s="27">
        <v>0.12039999999999999</v>
      </c>
      <c r="AD769" s="11">
        <v>0.11819993589768571</v>
      </c>
    </row>
    <row r="770" spans="1:30" x14ac:dyDescent="0.3">
      <c r="A770" s="13">
        <v>44889</v>
      </c>
      <c r="B770" s="46" t="s">
        <v>636</v>
      </c>
      <c r="C770" s="13">
        <v>44890</v>
      </c>
      <c r="D770" s="15" t="s">
        <v>858</v>
      </c>
      <c r="E770" s="15">
        <v>378</v>
      </c>
      <c r="F770" s="15">
        <v>360</v>
      </c>
      <c r="G770" s="13">
        <v>45268</v>
      </c>
      <c r="H770" s="17">
        <v>4200</v>
      </c>
      <c r="I770" s="19">
        <v>8854.0600000000013</v>
      </c>
      <c r="J770" s="20">
        <v>2.1081095238095235</v>
      </c>
      <c r="K770" s="19">
        <v>7614.06</v>
      </c>
      <c r="L770" s="20">
        <v>1.8128714285714287</v>
      </c>
      <c r="M770" s="21">
        <v>0</v>
      </c>
      <c r="N770" s="19">
        <v>0</v>
      </c>
      <c r="O770" s="23">
        <v>840</v>
      </c>
      <c r="P770" s="24">
        <v>400</v>
      </c>
      <c r="Q770" s="25">
        <v>0.47619047619047616</v>
      </c>
      <c r="R770" s="24">
        <v>400</v>
      </c>
      <c r="S770" s="25">
        <v>0.47619047619047616</v>
      </c>
      <c r="T770" s="26">
        <v>0</v>
      </c>
      <c r="U770" s="24">
        <v>0</v>
      </c>
      <c r="V770" s="19">
        <v>5040</v>
      </c>
      <c r="W770" s="19">
        <v>9254.0600000000013</v>
      </c>
      <c r="X770" s="21">
        <v>1.8361230158730162</v>
      </c>
      <c r="Y770" s="19">
        <v>8014.06</v>
      </c>
      <c r="Z770" s="20">
        <v>1.5900912698412699</v>
      </c>
      <c r="AA770" s="30">
        <v>0.12150000000000011</v>
      </c>
      <c r="AB770" s="27">
        <v>0.1</v>
      </c>
      <c r="AC770" s="27">
        <v>0.12429999999999999</v>
      </c>
      <c r="AD770" s="11">
        <v>0.12104021149619497</v>
      </c>
    </row>
    <row r="771" spans="1:30" x14ac:dyDescent="0.3">
      <c r="A771" s="13">
        <v>44893</v>
      </c>
      <c r="B771" s="46" t="s">
        <v>860</v>
      </c>
      <c r="C771" s="13">
        <v>44893</v>
      </c>
      <c r="D771" s="15" t="s">
        <v>859</v>
      </c>
      <c r="E771" s="15">
        <v>28</v>
      </c>
      <c r="F771" s="15">
        <v>30</v>
      </c>
      <c r="G771" s="13">
        <v>44921</v>
      </c>
      <c r="H771" s="17">
        <v>4200</v>
      </c>
      <c r="I771" s="19">
        <v>4959.0600000000004</v>
      </c>
      <c r="J771" s="20">
        <v>1.1807285714285713</v>
      </c>
      <c r="K771" s="19">
        <v>4009.06</v>
      </c>
      <c r="L771" s="20">
        <v>0.95453809523809519</v>
      </c>
      <c r="M771" s="21">
        <v>0</v>
      </c>
      <c r="N771" s="19">
        <v>0</v>
      </c>
      <c r="O771" s="23">
        <v>840</v>
      </c>
      <c r="P771" s="24">
        <v>110</v>
      </c>
      <c r="Q771" s="25">
        <v>0.13095238095238093</v>
      </c>
      <c r="R771" s="24">
        <v>110</v>
      </c>
      <c r="S771" s="25">
        <v>0.13095238095238096</v>
      </c>
      <c r="T771" s="26">
        <v>0</v>
      </c>
      <c r="U771" s="24">
        <v>0</v>
      </c>
      <c r="V771" s="19">
        <v>5040</v>
      </c>
      <c r="W771" s="19">
        <v>5069.0600000000004</v>
      </c>
      <c r="X771" s="21">
        <v>1.0057658730158732</v>
      </c>
      <c r="Y771" s="19">
        <v>4119.0599999999995</v>
      </c>
      <c r="Z771" s="20">
        <v>0.81727380952380946</v>
      </c>
      <c r="AA771" s="30">
        <v>0.11569999999999994</v>
      </c>
      <c r="AB771" s="27">
        <v>0.1</v>
      </c>
      <c r="AC771" s="27">
        <v>0.11749999999999999</v>
      </c>
      <c r="AD771" s="11">
        <v>0.11400302678330167</v>
      </c>
    </row>
    <row r="772" spans="1:30" x14ac:dyDescent="0.3">
      <c r="A772" s="13">
        <v>44894</v>
      </c>
      <c r="B772" s="46" t="s">
        <v>636</v>
      </c>
      <c r="C772" s="13">
        <v>44895</v>
      </c>
      <c r="D772" s="15" t="s">
        <v>861</v>
      </c>
      <c r="E772" s="15">
        <v>665</v>
      </c>
      <c r="F772" s="15">
        <v>720</v>
      </c>
      <c r="G772" s="13">
        <v>45560</v>
      </c>
      <c r="H772" s="17">
        <v>2000</v>
      </c>
      <c r="I772" s="19">
        <v>9033.94</v>
      </c>
      <c r="J772" s="20">
        <v>4.5169699999999979</v>
      </c>
      <c r="K772" s="19">
        <v>3882.24</v>
      </c>
      <c r="L772" s="20">
        <v>1.94112</v>
      </c>
      <c r="M772" s="21">
        <v>0</v>
      </c>
      <c r="N772" s="19">
        <v>0</v>
      </c>
      <c r="O772" s="23">
        <v>400</v>
      </c>
      <c r="P772" s="24">
        <v>400</v>
      </c>
      <c r="Q772" s="25">
        <v>1</v>
      </c>
      <c r="R772" s="24">
        <v>400</v>
      </c>
      <c r="S772" s="25">
        <v>1</v>
      </c>
      <c r="T772" s="26">
        <v>0</v>
      </c>
      <c r="U772" s="24">
        <v>0</v>
      </c>
      <c r="V772" s="19">
        <v>2400</v>
      </c>
      <c r="W772" s="19">
        <v>9433.94</v>
      </c>
      <c r="X772" s="21">
        <v>3.9308083333333337</v>
      </c>
      <c r="Y772" s="19">
        <v>4282.24</v>
      </c>
      <c r="Z772" s="20">
        <v>1.7842666666666667</v>
      </c>
      <c r="AA772" s="30">
        <v>0.12110000000000014</v>
      </c>
      <c r="AB772" s="27">
        <v>0.11</v>
      </c>
      <c r="AC772" s="27">
        <v>0.124</v>
      </c>
      <c r="AD772" s="11">
        <v>0.12091178378426248</v>
      </c>
    </row>
    <row r="773" spans="1:30" x14ac:dyDescent="0.3">
      <c r="A773" s="13">
        <v>44895</v>
      </c>
      <c r="B773" s="46" t="s">
        <v>636</v>
      </c>
      <c r="C773" s="13">
        <v>44895</v>
      </c>
      <c r="D773" s="15" t="s">
        <v>862</v>
      </c>
      <c r="E773" s="15">
        <v>91</v>
      </c>
      <c r="F773" s="15">
        <v>90</v>
      </c>
      <c r="G773" s="13">
        <v>44986</v>
      </c>
      <c r="H773" s="17">
        <v>3300</v>
      </c>
      <c r="I773" s="19">
        <v>2932.05</v>
      </c>
      <c r="J773" s="20">
        <v>0.88849999999999985</v>
      </c>
      <c r="K773" s="19">
        <v>2382.0500000000002</v>
      </c>
      <c r="L773" s="20">
        <v>0.72183333333333344</v>
      </c>
      <c r="M773" s="21">
        <v>0</v>
      </c>
      <c r="N773" s="19">
        <v>0</v>
      </c>
      <c r="O773" s="23">
        <v>660</v>
      </c>
      <c r="P773" s="24">
        <v>0</v>
      </c>
      <c r="Q773" s="25">
        <v>0</v>
      </c>
      <c r="R773" s="24">
        <v>0</v>
      </c>
      <c r="S773" s="25">
        <v>0</v>
      </c>
      <c r="T773" s="26">
        <v>0</v>
      </c>
      <c r="U773" s="24">
        <v>0</v>
      </c>
      <c r="V773" s="19">
        <v>3960</v>
      </c>
      <c r="W773" s="19">
        <v>2932.05</v>
      </c>
      <c r="X773" s="21">
        <v>0.74041666666666672</v>
      </c>
      <c r="Y773" s="19">
        <v>2382.0500000000002</v>
      </c>
      <c r="Z773" s="20">
        <v>0.60152777777777777</v>
      </c>
      <c r="AA773" s="30">
        <v>0.11940000000000001</v>
      </c>
      <c r="AB773" s="27">
        <v>0.04</v>
      </c>
      <c r="AC773" s="27">
        <v>0.12039999999999999</v>
      </c>
      <c r="AD773" s="11">
        <v>0.11875913234767484</v>
      </c>
    </row>
    <row r="774" spans="1:30" x14ac:dyDescent="0.3">
      <c r="A774" s="13">
        <v>44897</v>
      </c>
      <c r="B774" s="46" t="s">
        <v>636</v>
      </c>
      <c r="C774" s="13">
        <v>44897</v>
      </c>
      <c r="D774" s="15" t="s">
        <v>863</v>
      </c>
      <c r="E774" s="15">
        <v>182</v>
      </c>
      <c r="F774" s="15">
        <v>180</v>
      </c>
      <c r="G774" s="13">
        <v>45079</v>
      </c>
      <c r="H774" s="17">
        <v>3300</v>
      </c>
      <c r="I774" s="19">
        <v>4539.0700000000024</v>
      </c>
      <c r="J774" s="20">
        <v>1.375475757575757</v>
      </c>
      <c r="K774" s="19">
        <v>4539.0700000000024</v>
      </c>
      <c r="L774" s="20">
        <v>1.3754757575757584</v>
      </c>
      <c r="M774" s="21">
        <v>0</v>
      </c>
      <c r="N774" s="19">
        <v>0</v>
      </c>
      <c r="O774" s="23">
        <v>660</v>
      </c>
      <c r="P774" s="24">
        <v>0</v>
      </c>
      <c r="Q774" s="25">
        <v>0</v>
      </c>
      <c r="R774" s="24">
        <v>0</v>
      </c>
      <c r="S774" s="25">
        <v>0</v>
      </c>
      <c r="T774" s="26">
        <v>0</v>
      </c>
      <c r="U774" s="24">
        <v>0</v>
      </c>
      <c r="V774" s="19">
        <v>3960</v>
      </c>
      <c r="W774" s="19">
        <v>4539.0700000000024</v>
      </c>
      <c r="X774" s="21">
        <v>1.1462297979797986</v>
      </c>
      <c r="Y774" s="19">
        <v>4539.0700000000024</v>
      </c>
      <c r="Z774" s="20">
        <v>1.1462297979797986</v>
      </c>
      <c r="AA774" s="30">
        <v>0.12140000000000017</v>
      </c>
      <c r="AB774" s="27">
        <v>0.1</v>
      </c>
      <c r="AC774" s="27">
        <v>0.12140000000000001</v>
      </c>
      <c r="AD774" s="11">
        <v>0.11872818220472467</v>
      </c>
    </row>
    <row r="775" spans="1:30" x14ac:dyDescent="0.3">
      <c r="A775" s="13">
        <v>44900</v>
      </c>
      <c r="B775" s="46" t="s">
        <v>636</v>
      </c>
      <c r="C775" s="13">
        <v>44900</v>
      </c>
      <c r="D775" s="15" t="s">
        <v>864</v>
      </c>
      <c r="E775" s="15">
        <v>35</v>
      </c>
      <c r="F775" s="15">
        <v>30</v>
      </c>
      <c r="G775" s="13">
        <v>44935</v>
      </c>
      <c r="H775" s="17">
        <v>4200</v>
      </c>
      <c r="I775" s="19">
        <v>6338.3600000000006</v>
      </c>
      <c r="J775" s="20">
        <v>1.509133333333333</v>
      </c>
      <c r="K775" s="19">
        <v>6078.3600000000006</v>
      </c>
      <c r="L775" s="20">
        <v>1.4472285714285715</v>
      </c>
      <c r="M775" s="21">
        <v>0</v>
      </c>
      <c r="N775" s="19">
        <v>0</v>
      </c>
      <c r="O775" s="23">
        <v>840</v>
      </c>
      <c r="P775" s="24">
        <v>345.5</v>
      </c>
      <c r="Q775" s="25">
        <v>0.41130952380952379</v>
      </c>
      <c r="R775" s="24">
        <v>345.5</v>
      </c>
      <c r="S775" s="25">
        <v>0.41130952380952379</v>
      </c>
      <c r="T775" s="26">
        <v>0</v>
      </c>
      <c r="U775" s="24">
        <v>0</v>
      </c>
      <c r="V775" s="19">
        <v>5040</v>
      </c>
      <c r="W775" s="19">
        <v>6683.8600000000006</v>
      </c>
      <c r="X775" s="21">
        <v>1.3261626984126986</v>
      </c>
      <c r="Y775" s="19">
        <v>6423.8600000000006</v>
      </c>
      <c r="Z775" s="20">
        <v>1.274575396825397</v>
      </c>
      <c r="AA775" s="30">
        <v>0.11629999999999993</v>
      </c>
      <c r="AB775" s="27">
        <v>9.5000000000000001E-2</v>
      </c>
      <c r="AC775" s="27">
        <v>0.11689999999999999</v>
      </c>
      <c r="AD775" s="11">
        <v>0.11502345401649636</v>
      </c>
    </row>
    <row r="776" spans="1:30" x14ac:dyDescent="0.3">
      <c r="A776" s="13">
        <v>44902</v>
      </c>
      <c r="B776" s="46" t="s">
        <v>636</v>
      </c>
      <c r="C776" s="13">
        <v>44902</v>
      </c>
      <c r="D776" s="15" t="s">
        <v>865</v>
      </c>
      <c r="E776" s="15">
        <v>91</v>
      </c>
      <c r="F776" s="15">
        <v>90</v>
      </c>
      <c r="G776" s="13">
        <v>44993</v>
      </c>
      <c r="H776" s="17">
        <v>4200</v>
      </c>
      <c r="I776" s="19">
        <v>4897.2800000000007</v>
      </c>
      <c r="J776" s="20">
        <v>1.1660190476190475</v>
      </c>
      <c r="K776" s="19">
        <v>3867.2799999999993</v>
      </c>
      <c r="L776" s="20">
        <v>0.92078095238095226</v>
      </c>
      <c r="M776" s="21">
        <v>0</v>
      </c>
      <c r="N776" s="19">
        <v>0</v>
      </c>
      <c r="O776" s="23">
        <v>840</v>
      </c>
      <c r="P776" s="24">
        <v>300</v>
      </c>
      <c r="Q776" s="25">
        <v>0.35714285714285715</v>
      </c>
      <c r="R776" s="24">
        <v>300</v>
      </c>
      <c r="S776" s="25">
        <v>0.35714285714285715</v>
      </c>
      <c r="T776" s="26">
        <v>0</v>
      </c>
      <c r="U776" s="24">
        <v>0</v>
      </c>
      <c r="V776" s="19">
        <v>5040</v>
      </c>
      <c r="W776" s="19">
        <v>5197.2800000000007</v>
      </c>
      <c r="X776" s="21">
        <v>1.0312063492063492</v>
      </c>
      <c r="Y776" s="19">
        <v>4167.2799999999988</v>
      </c>
      <c r="Z776" s="20">
        <v>0.8268412698412696</v>
      </c>
      <c r="AA776" s="30">
        <v>0.11950000000000012</v>
      </c>
      <c r="AB776" s="27">
        <v>0.09</v>
      </c>
      <c r="AC776" s="27">
        <v>0.12029999999999999</v>
      </c>
      <c r="AD776" s="11">
        <v>0.11873967079685049</v>
      </c>
    </row>
    <row r="777" spans="1:30" x14ac:dyDescent="0.3">
      <c r="A777" s="13">
        <v>44903</v>
      </c>
      <c r="B777" s="46" t="s">
        <v>636</v>
      </c>
      <c r="C777" s="13">
        <v>44904</v>
      </c>
      <c r="D777" s="15" t="s">
        <v>866</v>
      </c>
      <c r="E777" s="15">
        <v>364</v>
      </c>
      <c r="F777" s="15">
        <v>360</v>
      </c>
      <c r="G777" s="13">
        <v>45268</v>
      </c>
      <c r="H777" s="17">
        <v>3300</v>
      </c>
      <c r="I777" s="19">
        <v>11391.869999999999</v>
      </c>
      <c r="J777" s="20">
        <v>3.4520818181818171</v>
      </c>
      <c r="K777" s="19">
        <v>6600</v>
      </c>
      <c r="L777" s="20">
        <v>2</v>
      </c>
      <c r="M777" s="21">
        <v>0.23781150000000001</v>
      </c>
      <c r="N777" s="19">
        <v>0</v>
      </c>
      <c r="O777" s="23">
        <v>660</v>
      </c>
      <c r="P777" s="24">
        <v>1320</v>
      </c>
      <c r="Q777" s="25">
        <v>2</v>
      </c>
      <c r="R777" s="24">
        <v>660</v>
      </c>
      <c r="S777" s="25">
        <v>1</v>
      </c>
      <c r="T777" s="26">
        <v>0.5</v>
      </c>
      <c r="U777" s="24">
        <v>0</v>
      </c>
      <c r="V777" s="19">
        <v>3960</v>
      </c>
      <c r="W777" s="19">
        <v>12711.869999999999</v>
      </c>
      <c r="X777" s="21">
        <v>3.2100681818181815</v>
      </c>
      <c r="Y777" s="19">
        <v>7260</v>
      </c>
      <c r="Z777" s="20">
        <v>1.8333333333333333</v>
      </c>
      <c r="AA777" s="30">
        <v>0.11999999999999991</v>
      </c>
      <c r="AB777" s="27">
        <v>0.1</v>
      </c>
      <c r="AC777" s="27">
        <v>0.12189999999999999</v>
      </c>
      <c r="AD777" s="11">
        <v>0.11958135670438656</v>
      </c>
    </row>
    <row r="778" spans="1:30" x14ac:dyDescent="0.3">
      <c r="A778" s="13">
        <v>44907</v>
      </c>
      <c r="B778" s="46" t="s">
        <v>636</v>
      </c>
      <c r="C778" s="13">
        <v>44907</v>
      </c>
      <c r="D778" s="15" t="s">
        <v>867</v>
      </c>
      <c r="E778" s="15">
        <v>28</v>
      </c>
      <c r="F778" s="15">
        <v>30</v>
      </c>
      <c r="G778" s="13">
        <v>44935</v>
      </c>
      <c r="H778" s="17">
        <v>5000</v>
      </c>
      <c r="I778" s="19">
        <v>4000.1000000000004</v>
      </c>
      <c r="J778" s="20">
        <v>0.80002000000000018</v>
      </c>
      <c r="K778" s="19">
        <v>3350.1</v>
      </c>
      <c r="L778" s="20">
        <v>0.67001999999999995</v>
      </c>
      <c r="M778" s="21">
        <v>0</v>
      </c>
      <c r="N778" s="19">
        <v>0</v>
      </c>
      <c r="O778" s="23">
        <v>1000</v>
      </c>
      <c r="P778" s="24">
        <v>30</v>
      </c>
      <c r="Q778" s="25">
        <v>0.03</v>
      </c>
      <c r="R778" s="24">
        <v>30</v>
      </c>
      <c r="S778" s="25">
        <v>0.03</v>
      </c>
      <c r="T778" s="26">
        <v>0</v>
      </c>
      <c r="U778" s="24">
        <v>0</v>
      </c>
      <c r="V778" s="19">
        <v>6000</v>
      </c>
      <c r="W778" s="19">
        <v>4030.1000000000004</v>
      </c>
      <c r="X778" s="21">
        <v>0.67168333333333341</v>
      </c>
      <c r="Y778" s="19">
        <v>3380.1</v>
      </c>
      <c r="Z778" s="20">
        <v>0.56335000000000002</v>
      </c>
      <c r="AA778" s="30">
        <v>0.11640000000000002</v>
      </c>
      <c r="AB778" s="27">
        <v>0.1</v>
      </c>
      <c r="AC778" s="27">
        <v>0.11800000000000001</v>
      </c>
      <c r="AD778" s="11">
        <v>0.11456170595735107</v>
      </c>
    </row>
    <row r="779" spans="1:30" x14ac:dyDescent="0.3">
      <c r="A779" s="13">
        <v>44909</v>
      </c>
      <c r="B779" s="46" t="s">
        <v>636</v>
      </c>
      <c r="C779" s="13">
        <v>44909</v>
      </c>
      <c r="D779" s="15" t="s">
        <v>868</v>
      </c>
      <c r="E779" s="15">
        <v>84</v>
      </c>
      <c r="F779" s="15">
        <v>90</v>
      </c>
      <c r="G779" s="13">
        <v>44993</v>
      </c>
      <c r="H779" s="17">
        <v>5000</v>
      </c>
      <c r="I779" s="19">
        <v>6262.2699999999995</v>
      </c>
      <c r="J779" s="20">
        <v>1.252454</v>
      </c>
      <c r="K779" s="19">
        <v>5432.2699999999995</v>
      </c>
      <c r="L779" s="20">
        <v>1.0864539999999998</v>
      </c>
      <c r="M779" s="21">
        <v>0</v>
      </c>
      <c r="N779" s="19">
        <v>0</v>
      </c>
      <c r="O779" s="23">
        <v>1000</v>
      </c>
      <c r="P779" s="24">
        <v>540.39</v>
      </c>
      <c r="Q779" s="25">
        <v>0.54039000000000004</v>
      </c>
      <c r="R779" s="24">
        <v>540.39</v>
      </c>
      <c r="S779" s="25">
        <v>0.54039000000000004</v>
      </c>
      <c r="T779" s="26">
        <v>0</v>
      </c>
      <c r="U779" s="24">
        <v>0</v>
      </c>
      <c r="V779" s="19">
        <v>6000</v>
      </c>
      <c r="W779" s="19">
        <v>6802.66</v>
      </c>
      <c r="X779" s="21">
        <v>1.1337766666666667</v>
      </c>
      <c r="Y779" s="19">
        <v>5972.66</v>
      </c>
      <c r="Z779" s="20">
        <v>0.99544333333333335</v>
      </c>
      <c r="AA779" s="30">
        <v>0.11950000000000012</v>
      </c>
      <c r="AB779" s="27">
        <v>0.1</v>
      </c>
      <c r="AC779" s="27">
        <v>0.12029999999999999</v>
      </c>
      <c r="AD779" s="11">
        <v>0.11828468798055661</v>
      </c>
    </row>
    <row r="780" spans="1:30" x14ac:dyDescent="0.3">
      <c r="A780" s="13">
        <v>44911</v>
      </c>
      <c r="B780" s="46" t="s">
        <v>636</v>
      </c>
      <c r="C780" s="13">
        <v>44911</v>
      </c>
      <c r="D780" s="15" t="s">
        <v>869</v>
      </c>
      <c r="E780" s="15">
        <v>168</v>
      </c>
      <c r="F780" s="15">
        <v>180</v>
      </c>
      <c r="G780" s="13">
        <v>45079</v>
      </c>
      <c r="H780" s="17">
        <v>4000</v>
      </c>
      <c r="I780" s="19">
        <v>5738.75</v>
      </c>
      <c r="J780" s="20">
        <v>1.4346875000000003</v>
      </c>
      <c r="K780" s="19">
        <v>4658.75</v>
      </c>
      <c r="L780" s="20">
        <v>1.1646875000000001</v>
      </c>
      <c r="M780" s="21">
        <v>0</v>
      </c>
      <c r="N780" s="19">
        <v>0</v>
      </c>
      <c r="O780" s="23">
        <v>800</v>
      </c>
      <c r="P780" s="24">
        <v>230</v>
      </c>
      <c r="Q780" s="25">
        <v>0.28749999999999998</v>
      </c>
      <c r="R780" s="24">
        <v>230</v>
      </c>
      <c r="S780" s="25">
        <v>0.28749999999999998</v>
      </c>
      <c r="T780" s="26">
        <v>0</v>
      </c>
      <c r="U780" s="24">
        <v>0</v>
      </c>
      <c r="V780" s="19">
        <v>4800</v>
      </c>
      <c r="W780" s="19">
        <v>5968.75</v>
      </c>
      <c r="X780" s="21">
        <v>1.2434895833333333</v>
      </c>
      <c r="Y780" s="19">
        <v>4888.75</v>
      </c>
      <c r="Z780" s="20">
        <v>1.0184895833333334</v>
      </c>
      <c r="AA780" s="30">
        <v>0.12049999999999987</v>
      </c>
      <c r="AB780" s="27">
        <v>0.105</v>
      </c>
      <c r="AC780" s="27">
        <v>0.12230000000000001</v>
      </c>
      <c r="AD780" s="11">
        <v>0.11908661938575471</v>
      </c>
    </row>
    <row r="781" spans="1:30" x14ac:dyDescent="0.3">
      <c r="A781" s="13">
        <v>44914</v>
      </c>
      <c r="B781" s="46" t="s">
        <v>636</v>
      </c>
      <c r="C781" s="13">
        <v>44914</v>
      </c>
      <c r="D781" s="15" t="s">
        <v>870</v>
      </c>
      <c r="E781" s="15">
        <v>28</v>
      </c>
      <c r="F781" s="15">
        <v>30</v>
      </c>
      <c r="G781" s="13">
        <v>44942</v>
      </c>
      <c r="H781" s="17">
        <v>5800</v>
      </c>
      <c r="I781" s="19">
        <v>7710.5300000000016</v>
      </c>
      <c r="J781" s="20">
        <v>1.329401724137931</v>
      </c>
      <c r="K781" s="19">
        <v>7160.5300000000016</v>
      </c>
      <c r="L781" s="20">
        <v>1.2345741379310347</v>
      </c>
      <c r="M781" s="21">
        <v>0</v>
      </c>
      <c r="N781" s="19">
        <v>0</v>
      </c>
      <c r="O781" s="23">
        <v>1160</v>
      </c>
      <c r="P781" s="24">
        <v>357</v>
      </c>
      <c r="Q781" s="25">
        <v>0.3077586206896552</v>
      </c>
      <c r="R781" s="24">
        <v>357</v>
      </c>
      <c r="S781" s="25">
        <v>0.30775862068965515</v>
      </c>
      <c r="T781" s="26">
        <v>0</v>
      </c>
      <c r="U781" s="24">
        <v>0</v>
      </c>
      <c r="V781" s="19">
        <v>6960</v>
      </c>
      <c r="W781" s="19">
        <v>8067.5300000000016</v>
      </c>
      <c r="X781" s="21">
        <v>1.1591278735632187</v>
      </c>
      <c r="Y781" s="19">
        <v>7517.5300000000016</v>
      </c>
      <c r="Z781" s="20">
        <v>1.0801048850574715</v>
      </c>
      <c r="AA781" s="30">
        <v>0.11669999999999987</v>
      </c>
      <c r="AB781" s="27">
        <v>0.08</v>
      </c>
      <c r="AC781" s="27">
        <v>0.11779999999999999</v>
      </c>
      <c r="AD781" s="11">
        <v>0.11507088708558297</v>
      </c>
    </row>
    <row r="782" spans="1:30" x14ac:dyDescent="0.3">
      <c r="A782" s="13">
        <v>44916</v>
      </c>
      <c r="B782" s="46" t="s">
        <v>636</v>
      </c>
      <c r="C782" s="13">
        <v>44916</v>
      </c>
      <c r="D782" s="15" t="s">
        <v>871</v>
      </c>
      <c r="E782" s="15">
        <v>98</v>
      </c>
      <c r="F782" s="15">
        <v>90</v>
      </c>
      <c r="G782" s="13">
        <v>45014</v>
      </c>
      <c r="H782" s="17">
        <v>3300</v>
      </c>
      <c r="I782" s="19">
        <v>6185.2300000000005</v>
      </c>
      <c r="J782" s="20">
        <v>1.8743121212121201</v>
      </c>
      <c r="K782" s="19">
        <v>5116.9300000000012</v>
      </c>
      <c r="L782" s="20">
        <v>1.5505848484848488</v>
      </c>
      <c r="M782" s="21">
        <v>0</v>
      </c>
      <c r="N782" s="19">
        <v>0</v>
      </c>
      <c r="O782" s="23">
        <v>660</v>
      </c>
      <c r="P782" s="24">
        <v>540.86</v>
      </c>
      <c r="Q782" s="25">
        <v>0.81948484848484848</v>
      </c>
      <c r="R782" s="24">
        <v>540.86</v>
      </c>
      <c r="S782" s="25">
        <v>0.81948484848484848</v>
      </c>
      <c r="T782" s="26">
        <v>0</v>
      </c>
      <c r="U782" s="24">
        <v>0</v>
      </c>
      <c r="V782" s="19">
        <v>3960</v>
      </c>
      <c r="W782" s="19">
        <v>6726.09</v>
      </c>
      <c r="X782" s="21">
        <v>1.6985075757575758</v>
      </c>
      <c r="Y782" s="19">
        <v>5657.7900000000009</v>
      </c>
      <c r="Z782" s="20">
        <v>1.4287348484848488</v>
      </c>
      <c r="AA782" s="30">
        <v>0.1196000000000001</v>
      </c>
      <c r="AB782" s="27">
        <v>0.05</v>
      </c>
      <c r="AC782" s="27">
        <v>0.12140000000000001</v>
      </c>
      <c r="AD782" s="11">
        <v>0.11734414888371165</v>
      </c>
    </row>
    <row r="783" spans="1:30" x14ac:dyDescent="0.3">
      <c r="A783" s="13">
        <v>44917</v>
      </c>
      <c r="B783" s="46" t="s">
        <v>636</v>
      </c>
      <c r="C783" s="13">
        <v>44918</v>
      </c>
      <c r="D783" s="15" t="s">
        <v>872</v>
      </c>
      <c r="E783" s="15">
        <v>371</v>
      </c>
      <c r="F783" s="15">
        <v>360</v>
      </c>
      <c r="G783" s="13">
        <v>45289</v>
      </c>
      <c r="H783" s="17">
        <v>6600</v>
      </c>
      <c r="I783" s="19">
        <v>13293.02</v>
      </c>
      <c r="J783" s="20">
        <v>2.0140939393939381</v>
      </c>
      <c r="K783" s="19">
        <v>10783.02</v>
      </c>
      <c r="L783" s="20">
        <v>1.6337909090909091</v>
      </c>
      <c r="M783" s="21">
        <v>0</v>
      </c>
      <c r="N783" s="19">
        <v>0</v>
      </c>
      <c r="O783" s="23">
        <v>1320</v>
      </c>
      <c r="P783" s="24">
        <v>1820.5</v>
      </c>
      <c r="Q783" s="25">
        <v>1.3791666666666669</v>
      </c>
      <c r="R783" s="24">
        <v>1320</v>
      </c>
      <c r="S783" s="25">
        <v>1</v>
      </c>
      <c r="T783" s="26">
        <v>0.72507560000000004</v>
      </c>
      <c r="U783" s="24">
        <v>0</v>
      </c>
      <c r="V783" s="19">
        <v>7920</v>
      </c>
      <c r="W783" s="19">
        <v>15113.52</v>
      </c>
      <c r="X783" s="21">
        <v>1.9082727272727273</v>
      </c>
      <c r="Y783" s="19">
        <v>12103.02</v>
      </c>
      <c r="Z783" s="20">
        <v>1.528159090909091</v>
      </c>
      <c r="AA783" s="30">
        <v>0.11999999999999983</v>
      </c>
      <c r="AB783" s="27">
        <v>0.1</v>
      </c>
      <c r="AC783" s="27">
        <v>0.12230000000000001</v>
      </c>
      <c r="AD783" s="11">
        <v>0.11924064689588973</v>
      </c>
    </row>
    <row r="784" spans="1:30" x14ac:dyDescent="0.3">
      <c r="A784" s="13">
        <v>44921</v>
      </c>
      <c r="B784" s="46" t="s">
        <v>636</v>
      </c>
      <c r="C784" s="13">
        <v>44921</v>
      </c>
      <c r="D784" s="15" t="s">
        <v>873</v>
      </c>
      <c r="E784" s="15">
        <v>35</v>
      </c>
      <c r="F784" s="15">
        <v>30</v>
      </c>
      <c r="G784" s="13">
        <v>44956</v>
      </c>
      <c r="H784" s="17">
        <v>5800</v>
      </c>
      <c r="I784" s="19">
        <v>7991.79</v>
      </c>
      <c r="J784" s="20">
        <v>1.3778948275862068</v>
      </c>
      <c r="K784" s="19">
        <v>7016.7900000000009</v>
      </c>
      <c r="L784" s="20">
        <v>1.209791379310345</v>
      </c>
      <c r="M784" s="21">
        <v>0</v>
      </c>
      <c r="N784" s="19">
        <v>0</v>
      </c>
      <c r="O784" s="23">
        <v>1160</v>
      </c>
      <c r="P784" s="24">
        <v>1341.35</v>
      </c>
      <c r="Q784" s="25">
        <v>1.1563362068965515</v>
      </c>
      <c r="R784" s="24">
        <v>1160</v>
      </c>
      <c r="S784" s="25">
        <v>1</v>
      </c>
      <c r="T784" s="26">
        <v>0.86480097680097678</v>
      </c>
      <c r="U784" s="24">
        <v>0</v>
      </c>
      <c r="V784" s="19">
        <v>6960</v>
      </c>
      <c r="W784" s="19">
        <v>9333.14</v>
      </c>
      <c r="X784" s="21">
        <v>1.3409683908045975</v>
      </c>
      <c r="Y784" s="19">
        <v>8176.7900000000009</v>
      </c>
      <c r="Z784" s="20">
        <v>1.1748261494252874</v>
      </c>
      <c r="AA784" s="30">
        <v>0.11689999999999996</v>
      </c>
      <c r="AB784" s="27">
        <v>0.1</v>
      </c>
      <c r="AC784" s="27">
        <v>0.11849999999999999</v>
      </c>
      <c r="AD784" s="11">
        <v>0.11520329112751965</v>
      </c>
    </row>
    <row r="785" spans="1:30" x14ac:dyDescent="0.3">
      <c r="A785" s="13">
        <v>44922</v>
      </c>
      <c r="B785" s="46" t="s">
        <v>636</v>
      </c>
      <c r="C785" s="13">
        <v>44923</v>
      </c>
      <c r="D785" s="15" t="s">
        <v>874</v>
      </c>
      <c r="E785" s="15">
        <v>763</v>
      </c>
      <c r="F785" s="15">
        <v>720</v>
      </c>
      <c r="G785" s="13">
        <v>45686</v>
      </c>
      <c r="H785" s="17">
        <v>2500</v>
      </c>
      <c r="I785" s="19">
        <v>8934.7199999999993</v>
      </c>
      <c r="J785" s="20">
        <v>3.5738880000000011</v>
      </c>
      <c r="K785" s="19">
        <v>4939.72</v>
      </c>
      <c r="L785" s="20">
        <v>1.9758880000000001</v>
      </c>
      <c r="M785" s="21">
        <v>0</v>
      </c>
      <c r="N785" s="19">
        <v>0</v>
      </c>
      <c r="O785" s="23">
        <v>500</v>
      </c>
      <c r="P785" s="24">
        <v>1000</v>
      </c>
      <c r="Q785" s="25">
        <v>2</v>
      </c>
      <c r="R785" s="24">
        <v>500</v>
      </c>
      <c r="S785" s="25">
        <v>1</v>
      </c>
      <c r="T785" s="26">
        <v>0.5</v>
      </c>
      <c r="U785" s="24">
        <v>0</v>
      </c>
      <c r="V785" s="19">
        <v>3000</v>
      </c>
      <c r="W785" s="19">
        <v>9934.7199999999993</v>
      </c>
      <c r="X785" s="21">
        <v>3.311573333333333</v>
      </c>
      <c r="Y785" s="19">
        <v>5439.72</v>
      </c>
      <c r="Z785" s="20">
        <v>1.8132400000000002</v>
      </c>
      <c r="AA785" s="30">
        <v>0.11939999999999998</v>
      </c>
      <c r="AB785" s="27">
        <v>0.11</v>
      </c>
      <c r="AC785" s="27">
        <v>0.1207</v>
      </c>
      <c r="AD785" s="11">
        <v>0.11891161468966005</v>
      </c>
    </row>
    <row r="786" spans="1:30" x14ac:dyDescent="0.3">
      <c r="A786" s="13">
        <v>44923</v>
      </c>
      <c r="B786" s="46" t="s">
        <v>636</v>
      </c>
      <c r="C786" s="13">
        <v>44923</v>
      </c>
      <c r="D786" s="15" t="s">
        <v>875</v>
      </c>
      <c r="E786" s="15">
        <v>91</v>
      </c>
      <c r="F786" s="15">
        <v>90</v>
      </c>
      <c r="G786" s="13">
        <v>45014</v>
      </c>
      <c r="H786" s="17">
        <v>4200</v>
      </c>
      <c r="I786" s="19">
        <v>8526.0999999999985</v>
      </c>
      <c r="J786" s="20">
        <v>2.0300238095238092</v>
      </c>
      <c r="K786" s="19">
        <v>8400</v>
      </c>
      <c r="L786" s="20">
        <v>2</v>
      </c>
      <c r="M786" s="21">
        <v>0.89912000000000003</v>
      </c>
      <c r="N786" s="19">
        <v>0</v>
      </c>
      <c r="O786" s="23">
        <v>840</v>
      </c>
      <c r="P786" s="24">
        <v>1541.8</v>
      </c>
      <c r="Q786" s="25">
        <v>1.8354761904761907</v>
      </c>
      <c r="R786" s="24">
        <v>840</v>
      </c>
      <c r="S786" s="25">
        <v>1</v>
      </c>
      <c r="T786" s="26">
        <v>0.54483333333333328</v>
      </c>
      <c r="U786" s="24">
        <v>0</v>
      </c>
      <c r="V786" s="19">
        <v>5040</v>
      </c>
      <c r="W786" s="19">
        <v>10067.899999999998</v>
      </c>
      <c r="X786" s="21">
        <v>1.9975992063492058</v>
      </c>
      <c r="Y786" s="19">
        <v>9240</v>
      </c>
      <c r="Z786" s="20">
        <v>1.8333333333333333</v>
      </c>
      <c r="AA786" s="30">
        <v>0.11969999999999993</v>
      </c>
      <c r="AB786" s="27">
        <v>0.1</v>
      </c>
      <c r="AC786" s="27">
        <v>0.1197</v>
      </c>
      <c r="AD786" s="11">
        <v>0.11718846412779585</v>
      </c>
    </row>
    <row r="787" spans="1:30" x14ac:dyDescent="0.3">
      <c r="A787" s="13">
        <v>44925</v>
      </c>
      <c r="B787" s="46" t="s">
        <v>636</v>
      </c>
      <c r="C787" s="13">
        <v>44925</v>
      </c>
      <c r="D787" s="15" t="s">
        <v>876</v>
      </c>
      <c r="E787" s="15">
        <v>182</v>
      </c>
      <c r="F787" s="15">
        <v>180</v>
      </c>
      <c r="G787" s="13">
        <v>45107</v>
      </c>
      <c r="H787" s="17">
        <v>4200</v>
      </c>
      <c r="I787" s="19">
        <v>5987.48</v>
      </c>
      <c r="J787" s="20">
        <v>1.4255904761904759</v>
      </c>
      <c r="K787" s="19">
        <v>5287.48</v>
      </c>
      <c r="L787" s="20">
        <v>1.2589238095238093</v>
      </c>
      <c r="M787" s="21">
        <v>0</v>
      </c>
      <c r="N787" s="19">
        <v>0</v>
      </c>
      <c r="O787" s="23">
        <v>840</v>
      </c>
      <c r="P787" s="24">
        <v>740</v>
      </c>
      <c r="Q787" s="25">
        <v>0.88095238095238093</v>
      </c>
      <c r="R787" s="24">
        <v>740</v>
      </c>
      <c r="S787" s="25">
        <v>0.88095238095238093</v>
      </c>
      <c r="T787" s="26">
        <v>0</v>
      </c>
      <c r="U787" s="24">
        <v>0</v>
      </c>
      <c r="V787" s="19">
        <v>5040</v>
      </c>
      <c r="W787" s="19">
        <v>6727.48</v>
      </c>
      <c r="X787" s="21">
        <v>1.3348174603174603</v>
      </c>
      <c r="Y787" s="19">
        <v>6027.48</v>
      </c>
      <c r="Z787" s="20">
        <v>1.1959285714285715</v>
      </c>
      <c r="AA787" s="30">
        <v>0.12000000000000009</v>
      </c>
      <c r="AB787" s="27">
        <v>0.1</v>
      </c>
      <c r="AC787" s="27">
        <v>0.12189999999999999</v>
      </c>
      <c r="AD787" s="11">
        <v>0.11778075467475464</v>
      </c>
    </row>
    <row r="788" spans="1:30" x14ac:dyDescent="0.3">
      <c r="A788" s="13">
        <v>44928</v>
      </c>
      <c r="B788" s="46" t="s">
        <v>636</v>
      </c>
      <c r="C788" s="13">
        <v>44928</v>
      </c>
      <c r="D788" s="15" t="s">
        <v>877</v>
      </c>
      <c r="E788" s="15">
        <v>28</v>
      </c>
      <c r="F788" s="15">
        <v>30</v>
      </c>
      <c r="G788" s="13">
        <v>44956</v>
      </c>
      <c r="H788" s="17">
        <v>3400</v>
      </c>
      <c r="I788" s="19">
        <v>4218.5</v>
      </c>
      <c r="J788" s="20">
        <v>1.240735294117647</v>
      </c>
      <c r="K788" s="19">
        <v>3318.5</v>
      </c>
      <c r="L788" s="20">
        <v>0.97602941176470592</v>
      </c>
      <c r="M788" s="21">
        <v>0</v>
      </c>
      <c r="N788" s="19">
        <v>0</v>
      </c>
      <c r="O788" s="23">
        <v>680</v>
      </c>
      <c r="P788" s="24">
        <v>725.5</v>
      </c>
      <c r="Q788" s="25">
        <v>1.0669117647058823</v>
      </c>
      <c r="R788" s="24">
        <v>663.7</v>
      </c>
      <c r="S788" s="25">
        <v>0.97602941176470592</v>
      </c>
      <c r="T788" s="26">
        <v>0.91481818181818186</v>
      </c>
      <c r="U788" s="24">
        <v>0</v>
      </c>
      <c r="V788" s="19">
        <v>4080</v>
      </c>
      <c r="W788" s="19">
        <v>4944</v>
      </c>
      <c r="X788" s="21">
        <v>1.2117647058823529</v>
      </c>
      <c r="Y788" s="19">
        <v>3982.2</v>
      </c>
      <c r="Z788" s="20">
        <v>0.97602941176470581</v>
      </c>
      <c r="AA788" s="30">
        <v>0.11689999999999993</v>
      </c>
      <c r="AB788" s="27">
        <v>0.03</v>
      </c>
      <c r="AC788" s="27">
        <v>0.1183</v>
      </c>
      <c r="AD788" s="11">
        <v>0.115075127652009</v>
      </c>
    </row>
    <row r="789" spans="1:30" x14ac:dyDescent="0.3">
      <c r="A789" s="13">
        <v>44929</v>
      </c>
      <c r="B789" s="46" t="s">
        <v>636</v>
      </c>
      <c r="C789" s="13">
        <v>44929</v>
      </c>
      <c r="D789" s="15" t="s">
        <v>878</v>
      </c>
      <c r="E789" s="15">
        <v>106</v>
      </c>
      <c r="F789" s="15">
        <v>90</v>
      </c>
      <c r="G789" s="13">
        <v>45035</v>
      </c>
      <c r="H789" s="17">
        <v>3400</v>
      </c>
      <c r="I789" s="19">
        <v>1915.7799999999997</v>
      </c>
      <c r="J789" s="20">
        <v>0.56346470588235287</v>
      </c>
      <c r="K789" s="19">
        <v>1465.7799999999997</v>
      </c>
      <c r="L789" s="20">
        <v>0.43111176470588231</v>
      </c>
      <c r="M789" s="21">
        <v>0</v>
      </c>
      <c r="N789" s="19">
        <v>0</v>
      </c>
      <c r="O789" s="23">
        <v>680</v>
      </c>
      <c r="P789" s="24">
        <v>30</v>
      </c>
      <c r="Q789" s="25">
        <v>4.4117647058823532E-2</v>
      </c>
      <c r="R789" s="24">
        <v>30</v>
      </c>
      <c r="S789" s="25">
        <v>4.4117647058823532E-2</v>
      </c>
      <c r="T789" s="26">
        <v>0</v>
      </c>
      <c r="U789" s="24">
        <v>0</v>
      </c>
      <c r="V789" s="19">
        <v>4080</v>
      </c>
      <c r="W789" s="19">
        <v>1945.7799999999997</v>
      </c>
      <c r="X789" s="21">
        <v>0.47690686274509797</v>
      </c>
      <c r="Y789" s="19">
        <v>1495.7799999999997</v>
      </c>
      <c r="Z789" s="20">
        <v>0.36661274509803915</v>
      </c>
      <c r="AA789" s="30">
        <v>0.11949999999999995</v>
      </c>
      <c r="AB789" s="27">
        <v>0.1</v>
      </c>
      <c r="AC789" s="27">
        <v>0.1206</v>
      </c>
      <c r="AD789" s="11">
        <v>0.11823618265145268</v>
      </c>
    </row>
    <row r="790" spans="1:30" x14ac:dyDescent="0.3">
      <c r="A790" s="13">
        <v>44930</v>
      </c>
      <c r="B790" s="46" t="s">
        <v>636</v>
      </c>
      <c r="C790" s="13">
        <v>44931</v>
      </c>
      <c r="D790" s="15" t="s">
        <v>879</v>
      </c>
      <c r="E790" s="15">
        <v>365</v>
      </c>
      <c r="F790" s="15">
        <v>360</v>
      </c>
      <c r="G790" s="13">
        <v>45296</v>
      </c>
      <c r="H790" s="17">
        <v>5000</v>
      </c>
      <c r="I790" s="19">
        <v>10338.07</v>
      </c>
      <c r="J790" s="20">
        <v>2.0676140000000012</v>
      </c>
      <c r="K790" s="19">
        <v>10000</v>
      </c>
      <c r="L790" s="20">
        <v>2</v>
      </c>
      <c r="M790" s="21">
        <v>0.85404191616766467</v>
      </c>
      <c r="N790" s="19">
        <v>0</v>
      </c>
      <c r="O790" s="23">
        <v>1000</v>
      </c>
      <c r="P790" s="24">
        <v>2300</v>
      </c>
      <c r="Q790" s="25">
        <v>2.2999999999999998</v>
      </c>
      <c r="R790" s="24">
        <v>1000</v>
      </c>
      <c r="S790" s="25">
        <v>1</v>
      </c>
      <c r="T790" s="26">
        <v>0.43478266666666665</v>
      </c>
      <c r="U790" s="24">
        <v>0</v>
      </c>
      <c r="V790" s="19">
        <v>6000</v>
      </c>
      <c r="W790" s="19">
        <v>12638.07</v>
      </c>
      <c r="X790" s="21">
        <v>2.1063450000000001</v>
      </c>
      <c r="Y790" s="19">
        <v>11000</v>
      </c>
      <c r="Z790" s="20">
        <v>1.8333333333333333</v>
      </c>
      <c r="AA790" s="30">
        <v>0.12000000000000009</v>
      </c>
      <c r="AB790" s="27">
        <v>0.11</v>
      </c>
      <c r="AC790" s="27">
        <v>0.12089999999999999</v>
      </c>
      <c r="AD790" s="11">
        <v>0.11892076393369364</v>
      </c>
    </row>
    <row r="791" spans="1:30" x14ac:dyDescent="0.3">
      <c r="A791" s="13">
        <v>44935</v>
      </c>
      <c r="B791" s="46" t="s">
        <v>636</v>
      </c>
      <c r="C791" s="13">
        <v>44935</v>
      </c>
      <c r="D791" s="15" t="s">
        <v>880</v>
      </c>
      <c r="E791" s="15">
        <v>28</v>
      </c>
      <c r="F791" s="15">
        <v>30</v>
      </c>
      <c r="G791" s="13">
        <v>44963</v>
      </c>
      <c r="H791" s="17">
        <v>5000</v>
      </c>
      <c r="I791" s="19">
        <v>7513.51</v>
      </c>
      <c r="J791" s="20">
        <v>1.502702</v>
      </c>
      <c r="K791" s="19">
        <v>6588.51</v>
      </c>
      <c r="L791" s="20">
        <v>1.3177020000000002</v>
      </c>
      <c r="M791" s="21">
        <v>0</v>
      </c>
      <c r="N791" s="19">
        <v>0</v>
      </c>
      <c r="O791" s="23">
        <v>1000</v>
      </c>
      <c r="P791" s="24">
        <v>553.5</v>
      </c>
      <c r="Q791" s="25">
        <v>0.55349999999999999</v>
      </c>
      <c r="R791" s="24">
        <v>553.5</v>
      </c>
      <c r="S791" s="25">
        <v>0.55349999999999999</v>
      </c>
      <c r="T791" s="26">
        <v>0</v>
      </c>
      <c r="U791" s="24">
        <v>0</v>
      </c>
      <c r="V791" s="19">
        <v>6000</v>
      </c>
      <c r="W791" s="19">
        <v>8067.01</v>
      </c>
      <c r="X791" s="21">
        <v>1.3445016666666667</v>
      </c>
      <c r="Y791" s="19">
        <v>7142.01</v>
      </c>
      <c r="Z791" s="20">
        <v>1.1903350000000001</v>
      </c>
      <c r="AA791" s="30">
        <v>0.11710000000000001</v>
      </c>
      <c r="AB791" s="27">
        <v>0.1</v>
      </c>
      <c r="AC791" s="27">
        <v>0.1192</v>
      </c>
      <c r="AD791" s="11">
        <v>0.11530901469486297</v>
      </c>
    </row>
    <row r="792" spans="1:30" x14ac:dyDescent="0.3">
      <c r="A792" s="13">
        <v>44937</v>
      </c>
      <c r="B792" s="46" t="s">
        <v>636</v>
      </c>
      <c r="C792" s="13">
        <v>44937</v>
      </c>
      <c r="D792" s="15" t="s">
        <v>881</v>
      </c>
      <c r="E792" s="15">
        <v>98</v>
      </c>
      <c r="F792" s="15">
        <v>90</v>
      </c>
      <c r="G792" s="13">
        <v>45035</v>
      </c>
      <c r="H792" s="17">
        <v>5000</v>
      </c>
      <c r="I792" s="19">
        <v>4872.9400000000014</v>
      </c>
      <c r="J792" s="20">
        <v>0.97458800000000068</v>
      </c>
      <c r="K792" s="19">
        <v>4522.9400000000014</v>
      </c>
      <c r="L792" s="20">
        <v>0.90458800000000028</v>
      </c>
      <c r="M792" s="21">
        <v>0</v>
      </c>
      <c r="N792" s="19">
        <v>0</v>
      </c>
      <c r="O792" s="23">
        <v>1000</v>
      </c>
      <c r="P792" s="24">
        <v>1001.02</v>
      </c>
      <c r="Q792" s="25">
        <v>1.00102</v>
      </c>
      <c r="R792" s="24">
        <v>904.58799999999997</v>
      </c>
      <c r="S792" s="25">
        <v>0.90458799999999995</v>
      </c>
      <c r="T792" s="26">
        <v>0.90366630000000003</v>
      </c>
      <c r="U792" s="24">
        <v>0</v>
      </c>
      <c r="V792" s="19">
        <v>6000</v>
      </c>
      <c r="W792" s="19">
        <v>5873.9600000000009</v>
      </c>
      <c r="X792" s="21">
        <v>0.97899333333333349</v>
      </c>
      <c r="Y792" s="19">
        <v>5427.5280000000012</v>
      </c>
      <c r="Z792" s="20">
        <v>0.90458800000000017</v>
      </c>
      <c r="AA792" s="30">
        <v>0.11950000000000018</v>
      </c>
      <c r="AB792" s="27">
        <v>0.1</v>
      </c>
      <c r="AC792" s="27">
        <v>0.1207</v>
      </c>
      <c r="AD792" s="11">
        <v>0.11749751341079508</v>
      </c>
    </row>
    <row r="793" spans="1:30" x14ac:dyDescent="0.3">
      <c r="A793" s="13">
        <v>44939</v>
      </c>
      <c r="B793" s="46" t="s">
        <v>636</v>
      </c>
      <c r="C793" s="13">
        <v>44939</v>
      </c>
      <c r="D793" s="15" t="s">
        <v>882</v>
      </c>
      <c r="E793" s="15">
        <v>168</v>
      </c>
      <c r="F793" s="15">
        <v>180</v>
      </c>
      <c r="G793" s="13">
        <v>45107</v>
      </c>
      <c r="H793" s="17">
        <v>4200</v>
      </c>
      <c r="I793" s="19">
        <v>4580.8999999999996</v>
      </c>
      <c r="J793" s="20">
        <v>1.0906904761904757</v>
      </c>
      <c r="K793" s="19">
        <v>4530.119999999999</v>
      </c>
      <c r="L793" s="20">
        <v>1.0785999999999998</v>
      </c>
      <c r="M793" s="21">
        <v>0</v>
      </c>
      <c r="N793" s="19">
        <v>0</v>
      </c>
      <c r="O793" s="23">
        <v>840</v>
      </c>
      <c r="P793" s="24">
        <v>0</v>
      </c>
      <c r="Q793" s="25">
        <v>0</v>
      </c>
      <c r="R793" s="24">
        <v>0</v>
      </c>
      <c r="S793" s="25">
        <v>0</v>
      </c>
      <c r="T793" s="26">
        <v>0</v>
      </c>
      <c r="U793" s="24">
        <v>0</v>
      </c>
      <c r="V793" s="19">
        <v>5040</v>
      </c>
      <c r="W793" s="19">
        <v>4580.8999999999996</v>
      </c>
      <c r="X793" s="21">
        <v>0.90890873015873008</v>
      </c>
      <c r="Y793" s="19">
        <v>4530.119999999999</v>
      </c>
      <c r="Z793" s="20">
        <v>0.89883333333333315</v>
      </c>
      <c r="AA793" s="30">
        <v>0.11990000000000005</v>
      </c>
      <c r="AB793" s="27">
        <v>0.1</v>
      </c>
      <c r="AC793" s="27">
        <v>0.1206</v>
      </c>
      <c r="AD793" s="11">
        <v>0.11837994608046459</v>
      </c>
    </row>
    <row r="794" spans="1:30" x14ac:dyDescent="0.3">
      <c r="A794" s="13">
        <v>44942</v>
      </c>
      <c r="B794" s="46" t="s">
        <v>636</v>
      </c>
      <c r="C794" s="13">
        <v>44942</v>
      </c>
      <c r="D794" s="15" t="s">
        <v>883</v>
      </c>
      <c r="E794" s="15">
        <v>28</v>
      </c>
      <c r="F794" s="15">
        <v>30</v>
      </c>
      <c r="G794" s="13">
        <v>44970</v>
      </c>
      <c r="H794" s="17">
        <v>5000</v>
      </c>
      <c r="I794" s="19">
        <v>6122.8099999999995</v>
      </c>
      <c r="J794" s="20">
        <v>1.2245620000000002</v>
      </c>
      <c r="K794" s="19">
        <v>5582.81</v>
      </c>
      <c r="L794" s="20">
        <v>1.1165620000000001</v>
      </c>
      <c r="M794" s="21">
        <v>0</v>
      </c>
      <c r="N794" s="19">
        <v>0</v>
      </c>
      <c r="O794" s="23">
        <v>1000</v>
      </c>
      <c r="P794" s="24">
        <v>558.80000000000007</v>
      </c>
      <c r="Q794" s="25">
        <v>0.55879999999999996</v>
      </c>
      <c r="R794" s="24">
        <v>558.80000000000007</v>
      </c>
      <c r="S794" s="25">
        <v>0.55880000000000007</v>
      </c>
      <c r="T794" s="26">
        <v>0</v>
      </c>
      <c r="U794" s="24">
        <v>0</v>
      </c>
      <c r="V794" s="19">
        <v>6000</v>
      </c>
      <c r="W794" s="19">
        <v>6681.61</v>
      </c>
      <c r="X794" s="21">
        <v>1.1136016666666666</v>
      </c>
      <c r="Y794" s="19">
        <v>6141.6100000000006</v>
      </c>
      <c r="Z794" s="20">
        <v>1.0236016666666667</v>
      </c>
      <c r="AA794" s="30">
        <v>0.11720000000000004</v>
      </c>
      <c r="AB794" s="27">
        <v>0.09</v>
      </c>
      <c r="AC794" s="27">
        <v>0.11849999999999999</v>
      </c>
      <c r="AD794" s="11">
        <v>0.11573364321283855</v>
      </c>
    </row>
    <row r="795" spans="1:30" x14ac:dyDescent="0.3">
      <c r="A795" s="13">
        <v>44944</v>
      </c>
      <c r="B795" s="46" t="s">
        <v>636</v>
      </c>
      <c r="C795" s="13">
        <v>44944</v>
      </c>
      <c r="D795" s="15" t="s">
        <v>884</v>
      </c>
      <c r="E795" s="15">
        <v>91</v>
      </c>
      <c r="F795" s="15">
        <v>90</v>
      </c>
      <c r="G795" s="13">
        <v>45035</v>
      </c>
      <c r="H795" s="17">
        <v>3300</v>
      </c>
      <c r="I795" s="19">
        <v>3236.47</v>
      </c>
      <c r="J795" s="20">
        <v>0.98074848484848431</v>
      </c>
      <c r="K795" s="19">
        <v>3236.47</v>
      </c>
      <c r="L795" s="20">
        <v>0.98074848484848476</v>
      </c>
      <c r="M795" s="21">
        <v>0</v>
      </c>
      <c r="N795" s="19">
        <v>0</v>
      </c>
      <c r="O795" s="23">
        <v>660</v>
      </c>
      <c r="P795" s="24">
        <v>660.1</v>
      </c>
      <c r="Q795" s="25">
        <v>1.0001515151515152</v>
      </c>
      <c r="R795" s="24">
        <v>647.2940000000001</v>
      </c>
      <c r="S795" s="25">
        <v>0.98074848484848498</v>
      </c>
      <c r="T795" s="26">
        <v>0.98099999999999998</v>
      </c>
      <c r="U795" s="24">
        <v>0</v>
      </c>
      <c r="V795" s="19">
        <v>3960</v>
      </c>
      <c r="W795" s="19">
        <v>3896.5699999999997</v>
      </c>
      <c r="X795" s="21">
        <v>0.98398232323232315</v>
      </c>
      <c r="Y795" s="19">
        <v>3883.7640000000001</v>
      </c>
      <c r="Z795" s="20">
        <v>0.98074848484848487</v>
      </c>
      <c r="AA795" s="30">
        <v>0.11979999999999996</v>
      </c>
      <c r="AB795" s="27">
        <v>0.1</v>
      </c>
      <c r="AC795" s="27">
        <v>0.1198</v>
      </c>
      <c r="AD795" s="11">
        <v>0.11818373320315034</v>
      </c>
    </row>
    <row r="796" spans="1:30" x14ac:dyDescent="0.3">
      <c r="A796" s="13">
        <v>44945</v>
      </c>
      <c r="B796" s="46" t="s">
        <v>636</v>
      </c>
      <c r="C796" s="13">
        <v>44946</v>
      </c>
      <c r="D796" s="15" t="s">
        <v>885</v>
      </c>
      <c r="E796" s="15">
        <v>364</v>
      </c>
      <c r="F796" s="15">
        <v>360</v>
      </c>
      <c r="G796" s="13">
        <v>45310</v>
      </c>
      <c r="H796" s="17">
        <v>7500</v>
      </c>
      <c r="I796" s="19">
        <v>9561.1800000000021</v>
      </c>
      <c r="J796" s="20">
        <v>1.2748239999999993</v>
      </c>
      <c r="K796" s="19">
        <v>7626.1800000000012</v>
      </c>
      <c r="L796" s="20">
        <v>1.0168240000000002</v>
      </c>
      <c r="M796" s="21">
        <v>0</v>
      </c>
      <c r="N796" s="19">
        <v>0</v>
      </c>
      <c r="O796" s="23">
        <v>1500</v>
      </c>
      <c r="P796" s="24">
        <v>3000</v>
      </c>
      <c r="Q796" s="25">
        <v>2</v>
      </c>
      <c r="R796" s="24">
        <v>1500</v>
      </c>
      <c r="S796" s="25">
        <v>1</v>
      </c>
      <c r="T796" s="26">
        <v>0.5</v>
      </c>
      <c r="U796" s="24">
        <v>0</v>
      </c>
      <c r="V796" s="19">
        <v>9000</v>
      </c>
      <c r="W796" s="19">
        <v>12561.180000000002</v>
      </c>
      <c r="X796" s="21">
        <v>1.395686666666667</v>
      </c>
      <c r="Y796" s="19">
        <v>9126.18</v>
      </c>
      <c r="Z796" s="20">
        <v>1.0140199999999999</v>
      </c>
      <c r="AA796" s="30">
        <v>0.11950000000000018</v>
      </c>
      <c r="AB796" s="27">
        <v>0.1</v>
      </c>
      <c r="AC796" s="27">
        <v>0.12</v>
      </c>
      <c r="AD796" s="11">
        <v>0.11841367540408188</v>
      </c>
    </row>
    <row r="797" spans="1:30" x14ac:dyDescent="0.3">
      <c r="A797" s="13">
        <v>44949</v>
      </c>
      <c r="B797" s="46" t="s">
        <v>636</v>
      </c>
      <c r="C797" s="13">
        <v>44949</v>
      </c>
      <c r="D797" s="15" t="s">
        <v>886</v>
      </c>
      <c r="E797" s="15">
        <v>30</v>
      </c>
      <c r="F797" s="15">
        <v>30</v>
      </c>
      <c r="G797" s="13">
        <v>44979</v>
      </c>
      <c r="H797" s="17">
        <v>3300</v>
      </c>
      <c r="I797" s="19">
        <v>4163.05</v>
      </c>
      <c r="J797" s="20">
        <v>1.2615303030303031</v>
      </c>
      <c r="K797" s="19">
        <v>3763.0499999999997</v>
      </c>
      <c r="L797" s="20">
        <v>1.1403181818181818</v>
      </c>
      <c r="M797" s="21">
        <v>0</v>
      </c>
      <c r="N797" s="19">
        <v>0</v>
      </c>
      <c r="O797" s="23">
        <v>660</v>
      </c>
      <c r="P797" s="24">
        <v>3.05</v>
      </c>
      <c r="Q797" s="25">
        <v>4.6212121212121206E-3</v>
      </c>
      <c r="R797" s="24">
        <v>3.05</v>
      </c>
      <c r="S797" s="25">
        <v>4.6212121212121206E-3</v>
      </c>
      <c r="T797" s="26">
        <v>0</v>
      </c>
      <c r="U797" s="24">
        <v>0</v>
      </c>
      <c r="V797" s="19">
        <v>3960</v>
      </c>
      <c r="W797" s="19">
        <v>4166.1000000000004</v>
      </c>
      <c r="X797" s="21">
        <v>1.0520454545454547</v>
      </c>
      <c r="Y797" s="19">
        <v>3766.1</v>
      </c>
      <c r="Z797" s="20">
        <v>0.95103535353535351</v>
      </c>
      <c r="AA797" s="30">
        <v>0.11730000000000004</v>
      </c>
      <c r="AB797" s="27">
        <v>0.1</v>
      </c>
      <c r="AC797" s="27">
        <v>0.11900000000000001</v>
      </c>
      <c r="AD797" s="11">
        <v>0.11582410492307321</v>
      </c>
    </row>
    <row r="798" spans="1:30" x14ac:dyDescent="0.3">
      <c r="A798" s="13">
        <v>44951</v>
      </c>
      <c r="B798" s="46" t="s">
        <v>636</v>
      </c>
      <c r="C798" s="13">
        <v>44951</v>
      </c>
      <c r="D798" s="15" t="s">
        <v>887</v>
      </c>
      <c r="E798" s="15">
        <v>91</v>
      </c>
      <c r="F798" s="15">
        <v>90</v>
      </c>
      <c r="G798" s="13">
        <v>45042</v>
      </c>
      <c r="H798" s="17">
        <v>5000</v>
      </c>
      <c r="I798" s="19">
        <v>2339.0400000000004</v>
      </c>
      <c r="J798" s="20">
        <v>0.46780800000000006</v>
      </c>
      <c r="K798" s="19">
        <v>2339.0400000000004</v>
      </c>
      <c r="L798" s="20">
        <v>0.46780800000000006</v>
      </c>
      <c r="M798" s="21">
        <v>0</v>
      </c>
      <c r="N798" s="19">
        <v>0</v>
      </c>
      <c r="O798" s="23">
        <v>1000</v>
      </c>
      <c r="P798" s="24">
        <v>84.17</v>
      </c>
      <c r="Q798" s="25">
        <v>8.4169999999999995E-2</v>
      </c>
      <c r="R798" s="24">
        <v>84.17</v>
      </c>
      <c r="S798" s="25">
        <v>8.4169999999999995E-2</v>
      </c>
      <c r="T798" s="26">
        <v>0</v>
      </c>
      <c r="U798" s="24">
        <v>0</v>
      </c>
      <c r="V798" s="19">
        <v>6000</v>
      </c>
      <c r="W798" s="19">
        <v>2423.2100000000005</v>
      </c>
      <c r="X798" s="21">
        <v>0.40386833333333344</v>
      </c>
      <c r="Y798" s="19">
        <v>2423.2100000000005</v>
      </c>
      <c r="Z798" s="20">
        <v>0.40386833333333344</v>
      </c>
      <c r="AA798" s="30">
        <v>0.12029999999999995</v>
      </c>
      <c r="AB798" s="27">
        <v>0.1</v>
      </c>
      <c r="AC798" s="27">
        <v>0.12029999999999999</v>
      </c>
      <c r="AD798" s="11">
        <v>0.11672062384568029</v>
      </c>
    </row>
    <row r="799" spans="1:30" x14ac:dyDescent="0.3">
      <c r="A799" s="13">
        <v>44953</v>
      </c>
      <c r="B799" s="46" t="s">
        <v>636</v>
      </c>
      <c r="C799" s="13">
        <v>44953</v>
      </c>
      <c r="D799" s="15" t="s">
        <v>888</v>
      </c>
      <c r="E799" s="15">
        <v>189</v>
      </c>
      <c r="F799" s="15">
        <v>180</v>
      </c>
      <c r="G799" s="13">
        <v>45142</v>
      </c>
      <c r="H799" s="17">
        <v>4200</v>
      </c>
      <c r="I799" s="19">
        <v>6826.9000000000005</v>
      </c>
      <c r="J799" s="20">
        <v>1.62545238095238</v>
      </c>
      <c r="K799" s="19">
        <v>4510.49</v>
      </c>
      <c r="L799" s="20">
        <v>1.0739261904761905</v>
      </c>
      <c r="M799" s="21">
        <v>0</v>
      </c>
      <c r="N799" s="19">
        <v>0</v>
      </c>
      <c r="O799" s="23">
        <v>840</v>
      </c>
      <c r="P799" s="24">
        <v>6.35</v>
      </c>
      <c r="Q799" s="25">
        <v>7.5595238095238094E-3</v>
      </c>
      <c r="R799" s="24">
        <v>6.35</v>
      </c>
      <c r="S799" s="25">
        <v>7.5595238095238094E-3</v>
      </c>
      <c r="T799" s="26">
        <v>0</v>
      </c>
      <c r="U799" s="24">
        <v>0</v>
      </c>
      <c r="V799" s="19">
        <v>5040</v>
      </c>
      <c r="W799" s="19">
        <v>6833.2500000000009</v>
      </c>
      <c r="X799" s="21">
        <v>1.3558035714285717</v>
      </c>
      <c r="Y799" s="19">
        <v>4516.84</v>
      </c>
      <c r="Z799" s="20">
        <v>0.89619841269841272</v>
      </c>
      <c r="AA799" s="30">
        <v>0.11939999999999994</v>
      </c>
      <c r="AB799" s="27">
        <v>0.09</v>
      </c>
      <c r="AC799" s="27">
        <v>0.121</v>
      </c>
      <c r="AD799" s="11">
        <v>0.11842896688101484</v>
      </c>
    </row>
    <row r="800" spans="1:30" x14ac:dyDescent="0.3">
      <c r="A800" s="13">
        <v>44956</v>
      </c>
      <c r="B800" s="46" t="s">
        <v>636</v>
      </c>
      <c r="C800" s="13">
        <v>44956</v>
      </c>
      <c r="D800" s="15" t="s">
        <v>889</v>
      </c>
      <c r="E800" s="15">
        <v>28</v>
      </c>
      <c r="F800" s="15">
        <v>30</v>
      </c>
      <c r="G800" s="13">
        <v>44984</v>
      </c>
      <c r="H800" s="17">
        <v>4200</v>
      </c>
      <c r="I800" s="19">
        <v>6471.84</v>
      </c>
      <c r="J800" s="20">
        <v>1.5409142857142852</v>
      </c>
      <c r="K800" s="19">
        <v>4791.84</v>
      </c>
      <c r="L800" s="20">
        <v>1.1409142857142858</v>
      </c>
      <c r="M800" s="21">
        <v>0</v>
      </c>
      <c r="N800" s="19">
        <v>0</v>
      </c>
      <c r="O800" s="23">
        <v>840</v>
      </c>
      <c r="P800" s="24">
        <v>395.53999999999996</v>
      </c>
      <c r="Q800" s="25">
        <v>0.4708809523809524</v>
      </c>
      <c r="R800" s="24">
        <v>395.53999999999996</v>
      </c>
      <c r="S800" s="25">
        <v>0.47088095238095234</v>
      </c>
      <c r="T800" s="26">
        <v>0</v>
      </c>
      <c r="U800" s="24">
        <v>0</v>
      </c>
      <c r="V800" s="19">
        <v>5040</v>
      </c>
      <c r="W800" s="19">
        <v>6867.38</v>
      </c>
      <c r="X800" s="21">
        <v>1.3625753968253969</v>
      </c>
      <c r="Y800" s="19">
        <v>5187.38</v>
      </c>
      <c r="Z800" s="20">
        <v>1.0292420634920636</v>
      </c>
      <c r="AA800" s="30">
        <v>0.11679999999999992</v>
      </c>
      <c r="AB800" s="27">
        <v>0.1</v>
      </c>
      <c r="AC800" s="27">
        <v>0.1193</v>
      </c>
      <c r="AD800" s="11">
        <v>0.11534139811861852</v>
      </c>
    </row>
    <row r="801" spans="1:30" x14ac:dyDescent="0.3">
      <c r="A801" s="13">
        <v>44957</v>
      </c>
      <c r="B801" s="46" t="s">
        <v>636</v>
      </c>
      <c r="C801" s="13">
        <v>44958</v>
      </c>
      <c r="D801" s="15" t="s">
        <v>890</v>
      </c>
      <c r="E801" s="15">
        <v>728</v>
      </c>
      <c r="F801" s="15">
        <v>720</v>
      </c>
      <c r="G801" s="13">
        <v>45686</v>
      </c>
      <c r="H801" s="17">
        <v>2500</v>
      </c>
      <c r="I801" s="19">
        <v>10485.360000000002</v>
      </c>
      <c r="J801" s="20">
        <v>4.1941440000000023</v>
      </c>
      <c r="K801" s="19">
        <v>2483.46</v>
      </c>
      <c r="L801" s="20">
        <v>0.99338400000000004</v>
      </c>
      <c r="M801" s="21">
        <v>0</v>
      </c>
      <c r="N801" s="19">
        <v>0</v>
      </c>
      <c r="O801" s="23">
        <v>500</v>
      </c>
      <c r="P801" s="24">
        <v>1327</v>
      </c>
      <c r="Q801" s="25">
        <v>2.6539999999999999</v>
      </c>
      <c r="R801" s="24">
        <v>496.69200000000001</v>
      </c>
      <c r="S801" s="25">
        <v>0.99338400000000004</v>
      </c>
      <c r="T801" s="26">
        <v>0.37429700000000005</v>
      </c>
      <c r="U801" s="24">
        <v>0</v>
      </c>
      <c r="V801" s="19">
        <v>3000</v>
      </c>
      <c r="W801" s="19">
        <v>11812.360000000002</v>
      </c>
      <c r="X801" s="21">
        <v>3.9374533333333339</v>
      </c>
      <c r="Y801" s="19">
        <v>2980.152</v>
      </c>
      <c r="Z801" s="20">
        <v>0.99338400000000004</v>
      </c>
      <c r="AA801" s="30">
        <v>0.11580000000000006</v>
      </c>
      <c r="AB801" s="27">
        <v>0.1</v>
      </c>
      <c r="AC801" s="27">
        <v>0.12050000000000001</v>
      </c>
      <c r="AD801" s="11">
        <v>0.11690485400596638</v>
      </c>
    </row>
    <row r="802" spans="1:30" x14ac:dyDescent="0.3">
      <c r="A802" s="13">
        <v>44958</v>
      </c>
      <c r="B802" s="46" t="s">
        <v>636</v>
      </c>
      <c r="C802" s="13">
        <v>44958</v>
      </c>
      <c r="D802" s="15" t="s">
        <v>891</v>
      </c>
      <c r="E802" s="15">
        <v>84</v>
      </c>
      <c r="F802" s="15">
        <v>90</v>
      </c>
      <c r="G802" s="13">
        <v>45042</v>
      </c>
      <c r="H802" s="17">
        <v>1700</v>
      </c>
      <c r="I802" s="19">
        <v>4288.22</v>
      </c>
      <c r="J802" s="20">
        <v>2.5224823529411755</v>
      </c>
      <c r="K802" s="19">
        <v>2112.9299999999998</v>
      </c>
      <c r="L802" s="20">
        <v>1.2428999999999999</v>
      </c>
      <c r="M802" s="21">
        <v>0</v>
      </c>
      <c r="N802" s="19">
        <v>0</v>
      </c>
      <c r="O802" s="23">
        <v>340</v>
      </c>
      <c r="P802" s="24">
        <v>83.49</v>
      </c>
      <c r="Q802" s="25">
        <v>0.24555882352941177</v>
      </c>
      <c r="R802" s="24">
        <v>83.49</v>
      </c>
      <c r="S802" s="25">
        <v>0.24555882352941175</v>
      </c>
      <c r="T802" s="26">
        <v>0</v>
      </c>
      <c r="U802" s="24">
        <v>0</v>
      </c>
      <c r="V802" s="19">
        <v>2040</v>
      </c>
      <c r="W802" s="19">
        <v>4371.71</v>
      </c>
      <c r="X802" s="21">
        <v>2.1429950980392158</v>
      </c>
      <c r="Y802" s="19">
        <v>2196.4199999999996</v>
      </c>
      <c r="Z802" s="20">
        <v>1.076676470588235</v>
      </c>
      <c r="AA802" s="30">
        <v>0.11599999999999994</v>
      </c>
      <c r="AB802" s="27">
        <v>0.1</v>
      </c>
      <c r="AC802" s="27">
        <v>0.12039999999999999</v>
      </c>
      <c r="AD802" s="11">
        <v>0.11662509526097073</v>
      </c>
    </row>
    <row r="803" spans="1:30" x14ac:dyDescent="0.3">
      <c r="A803" s="13">
        <v>44959</v>
      </c>
      <c r="B803" s="46" t="s">
        <v>636</v>
      </c>
      <c r="C803" s="13">
        <v>44960</v>
      </c>
      <c r="D803" s="15" t="s">
        <v>892</v>
      </c>
      <c r="E803" s="15">
        <v>364</v>
      </c>
      <c r="F803" s="15">
        <v>360</v>
      </c>
      <c r="G803" s="13">
        <v>45324</v>
      </c>
      <c r="H803" s="17">
        <v>2500</v>
      </c>
      <c r="I803" s="19">
        <v>10616.580000000004</v>
      </c>
      <c r="J803" s="20">
        <v>4.2466320000000026</v>
      </c>
      <c r="K803" s="19">
        <v>5000.0000000000009</v>
      </c>
      <c r="L803" s="20">
        <v>2.0000000000000004</v>
      </c>
      <c r="M803" s="21">
        <v>0.45854557377049182</v>
      </c>
      <c r="N803" s="19">
        <v>0</v>
      </c>
      <c r="O803" s="23">
        <v>500</v>
      </c>
      <c r="P803" s="24">
        <v>1000.2</v>
      </c>
      <c r="Q803" s="25">
        <v>2.0004</v>
      </c>
      <c r="R803" s="24">
        <v>500</v>
      </c>
      <c r="S803" s="25">
        <v>1</v>
      </c>
      <c r="T803" s="26">
        <v>0.5</v>
      </c>
      <c r="U803" s="24">
        <v>0</v>
      </c>
      <c r="V803" s="19">
        <v>3000</v>
      </c>
      <c r="W803" s="19">
        <v>11616.780000000004</v>
      </c>
      <c r="X803" s="21">
        <v>3.8722600000000016</v>
      </c>
      <c r="Y803" s="19">
        <v>5500.0000000000009</v>
      </c>
      <c r="Z803" s="20">
        <v>1.8333333333333337</v>
      </c>
      <c r="AA803" s="30">
        <v>0.11399999999999993</v>
      </c>
      <c r="AB803" s="27">
        <v>0.105</v>
      </c>
      <c r="AC803" s="27">
        <v>0.12029999999999999</v>
      </c>
      <c r="AD803" s="11">
        <v>0.1142655632981619</v>
      </c>
    </row>
    <row r="804" spans="1:30" x14ac:dyDescent="0.3">
      <c r="A804" s="13">
        <v>44970</v>
      </c>
      <c r="B804" s="46" t="s">
        <v>636</v>
      </c>
      <c r="C804" s="13">
        <v>44970</v>
      </c>
      <c r="D804" s="15" t="s">
        <v>893</v>
      </c>
      <c r="E804" s="15">
        <v>28</v>
      </c>
      <c r="F804" s="15">
        <v>30</v>
      </c>
      <c r="G804" s="13">
        <v>44998</v>
      </c>
      <c r="H804" s="17">
        <v>5400</v>
      </c>
      <c r="I804" s="19">
        <v>10755.080000000002</v>
      </c>
      <c r="J804" s="20">
        <v>1.9916814814814814</v>
      </c>
      <c r="K804" s="19">
        <v>8800.0800000000036</v>
      </c>
      <c r="L804" s="20">
        <v>1.6296444444444451</v>
      </c>
      <c r="M804" s="21">
        <v>0</v>
      </c>
      <c r="N804" s="19">
        <v>0</v>
      </c>
      <c r="O804" s="23">
        <v>1080</v>
      </c>
      <c r="P804" s="24">
        <v>450.5</v>
      </c>
      <c r="Q804" s="25">
        <v>0.41712962962962963</v>
      </c>
      <c r="R804" s="24">
        <v>450.5</v>
      </c>
      <c r="S804" s="25">
        <v>0.41712962962962963</v>
      </c>
      <c r="T804" s="26">
        <v>0</v>
      </c>
      <c r="U804" s="24">
        <v>0</v>
      </c>
      <c r="V804" s="19">
        <v>6480</v>
      </c>
      <c r="W804" s="19">
        <v>11205.580000000002</v>
      </c>
      <c r="X804" s="21">
        <v>1.7292561728395064</v>
      </c>
      <c r="Y804" s="19">
        <v>9250.5800000000036</v>
      </c>
      <c r="Z804" s="20">
        <v>1.4275586419753092</v>
      </c>
      <c r="AA804" s="30">
        <v>0.11540000000000011</v>
      </c>
      <c r="AB804" s="27">
        <v>9.5000000000000001E-2</v>
      </c>
      <c r="AC804" s="27">
        <v>0.1174</v>
      </c>
      <c r="AD804" s="11">
        <v>0.11074036948121255</v>
      </c>
    </row>
    <row r="805" spans="1:30" x14ac:dyDescent="0.3">
      <c r="A805" s="13">
        <v>44972</v>
      </c>
      <c r="B805" s="46" t="s">
        <v>636</v>
      </c>
      <c r="C805" s="13">
        <v>44972</v>
      </c>
      <c r="D805" s="15" t="s">
        <v>894</v>
      </c>
      <c r="E805" s="15">
        <v>105</v>
      </c>
      <c r="F805" s="15">
        <v>90</v>
      </c>
      <c r="G805" s="13">
        <v>45077</v>
      </c>
      <c r="H805" s="17">
        <v>5400</v>
      </c>
      <c r="I805" s="19">
        <v>7129.65</v>
      </c>
      <c r="J805" s="20">
        <v>1.3203055555555547</v>
      </c>
      <c r="K805" s="19">
        <v>6329.65</v>
      </c>
      <c r="L805" s="20">
        <v>1.1721574074074073</v>
      </c>
      <c r="M805" s="21">
        <v>0</v>
      </c>
      <c r="N805" s="19">
        <v>0</v>
      </c>
      <c r="O805" s="23">
        <v>1080</v>
      </c>
      <c r="P805" s="24">
        <v>0</v>
      </c>
      <c r="Q805" s="25">
        <v>0</v>
      </c>
      <c r="R805" s="24">
        <v>0</v>
      </c>
      <c r="S805" s="25">
        <v>0</v>
      </c>
      <c r="T805" s="26">
        <v>0</v>
      </c>
      <c r="U805" s="24">
        <v>0</v>
      </c>
      <c r="V805" s="19">
        <v>6480</v>
      </c>
      <c r="W805" s="19">
        <v>7129.65</v>
      </c>
      <c r="X805" s="21">
        <v>1.1002546296296296</v>
      </c>
      <c r="Y805" s="19">
        <v>6329.65</v>
      </c>
      <c r="Z805" s="20">
        <v>0.97679783950617283</v>
      </c>
      <c r="AA805" s="30">
        <v>0.11580000000000007</v>
      </c>
      <c r="AB805" s="27">
        <v>0.09</v>
      </c>
      <c r="AC805" s="27">
        <v>0.1174</v>
      </c>
      <c r="AD805" s="11">
        <v>0.11332880562159431</v>
      </c>
    </row>
    <row r="806" spans="1:30" x14ac:dyDescent="0.3">
      <c r="A806" s="13">
        <v>44974</v>
      </c>
      <c r="B806" s="46" t="s">
        <v>636</v>
      </c>
      <c r="C806" s="13">
        <v>44974</v>
      </c>
      <c r="D806" s="15" t="s">
        <v>895</v>
      </c>
      <c r="E806" s="15">
        <v>168</v>
      </c>
      <c r="F806" s="15">
        <v>180</v>
      </c>
      <c r="G806" s="13">
        <v>45142</v>
      </c>
      <c r="H806" s="17">
        <v>5000</v>
      </c>
      <c r="I806" s="19">
        <v>8299.5500000000011</v>
      </c>
      <c r="J806" s="20">
        <v>1.6599100000000004</v>
      </c>
      <c r="K806" s="19">
        <v>6580.6000000000013</v>
      </c>
      <c r="L806" s="20">
        <v>1.3161200000000002</v>
      </c>
      <c r="M806" s="21">
        <v>0</v>
      </c>
      <c r="N806" s="19">
        <v>0</v>
      </c>
      <c r="O806" s="23">
        <v>1000</v>
      </c>
      <c r="P806" s="24">
        <v>0</v>
      </c>
      <c r="Q806" s="25">
        <v>0</v>
      </c>
      <c r="R806" s="24">
        <v>0</v>
      </c>
      <c r="S806" s="25">
        <v>0</v>
      </c>
      <c r="T806" s="26">
        <v>0</v>
      </c>
      <c r="U806" s="24">
        <v>0</v>
      </c>
      <c r="V806" s="19">
        <v>6000</v>
      </c>
      <c r="W806" s="19">
        <v>8299.5500000000011</v>
      </c>
      <c r="X806" s="21">
        <v>1.3832583333333335</v>
      </c>
      <c r="Y806" s="19">
        <v>6580.6000000000013</v>
      </c>
      <c r="Z806" s="20">
        <v>1.0967666666666669</v>
      </c>
      <c r="AA806" s="30">
        <v>0.11550000000000003</v>
      </c>
      <c r="AB806" s="27">
        <v>0.1</v>
      </c>
      <c r="AC806" s="27">
        <v>0.11849999999999999</v>
      </c>
      <c r="AD806" s="11">
        <v>0.11373922778945847</v>
      </c>
    </row>
    <row r="807" spans="1:30" x14ac:dyDescent="0.3">
      <c r="A807" s="13">
        <v>44979</v>
      </c>
      <c r="B807" s="46" t="s">
        <v>636</v>
      </c>
      <c r="C807" s="13">
        <v>44979</v>
      </c>
      <c r="D807" s="15" t="s">
        <v>896</v>
      </c>
      <c r="E807" s="15">
        <v>26</v>
      </c>
      <c r="F807" s="15">
        <v>30</v>
      </c>
      <c r="G807" s="13">
        <v>45005</v>
      </c>
      <c r="H807" s="17">
        <v>5800</v>
      </c>
      <c r="I807" s="19">
        <v>6490.2</v>
      </c>
      <c r="J807" s="20">
        <v>1.119</v>
      </c>
      <c r="K807" s="19">
        <v>6490.2</v>
      </c>
      <c r="L807" s="20">
        <v>1.119</v>
      </c>
      <c r="M807" s="21">
        <v>0</v>
      </c>
      <c r="N807" s="19">
        <v>0</v>
      </c>
      <c r="O807" s="23">
        <v>1160</v>
      </c>
      <c r="P807" s="24">
        <v>33.15</v>
      </c>
      <c r="Q807" s="25">
        <v>2.8577586206896551E-2</v>
      </c>
      <c r="R807" s="24">
        <v>33.15</v>
      </c>
      <c r="S807" s="25">
        <v>2.8577586206896551E-2</v>
      </c>
      <c r="T807" s="26">
        <v>0</v>
      </c>
      <c r="U807" s="24">
        <v>0</v>
      </c>
      <c r="V807" s="19">
        <v>6960</v>
      </c>
      <c r="W807" s="19">
        <v>6523.3499999999995</v>
      </c>
      <c r="X807" s="21">
        <v>0.93726293103448266</v>
      </c>
      <c r="Y807" s="19">
        <v>6523.3499999999995</v>
      </c>
      <c r="Z807" s="20">
        <v>0.93726293103448266</v>
      </c>
      <c r="AA807" s="30">
        <v>0.11640000000000005</v>
      </c>
      <c r="AB807" s="27">
        <v>0.09</v>
      </c>
      <c r="AC807" s="27">
        <v>0.1164</v>
      </c>
      <c r="AD807" s="11">
        <v>0.11404269652707162</v>
      </c>
    </row>
    <row r="808" spans="1:30" x14ac:dyDescent="0.3">
      <c r="A808" s="13">
        <v>44979</v>
      </c>
      <c r="B808" s="46" t="s">
        <v>637</v>
      </c>
      <c r="C808" s="13">
        <v>44979</v>
      </c>
      <c r="D808" s="15" t="s">
        <v>897</v>
      </c>
      <c r="E808" s="15">
        <v>98</v>
      </c>
      <c r="F808" s="15">
        <v>90</v>
      </c>
      <c r="G808" s="13">
        <v>45077</v>
      </c>
      <c r="H808" s="17">
        <v>5000</v>
      </c>
      <c r="I808" s="19">
        <v>1913.6200000000001</v>
      </c>
      <c r="J808" s="20">
        <v>0.38272400000000001</v>
      </c>
      <c r="K808" s="19">
        <v>1413.6200000000001</v>
      </c>
      <c r="L808" s="20">
        <v>0.28272400000000003</v>
      </c>
      <c r="M808" s="21">
        <v>0</v>
      </c>
      <c r="N808" s="19">
        <v>0</v>
      </c>
      <c r="O808" s="23">
        <v>1000</v>
      </c>
      <c r="P808" s="24">
        <v>30</v>
      </c>
      <c r="Q808" s="25">
        <v>0.03</v>
      </c>
      <c r="R808" s="24">
        <v>30</v>
      </c>
      <c r="S808" s="25">
        <v>0.03</v>
      </c>
      <c r="T808" s="26">
        <v>0</v>
      </c>
      <c r="U808" s="24">
        <v>0</v>
      </c>
      <c r="V808" s="19">
        <v>6000</v>
      </c>
      <c r="W808" s="19">
        <v>1943.6200000000001</v>
      </c>
      <c r="X808" s="21">
        <v>0.32393666666666671</v>
      </c>
      <c r="Y808" s="19">
        <v>1443.6200000000001</v>
      </c>
      <c r="Z808" s="20">
        <v>0.24060333333333336</v>
      </c>
      <c r="AA808" s="30">
        <v>0.11689999999999989</v>
      </c>
      <c r="AB808" s="27">
        <v>0.1</v>
      </c>
      <c r="AC808" s="27">
        <v>0.11800000000000001</v>
      </c>
      <c r="AD808" s="11">
        <v>0.11528109917329459</v>
      </c>
    </row>
    <row r="809" spans="1:30" x14ac:dyDescent="0.3">
      <c r="A809" s="13">
        <v>44980</v>
      </c>
      <c r="B809" s="46" t="s">
        <v>636</v>
      </c>
      <c r="C809" s="13">
        <v>44981</v>
      </c>
      <c r="D809" s="15" t="s">
        <v>916</v>
      </c>
      <c r="E809" s="15">
        <v>343</v>
      </c>
      <c r="F809" s="15">
        <v>360</v>
      </c>
      <c r="G809" s="13">
        <v>45324</v>
      </c>
      <c r="H809" s="17">
        <v>5000</v>
      </c>
      <c r="I809" s="19">
        <v>9294.65</v>
      </c>
      <c r="J809" s="20">
        <v>1.8589300000000004</v>
      </c>
      <c r="K809" s="19">
        <v>5058.5199999999995</v>
      </c>
      <c r="L809" s="20">
        <v>1.0117039999999999</v>
      </c>
      <c r="M809" s="21">
        <v>0</v>
      </c>
      <c r="N809" s="19">
        <v>0</v>
      </c>
      <c r="O809" s="23">
        <v>1000</v>
      </c>
      <c r="P809" s="24">
        <v>1000</v>
      </c>
      <c r="Q809" s="25">
        <v>1</v>
      </c>
      <c r="R809" s="24">
        <v>1000</v>
      </c>
      <c r="S809" s="25">
        <v>1</v>
      </c>
      <c r="T809" s="26">
        <v>0</v>
      </c>
      <c r="U809" s="24">
        <v>0</v>
      </c>
      <c r="V809" s="19">
        <v>6000</v>
      </c>
      <c r="W809" s="19">
        <v>10294.65</v>
      </c>
      <c r="X809" s="21">
        <v>1.7157750000000001</v>
      </c>
      <c r="Y809" s="19">
        <v>6058.5199999999995</v>
      </c>
      <c r="Z809" s="20">
        <v>1.0097533333333333</v>
      </c>
      <c r="AA809" s="30">
        <v>0.1139000000000001</v>
      </c>
      <c r="AB809" s="27">
        <v>0.1</v>
      </c>
      <c r="AC809" s="27">
        <v>0.11960000000000001</v>
      </c>
      <c r="AD809" s="11">
        <v>0.1138203779593637</v>
      </c>
    </row>
    <row r="810" spans="1:30" x14ac:dyDescent="0.3">
      <c r="A810" s="13">
        <v>44984</v>
      </c>
      <c r="B810" s="46" t="s">
        <v>636</v>
      </c>
      <c r="C810" s="13">
        <v>44984</v>
      </c>
      <c r="D810" s="15" t="s">
        <v>917</v>
      </c>
      <c r="E810" s="15">
        <v>35</v>
      </c>
      <c r="F810" s="15">
        <v>30</v>
      </c>
      <c r="G810" s="13">
        <v>45019</v>
      </c>
      <c r="H810" s="17">
        <v>3300</v>
      </c>
      <c r="I810" s="19">
        <v>5079.9000000000005</v>
      </c>
      <c r="J810" s="20">
        <v>1.5393636363636365</v>
      </c>
      <c r="K810" s="19">
        <v>4456.8999999999996</v>
      </c>
      <c r="L810" s="20">
        <v>1.3505757575757575</v>
      </c>
      <c r="M810" s="21">
        <v>0</v>
      </c>
      <c r="N810" s="19">
        <v>0</v>
      </c>
      <c r="O810" s="23">
        <v>660</v>
      </c>
      <c r="P810" s="24">
        <v>160.1</v>
      </c>
      <c r="Q810" s="25">
        <v>0.24257575757575758</v>
      </c>
      <c r="R810" s="24">
        <v>160.1</v>
      </c>
      <c r="S810" s="25">
        <v>0.24257575757575756</v>
      </c>
      <c r="T810" s="26">
        <v>0</v>
      </c>
      <c r="U810" s="24">
        <v>0</v>
      </c>
      <c r="V810" s="19">
        <v>3960</v>
      </c>
      <c r="W810" s="19">
        <v>5240.0000000000009</v>
      </c>
      <c r="X810" s="21">
        <v>1.3232323232323235</v>
      </c>
      <c r="Y810" s="19">
        <v>4617</v>
      </c>
      <c r="Z810" s="20">
        <v>1.165909090909091</v>
      </c>
      <c r="AA810" s="30">
        <v>0.11620000000000007</v>
      </c>
      <c r="AB810" s="27">
        <v>0.1</v>
      </c>
      <c r="AC810" s="27">
        <v>0.1174</v>
      </c>
      <c r="AD810" s="11">
        <v>0.11361256560168502</v>
      </c>
    </row>
    <row r="811" spans="1:30" x14ac:dyDescent="0.3">
      <c r="A811" s="13">
        <v>44985</v>
      </c>
      <c r="B811" s="46" t="s">
        <v>636</v>
      </c>
      <c r="C811" s="13">
        <v>44986</v>
      </c>
      <c r="D811" s="15" t="s">
        <v>918</v>
      </c>
      <c r="E811" s="15">
        <v>700</v>
      </c>
      <c r="F811" s="15">
        <v>720</v>
      </c>
      <c r="G811" s="13">
        <v>45686</v>
      </c>
      <c r="H811" s="17">
        <v>3300</v>
      </c>
      <c r="I811" s="19">
        <v>7908.4800000000005</v>
      </c>
      <c r="J811" s="20">
        <v>2.3965090909090905</v>
      </c>
      <c r="K811" s="19">
        <v>6600</v>
      </c>
      <c r="L811" s="20">
        <v>2</v>
      </c>
      <c r="M811" s="21">
        <v>0.38304000000000005</v>
      </c>
      <c r="N811" s="19">
        <v>0</v>
      </c>
      <c r="O811" s="23">
        <v>660</v>
      </c>
      <c r="P811" s="24">
        <v>1196.5</v>
      </c>
      <c r="Q811" s="25">
        <v>1.812878787878788</v>
      </c>
      <c r="R811" s="24">
        <v>660</v>
      </c>
      <c r="S811" s="25">
        <v>1</v>
      </c>
      <c r="T811" s="26">
        <v>0.5516089393939394</v>
      </c>
      <c r="U811" s="24">
        <v>0</v>
      </c>
      <c r="V811" s="19">
        <v>3960</v>
      </c>
      <c r="W811" s="19">
        <v>9104.98</v>
      </c>
      <c r="X811" s="21">
        <v>2.2992373737373737</v>
      </c>
      <c r="Y811" s="19">
        <v>7260</v>
      </c>
      <c r="Z811" s="20">
        <v>1.8333333333333333</v>
      </c>
      <c r="AA811" s="30">
        <v>0.11369999999999997</v>
      </c>
      <c r="AB811" s="27">
        <v>0.10249999999999999</v>
      </c>
      <c r="AC811" s="27">
        <v>0.1158</v>
      </c>
      <c r="AD811" s="11">
        <v>0.1111422454125192</v>
      </c>
    </row>
    <row r="812" spans="1:30" x14ac:dyDescent="0.3">
      <c r="A812" s="13">
        <v>44986</v>
      </c>
      <c r="B812" s="46" t="s">
        <v>636</v>
      </c>
      <c r="C812" s="13">
        <v>44986</v>
      </c>
      <c r="D812" s="15" t="s">
        <v>919</v>
      </c>
      <c r="E812" s="15">
        <v>105</v>
      </c>
      <c r="F812" s="15">
        <v>90</v>
      </c>
      <c r="G812" s="13">
        <v>45091</v>
      </c>
      <c r="H812" s="17">
        <v>2500</v>
      </c>
      <c r="I812" s="19">
        <v>5778.7099999999982</v>
      </c>
      <c r="J812" s="20">
        <v>2.3114840000000005</v>
      </c>
      <c r="K812" s="19">
        <v>4478.7099999999991</v>
      </c>
      <c r="L812" s="20">
        <v>1.7914839999999996</v>
      </c>
      <c r="M812" s="21">
        <v>0</v>
      </c>
      <c r="N812" s="19">
        <v>0</v>
      </c>
      <c r="O812" s="23">
        <v>500</v>
      </c>
      <c r="P812" s="24">
        <v>93.320000000000007</v>
      </c>
      <c r="Q812" s="25">
        <v>0.18664</v>
      </c>
      <c r="R812" s="24">
        <v>93.320000000000007</v>
      </c>
      <c r="S812" s="25">
        <v>0.18664000000000003</v>
      </c>
      <c r="T812" s="26">
        <v>0</v>
      </c>
      <c r="U812" s="24">
        <v>0</v>
      </c>
      <c r="V812" s="19">
        <v>3000</v>
      </c>
      <c r="W812" s="19">
        <v>5872.0299999999979</v>
      </c>
      <c r="X812" s="21">
        <v>1.9573433333333325</v>
      </c>
      <c r="Y812" s="19">
        <v>4572.0299999999988</v>
      </c>
      <c r="Z812" s="20">
        <v>1.5240099999999996</v>
      </c>
      <c r="AA812" s="30">
        <v>0.11679999999999982</v>
      </c>
      <c r="AB812" s="27">
        <v>0.05</v>
      </c>
      <c r="AC812" s="27">
        <v>0.1183</v>
      </c>
      <c r="AD812" s="11">
        <v>0.11521311174985427</v>
      </c>
    </row>
    <row r="813" spans="1:30" x14ac:dyDescent="0.3">
      <c r="A813" s="13">
        <v>44988</v>
      </c>
      <c r="B813" s="46" t="s">
        <v>636</v>
      </c>
      <c r="C813" s="13">
        <v>44988</v>
      </c>
      <c r="D813" s="15" t="s">
        <v>920</v>
      </c>
      <c r="E813" s="15">
        <v>189</v>
      </c>
      <c r="F813" s="15">
        <v>180</v>
      </c>
      <c r="G813" s="13">
        <v>45177</v>
      </c>
      <c r="H813" s="17">
        <v>2500</v>
      </c>
      <c r="I813" s="19">
        <v>7735.24</v>
      </c>
      <c r="J813" s="20">
        <v>3.0940960000000004</v>
      </c>
      <c r="K813" s="19">
        <v>4925.24</v>
      </c>
      <c r="L813" s="20">
        <v>1.9700959999999998</v>
      </c>
      <c r="M813" s="21">
        <v>0</v>
      </c>
      <c r="N813" s="19">
        <v>0</v>
      </c>
      <c r="O813" s="23">
        <v>500</v>
      </c>
      <c r="P813" s="24">
        <v>200.3</v>
      </c>
      <c r="Q813" s="25">
        <v>0.40060000000000001</v>
      </c>
      <c r="R813" s="24">
        <v>200.3</v>
      </c>
      <c r="S813" s="25">
        <v>0.40060000000000001</v>
      </c>
      <c r="T813" s="26">
        <v>0</v>
      </c>
      <c r="U813" s="24">
        <v>0</v>
      </c>
      <c r="V813" s="19">
        <v>3000</v>
      </c>
      <c r="W813" s="19">
        <v>7935.54</v>
      </c>
      <c r="X813" s="21">
        <v>2.6451799999999999</v>
      </c>
      <c r="Y813" s="19">
        <v>5125.54</v>
      </c>
      <c r="Z813" s="20">
        <v>1.7085133333333333</v>
      </c>
      <c r="AA813" s="30">
        <v>0.11490000000000017</v>
      </c>
      <c r="AB813" s="27">
        <v>0.1</v>
      </c>
      <c r="AC813" s="27">
        <v>0.1174</v>
      </c>
      <c r="AD813" s="11">
        <v>0.11375076442359902</v>
      </c>
    </row>
    <row r="814" spans="1:30" x14ac:dyDescent="0.3">
      <c r="A814" s="13">
        <v>44991</v>
      </c>
      <c r="B814" s="46" t="s">
        <v>636</v>
      </c>
      <c r="C814" s="13">
        <v>44991</v>
      </c>
      <c r="D814" s="15" t="s">
        <v>921</v>
      </c>
      <c r="E814" s="15">
        <v>28</v>
      </c>
      <c r="F814" s="15">
        <v>30</v>
      </c>
      <c r="G814" s="13">
        <v>45019</v>
      </c>
      <c r="H814" s="17">
        <v>3300</v>
      </c>
      <c r="I814" s="19">
        <v>7656.33</v>
      </c>
      <c r="J814" s="20">
        <v>2.3200999999999996</v>
      </c>
      <c r="K814" s="19">
        <v>6600</v>
      </c>
      <c r="L814" s="20">
        <v>2</v>
      </c>
      <c r="M814" s="21">
        <v>0.90141199999999999</v>
      </c>
      <c r="N814" s="19">
        <v>0</v>
      </c>
      <c r="O814" s="23">
        <v>660</v>
      </c>
      <c r="P814" s="24">
        <v>0</v>
      </c>
      <c r="Q814" s="25">
        <v>0</v>
      </c>
      <c r="R814" s="24">
        <v>0</v>
      </c>
      <c r="S814" s="25">
        <v>0</v>
      </c>
      <c r="T814" s="26">
        <v>0</v>
      </c>
      <c r="U814" s="24">
        <v>0</v>
      </c>
      <c r="V814" s="19">
        <v>3960</v>
      </c>
      <c r="W814" s="19">
        <v>7656.33</v>
      </c>
      <c r="X814" s="21">
        <v>1.9334166666666666</v>
      </c>
      <c r="Y814" s="19">
        <v>6600</v>
      </c>
      <c r="Z814" s="20">
        <v>1.6666666666666667</v>
      </c>
      <c r="AA814" s="30">
        <v>0.11609999999999997</v>
      </c>
      <c r="AB814" s="27">
        <v>0.09</v>
      </c>
      <c r="AC814" s="27">
        <v>0.1168</v>
      </c>
      <c r="AD814" s="11">
        <v>0.11467807043322327</v>
      </c>
    </row>
    <row r="815" spans="1:30" x14ac:dyDescent="0.3">
      <c r="A815" s="13">
        <v>44993</v>
      </c>
      <c r="B815" s="46" t="s">
        <v>636</v>
      </c>
      <c r="C815" s="13">
        <v>44993</v>
      </c>
      <c r="D815" s="15" t="s">
        <v>922</v>
      </c>
      <c r="E815" s="15">
        <v>98</v>
      </c>
      <c r="F815" s="15">
        <v>90</v>
      </c>
      <c r="G815" s="13">
        <v>45091</v>
      </c>
      <c r="H815" s="17">
        <v>1700</v>
      </c>
      <c r="I815" s="19">
        <v>7628.25</v>
      </c>
      <c r="J815" s="20">
        <v>4.4872058823529404</v>
      </c>
      <c r="K815" s="19">
        <v>3399.9999999999995</v>
      </c>
      <c r="L815" s="20">
        <v>1.9999999999999998</v>
      </c>
      <c r="M815" s="21">
        <v>0.81992952380952389</v>
      </c>
      <c r="N815" s="19">
        <v>0</v>
      </c>
      <c r="O815" s="23">
        <v>340</v>
      </c>
      <c r="P815" s="24">
        <v>408.09000000000003</v>
      </c>
      <c r="Q815" s="25">
        <v>1.200264705882353</v>
      </c>
      <c r="R815" s="24">
        <v>340</v>
      </c>
      <c r="S815" s="25">
        <v>1</v>
      </c>
      <c r="T815" s="26">
        <v>0.83315203955500616</v>
      </c>
      <c r="U815" s="24">
        <v>0</v>
      </c>
      <c r="V815" s="19">
        <v>2040</v>
      </c>
      <c r="W815" s="19">
        <v>8036.34</v>
      </c>
      <c r="X815" s="21">
        <v>3.9393823529411764</v>
      </c>
      <c r="Y815" s="19">
        <v>3739.9999999999995</v>
      </c>
      <c r="Z815" s="20">
        <v>1.833333333333333</v>
      </c>
      <c r="AA815" s="30">
        <v>0.11599999999999987</v>
      </c>
      <c r="AB815" s="27">
        <v>0.05</v>
      </c>
      <c r="AC815" s="27">
        <v>0.1183</v>
      </c>
      <c r="AD815" s="11">
        <v>0.11516189571657982</v>
      </c>
    </row>
    <row r="816" spans="1:30" x14ac:dyDescent="0.3">
      <c r="A816" s="13">
        <v>44994</v>
      </c>
      <c r="B816" s="46" t="s">
        <v>636</v>
      </c>
      <c r="C816" s="13">
        <v>44995</v>
      </c>
      <c r="D816" s="15" t="s">
        <v>923</v>
      </c>
      <c r="E816" s="15">
        <v>357</v>
      </c>
      <c r="F816" s="15">
        <v>360</v>
      </c>
      <c r="G816" s="13">
        <v>45352</v>
      </c>
      <c r="H816" s="17">
        <v>5000</v>
      </c>
      <c r="I816" s="19">
        <v>9760.4500000000025</v>
      </c>
      <c r="J816" s="20">
        <v>1.9520900000000008</v>
      </c>
      <c r="K816" s="19">
        <v>6841.4500000000007</v>
      </c>
      <c r="L816" s="20">
        <v>1.3682900000000002</v>
      </c>
      <c r="M816" s="21">
        <v>0</v>
      </c>
      <c r="N816" s="19">
        <v>0</v>
      </c>
      <c r="O816" s="23">
        <v>1000</v>
      </c>
      <c r="P816" s="24">
        <v>1000</v>
      </c>
      <c r="Q816" s="25">
        <v>1</v>
      </c>
      <c r="R816" s="24">
        <v>1000</v>
      </c>
      <c r="S816" s="25">
        <v>1</v>
      </c>
      <c r="T816" s="26">
        <v>0</v>
      </c>
      <c r="U816" s="24">
        <v>0</v>
      </c>
      <c r="V816" s="19">
        <v>6000</v>
      </c>
      <c r="W816" s="19">
        <v>10760.450000000003</v>
      </c>
      <c r="X816" s="21">
        <v>1.7934083333333337</v>
      </c>
      <c r="Y816" s="19">
        <v>7841.4500000000007</v>
      </c>
      <c r="Z816" s="20">
        <v>1.3069083333333336</v>
      </c>
      <c r="AA816" s="30">
        <v>0.11399999999999993</v>
      </c>
      <c r="AB816" s="27">
        <v>0.1</v>
      </c>
      <c r="AC816" s="27">
        <v>0.11800000000000001</v>
      </c>
      <c r="AD816" s="11">
        <v>0.11289657515790764</v>
      </c>
    </row>
    <row r="817" spans="1:30" x14ac:dyDescent="0.3">
      <c r="A817" s="13">
        <v>44998</v>
      </c>
      <c r="B817" s="46" t="s">
        <v>636</v>
      </c>
      <c r="C817" s="13">
        <v>44998</v>
      </c>
      <c r="D817" s="15" t="s">
        <v>924</v>
      </c>
      <c r="E817" s="15">
        <v>28</v>
      </c>
      <c r="F817" s="15">
        <v>30</v>
      </c>
      <c r="G817" s="13">
        <v>45026</v>
      </c>
      <c r="H817" s="17">
        <v>5000</v>
      </c>
      <c r="I817" s="19">
        <v>8189.68</v>
      </c>
      <c r="J817" s="20">
        <v>1.6379359999999996</v>
      </c>
      <c r="K817" s="19">
        <v>7789.68</v>
      </c>
      <c r="L817" s="20">
        <v>1.557936</v>
      </c>
      <c r="M817" s="21">
        <v>0</v>
      </c>
      <c r="N817" s="19">
        <v>0</v>
      </c>
      <c r="O817" s="23">
        <v>1000</v>
      </c>
      <c r="P817" s="24">
        <v>145</v>
      </c>
      <c r="Q817" s="25">
        <v>0.14500000000000002</v>
      </c>
      <c r="R817" s="24">
        <v>145</v>
      </c>
      <c r="S817" s="25">
        <v>0.14499999999999999</v>
      </c>
      <c r="T817" s="26">
        <v>0</v>
      </c>
      <c r="U817" s="24">
        <v>0</v>
      </c>
      <c r="V817" s="19">
        <v>6000</v>
      </c>
      <c r="W817" s="19">
        <v>8334.68</v>
      </c>
      <c r="X817" s="21">
        <v>1.3891133333333334</v>
      </c>
      <c r="Y817" s="19">
        <v>7934.68</v>
      </c>
      <c r="Z817" s="20">
        <v>1.3224466666666668</v>
      </c>
      <c r="AA817" s="30">
        <v>0.11610000000000005</v>
      </c>
      <c r="AB817" s="27">
        <v>0.1</v>
      </c>
      <c r="AC817" s="27">
        <v>0.1173</v>
      </c>
      <c r="AD817" s="11">
        <v>0.11343397165701224</v>
      </c>
    </row>
    <row r="818" spans="1:30" x14ac:dyDescent="0.3">
      <c r="A818" s="13">
        <v>45000</v>
      </c>
      <c r="B818" s="46" t="s">
        <v>636</v>
      </c>
      <c r="C818" s="13">
        <v>45000</v>
      </c>
      <c r="D818" s="15" t="s">
        <v>925</v>
      </c>
      <c r="E818" s="15">
        <v>91</v>
      </c>
      <c r="F818" s="15">
        <v>90</v>
      </c>
      <c r="G818" s="13">
        <v>45091</v>
      </c>
      <c r="H818" s="17">
        <v>3300</v>
      </c>
      <c r="I818" s="19">
        <v>1808.3799999999997</v>
      </c>
      <c r="J818" s="20">
        <v>0.54799393939393926</v>
      </c>
      <c r="K818" s="19">
        <v>1808.3799999999997</v>
      </c>
      <c r="L818" s="20">
        <v>0.54799393939393926</v>
      </c>
      <c r="M818" s="21">
        <v>0</v>
      </c>
      <c r="N818" s="19">
        <v>0</v>
      </c>
      <c r="O818" s="23">
        <v>660</v>
      </c>
      <c r="P818" s="24">
        <v>0.84</v>
      </c>
      <c r="Q818" s="25">
        <v>1.2727272727272726E-3</v>
      </c>
      <c r="R818" s="24">
        <v>0.84</v>
      </c>
      <c r="S818" s="25">
        <v>1.2727272727272726E-3</v>
      </c>
      <c r="T818" s="26">
        <v>0</v>
      </c>
      <c r="U818" s="24">
        <v>0</v>
      </c>
      <c r="V818" s="19">
        <v>3960</v>
      </c>
      <c r="W818" s="19">
        <v>1809.2199999999996</v>
      </c>
      <c r="X818" s="21">
        <v>0.45687373737373727</v>
      </c>
      <c r="Y818" s="19">
        <v>1809.2199999999996</v>
      </c>
      <c r="Z818" s="20">
        <v>0.45687373737373727</v>
      </c>
      <c r="AA818" s="30">
        <v>0.11640000000000005</v>
      </c>
      <c r="AB818" s="27">
        <v>0.1</v>
      </c>
      <c r="AC818" s="27">
        <v>0.1164</v>
      </c>
      <c r="AD818" s="11">
        <v>0.11553044824649689</v>
      </c>
    </row>
    <row r="819" spans="1:30" x14ac:dyDescent="0.3">
      <c r="A819" s="13">
        <v>45002</v>
      </c>
      <c r="B819" s="46" t="s">
        <v>636</v>
      </c>
      <c r="C819" s="13">
        <v>45002</v>
      </c>
      <c r="D819" s="15" t="s">
        <v>926</v>
      </c>
      <c r="E819" s="15">
        <v>175</v>
      </c>
      <c r="F819" s="15">
        <v>180</v>
      </c>
      <c r="G819" s="13">
        <v>45177</v>
      </c>
      <c r="H819" s="17">
        <v>4000</v>
      </c>
      <c r="I819" s="19">
        <v>4090.7400000000007</v>
      </c>
      <c r="J819" s="20">
        <v>1.0226849999999998</v>
      </c>
      <c r="K819" s="19">
        <v>4042.3400000000006</v>
      </c>
      <c r="L819" s="20">
        <v>1.0105850000000001</v>
      </c>
      <c r="M819" s="21">
        <v>0</v>
      </c>
      <c r="N819" s="19">
        <v>0</v>
      </c>
      <c r="O819" s="23">
        <v>800</v>
      </c>
      <c r="P819" s="24">
        <v>75.099999999999994</v>
      </c>
      <c r="Q819" s="25">
        <v>9.3875E-2</v>
      </c>
      <c r="R819" s="24">
        <v>75.099999999999994</v>
      </c>
      <c r="S819" s="25">
        <v>9.3874999999999986E-2</v>
      </c>
      <c r="T819" s="26">
        <v>0</v>
      </c>
      <c r="U819" s="24">
        <v>0</v>
      </c>
      <c r="V819" s="19">
        <v>4800</v>
      </c>
      <c r="W819" s="19">
        <v>4165.8400000000011</v>
      </c>
      <c r="X819" s="21">
        <v>0.86788333333333356</v>
      </c>
      <c r="Y819" s="19">
        <v>4117.4400000000005</v>
      </c>
      <c r="Z819" s="20">
        <v>0.85780000000000012</v>
      </c>
      <c r="AA819" s="30">
        <v>0.11589999999999991</v>
      </c>
      <c r="AB819" s="27">
        <v>0.1</v>
      </c>
      <c r="AC819" s="27">
        <v>0.11630000000000001</v>
      </c>
      <c r="AD819" s="11">
        <v>0.11274347770818971</v>
      </c>
    </row>
    <row r="820" spans="1:30" x14ac:dyDescent="0.3">
      <c r="A820" s="13">
        <v>45005</v>
      </c>
      <c r="B820" s="46" t="s">
        <v>636</v>
      </c>
      <c r="C820" s="13">
        <v>45005</v>
      </c>
      <c r="D820" s="15" t="s">
        <v>927</v>
      </c>
      <c r="E820" s="15">
        <v>35</v>
      </c>
      <c r="F820" s="15">
        <v>30</v>
      </c>
      <c r="G820" s="13">
        <v>45040</v>
      </c>
      <c r="H820" s="17">
        <v>3300</v>
      </c>
      <c r="I820" s="19">
        <v>6559.7400000000007</v>
      </c>
      <c r="J820" s="20">
        <v>1.9877999999999996</v>
      </c>
      <c r="K820" s="19">
        <v>6209.7400000000007</v>
      </c>
      <c r="L820" s="20">
        <v>1.881739393939394</v>
      </c>
      <c r="M820" s="21">
        <v>0</v>
      </c>
      <c r="N820" s="19">
        <v>0</v>
      </c>
      <c r="O820" s="23">
        <v>660</v>
      </c>
      <c r="P820" s="24">
        <v>50.15</v>
      </c>
      <c r="Q820" s="25">
        <v>7.5984848484848488E-2</v>
      </c>
      <c r="R820" s="24">
        <v>50.15</v>
      </c>
      <c r="S820" s="25">
        <v>7.5984848484848488E-2</v>
      </c>
      <c r="T820" s="26">
        <v>0</v>
      </c>
      <c r="U820" s="24">
        <v>0</v>
      </c>
      <c r="V820" s="19">
        <v>3960</v>
      </c>
      <c r="W820" s="19">
        <v>6609.89</v>
      </c>
      <c r="X820" s="21">
        <v>1.6691641414141416</v>
      </c>
      <c r="Y820" s="19">
        <v>6259.89</v>
      </c>
      <c r="Z820" s="20">
        <v>1.5807803030303031</v>
      </c>
      <c r="AA820" s="30">
        <v>0.11620000000000005</v>
      </c>
      <c r="AB820" s="27">
        <v>0.1</v>
      </c>
      <c r="AC820" s="27">
        <v>0.11650000000000001</v>
      </c>
      <c r="AD820" s="11">
        <v>0.11485099180760211</v>
      </c>
    </row>
    <row r="821" spans="1:30" x14ac:dyDescent="0.3">
      <c r="A821" s="13">
        <v>45007</v>
      </c>
      <c r="B821" s="46" t="s">
        <v>636</v>
      </c>
      <c r="C821" s="13">
        <v>45007</v>
      </c>
      <c r="D821" s="15" t="s">
        <v>928</v>
      </c>
      <c r="E821" s="15">
        <v>105</v>
      </c>
      <c r="F821" s="15">
        <v>90</v>
      </c>
      <c r="G821" s="13">
        <v>45112</v>
      </c>
      <c r="H821" s="17">
        <v>2500</v>
      </c>
      <c r="I821" s="19">
        <v>3756.4999999999986</v>
      </c>
      <c r="J821" s="20">
        <v>1.5026000000000004</v>
      </c>
      <c r="K821" s="19">
        <v>3056.4999999999991</v>
      </c>
      <c r="L821" s="20">
        <v>1.2225999999999997</v>
      </c>
      <c r="M821" s="21">
        <v>0</v>
      </c>
      <c r="N821" s="19">
        <v>0</v>
      </c>
      <c r="O821" s="23">
        <v>500</v>
      </c>
      <c r="P821" s="24">
        <v>0</v>
      </c>
      <c r="Q821" s="25">
        <v>0</v>
      </c>
      <c r="R821" s="24">
        <v>0</v>
      </c>
      <c r="S821" s="25">
        <v>0</v>
      </c>
      <c r="T821" s="26">
        <v>0</v>
      </c>
      <c r="U821" s="24">
        <v>0</v>
      </c>
      <c r="V821" s="19">
        <v>3000</v>
      </c>
      <c r="W821" s="19">
        <v>3756.4999999999986</v>
      </c>
      <c r="X821" s="21">
        <v>1.2521666666666662</v>
      </c>
      <c r="Y821" s="19">
        <v>3056.4999999999991</v>
      </c>
      <c r="Z821" s="20">
        <v>1.018833333333333</v>
      </c>
      <c r="AA821" s="30">
        <v>0.11660000000000002</v>
      </c>
      <c r="AB821" s="27">
        <v>0.05</v>
      </c>
      <c r="AC821" s="27">
        <v>0.11749999999999999</v>
      </c>
      <c r="AD821" s="11">
        <v>0.11544593983761482</v>
      </c>
    </row>
    <row r="822" spans="1:30" x14ac:dyDescent="0.3">
      <c r="A822" s="13">
        <v>45008</v>
      </c>
      <c r="B822" s="46" t="s">
        <v>636</v>
      </c>
      <c r="C822" s="13">
        <v>45009</v>
      </c>
      <c r="D822" s="15" t="s">
        <v>929</v>
      </c>
      <c r="E822" s="15">
        <v>343</v>
      </c>
      <c r="F822" s="15">
        <v>360</v>
      </c>
      <c r="G822" s="13">
        <v>45352</v>
      </c>
      <c r="H822" s="17">
        <v>2500</v>
      </c>
      <c r="I822" s="19">
        <v>6396.79</v>
      </c>
      <c r="J822" s="20">
        <v>2.5587160000000004</v>
      </c>
      <c r="K822" s="19">
        <v>4845.79</v>
      </c>
      <c r="L822" s="20">
        <v>1.9383159999999999</v>
      </c>
      <c r="M822" s="21">
        <v>0</v>
      </c>
      <c r="N822" s="19">
        <v>0</v>
      </c>
      <c r="O822" s="23">
        <v>500</v>
      </c>
      <c r="P822" s="24">
        <v>528</v>
      </c>
      <c r="Q822" s="25">
        <v>1.056</v>
      </c>
      <c r="R822" s="24">
        <v>500</v>
      </c>
      <c r="S822" s="25">
        <v>1</v>
      </c>
      <c r="T822" s="26">
        <v>0.94697142857142858</v>
      </c>
      <c r="U822" s="24">
        <v>0</v>
      </c>
      <c r="V822" s="19">
        <v>3000</v>
      </c>
      <c r="W822" s="19">
        <v>6924.79</v>
      </c>
      <c r="X822" s="21">
        <v>2.3082633333333331</v>
      </c>
      <c r="Y822" s="19">
        <v>5345.79</v>
      </c>
      <c r="Z822" s="20">
        <v>1.78193</v>
      </c>
      <c r="AA822" s="30">
        <v>0.11350000000000007</v>
      </c>
      <c r="AB822" s="27">
        <v>0.1</v>
      </c>
      <c r="AC822" s="27">
        <v>0.11599999999999999</v>
      </c>
      <c r="AD822" s="11">
        <v>0.11215029850909594</v>
      </c>
    </row>
    <row r="823" spans="1:30" x14ac:dyDescent="0.3">
      <c r="A823" s="13">
        <v>45012</v>
      </c>
      <c r="B823" s="46" t="s">
        <v>636</v>
      </c>
      <c r="C823" s="13">
        <v>45012</v>
      </c>
      <c r="D823" s="15" t="s">
        <v>930</v>
      </c>
      <c r="E823" s="15">
        <v>28</v>
      </c>
      <c r="F823" s="15">
        <v>30</v>
      </c>
      <c r="G823" s="13">
        <v>45040</v>
      </c>
      <c r="H823" s="17">
        <v>2500</v>
      </c>
      <c r="I823" s="19">
        <v>3562.18</v>
      </c>
      <c r="J823" s="20">
        <v>1.4248720000000004</v>
      </c>
      <c r="K823" s="19">
        <v>3412.18</v>
      </c>
      <c r="L823" s="20">
        <v>1.3648719999999999</v>
      </c>
      <c r="M823" s="21">
        <v>0</v>
      </c>
      <c r="N823" s="19">
        <v>0</v>
      </c>
      <c r="O823" s="23">
        <v>500</v>
      </c>
      <c r="P823" s="24">
        <v>181</v>
      </c>
      <c r="Q823" s="25">
        <v>0.36199999999999999</v>
      </c>
      <c r="R823" s="24">
        <v>181</v>
      </c>
      <c r="S823" s="25">
        <v>0.36199999999999999</v>
      </c>
      <c r="T823" s="26">
        <v>0</v>
      </c>
      <c r="U823" s="24">
        <v>0</v>
      </c>
      <c r="V823" s="19">
        <v>3000</v>
      </c>
      <c r="W823" s="19">
        <v>3743.18</v>
      </c>
      <c r="X823" s="21">
        <v>1.2477266666666667</v>
      </c>
      <c r="Y823" s="19">
        <v>3593.18</v>
      </c>
      <c r="Z823" s="20">
        <v>1.1977266666666666</v>
      </c>
      <c r="AA823" s="30">
        <v>0.11640000000000003</v>
      </c>
      <c r="AB823" s="27">
        <v>0.1</v>
      </c>
      <c r="AC823" s="27">
        <v>0.11689999999999999</v>
      </c>
      <c r="AD823" s="11">
        <v>0.11548418833411002</v>
      </c>
    </row>
    <row r="824" spans="1:30" x14ac:dyDescent="0.3">
      <c r="A824" s="13">
        <v>45013</v>
      </c>
      <c r="B824" s="46" t="s">
        <v>636</v>
      </c>
      <c r="C824" s="13">
        <v>45014</v>
      </c>
      <c r="D824" s="15" t="s">
        <v>931</v>
      </c>
      <c r="E824" s="15">
        <v>763</v>
      </c>
      <c r="F824" s="15">
        <v>720</v>
      </c>
      <c r="G824" s="13">
        <v>45777</v>
      </c>
      <c r="H824" s="17">
        <v>2500</v>
      </c>
      <c r="I824" s="19">
        <v>4693.25</v>
      </c>
      <c r="J824" s="20">
        <v>1.8773000000000002</v>
      </c>
      <c r="K824" s="19">
        <v>2643.25</v>
      </c>
      <c r="L824" s="20">
        <v>1.0572999999999999</v>
      </c>
      <c r="M824" s="21">
        <v>0</v>
      </c>
      <c r="N824" s="19">
        <v>0</v>
      </c>
      <c r="O824" s="23">
        <v>500</v>
      </c>
      <c r="P824" s="24">
        <v>504</v>
      </c>
      <c r="Q824" s="25">
        <v>1.008</v>
      </c>
      <c r="R824" s="24">
        <v>500</v>
      </c>
      <c r="S824" s="25">
        <v>1</v>
      </c>
      <c r="T824" s="26">
        <v>0.99207500000000004</v>
      </c>
      <c r="U824" s="24">
        <v>0</v>
      </c>
      <c r="V824" s="19">
        <v>3000</v>
      </c>
      <c r="W824" s="19">
        <v>5197.25</v>
      </c>
      <c r="X824" s="21">
        <v>1.7324166666666667</v>
      </c>
      <c r="Y824" s="19">
        <v>3143.25</v>
      </c>
      <c r="Z824" s="20">
        <v>1.04775</v>
      </c>
      <c r="AA824" s="30">
        <v>0.1109</v>
      </c>
      <c r="AB824" s="27">
        <v>0.1</v>
      </c>
      <c r="AC824" s="27">
        <v>0.11749999999999999</v>
      </c>
      <c r="AD824" s="11">
        <v>0.11126263271720024</v>
      </c>
    </row>
    <row r="825" spans="1:30" x14ac:dyDescent="0.3">
      <c r="A825" s="13">
        <v>45014</v>
      </c>
      <c r="B825" s="46" t="s">
        <v>636</v>
      </c>
      <c r="C825" s="13">
        <v>45014</v>
      </c>
      <c r="D825" s="15" t="s">
        <v>932</v>
      </c>
      <c r="E825" s="15">
        <v>98</v>
      </c>
      <c r="F825" s="15">
        <v>90</v>
      </c>
      <c r="G825" s="13">
        <v>45112</v>
      </c>
      <c r="H825" s="17">
        <v>2500</v>
      </c>
      <c r="I825" s="19">
        <v>4288.92</v>
      </c>
      <c r="J825" s="20">
        <v>1.7155680000000002</v>
      </c>
      <c r="K825" s="19">
        <v>2867.4799999999996</v>
      </c>
      <c r="L825" s="20">
        <v>1.1469919999999998</v>
      </c>
      <c r="M825" s="21">
        <v>0</v>
      </c>
      <c r="N825" s="19">
        <v>0</v>
      </c>
      <c r="O825" s="23">
        <v>500</v>
      </c>
      <c r="P825" s="24">
        <v>180</v>
      </c>
      <c r="Q825" s="25">
        <v>0.36</v>
      </c>
      <c r="R825" s="24">
        <v>180</v>
      </c>
      <c r="S825" s="25">
        <v>0.36</v>
      </c>
      <c r="T825" s="26">
        <v>0</v>
      </c>
      <c r="U825" s="24">
        <v>0</v>
      </c>
      <c r="V825" s="19">
        <v>3000</v>
      </c>
      <c r="W825" s="19">
        <v>4468.92</v>
      </c>
      <c r="X825" s="21">
        <v>1.4896400000000001</v>
      </c>
      <c r="Y825" s="19">
        <v>3047.4799999999996</v>
      </c>
      <c r="Z825" s="20">
        <v>1.0158266666666664</v>
      </c>
      <c r="AA825" s="30">
        <v>0.11399999999999995</v>
      </c>
      <c r="AB825" s="27">
        <v>0.1</v>
      </c>
      <c r="AC825" s="27">
        <v>0.1164</v>
      </c>
      <c r="AD825" s="11">
        <v>0.11290839045727132</v>
      </c>
    </row>
    <row r="826" spans="1:30" x14ac:dyDescent="0.3">
      <c r="A826" s="13">
        <v>45016</v>
      </c>
      <c r="B826" s="46" t="s">
        <v>636</v>
      </c>
      <c r="C826" s="13">
        <v>45016</v>
      </c>
      <c r="D826" s="15" t="s">
        <v>933</v>
      </c>
      <c r="E826" s="15">
        <v>189</v>
      </c>
      <c r="F826" s="15">
        <v>180</v>
      </c>
      <c r="G826" s="13">
        <v>45205</v>
      </c>
      <c r="H826" s="17">
        <v>2500</v>
      </c>
      <c r="I826" s="19">
        <v>4205.4799999999996</v>
      </c>
      <c r="J826" s="20">
        <v>1.6821920000000001</v>
      </c>
      <c r="K826" s="19">
        <v>3145.48</v>
      </c>
      <c r="L826" s="20">
        <v>1.258192</v>
      </c>
      <c r="M826" s="21">
        <v>0</v>
      </c>
      <c r="N826" s="19">
        <v>0</v>
      </c>
      <c r="O826" s="23">
        <v>500</v>
      </c>
      <c r="P826" s="24">
        <v>0</v>
      </c>
      <c r="Q826" s="25">
        <v>0</v>
      </c>
      <c r="R826" s="24">
        <v>0</v>
      </c>
      <c r="S826" s="25">
        <v>0</v>
      </c>
      <c r="T826" s="26">
        <v>0</v>
      </c>
      <c r="U826" s="24">
        <v>0</v>
      </c>
      <c r="V826" s="19">
        <v>3000</v>
      </c>
      <c r="W826" s="19">
        <v>4205.4799999999996</v>
      </c>
      <c r="X826" s="21">
        <v>1.4018266666666666</v>
      </c>
      <c r="Y826" s="19">
        <v>3145.48</v>
      </c>
      <c r="Z826" s="20">
        <v>1.0484933333333333</v>
      </c>
      <c r="AA826" s="30">
        <v>0.11329999999999998</v>
      </c>
      <c r="AB826" s="27">
        <v>0.1</v>
      </c>
      <c r="AC826" s="27">
        <v>0.11630000000000001</v>
      </c>
      <c r="AD826" s="11">
        <v>0.11210236976516358</v>
      </c>
    </row>
    <row r="827" spans="1:30" x14ac:dyDescent="0.3">
      <c r="A827" s="13">
        <v>45019</v>
      </c>
      <c r="B827" s="46" t="s">
        <v>636</v>
      </c>
      <c r="C827" s="13">
        <v>45019</v>
      </c>
      <c r="D827" s="15" t="s">
        <v>934</v>
      </c>
      <c r="E827" s="15">
        <v>35</v>
      </c>
      <c r="F827" s="15">
        <v>30</v>
      </c>
      <c r="G827" s="13">
        <v>45054</v>
      </c>
      <c r="H827" s="17">
        <v>4200</v>
      </c>
      <c r="I827" s="19">
        <v>6272.58</v>
      </c>
      <c r="J827" s="20">
        <v>1.4934714285714286</v>
      </c>
      <c r="K827" s="19">
        <v>6072.58</v>
      </c>
      <c r="L827" s="20">
        <v>1.4458523809523809</v>
      </c>
      <c r="M827" s="21">
        <v>0</v>
      </c>
      <c r="N827" s="19">
        <v>0</v>
      </c>
      <c r="O827" s="23">
        <v>840</v>
      </c>
      <c r="P827" s="24">
        <v>292.32</v>
      </c>
      <c r="Q827" s="25">
        <v>0.34799999999999998</v>
      </c>
      <c r="R827" s="24">
        <v>292.32</v>
      </c>
      <c r="S827" s="25">
        <v>0.34799999999999998</v>
      </c>
      <c r="T827" s="26">
        <v>0</v>
      </c>
      <c r="U827" s="24">
        <v>0</v>
      </c>
      <c r="V827" s="19">
        <v>5040</v>
      </c>
      <c r="W827" s="19">
        <v>6564.9</v>
      </c>
      <c r="X827" s="21">
        <v>1.3025595238095238</v>
      </c>
      <c r="Y827" s="19">
        <v>6364.9</v>
      </c>
      <c r="Z827" s="20">
        <v>1.262876984126984</v>
      </c>
      <c r="AA827" s="30">
        <v>0.11620000000000007</v>
      </c>
      <c r="AB827" s="27">
        <v>0.09</v>
      </c>
      <c r="AC827" s="27">
        <v>0.1173</v>
      </c>
      <c r="AD827" s="11">
        <v>0.11282767138880651</v>
      </c>
    </row>
    <row r="828" spans="1:30" x14ac:dyDescent="0.3">
      <c r="A828" s="13">
        <v>45020</v>
      </c>
      <c r="B828" s="46" t="s">
        <v>636</v>
      </c>
      <c r="C828" s="13">
        <v>45020</v>
      </c>
      <c r="D828" s="15" t="s">
        <v>935</v>
      </c>
      <c r="E828" s="15">
        <v>92</v>
      </c>
      <c r="F828" s="15">
        <v>90</v>
      </c>
      <c r="G828" s="13">
        <v>45112</v>
      </c>
      <c r="H828" s="17">
        <v>3300</v>
      </c>
      <c r="I828" s="19">
        <v>2373.0100000000002</v>
      </c>
      <c r="J828" s="20">
        <v>0.71909393939393929</v>
      </c>
      <c r="K828" s="19">
        <v>2183.0100000000002</v>
      </c>
      <c r="L828" s="20">
        <v>0.66151818181818189</v>
      </c>
      <c r="M828" s="21">
        <v>0</v>
      </c>
      <c r="N828" s="19">
        <v>0</v>
      </c>
      <c r="O828" s="23">
        <v>660</v>
      </c>
      <c r="P828" s="24">
        <v>40</v>
      </c>
      <c r="Q828" s="25">
        <v>6.0606060606060608E-2</v>
      </c>
      <c r="R828" s="24">
        <v>40</v>
      </c>
      <c r="S828" s="25">
        <v>6.0606060606060608E-2</v>
      </c>
      <c r="T828" s="26">
        <v>0</v>
      </c>
      <c r="U828" s="24">
        <v>0</v>
      </c>
      <c r="V828" s="19">
        <v>3960</v>
      </c>
      <c r="W828" s="19">
        <v>2413.0100000000002</v>
      </c>
      <c r="X828" s="21">
        <v>0.60934595959595961</v>
      </c>
      <c r="Y828" s="19">
        <v>2223.0100000000002</v>
      </c>
      <c r="Z828" s="20">
        <v>0.56136616161616171</v>
      </c>
      <c r="AA828" s="30">
        <v>0.11410000000000006</v>
      </c>
      <c r="AB828" s="27">
        <v>0.1</v>
      </c>
      <c r="AC828" s="27">
        <v>0.1167</v>
      </c>
      <c r="AD828" s="11">
        <v>0.11259896334191595</v>
      </c>
    </row>
    <row r="829" spans="1:30" x14ac:dyDescent="0.3">
      <c r="A829" s="13">
        <v>45020</v>
      </c>
      <c r="B829" s="46" t="s">
        <v>637</v>
      </c>
      <c r="C829" s="13">
        <v>45021</v>
      </c>
      <c r="D829" s="15" t="s">
        <v>936</v>
      </c>
      <c r="E829" s="15">
        <v>331</v>
      </c>
      <c r="F829" s="15">
        <v>360</v>
      </c>
      <c r="G829" s="13">
        <v>45352</v>
      </c>
      <c r="H829" s="17">
        <v>4200</v>
      </c>
      <c r="I829" s="19">
        <v>5222.1599999999989</v>
      </c>
      <c r="J829" s="20">
        <v>1.2433714285714281</v>
      </c>
      <c r="K829" s="19">
        <v>4892.16</v>
      </c>
      <c r="L829" s="20">
        <v>1.1648000000000001</v>
      </c>
      <c r="M829" s="21">
        <v>0</v>
      </c>
      <c r="N829" s="19">
        <v>0</v>
      </c>
      <c r="O829" s="23">
        <v>840</v>
      </c>
      <c r="P829" s="24">
        <v>840</v>
      </c>
      <c r="Q829" s="25">
        <v>1</v>
      </c>
      <c r="R829" s="24">
        <v>840</v>
      </c>
      <c r="S829" s="25">
        <v>1</v>
      </c>
      <c r="T829" s="26">
        <v>0</v>
      </c>
      <c r="U829" s="24">
        <v>0</v>
      </c>
      <c r="V829" s="19">
        <v>5040</v>
      </c>
      <c r="W829" s="19">
        <v>6062.1599999999989</v>
      </c>
      <c r="X829" s="21">
        <v>1.2028095238095236</v>
      </c>
      <c r="Y829" s="19">
        <v>5732.16</v>
      </c>
      <c r="Z829" s="20">
        <v>1.1373333333333333</v>
      </c>
      <c r="AA829" s="30">
        <v>0.11369999999999998</v>
      </c>
      <c r="AB829" s="27">
        <v>0.1</v>
      </c>
      <c r="AC829" s="27">
        <v>0.1148</v>
      </c>
      <c r="AD829" s="11">
        <v>0.11203885365442655</v>
      </c>
    </row>
    <row r="830" spans="1:30" x14ac:dyDescent="0.3">
      <c r="A830" s="13">
        <v>45026</v>
      </c>
      <c r="B830" s="46" t="s">
        <v>636</v>
      </c>
      <c r="C830" s="13">
        <v>45026</v>
      </c>
      <c r="D830" s="15" t="s">
        <v>937</v>
      </c>
      <c r="E830" s="15">
        <v>28</v>
      </c>
      <c r="F830" s="15">
        <v>30</v>
      </c>
      <c r="G830" s="13">
        <v>45054</v>
      </c>
      <c r="H830" s="17">
        <v>4200</v>
      </c>
      <c r="I830" s="19">
        <v>6132.4400000000005</v>
      </c>
      <c r="J830" s="20">
        <v>1.4601047619047625</v>
      </c>
      <c r="K830" s="19">
        <v>5182.4399999999996</v>
      </c>
      <c r="L830" s="20">
        <v>1.2339142857142855</v>
      </c>
      <c r="M830" s="21">
        <v>0</v>
      </c>
      <c r="N830" s="19">
        <v>0</v>
      </c>
      <c r="O830" s="23">
        <v>840</v>
      </c>
      <c r="P830" s="24">
        <v>43.82</v>
      </c>
      <c r="Q830" s="25">
        <v>5.2166666666666667E-2</v>
      </c>
      <c r="R830" s="24">
        <v>43.82</v>
      </c>
      <c r="S830" s="25">
        <v>5.2166666666666667E-2</v>
      </c>
      <c r="T830" s="26">
        <v>0</v>
      </c>
      <c r="U830" s="24">
        <v>0</v>
      </c>
      <c r="V830" s="19">
        <v>5040</v>
      </c>
      <c r="W830" s="19">
        <v>6176.26</v>
      </c>
      <c r="X830" s="21">
        <v>1.2254484126984126</v>
      </c>
      <c r="Y830" s="19">
        <v>5226.2599999999993</v>
      </c>
      <c r="Z830" s="20">
        <v>1.0369563492063492</v>
      </c>
      <c r="AA830" s="30">
        <v>0.11620000000000005</v>
      </c>
      <c r="AB830" s="27">
        <v>0.09</v>
      </c>
      <c r="AC830" s="27">
        <v>0.1174</v>
      </c>
      <c r="AD830" s="11">
        <v>0.11316234011258161</v>
      </c>
    </row>
    <row r="831" spans="1:30" x14ac:dyDescent="0.3">
      <c r="A831" s="13">
        <v>45028</v>
      </c>
      <c r="B831" s="46" t="s">
        <v>636</v>
      </c>
      <c r="C831" s="13">
        <v>45028</v>
      </c>
      <c r="D831" s="15" t="s">
        <v>938</v>
      </c>
      <c r="E831" s="15">
        <v>98</v>
      </c>
      <c r="F831" s="15">
        <v>90</v>
      </c>
      <c r="G831" s="13">
        <v>45126</v>
      </c>
      <c r="H831" s="17">
        <v>4200</v>
      </c>
      <c r="I831" s="19">
        <v>3042.1600000000003</v>
      </c>
      <c r="J831" s="20">
        <v>0.72432380952380959</v>
      </c>
      <c r="K831" s="19">
        <v>2392.1600000000003</v>
      </c>
      <c r="L831" s="20">
        <v>0.56956190476190482</v>
      </c>
      <c r="M831" s="21">
        <v>0</v>
      </c>
      <c r="N831" s="19">
        <v>0</v>
      </c>
      <c r="O831" s="23">
        <v>840</v>
      </c>
      <c r="P831" s="24">
        <v>0</v>
      </c>
      <c r="Q831" s="25">
        <v>0</v>
      </c>
      <c r="R831" s="24">
        <v>0</v>
      </c>
      <c r="S831" s="25">
        <v>0</v>
      </c>
      <c r="T831" s="26">
        <v>0</v>
      </c>
      <c r="U831" s="24">
        <v>0</v>
      </c>
      <c r="V831" s="19">
        <v>5040</v>
      </c>
      <c r="W831" s="19">
        <v>3042.1600000000003</v>
      </c>
      <c r="X831" s="21">
        <v>0.6036031746031747</v>
      </c>
      <c r="Y831" s="19">
        <v>2392.1600000000003</v>
      </c>
      <c r="Z831" s="20">
        <v>0.47463492063492069</v>
      </c>
      <c r="AA831" s="30">
        <v>0.11410000000000006</v>
      </c>
      <c r="AB831" s="27">
        <v>0.1</v>
      </c>
      <c r="AC831" s="27">
        <v>0.1158</v>
      </c>
      <c r="AD831" s="11">
        <v>0.11307589443027319</v>
      </c>
    </row>
    <row r="832" spans="1:30" x14ac:dyDescent="0.3">
      <c r="A832" s="13">
        <v>45030</v>
      </c>
      <c r="B832" s="46" t="s">
        <v>636</v>
      </c>
      <c r="C832" s="13">
        <v>45030</v>
      </c>
      <c r="D832" s="15" t="s">
        <v>939</v>
      </c>
      <c r="E832" s="15">
        <v>175</v>
      </c>
      <c r="F832" s="15">
        <v>180</v>
      </c>
      <c r="G832" s="13">
        <v>45205</v>
      </c>
      <c r="H832" s="17">
        <v>3300</v>
      </c>
      <c r="I832" s="19">
        <v>5551.6000000000022</v>
      </c>
      <c r="J832" s="20">
        <v>1.6823030303030295</v>
      </c>
      <c r="K832" s="19">
        <v>3801.6</v>
      </c>
      <c r="L832" s="20">
        <v>1.1519999999999999</v>
      </c>
      <c r="M832" s="21">
        <v>0</v>
      </c>
      <c r="N832" s="19">
        <v>0</v>
      </c>
      <c r="O832" s="23">
        <v>660</v>
      </c>
      <c r="P832" s="24">
        <v>220.43</v>
      </c>
      <c r="Q832" s="25">
        <v>0.3339848484848485</v>
      </c>
      <c r="R832" s="24">
        <v>220.43</v>
      </c>
      <c r="S832" s="25">
        <v>0.3339848484848485</v>
      </c>
      <c r="T832" s="26">
        <v>0</v>
      </c>
      <c r="U832" s="24">
        <v>0</v>
      </c>
      <c r="V832" s="19">
        <v>3960</v>
      </c>
      <c r="W832" s="19">
        <v>5772.0300000000025</v>
      </c>
      <c r="X832" s="21">
        <v>1.4575833333333339</v>
      </c>
      <c r="Y832" s="19">
        <v>4022.0299999999997</v>
      </c>
      <c r="Z832" s="20">
        <v>1.0156641414141414</v>
      </c>
      <c r="AA832" s="30">
        <v>0.11300000000000014</v>
      </c>
      <c r="AB832" s="27">
        <v>0.09</v>
      </c>
      <c r="AC832" s="27">
        <v>0.11539999999999999</v>
      </c>
      <c r="AD832" s="11">
        <v>0.11228601718423514</v>
      </c>
    </row>
    <row r="833" spans="1:30" x14ac:dyDescent="0.3">
      <c r="A833" s="13">
        <v>45034</v>
      </c>
      <c r="B833" s="46" t="s">
        <v>636</v>
      </c>
      <c r="C833" s="13">
        <v>45034</v>
      </c>
      <c r="D833" s="15" t="s">
        <v>940</v>
      </c>
      <c r="E833" s="15">
        <v>27</v>
      </c>
      <c r="F833" s="15">
        <v>30</v>
      </c>
      <c r="G833" s="13">
        <v>45061</v>
      </c>
      <c r="H833" s="17">
        <v>4200</v>
      </c>
      <c r="I833" s="19">
        <v>6619.26</v>
      </c>
      <c r="J833" s="20">
        <v>1.5760142857142854</v>
      </c>
      <c r="K833" s="19">
        <v>5989.26</v>
      </c>
      <c r="L833" s="20">
        <v>1.4260142857142857</v>
      </c>
      <c r="M833" s="21">
        <v>0</v>
      </c>
      <c r="N833" s="19">
        <v>0</v>
      </c>
      <c r="O833" s="23">
        <v>840</v>
      </c>
      <c r="P833" s="24">
        <v>880</v>
      </c>
      <c r="Q833" s="25">
        <v>1.0476190476190477</v>
      </c>
      <c r="R833" s="24">
        <v>840</v>
      </c>
      <c r="S833" s="25">
        <v>1</v>
      </c>
      <c r="T833" s="26">
        <v>0.95454547619047625</v>
      </c>
      <c r="U833" s="24">
        <v>0</v>
      </c>
      <c r="V833" s="19">
        <v>5040</v>
      </c>
      <c r="W833" s="19">
        <v>7499.26</v>
      </c>
      <c r="X833" s="21">
        <v>1.4879484126984128</v>
      </c>
      <c r="Y833" s="19">
        <v>6829.26</v>
      </c>
      <c r="Z833" s="20">
        <v>1.3550119047619047</v>
      </c>
      <c r="AA833" s="30">
        <v>0.11629999999999993</v>
      </c>
      <c r="AB833" s="27">
        <v>0.1</v>
      </c>
      <c r="AC833" s="27">
        <v>0.11749999999999999</v>
      </c>
      <c r="AD833" s="11">
        <v>0.11444915534364868</v>
      </c>
    </row>
    <row r="834" spans="1:30" x14ac:dyDescent="0.3">
      <c r="A834" s="13">
        <v>45035</v>
      </c>
      <c r="B834" s="46" t="s">
        <v>636</v>
      </c>
      <c r="C834" s="13">
        <v>45035</v>
      </c>
      <c r="D834" s="15" t="s">
        <v>941</v>
      </c>
      <c r="E834" s="15">
        <v>91</v>
      </c>
      <c r="F834" s="15">
        <v>90</v>
      </c>
      <c r="G834" s="13">
        <v>45126</v>
      </c>
      <c r="H834" s="17">
        <v>4200</v>
      </c>
      <c r="I834" s="19">
        <v>6207.26</v>
      </c>
      <c r="J834" s="20">
        <v>1.4779190476190478</v>
      </c>
      <c r="K834" s="19">
        <v>4799.26</v>
      </c>
      <c r="L834" s="20">
        <v>1.1426809523809525</v>
      </c>
      <c r="M834" s="21">
        <v>0</v>
      </c>
      <c r="N834" s="19">
        <v>0</v>
      </c>
      <c r="O834" s="23">
        <v>840</v>
      </c>
      <c r="P834" s="24">
        <v>521.48</v>
      </c>
      <c r="Q834" s="25">
        <v>0.62080952380952381</v>
      </c>
      <c r="R834" s="24">
        <v>521.48</v>
      </c>
      <c r="S834" s="25">
        <v>0.62080952380952381</v>
      </c>
      <c r="T834" s="26">
        <v>0</v>
      </c>
      <c r="U834" s="24">
        <v>0</v>
      </c>
      <c r="V834" s="19">
        <v>5040</v>
      </c>
      <c r="W834" s="19">
        <v>6728.74</v>
      </c>
      <c r="X834" s="21">
        <v>1.3350674603174604</v>
      </c>
      <c r="Y834" s="19">
        <v>5320.74</v>
      </c>
      <c r="Z834" s="20">
        <v>1.0557023809523809</v>
      </c>
      <c r="AA834" s="30">
        <v>0.11439999999999989</v>
      </c>
      <c r="AB834" s="27">
        <v>9.5000000000000001E-2</v>
      </c>
      <c r="AC834" s="27">
        <v>0.11749999999999999</v>
      </c>
      <c r="AD834" s="11">
        <v>0.11234424158163182</v>
      </c>
    </row>
    <row r="835" spans="1:30" x14ac:dyDescent="0.3">
      <c r="A835" s="13">
        <v>45036</v>
      </c>
      <c r="B835" s="46" t="s">
        <v>636</v>
      </c>
      <c r="C835" s="13">
        <v>45037</v>
      </c>
      <c r="D835" s="15" t="s">
        <v>942</v>
      </c>
      <c r="E835" s="15">
        <v>378</v>
      </c>
      <c r="F835" s="15">
        <v>360</v>
      </c>
      <c r="G835" s="13">
        <v>45415</v>
      </c>
      <c r="H835" s="17">
        <v>3300</v>
      </c>
      <c r="I835" s="19">
        <v>10761.880000000003</v>
      </c>
      <c r="J835" s="20">
        <v>3.2611757575757561</v>
      </c>
      <c r="K835" s="19">
        <v>6464.58</v>
      </c>
      <c r="L835" s="20">
        <v>1.9589636363636362</v>
      </c>
      <c r="M835" s="21">
        <v>0</v>
      </c>
      <c r="N835" s="19">
        <v>0</v>
      </c>
      <c r="O835" s="23">
        <v>660</v>
      </c>
      <c r="P835" s="24">
        <v>1320</v>
      </c>
      <c r="Q835" s="25">
        <v>2</v>
      </c>
      <c r="R835" s="24">
        <v>660</v>
      </c>
      <c r="S835" s="25">
        <v>1</v>
      </c>
      <c r="T835" s="26">
        <v>0.5</v>
      </c>
      <c r="U835" s="24">
        <v>0</v>
      </c>
      <c r="V835" s="19">
        <v>3960</v>
      </c>
      <c r="W835" s="19">
        <v>12081.880000000003</v>
      </c>
      <c r="X835" s="21">
        <v>3.0509797979797986</v>
      </c>
      <c r="Y835" s="19">
        <v>7124.58</v>
      </c>
      <c r="Z835" s="20">
        <v>1.7991363636363635</v>
      </c>
      <c r="AA835" s="30">
        <v>0.11139999999999993</v>
      </c>
      <c r="AB835" s="27">
        <v>0.1</v>
      </c>
      <c r="AC835" s="27">
        <v>0.115</v>
      </c>
      <c r="AD835" s="11">
        <v>0.11022038352035143</v>
      </c>
    </row>
    <row r="836" spans="1:30" x14ac:dyDescent="0.3">
      <c r="A836" s="13">
        <v>45040</v>
      </c>
      <c r="B836" s="46" t="s">
        <v>636</v>
      </c>
      <c r="C836" s="13">
        <v>45040</v>
      </c>
      <c r="D836" s="15" t="s">
        <v>943</v>
      </c>
      <c r="E836" s="15">
        <v>29</v>
      </c>
      <c r="F836" s="15">
        <v>30</v>
      </c>
      <c r="G836" s="13">
        <v>45069</v>
      </c>
      <c r="H836" s="17">
        <v>3300</v>
      </c>
      <c r="I836" s="19">
        <v>5324.9400000000005</v>
      </c>
      <c r="J836" s="20">
        <v>1.6136181818181816</v>
      </c>
      <c r="K836" s="19">
        <v>3442.4400000000005</v>
      </c>
      <c r="L836" s="20">
        <v>1.0431636363636365</v>
      </c>
      <c r="M836" s="21">
        <v>0</v>
      </c>
      <c r="N836" s="19">
        <v>0</v>
      </c>
      <c r="O836" s="23">
        <v>660</v>
      </c>
      <c r="P836" s="24">
        <v>1048.2</v>
      </c>
      <c r="Q836" s="25">
        <v>1.5881818181818184</v>
      </c>
      <c r="R836" s="24">
        <v>660</v>
      </c>
      <c r="S836" s="25">
        <v>1</v>
      </c>
      <c r="T836" s="26">
        <v>0.62965624999999992</v>
      </c>
      <c r="U836" s="24">
        <v>0</v>
      </c>
      <c r="V836" s="19">
        <v>3960</v>
      </c>
      <c r="W836" s="19">
        <v>6373.14</v>
      </c>
      <c r="X836" s="21">
        <v>1.609378787878788</v>
      </c>
      <c r="Y836" s="19">
        <v>4102.4400000000005</v>
      </c>
      <c r="Z836" s="20">
        <v>1.0359696969696972</v>
      </c>
      <c r="AA836" s="30">
        <v>0.1132</v>
      </c>
      <c r="AB836" s="27">
        <v>9.5000000000000001E-2</v>
      </c>
      <c r="AC836" s="27">
        <v>0.1158</v>
      </c>
      <c r="AD836" s="11">
        <v>0.11039094506229177</v>
      </c>
    </row>
    <row r="837" spans="1:30" x14ac:dyDescent="0.3">
      <c r="A837" s="13">
        <v>45041</v>
      </c>
      <c r="B837" s="46" t="s">
        <v>636</v>
      </c>
      <c r="C837" s="13">
        <v>45042</v>
      </c>
      <c r="D837" s="15" t="s">
        <v>944</v>
      </c>
      <c r="E837" s="15">
        <v>735</v>
      </c>
      <c r="F837" s="15">
        <v>720</v>
      </c>
      <c r="G837" s="13">
        <v>45777</v>
      </c>
      <c r="H837" s="17">
        <v>2500</v>
      </c>
      <c r="I837" s="19">
        <v>4194.6000000000004</v>
      </c>
      <c r="J837" s="20">
        <v>1.6778400000000002</v>
      </c>
      <c r="K837" s="19">
        <v>3394.6</v>
      </c>
      <c r="L837" s="20">
        <v>1.3578399999999999</v>
      </c>
      <c r="M837" s="21">
        <v>0</v>
      </c>
      <c r="N837" s="19">
        <v>0</v>
      </c>
      <c r="O837" s="23">
        <v>500</v>
      </c>
      <c r="P837" s="24">
        <v>500</v>
      </c>
      <c r="Q837" s="25">
        <v>1</v>
      </c>
      <c r="R837" s="24">
        <v>500</v>
      </c>
      <c r="S837" s="25">
        <v>1</v>
      </c>
      <c r="T837" s="26">
        <v>0</v>
      </c>
      <c r="U837" s="24">
        <v>0</v>
      </c>
      <c r="V837" s="19">
        <v>3000</v>
      </c>
      <c r="W837" s="19">
        <v>4694.6000000000004</v>
      </c>
      <c r="X837" s="21">
        <v>1.5648666666666669</v>
      </c>
      <c r="Y837" s="19">
        <v>3894.6</v>
      </c>
      <c r="Z837" s="20">
        <v>1.2982</v>
      </c>
      <c r="AA837" s="30">
        <v>0.109</v>
      </c>
      <c r="AB837" s="27">
        <v>0.1002</v>
      </c>
      <c r="AC837" s="27">
        <v>0.10980000000000001</v>
      </c>
      <c r="AD837" s="11">
        <v>0.10749035140418634</v>
      </c>
    </row>
    <row r="838" spans="1:30" x14ac:dyDescent="0.3">
      <c r="A838" s="13">
        <v>45042</v>
      </c>
      <c r="B838" s="46" t="s">
        <v>636</v>
      </c>
      <c r="C838" s="13">
        <v>45042</v>
      </c>
      <c r="D838" s="15" t="s">
        <v>945</v>
      </c>
      <c r="E838" s="15">
        <v>91</v>
      </c>
      <c r="F838" s="15">
        <v>90</v>
      </c>
      <c r="G838" s="13">
        <v>45133</v>
      </c>
      <c r="H838" s="17">
        <v>2500</v>
      </c>
      <c r="I838" s="19">
        <v>3694.2800000000007</v>
      </c>
      <c r="J838" s="20">
        <v>1.4777119999999995</v>
      </c>
      <c r="K838" s="19">
        <v>3454.2800000000007</v>
      </c>
      <c r="L838" s="20">
        <v>1.3817120000000003</v>
      </c>
      <c r="M838" s="21">
        <v>0</v>
      </c>
      <c r="N838" s="19">
        <v>0</v>
      </c>
      <c r="O838" s="23">
        <v>500</v>
      </c>
      <c r="P838" s="24">
        <v>458.13</v>
      </c>
      <c r="Q838" s="25">
        <v>0.91625999999999996</v>
      </c>
      <c r="R838" s="24">
        <v>458.13</v>
      </c>
      <c r="S838" s="25">
        <v>0.91625999999999996</v>
      </c>
      <c r="T838" s="26">
        <v>0</v>
      </c>
      <c r="U838" s="24">
        <v>0</v>
      </c>
      <c r="V838" s="19">
        <v>3000</v>
      </c>
      <c r="W838" s="19">
        <v>4152.4100000000008</v>
      </c>
      <c r="X838" s="21">
        <v>1.384136666666667</v>
      </c>
      <c r="Y838" s="19">
        <v>3912.4100000000008</v>
      </c>
      <c r="Z838" s="20">
        <v>1.3041366666666669</v>
      </c>
      <c r="AA838" s="30">
        <v>0.11380000000000007</v>
      </c>
      <c r="AB838" s="27">
        <v>0.08</v>
      </c>
      <c r="AC838" s="27">
        <v>0.1144</v>
      </c>
      <c r="AD838" s="11">
        <v>0.11053493048713141</v>
      </c>
    </row>
    <row r="839" spans="1:30" x14ac:dyDescent="0.3">
      <c r="A839" s="13">
        <v>45044</v>
      </c>
      <c r="B839" s="46" t="s">
        <v>636</v>
      </c>
      <c r="C839" s="13">
        <v>45044</v>
      </c>
      <c r="D839" s="15" t="s">
        <v>946</v>
      </c>
      <c r="E839" s="15">
        <v>189</v>
      </c>
      <c r="F839" s="15">
        <v>180</v>
      </c>
      <c r="G839" s="13">
        <v>45233</v>
      </c>
      <c r="H839" s="17">
        <v>2500</v>
      </c>
      <c r="I839" s="19">
        <v>5792.04</v>
      </c>
      <c r="J839" s="20">
        <v>2.3168160000000002</v>
      </c>
      <c r="K839" s="19">
        <v>4398.4400000000005</v>
      </c>
      <c r="L839" s="20">
        <v>1.7593760000000003</v>
      </c>
      <c r="M839" s="21">
        <v>0</v>
      </c>
      <c r="N839" s="19">
        <v>0</v>
      </c>
      <c r="O839" s="23">
        <v>500</v>
      </c>
      <c r="P839" s="24">
        <v>457.7</v>
      </c>
      <c r="Q839" s="25">
        <v>0.91539999999999999</v>
      </c>
      <c r="R839" s="24">
        <v>457.7</v>
      </c>
      <c r="S839" s="25">
        <v>0.91539999999999999</v>
      </c>
      <c r="T839" s="26">
        <v>0</v>
      </c>
      <c r="U839" s="24">
        <v>0</v>
      </c>
      <c r="V839" s="19">
        <v>3000</v>
      </c>
      <c r="W839" s="19">
        <v>6249.74</v>
      </c>
      <c r="X839" s="21">
        <v>2.0832466666666667</v>
      </c>
      <c r="Y839" s="19">
        <v>4856.1400000000003</v>
      </c>
      <c r="Z839" s="20">
        <v>1.6187133333333334</v>
      </c>
      <c r="AA839" s="30">
        <v>0.1109</v>
      </c>
      <c r="AB839" s="27">
        <v>0.09</v>
      </c>
      <c r="AC839" s="27">
        <v>0.11560000000000001</v>
      </c>
      <c r="AD839" s="11">
        <v>0.11046123680085083</v>
      </c>
    </row>
    <row r="840" spans="1:30" x14ac:dyDescent="0.3">
      <c r="A840" s="13">
        <v>45048</v>
      </c>
      <c r="B840" s="46" t="s">
        <v>636</v>
      </c>
      <c r="C840" s="13">
        <v>45048</v>
      </c>
      <c r="D840" s="15" t="s">
        <v>947</v>
      </c>
      <c r="E840" s="15">
        <v>27</v>
      </c>
      <c r="F840" s="15">
        <v>30</v>
      </c>
      <c r="G840" s="13">
        <v>45075</v>
      </c>
      <c r="H840" s="17">
        <v>3300</v>
      </c>
      <c r="I840" s="19">
        <v>3451.15</v>
      </c>
      <c r="J840" s="20">
        <v>1.0458030303030301</v>
      </c>
      <c r="K840" s="19">
        <v>3451.15</v>
      </c>
      <c r="L840" s="20">
        <v>1.0458030303030303</v>
      </c>
      <c r="M840" s="21">
        <v>0</v>
      </c>
      <c r="N840" s="19">
        <v>0</v>
      </c>
      <c r="O840" s="23">
        <v>660</v>
      </c>
      <c r="P840" s="24">
        <v>398.9</v>
      </c>
      <c r="Q840" s="25">
        <v>0.60439393939393937</v>
      </c>
      <c r="R840" s="24">
        <v>398.9</v>
      </c>
      <c r="S840" s="25">
        <v>0.60439393939393937</v>
      </c>
      <c r="T840" s="26">
        <v>0</v>
      </c>
      <c r="U840" s="24">
        <v>0</v>
      </c>
      <c r="V840" s="19">
        <v>3960</v>
      </c>
      <c r="W840" s="19">
        <v>3850.05</v>
      </c>
      <c r="X840" s="21">
        <v>0.97223484848484854</v>
      </c>
      <c r="Y840" s="19">
        <v>3850.05</v>
      </c>
      <c r="Z840" s="20">
        <v>0.97223484848484854</v>
      </c>
      <c r="AA840" s="30">
        <v>0.11279999999999998</v>
      </c>
      <c r="AB840" s="27">
        <v>0.1</v>
      </c>
      <c r="AC840" s="27">
        <v>0.1128</v>
      </c>
      <c r="AD840" s="11">
        <v>0.10957585413557798</v>
      </c>
    </row>
    <row r="841" spans="1:30" x14ac:dyDescent="0.3">
      <c r="A841" s="13">
        <v>45049</v>
      </c>
      <c r="B841" s="46" t="s">
        <v>636</v>
      </c>
      <c r="C841" s="13">
        <v>45049</v>
      </c>
      <c r="D841" s="15" t="s">
        <v>948</v>
      </c>
      <c r="E841" s="15">
        <v>84</v>
      </c>
      <c r="F841" s="15">
        <v>90</v>
      </c>
      <c r="G841" s="13">
        <v>45133</v>
      </c>
      <c r="H841" s="17">
        <v>2500</v>
      </c>
      <c r="I841" s="19">
        <v>3250.5200000000004</v>
      </c>
      <c r="J841" s="20">
        <v>1.3002079999999998</v>
      </c>
      <c r="K841" s="19">
        <v>2515.5200000000004</v>
      </c>
      <c r="L841" s="20">
        <v>1.0062080000000002</v>
      </c>
      <c r="M841" s="21">
        <v>0</v>
      </c>
      <c r="N841" s="19">
        <v>0</v>
      </c>
      <c r="O841" s="23">
        <v>500</v>
      </c>
      <c r="P841" s="24">
        <v>30</v>
      </c>
      <c r="Q841" s="25">
        <v>0.06</v>
      </c>
      <c r="R841" s="24">
        <v>30</v>
      </c>
      <c r="S841" s="25">
        <v>0.06</v>
      </c>
      <c r="T841" s="26">
        <v>0</v>
      </c>
      <c r="U841" s="24">
        <v>0</v>
      </c>
      <c r="V841" s="19">
        <v>3000</v>
      </c>
      <c r="W841" s="19">
        <v>3280.5200000000004</v>
      </c>
      <c r="X841" s="21">
        <v>1.0935066666666668</v>
      </c>
      <c r="Y841" s="19">
        <v>2545.5200000000004</v>
      </c>
      <c r="Z841" s="20">
        <v>0.84850666666666685</v>
      </c>
      <c r="AA841" s="30">
        <v>0.11379999999999993</v>
      </c>
      <c r="AB841" s="27">
        <v>0.1</v>
      </c>
      <c r="AC841" s="27">
        <v>0.11689999999999999</v>
      </c>
      <c r="AD841" s="11">
        <v>0.11284513031761073</v>
      </c>
    </row>
    <row r="842" spans="1:30" x14ac:dyDescent="0.3">
      <c r="A842" s="13">
        <v>45050</v>
      </c>
      <c r="B842" s="46" t="s">
        <v>636</v>
      </c>
      <c r="C842" s="13">
        <v>45051</v>
      </c>
      <c r="D842" s="15" t="s">
        <v>949</v>
      </c>
      <c r="E842" s="15">
        <v>378</v>
      </c>
      <c r="F842" s="15">
        <v>360</v>
      </c>
      <c r="G842" s="13">
        <v>45429</v>
      </c>
      <c r="H842" s="17">
        <v>5000</v>
      </c>
      <c r="I842" s="19">
        <v>5422.7000000000007</v>
      </c>
      <c r="J842" s="20">
        <v>1.0845400000000001</v>
      </c>
      <c r="K842" s="19">
        <v>5422.7000000000007</v>
      </c>
      <c r="L842" s="20">
        <v>1.0845400000000001</v>
      </c>
      <c r="M842" s="21">
        <v>0</v>
      </c>
      <c r="N842" s="19">
        <v>0</v>
      </c>
      <c r="O842" s="23">
        <v>1000</v>
      </c>
      <c r="P842" s="24">
        <v>1024.2</v>
      </c>
      <c r="Q842" s="25">
        <v>1.0242</v>
      </c>
      <c r="R842" s="24">
        <v>1000</v>
      </c>
      <c r="S842" s="25">
        <v>1</v>
      </c>
      <c r="T842" s="26">
        <v>0.97637391304347831</v>
      </c>
      <c r="U842" s="24">
        <v>0</v>
      </c>
      <c r="V842" s="19">
        <v>6000</v>
      </c>
      <c r="W842" s="19">
        <v>6446.9000000000005</v>
      </c>
      <c r="X842" s="21">
        <v>1.0744833333333335</v>
      </c>
      <c r="Y842" s="19">
        <v>6422.7000000000007</v>
      </c>
      <c r="Z842" s="20">
        <v>1.0704500000000001</v>
      </c>
      <c r="AA842" s="30">
        <v>0.11140000000000005</v>
      </c>
      <c r="AB842" s="27">
        <v>0.09</v>
      </c>
      <c r="AC842" s="27">
        <v>0.1114</v>
      </c>
      <c r="AD842" s="11">
        <v>0.10946350858428458</v>
      </c>
    </row>
    <row r="843" spans="1:30" x14ac:dyDescent="0.3">
      <c r="A843" s="13">
        <v>45054</v>
      </c>
      <c r="B843" s="46" t="s">
        <v>636</v>
      </c>
      <c r="C843" s="13">
        <v>45054</v>
      </c>
      <c r="D843" s="15" t="s">
        <v>950</v>
      </c>
      <c r="E843" s="15">
        <v>35</v>
      </c>
      <c r="F843" s="15">
        <v>30</v>
      </c>
      <c r="G843" s="13">
        <v>45089</v>
      </c>
      <c r="H843" s="17">
        <v>4200</v>
      </c>
      <c r="I843" s="19">
        <v>5628.3899999999994</v>
      </c>
      <c r="J843" s="20">
        <v>1.340092857142857</v>
      </c>
      <c r="K843" s="19">
        <v>4466.3900000000003</v>
      </c>
      <c r="L843" s="20">
        <v>1.0634261904761906</v>
      </c>
      <c r="M843" s="21">
        <v>0</v>
      </c>
      <c r="N843" s="19">
        <v>0</v>
      </c>
      <c r="O843" s="23">
        <v>840</v>
      </c>
      <c r="P843" s="24">
        <v>583</v>
      </c>
      <c r="Q843" s="25">
        <v>0.69404761904761902</v>
      </c>
      <c r="R843" s="24">
        <v>583</v>
      </c>
      <c r="S843" s="25">
        <v>0.69404761904761902</v>
      </c>
      <c r="T843" s="26">
        <v>0</v>
      </c>
      <c r="U843" s="24">
        <v>0</v>
      </c>
      <c r="V843" s="19">
        <v>5040</v>
      </c>
      <c r="W843" s="19">
        <v>6211.3899999999994</v>
      </c>
      <c r="X843" s="21">
        <v>1.2324186507936508</v>
      </c>
      <c r="Y843" s="19">
        <v>5049.3900000000003</v>
      </c>
      <c r="Z843" s="20">
        <v>1.0018630952380954</v>
      </c>
      <c r="AA843" s="30">
        <v>0.11319999999999998</v>
      </c>
      <c r="AB843" s="27">
        <v>0.09</v>
      </c>
      <c r="AC843" s="27">
        <v>0.11840000000000001</v>
      </c>
      <c r="AD843" s="11">
        <v>0.11126421338961942</v>
      </c>
    </row>
    <row r="844" spans="1:30" x14ac:dyDescent="0.3">
      <c r="A844" s="13">
        <v>45056</v>
      </c>
      <c r="B844" s="46" t="s">
        <v>636</v>
      </c>
      <c r="C844" s="13">
        <v>45056</v>
      </c>
      <c r="D844" s="15" t="s">
        <v>951</v>
      </c>
      <c r="E844" s="15">
        <v>91</v>
      </c>
      <c r="F844" s="15">
        <v>90</v>
      </c>
      <c r="G844" s="13">
        <v>45147</v>
      </c>
      <c r="H844" s="17">
        <v>3300</v>
      </c>
      <c r="I844" s="19">
        <v>3408.9199999999996</v>
      </c>
      <c r="J844" s="20">
        <v>1.0330060606060605</v>
      </c>
      <c r="K844" s="19">
        <v>2458.92</v>
      </c>
      <c r="L844" s="20">
        <v>0.74512727272727275</v>
      </c>
      <c r="M844" s="21">
        <v>0</v>
      </c>
      <c r="N844" s="19">
        <v>0</v>
      </c>
      <c r="O844" s="23">
        <v>660</v>
      </c>
      <c r="P844" s="24">
        <v>0</v>
      </c>
      <c r="Q844" s="25">
        <v>0</v>
      </c>
      <c r="R844" s="24">
        <v>0</v>
      </c>
      <c r="S844" s="25">
        <v>0</v>
      </c>
      <c r="T844" s="26">
        <v>0</v>
      </c>
      <c r="U844" s="24">
        <v>0</v>
      </c>
      <c r="V844" s="19">
        <v>3960</v>
      </c>
      <c r="W844" s="19">
        <v>3408.9199999999996</v>
      </c>
      <c r="X844" s="21">
        <v>0.86083838383838374</v>
      </c>
      <c r="Y844" s="19">
        <v>2458.92</v>
      </c>
      <c r="Z844" s="20">
        <v>0.62093939393939401</v>
      </c>
      <c r="AA844" s="30">
        <v>0.11359999999999995</v>
      </c>
      <c r="AB844" s="27">
        <v>0.09</v>
      </c>
      <c r="AC844" s="27">
        <v>0.1174</v>
      </c>
      <c r="AD844" s="11">
        <v>0.11231392288466731</v>
      </c>
    </row>
    <row r="845" spans="1:30" x14ac:dyDescent="0.3">
      <c r="A845" s="13">
        <v>45058</v>
      </c>
      <c r="B845" s="46" t="s">
        <v>636</v>
      </c>
      <c r="C845" s="13">
        <v>45058</v>
      </c>
      <c r="D845" s="15" t="s">
        <v>952</v>
      </c>
      <c r="E845" s="15">
        <v>175</v>
      </c>
      <c r="F845" s="15">
        <v>180</v>
      </c>
      <c r="G845" s="13">
        <v>45233</v>
      </c>
      <c r="H845" s="17">
        <v>5000</v>
      </c>
      <c r="I845" s="19">
        <v>4644.5400000000009</v>
      </c>
      <c r="J845" s="20">
        <v>0.92890800000000018</v>
      </c>
      <c r="K845" s="19">
        <v>3844.5400000000004</v>
      </c>
      <c r="L845" s="20">
        <v>0.76890800000000004</v>
      </c>
      <c r="M845" s="21">
        <v>0</v>
      </c>
      <c r="N845" s="19">
        <v>0</v>
      </c>
      <c r="O845" s="23">
        <v>1000</v>
      </c>
      <c r="P845" s="24">
        <v>20.21</v>
      </c>
      <c r="Q845" s="25">
        <v>2.0209999999999999E-2</v>
      </c>
      <c r="R845" s="24">
        <v>20.21</v>
      </c>
      <c r="S845" s="25">
        <v>2.0210000000000002E-2</v>
      </c>
      <c r="T845" s="26">
        <v>0</v>
      </c>
      <c r="U845" s="24">
        <v>0</v>
      </c>
      <c r="V845" s="19">
        <v>6000</v>
      </c>
      <c r="W845" s="19">
        <v>4664.7500000000009</v>
      </c>
      <c r="X845" s="21">
        <v>0.77745833333333347</v>
      </c>
      <c r="Y845" s="19">
        <v>3864.7500000000005</v>
      </c>
      <c r="Z845" s="20">
        <v>0.64412500000000006</v>
      </c>
      <c r="AA845" s="30">
        <v>0.11069999999999988</v>
      </c>
      <c r="AB845" s="27">
        <v>0.09</v>
      </c>
      <c r="AC845" s="27">
        <v>0.115</v>
      </c>
      <c r="AD845" s="11">
        <v>0.10865162448810858</v>
      </c>
    </row>
    <row r="846" spans="1:30" x14ac:dyDescent="0.3">
      <c r="A846" s="13">
        <v>45061</v>
      </c>
      <c r="B846" s="46" t="s">
        <v>636</v>
      </c>
      <c r="C846" s="13">
        <v>45061</v>
      </c>
      <c r="D846" s="15" t="s">
        <v>953</v>
      </c>
      <c r="E846" s="15">
        <v>36</v>
      </c>
      <c r="F846" s="15">
        <v>30</v>
      </c>
      <c r="G846" s="13">
        <v>45097</v>
      </c>
      <c r="H846" s="17">
        <v>3300</v>
      </c>
      <c r="I846" s="19">
        <v>6291.1500000000024</v>
      </c>
      <c r="J846" s="20">
        <v>1.9064090909090905</v>
      </c>
      <c r="K846" s="19">
        <v>3791.1499999999996</v>
      </c>
      <c r="L846" s="20">
        <v>1.1488333333333332</v>
      </c>
      <c r="M846" s="21">
        <v>0</v>
      </c>
      <c r="N846" s="19">
        <v>0</v>
      </c>
      <c r="O846" s="23">
        <v>660</v>
      </c>
      <c r="P846" s="24">
        <v>1519</v>
      </c>
      <c r="Q846" s="25">
        <v>2.3015151515151517</v>
      </c>
      <c r="R846" s="24">
        <v>660</v>
      </c>
      <c r="S846" s="25">
        <v>1</v>
      </c>
      <c r="T846" s="26">
        <v>0.4345</v>
      </c>
      <c r="U846" s="24">
        <v>0</v>
      </c>
      <c r="V846" s="19">
        <v>3960</v>
      </c>
      <c r="W846" s="19">
        <v>7810.1500000000024</v>
      </c>
      <c r="X846" s="21">
        <v>1.9722601010101015</v>
      </c>
      <c r="Y846" s="19">
        <v>4451.1499999999996</v>
      </c>
      <c r="Z846" s="20">
        <v>1.1240277777777776</v>
      </c>
      <c r="AA846" s="30">
        <v>0.11200000000000009</v>
      </c>
      <c r="AB846" s="27">
        <v>0.1</v>
      </c>
      <c r="AC846" s="27">
        <v>0.1144</v>
      </c>
      <c r="AD846" s="11">
        <v>0.11130668812538244</v>
      </c>
    </row>
    <row r="847" spans="1:30" x14ac:dyDescent="0.3">
      <c r="A847" s="13">
        <v>45063</v>
      </c>
      <c r="B847" s="46" t="s">
        <v>636</v>
      </c>
      <c r="C847" s="13">
        <v>45063</v>
      </c>
      <c r="D847" s="15" t="s">
        <v>954</v>
      </c>
      <c r="E847" s="15">
        <v>84</v>
      </c>
      <c r="F847" s="15">
        <v>90</v>
      </c>
      <c r="G847" s="13">
        <v>45147</v>
      </c>
      <c r="H847" s="17">
        <v>2500</v>
      </c>
      <c r="I847" s="19">
        <v>3884.5400000000009</v>
      </c>
      <c r="J847" s="20">
        <v>1.5538160000000008</v>
      </c>
      <c r="K847" s="19">
        <v>2912.5400000000009</v>
      </c>
      <c r="L847" s="20">
        <v>1.1650160000000003</v>
      </c>
      <c r="M847" s="21">
        <v>0</v>
      </c>
      <c r="N847" s="19">
        <v>0</v>
      </c>
      <c r="O847" s="23">
        <v>500</v>
      </c>
      <c r="P847" s="24">
        <v>315</v>
      </c>
      <c r="Q847" s="25">
        <v>0.63</v>
      </c>
      <c r="R847" s="24">
        <v>315</v>
      </c>
      <c r="S847" s="25">
        <v>0.63</v>
      </c>
      <c r="T847" s="26">
        <v>0</v>
      </c>
      <c r="U847" s="24">
        <v>0</v>
      </c>
      <c r="V847" s="19">
        <v>3000</v>
      </c>
      <c r="W847" s="19">
        <v>4199.5400000000009</v>
      </c>
      <c r="X847" s="21">
        <v>1.3998466666666669</v>
      </c>
      <c r="Y847" s="19">
        <v>3227.5400000000009</v>
      </c>
      <c r="Z847" s="20">
        <v>1.0758466666666671</v>
      </c>
      <c r="AA847" s="30">
        <v>0.11350000000000009</v>
      </c>
      <c r="AB847" s="27">
        <v>0.1</v>
      </c>
      <c r="AC847" s="27">
        <v>0.11699999999999999</v>
      </c>
      <c r="AD847" s="11">
        <v>0.11155178193557022</v>
      </c>
    </row>
    <row r="848" spans="1:30" x14ac:dyDescent="0.3">
      <c r="A848" s="13">
        <v>45064</v>
      </c>
      <c r="B848" s="46" t="s">
        <v>636</v>
      </c>
      <c r="C848" s="13">
        <v>45065</v>
      </c>
      <c r="D848" s="15" t="s">
        <v>955</v>
      </c>
      <c r="E848" s="15">
        <v>364</v>
      </c>
      <c r="F848" s="15">
        <v>360</v>
      </c>
      <c r="G848" s="13">
        <v>45429</v>
      </c>
      <c r="H848" s="17">
        <v>3300</v>
      </c>
      <c r="I848" s="19">
        <v>5827.02</v>
      </c>
      <c r="J848" s="20">
        <v>1.765763636363636</v>
      </c>
      <c r="K848" s="19">
        <v>4177.0200000000004</v>
      </c>
      <c r="L848" s="20">
        <v>1.2657636363636364</v>
      </c>
      <c r="M848" s="21">
        <v>0</v>
      </c>
      <c r="N848" s="19">
        <v>0</v>
      </c>
      <c r="O848" s="23">
        <v>660</v>
      </c>
      <c r="P848" s="24">
        <v>1320</v>
      </c>
      <c r="Q848" s="25">
        <v>2</v>
      </c>
      <c r="R848" s="24">
        <v>660</v>
      </c>
      <c r="S848" s="25">
        <v>1</v>
      </c>
      <c r="T848" s="26">
        <v>0.5</v>
      </c>
      <c r="U848" s="24">
        <v>0</v>
      </c>
      <c r="V848" s="19">
        <v>3960</v>
      </c>
      <c r="W848" s="19">
        <v>7147.02</v>
      </c>
      <c r="X848" s="21">
        <v>1.8048030303030305</v>
      </c>
      <c r="Y848" s="19">
        <v>4837.0200000000004</v>
      </c>
      <c r="Z848" s="20">
        <v>1.221469696969697</v>
      </c>
      <c r="AA848" s="30">
        <v>0.11140000000000003</v>
      </c>
      <c r="AB848" s="27">
        <v>0.1</v>
      </c>
      <c r="AC848" s="27">
        <v>0.11779999999999999</v>
      </c>
      <c r="AD848" s="11">
        <v>0.11120683625592498</v>
      </c>
    </row>
    <row r="849" spans="1:30" x14ac:dyDescent="0.3">
      <c r="A849" s="13">
        <v>45069</v>
      </c>
      <c r="B849" s="46" t="s">
        <v>636</v>
      </c>
      <c r="C849" s="13">
        <v>45069</v>
      </c>
      <c r="D849" s="15" t="s">
        <v>956</v>
      </c>
      <c r="E849" s="15">
        <v>28</v>
      </c>
      <c r="F849" s="15">
        <v>30</v>
      </c>
      <c r="G849" s="13">
        <v>45097</v>
      </c>
      <c r="H849" s="17">
        <v>3300</v>
      </c>
      <c r="I849" s="19">
        <v>5135.7299999999996</v>
      </c>
      <c r="J849" s="20">
        <v>1.5562818181818179</v>
      </c>
      <c r="K849" s="19">
        <v>4035.73</v>
      </c>
      <c r="L849" s="20">
        <v>1.2229484848484848</v>
      </c>
      <c r="M849" s="21">
        <v>0</v>
      </c>
      <c r="N849" s="19">
        <v>0</v>
      </c>
      <c r="O849" s="23">
        <v>660</v>
      </c>
      <c r="P849" s="24">
        <v>460.96</v>
      </c>
      <c r="Q849" s="25">
        <v>0.6984242424242425</v>
      </c>
      <c r="R849" s="24">
        <v>460.96</v>
      </c>
      <c r="S849" s="25">
        <v>0.69842424242424239</v>
      </c>
      <c r="T849" s="26">
        <v>0</v>
      </c>
      <c r="U849" s="24">
        <v>0</v>
      </c>
      <c r="V849" s="19">
        <v>3960</v>
      </c>
      <c r="W849" s="19">
        <v>5596.69</v>
      </c>
      <c r="X849" s="21">
        <v>1.4133055555555554</v>
      </c>
      <c r="Y849" s="19">
        <v>4496.6899999999996</v>
      </c>
      <c r="Z849" s="20">
        <v>1.1355277777777777</v>
      </c>
      <c r="AA849" s="30">
        <v>0.11229999999999997</v>
      </c>
      <c r="AB849" s="27">
        <v>0.1</v>
      </c>
      <c r="AC849" s="27">
        <v>0.11380000000000001</v>
      </c>
      <c r="AD849" s="11">
        <v>0.11088951268855644</v>
      </c>
    </row>
    <row r="850" spans="1:30" x14ac:dyDescent="0.3">
      <c r="A850" s="13">
        <v>45070</v>
      </c>
      <c r="B850" s="46" t="s">
        <v>636</v>
      </c>
      <c r="C850" s="13">
        <v>45070</v>
      </c>
      <c r="D850" s="15" t="s">
        <v>957</v>
      </c>
      <c r="E850" s="15">
        <v>77</v>
      </c>
      <c r="F850" s="15">
        <v>90</v>
      </c>
      <c r="G850" s="13">
        <v>45147</v>
      </c>
      <c r="H850" s="17">
        <v>3300</v>
      </c>
      <c r="I850" s="19">
        <v>1758.82</v>
      </c>
      <c r="J850" s="20">
        <v>0.53297575757575755</v>
      </c>
      <c r="K850" s="19">
        <v>1758.82</v>
      </c>
      <c r="L850" s="20">
        <v>0.53297575757575755</v>
      </c>
      <c r="M850" s="21">
        <v>0</v>
      </c>
      <c r="N850" s="19">
        <v>0</v>
      </c>
      <c r="O850" s="23">
        <v>660</v>
      </c>
      <c r="P850" s="24">
        <v>15</v>
      </c>
      <c r="Q850" s="25">
        <v>2.2727272727272728E-2</v>
      </c>
      <c r="R850" s="24">
        <v>15</v>
      </c>
      <c r="S850" s="25">
        <v>2.2727272727272728E-2</v>
      </c>
      <c r="T850" s="26">
        <v>0</v>
      </c>
      <c r="U850" s="24">
        <v>0</v>
      </c>
      <c r="V850" s="19">
        <v>3960</v>
      </c>
      <c r="W850" s="19">
        <v>1773.82</v>
      </c>
      <c r="X850" s="21">
        <v>0.44793434343434341</v>
      </c>
      <c r="Y850" s="19">
        <v>1773.82</v>
      </c>
      <c r="Z850" s="20">
        <v>0.44793434343434341</v>
      </c>
      <c r="AA850" s="30">
        <v>0.11379999999999994</v>
      </c>
      <c r="AB850" s="27">
        <v>0.1</v>
      </c>
      <c r="AC850" s="27">
        <v>0.11380000000000001</v>
      </c>
      <c r="AD850" s="11">
        <v>0.11169305102284487</v>
      </c>
    </row>
    <row r="851" spans="1:30" x14ac:dyDescent="0.3">
      <c r="A851" s="13">
        <v>45072</v>
      </c>
      <c r="B851" s="46" t="s">
        <v>636</v>
      </c>
      <c r="C851" s="13">
        <v>45072</v>
      </c>
      <c r="D851" s="15" t="s">
        <v>958</v>
      </c>
      <c r="E851" s="15">
        <v>189</v>
      </c>
      <c r="F851" s="15">
        <v>180</v>
      </c>
      <c r="G851" s="13">
        <v>45261</v>
      </c>
      <c r="H851" s="17">
        <v>4200</v>
      </c>
      <c r="I851" s="19">
        <v>2489.2199999999998</v>
      </c>
      <c r="J851" s="20">
        <v>0.59267142857142852</v>
      </c>
      <c r="K851" s="19">
        <v>2389.2199999999998</v>
      </c>
      <c r="L851" s="20">
        <v>0.56886190476190468</v>
      </c>
      <c r="M851" s="21">
        <v>0</v>
      </c>
      <c r="N851" s="19">
        <v>0</v>
      </c>
      <c r="O851" s="23">
        <v>840</v>
      </c>
      <c r="P851" s="24">
        <v>6.3100000000000005</v>
      </c>
      <c r="Q851" s="25">
        <v>7.5119047619047613E-3</v>
      </c>
      <c r="R851" s="24">
        <v>6.3100000000000005</v>
      </c>
      <c r="S851" s="25">
        <v>7.5119047619047622E-3</v>
      </c>
      <c r="T851" s="26">
        <v>0</v>
      </c>
      <c r="U851" s="24">
        <v>0</v>
      </c>
      <c r="V851" s="19">
        <v>5040</v>
      </c>
      <c r="W851" s="19">
        <v>2495.5299999999997</v>
      </c>
      <c r="X851" s="21">
        <v>0.49514484126984121</v>
      </c>
      <c r="Y851" s="19">
        <v>2395.5299999999997</v>
      </c>
      <c r="Z851" s="20">
        <v>0.47530357142857138</v>
      </c>
      <c r="AA851" s="30">
        <v>0.1109</v>
      </c>
      <c r="AB851" s="27">
        <v>0.1</v>
      </c>
      <c r="AC851" s="27">
        <v>0.1124</v>
      </c>
      <c r="AD851" s="11">
        <v>0.10844603972328683</v>
      </c>
    </row>
    <row r="852" spans="1:30" x14ac:dyDescent="0.3">
      <c r="A852" s="13">
        <v>45075</v>
      </c>
      <c r="B852" s="46" t="s">
        <v>636</v>
      </c>
      <c r="C852" s="13">
        <v>45075</v>
      </c>
      <c r="D852" s="15" t="s">
        <v>959</v>
      </c>
      <c r="E852" s="15">
        <v>35</v>
      </c>
      <c r="F852" s="15">
        <v>30</v>
      </c>
      <c r="G852" s="13">
        <v>45110</v>
      </c>
      <c r="H852" s="17">
        <v>2900</v>
      </c>
      <c r="I852" s="19">
        <v>5830.619999999999</v>
      </c>
      <c r="J852" s="20">
        <v>2.0105586206896549</v>
      </c>
      <c r="K852" s="19">
        <v>4080.6200000000003</v>
      </c>
      <c r="L852" s="20">
        <v>1.4071103448275863</v>
      </c>
      <c r="M852" s="21">
        <v>0</v>
      </c>
      <c r="N852" s="19">
        <v>0</v>
      </c>
      <c r="O852" s="23">
        <v>580</v>
      </c>
      <c r="P852" s="24">
        <v>590.4</v>
      </c>
      <c r="Q852" s="25">
        <v>1.0179310344827586</v>
      </c>
      <c r="R852" s="24">
        <v>580</v>
      </c>
      <c r="S852" s="25">
        <v>1</v>
      </c>
      <c r="T852" s="26">
        <v>0.98238749999999997</v>
      </c>
      <c r="U852" s="24">
        <v>0</v>
      </c>
      <c r="V852" s="19">
        <v>3480</v>
      </c>
      <c r="W852" s="19">
        <v>6421.0199999999986</v>
      </c>
      <c r="X852" s="21">
        <v>1.845120689655172</v>
      </c>
      <c r="Y852" s="19">
        <v>4660.6200000000008</v>
      </c>
      <c r="Z852" s="20">
        <v>1.3392586206896555</v>
      </c>
      <c r="AA852" s="30">
        <v>0.11240000000000004</v>
      </c>
      <c r="AB852" s="27">
        <v>9.5000000000000001E-2</v>
      </c>
      <c r="AC852" s="27">
        <v>0.11630000000000001</v>
      </c>
      <c r="AD852" s="11">
        <v>0.11084011082869405</v>
      </c>
    </row>
    <row r="853" spans="1:30" x14ac:dyDescent="0.3">
      <c r="A853" s="13">
        <v>45076</v>
      </c>
      <c r="B853" s="46" t="s">
        <v>636</v>
      </c>
      <c r="C853" s="13">
        <v>45077</v>
      </c>
      <c r="D853" s="15" t="s">
        <v>960</v>
      </c>
      <c r="E853" s="15">
        <v>700</v>
      </c>
      <c r="F853" s="15">
        <v>720</v>
      </c>
      <c r="G853" s="13">
        <v>45777</v>
      </c>
      <c r="H853" s="17">
        <v>2900</v>
      </c>
      <c r="I853" s="19">
        <v>4738.9800000000005</v>
      </c>
      <c r="J853" s="20">
        <v>1.6341310344827584</v>
      </c>
      <c r="K853" s="19">
        <v>3162.68</v>
      </c>
      <c r="L853" s="20">
        <v>1.0905793103448276</v>
      </c>
      <c r="M853" s="21">
        <v>0</v>
      </c>
      <c r="N853" s="19">
        <v>0</v>
      </c>
      <c r="O853" s="23">
        <v>580</v>
      </c>
      <c r="P853" s="24">
        <v>1160</v>
      </c>
      <c r="Q853" s="25">
        <v>2</v>
      </c>
      <c r="R853" s="24">
        <v>580</v>
      </c>
      <c r="S853" s="25">
        <v>1</v>
      </c>
      <c r="T853" s="26">
        <v>0.5</v>
      </c>
      <c r="U853" s="24">
        <v>0</v>
      </c>
      <c r="V853" s="19">
        <v>3480</v>
      </c>
      <c r="W853" s="19">
        <v>5898.9800000000005</v>
      </c>
      <c r="X853" s="21">
        <v>1.695109195402299</v>
      </c>
      <c r="Y853" s="19">
        <v>3742.68</v>
      </c>
      <c r="Z853" s="20">
        <v>1.0754827586206896</v>
      </c>
      <c r="AA853" s="30">
        <v>0.10869999999999996</v>
      </c>
      <c r="AB853" s="27">
        <v>0.1</v>
      </c>
      <c r="AC853" s="27">
        <v>0.11</v>
      </c>
      <c r="AD853" s="11">
        <v>0.1084983625168285</v>
      </c>
    </row>
    <row r="854" spans="1:30" x14ac:dyDescent="0.3">
      <c r="A854" s="13">
        <v>45077</v>
      </c>
      <c r="B854" s="46" t="s">
        <v>636</v>
      </c>
      <c r="C854" s="13">
        <v>45077</v>
      </c>
      <c r="D854" s="15" t="s">
        <v>961</v>
      </c>
      <c r="E854" s="15">
        <v>98</v>
      </c>
      <c r="F854" s="15">
        <v>90</v>
      </c>
      <c r="G854" s="13">
        <v>45175</v>
      </c>
      <c r="H854" s="17">
        <v>2500</v>
      </c>
      <c r="I854" s="19">
        <v>3533.6700000000005</v>
      </c>
      <c r="J854" s="20">
        <v>1.4134679999999997</v>
      </c>
      <c r="K854" s="19">
        <v>2977.6700000000005</v>
      </c>
      <c r="L854" s="20">
        <v>1.1910680000000002</v>
      </c>
      <c r="M854" s="21">
        <v>0</v>
      </c>
      <c r="N854" s="19">
        <v>0</v>
      </c>
      <c r="O854" s="23">
        <v>500</v>
      </c>
      <c r="P854" s="24">
        <v>0</v>
      </c>
      <c r="Q854" s="25">
        <v>0</v>
      </c>
      <c r="R854" s="24">
        <v>0</v>
      </c>
      <c r="S854" s="25">
        <v>0</v>
      </c>
      <c r="T854" s="26">
        <v>0</v>
      </c>
      <c r="U854" s="24">
        <v>0</v>
      </c>
      <c r="V854" s="19">
        <v>3000</v>
      </c>
      <c r="W854" s="19">
        <v>3533.6700000000005</v>
      </c>
      <c r="X854" s="21">
        <v>1.1778900000000001</v>
      </c>
      <c r="Y854" s="19">
        <v>2977.6700000000005</v>
      </c>
      <c r="Z854" s="20">
        <v>0.99255666666666686</v>
      </c>
      <c r="AA854" s="30">
        <v>0.11300000000000017</v>
      </c>
      <c r="AB854" s="27">
        <v>0.1</v>
      </c>
      <c r="AC854" s="27">
        <v>0.114</v>
      </c>
      <c r="AD854" s="11">
        <v>0.11021632806685397</v>
      </c>
    </row>
    <row r="855" spans="1:30" x14ac:dyDescent="0.3">
      <c r="A855" s="13">
        <v>45078</v>
      </c>
      <c r="B855" s="46" t="s">
        <v>636</v>
      </c>
      <c r="C855" s="13">
        <v>45079</v>
      </c>
      <c r="D855" s="15" t="s">
        <v>962</v>
      </c>
      <c r="E855" s="15">
        <v>364</v>
      </c>
      <c r="F855" s="15">
        <v>360</v>
      </c>
      <c r="G855" s="13">
        <v>45443</v>
      </c>
      <c r="H855" s="17">
        <v>6300</v>
      </c>
      <c r="I855" s="19">
        <v>5640.64</v>
      </c>
      <c r="J855" s="20">
        <v>0.89533968253968244</v>
      </c>
      <c r="K855" s="19">
        <v>5640.64</v>
      </c>
      <c r="L855" s="20">
        <v>0.89533968253968255</v>
      </c>
      <c r="M855" s="21">
        <v>0</v>
      </c>
      <c r="N855" s="19">
        <v>0</v>
      </c>
      <c r="O855" s="23">
        <v>1260</v>
      </c>
      <c r="P855" s="24">
        <v>1482.5</v>
      </c>
      <c r="Q855" s="25">
        <v>1.1765873015873016</v>
      </c>
      <c r="R855" s="24">
        <v>1128.1280000000002</v>
      </c>
      <c r="S855" s="25">
        <v>0.89533968253968266</v>
      </c>
      <c r="T855" s="26">
        <v>0.760965</v>
      </c>
      <c r="U855" s="24">
        <v>0</v>
      </c>
      <c r="V855" s="19">
        <v>7560</v>
      </c>
      <c r="W855" s="19">
        <v>7123.14</v>
      </c>
      <c r="X855" s="21">
        <v>0.94221428571428578</v>
      </c>
      <c r="Y855" s="19">
        <v>6768.768</v>
      </c>
      <c r="Z855" s="20">
        <v>0.89533968253968255</v>
      </c>
      <c r="AA855" s="30">
        <v>0.11140000000000007</v>
      </c>
      <c r="AB855" s="27">
        <v>0.1</v>
      </c>
      <c r="AC855" s="27">
        <v>0.1114</v>
      </c>
      <c r="AD855" s="11">
        <v>0.10944535673256935</v>
      </c>
    </row>
    <row r="856" spans="1:30" x14ac:dyDescent="0.3">
      <c r="A856" s="13">
        <v>45082</v>
      </c>
      <c r="B856" s="46" t="s">
        <v>636</v>
      </c>
      <c r="C856" s="13">
        <v>45082</v>
      </c>
      <c r="D856" s="15" t="s">
        <v>963</v>
      </c>
      <c r="E856" s="15">
        <v>28</v>
      </c>
      <c r="F856" s="15">
        <v>30</v>
      </c>
      <c r="G856" s="13">
        <v>45110</v>
      </c>
      <c r="H856" s="17">
        <v>4000</v>
      </c>
      <c r="I856" s="19">
        <v>7526.5000000000009</v>
      </c>
      <c r="J856" s="20">
        <v>1.8816249999999999</v>
      </c>
      <c r="K856" s="19">
        <v>4976.5</v>
      </c>
      <c r="L856" s="20">
        <v>1.2441249999999999</v>
      </c>
      <c r="M856" s="21">
        <v>0</v>
      </c>
      <c r="N856" s="19">
        <v>0</v>
      </c>
      <c r="O856" s="23">
        <v>800</v>
      </c>
      <c r="P856" s="24">
        <v>653.97</v>
      </c>
      <c r="Q856" s="25">
        <v>0.81746249999999998</v>
      </c>
      <c r="R856" s="24">
        <v>653.97</v>
      </c>
      <c r="S856" s="25">
        <v>0.81746249999999998</v>
      </c>
      <c r="T856" s="26">
        <v>0</v>
      </c>
      <c r="U856" s="24">
        <v>0</v>
      </c>
      <c r="V856" s="19">
        <v>4800</v>
      </c>
      <c r="W856" s="19">
        <v>8180.4700000000012</v>
      </c>
      <c r="X856" s="21">
        <v>1.7042645833333336</v>
      </c>
      <c r="Y856" s="19">
        <v>5630.47</v>
      </c>
      <c r="Z856" s="20">
        <v>1.1730145833333334</v>
      </c>
      <c r="AA856" s="30">
        <v>0.11220000000000005</v>
      </c>
      <c r="AB856" s="27">
        <v>0.1</v>
      </c>
      <c r="AC856" s="27">
        <v>0.115</v>
      </c>
      <c r="AD856" s="11">
        <v>0.1111608496645187</v>
      </c>
    </row>
    <row r="857" spans="1:30" x14ac:dyDescent="0.3">
      <c r="A857" s="13">
        <v>45084</v>
      </c>
      <c r="B857" s="46" t="s">
        <v>636</v>
      </c>
      <c r="C857" s="13">
        <v>45084</v>
      </c>
      <c r="D857" s="15" t="s">
        <v>964</v>
      </c>
      <c r="E857" s="15">
        <v>91</v>
      </c>
      <c r="F857" s="15">
        <v>90</v>
      </c>
      <c r="G857" s="13">
        <v>45175</v>
      </c>
      <c r="H857" s="17">
        <v>3000</v>
      </c>
      <c r="I857" s="19">
        <v>6455.6500000000005</v>
      </c>
      <c r="J857" s="20">
        <v>2.1518833333333336</v>
      </c>
      <c r="K857" s="19">
        <v>3000</v>
      </c>
      <c r="L857" s="20">
        <v>1</v>
      </c>
      <c r="M857" s="21">
        <v>0.62175000000000002</v>
      </c>
      <c r="N857" s="19">
        <v>0</v>
      </c>
      <c r="O857" s="23">
        <v>600</v>
      </c>
      <c r="P857" s="24">
        <v>527.91</v>
      </c>
      <c r="Q857" s="25">
        <v>0.87985000000000002</v>
      </c>
      <c r="R857" s="24">
        <v>527.91</v>
      </c>
      <c r="S857" s="25">
        <v>0.87984999999999991</v>
      </c>
      <c r="T857" s="26">
        <v>0</v>
      </c>
      <c r="U857" s="24">
        <v>0</v>
      </c>
      <c r="V857" s="19">
        <v>3600</v>
      </c>
      <c r="W857" s="19">
        <v>6983.56</v>
      </c>
      <c r="X857" s="21">
        <v>1.9398777777777778</v>
      </c>
      <c r="Y857" s="19">
        <v>3527.91</v>
      </c>
      <c r="Z857" s="20">
        <v>0.97997499999999993</v>
      </c>
      <c r="AA857" s="30">
        <v>0.11209999999999996</v>
      </c>
      <c r="AB857" s="27">
        <v>0.105</v>
      </c>
      <c r="AC857" s="27">
        <v>0.114</v>
      </c>
      <c r="AD857" s="11">
        <v>0.11134068327743914</v>
      </c>
    </row>
    <row r="858" spans="1:30" x14ac:dyDescent="0.3">
      <c r="A858" s="13">
        <v>45086</v>
      </c>
      <c r="B858" s="46" t="s">
        <v>636</v>
      </c>
      <c r="C858" s="13">
        <v>45086</v>
      </c>
      <c r="D858" s="15" t="s">
        <v>965</v>
      </c>
      <c r="E858" s="15">
        <v>175</v>
      </c>
      <c r="F858" s="15">
        <v>180</v>
      </c>
      <c r="G858" s="13">
        <v>45261</v>
      </c>
      <c r="H858" s="17">
        <v>5000</v>
      </c>
      <c r="I858" s="19">
        <v>7889.6999999999989</v>
      </c>
      <c r="J858" s="20">
        <v>1.5779400000000006</v>
      </c>
      <c r="K858" s="19">
        <v>6089.6999999999989</v>
      </c>
      <c r="L858" s="20">
        <v>1.2179399999999998</v>
      </c>
      <c r="M858" s="21">
        <v>0</v>
      </c>
      <c r="N858" s="19">
        <v>0</v>
      </c>
      <c r="O858" s="23">
        <v>1000</v>
      </c>
      <c r="P858" s="24">
        <v>1103.6400000000001</v>
      </c>
      <c r="Q858" s="25">
        <v>1.10364</v>
      </c>
      <c r="R858" s="24">
        <v>1000</v>
      </c>
      <c r="S858" s="25">
        <v>1</v>
      </c>
      <c r="T858" s="26">
        <v>0.90609259999999991</v>
      </c>
      <c r="U858" s="24">
        <v>0</v>
      </c>
      <c r="V858" s="19">
        <v>6000</v>
      </c>
      <c r="W858" s="19">
        <v>8993.3399999999983</v>
      </c>
      <c r="X858" s="21">
        <v>1.4988899999999996</v>
      </c>
      <c r="Y858" s="19">
        <v>7089.6999999999989</v>
      </c>
      <c r="Z858" s="20">
        <v>1.1816166666666665</v>
      </c>
      <c r="AA858" s="30">
        <v>0.11000000000000007</v>
      </c>
      <c r="AB858" s="27">
        <v>0.1</v>
      </c>
      <c r="AC858" s="27">
        <v>0.11230000000000001</v>
      </c>
      <c r="AD858" s="11">
        <v>0.10908395908589688</v>
      </c>
    </row>
    <row r="859" spans="1:30" x14ac:dyDescent="0.3">
      <c r="A859" s="13">
        <v>45089</v>
      </c>
      <c r="B859" s="46" t="s">
        <v>636</v>
      </c>
      <c r="C859" s="13">
        <v>45089</v>
      </c>
      <c r="D859" s="15" t="s">
        <v>966</v>
      </c>
      <c r="E859" s="15">
        <v>28</v>
      </c>
      <c r="F859" s="15">
        <v>30</v>
      </c>
      <c r="G859" s="13">
        <v>45117</v>
      </c>
      <c r="H859" s="17">
        <v>5800</v>
      </c>
      <c r="I859" s="19">
        <v>9608.4599999999991</v>
      </c>
      <c r="J859" s="20">
        <v>1.6566310344827584</v>
      </c>
      <c r="K859" s="19">
        <v>7358.4600000000009</v>
      </c>
      <c r="L859" s="20">
        <v>1.2687000000000002</v>
      </c>
      <c r="M859" s="21">
        <v>0</v>
      </c>
      <c r="N859" s="19">
        <v>0</v>
      </c>
      <c r="O859" s="23">
        <v>1160</v>
      </c>
      <c r="P859" s="24">
        <v>1445</v>
      </c>
      <c r="Q859" s="25">
        <v>1.2456896551724139</v>
      </c>
      <c r="R859" s="24">
        <v>1160</v>
      </c>
      <c r="S859" s="25">
        <v>1</v>
      </c>
      <c r="T859" s="26">
        <v>0.80276859504132236</v>
      </c>
      <c r="U859" s="24">
        <v>0</v>
      </c>
      <c r="V859" s="19">
        <v>6960</v>
      </c>
      <c r="W859" s="19">
        <v>11053.46</v>
      </c>
      <c r="X859" s="21">
        <v>1.588140804597701</v>
      </c>
      <c r="Y859" s="19">
        <v>8518.4600000000009</v>
      </c>
      <c r="Z859" s="20">
        <v>1.2239166666666668</v>
      </c>
      <c r="AA859" s="30">
        <v>0.11160000000000006</v>
      </c>
      <c r="AB859" s="27">
        <v>0.1</v>
      </c>
      <c r="AC859" s="27">
        <v>0.1144</v>
      </c>
      <c r="AD859" s="11">
        <v>0.11015968989827718</v>
      </c>
    </row>
    <row r="860" spans="1:30" x14ac:dyDescent="0.3">
      <c r="A860" s="13">
        <v>45091</v>
      </c>
      <c r="B860" s="46" t="s">
        <v>636</v>
      </c>
      <c r="C860" s="13">
        <v>45091</v>
      </c>
      <c r="D860" s="15" t="s">
        <v>967</v>
      </c>
      <c r="E860" s="15">
        <v>84</v>
      </c>
      <c r="F860" s="15">
        <v>90</v>
      </c>
      <c r="G860" s="13">
        <v>45175</v>
      </c>
      <c r="H860" s="17">
        <v>4000</v>
      </c>
      <c r="I860" s="19">
        <v>7079.63</v>
      </c>
      <c r="J860" s="20">
        <v>1.7699074999999997</v>
      </c>
      <c r="K860" s="19">
        <v>5479.6299999999992</v>
      </c>
      <c r="L860" s="20">
        <v>1.3699074999999998</v>
      </c>
      <c r="M860" s="21">
        <v>0</v>
      </c>
      <c r="N860" s="19">
        <v>0</v>
      </c>
      <c r="O860" s="23">
        <v>800</v>
      </c>
      <c r="P860" s="24">
        <v>617.64</v>
      </c>
      <c r="Q860" s="25">
        <v>0.77205000000000001</v>
      </c>
      <c r="R860" s="24">
        <v>617.64</v>
      </c>
      <c r="S860" s="25">
        <v>0.77205000000000001</v>
      </c>
      <c r="T860" s="26">
        <v>0</v>
      </c>
      <c r="U860" s="24">
        <v>0</v>
      </c>
      <c r="V860" s="19">
        <v>4800</v>
      </c>
      <c r="W860" s="19">
        <v>7697.27</v>
      </c>
      <c r="X860" s="21">
        <v>1.6035979166666667</v>
      </c>
      <c r="Y860" s="19">
        <v>6097.2699999999995</v>
      </c>
      <c r="Z860" s="20">
        <v>1.2702645833333333</v>
      </c>
      <c r="AA860" s="30">
        <v>0.11150000000000004</v>
      </c>
      <c r="AB860" s="27">
        <v>4.7500000000000001E-2</v>
      </c>
      <c r="AC860" s="27">
        <v>0.1148</v>
      </c>
      <c r="AD860" s="11">
        <v>0.10912518408447902</v>
      </c>
    </row>
    <row r="861" spans="1:30" x14ac:dyDescent="0.3">
      <c r="A861" s="13">
        <v>45092</v>
      </c>
      <c r="B861" s="46" t="s">
        <v>636</v>
      </c>
      <c r="C861" s="13">
        <v>45093</v>
      </c>
      <c r="D861" s="15" t="s">
        <v>968</v>
      </c>
      <c r="E861" s="15">
        <v>350</v>
      </c>
      <c r="F861" s="15">
        <v>360</v>
      </c>
      <c r="G861" s="13">
        <v>45443</v>
      </c>
      <c r="H861" s="17">
        <v>5800</v>
      </c>
      <c r="I861" s="19">
        <v>13380.939999999999</v>
      </c>
      <c r="J861" s="20">
        <v>2.3070586206896548</v>
      </c>
      <c r="K861" s="19">
        <v>6015.06</v>
      </c>
      <c r="L861" s="20">
        <v>1.0370793103448277</v>
      </c>
      <c r="M861" s="21">
        <v>0</v>
      </c>
      <c r="N861" s="19">
        <v>0</v>
      </c>
      <c r="O861" s="23">
        <v>1160</v>
      </c>
      <c r="P861" s="24">
        <v>1662.12</v>
      </c>
      <c r="Q861" s="25">
        <v>1.4328620689655174</v>
      </c>
      <c r="R861" s="24">
        <v>1160</v>
      </c>
      <c r="S861" s="25">
        <v>1</v>
      </c>
      <c r="T861" s="26">
        <v>0.69790388751692822</v>
      </c>
      <c r="U861" s="24">
        <v>0</v>
      </c>
      <c r="V861" s="19">
        <v>6960</v>
      </c>
      <c r="W861" s="19">
        <v>15043.059999999998</v>
      </c>
      <c r="X861" s="21">
        <v>2.1613591954022984</v>
      </c>
      <c r="Y861" s="19">
        <v>7175.06</v>
      </c>
      <c r="Z861" s="20">
        <v>1.0308994252873565</v>
      </c>
      <c r="AA861" s="30">
        <v>0.10839999999999989</v>
      </c>
      <c r="AB861" s="27">
        <v>0.1</v>
      </c>
      <c r="AC861" s="27">
        <v>0.1149</v>
      </c>
      <c r="AD861" s="11">
        <v>0.10842845607259285</v>
      </c>
    </row>
    <row r="862" spans="1:30" x14ac:dyDescent="0.3">
      <c r="A862" s="13">
        <v>45097</v>
      </c>
      <c r="B862" s="46" t="s">
        <v>636</v>
      </c>
      <c r="C862" s="13">
        <v>45097</v>
      </c>
      <c r="D862" s="15" t="s">
        <v>969</v>
      </c>
      <c r="E862" s="15">
        <v>29</v>
      </c>
      <c r="F862" s="15">
        <v>30</v>
      </c>
      <c r="G862" s="13">
        <v>45126</v>
      </c>
      <c r="H862" s="17">
        <v>5800</v>
      </c>
      <c r="I862" s="19">
        <v>8869.09</v>
      </c>
      <c r="J862" s="20">
        <v>1.5291534482758622</v>
      </c>
      <c r="K862" s="19">
        <v>6669.0900000000011</v>
      </c>
      <c r="L862" s="20">
        <v>1.1498431034482761</v>
      </c>
      <c r="M862" s="21">
        <v>0</v>
      </c>
      <c r="N862" s="19">
        <v>0</v>
      </c>
      <c r="O862" s="23">
        <v>1160</v>
      </c>
      <c r="P862" s="24">
        <v>1540.03</v>
      </c>
      <c r="Q862" s="25">
        <v>1.3276120689655171</v>
      </c>
      <c r="R862" s="24">
        <v>1160</v>
      </c>
      <c r="S862" s="25">
        <v>1</v>
      </c>
      <c r="T862" s="26">
        <v>0.75323224489795915</v>
      </c>
      <c r="U862" s="24">
        <v>0</v>
      </c>
      <c r="V862" s="19">
        <v>6960</v>
      </c>
      <c r="W862" s="19">
        <v>10409.120000000001</v>
      </c>
      <c r="X862" s="21">
        <v>1.4955632183908047</v>
      </c>
      <c r="Y862" s="19">
        <v>7829.0900000000011</v>
      </c>
      <c r="Z862" s="20">
        <v>1.1248692528735633</v>
      </c>
      <c r="AA862" s="30">
        <v>0.11140000000000007</v>
      </c>
      <c r="AB862" s="27">
        <v>0.1</v>
      </c>
      <c r="AC862" s="27">
        <v>0.1148</v>
      </c>
      <c r="AD862" s="11">
        <v>0.11058533130230951</v>
      </c>
    </row>
    <row r="863" spans="1:30" x14ac:dyDescent="0.3">
      <c r="A863" s="13">
        <v>45098</v>
      </c>
      <c r="B863" s="46" t="s">
        <v>636</v>
      </c>
      <c r="C863" s="13">
        <v>45098</v>
      </c>
      <c r="D863" s="15" t="s">
        <v>970</v>
      </c>
      <c r="E863" s="15">
        <v>86</v>
      </c>
      <c r="F863" s="15">
        <v>90</v>
      </c>
      <c r="G863" s="13">
        <v>45184</v>
      </c>
      <c r="H863" s="17">
        <v>4200</v>
      </c>
      <c r="I863" s="19">
        <v>2470.19</v>
      </c>
      <c r="J863" s="20">
        <v>0.58814047619047627</v>
      </c>
      <c r="K863" s="19">
        <v>1830.19</v>
      </c>
      <c r="L863" s="20">
        <v>0.43575952380952382</v>
      </c>
      <c r="M863" s="21">
        <v>0</v>
      </c>
      <c r="N863" s="19">
        <v>0</v>
      </c>
      <c r="O863" s="23">
        <v>840</v>
      </c>
      <c r="P863" s="24">
        <v>106.73</v>
      </c>
      <c r="Q863" s="25">
        <v>0.12705952380952382</v>
      </c>
      <c r="R863" s="24">
        <v>106.73</v>
      </c>
      <c r="S863" s="25">
        <v>0.12705952380952382</v>
      </c>
      <c r="T863" s="26">
        <v>0</v>
      </c>
      <c r="U863" s="24">
        <v>0</v>
      </c>
      <c r="V863" s="19">
        <v>5040</v>
      </c>
      <c r="W863" s="19">
        <v>2576.92</v>
      </c>
      <c r="X863" s="21">
        <v>0.51129365079365086</v>
      </c>
      <c r="Y863" s="19">
        <v>1936.92</v>
      </c>
      <c r="Z863" s="20">
        <v>0.38430952380952382</v>
      </c>
      <c r="AA863" s="30">
        <v>0.11050000000000003</v>
      </c>
      <c r="AB863" s="27">
        <v>0.1</v>
      </c>
      <c r="AC863" s="27">
        <v>0.11289999999999999</v>
      </c>
      <c r="AD863" s="11">
        <v>0.1077812342370425</v>
      </c>
    </row>
    <row r="864" spans="1:30" x14ac:dyDescent="0.3">
      <c r="A864" s="13">
        <v>45100</v>
      </c>
      <c r="B864" s="46" t="s">
        <v>636</v>
      </c>
      <c r="C864" s="13">
        <v>45100</v>
      </c>
      <c r="D864" s="15" t="s">
        <v>971</v>
      </c>
      <c r="E864" s="15">
        <v>182</v>
      </c>
      <c r="F864" s="15">
        <v>180</v>
      </c>
      <c r="G864" s="13">
        <v>45282</v>
      </c>
      <c r="H864" s="17">
        <v>4200</v>
      </c>
      <c r="I864" s="19">
        <v>4120.1499999999996</v>
      </c>
      <c r="J864" s="20">
        <v>0.98098809523809538</v>
      </c>
      <c r="K864" s="19">
        <v>1846.1</v>
      </c>
      <c r="L864" s="20">
        <v>0.43954761904761902</v>
      </c>
      <c r="M864" s="21">
        <v>0</v>
      </c>
      <c r="N864" s="19">
        <v>0</v>
      </c>
      <c r="O864" s="23">
        <v>840</v>
      </c>
      <c r="P864" s="24">
        <v>86.22</v>
      </c>
      <c r="Q864" s="25">
        <v>0.10264285714285715</v>
      </c>
      <c r="R864" s="24">
        <v>86.22</v>
      </c>
      <c r="S864" s="25">
        <v>0.10264285714285715</v>
      </c>
      <c r="T864" s="26">
        <v>0</v>
      </c>
      <c r="U864" s="24">
        <v>0</v>
      </c>
      <c r="V864" s="19">
        <v>5040</v>
      </c>
      <c r="W864" s="19">
        <v>4206.37</v>
      </c>
      <c r="X864" s="21">
        <v>0.83459722222222221</v>
      </c>
      <c r="Y864" s="19">
        <v>1932.32</v>
      </c>
      <c r="Z864" s="20">
        <v>0.3833968253968254</v>
      </c>
      <c r="AA864" s="30">
        <v>0.10840000000000002</v>
      </c>
      <c r="AB864" s="27">
        <v>9.9900000000000003E-2</v>
      </c>
      <c r="AC864" s="27">
        <v>0.114</v>
      </c>
      <c r="AD864" s="11">
        <v>0.10836644539640547</v>
      </c>
    </row>
    <row r="865" spans="1:30" x14ac:dyDescent="0.3">
      <c r="A865" s="13">
        <v>45103</v>
      </c>
      <c r="B865" s="46" t="s">
        <v>636</v>
      </c>
      <c r="C865" s="13">
        <v>45103</v>
      </c>
      <c r="D865" s="15" t="s">
        <v>972</v>
      </c>
      <c r="E865" s="15">
        <v>35</v>
      </c>
      <c r="F865" s="15">
        <v>30</v>
      </c>
      <c r="G865" s="13">
        <v>45138</v>
      </c>
      <c r="H865" s="17">
        <v>4200</v>
      </c>
      <c r="I865" s="19">
        <v>4239.21</v>
      </c>
      <c r="J865" s="20">
        <v>1.0093357142857142</v>
      </c>
      <c r="K865" s="19">
        <v>4177.21</v>
      </c>
      <c r="L865" s="20">
        <v>0.99457380952380958</v>
      </c>
      <c r="M865" s="21">
        <v>0</v>
      </c>
      <c r="N865" s="19">
        <v>0</v>
      </c>
      <c r="O865" s="23">
        <v>840</v>
      </c>
      <c r="P865" s="24">
        <v>313.41999999999996</v>
      </c>
      <c r="Q865" s="25">
        <v>0.37311904761904763</v>
      </c>
      <c r="R865" s="24">
        <v>313.41999999999996</v>
      </c>
      <c r="S865" s="25">
        <v>0.37311904761904757</v>
      </c>
      <c r="T865" s="26">
        <v>0</v>
      </c>
      <c r="U865" s="24">
        <v>0</v>
      </c>
      <c r="V865" s="19">
        <v>5040</v>
      </c>
      <c r="W865" s="19">
        <v>4552.63</v>
      </c>
      <c r="X865" s="21">
        <v>0.90329960317460323</v>
      </c>
      <c r="Y865" s="19">
        <v>4490.63</v>
      </c>
      <c r="Z865" s="20">
        <v>0.89099801587301586</v>
      </c>
      <c r="AA865" s="30">
        <v>0.11079999999999998</v>
      </c>
      <c r="AB865" s="27">
        <v>9.5000000000000001E-2</v>
      </c>
      <c r="AC865" s="27">
        <v>0.11119999999999999</v>
      </c>
      <c r="AD865" s="11">
        <v>0.10890249386088445</v>
      </c>
    </row>
    <row r="866" spans="1:30" x14ac:dyDescent="0.3">
      <c r="A866" s="13">
        <v>45104</v>
      </c>
      <c r="B866" s="46" t="s">
        <v>636</v>
      </c>
      <c r="C866" s="13">
        <v>45105</v>
      </c>
      <c r="D866" s="15" t="s">
        <v>973</v>
      </c>
      <c r="E866" s="15">
        <v>728</v>
      </c>
      <c r="F866" s="15">
        <v>720</v>
      </c>
      <c r="G866" s="13">
        <v>45833</v>
      </c>
      <c r="H866" s="17">
        <v>3000</v>
      </c>
      <c r="I866" s="19">
        <v>5777.380000000001</v>
      </c>
      <c r="J866" s="20">
        <v>1.9257933333333339</v>
      </c>
      <c r="K866" s="19">
        <v>3018.9799999999996</v>
      </c>
      <c r="L866" s="20">
        <v>1.0063266666666666</v>
      </c>
      <c r="M866" s="21">
        <v>0</v>
      </c>
      <c r="N866" s="19">
        <v>0</v>
      </c>
      <c r="O866" s="23">
        <v>600</v>
      </c>
      <c r="P866" s="24">
        <v>655.29999999999995</v>
      </c>
      <c r="Q866" s="25">
        <v>1.0921666666666667</v>
      </c>
      <c r="R866" s="24">
        <v>600</v>
      </c>
      <c r="S866" s="25">
        <v>1</v>
      </c>
      <c r="T866" s="26">
        <v>0.91561121157323688</v>
      </c>
      <c r="U866" s="24">
        <v>0</v>
      </c>
      <c r="V866" s="19">
        <v>3600</v>
      </c>
      <c r="W866" s="19">
        <v>6432.6800000000012</v>
      </c>
      <c r="X866" s="21">
        <v>1.7868555555555559</v>
      </c>
      <c r="Y866" s="19">
        <v>3618.9799999999996</v>
      </c>
      <c r="Z866" s="20">
        <v>1.0052722222222221</v>
      </c>
      <c r="AA866" s="30">
        <v>0.10559999999999994</v>
      </c>
      <c r="AB866" s="27">
        <v>0.09</v>
      </c>
      <c r="AC866" s="27">
        <v>0.10859999999999999</v>
      </c>
      <c r="AD866" s="11">
        <v>0.10578145387701689</v>
      </c>
    </row>
    <row r="867" spans="1:30" x14ac:dyDescent="0.3">
      <c r="A867" s="13">
        <v>45105</v>
      </c>
      <c r="B867" s="46" t="s">
        <v>636</v>
      </c>
      <c r="C867" s="13">
        <v>45105</v>
      </c>
      <c r="D867" s="15" t="s">
        <v>974</v>
      </c>
      <c r="E867" s="15">
        <v>91</v>
      </c>
      <c r="F867" s="15">
        <v>90</v>
      </c>
      <c r="G867" s="13">
        <v>45196</v>
      </c>
      <c r="H867" s="17">
        <v>3300</v>
      </c>
      <c r="I867" s="19">
        <v>987.20999999999992</v>
      </c>
      <c r="J867" s="20">
        <v>0.29915454545454545</v>
      </c>
      <c r="K867" s="19">
        <v>987.20999999999992</v>
      </c>
      <c r="L867" s="20">
        <v>0.29915454545454545</v>
      </c>
      <c r="M867" s="21">
        <v>0</v>
      </c>
      <c r="N867" s="19">
        <v>0</v>
      </c>
      <c r="O867" s="23">
        <v>660</v>
      </c>
      <c r="P867" s="24">
        <v>126.53</v>
      </c>
      <c r="Q867" s="25">
        <v>0.19171212121212122</v>
      </c>
      <c r="R867" s="24">
        <v>126.53</v>
      </c>
      <c r="S867" s="25">
        <v>0.19171212121212122</v>
      </c>
      <c r="T867" s="26">
        <v>0</v>
      </c>
      <c r="U867" s="24">
        <v>0</v>
      </c>
      <c r="V867" s="19">
        <v>3960</v>
      </c>
      <c r="W867" s="19">
        <v>1113.74</v>
      </c>
      <c r="X867" s="21">
        <v>0.28124747474747475</v>
      </c>
      <c r="Y867" s="19">
        <v>1113.74</v>
      </c>
      <c r="Z867" s="20">
        <v>0.28124747474747475</v>
      </c>
      <c r="AA867" s="30">
        <v>0.11040000000000004</v>
      </c>
      <c r="AB867" s="27">
        <v>9.5000000000000001E-2</v>
      </c>
      <c r="AC867" s="27">
        <v>0.1104</v>
      </c>
      <c r="AD867" s="11">
        <v>0.10760537271705109</v>
      </c>
    </row>
    <row r="868" spans="1:30" x14ac:dyDescent="0.3">
      <c r="A868" s="13">
        <v>45106</v>
      </c>
      <c r="B868" s="46" t="s">
        <v>636</v>
      </c>
      <c r="C868" s="13">
        <v>45107</v>
      </c>
      <c r="D868" s="15" t="s">
        <v>975</v>
      </c>
      <c r="E868" s="15">
        <v>371</v>
      </c>
      <c r="F868" s="15">
        <v>360</v>
      </c>
      <c r="G868" s="13">
        <v>45478</v>
      </c>
      <c r="H868" s="17">
        <v>7000</v>
      </c>
      <c r="I868" s="19">
        <v>7378.26</v>
      </c>
      <c r="J868" s="20">
        <v>1.0540371428571425</v>
      </c>
      <c r="K868" s="19">
        <v>6971.39</v>
      </c>
      <c r="L868" s="20">
        <v>0.99591285714285716</v>
      </c>
      <c r="M868" s="21">
        <v>0</v>
      </c>
      <c r="N868" s="19">
        <v>0</v>
      </c>
      <c r="O868" s="23">
        <v>1400</v>
      </c>
      <c r="P868" s="24">
        <v>1434.08</v>
      </c>
      <c r="Q868" s="25">
        <v>1.0243428571428572</v>
      </c>
      <c r="R868" s="24">
        <v>1394.278</v>
      </c>
      <c r="S868" s="25">
        <v>0.99591285714285716</v>
      </c>
      <c r="T868" s="26">
        <v>0.97224564285714288</v>
      </c>
      <c r="U868" s="24">
        <v>0</v>
      </c>
      <c r="V868" s="19">
        <v>8400</v>
      </c>
      <c r="W868" s="19">
        <v>8812.34</v>
      </c>
      <c r="X868" s="21">
        <v>1.0490880952380952</v>
      </c>
      <c r="Y868" s="19">
        <v>8365.6679999999997</v>
      </c>
      <c r="Z868" s="20">
        <v>0.99591285714285716</v>
      </c>
      <c r="AA868" s="30">
        <v>0.10820000000000005</v>
      </c>
      <c r="AB868" s="27">
        <v>9.8000000000000004E-2</v>
      </c>
      <c r="AC868" s="27">
        <v>0.11</v>
      </c>
      <c r="AD868" s="11">
        <v>0.1053802750241927</v>
      </c>
    </row>
    <row r="869" spans="1:30" x14ac:dyDescent="0.3">
      <c r="A869" s="13">
        <v>45110</v>
      </c>
      <c r="B869" s="46" t="s">
        <v>636</v>
      </c>
      <c r="C869" s="13">
        <v>45110</v>
      </c>
      <c r="D869" s="15" t="s">
        <v>976</v>
      </c>
      <c r="E869" s="15">
        <v>28</v>
      </c>
      <c r="F869" s="15">
        <v>30</v>
      </c>
      <c r="G869" s="13">
        <v>45138</v>
      </c>
      <c r="H869" s="17">
        <v>5800</v>
      </c>
      <c r="I869" s="19">
        <v>6444.9100000000008</v>
      </c>
      <c r="J869" s="20">
        <v>1.1111913793103447</v>
      </c>
      <c r="K869" s="19">
        <v>5784.9100000000008</v>
      </c>
      <c r="L869" s="20">
        <v>0.99739827586206908</v>
      </c>
      <c r="M869" s="21">
        <v>0</v>
      </c>
      <c r="N869" s="19">
        <v>0</v>
      </c>
      <c r="O869" s="23">
        <v>1160</v>
      </c>
      <c r="P869" s="24">
        <v>738.03</v>
      </c>
      <c r="Q869" s="25">
        <v>0.63623275862068973</v>
      </c>
      <c r="R869" s="24">
        <v>738.03</v>
      </c>
      <c r="S869" s="25">
        <v>0.63623275862068962</v>
      </c>
      <c r="T869" s="26">
        <v>0</v>
      </c>
      <c r="U869" s="24">
        <v>0</v>
      </c>
      <c r="V869" s="19">
        <v>6960</v>
      </c>
      <c r="W869" s="19">
        <v>7182.9400000000005</v>
      </c>
      <c r="X869" s="21">
        <v>1.0320316091954023</v>
      </c>
      <c r="Y869" s="19">
        <v>6522.9400000000005</v>
      </c>
      <c r="Z869" s="20">
        <v>0.9372040229885058</v>
      </c>
      <c r="AA869" s="30">
        <v>0.11039999999999998</v>
      </c>
      <c r="AB869" s="27">
        <v>0.1</v>
      </c>
      <c r="AC869" s="27">
        <v>0.113</v>
      </c>
      <c r="AD869" s="11">
        <v>0.10816820653818285</v>
      </c>
    </row>
    <row r="870" spans="1:30" x14ac:dyDescent="0.3">
      <c r="A870" s="13">
        <v>45112</v>
      </c>
      <c r="B870" s="46" t="s">
        <v>636</v>
      </c>
      <c r="C870" s="13">
        <v>45112</v>
      </c>
      <c r="D870" s="15" t="s">
        <v>977</v>
      </c>
      <c r="E870" s="15">
        <v>84</v>
      </c>
      <c r="F870" s="15">
        <v>90</v>
      </c>
      <c r="G870" s="13">
        <v>45196</v>
      </c>
      <c r="H870" s="17">
        <v>2500</v>
      </c>
      <c r="I870" s="19">
        <v>5751.67</v>
      </c>
      <c r="J870" s="20">
        <v>2.3006679999999999</v>
      </c>
      <c r="K870" s="19">
        <v>3019.7999999999997</v>
      </c>
      <c r="L870" s="20">
        <v>1.2079199999999999</v>
      </c>
      <c r="M870" s="21">
        <v>0</v>
      </c>
      <c r="N870" s="19">
        <v>0</v>
      </c>
      <c r="O870" s="23">
        <v>500</v>
      </c>
      <c r="P870" s="24">
        <v>121.41</v>
      </c>
      <c r="Q870" s="25">
        <v>0.24281999999999998</v>
      </c>
      <c r="R870" s="24">
        <v>121.41</v>
      </c>
      <c r="S870" s="25">
        <v>0.24281999999999998</v>
      </c>
      <c r="T870" s="26">
        <v>0</v>
      </c>
      <c r="U870" s="24">
        <v>0</v>
      </c>
      <c r="V870" s="19">
        <v>3000</v>
      </c>
      <c r="W870" s="19">
        <v>5873.08</v>
      </c>
      <c r="X870" s="21">
        <v>1.9576933333333333</v>
      </c>
      <c r="Y870" s="19">
        <v>3141.2099999999996</v>
      </c>
      <c r="Z870" s="20">
        <v>1.0470699999999999</v>
      </c>
      <c r="AA870" s="30">
        <v>0.10949999999999996</v>
      </c>
      <c r="AB870" s="27">
        <v>9.5000000000000001E-2</v>
      </c>
      <c r="AC870" s="27">
        <v>0.11359999999999999</v>
      </c>
      <c r="AD870" s="11">
        <v>0.10819298864503701</v>
      </c>
    </row>
    <row r="871" spans="1:30" x14ac:dyDescent="0.3">
      <c r="A871" s="13">
        <v>45114</v>
      </c>
      <c r="B871" s="46" t="s">
        <v>636</v>
      </c>
      <c r="C871" s="13">
        <v>45114</v>
      </c>
      <c r="D871" s="15" t="s">
        <v>978</v>
      </c>
      <c r="E871" s="15">
        <v>168</v>
      </c>
      <c r="F871" s="15">
        <v>180</v>
      </c>
      <c r="G871" s="13">
        <v>45282</v>
      </c>
      <c r="H871" s="17">
        <v>3300</v>
      </c>
      <c r="I871" s="19">
        <v>5276.7999999999993</v>
      </c>
      <c r="J871" s="20">
        <v>1.599030303030303</v>
      </c>
      <c r="K871" s="19">
        <v>4075.5</v>
      </c>
      <c r="L871" s="20">
        <v>1.2350000000000001</v>
      </c>
      <c r="M871" s="21">
        <v>0</v>
      </c>
      <c r="N871" s="19">
        <v>0</v>
      </c>
      <c r="O871" s="23">
        <v>660</v>
      </c>
      <c r="P871" s="24">
        <v>394.84000000000003</v>
      </c>
      <c r="Q871" s="25">
        <v>0.59824242424242424</v>
      </c>
      <c r="R871" s="24">
        <v>394.84000000000003</v>
      </c>
      <c r="S871" s="25">
        <v>0.59824242424242424</v>
      </c>
      <c r="T871" s="26">
        <v>0</v>
      </c>
      <c r="U871" s="24">
        <v>0</v>
      </c>
      <c r="V871" s="19">
        <v>3960</v>
      </c>
      <c r="W871" s="19">
        <v>5671.6399999999994</v>
      </c>
      <c r="X871" s="21">
        <v>1.4322323232323231</v>
      </c>
      <c r="Y871" s="19">
        <v>4470.34</v>
      </c>
      <c r="Z871" s="20">
        <v>1.1288737373737374</v>
      </c>
      <c r="AA871" s="30">
        <v>0.10679999999999988</v>
      </c>
      <c r="AB871" s="27">
        <v>9.2499999999999999E-2</v>
      </c>
      <c r="AC871" s="27">
        <v>0.11</v>
      </c>
      <c r="AD871" s="11">
        <v>0.10468123351273501</v>
      </c>
    </row>
    <row r="872" spans="1:30" x14ac:dyDescent="0.3">
      <c r="A872" s="13">
        <v>45117</v>
      </c>
      <c r="B872" s="46" t="s">
        <v>636</v>
      </c>
      <c r="C872" s="13">
        <v>45117</v>
      </c>
      <c r="D872" s="15" t="s">
        <v>979</v>
      </c>
      <c r="E872" s="15">
        <v>28</v>
      </c>
      <c r="F872" s="15">
        <v>30</v>
      </c>
      <c r="G872" s="13">
        <v>45145</v>
      </c>
      <c r="H872" s="17">
        <v>5000</v>
      </c>
      <c r="I872" s="19">
        <v>9448.5899999999965</v>
      </c>
      <c r="J872" s="20">
        <v>1.8897180000000007</v>
      </c>
      <c r="K872" s="19">
        <v>5982.9800000000005</v>
      </c>
      <c r="L872" s="20">
        <v>1.196596</v>
      </c>
      <c r="M872" s="21">
        <v>0</v>
      </c>
      <c r="N872" s="19">
        <v>0</v>
      </c>
      <c r="O872" s="23">
        <v>1000</v>
      </c>
      <c r="P872" s="24">
        <v>63.379999999999995</v>
      </c>
      <c r="Q872" s="25">
        <v>6.3380000000000006E-2</v>
      </c>
      <c r="R872" s="24">
        <v>63.379999999999995</v>
      </c>
      <c r="S872" s="25">
        <v>6.3379999999999992E-2</v>
      </c>
      <c r="T872" s="26">
        <v>0</v>
      </c>
      <c r="U872" s="24">
        <v>0</v>
      </c>
      <c r="V872" s="19">
        <v>6000</v>
      </c>
      <c r="W872" s="19">
        <v>9511.9699999999957</v>
      </c>
      <c r="X872" s="21">
        <v>1.5853283333333326</v>
      </c>
      <c r="Y872" s="19">
        <v>6046.3600000000006</v>
      </c>
      <c r="Z872" s="20">
        <v>1.0077266666666667</v>
      </c>
      <c r="AA872" s="30">
        <v>0.10749999999999994</v>
      </c>
      <c r="AB872" s="27">
        <v>9.5000000000000001E-2</v>
      </c>
      <c r="AC872" s="27">
        <v>0.11</v>
      </c>
      <c r="AD872" s="11">
        <v>0.10598565457914888</v>
      </c>
    </row>
    <row r="873" spans="1:30" x14ac:dyDescent="0.3">
      <c r="A873" s="13">
        <v>45119</v>
      </c>
      <c r="B873" s="46" t="s">
        <v>636</v>
      </c>
      <c r="C873" s="13">
        <v>45119</v>
      </c>
      <c r="D873" s="15" t="s">
        <v>980</v>
      </c>
      <c r="E873" s="15">
        <v>77</v>
      </c>
      <c r="F873" s="15">
        <v>90</v>
      </c>
      <c r="G873" s="13">
        <v>45196</v>
      </c>
      <c r="H873" s="17">
        <v>3300</v>
      </c>
      <c r="I873" s="19">
        <v>4650.4900000000016</v>
      </c>
      <c r="J873" s="20">
        <v>1.4092393939393937</v>
      </c>
      <c r="K873" s="19">
        <v>4050.4900000000002</v>
      </c>
      <c r="L873" s="20">
        <v>1.2274212121212122</v>
      </c>
      <c r="M873" s="21">
        <v>0</v>
      </c>
      <c r="N873" s="19">
        <v>0</v>
      </c>
      <c r="O873" s="23">
        <v>660</v>
      </c>
      <c r="P873" s="24">
        <v>293.03999999999996</v>
      </c>
      <c r="Q873" s="25">
        <v>0.44400000000000001</v>
      </c>
      <c r="R873" s="24">
        <v>293.03999999999996</v>
      </c>
      <c r="S873" s="25">
        <v>0.44399999999999995</v>
      </c>
      <c r="T873" s="26">
        <v>0</v>
      </c>
      <c r="U873" s="24">
        <v>0</v>
      </c>
      <c r="V873" s="19">
        <v>3960</v>
      </c>
      <c r="W873" s="19">
        <v>4943.5300000000016</v>
      </c>
      <c r="X873" s="21">
        <v>1.2483661616161621</v>
      </c>
      <c r="Y873" s="19">
        <v>4343.5300000000007</v>
      </c>
      <c r="Z873" s="20">
        <v>1.0968510101010103</v>
      </c>
      <c r="AA873" s="30">
        <v>0.10800000000000007</v>
      </c>
      <c r="AB873" s="27">
        <v>9.5000000000000001E-2</v>
      </c>
      <c r="AC873" s="27">
        <v>0.11</v>
      </c>
      <c r="AD873" s="11">
        <v>0.10672408649411133</v>
      </c>
    </row>
    <row r="874" spans="1:30" x14ac:dyDescent="0.3">
      <c r="A874" s="13">
        <v>45120</v>
      </c>
      <c r="B874" s="46" t="s">
        <v>636</v>
      </c>
      <c r="C874" s="13">
        <v>45121</v>
      </c>
      <c r="D874" s="15" t="s">
        <v>981</v>
      </c>
      <c r="E874" s="15">
        <v>371</v>
      </c>
      <c r="F874" s="15">
        <v>360</v>
      </c>
      <c r="G874" s="13">
        <v>45492</v>
      </c>
      <c r="H874" s="17">
        <v>4200</v>
      </c>
      <c r="I874" s="19">
        <v>9677.1899999999987</v>
      </c>
      <c r="J874" s="20">
        <v>2.3040928571428565</v>
      </c>
      <c r="K874" s="19">
        <v>4329.4699999999993</v>
      </c>
      <c r="L874" s="20">
        <v>1.0308261904761904</v>
      </c>
      <c r="M874" s="21">
        <v>0</v>
      </c>
      <c r="N874" s="19">
        <v>0</v>
      </c>
      <c r="O874" s="23">
        <v>840</v>
      </c>
      <c r="P874" s="24">
        <v>841.49</v>
      </c>
      <c r="Q874" s="25">
        <v>1.0017738095238096</v>
      </c>
      <c r="R874" s="24">
        <v>840</v>
      </c>
      <c r="S874" s="25">
        <v>1</v>
      </c>
      <c r="T874" s="26">
        <v>0.99825503355704703</v>
      </c>
      <c r="U874" s="24">
        <v>0</v>
      </c>
      <c r="V874" s="19">
        <v>5040</v>
      </c>
      <c r="W874" s="19">
        <v>10518.679999999998</v>
      </c>
      <c r="X874" s="21">
        <v>2.0870396825396824</v>
      </c>
      <c r="Y874" s="19">
        <v>5169.4699999999993</v>
      </c>
      <c r="Z874" s="20">
        <v>1.0256884920634919</v>
      </c>
      <c r="AA874" s="30">
        <v>0.10469999999999999</v>
      </c>
      <c r="AB874" s="27">
        <v>9.5000000000000001E-2</v>
      </c>
      <c r="AC874" s="27">
        <v>0.109</v>
      </c>
      <c r="AD874" s="11">
        <v>0.10443352099111415</v>
      </c>
    </row>
    <row r="875" spans="1:30" x14ac:dyDescent="0.3">
      <c r="A875" s="13">
        <v>45124</v>
      </c>
      <c r="B875" s="46" t="s">
        <v>636</v>
      </c>
      <c r="C875" s="13">
        <v>45124</v>
      </c>
      <c r="D875" s="15" t="s">
        <v>982</v>
      </c>
      <c r="E875" s="15">
        <v>35</v>
      </c>
      <c r="F875" s="15">
        <v>30</v>
      </c>
      <c r="G875" s="13">
        <v>45159</v>
      </c>
      <c r="H875" s="17">
        <v>5000</v>
      </c>
      <c r="I875" s="19">
        <v>9383.0499999999993</v>
      </c>
      <c r="J875" s="20">
        <v>1.8766100000000003</v>
      </c>
      <c r="K875" s="19">
        <v>8383.0499999999993</v>
      </c>
      <c r="L875" s="20">
        <v>1.6766099999999999</v>
      </c>
      <c r="M875" s="21">
        <v>0</v>
      </c>
      <c r="N875" s="19">
        <v>0</v>
      </c>
      <c r="O875" s="23">
        <v>1000</v>
      </c>
      <c r="P875" s="24">
        <v>32.69</v>
      </c>
      <c r="Q875" s="25">
        <v>3.2689999999999997E-2</v>
      </c>
      <c r="R875" s="24">
        <v>32.69</v>
      </c>
      <c r="S875" s="25">
        <v>3.2689999999999997E-2</v>
      </c>
      <c r="T875" s="26">
        <v>0</v>
      </c>
      <c r="U875" s="24">
        <v>0</v>
      </c>
      <c r="V875" s="19">
        <v>6000</v>
      </c>
      <c r="W875" s="19">
        <v>9415.74</v>
      </c>
      <c r="X875" s="21">
        <v>1.5692900000000001</v>
      </c>
      <c r="Y875" s="19">
        <v>8415.74</v>
      </c>
      <c r="Z875" s="20">
        <v>1.4026233333333333</v>
      </c>
      <c r="AA875" s="30">
        <v>0.10700000000000011</v>
      </c>
      <c r="AB875" s="27">
        <v>9.5000000000000001E-2</v>
      </c>
      <c r="AC875" s="27">
        <v>0.11</v>
      </c>
      <c r="AD875" s="11">
        <v>0.10422095587255746</v>
      </c>
    </row>
    <row r="876" spans="1:30" x14ac:dyDescent="0.3">
      <c r="A876" s="13">
        <v>45126</v>
      </c>
      <c r="B876" s="46" t="s">
        <v>636</v>
      </c>
      <c r="C876" s="13">
        <v>45126</v>
      </c>
      <c r="D876" s="15" t="s">
        <v>983</v>
      </c>
      <c r="E876" s="15">
        <v>84</v>
      </c>
      <c r="F876" s="15">
        <v>90</v>
      </c>
      <c r="G876" s="13">
        <v>45210</v>
      </c>
      <c r="H876" s="17">
        <v>4200</v>
      </c>
      <c r="I876" s="19">
        <v>8135.5400000000009</v>
      </c>
      <c r="J876" s="20">
        <v>1.9370333333333327</v>
      </c>
      <c r="K876" s="19">
        <v>5035.54</v>
      </c>
      <c r="L876" s="20">
        <v>1.1989380952380952</v>
      </c>
      <c r="M876" s="21">
        <v>0</v>
      </c>
      <c r="N876" s="19">
        <v>0</v>
      </c>
      <c r="O876" s="23">
        <v>840</v>
      </c>
      <c r="P876" s="24">
        <v>205.07999999999998</v>
      </c>
      <c r="Q876" s="25">
        <v>0.24414285714285713</v>
      </c>
      <c r="R876" s="24">
        <v>205.07999999999998</v>
      </c>
      <c r="S876" s="25">
        <v>0.24414285714285713</v>
      </c>
      <c r="T876" s="26">
        <v>0</v>
      </c>
      <c r="U876" s="24">
        <v>0</v>
      </c>
      <c r="V876" s="19">
        <v>5040</v>
      </c>
      <c r="W876" s="19">
        <v>8340.6200000000008</v>
      </c>
      <c r="X876" s="21">
        <v>1.6548849206349208</v>
      </c>
      <c r="Y876" s="19">
        <v>5240.62</v>
      </c>
      <c r="Z876" s="20">
        <v>1.0398055555555554</v>
      </c>
      <c r="AA876" s="30">
        <v>0.10559999999999993</v>
      </c>
      <c r="AB876" s="27">
        <v>9.5000000000000001E-2</v>
      </c>
      <c r="AC876" s="27">
        <v>0.10830000000000001</v>
      </c>
      <c r="AD876" s="11">
        <v>0.10524808887916476</v>
      </c>
    </row>
    <row r="877" spans="1:30" x14ac:dyDescent="0.3">
      <c r="A877" s="13">
        <v>45128</v>
      </c>
      <c r="B877" s="46" t="s">
        <v>636</v>
      </c>
      <c r="C877" s="13">
        <v>45128</v>
      </c>
      <c r="D877" s="15" t="s">
        <v>984</v>
      </c>
      <c r="E877" s="15">
        <v>175</v>
      </c>
      <c r="F877" s="15">
        <v>180</v>
      </c>
      <c r="G877" s="13">
        <v>45303</v>
      </c>
      <c r="H877" s="17">
        <v>4200</v>
      </c>
      <c r="I877" s="19">
        <v>7204.16</v>
      </c>
      <c r="J877" s="20">
        <v>1.7152761904761904</v>
      </c>
      <c r="K877" s="19">
        <v>4896.41</v>
      </c>
      <c r="L877" s="20">
        <v>1.1658119047619047</v>
      </c>
      <c r="M877" s="21">
        <v>0</v>
      </c>
      <c r="N877" s="19">
        <v>0</v>
      </c>
      <c r="O877" s="23">
        <v>840</v>
      </c>
      <c r="P877" s="24">
        <v>385.21000000000004</v>
      </c>
      <c r="Q877" s="25">
        <v>0.45858333333333334</v>
      </c>
      <c r="R877" s="24">
        <v>385.21000000000004</v>
      </c>
      <c r="S877" s="25">
        <v>0.4585833333333334</v>
      </c>
      <c r="T877" s="26">
        <v>0</v>
      </c>
      <c r="U877" s="24">
        <v>0</v>
      </c>
      <c r="V877" s="19">
        <v>5040</v>
      </c>
      <c r="W877" s="19">
        <v>7589.37</v>
      </c>
      <c r="X877" s="21">
        <v>1.505827380952381</v>
      </c>
      <c r="Y877" s="19">
        <v>5281.62</v>
      </c>
      <c r="Z877" s="20">
        <v>1.0479404761904763</v>
      </c>
      <c r="AA877" s="30">
        <v>0.10320000000000008</v>
      </c>
      <c r="AB877" s="27">
        <v>9.5000000000000001E-2</v>
      </c>
      <c r="AC877" s="27">
        <v>0.1075</v>
      </c>
      <c r="AD877" s="11">
        <v>0.10302128714520499</v>
      </c>
    </row>
    <row r="878" spans="1:30" x14ac:dyDescent="0.3">
      <c r="A878" s="13">
        <v>45131</v>
      </c>
      <c r="B878" s="46" t="s">
        <v>636</v>
      </c>
      <c r="C878" s="13">
        <v>45131</v>
      </c>
      <c r="D878" s="15" t="s">
        <v>985</v>
      </c>
      <c r="E878" s="15">
        <v>28</v>
      </c>
      <c r="F878" s="15">
        <v>30</v>
      </c>
      <c r="G878" s="13">
        <v>45159</v>
      </c>
      <c r="H878" s="17">
        <v>5000</v>
      </c>
      <c r="I878" s="19">
        <v>4580.88</v>
      </c>
      <c r="J878" s="20">
        <v>0.91617600000000032</v>
      </c>
      <c r="K878" s="19">
        <v>4580.88</v>
      </c>
      <c r="L878" s="20">
        <v>0.91617599999999999</v>
      </c>
      <c r="M878" s="21">
        <v>0</v>
      </c>
      <c r="N878" s="19">
        <v>0</v>
      </c>
      <c r="O878" s="23">
        <v>1000</v>
      </c>
      <c r="P878" s="24">
        <v>773.95</v>
      </c>
      <c r="Q878" s="25">
        <v>0.77394999999999992</v>
      </c>
      <c r="R878" s="24">
        <v>773.95</v>
      </c>
      <c r="S878" s="25">
        <v>0.77395000000000003</v>
      </c>
      <c r="T878" s="26">
        <v>0</v>
      </c>
      <c r="U878" s="24">
        <v>0</v>
      </c>
      <c r="V878" s="19">
        <v>6000</v>
      </c>
      <c r="W878" s="19">
        <v>5354.83</v>
      </c>
      <c r="X878" s="21">
        <v>0.89247166666666666</v>
      </c>
      <c r="Y878" s="19">
        <v>5354.83</v>
      </c>
      <c r="Z878" s="20">
        <v>0.89247166666666666</v>
      </c>
      <c r="AA878" s="30">
        <v>0.10880000000000001</v>
      </c>
      <c r="AB878" s="27">
        <v>0.09</v>
      </c>
      <c r="AC878" s="27">
        <v>0.10880000000000001</v>
      </c>
      <c r="AD878" s="11">
        <v>0.10399497476467404</v>
      </c>
    </row>
    <row r="879" spans="1:30" x14ac:dyDescent="0.3">
      <c r="A879" s="13">
        <v>45132</v>
      </c>
      <c r="B879" s="46" t="s">
        <v>636</v>
      </c>
      <c r="C879" s="13">
        <v>45133</v>
      </c>
      <c r="D879" s="15" t="s">
        <v>986</v>
      </c>
      <c r="E879" s="15">
        <v>700</v>
      </c>
      <c r="F879" s="15">
        <v>720</v>
      </c>
      <c r="G879" s="13">
        <v>45833</v>
      </c>
      <c r="H879" s="17">
        <v>3400</v>
      </c>
      <c r="I879" s="19">
        <v>10048.310000000001</v>
      </c>
      <c r="J879" s="20">
        <v>2.9553852941176451</v>
      </c>
      <c r="K879" s="19">
        <v>4438.3099999999995</v>
      </c>
      <c r="L879" s="20">
        <v>1.3053852941176469</v>
      </c>
      <c r="M879" s="21">
        <v>0</v>
      </c>
      <c r="N879" s="19">
        <v>0</v>
      </c>
      <c r="O879" s="23">
        <v>680</v>
      </c>
      <c r="P879" s="24">
        <v>1158</v>
      </c>
      <c r="Q879" s="25">
        <v>1.7029411764705882</v>
      </c>
      <c r="R879" s="24">
        <v>680</v>
      </c>
      <c r="S879" s="25">
        <v>1</v>
      </c>
      <c r="T879" s="26">
        <v>0.58721942857142861</v>
      </c>
      <c r="U879" s="24">
        <v>0</v>
      </c>
      <c r="V879" s="19">
        <v>4080</v>
      </c>
      <c r="W879" s="19">
        <v>11206.310000000001</v>
      </c>
      <c r="X879" s="21">
        <v>2.7466446078431375</v>
      </c>
      <c r="Y879" s="19">
        <v>5118.3099999999995</v>
      </c>
      <c r="Z879" s="20">
        <v>1.2544877450980392</v>
      </c>
      <c r="AA879" s="30">
        <v>0.10039999999999993</v>
      </c>
      <c r="AB879" s="27">
        <v>8.5000000000000006E-2</v>
      </c>
      <c r="AC879" s="27">
        <v>0.11</v>
      </c>
      <c r="AD879" s="11">
        <v>0.10122150889054975</v>
      </c>
    </row>
    <row r="880" spans="1:30" x14ac:dyDescent="0.3">
      <c r="A880" s="13">
        <v>45133</v>
      </c>
      <c r="B880" s="46" t="s">
        <v>636</v>
      </c>
      <c r="C880" s="13">
        <v>45133</v>
      </c>
      <c r="D880" s="15" t="s">
        <v>987</v>
      </c>
      <c r="E880" s="15">
        <v>84</v>
      </c>
      <c r="F880" s="15">
        <v>90</v>
      </c>
      <c r="G880" s="13">
        <v>45217</v>
      </c>
      <c r="H880" s="17">
        <v>3400</v>
      </c>
      <c r="I880" s="19">
        <v>6871.68</v>
      </c>
      <c r="J880" s="20">
        <v>2.0210823529411761</v>
      </c>
      <c r="K880" s="19">
        <v>3921.6799999999994</v>
      </c>
      <c r="L880" s="20">
        <v>1.1534352941176469</v>
      </c>
      <c r="M880" s="21">
        <v>0</v>
      </c>
      <c r="N880" s="19">
        <v>0</v>
      </c>
      <c r="O880" s="23">
        <v>680</v>
      </c>
      <c r="P880" s="24">
        <v>16.16</v>
      </c>
      <c r="Q880" s="25">
        <v>2.3764705882352941E-2</v>
      </c>
      <c r="R880" s="24">
        <v>16.16</v>
      </c>
      <c r="S880" s="25">
        <v>2.3764705882352941E-2</v>
      </c>
      <c r="T880" s="26">
        <v>0</v>
      </c>
      <c r="U880" s="24">
        <v>0</v>
      </c>
      <c r="V880" s="19">
        <v>4080</v>
      </c>
      <c r="W880" s="19">
        <v>6887.84</v>
      </c>
      <c r="X880" s="21">
        <v>1.6881960784313725</v>
      </c>
      <c r="Y880" s="19">
        <v>3937.8399999999992</v>
      </c>
      <c r="Z880" s="20">
        <v>0.96515686274509782</v>
      </c>
      <c r="AA880" s="30">
        <v>0.10519999999999997</v>
      </c>
      <c r="AB880" s="27">
        <v>9.5000000000000001E-2</v>
      </c>
      <c r="AC880" s="27">
        <v>0.10949999999999999</v>
      </c>
      <c r="AD880" s="11">
        <v>0.10425932959625592</v>
      </c>
    </row>
    <row r="881" spans="1:30" x14ac:dyDescent="0.3">
      <c r="A881" s="13">
        <v>45134</v>
      </c>
      <c r="B881" s="46" t="s">
        <v>636</v>
      </c>
      <c r="C881" s="13">
        <v>45135</v>
      </c>
      <c r="D881" s="15" t="s">
        <v>988</v>
      </c>
      <c r="E881" s="15">
        <v>357</v>
      </c>
      <c r="F881" s="15">
        <v>360</v>
      </c>
      <c r="G881" s="13">
        <v>45492</v>
      </c>
      <c r="H881" s="17">
        <v>3400</v>
      </c>
      <c r="I881" s="19">
        <v>10714.489999999998</v>
      </c>
      <c r="J881" s="20">
        <v>3.1513205882352917</v>
      </c>
      <c r="K881" s="19">
        <v>4805.29</v>
      </c>
      <c r="L881" s="20">
        <v>1.4133205882352942</v>
      </c>
      <c r="M881" s="21">
        <v>0</v>
      </c>
      <c r="N881" s="19">
        <v>0</v>
      </c>
      <c r="O881" s="23">
        <v>680</v>
      </c>
      <c r="P881" s="24">
        <v>793</v>
      </c>
      <c r="Q881" s="25">
        <v>1.1661764705882351</v>
      </c>
      <c r="R881" s="24">
        <v>680.00000000000011</v>
      </c>
      <c r="S881" s="25">
        <v>1.0000000000000002</v>
      </c>
      <c r="T881" s="26">
        <v>0.85750323529411765</v>
      </c>
      <c r="U881" s="24">
        <v>0</v>
      </c>
      <c r="V881" s="19">
        <v>4080</v>
      </c>
      <c r="W881" s="19">
        <v>11507.489999999998</v>
      </c>
      <c r="X881" s="21">
        <v>2.8204632352941172</v>
      </c>
      <c r="Y881" s="19">
        <v>5485.29</v>
      </c>
      <c r="Z881" s="20">
        <v>1.3444338235294118</v>
      </c>
      <c r="AA881" s="30">
        <v>0.10090000000000013</v>
      </c>
      <c r="AB881" s="27">
        <v>9.5000000000000001E-2</v>
      </c>
      <c r="AC881" s="27">
        <v>0.10929999999999999</v>
      </c>
      <c r="AD881" s="11">
        <v>0.10183296171819664</v>
      </c>
    </row>
    <row r="882" spans="1:30" x14ac:dyDescent="0.3">
      <c r="A882" s="13">
        <v>45138</v>
      </c>
      <c r="B882" s="46" t="s">
        <v>636</v>
      </c>
      <c r="C882" s="13">
        <v>45138</v>
      </c>
      <c r="D882" s="15" t="s">
        <v>989</v>
      </c>
      <c r="E882" s="15">
        <v>35</v>
      </c>
      <c r="F882" s="15">
        <v>30</v>
      </c>
      <c r="G882" s="13">
        <v>45173</v>
      </c>
      <c r="H882" s="17">
        <v>4200</v>
      </c>
      <c r="I882" s="19">
        <v>10572.56</v>
      </c>
      <c r="J882" s="20">
        <v>2.5172761904761898</v>
      </c>
      <c r="K882" s="19">
        <v>5219.5600000000004</v>
      </c>
      <c r="L882" s="20">
        <v>1.2427523809523811</v>
      </c>
      <c r="M882" s="21">
        <v>0</v>
      </c>
      <c r="N882" s="19">
        <v>0</v>
      </c>
      <c r="O882" s="23">
        <v>840</v>
      </c>
      <c r="P882" s="24">
        <v>981.08999999999992</v>
      </c>
      <c r="Q882" s="25">
        <v>1.1679642857142856</v>
      </c>
      <c r="R882" s="24">
        <v>840</v>
      </c>
      <c r="S882" s="25">
        <v>1</v>
      </c>
      <c r="T882" s="26">
        <v>0.8561917098445595</v>
      </c>
      <c r="U882" s="24">
        <v>0</v>
      </c>
      <c r="V882" s="19">
        <v>5040</v>
      </c>
      <c r="W882" s="19">
        <v>11553.65</v>
      </c>
      <c r="X882" s="21">
        <v>2.2923908730158731</v>
      </c>
      <c r="Y882" s="19">
        <v>6059.56</v>
      </c>
      <c r="Z882" s="20">
        <v>1.2022936507936508</v>
      </c>
      <c r="AA882" s="30">
        <v>0.10400000000000008</v>
      </c>
      <c r="AB882" s="27">
        <v>9.5000000000000001E-2</v>
      </c>
      <c r="AC882" s="27">
        <v>0.1085</v>
      </c>
      <c r="AD882" s="11">
        <v>0.1043275720355335</v>
      </c>
    </row>
    <row r="883" spans="1:30" x14ac:dyDescent="0.3">
      <c r="A883" s="13">
        <v>45140</v>
      </c>
      <c r="B883" s="46" t="s">
        <v>636</v>
      </c>
      <c r="C883" s="13">
        <v>45140</v>
      </c>
      <c r="D883" s="15" t="s">
        <v>990</v>
      </c>
      <c r="E883" s="15">
        <v>77</v>
      </c>
      <c r="F883" s="15">
        <v>90</v>
      </c>
      <c r="G883" s="13">
        <v>45217</v>
      </c>
      <c r="H883" s="17">
        <v>4200</v>
      </c>
      <c r="I883" s="19">
        <v>4906.32</v>
      </c>
      <c r="J883" s="20">
        <v>1.1681714285714284</v>
      </c>
      <c r="K883" s="19">
        <v>3456.32</v>
      </c>
      <c r="L883" s="20">
        <v>0.82293333333333341</v>
      </c>
      <c r="M883" s="21">
        <v>0</v>
      </c>
      <c r="N883" s="19">
        <v>0</v>
      </c>
      <c r="O883" s="23">
        <v>840</v>
      </c>
      <c r="P883" s="24">
        <v>245.61</v>
      </c>
      <c r="Q883" s="25">
        <v>0.29239285714285712</v>
      </c>
      <c r="R883" s="24">
        <v>245.61</v>
      </c>
      <c r="S883" s="25">
        <v>0.29239285714285718</v>
      </c>
      <c r="T883" s="26">
        <v>0</v>
      </c>
      <c r="U883" s="24">
        <v>0</v>
      </c>
      <c r="V883" s="19">
        <v>5040</v>
      </c>
      <c r="W883" s="19">
        <v>5151.9299999999994</v>
      </c>
      <c r="X883" s="21">
        <v>1.0222083333333332</v>
      </c>
      <c r="Y883" s="19">
        <v>3701.9300000000003</v>
      </c>
      <c r="Z883" s="20">
        <v>0.73450992063492071</v>
      </c>
      <c r="AA883" s="30">
        <v>0.10500000000000004</v>
      </c>
      <c r="AB883" s="27">
        <v>8.7499999999999994E-2</v>
      </c>
      <c r="AC883" s="27">
        <v>0.109</v>
      </c>
      <c r="AD883" s="11">
        <v>0.10321501084315741</v>
      </c>
    </row>
    <row r="884" spans="1:30" x14ac:dyDescent="0.3">
      <c r="A884" s="13">
        <v>45142</v>
      </c>
      <c r="B884" s="46" t="s">
        <v>636</v>
      </c>
      <c r="C884" s="13">
        <v>45142</v>
      </c>
      <c r="D884" s="15" t="s">
        <v>991</v>
      </c>
      <c r="E884" s="15">
        <v>161</v>
      </c>
      <c r="F884" s="15">
        <v>180</v>
      </c>
      <c r="G884" s="13">
        <v>45303</v>
      </c>
      <c r="H884" s="17">
        <v>4200</v>
      </c>
      <c r="I884" s="19">
        <v>7792.36</v>
      </c>
      <c r="J884" s="20">
        <v>1.8553238095238094</v>
      </c>
      <c r="K884" s="19">
        <v>4286.5599999999995</v>
      </c>
      <c r="L884" s="20">
        <v>1.0206095238095236</v>
      </c>
      <c r="M884" s="21">
        <v>0</v>
      </c>
      <c r="N884" s="19">
        <v>0</v>
      </c>
      <c r="O884" s="23">
        <v>840</v>
      </c>
      <c r="P884" s="24">
        <v>540.99</v>
      </c>
      <c r="Q884" s="25">
        <v>0.64403571428571427</v>
      </c>
      <c r="R884" s="24">
        <v>540.99</v>
      </c>
      <c r="S884" s="25">
        <v>0.64403571428571427</v>
      </c>
      <c r="T884" s="26">
        <v>0</v>
      </c>
      <c r="U884" s="24">
        <v>0</v>
      </c>
      <c r="V884" s="19">
        <v>5040</v>
      </c>
      <c r="W884" s="19">
        <v>8333.35</v>
      </c>
      <c r="X884" s="21">
        <v>1.6534424603174604</v>
      </c>
      <c r="Y884" s="19">
        <v>4827.5499999999993</v>
      </c>
      <c r="Z884" s="20">
        <v>0.95784722222222207</v>
      </c>
      <c r="AA884" s="30">
        <v>0.10069999999999986</v>
      </c>
      <c r="AB884" s="27">
        <v>0.04</v>
      </c>
      <c r="AC884" s="27">
        <v>0.1116</v>
      </c>
      <c r="AD884" s="11">
        <v>9.9112285751685E-2</v>
      </c>
    </row>
    <row r="885" spans="1:30" x14ac:dyDescent="0.3">
      <c r="A885" s="13">
        <v>45145</v>
      </c>
      <c r="B885" s="46" t="s">
        <v>636</v>
      </c>
      <c r="C885" s="13">
        <v>45145</v>
      </c>
      <c r="D885" s="15" t="s">
        <v>992</v>
      </c>
      <c r="E885" s="15">
        <v>35</v>
      </c>
      <c r="F885" s="15">
        <v>30</v>
      </c>
      <c r="G885" s="13">
        <v>45180</v>
      </c>
      <c r="H885" s="17">
        <v>4200</v>
      </c>
      <c r="I885" s="19">
        <v>11710.710000000001</v>
      </c>
      <c r="J885" s="20">
        <v>2.788264285714285</v>
      </c>
      <c r="K885" s="19">
        <v>7149.71</v>
      </c>
      <c r="L885" s="20">
        <v>1.7023119047619049</v>
      </c>
      <c r="M885" s="21">
        <v>0</v>
      </c>
      <c r="N885" s="19">
        <v>0</v>
      </c>
      <c r="O885" s="23">
        <v>840</v>
      </c>
      <c r="P885" s="24">
        <v>940.29</v>
      </c>
      <c r="Q885" s="25">
        <v>1.1193928571428573</v>
      </c>
      <c r="R885" s="24">
        <v>840</v>
      </c>
      <c r="S885" s="25">
        <v>1</v>
      </c>
      <c r="T885" s="26">
        <v>0.89334181818181824</v>
      </c>
      <c r="U885" s="24">
        <v>0</v>
      </c>
      <c r="V885" s="19">
        <v>5040</v>
      </c>
      <c r="W885" s="19">
        <v>12651</v>
      </c>
      <c r="X885" s="21">
        <v>2.5101190476190478</v>
      </c>
      <c r="Y885" s="19">
        <v>7989.71</v>
      </c>
      <c r="Z885" s="20">
        <v>1.5852599206349207</v>
      </c>
      <c r="AA885" s="30">
        <v>0.10250000000000002</v>
      </c>
      <c r="AB885" s="27">
        <v>0.03</v>
      </c>
      <c r="AC885" s="27">
        <v>0.10880000000000001</v>
      </c>
      <c r="AD885" s="11">
        <v>9.9293064895296698E-2</v>
      </c>
    </row>
    <row r="886" spans="1:30" x14ac:dyDescent="0.3">
      <c r="A886" s="13">
        <v>45147</v>
      </c>
      <c r="B886" s="46" t="s">
        <v>636</v>
      </c>
      <c r="C886" s="13">
        <v>45147</v>
      </c>
      <c r="D886" s="15" t="s">
        <v>993</v>
      </c>
      <c r="E886" s="15">
        <v>84</v>
      </c>
      <c r="F886" s="15">
        <v>90</v>
      </c>
      <c r="G886" s="13">
        <v>45231</v>
      </c>
      <c r="H886" s="17">
        <v>3400</v>
      </c>
      <c r="I886" s="19">
        <v>7662.38</v>
      </c>
      <c r="J886" s="20">
        <v>2.2536411764705875</v>
      </c>
      <c r="K886" s="19">
        <v>3558.6499999999996</v>
      </c>
      <c r="L886" s="20">
        <v>1.0466617647058822</v>
      </c>
      <c r="M886" s="21">
        <v>0</v>
      </c>
      <c r="N886" s="19">
        <v>0</v>
      </c>
      <c r="O886" s="23">
        <v>680</v>
      </c>
      <c r="P886" s="24">
        <v>1211.25</v>
      </c>
      <c r="Q886" s="25">
        <v>1.78125</v>
      </c>
      <c r="R886" s="24">
        <v>680</v>
      </c>
      <c r="S886" s="25">
        <v>1</v>
      </c>
      <c r="T886" s="26">
        <v>0.56140790742526525</v>
      </c>
      <c r="U886" s="24">
        <v>0</v>
      </c>
      <c r="V886" s="19">
        <v>4080</v>
      </c>
      <c r="W886" s="19">
        <v>8873.630000000001</v>
      </c>
      <c r="X886" s="21">
        <v>2.1749093137254905</v>
      </c>
      <c r="Y886" s="19">
        <v>4238.6499999999996</v>
      </c>
      <c r="Z886" s="20">
        <v>1.0388848039215686</v>
      </c>
      <c r="AA886" s="30">
        <v>9.9999999999999964E-2</v>
      </c>
      <c r="AB886" s="27">
        <v>0.02</v>
      </c>
      <c r="AC886" s="27">
        <v>0.1075</v>
      </c>
      <c r="AD886" s="11">
        <v>9.6239677228224116E-2</v>
      </c>
    </row>
    <row r="887" spans="1:30" x14ac:dyDescent="0.3">
      <c r="A887" s="13">
        <v>45148</v>
      </c>
      <c r="B887" s="46" t="s">
        <v>636</v>
      </c>
      <c r="C887" s="13">
        <v>45149</v>
      </c>
      <c r="D887" s="15" t="s">
        <v>994</v>
      </c>
      <c r="E887" s="15">
        <v>364</v>
      </c>
      <c r="F887" s="15">
        <v>360</v>
      </c>
      <c r="G887" s="13">
        <v>45513</v>
      </c>
      <c r="H887" s="17">
        <v>5000</v>
      </c>
      <c r="I887" s="19">
        <v>9264.77</v>
      </c>
      <c r="J887" s="20">
        <v>1.8529540000000007</v>
      </c>
      <c r="K887" s="19">
        <v>5042.72</v>
      </c>
      <c r="L887" s="20">
        <v>1.0085440000000001</v>
      </c>
      <c r="M887" s="21">
        <v>0</v>
      </c>
      <c r="N887" s="19">
        <v>0</v>
      </c>
      <c r="O887" s="23">
        <v>1000</v>
      </c>
      <c r="P887" s="24">
        <v>1300.19</v>
      </c>
      <c r="Q887" s="25">
        <v>1.30019</v>
      </c>
      <c r="R887" s="24">
        <v>1000</v>
      </c>
      <c r="S887" s="25">
        <v>1</v>
      </c>
      <c r="T887" s="26">
        <v>0.76911839999999998</v>
      </c>
      <c r="U887" s="24">
        <v>0</v>
      </c>
      <c r="V887" s="19">
        <v>6000</v>
      </c>
      <c r="W887" s="19">
        <v>10564.960000000001</v>
      </c>
      <c r="X887" s="21">
        <v>1.7608266666666668</v>
      </c>
      <c r="Y887" s="19">
        <v>6042.72</v>
      </c>
      <c r="Z887" s="20">
        <v>1.00712</v>
      </c>
      <c r="AA887" s="30">
        <v>9.6499999999999878E-2</v>
      </c>
      <c r="AB887" s="27">
        <v>8.8900000000000007E-2</v>
      </c>
      <c r="AC887" s="27">
        <v>0.10050000000000001</v>
      </c>
      <c r="AD887" s="11">
        <v>9.5702372751832965E-2</v>
      </c>
    </row>
    <row r="888" spans="1:30" x14ac:dyDescent="0.3">
      <c r="A888" s="13">
        <v>45152</v>
      </c>
      <c r="B888" s="46" t="s">
        <v>636</v>
      </c>
      <c r="C888" s="13">
        <v>45152</v>
      </c>
      <c r="D888" s="15" t="s">
        <v>995</v>
      </c>
      <c r="E888" s="15">
        <v>28</v>
      </c>
      <c r="F888" s="15">
        <v>30</v>
      </c>
      <c r="G888" s="13">
        <v>45180</v>
      </c>
      <c r="H888" s="17">
        <v>4200</v>
      </c>
      <c r="I888" s="19">
        <v>4644.3500000000004</v>
      </c>
      <c r="J888" s="20">
        <v>1.1057976190476186</v>
      </c>
      <c r="K888" s="19">
        <v>4244.3500000000004</v>
      </c>
      <c r="L888" s="20">
        <v>1.010559523809524</v>
      </c>
      <c r="M888" s="21">
        <v>0</v>
      </c>
      <c r="N888" s="19">
        <v>0</v>
      </c>
      <c r="O888" s="23">
        <v>840</v>
      </c>
      <c r="P888" s="24">
        <v>727.18</v>
      </c>
      <c r="Q888" s="25">
        <v>0.86569047619047623</v>
      </c>
      <c r="R888" s="24">
        <v>727.18</v>
      </c>
      <c r="S888" s="25">
        <v>0.86569047619047612</v>
      </c>
      <c r="T888" s="26">
        <v>0</v>
      </c>
      <c r="U888" s="24">
        <v>0</v>
      </c>
      <c r="V888" s="19">
        <v>5040</v>
      </c>
      <c r="W888" s="19">
        <v>5371.5300000000007</v>
      </c>
      <c r="X888" s="21">
        <v>1.065779761904762</v>
      </c>
      <c r="Y888" s="19">
        <v>4971.5300000000007</v>
      </c>
      <c r="Z888" s="20">
        <v>0.98641468253968267</v>
      </c>
      <c r="AA888" s="30">
        <v>0.10630000000000005</v>
      </c>
      <c r="AB888" s="27">
        <v>0.01</v>
      </c>
      <c r="AC888" s="27">
        <v>0.10800000000000001</v>
      </c>
      <c r="AD888" s="11">
        <v>9.7533637645741578E-2</v>
      </c>
    </row>
    <row r="889" spans="1:30" x14ac:dyDescent="0.3">
      <c r="A889" s="13">
        <v>45154</v>
      </c>
      <c r="B889" s="46" t="s">
        <v>636</v>
      </c>
      <c r="C889" s="13">
        <v>45154</v>
      </c>
      <c r="D889" s="15" t="s">
        <v>996</v>
      </c>
      <c r="E889" s="15">
        <v>77</v>
      </c>
      <c r="F889" s="15">
        <v>90</v>
      </c>
      <c r="G889" s="13">
        <v>45231</v>
      </c>
      <c r="H889" s="17">
        <v>2500</v>
      </c>
      <c r="I889" s="19">
        <v>5744.15</v>
      </c>
      <c r="J889" s="20">
        <v>2.2976600000000005</v>
      </c>
      <c r="K889" s="19">
        <v>2944.15</v>
      </c>
      <c r="L889" s="20">
        <v>1.1776599999999999</v>
      </c>
      <c r="M889" s="21">
        <v>0</v>
      </c>
      <c r="N889" s="19">
        <v>0</v>
      </c>
      <c r="O889" s="23">
        <v>500</v>
      </c>
      <c r="P889" s="24">
        <v>558.92999999999995</v>
      </c>
      <c r="Q889" s="25">
        <v>1.1178599999999999</v>
      </c>
      <c r="R889" s="24">
        <v>500.00000000000006</v>
      </c>
      <c r="S889" s="25">
        <v>1.0000000000000002</v>
      </c>
      <c r="T889" s="26">
        <v>0.89465116279069767</v>
      </c>
      <c r="U889" s="24">
        <v>0</v>
      </c>
      <c r="V889" s="19">
        <v>3000</v>
      </c>
      <c r="W889" s="19">
        <v>6303.08</v>
      </c>
      <c r="X889" s="21">
        <v>2.1010266666666668</v>
      </c>
      <c r="Y889" s="19">
        <v>3444.15</v>
      </c>
      <c r="Z889" s="20">
        <v>1.14805</v>
      </c>
      <c r="AA889" s="30">
        <v>9.9800000000000069E-2</v>
      </c>
      <c r="AB889" s="27">
        <v>0.01</v>
      </c>
      <c r="AC889" s="27">
        <v>0.1056</v>
      </c>
      <c r="AD889" s="11">
        <v>9.8127463071124535E-2</v>
      </c>
    </row>
    <row r="890" spans="1:30" x14ac:dyDescent="0.3">
      <c r="A890" s="13">
        <v>45156</v>
      </c>
      <c r="B890" s="46" t="s">
        <v>636</v>
      </c>
      <c r="C890" s="13">
        <v>45156</v>
      </c>
      <c r="D890" s="15" t="s">
        <v>997</v>
      </c>
      <c r="E890" s="15">
        <v>182</v>
      </c>
      <c r="F890" s="15">
        <v>180</v>
      </c>
      <c r="G890" s="13">
        <v>45338</v>
      </c>
      <c r="H890" s="17">
        <v>3300</v>
      </c>
      <c r="I890" s="19">
        <v>5442.4699999999993</v>
      </c>
      <c r="J890" s="20">
        <v>1.6492333333333331</v>
      </c>
      <c r="K890" s="19">
        <v>3783.07</v>
      </c>
      <c r="L890" s="20">
        <v>1.1463848484848485</v>
      </c>
      <c r="M890" s="21">
        <v>0</v>
      </c>
      <c r="N890" s="19">
        <v>0</v>
      </c>
      <c r="O890" s="23">
        <v>660</v>
      </c>
      <c r="P890" s="24">
        <v>1027.19</v>
      </c>
      <c r="Q890" s="25">
        <v>1.556348484848485</v>
      </c>
      <c r="R890" s="24">
        <v>660</v>
      </c>
      <c r="S890" s="25">
        <v>1</v>
      </c>
      <c r="T890" s="26">
        <v>0.64255555555555555</v>
      </c>
      <c r="U890" s="24">
        <v>0</v>
      </c>
      <c r="V890" s="19">
        <v>3960</v>
      </c>
      <c r="W890" s="19">
        <v>6469.66</v>
      </c>
      <c r="X890" s="21">
        <v>1.6337525252525251</v>
      </c>
      <c r="Y890" s="19">
        <v>4443.07</v>
      </c>
      <c r="Z890" s="20">
        <v>1.1219873737373736</v>
      </c>
      <c r="AA890" s="30">
        <v>9.7699999999999967E-2</v>
      </c>
      <c r="AB890" s="27">
        <v>0.01</v>
      </c>
      <c r="AC890" s="27">
        <v>0.1007</v>
      </c>
      <c r="AD890" s="11">
        <v>9.2305708070049119E-2</v>
      </c>
    </row>
    <row r="891" spans="1:30" x14ac:dyDescent="0.3">
      <c r="A891" s="13">
        <v>45159</v>
      </c>
      <c r="B891" s="46" t="s">
        <v>636</v>
      </c>
      <c r="C891" s="13">
        <v>45159</v>
      </c>
      <c r="D891" s="15" t="s">
        <v>998</v>
      </c>
      <c r="E891" s="15">
        <v>35</v>
      </c>
      <c r="F891" s="15">
        <v>30</v>
      </c>
      <c r="G891" s="13">
        <v>45194</v>
      </c>
      <c r="H891" s="17">
        <v>4600</v>
      </c>
      <c r="I891" s="19">
        <v>8946.7800000000007</v>
      </c>
      <c r="J891" s="20">
        <v>1.9449521739130442</v>
      </c>
      <c r="K891" s="19">
        <v>4585.17</v>
      </c>
      <c r="L891" s="20">
        <v>0.99677608695652176</v>
      </c>
      <c r="M891" s="21">
        <v>0</v>
      </c>
      <c r="N891" s="19">
        <v>0</v>
      </c>
      <c r="O891" s="23">
        <v>920</v>
      </c>
      <c r="P891" s="24">
        <v>1548.21</v>
      </c>
      <c r="Q891" s="25">
        <v>1.6828369565217391</v>
      </c>
      <c r="R891" s="24">
        <v>917.03399999999999</v>
      </c>
      <c r="S891" s="25">
        <v>0.99677608695652176</v>
      </c>
      <c r="T891" s="26">
        <v>0.59232121212121214</v>
      </c>
      <c r="U891" s="24">
        <v>0</v>
      </c>
      <c r="V891" s="19">
        <v>5520</v>
      </c>
      <c r="W891" s="19">
        <v>10494.990000000002</v>
      </c>
      <c r="X891" s="21">
        <v>1.9012663043478264</v>
      </c>
      <c r="Y891" s="19">
        <v>5502.2039999999997</v>
      </c>
      <c r="Z891" s="20">
        <v>0.99677608695652165</v>
      </c>
      <c r="AA891" s="30">
        <v>9.9499999999999936E-2</v>
      </c>
      <c r="AB891" s="27">
        <v>0.01</v>
      </c>
      <c r="AC891" s="27">
        <v>0.10550000000000001</v>
      </c>
      <c r="AD891" s="11">
        <v>9.7652507159000201E-2</v>
      </c>
    </row>
    <row r="892" spans="1:30" x14ac:dyDescent="0.3">
      <c r="A892" s="13">
        <v>45160</v>
      </c>
      <c r="B892" s="46" t="s">
        <v>636</v>
      </c>
      <c r="C892" s="13">
        <v>45160</v>
      </c>
      <c r="D892" s="15" t="s">
        <v>999</v>
      </c>
      <c r="E892" s="15">
        <v>92</v>
      </c>
      <c r="F892" s="15">
        <v>90</v>
      </c>
      <c r="G892" s="13">
        <v>45252</v>
      </c>
      <c r="H892" s="17">
        <v>2900</v>
      </c>
      <c r="I892" s="19">
        <v>2987.08</v>
      </c>
      <c r="J892" s="20">
        <v>1.0300275862068964</v>
      </c>
      <c r="K892" s="19">
        <v>2027.0800000000002</v>
      </c>
      <c r="L892" s="20">
        <v>0.69899310344827592</v>
      </c>
      <c r="M892" s="21">
        <v>0</v>
      </c>
      <c r="N892" s="19">
        <v>0</v>
      </c>
      <c r="O892" s="23">
        <v>580</v>
      </c>
      <c r="P892" s="24">
        <v>582.6</v>
      </c>
      <c r="Q892" s="25">
        <v>1.0044827586206897</v>
      </c>
      <c r="R892" s="24">
        <v>405.416</v>
      </c>
      <c r="S892" s="25">
        <v>0.69899310344827581</v>
      </c>
      <c r="T892" s="26">
        <v>0.69588461538461532</v>
      </c>
      <c r="U892" s="24">
        <v>0</v>
      </c>
      <c r="V892" s="19">
        <v>3480</v>
      </c>
      <c r="W892" s="19">
        <v>3569.68</v>
      </c>
      <c r="X892" s="21">
        <v>1.0257701149425287</v>
      </c>
      <c r="Y892" s="19">
        <v>2432.4960000000001</v>
      </c>
      <c r="Z892" s="20">
        <v>0.69899310344827592</v>
      </c>
      <c r="AA892" s="30">
        <v>9.9800000000000055E-2</v>
      </c>
      <c r="AB892" s="27">
        <v>0.01</v>
      </c>
      <c r="AC892" s="27">
        <v>0.107</v>
      </c>
      <c r="AD892" s="11">
        <v>9.7128366163611285E-2</v>
      </c>
    </row>
    <row r="893" spans="1:30" x14ac:dyDescent="0.3">
      <c r="A893" s="13">
        <v>45161</v>
      </c>
      <c r="B893" s="46" t="s">
        <v>636</v>
      </c>
      <c r="C893" s="13">
        <v>45162</v>
      </c>
      <c r="D893" s="15" t="s">
        <v>1000</v>
      </c>
      <c r="E893" s="15">
        <v>351</v>
      </c>
      <c r="F893" s="15">
        <v>360</v>
      </c>
      <c r="G893" s="13">
        <v>45513</v>
      </c>
      <c r="H893" s="17">
        <v>5800</v>
      </c>
      <c r="I893" s="19">
        <v>6844.170000000001</v>
      </c>
      <c r="J893" s="20">
        <v>1.1800293103448274</v>
      </c>
      <c r="K893" s="19">
        <v>5644.170000000001</v>
      </c>
      <c r="L893" s="20">
        <v>0.97313275862068982</v>
      </c>
      <c r="M893" s="21">
        <v>0</v>
      </c>
      <c r="N893" s="19">
        <v>0</v>
      </c>
      <c r="O893" s="23">
        <v>1160</v>
      </c>
      <c r="P893" s="24">
        <v>1319.17</v>
      </c>
      <c r="Q893" s="25">
        <v>1.1372155172413794</v>
      </c>
      <c r="R893" s="24">
        <v>1128.8340000000001</v>
      </c>
      <c r="S893" s="25">
        <v>0.97313275862068971</v>
      </c>
      <c r="T893" s="26">
        <v>0.85571827057182714</v>
      </c>
      <c r="U893" s="24">
        <v>0</v>
      </c>
      <c r="V893" s="19">
        <v>6960</v>
      </c>
      <c r="W893" s="19">
        <v>8163.3400000000011</v>
      </c>
      <c r="X893" s="21">
        <v>1.1728936781609196</v>
      </c>
      <c r="Y893" s="19">
        <v>6773.0040000000008</v>
      </c>
      <c r="Z893" s="20">
        <v>0.97313275862068982</v>
      </c>
      <c r="AA893" s="30">
        <v>9.6200000000000035E-2</v>
      </c>
      <c r="AB893" s="27">
        <v>0.06</v>
      </c>
      <c r="AC893" s="27">
        <v>9.9900000000000003E-2</v>
      </c>
      <c r="AD893" s="11">
        <v>9.4766193563280837E-2</v>
      </c>
    </row>
    <row r="894" spans="1:30" x14ac:dyDescent="0.3">
      <c r="A894" s="13">
        <v>45166</v>
      </c>
      <c r="B894" s="46" t="s">
        <v>636</v>
      </c>
      <c r="C894" s="13">
        <v>45166</v>
      </c>
      <c r="D894" s="15" t="s">
        <v>1001</v>
      </c>
      <c r="E894" s="15">
        <v>35</v>
      </c>
      <c r="F894" s="15">
        <v>30</v>
      </c>
      <c r="G894" s="13">
        <v>45201</v>
      </c>
      <c r="H894" s="17">
        <v>3800</v>
      </c>
      <c r="I894" s="19">
        <v>5002.38</v>
      </c>
      <c r="J894" s="20">
        <v>1.3164157894736845</v>
      </c>
      <c r="K894" s="19">
        <v>3677.38</v>
      </c>
      <c r="L894" s="20">
        <v>0.9677315789473685</v>
      </c>
      <c r="M894" s="21">
        <v>0</v>
      </c>
      <c r="N894" s="19">
        <v>0</v>
      </c>
      <c r="O894" s="23">
        <v>760</v>
      </c>
      <c r="P894" s="24">
        <v>850.74</v>
      </c>
      <c r="Q894" s="25">
        <v>1.1193947368421053</v>
      </c>
      <c r="R894" s="24">
        <v>735.47599999999989</v>
      </c>
      <c r="S894" s="25">
        <v>0.96773157894736828</v>
      </c>
      <c r="T894" s="26">
        <v>0.8645205479452055</v>
      </c>
      <c r="U894" s="24">
        <v>0</v>
      </c>
      <c r="V894" s="19">
        <v>4560</v>
      </c>
      <c r="W894" s="19">
        <v>5853.12</v>
      </c>
      <c r="X894" s="21">
        <v>1.2835789473684209</v>
      </c>
      <c r="Y894" s="19">
        <v>4412.8559999999998</v>
      </c>
      <c r="Z894" s="20">
        <v>0.96773157894736839</v>
      </c>
      <c r="AA894" s="30">
        <v>9.7999999999999976E-2</v>
      </c>
      <c r="AB894" s="27">
        <v>1.3000000000000001E-2</v>
      </c>
      <c r="AC894" s="27">
        <v>0.1048</v>
      </c>
      <c r="AD894" s="11">
        <v>9.6417991635981262E-2</v>
      </c>
    </row>
    <row r="895" spans="1:30" x14ac:dyDescent="0.3">
      <c r="A895" s="13">
        <v>45167</v>
      </c>
      <c r="B895" s="46" t="s">
        <v>636</v>
      </c>
      <c r="C895" s="13">
        <v>45168</v>
      </c>
      <c r="D895" s="15" t="s">
        <v>1002</v>
      </c>
      <c r="E895" s="15">
        <v>763</v>
      </c>
      <c r="F895" s="15">
        <v>720</v>
      </c>
      <c r="G895" s="13">
        <v>45931</v>
      </c>
      <c r="H895" s="17">
        <v>3800</v>
      </c>
      <c r="I895" s="19">
        <v>5665.0199999999995</v>
      </c>
      <c r="J895" s="20">
        <v>1.4907947368421048</v>
      </c>
      <c r="K895" s="19">
        <v>3965.02</v>
      </c>
      <c r="L895" s="20">
        <v>1.0434263157894736</v>
      </c>
      <c r="M895" s="21">
        <v>0</v>
      </c>
      <c r="N895" s="19">
        <v>0</v>
      </c>
      <c r="O895" s="23">
        <v>760</v>
      </c>
      <c r="P895" s="24">
        <v>960</v>
      </c>
      <c r="Q895" s="25">
        <v>1.263157894736842</v>
      </c>
      <c r="R895" s="24">
        <v>760</v>
      </c>
      <c r="S895" s="25">
        <v>1</v>
      </c>
      <c r="T895" s="26">
        <v>0.79166671052631576</v>
      </c>
      <c r="U895" s="24">
        <v>0</v>
      </c>
      <c r="V895" s="19">
        <v>4560</v>
      </c>
      <c r="W895" s="19">
        <v>6625.0199999999995</v>
      </c>
      <c r="X895" s="21">
        <v>1.4528552631578946</v>
      </c>
      <c r="Y895" s="19">
        <v>4725.0200000000004</v>
      </c>
      <c r="Z895" s="20">
        <v>1.0361885964912281</v>
      </c>
      <c r="AA895" s="30">
        <v>9.3900000000000053E-2</v>
      </c>
      <c r="AB895" s="27">
        <v>0.08</v>
      </c>
      <c r="AC895" s="27">
        <v>9.7200000000000009E-2</v>
      </c>
      <c r="AD895" s="11">
        <v>9.307865285559451E-2</v>
      </c>
    </row>
    <row r="896" spans="1:30" x14ac:dyDescent="0.3">
      <c r="A896" s="13">
        <v>45168</v>
      </c>
      <c r="B896" s="46" t="s">
        <v>636</v>
      </c>
      <c r="C896" s="13">
        <v>45168</v>
      </c>
      <c r="D896" s="15" t="s">
        <v>1003</v>
      </c>
      <c r="E896" s="15">
        <v>84</v>
      </c>
      <c r="F896" s="15">
        <v>90</v>
      </c>
      <c r="G896" s="13">
        <v>45252</v>
      </c>
      <c r="H896" s="17">
        <v>2800</v>
      </c>
      <c r="I896" s="19">
        <v>2379.52</v>
      </c>
      <c r="J896" s="20">
        <v>0.84982857142857149</v>
      </c>
      <c r="K896" s="19">
        <v>2099.52</v>
      </c>
      <c r="L896" s="20">
        <v>0.7498285714285714</v>
      </c>
      <c r="M896" s="21">
        <v>0</v>
      </c>
      <c r="N896" s="19">
        <v>0</v>
      </c>
      <c r="O896" s="23">
        <v>560</v>
      </c>
      <c r="P896" s="24">
        <v>1065.24</v>
      </c>
      <c r="Q896" s="25">
        <v>1.9022142857142856</v>
      </c>
      <c r="R896" s="24">
        <v>419.904</v>
      </c>
      <c r="S896" s="25">
        <v>0.7498285714285714</v>
      </c>
      <c r="T896" s="26">
        <v>0.39418733333333333</v>
      </c>
      <c r="U896" s="24">
        <v>0</v>
      </c>
      <c r="V896" s="19">
        <v>3360</v>
      </c>
      <c r="W896" s="19">
        <v>3444.76</v>
      </c>
      <c r="X896" s="21">
        <v>1.0252261904761906</v>
      </c>
      <c r="Y896" s="19">
        <v>2519.424</v>
      </c>
      <c r="Z896" s="20">
        <v>0.7498285714285714</v>
      </c>
      <c r="AA896" s="30">
        <v>9.9800000000000069E-2</v>
      </c>
      <c r="AB896" s="27">
        <v>0.01</v>
      </c>
      <c r="AC896" s="27">
        <v>0.10199999999999999</v>
      </c>
      <c r="AD896" s="11">
        <v>9.4140934726331352E-2</v>
      </c>
    </row>
    <row r="897" spans="1:30" x14ac:dyDescent="0.3">
      <c r="A897" s="13">
        <v>45170</v>
      </c>
      <c r="B897" s="46" t="s">
        <v>636</v>
      </c>
      <c r="C897" s="13">
        <v>45170</v>
      </c>
      <c r="D897" s="15" t="s">
        <v>1004</v>
      </c>
      <c r="E897" s="15">
        <v>168</v>
      </c>
      <c r="F897" s="15">
        <v>180</v>
      </c>
      <c r="G897" s="13">
        <v>45338</v>
      </c>
      <c r="H897" s="17">
        <v>3000</v>
      </c>
      <c r="I897" s="19">
        <v>3395.56</v>
      </c>
      <c r="J897" s="20">
        <v>1.1318533333333336</v>
      </c>
      <c r="K897" s="19">
        <v>2395.56</v>
      </c>
      <c r="L897" s="20">
        <v>0.79852000000000001</v>
      </c>
      <c r="M897" s="21">
        <v>0</v>
      </c>
      <c r="N897" s="19">
        <v>0</v>
      </c>
      <c r="O897" s="23">
        <v>600</v>
      </c>
      <c r="P897" s="24">
        <v>219.8</v>
      </c>
      <c r="Q897" s="25">
        <v>0.36633333333333329</v>
      </c>
      <c r="R897" s="24">
        <v>219.8</v>
      </c>
      <c r="S897" s="25">
        <v>0.36633333333333334</v>
      </c>
      <c r="T897" s="26">
        <v>0</v>
      </c>
      <c r="U897" s="24">
        <v>0</v>
      </c>
      <c r="V897" s="19">
        <v>3600</v>
      </c>
      <c r="W897" s="19">
        <v>3615.36</v>
      </c>
      <c r="X897" s="21">
        <v>1.0042666666666666</v>
      </c>
      <c r="Y897" s="19">
        <v>2615.36</v>
      </c>
      <c r="Z897" s="20">
        <v>0.72648888888888896</v>
      </c>
      <c r="AA897" s="30">
        <v>9.9399999999999988E-2</v>
      </c>
      <c r="AB897" s="27">
        <v>0.01</v>
      </c>
      <c r="AC897" s="27">
        <v>0.10199999999999999</v>
      </c>
      <c r="AD897" s="11">
        <v>9.4652019696309264E-2</v>
      </c>
    </row>
    <row r="898" spans="1:30" ht="15.75" customHeight="1" x14ac:dyDescent="0.3">
      <c r="A898" s="13">
        <v>45173</v>
      </c>
      <c r="B898" s="46" t="s">
        <v>636</v>
      </c>
      <c r="C898" s="13">
        <v>45173</v>
      </c>
      <c r="D898" s="15" t="s">
        <v>1005</v>
      </c>
      <c r="E898" s="15">
        <v>28</v>
      </c>
      <c r="F898" s="15">
        <v>30</v>
      </c>
      <c r="G898" s="13">
        <v>45201</v>
      </c>
      <c r="H898" s="17">
        <v>5000</v>
      </c>
      <c r="I898" s="19">
        <v>7136.52</v>
      </c>
      <c r="J898" s="20">
        <v>1.4273040000000001</v>
      </c>
      <c r="K898" s="19">
        <v>5186.5200000000004</v>
      </c>
      <c r="L898" s="20">
        <v>1.037304</v>
      </c>
      <c r="M898" s="21">
        <v>0</v>
      </c>
      <c r="N898" s="19">
        <v>0</v>
      </c>
      <c r="O898" s="23">
        <v>1000</v>
      </c>
      <c r="P898" s="24">
        <v>1041.2</v>
      </c>
      <c r="Q898" s="25">
        <v>1.0412000000000001</v>
      </c>
      <c r="R898" s="24">
        <v>1000</v>
      </c>
      <c r="S898" s="25">
        <v>1</v>
      </c>
      <c r="T898" s="26">
        <v>0.96043150684931511</v>
      </c>
      <c r="U898" s="24">
        <v>0</v>
      </c>
      <c r="V898" s="19">
        <v>6000</v>
      </c>
      <c r="W898" s="19">
        <v>8177.72</v>
      </c>
      <c r="X898" s="21">
        <v>1.3629533333333335</v>
      </c>
      <c r="Y898" s="19">
        <v>6186.52</v>
      </c>
      <c r="Z898" s="20">
        <v>1.0310866666666667</v>
      </c>
      <c r="AA898" s="30">
        <v>9.7900000000000056E-2</v>
      </c>
      <c r="AB898" s="27">
        <v>0.01</v>
      </c>
      <c r="AC898" s="27">
        <v>0.1023</v>
      </c>
      <c r="AD898" s="11">
        <v>9.2375973864012154E-2</v>
      </c>
    </row>
    <row r="899" spans="1:30" x14ac:dyDescent="0.3">
      <c r="A899" s="13">
        <v>45175</v>
      </c>
      <c r="B899" s="46" t="s">
        <v>636</v>
      </c>
      <c r="C899" s="13">
        <v>45175</v>
      </c>
      <c r="D899" s="15" t="s">
        <v>1006</v>
      </c>
      <c r="E899" s="15">
        <v>77</v>
      </c>
      <c r="F899" s="15">
        <v>90</v>
      </c>
      <c r="G899" s="13">
        <v>45252</v>
      </c>
      <c r="H899" s="17">
        <v>3300</v>
      </c>
      <c r="I899" s="19">
        <v>8959.4600000000009</v>
      </c>
      <c r="J899" s="20">
        <v>2.714987878787877</v>
      </c>
      <c r="K899" s="19">
        <v>3317.3500000000004</v>
      </c>
      <c r="L899" s="20">
        <v>1.0052575757575759</v>
      </c>
      <c r="M899" s="21">
        <v>0</v>
      </c>
      <c r="N899" s="19">
        <v>0</v>
      </c>
      <c r="O899" s="23">
        <v>660</v>
      </c>
      <c r="P899" s="24">
        <v>796.81000000000006</v>
      </c>
      <c r="Q899" s="25">
        <v>1.2072878787878789</v>
      </c>
      <c r="R899" s="24">
        <v>660</v>
      </c>
      <c r="S899" s="25">
        <v>1</v>
      </c>
      <c r="T899" s="26">
        <v>0.82830499999999996</v>
      </c>
      <c r="U899" s="24">
        <v>0</v>
      </c>
      <c r="V899" s="19">
        <v>3960</v>
      </c>
      <c r="W899" s="19">
        <v>9756.27</v>
      </c>
      <c r="X899" s="21">
        <v>2.4637045454545454</v>
      </c>
      <c r="Y899" s="19">
        <v>3977.3500000000004</v>
      </c>
      <c r="Z899" s="20">
        <v>1.0043813131313133</v>
      </c>
      <c r="AA899" s="30">
        <v>9.400000000000007E-2</v>
      </c>
      <c r="AB899" s="27">
        <v>0.01</v>
      </c>
      <c r="AC899" s="27">
        <v>0.1017</v>
      </c>
      <c r="AD899" s="11">
        <v>9.1950953182446268E-2</v>
      </c>
    </row>
    <row r="900" spans="1:30" x14ac:dyDescent="0.3">
      <c r="A900" s="13">
        <v>45176</v>
      </c>
      <c r="B900" s="46" t="s">
        <v>636</v>
      </c>
      <c r="C900" s="13">
        <v>45177</v>
      </c>
      <c r="D900" s="15" t="s">
        <v>1007</v>
      </c>
      <c r="E900" s="15">
        <v>364</v>
      </c>
      <c r="F900" s="15">
        <v>360</v>
      </c>
      <c r="G900" s="13">
        <v>45541</v>
      </c>
      <c r="H900" s="17">
        <v>4200</v>
      </c>
      <c r="I900" s="19">
        <v>7073.4099999999989</v>
      </c>
      <c r="J900" s="20">
        <v>1.684145238095238</v>
      </c>
      <c r="K900" s="19">
        <v>4505.7999999999993</v>
      </c>
      <c r="L900" s="20">
        <v>1.0728095238095237</v>
      </c>
      <c r="M900" s="21">
        <v>0</v>
      </c>
      <c r="N900" s="19">
        <v>0</v>
      </c>
      <c r="O900" s="23">
        <v>840</v>
      </c>
      <c r="P900" s="24">
        <v>801.6</v>
      </c>
      <c r="Q900" s="25">
        <v>0.95428571428571418</v>
      </c>
      <c r="R900" s="24">
        <v>801.6</v>
      </c>
      <c r="S900" s="25">
        <v>0.95428571428571429</v>
      </c>
      <c r="T900" s="26">
        <v>0</v>
      </c>
      <c r="U900" s="24">
        <v>0</v>
      </c>
      <c r="V900" s="19">
        <v>5040</v>
      </c>
      <c r="W900" s="19">
        <v>7875.0099999999993</v>
      </c>
      <c r="X900" s="21">
        <v>1.562501984126984</v>
      </c>
      <c r="Y900" s="19">
        <v>5307.4</v>
      </c>
      <c r="Z900" s="20">
        <v>1.0530555555555554</v>
      </c>
      <c r="AA900" s="30">
        <v>9.2200000000000046E-2</v>
      </c>
      <c r="AB900" s="27">
        <v>0.01</v>
      </c>
      <c r="AC900" s="27">
        <v>9.9399999999999988E-2</v>
      </c>
      <c r="AD900" s="11">
        <v>8.8721516354912308E-2</v>
      </c>
    </row>
    <row r="901" spans="1:30" x14ac:dyDescent="0.3">
      <c r="A901" s="13">
        <v>45180</v>
      </c>
      <c r="B901" s="46" t="s">
        <v>636</v>
      </c>
      <c r="C901" s="13">
        <v>45180</v>
      </c>
      <c r="D901" s="15" t="s">
        <v>1008</v>
      </c>
      <c r="E901" s="15">
        <v>28</v>
      </c>
      <c r="F901" s="15">
        <v>30</v>
      </c>
      <c r="G901" s="13">
        <v>45208</v>
      </c>
      <c r="H901" s="17">
        <v>5000</v>
      </c>
      <c r="I901" s="19">
        <v>9020.3200000000015</v>
      </c>
      <c r="J901" s="20">
        <v>1.8040640000000006</v>
      </c>
      <c r="K901" s="19">
        <v>5120.3200000000006</v>
      </c>
      <c r="L901" s="20">
        <v>1.0240640000000001</v>
      </c>
      <c r="M901" s="21">
        <v>0</v>
      </c>
      <c r="N901" s="19">
        <v>0</v>
      </c>
      <c r="O901" s="23">
        <v>1000</v>
      </c>
      <c r="P901" s="24">
        <v>1278.54</v>
      </c>
      <c r="Q901" s="25">
        <v>1.27854</v>
      </c>
      <c r="R901" s="24">
        <v>1000</v>
      </c>
      <c r="S901" s="25">
        <v>1</v>
      </c>
      <c r="T901" s="26">
        <v>0.78214333333333341</v>
      </c>
      <c r="U901" s="24">
        <v>0</v>
      </c>
      <c r="V901" s="19">
        <v>6000</v>
      </c>
      <c r="W901" s="19">
        <v>10298.86</v>
      </c>
      <c r="X901" s="21">
        <v>1.7164766666666669</v>
      </c>
      <c r="Y901" s="19">
        <v>6120.3200000000006</v>
      </c>
      <c r="Z901" s="20">
        <v>1.0200533333333335</v>
      </c>
      <c r="AA901" s="30">
        <v>9.5899999999999958E-2</v>
      </c>
      <c r="AB901" s="27">
        <v>0.01</v>
      </c>
      <c r="AC901" s="27">
        <v>0.1012</v>
      </c>
      <c r="AD901" s="11">
        <v>9.1797993973606259E-2</v>
      </c>
    </row>
    <row r="902" spans="1:30" x14ac:dyDescent="0.3">
      <c r="A902" s="13">
        <v>45182</v>
      </c>
      <c r="B902" s="46" t="s">
        <v>636</v>
      </c>
      <c r="C902" s="13">
        <v>45182</v>
      </c>
      <c r="D902" s="15" t="s">
        <v>1009</v>
      </c>
      <c r="E902" s="15">
        <v>98</v>
      </c>
      <c r="F902" s="15">
        <v>90</v>
      </c>
      <c r="G902" s="13">
        <v>45280</v>
      </c>
      <c r="H902" s="17">
        <v>3300</v>
      </c>
      <c r="I902" s="19">
        <v>4006.31</v>
      </c>
      <c r="J902" s="20">
        <v>1.2140333333333329</v>
      </c>
      <c r="K902" s="19">
        <v>3556.31</v>
      </c>
      <c r="L902" s="20">
        <v>1.0776696969696971</v>
      </c>
      <c r="M902" s="21">
        <v>0</v>
      </c>
      <c r="N902" s="19">
        <v>0</v>
      </c>
      <c r="O902" s="23">
        <v>660</v>
      </c>
      <c r="P902" s="24">
        <v>552.91</v>
      </c>
      <c r="Q902" s="25">
        <v>0.83774242424242418</v>
      </c>
      <c r="R902" s="24">
        <v>552.91</v>
      </c>
      <c r="S902" s="25">
        <v>0.83774242424242418</v>
      </c>
      <c r="T902" s="26">
        <v>0</v>
      </c>
      <c r="U902" s="24">
        <v>0</v>
      </c>
      <c r="V902" s="19">
        <v>3960</v>
      </c>
      <c r="W902" s="19">
        <v>4559.22</v>
      </c>
      <c r="X902" s="21">
        <v>1.1513181818181819</v>
      </c>
      <c r="Y902" s="19">
        <v>4109.22</v>
      </c>
      <c r="Z902" s="20">
        <v>1.0376818181818181</v>
      </c>
      <c r="AA902" s="30">
        <v>9.540000000000004E-2</v>
      </c>
      <c r="AB902" s="27">
        <v>0.01</v>
      </c>
      <c r="AC902" s="27">
        <v>9.9700000000000011E-2</v>
      </c>
      <c r="AD902" s="11">
        <v>8.5113246104270526E-2</v>
      </c>
    </row>
    <row r="903" spans="1:30" x14ac:dyDescent="0.3">
      <c r="A903" s="13">
        <v>45184</v>
      </c>
      <c r="B903" s="46" t="s">
        <v>636</v>
      </c>
      <c r="C903" s="13">
        <v>45184</v>
      </c>
      <c r="D903" s="15" t="s">
        <v>1010</v>
      </c>
      <c r="E903" s="15">
        <v>189</v>
      </c>
      <c r="F903" s="15">
        <v>180</v>
      </c>
      <c r="G903" s="55">
        <v>45373</v>
      </c>
      <c r="H903" s="17">
        <v>4200</v>
      </c>
      <c r="I903" s="19">
        <v>8598.2599999999984</v>
      </c>
      <c r="J903" s="20">
        <v>2.0472047619047622</v>
      </c>
      <c r="K903" s="19">
        <v>4579.8</v>
      </c>
      <c r="L903" s="20">
        <v>1.0904285714285715</v>
      </c>
      <c r="M903" s="21">
        <v>0</v>
      </c>
      <c r="N903" s="19">
        <v>0</v>
      </c>
      <c r="O903" s="23">
        <v>840</v>
      </c>
      <c r="P903" s="24">
        <v>567.21</v>
      </c>
      <c r="Q903" s="25">
        <v>0.67525000000000002</v>
      </c>
      <c r="R903" s="24">
        <v>567.21</v>
      </c>
      <c r="S903" s="25">
        <v>0.67525000000000002</v>
      </c>
      <c r="T903" s="26">
        <v>0</v>
      </c>
      <c r="U903" s="24">
        <v>0</v>
      </c>
      <c r="V903" s="19">
        <v>5040</v>
      </c>
      <c r="W903" s="19">
        <v>9165.4699999999975</v>
      </c>
      <c r="X903" s="21">
        <v>1.8185456349206344</v>
      </c>
      <c r="Y903" s="19">
        <v>5147.01</v>
      </c>
      <c r="Z903" s="20">
        <v>1.0212321428571429</v>
      </c>
      <c r="AA903" s="30">
        <v>9.2999999999999985E-2</v>
      </c>
      <c r="AB903" s="27">
        <v>0.01</v>
      </c>
      <c r="AC903" s="27">
        <v>9.9399999999999988E-2</v>
      </c>
      <c r="AD903" s="11">
        <v>8.9464385817595665E-2</v>
      </c>
    </row>
    <row r="904" spans="1:30" x14ac:dyDescent="0.3">
      <c r="A904" s="13">
        <v>45187</v>
      </c>
      <c r="B904" s="46" t="s">
        <v>636</v>
      </c>
      <c r="C904" s="13">
        <v>45187</v>
      </c>
      <c r="D904" s="15" t="s">
        <v>1011</v>
      </c>
      <c r="E904" s="15">
        <v>35</v>
      </c>
      <c r="F904" s="15">
        <v>30</v>
      </c>
      <c r="G904" s="55">
        <v>45222</v>
      </c>
      <c r="H904" s="17">
        <v>5000</v>
      </c>
      <c r="I904" s="19">
        <v>5655.7199999999993</v>
      </c>
      <c r="J904" s="20">
        <v>1.1311439999999999</v>
      </c>
      <c r="K904" s="19">
        <v>4955.7199999999993</v>
      </c>
      <c r="L904" s="20">
        <v>0.99114399999999991</v>
      </c>
      <c r="M904" s="21">
        <v>0</v>
      </c>
      <c r="N904" s="19">
        <v>0</v>
      </c>
      <c r="O904" s="23">
        <v>1000</v>
      </c>
      <c r="P904" s="24">
        <v>534.95000000000005</v>
      </c>
      <c r="Q904" s="25">
        <v>0.53495000000000004</v>
      </c>
      <c r="R904" s="24">
        <v>534.95000000000005</v>
      </c>
      <c r="S904" s="25">
        <v>0.53495000000000004</v>
      </c>
      <c r="T904" s="26">
        <v>0</v>
      </c>
      <c r="U904" s="24">
        <v>0</v>
      </c>
      <c r="V904" s="19">
        <v>6000</v>
      </c>
      <c r="W904" s="19">
        <v>6190.6699999999992</v>
      </c>
      <c r="X904" s="21">
        <v>1.0317783333333332</v>
      </c>
      <c r="Y904" s="19">
        <v>5490.6699999999992</v>
      </c>
      <c r="Z904" s="20">
        <v>0.91511166666666655</v>
      </c>
      <c r="AA904" s="30">
        <v>9.8800000000000096E-2</v>
      </c>
      <c r="AB904" s="27">
        <v>0.03</v>
      </c>
      <c r="AC904" s="27">
        <v>0.1023</v>
      </c>
      <c r="AD904" s="11">
        <v>9.3081421109955945E-2</v>
      </c>
    </row>
    <row r="905" spans="1:30" x14ac:dyDescent="0.3">
      <c r="A905" s="13">
        <v>45189</v>
      </c>
      <c r="B905" s="46" t="s">
        <v>636</v>
      </c>
      <c r="C905" s="13">
        <v>45189</v>
      </c>
      <c r="D905" s="15" t="s">
        <v>1013</v>
      </c>
      <c r="E905" s="15">
        <v>91</v>
      </c>
      <c r="F905" s="15">
        <v>90</v>
      </c>
      <c r="G905" s="55">
        <v>45280</v>
      </c>
      <c r="H905" s="17">
        <v>4200</v>
      </c>
      <c r="I905" s="19">
        <v>4331.22</v>
      </c>
      <c r="J905" s="20">
        <v>1.0312428571428571</v>
      </c>
      <c r="K905" s="19">
        <v>3331.2200000000003</v>
      </c>
      <c r="L905" s="20">
        <v>0.7931476190476191</v>
      </c>
      <c r="M905" s="21">
        <v>0</v>
      </c>
      <c r="N905" s="19">
        <v>0</v>
      </c>
      <c r="O905" s="23">
        <v>840</v>
      </c>
      <c r="P905" s="24">
        <v>605.56999999999994</v>
      </c>
      <c r="Q905" s="25">
        <v>0.72091666666666665</v>
      </c>
      <c r="R905" s="24">
        <v>605.56999999999994</v>
      </c>
      <c r="S905" s="25">
        <v>0.72091666666666654</v>
      </c>
      <c r="T905" s="26">
        <v>0</v>
      </c>
      <c r="U905" s="24">
        <v>0</v>
      </c>
      <c r="V905" s="19">
        <v>5040</v>
      </c>
      <c r="W905" s="19">
        <v>4936.79</v>
      </c>
      <c r="X905" s="21">
        <v>0.97952182539682542</v>
      </c>
      <c r="Y905" s="19">
        <v>3936.79</v>
      </c>
      <c r="Z905" s="20">
        <v>0.78110912698412693</v>
      </c>
      <c r="AA905" s="30">
        <v>9.6799999999999997E-2</v>
      </c>
      <c r="AB905" s="27">
        <v>0.01</v>
      </c>
      <c r="AC905" s="27">
        <v>0.1</v>
      </c>
      <c r="AD905" s="11">
        <v>9.1321349411943989E-2</v>
      </c>
    </row>
    <row r="906" spans="1:30" x14ac:dyDescent="0.3">
      <c r="A906" s="13">
        <v>45190</v>
      </c>
      <c r="B906" s="46" t="s">
        <v>636</v>
      </c>
      <c r="C906" s="13">
        <v>45191</v>
      </c>
      <c r="D906" s="15" t="s">
        <v>1014</v>
      </c>
      <c r="E906" s="15">
        <v>350</v>
      </c>
      <c r="F906" s="15">
        <v>360</v>
      </c>
      <c r="G906" s="55">
        <v>45541</v>
      </c>
      <c r="H906" s="17">
        <v>5000</v>
      </c>
      <c r="I906" s="19">
        <v>5976.170000000001</v>
      </c>
      <c r="J906" s="20">
        <v>1.1952340000000004</v>
      </c>
      <c r="K906" s="19">
        <v>5326.170000000001</v>
      </c>
      <c r="L906" s="20">
        <v>1.0652340000000002</v>
      </c>
      <c r="M906" s="21">
        <v>0</v>
      </c>
      <c r="N906" s="19">
        <v>0</v>
      </c>
      <c r="O906" s="23">
        <v>1000</v>
      </c>
      <c r="P906" s="24">
        <v>101.21</v>
      </c>
      <c r="Q906" s="25">
        <v>0.10120999999999999</v>
      </c>
      <c r="R906" s="24">
        <v>101.21</v>
      </c>
      <c r="S906" s="25">
        <v>0.10120999999999999</v>
      </c>
      <c r="T906" s="26">
        <v>0</v>
      </c>
      <c r="U906" s="24">
        <v>0</v>
      </c>
      <c r="V906" s="19">
        <v>6000</v>
      </c>
      <c r="W906" s="19">
        <v>6077.380000000001</v>
      </c>
      <c r="X906" s="21">
        <v>1.0128966666666668</v>
      </c>
      <c r="Y906" s="19">
        <v>5427.380000000001</v>
      </c>
      <c r="Z906" s="20">
        <v>0.9045633333333335</v>
      </c>
      <c r="AA906" s="30">
        <v>9.5499999999999974E-2</v>
      </c>
      <c r="AB906" s="27">
        <v>0.04</v>
      </c>
      <c r="AC906" s="27">
        <v>9.8299999999999998E-2</v>
      </c>
      <c r="AD906" s="11">
        <v>9.1538703048942738E-2</v>
      </c>
    </row>
    <row r="907" spans="1:30" x14ac:dyDescent="0.3">
      <c r="A907" s="13">
        <v>45194</v>
      </c>
      <c r="B907" s="46" t="s">
        <v>636</v>
      </c>
      <c r="C907" s="13">
        <v>45194</v>
      </c>
      <c r="D907" s="15" t="s">
        <v>1015</v>
      </c>
      <c r="E907" s="15">
        <v>28</v>
      </c>
      <c r="F907" s="15">
        <v>30</v>
      </c>
      <c r="G907" s="13">
        <v>45222</v>
      </c>
      <c r="H907" s="17">
        <v>4200</v>
      </c>
      <c r="I907" s="19">
        <v>4455.21</v>
      </c>
      <c r="J907" s="20">
        <v>1.0607642857142856</v>
      </c>
      <c r="K907" s="19">
        <v>3805.2100000000005</v>
      </c>
      <c r="L907" s="20">
        <v>0.90600238095238106</v>
      </c>
      <c r="M907" s="21">
        <v>0</v>
      </c>
      <c r="N907" s="19">
        <v>0</v>
      </c>
      <c r="O907" s="23">
        <v>840</v>
      </c>
      <c r="P907" s="24">
        <v>615.87</v>
      </c>
      <c r="Q907" s="25">
        <v>0.73317857142857135</v>
      </c>
      <c r="R907" s="24">
        <v>615.87</v>
      </c>
      <c r="S907" s="25">
        <v>0.73317857142857146</v>
      </c>
      <c r="T907" s="26">
        <v>0</v>
      </c>
      <c r="U907" s="24">
        <v>0</v>
      </c>
      <c r="V907" s="19">
        <v>5040</v>
      </c>
      <c r="W907" s="19">
        <v>5071.08</v>
      </c>
      <c r="X907" s="21">
        <v>1.0061666666666667</v>
      </c>
      <c r="Y907" s="19">
        <v>4421.0800000000008</v>
      </c>
      <c r="Z907" s="20">
        <v>0.87719841269841281</v>
      </c>
      <c r="AA907" s="30">
        <v>9.8800000000000096E-2</v>
      </c>
      <c r="AB907" s="27">
        <v>0.01</v>
      </c>
      <c r="AC907" s="27">
        <v>0.1</v>
      </c>
      <c r="AD907" s="11">
        <v>9.0980826493027273E-2</v>
      </c>
    </row>
    <row r="908" spans="1:30" x14ac:dyDescent="0.3">
      <c r="A908" s="13">
        <v>45195</v>
      </c>
      <c r="B908" s="46" t="s">
        <v>636</v>
      </c>
      <c r="C908" s="13">
        <v>45196</v>
      </c>
      <c r="D908" s="15" t="s">
        <v>1016</v>
      </c>
      <c r="E908" s="15">
        <v>735</v>
      </c>
      <c r="F908" s="15">
        <v>720</v>
      </c>
      <c r="G908" s="13">
        <v>45931</v>
      </c>
      <c r="H908" s="17">
        <v>3300</v>
      </c>
      <c r="I908" s="19">
        <v>4256.2299999999996</v>
      </c>
      <c r="J908" s="20">
        <v>1.2897666666666663</v>
      </c>
      <c r="K908" s="19">
        <v>3256.23</v>
      </c>
      <c r="L908" s="20">
        <v>0.98673636363636363</v>
      </c>
      <c r="M908" s="21">
        <v>0</v>
      </c>
      <c r="N908" s="19">
        <v>0</v>
      </c>
      <c r="O908" s="23">
        <v>660</v>
      </c>
      <c r="P908" s="24">
        <v>0</v>
      </c>
      <c r="Q908" s="25">
        <v>0</v>
      </c>
      <c r="R908" s="24">
        <v>0</v>
      </c>
      <c r="S908" s="25">
        <v>0</v>
      </c>
      <c r="T908" s="26">
        <v>0</v>
      </c>
      <c r="U908" s="24">
        <v>0</v>
      </c>
      <c r="V908" s="19">
        <v>3960</v>
      </c>
      <c r="W908" s="19">
        <v>4256.2299999999996</v>
      </c>
      <c r="X908" s="21">
        <v>1.0748055555555553</v>
      </c>
      <c r="Y908" s="19">
        <v>3256.23</v>
      </c>
      <c r="Z908" s="20">
        <v>0.82228030303030308</v>
      </c>
      <c r="AA908" s="30">
        <v>9.600000000000003E-2</v>
      </c>
      <c r="AB908" s="27">
        <v>0.08</v>
      </c>
      <c r="AC908" s="27">
        <v>9.74E-2</v>
      </c>
      <c r="AD908" s="11">
        <v>9.450957655013946E-2</v>
      </c>
    </row>
    <row r="909" spans="1:30" x14ac:dyDescent="0.3">
      <c r="A909" s="13">
        <v>45196</v>
      </c>
      <c r="B909" s="46" t="s">
        <v>636</v>
      </c>
      <c r="C909" s="13">
        <v>45196</v>
      </c>
      <c r="D909" s="15" t="s">
        <v>1017</v>
      </c>
      <c r="E909" s="15">
        <v>98</v>
      </c>
      <c r="F909" s="15">
        <v>90</v>
      </c>
      <c r="G909" s="13">
        <v>45294</v>
      </c>
      <c r="H909" s="17">
        <v>2900</v>
      </c>
      <c r="I909" s="19">
        <v>5327.6699999999992</v>
      </c>
      <c r="J909" s="20">
        <v>1.8371275862068968</v>
      </c>
      <c r="K909" s="19">
        <v>3466.6199999999994</v>
      </c>
      <c r="L909" s="20">
        <v>1.1953862068965515</v>
      </c>
      <c r="M909" s="21">
        <v>0</v>
      </c>
      <c r="N909" s="19">
        <v>0</v>
      </c>
      <c r="O909" s="23">
        <v>580</v>
      </c>
      <c r="P909" s="24">
        <v>55.54</v>
      </c>
      <c r="Q909" s="25">
        <v>9.5758620689655169E-2</v>
      </c>
      <c r="R909" s="24">
        <v>55.54</v>
      </c>
      <c r="S909" s="25">
        <v>9.5758620689655169E-2</v>
      </c>
      <c r="T909" s="26">
        <v>0</v>
      </c>
      <c r="U909" s="24">
        <v>0</v>
      </c>
      <c r="V909" s="19">
        <v>3480</v>
      </c>
      <c r="W909" s="19">
        <v>5383.2099999999991</v>
      </c>
      <c r="X909" s="21">
        <v>1.546899425287356</v>
      </c>
      <c r="Y909" s="19">
        <v>3522.1599999999994</v>
      </c>
      <c r="Z909" s="20">
        <v>1.0121149425287355</v>
      </c>
      <c r="AA909" s="30">
        <v>9.4800000000000134E-2</v>
      </c>
      <c r="AB909" s="27">
        <v>0.01</v>
      </c>
      <c r="AC909" s="27">
        <v>9.9000000000000005E-2</v>
      </c>
      <c r="AD909" s="11">
        <v>8.5607127318321152E-2</v>
      </c>
    </row>
    <row r="910" spans="1:30" x14ac:dyDescent="0.3">
      <c r="A910" s="13">
        <v>45198</v>
      </c>
      <c r="B910" s="46" t="s">
        <v>636</v>
      </c>
      <c r="C910" s="13">
        <v>45198</v>
      </c>
      <c r="D910" s="15" t="s">
        <v>1018</v>
      </c>
      <c r="E910" s="15">
        <v>175</v>
      </c>
      <c r="F910" s="15">
        <v>180</v>
      </c>
      <c r="G910" s="13">
        <v>45373</v>
      </c>
      <c r="H910" s="17">
        <v>2900</v>
      </c>
      <c r="I910" s="19">
        <v>3042.2000000000003</v>
      </c>
      <c r="J910" s="20">
        <v>1.0490344827586209</v>
      </c>
      <c r="K910" s="19">
        <v>2842.2000000000007</v>
      </c>
      <c r="L910" s="20">
        <v>0.98006896551724165</v>
      </c>
      <c r="M910" s="21">
        <v>0</v>
      </c>
      <c r="N910" s="19">
        <v>0</v>
      </c>
      <c r="O910" s="23">
        <v>580</v>
      </c>
      <c r="P910" s="24">
        <v>285.44</v>
      </c>
      <c r="Q910" s="25">
        <v>0.49213793103448278</v>
      </c>
      <c r="R910" s="24">
        <v>285.44</v>
      </c>
      <c r="S910" s="25">
        <v>0.49213793103448278</v>
      </c>
      <c r="T910" s="26">
        <v>0</v>
      </c>
      <c r="U910" s="24">
        <v>0</v>
      </c>
      <c r="V910" s="19">
        <v>3480</v>
      </c>
      <c r="W910" s="19">
        <v>3327.6400000000003</v>
      </c>
      <c r="X910" s="21">
        <v>0.95621839080459781</v>
      </c>
      <c r="Y910" s="19">
        <v>3127.6400000000008</v>
      </c>
      <c r="Z910" s="20">
        <v>0.89874712643678178</v>
      </c>
      <c r="AA910" s="30">
        <v>9.7199999999999967E-2</v>
      </c>
      <c r="AB910" s="27">
        <v>0.01</v>
      </c>
      <c r="AC910" s="27">
        <v>9.9499999999999991E-2</v>
      </c>
      <c r="AD910" s="11">
        <v>8.7512719084872764E-2</v>
      </c>
    </row>
    <row r="911" spans="1:30" x14ac:dyDescent="0.3">
      <c r="A911" s="13">
        <v>45201</v>
      </c>
      <c r="B911" s="46" t="s">
        <v>636</v>
      </c>
      <c r="C911" s="13">
        <v>45201</v>
      </c>
      <c r="D911" s="15" t="s">
        <v>1019</v>
      </c>
      <c r="E911" s="15">
        <v>35</v>
      </c>
      <c r="F911" s="15">
        <v>30</v>
      </c>
      <c r="G911" s="13">
        <v>45236</v>
      </c>
      <c r="H911" s="17">
        <v>5000</v>
      </c>
      <c r="I911" s="19">
        <v>7169.74</v>
      </c>
      <c r="J911" s="20">
        <v>1.4339480000000002</v>
      </c>
      <c r="K911" s="19">
        <v>5569.74</v>
      </c>
      <c r="L911" s="20">
        <v>1.1139479999999999</v>
      </c>
      <c r="M911" s="21">
        <v>0</v>
      </c>
      <c r="N911" s="19">
        <v>0</v>
      </c>
      <c r="O911" s="23">
        <v>1000</v>
      </c>
      <c r="P911" s="24">
        <v>866.07999999999993</v>
      </c>
      <c r="Q911" s="25">
        <v>0.86608000000000007</v>
      </c>
      <c r="R911" s="24">
        <v>866.07999999999993</v>
      </c>
      <c r="S911" s="25">
        <v>0.86607999999999996</v>
      </c>
      <c r="T911" s="26">
        <v>0</v>
      </c>
      <c r="U911" s="24">
        <v>0</v>
      </c>
      <c r="V911" s="19">
        <v>6000</v>
      </c>
      <c r="W911" s="19">
        <v>8035.82</v>
      </c>
      <c r="X911" s="21">
        <v>1.3393033333333333</v>
      </c>
      <c r="Y911" s="19">
        <v>6435.82</v>
      </c>
      <c r="Z911" s="20">
        <v>1.0726366666666667</v>
      </c>
      <c r="AA911" s="30">
        <v>9.6799999999999997E-2</v>
      </c>
      <c r="AB911" s="27">
        <v>0.02</v>
      </c>
      <c r="AC911" s="27">
        <v>0.1003</v>
      </c>
      <c r="AD911" s="11">
        <v>9.1141205120408852E-2</v>
      </c>
    </row>
    <row r="912" spans="1:30" x14ac:dyDescent="0.3">
      <c r="A912" s="13">
        <v>45203</v>
      </c>
      <c r="B912" s="46" t="s">
        <v>636</v>
      </c>
      <c r="C912" s="13">
        <v>45203</v>
      </c>
      <c r="D912" s="15" t="s">
        <v>1020</v>
      </c>
      <c r="E912" s="15">
        <v>91</v>
      </c>
      <c r="F912" s="15">
        <v>90</v>
      </c>
      <c r="G912" s="13">
        <v>45294</v>
      </c>
      <c r="H912" s="17">
        <v>3300</v>
      </c>
      <c r="I912" s="19">
        <v>3988.4600000000005</v>
      </c>
      <c r="J912" s="20">
        <v>1.2086242424242422</v>
      </c>
      <c r="K912" s="19">
        <v>3438.4600000000005</v>
      </c>
      <c r="L912" s="20">
        <v>1.0419575757575759</v>
      </c>
      <c r="M912" s="21">
        <v>0</v>
      </c>
      <c r="N912" s="19">
        <v>0</v>
      </c>
      <c r="O912" s="23">
        <v>660</v>
      </c>
      <c r="P912" s="24">
        <v>485.62</v>
      </c>
      <c r="Q912" s="25">
        <v>0.73578787878787877</v>
      </c>
      <c r="R912" s="24">
        <v>485.62</v>
      </c>
      <c r="S912" s="25">
        <v>0.73578787878787877</v>
      </c>
      <c r="T912" s="26">
        <v>0</v>
      </c>
      <c r="U912" s="24">
        <v>0</v>
      </c>
      <c r="V912" s="19">
        <v>3960</v>
      </c>
      <c r="W912" s="19">
        <v>4474.0800000000008</v>
      </c>
      <c r="X912" s="21">
        <v>1.1298181818181821</v>
      </c>
      <c r="Y912" s="19">
        <v>3924.0800000000004</v>
      </c>
      <c r="Z912" s="20">
        <v>0.99092929292929299</v>
      </c>
      <c r="AA912" s="30">
        <v>9.7300000000000053E-2</v>
      </c>
      <c r="AB912" s="27">
        <v>0.01</v>
      </c>
      <c r="AC912" s="27">
        <v>9.9900000000000003E-2</v>
      </c>
      <c r="AD912" s="11">
        <v>9.1844210798152651E-2</v>
      </c>
    </row>
    <row r="913" spans="1:30" x14ac:dyDescent="0.3">
      <c r="A913" s="13">
        <v>45204</v>
      </c>
      <c r="B913" s="46" t="s">
        <v>636</v>
      </c>
      <c r="C913" s="13">
        <v>45205</v>
      </c>
      <c r="D913" s="15" t="s">
        <v>1021</v>
      </c>
      <c r="E913" s="15">
        <v>378</v>
      </c>
      <c r="F913" s="15">
        <v>360</v>
      </c>
      <c r="G913" s="13">
        <v>45583</v>
      </c>
      <c r="H913" s="17">
        <v>4200</v>
      </c>
      <c r="I913" s="19">
        <v>3243.5899999999992</v>
      </c>
      <c r="J913" s="20">
        <v>0.77228333333333332</v>
      </c>
      <c r="K913" s="19">
        <v>3243.5899999999992</v>
      </c>
      <c r="L913" s="20">
        <v>0.7722833333333331</v>
      </c>
      <c r="M913" s="21">
        <v>0</v>
      </c>
      <c r="N913" s="19">
        <v>0</v>
      </c>
      <c r="O913" s="23">
        <v>840</v>
      </c>
      <c r="P913" s="24">
        <v>351.54</v>
      </c>
      <c r="Q913" s="25">
        <v>0.41850000000000004</v>
      </c>
      <c r="R913" s="24">
        <v>351.54</v>
      </c>
      <c r="S913" s="25">
        <v>0.41850000000000004</v>
      </c>
      <c r="T913" s="26">
        <v>0</v>
      </c>
      <c r="U913" s="24">
        <v>0</v>
      </c>
      <c r="V913" s="19">
        <v>5040</v>
      </c>
      <c r="W913" s="19">
        <v>3595.1299999999992</v>
      </c>
      <c r="X913" s="21">
        <v>0.71331944444444428</v>
      </c>
      <c r="Y913" s="19">
        <v>3595.1299999999992</v>
      </c>
      <c r="Z913" s="20">
        <v>0.71331944444444428</v>
      </c>
      <c r="AA913" s="30">
        <v>9.6299999999999997E-2</v>
      </c>
      <c r="AB913" s="27">
        <v>0.08</v>
      </c>
      <c r="AC913" s="27">
        <v>9.6300000000000011E-2</v>
      </c>
      <c r="AD913" s="11">
        <v>9.3499882845859084E-2</v>
      </c>
    </row>
    <row r="914" spans="1:30" x14ac:dyDescent="0.3">
      <c r="A914" s="13">
        <v>45208</v>
      </c>
      <c r="B914" s="46" t="s">
        <v>636</v>
      </c>
      <c r="C914" s="13">
        <v>45208</v>
      </c>
      <c r="D914" s="15" t="s">
        <v>1022</v>
      </c>
      <c r="E914" s="15">
        <v>28</v>
      </c>
      <c r="F914" s="15">
        <v>30</v>
      </c>
      <c r="G914" s="13">
        <v>45236</v>
      </c>
      <c r="H914" s="17">
        <v>5000</v>
      </c>
      <c r="I914" s="19">
        <v>7257.7</v>
      </c>
      <c r="J914" s="20">
        <v>1.4515400000000003</v>
      </c>
      <c r="K914" s="19">
        <v>5257.7</v>
      </c>
      <c r="L914" s="20">
        <v>1.0515399999999999</v>
      </c>
      <c r="M914" s="21">
        <v>0</v>
      </c>
      <c r="N914" s="19">
        <v>0</v>
      </c>
      <c r="O914" s="23">
        <v>1000</v>
      </c>
      <c r="P914" s="24">
        <v>1054.45</v>
      </c>
      <c r="Q914" s="25">
        <v>1.0544500000000001</v>
      </c>
      <c r="R914" s="24">
        <v>1000</v>
      </c>
      <c r="S914" s="25">
        <v>1</v>
      </c>
      <c r="T914" s="26">
        <v>0.94836333333333334</v>
      </c>
      <c r="U914" s="24">
        <v>0</v>
      </c>
      <c r="V914" s="19">
        <v>6000</v>
      </c>
      <c r="W914" s="19">
        <v>8312.15</v>
      </c>
      <c r="X914" s="21">
        <v>1.3853583333333332</v>
      </c>
      <c r="Y914" s="19">
        <v>6257.7</v>
      </c>
      <c r="Z914" s="20">
        <v>1.04295</v>
      </c>
      <c r="AA914" s="30">
        <v>9.5299999999999954E-2</v>
      </c>
      <c r="AB914" s="27">
        <v>0.01</v>
      </c>
      <c r="AC914" s="27">
        <v>9.9000000000000005E-2</v>
      </c>
      <c r="AD914" s="11">
        <v>8.7834844234399342E-2</v>
      </c>
    </row>
    <row r="915" spans="1:30" x14ac:dyDescent="0.3">
      <c r="A915" s="13">
        <v>45210</v>
      </c>
      <c r="B915" s="46" t="s">
        <v>636</v>
      </c>
      <c r="C915" s="13">
        <v>45210</v>
      </c>
      <c r="D915" s="15" t="s">
        <v>1023</v>
      </c>
      <c r="E915" s="15">
        <v>98</v>
      </c>
      <c r="F915" s="15">
        <v>90</v>
      </c>
      <c r="G915" s="13">
        <v>45308</v>
      </c>
      <c r="H915" s="17">
        <v>4200</v>
      </c>
      <c r="I915" s="19">
        <v>6082.52</v>
      </c>
      <c r="J915" s="20">
        <v>1.4482190476190471</v>
      </c>
      <c r="K915" s="19">
        <v>4382.5200000000004</v>
      </c>
      <c r="L915" s="20">
        <v>1.0434571428571429</v>
      </c>
      <c r="M915" s="21">
        <v>0</v>
      </c>
      <c r="N915" s="19">
        <v>0</v>
      </c>
      <c r="O915" s="23">
        <v>840</v>
      </c>
      <c r="P915" s="24">
        <v>459.84999999999997</v>
      </c>
      <c r="Q915" s="25">
        <v>0.5474404761904762</v>
      </c>
      <c r="R915" s="24">
        <v>459.84999999999997</v>
      </c>
      <c r="S915" s="25">
        <v>0.5474404761904762</v>
      </c>
      <c r="T915" s="26">
        <v>0</v>
      </c>
      <c r="U915" s="24">
        <v>0</v>
      </c>
      <c r="V915" s="19">
        <v>5040</v>
      </c>
      <c r="W915" s="19">
        <v>6542.3700000000008</v>
      </c>
      <c r="X915" s="21">
        <v>1.2980892857142858</v>
      </c>
      <c r="Y915" s="19">
        <v>4842.3700000000008</v>
      </c>
      <c r="Z915" s="20">
        <v>0.96078769841269862</v>
      </c>
      <c r="AA915" s="30">
        <v>9.6400000000000027E-2</v>
      </c>
      <c r="AB915" s="27">
        <v>0.01</v>
      </c>
      <c r="AC915" s="27">
        <v>0.1</v>
      </c>
      <c r="AD915" s="11">
        <v>9.1784206381565522E-2</v>
      </c>
    </row>
    <row r="916" spans="1:30" x14ac:dyDescent="0.3">
      <c r="A916" s="13">
        <v>45212</v>
      </c>
      <c r="B916" s="46" t="s">
        <v>636</v>
      </c>
      <c r="C916" s="13">
        <v>45212</v>
      </c>
      <c r="D916" s="15" t="s">
        <v>1024</v>
      </c>
      <c r="E916" s="15">
        <v>182</v>
      </c>
      <c r="F916" s="15">
        <v>180</v>
      </c>
      <c r="G916" s="13">
        <v>45394</v>
      </c>
      <c r="H916" s="17">
        <v>3300</v>
      </c>
      <c r="I916" s="19">
        <v>5828.7100000000009</v>
      </c>
      <c r="J916" s="20">
        <v>1.7662757575757575</v>
      </c>
      <c r="K916" s="19">
        <v>3576.91</v>
      </c>
      <c r="L916" s="20">
        <v>1.0839121212121212</v>
      </c>
      <c r="M916" s="21">
        <v>0</v>
      </c>
      <c r="N916" s="19">
        <v>0</v>
      </c>
      <c r="O916" s="23">
        <v>660</v>
      </c>
      <c r="P916" s="24">
        <v>350.76</v>
      </c>
      <c r="Q916" s="25">
        <v>0.5314545454545454</v>
      </c>
      <c r="R916" s="24">
        <v>350.76</v>
      </c>
      <c r="S916" s="25">
        <v>0.5314545454545454</v>
      </c>
      <c r="T916" s="26">
        <v>0</v>
      </c>
      <c r="U916" s="24">
        <v>0</v>
      </c>
      <c r="V916" s="19">
        <v>3960</v>
      </c>
      <c r="W916" s="19">
        <v>6179.4700000000012</v>
      </c>
      <c r="X916" s="21">
        <v>1.5604722222222225</v>
      </c>
      <c r="Y916" s="19">
        <v>3927.67</v>
      </c>
      <c r="Z916" s="20">
        <v>0.99183585858585865</v>
      </c>
      <c r="AA916" s="30">
        <v>9.3799999999999953E-2</v>
      </c>
      <c r="AB916" s="27">
        <v>0.01</v>
      </c>
      <c r="AC916" s="27">
        <v>9.7500000000000003E-2</v>
      </c>
      <c r="AD916" s="11">
        <v>9.0444253702791827E-2</v>
      </c>
    </row>
    <row r="917" spans="1:30" x14ac:dyDescent="0.3">
      <c r="A917" s="13">
        <v>45216</v>
      </c>
      <c r="B917" s="46" t="s">
        <v>636</v>
      </c>
      <c r="C917" s="13">
        <v>45216</v>
      </c>
      <c r="D917" s="15" t="s">
        <v>1025</v>
      </c>
      <c r="E917" s="15">
        <v>27</v>
      </c>
      <c r="F917" s="15">
        <v>30</v>
      </c>
      <c r="G917" s="13">
        <v>45243</v>
      </c>
      <c r="H917" s="17">
        <v>5000</v>
      </c>
      <c r="I917" s="19">
        <v>2715.6400000000003</v>
      </c>
      <c r="J917" s="20">
        <v>0.54312800000000006</v>
      </c>
      <c r="K917" s="19">
        <v>2415.6400000000003</v>
      </c>
      <c r="L917" s="20">
        <v>0.48312800000000006</v>
      </c>
      <c r="M917" s="21">
        <v>0</v>
      </c>
      <c r="N917" s="19">
        <v>0</v>
      </c>
      <c r="O917" s="23">
        <v>1000</v>
      </c>
      <c r="P917" s="24">
        <v>807.92</v>
      </c>
      <c r="Q917" s="25">
        <v>0.80791999999999997</v>
      </c>
      <c r="R917" s="24">
        <v>483.12800000000004</v>
      </c>
      <c r="S917" s="25">
        <v>0.48312800000000006</v>
      </c>
      <c r="T917" s="26">
        <v>0.59799242424242416</v>
      </c>
      <c r="U917" s="24">
        <v>0</v>
      </c>
      <c r="V917" s="19">
        <v>6000</v>
      </c>
      <c r="W917" s="19">
        <v>3523.5600000000004</v>
      </c>
      <c r="X917" s="21">
        <v>0.58726000000000012</v>
      </c>
      <c r="Y917" s="19">
        <v>2898.7680000000005</v>
      </c>
      <c r="Z917" s="20">
        <v>0.48312800000000006</v>
      </c>
      <c r="AA917" s="30">
        <v>9.6299999999999983E-2</v>
      </c>
      <c r="AB917" s="27">
        <v>0.01</v>
      </c>
      <c r="AC917" s="27">
        <v>9.7500000000000003E-2</v>
      </c>
      <c r="AD917" s="11">
        <v>8.6221807014184498E-2</v>
      </c>
    </row>
    <row r="918" spans="1:30" x14ac:dyDescent="0.3">
      <c r="A918" s="13">
        <v>45217</v>
      </c>
      <c r="B918" s="46" t="s">
        <v>636</v>
      </c>
      <c r="C918" s="13">
        <v>45217</v>
      </c>
      <c r="D918" s="15" t="s">
        <v>1026</v>
      </c>
      <c r="E918" s="15">
        <v>91</v>
      </c>
      <c r="F918" s="15">
        <v>90</v>
      </c>
      <c r="G918" s="13">
        <v>45308</v>
      </c>
      <c r="H918" s="17">
        <v>5000</v>
      </c>
      <c r="I918" s="19">
        <v>3778.07</v>
      </c>
      <c r="J918" s="20">
        <v>0.75561400000000023</v>
      </c>
      <c r="K918" s="19">
        <v>3328.0699999999997</v>
      </c>
      <c r="L918" s="20">
        <v>0.66561399999999993</v>
      </c>
      <c r="M918" s="21">
        <v>0</v>
      </c>
      <c r="N918" s="19">
        <v>0</v>
      </c>
      <c r="O918" s="23">
        <v>1000</v>
      </c>
      <c r="P918" s="24">
        <v>260.64</v>
      </c>
      <c r="Q918" s="25">
        <v>0.26063999999999998</v>
      </c>
      <c r="R918" s="24">
        <v>260.64</v>
      </c>
      <c r="S918" s="25">
        <v>0.26063999999999998</v>
      </c>
      <c r="T918" s="26">
        <v>0</v>
      </c>
      <c r="U918" s="24">
        <v>0</v>
      </c>
      <c r="V918" s="19">
        <v>6000</v>
      </c>
      <c r="W918" s="19">
        <v>4038.71</v>
      </c>
      <c r="X918" s="21">
        <v>0.67311833333333337</v>
      </c>
      <c r="Y918" s="19">
        <v>3588.7099999999996</v>
      </c>
      <c r="Z918" s="20">
        <v>0.59811833333333331</v>
      </c>
      <c r="AA918" s="30">
        <v>9.7199999999999967E-2</v>
      </c>
      <c r="AB918" s="27">
        <v>0.01</v>
      </c>
      <c r="AC918" s="27">
        <v>9.8400000000000001E-2</v>
      </c>
      <c r="AD918" s="11">
        <v>9.021520750012571E-2</v>
      </c>
    </row>
    <row r="919" spans="1:30" x14ac:dyDescent="0.3">
      <c r="A919" s="13">
        <v>45218</v>
      </c>
      <c r="B919" s="46" t="s">
        <v>636</v>
      </c>
      <c r="C919" s="13">
        <v>45219</v>
      </c>
      <c r="D919" s="15" t="s">
        <v>1027</v>
      </c>
      <c r="E919" s="15">
        <v>364</v>
      </c>
      <c r="F919" s="15">
        <v>360</v>
      </c>
      <c r="G919" s="13">
        <v>45583</v>
      </c>
      <c r="H919" s="17">
        <v>4200</v>
      </c>
      <c r="I919" s="19">
        <v>3590.43</v>
      </c>
      <c r="J919" s="20">
        <v>0.85486428571428585</v>
      </c>
      <c r="K919" s="19">
        <v>2990.43</v>
      </c>
      <c r="L919" s="20">
        <v>0.71200714285714284</v>
      </c>
      <c r="M919" s="21">
        <v>0</v>
      </c>
      <c r="N919" s="19">
        <v>0</v>
      </c>
      <c r="O919" s="23">
        <v>840</v>
      </c>
      <c r="P919" s="24">
        <v>251.18</v>
      </c>
      <c r="Q919" s="25">
        <v>0.29902380952380953</v>
      </c>
      <c r="R919" s="24">
        <v>251.18</v>
      </c>
      <c r="S919" s="25">
        <v>0.29902380952380953</v>
      </c>
      <c r="T919" s="26">
        <v>0</v>
      </c>
      <c r="U919" s="24">
        <v>0</v>
      </c>
      <c r="V919" s="19">
        <v>5040</v>
      </c>
      <c r="W919" s="19">
        <v>3841.6099999999997</v>
      </c>
      <c r="X919" s="21">
        <v>0.76222420634920629</v>
      </c>
      <c r="Y919" s="19">
        <v>3241.6099999999997</v>
      </c>
      <c r="Z919" s="20">
        <v>0.64317658730158722</v>
      </c>
      <c r="AA919" s="30">
        <v>9.7199999999999967E-2</v>
      </c>
      <c r="AB919" s="27">
        <v>0.01</v>
      </c>
      <c r="AC919" s="27">
        <v>0.10199999999999999</v>
      </c>
      <c r="AD919" s="11">
        <v>9.502624198215813E-2</v>
      </c>
    </row>
    <row r="920" spans="1:30" x14ac:dyDescent="0.3">
      <c r="A920" s="13">
        <v>45222</v>
      </c>
      <c r="B920" s="46" t="s">
        <v>636</v>
      </c>
      <c r="C920" s="13">
        <v>45222</v>
      </c>
      <c r="D920" s="15" t="s">
        <v>1028</v>
      </c>
      <c r="E920" s="15">
        <v>28</v>
      </c>
      <c r="F920" s="15">
        <v>30</v>
      </c>
      <c r="G920" s="13">
        <v>45250</v>
      </c>
      <c r="H920" s="17">
        <v>5800</v>
      </c>
      <c r="I920" s="19">
        <v>6130.5400000000009</v>
      </c>
      <c r="J920" s="20">
        <v>1.0569896551724141</v>
      </c>
      <c r="K920" s="19">
        <v>5730.5400000000009</v>
      </c>
      <c r="L920" s="20">
        <v>0.98802413793103461</v>
      </c>
      <c r="M920" s="21">
        <v>0</v>
      </c>
      <c r="N920" s="19">
        <v>0</v>
      </c>
      <c r="O920" s="23">
        <v>1160</v>
      </c>
      <c r="P920" s="24">
        <v>473.69</v>
      </c>
      <c r="Q920" s="25">
        <v>0.40835344827586206</v>
      </c>
      <c r="R920" s="24">
        <v>473.69</v>
      </c>
      <c r="S920" s="25">
        <v>0.40835344827586206</v>
      </c>
      <c r="T920" s="26">
        <v>0</v>
      </c>
      <c r="U920" s="24">
        <v>0</v>
      </c>
      <c r="V920" s="19">
        <v>6960</v>
      </c>
      <c r="W920" s="19">
        <v>6604.2300000000005</v>
      </c>
      <c r="X920" s="21">
        <v>0.94888362068965526</v>
      </c>
      <c r="Y920" s="19">
        <v>6204.2300000000005</v>
      </c>
      <c r="Z920" s="20">
        <v>0.89141235632183913</v>
      </c>
      <c r="AA920" s="30">
        <v>9.7399999999999959E-2</v>
      </c>
      <c r="AB920" s="27">
        <v>0.01</v>
      </c>
      <c r="AC920" s="27">
        <v>9.9399999999999988E-2</v>
      </c>
      <c r="AD920" s="11">
        <v>9.1316639154136514E-2</v>
      </c>
    </row>
    <row r="921" spans="1:30" x14ac:dyDescent="0.3">
      <c r="A921" s="13">
        <v>45224</v>
      </c>
      <c r="B921" s="46" t="s">
        <v>636</v>
      </c>
      <c r="C921" s="13">
        <v>45224</v>
      </c>
      <c r="D921" s="15" t="s">
        <v>1029</v>
      </c>
      <c r="E921" s="15">
        <v>91</v>
      </c>
      <c r="F921" s="15">
        <v>90</v>
      </c>
      <c r="G921" s="13">
        <v>45315</v>
      </c>
      <c r="H921" s="17">
        <v>4500</v>
      </c>
      <c r="I921" s="19">
        <v>2721.28</v>
      </c>
      <c r="J921" s="20">
        <v>0.60472888888888887</v>
      </c>
      <c r="K921" s="19">
        <v>2721.28</v>
      </c>
      <c r="L921" s="20">
        <v>0.60472888888888898</v>
      </c>
      <c r="M921" s="21">
        <v>0</v>
      </c>
      <c r="N921" s="19">
        <v>0</v>
      </c>
      <c r="O921" s="23">
        <v>900</v>
      </c>
      <c r="P921" s="24">
        <v>114.17</v>
      </c>
      <c r="Q921" s="25">
        <v>0.12685555555555555</v>
      </c>
      <c r="R921" s="24">
        <v>114.17</v>
      </c>
      <c r="S921" s="25">
        <v>0.12685555555555555</v>
      </c>
      <c r="T921" s="26">
        <v>0</v>
      </c>
      <c r="U921" s="24">
        <v>0</v>
      </c>
      <c r="V921" s="19">
        <v>5400</v>
      </c>
      <c r="W921" s="19">
        <v>2835.4500000000003</v>
      </c>
      <c r="X921" s="21">
        <v>0.52508333333333335</v>
      </c>
      <c r="Y921" s="19">
        <v>2835.4500000000003</v>
      </c>
      <c r="Z921" s="20">
        <v>0.52508333333333335</v>
      </c>
      <c r="AA921" s="30">
        <v>9.8399999999999974E-2</v>
      </c>
      <c r="AB921" s="27">
        <v>0.01</v>
      </c>
      <c r="AC921" s="27">
        <v>9.8400000000000001E-2</v>
      </c>
      <c r="AD921" s="11">
        <v>9.2090102819261513E-2</v>
      </c>
    </row>
    <row r="922" spans="1:30" x14ac:dyDescent="0.3">
      <c r="A922" s="13">
        <v>45226</v>
      </c>
      <c r="B922" s="46" t="s">
        <v>636</v>
      </c>
      <c r="C922" s="13">
        <v>45226</v>
      </c>
      <c r="D922" s="15" t="s">
        <v>1030</v>
      </c>
      <c r="E922" s="15">
        <v>168</v>
      </c>
      <c r="F922" s="15">
        <v>180</v>
      </c>
      <c r="G922" s="13">
        <v>45394</v>
      </c>
      <c r="H922" s="17">
        <v>4500</v>
      </c>
      <c r="I922" s="19">
        <v>5036.28</v>
      </c>
      <c r="J922" s="20">
        <v>1.1191733333333336</v>
      </c>
      <c r="K922" s="19">
        <v>4626.28</v>
      </c>
      <c r="L922" s="20">
        <v>1.0280622222222222</v>
      </c>
      <c r="M922" s="21">
        <v>0</v>
      </c>
      <c r="N922" s="19">
        <v>0</v>
      </c>
      <c r="O922" s="23">
        <v>900</v>
      </c>
      <c r="P922" s="24">
        <v>352.42</v>
      </c>
      <c r="Q922" s="25">
        <v>0.39157777777777775</v>
      </c>
      <c r="R922" s="24">
        <v>352.42</v>
      </c>
      <c r="S922" s="25">
        <v>0.3915777777777778</v>
      </c>
      <c r="T922" s="26">
        <v>0</v>
      </c>
      <c r="U922" s="24">
        <v>0</v>
      </c>
      <c r="V922" s="19">
        <v>5400</v>
      </c>
      <c r="W922" s="19">
        <v>5388.7</v>
      </c>
      <c r="X922" s="21">
        <v>0.99790740740740735</v>
      </c>
      <c r="Y922" s="19">
        <v>4978.7</v>
      </c>
      <c r="Z922" s="20">
        <v>0.9219814814814814</v>
      </c>
      <c r="AA922" s="30">
        <v>9.7999999999999948E-2</v>
      </c>
      <c r="AB922" s="27">
        <v>0.01</v>
      </c>
      <c r="AC922" s="27">
        <v>9.9299999999999999E-2</v>
      </c>
      <c r="AD922" s="11">
        <v>9.0737698459974425E-2</v>
      </c>
    </row>
    <row r="923" spans="1:30" x14ac:dyDescent="0.3">
      <c r="A923" s="13">
        <v>45229</v>
      </c>
      <c r="B923" s="46" t="s">
        <v>636</v>
      </c>
      <c r="C923" s="13">
        <v>45229</v>
      </c>
      <c r="D923" s="15" t="s">
        <v>1031</v>
      </c>
      <c r="E923" s="15">
        <v>28</v>
      </c>
      <c r="F923" s="15">
        <v>30</v>
      </c>
      <c r="G923" s="13">
        <v>45257</v>
      </c>
      <c r="H923" s="17">
        <v>4500</v>
      </c>
      <c r="I923" s="19">
        <v>3889.1200000000003</v>
      </c>
      <c r="J923" s="20">
        <v>0.86424888888888896</v>
      </c>
      <c r="K923" s="19">
        <v>3889.1200000000003</v>
      </c>
      <c r="L923" s="20">
        <v>0.86424888888888896</v>
      </c>
      <c r="M923" s="21">
        <v>0</v>
      </c>
      <c r="N923" s="19">
        <v>0</v>
      </c>
      <c r="O923" s="23">
        <v>900</v>
      </c>
      <c r="P923" s="24">
        <v>1000.25</v>
      </c>
      <c r="Q923" s="25">
        <v>1.111388888888889</v>
      </c>
      <c r="R923" s="24">
        <v>777.82399999999996</v>
      </c>
      <c r="S923" s="25">
        <v>0.86424888888888884</v>
      </c>
      <c r="T923" s="26">
        <v>0.77762966666666666</v>
      </c>
      <c r="U923" s="24">
        <v>0</v>
      </c>
      <c r="V923" s="19">
        <v>5400</v>
      </c>
      <c r="W923" s="19">
        <v>4889.3700000000008</v>
      </c>
      <c r="X923" s="21">
        <v>0.90543888888888902</v>
      </c>
      <c r="Y923" s="19">
        <v>4666.9440000000004</v>
      </c>
      <c r="Z923" s="20">
        <v>0.86424888888888896</v>
      </c>
      <c r="AA923" s="30">
        <v>9.8199999999999968E-2</v>
      </c>
      <c r="AB923" s="27">
        <v>0.01</v>
      </c>
      <c r="AC923" s="27">
        <v>9.820000000000001E-2</v>
      </c>
      <c r="AD923" s="11">
        <v>9.1430385537088071E-2</v>
      </c>
    </row>
    <row r="924" spans="1:30" x14ac:dyDescent="0.3">
      <c r="A924" s="13">
        <v>45230</v>
      </c>
      <c r="B924" s="46" t="s">
        <v>636</v>
      </c>
      <c r="C924" s="13">
        <v>45231</v>
      </c>
      <c r="D924" s="15" t="s">
        <v>1032</v>
      </c>
      <c r="E924" s="15">
        <v>352</v>
      </c>
      <c r="F924" s="15">
        <v>360</v>
      </c>
      <c r="G924" s="13">
        <v>45583</v>
      </c>
      <c r="H924" s="17">
        <v>2000</v>
      </c>
      <c r="I924" s="19">
        <v>4281.7800000000007</v>
      </c>
      <c r="J924" s="20">
        <v>2.1408899999999993</v>
      </c>
      <c r="K924" s="19">
        <v>2331.7799999999997</v>
      </c>
      <c r="L924" s="20">
        <v>1.1658899999999999</v>
      </c>
      <c r="M924" s="21">
        <v>0</v>
      </c>
      <c r="N924" s="19">
        <v>0</v>
      </c>
      <c r="O924" s="23">
        <v>400</v>
      </c>
      <c r="P924" s="24">
        <v>303.13</v>
      </c>
      <c r="Q924" s="25">
        <v>0.75782499999999997</v>
      </c>
      <c r="R924" s="24">
        <v>303.13</v>
      </c>
      <c r="S924" s="25">
        <v>0.75782499999999997</v>
      </c>
      <c r="T924" s="26">
        <v>0</v>
      </c>
      <c r="U924" s="24">
        <v>0</v>
      </c>
      <c r="V924" s="19">
        <v>2400</v>
      </c>
      <c r="W924" s="19">
        <v>4584.9100000000008</v>
      </c>
      <c r="X924" s="21">
        <v>1.910379166666667</v>
      </c>
      <c r="Y924" s="19">
        <v>2634.91</v>
      </c>
      <c r="Z924" s="20">
        <v>1.0978791666666665</v>
      </c>
      <c r="AA924" s="30">
        <v>9.6200000000000035E-2</v>
      </c>
      <c r="AB924" s="27">
        <v>8.5000000000000006E-2</v>
      </c>
      <c r="AC924" s="27">
        <v>9.9499999999999991E-2</v>
      </c>
      <c r="AD924" s="11">
        <v>9.6137217232085723E-2</v>
      </c>
    </row>
    <row r="925" spans="1:30" x14ac:dyDescent="0.3">
      <c r="A925" s="13">
        <v>45230</v>
      </c>
      <c r="B925" s="46" t="s">
        <v>637</v>
      </c>
      <c r="C925" s="13">
        <v>45231</v>
      </c>
      <c r="D925" s="15" t="s">
        <v>1033</v>
      </c>
      <c r="E925" s="15">
        <v>700</v>
      </c>
      <c r="F925" s="15">
        <v>720</v>
      </c>
      <c r="G925" s="13">
        <v>45931</v>
      </c>
      <c r="H925" s="17">
        <v>800</v>
      </c>
      <c r="I925" s="19">
        <v>721.72</v>
      </c>
      <c r="J925" s="20">
        <v>0.90215000000000001</v>
      </c>
      <c r="K925" s="19">
        <v>721.72</v>
      </c>
      <c r="L925" s="20">
        <v>0.90215000000000001</v>
      </c>
      <c r="M925" s="21">
        <v>0</v>
      </c>
      <c r="N925" s="19">
        <v>0</v>
      </c>
      <c r="O925" s="23">
        <v>160</v>
      </c>
      <c r="P925" s="24">
        <v>0</v>
      </c>
      <c r="Q925" s="25">
        <v>0</v>
      </c>
      <c r="R925" s="24">
        <v>0</v>
      </c>
      <c r="S925" s="25">
        <v>0</v>
      </c>
      <c r="T925" s="26">
        <v>0</v>
      </c>
      <c r="U925" s="24">
        <v>0</v>
      </c>
      <c r="V925" s="19">
        <v>960</v>
      </c>
      <c r="W925" s="19">
        <v>721.72</v>
      </c>
      <c r="X925" s="21">
        <v>0.75179166666666675</v>
      </c>
      <c r="Y925" s="19">
        <v>721.72</v>
      </c>
      <c r="Z925" s="20">
        <v>0.75179166666666675</v>
      </c>
      <c r="AA925" s="30">
        <v>9.8699999999999996E-2</v>
      </c>
      <c r="AB925" s="27">
        <v>0.08</v>
      </c>
      <c r="AC925" s="27">
        <v>9.8699999999999996E-2</v>
      </c>
      <c r="AD925" s="11">
        <v>9.7327536994956484E-2</v>
      </c>
    </row>
    <row r="926" spans="1:30" x14ac:dyDescent="0.3">
      <c r="A926" s="13">
        <v>45231</v>
      </c>
      <c r="B926" s="46" t="s">
        <v>636</v>
      </c>
      <c r="C926" s="13">
        <v>45231</v>
      </c>
      <c r="D926" s="15" t="s">
        <v>1034</v>
      </c>
      <c r="E926" s="15">
        <v>84</v>
      </c>
      <c r="F926" s="15">
        <v>90</v>
      </c>
      <c r="G926" s="13">
        <v>45315</v>
      </c>
      <c r="H926" s="17">
        <v>4200</v>
      </c>
      <c r="I926" s="19">
        <v>2748.12</v>
      </c>
      <c r="J926" s="20">
        <v>0.6543142857142854</v>
      </c>
      <c r="K926" s="19">
        <v>2398.12</v>
      </c>
      <c r="L926" s="20">
        <v>0.57098095238095237</v>
      </c>
      <c r="M926" s="21">
        <v>0</v>
      </c>
      <c r="N926" s="19">
        <v>0</v>
      </c>
      <c r="O926" s="23">
        <v>840</v>
      </c>
      <c r="P926" s="24">
        <v>429.04</v>
      </c>
      <c r="Q926" s="25">
        <v>0.51076190476190475</v>
      </c>
      <c r="R926" s="24">
        <v>429.04</v>
      </c>
      <c r="S926" s="25">
        <v>0.51076190476190475</v>
      </c>
      <c r="T926" s="26">
        <v>0</v>
      </c>
      <c r="U926" s="24">
        <v>0</v>
      </c>
      <c r="V926" s="19">
        <v>5040</v>
      </c>
      <c r="W926" s="19">
        <v>3177.16</v>
      </c>
      <c r="X926" s="21">
        <v>0.63038888888888889</v>
      </c>
      <c r="Y926" s="19">
        <v>2827.16</v>
      </c>
      <c r="Z926" s="20">
        <v>0.56094444444444447</v>
      </c>
      <c r="AA926" s="30">
        <v>9.7999999999999976E-2</v>
      </c>
      <c r="AB926" s="27">
        <v>0.01</v>
      </c>
      <c r="AC926" s="27">
        <v>9.9399999999999988E-2</v>
      </c>
      <c r="AD926" s="11">
        <v>8.6661718556686043E-2</v>
      </c>
    </row>
    <row r="927" spans="1:30" x14ac:dyDescent="0.3">
      <c r="A927" s="13">
        <v>45236</v>
      </c>
      <c r="B927" s="46" t="s">
        <v>636</v>
      </c>
      <c r="C927" s="13">
        <v>45236</v>
      </c>
      <c r="D927" s="15" t="s">
        <v>1035</v>
      </c>
      <c r="E927" s="15">
        <v>35</v>
      </c>
      <c r="F927" s="15">
        <v>30</v>
      </c>
      <c r="G927" s="13">
        <v>45271</v>
      </c>
      <c r="H927" s="17">
        <v>7500</v>
      </c>
      <c r="I927" s="19">
        <v>10175.330000000002</v>
      </c>
      <c r="J927" s="20">
        <v>1.3567106666666668</v>
      </c>
      <c r="K927" s="19">
        <v>7975.33</v>
      </c>
      <c r="L927" s="20">
        <v>1.0633773333333334</v>
      </c>
      <c r="M927" s="21">
        <v>0</v>
      </c>
      <c r="N927" s="19">
        <v>0</v>
      </c>
      <c r="O927" s="23">
        <v>1500</v>
      </c>
      <c r="P927" s="24">
        <v>1570.56</v>
      </c>
      <c r="Q927" s="25">
        <v>1.0470399999999997</v>
      </c>
      <c r="R927" s="24">
        <v>1500</v>
      </c>
      <c r="S927" s="25">
        <v>1</v>
      </c>
      <c r="T927" s="26">
        <v>0.95507575757575747</v>
      </c>
      <c r="U927" s="24">
        <v>0</v>
      </c>
      <c r="V927" s="19">
        <v>9000</v>
      </c>
      <c r="W927" s="19">
        <v>11745.890000000001</v>
      </c>
      <c r="X927" s="21">
        <v>1.305098888888889</v>
      </c>
      <c r="Y927" s="19">
        <v>9475.33</v>
      </c>
      <c r="Z927" s="20">
        <v>1.0528144444444445</v>
      </c>
      <c r="AA927" s="30">
        <v>9.7100000000000103E-2</v>
      </c>
      <c r="AB927" s="27">
        <v>0.01</v>
      </c>
      <c r="AC927" s="27">
        <v>9.98E-2</v>
      </c>
      <c r="AD927" s="11">
        <v>8.9474181967562724E-2</v>
      </c>
    </row>
    <row r="928" spans="1:30" x14ac:dyDescent="0.3">
      <c r="A928" s="13">
        <v>45238</v>
      </c>
      <c r="B928" s="46" t="s">
        <v>636</v>
      </c>
      <c r="C928" s="13">
        <v>45238</v>
      </c>
      <c r="D928" s="15" t="s">
        <v>1036</v>
      </c>
      <c r="E928" s="15">
        <v>91</v>
      </c>
      <c r="F928" s="15">
        <v>90</v>
      </c>
      <c r="G928" s="13">
        <v>45329</v>
      </c>
      <c r="H928" s="17">
        <v>4500</v>
      </c>
      <c r="I928" s="19">
        <v>5836.8300000000008</v>
      </c>
      <c r="J928" s="20">
        <v>1.2970733333333329</v>
      </c>
      <c r="K928" s="19">
        <v>5136.8300000000008</v>
      </c>
      <c r="L928" s="20">
        <v>1.1415177777777779</v>
      </c>
      <c r="M928" s="21">
        <v>0</v>
      </c>
      <c r="N928" s="19">
        <v>0</v>
      </c>
      <c r="O928" s="23">
        <v>900</v>
      </c>
      <c r="P928" s="24">
        <v>487.37</v>
      </c>
      <c r="Q928" s="25">
        <v>0.54152222222222224</v>
      </c>
      <c r="R928" s="24">
        <v>487.37</v>
      </c>
      <c r="S928" s="25">
        <v>0.54152222222222224</v>
      </c>
      <c r="T928" s="26">
        <v>0</v>
      </c>
      <c r="U928" s="24">
        <v>0</v>
      </c>
      <c r="V928" s="19">
        <v>5400</v>
      </c>
      <c r="W928" s="19">
        <v>6324.2000000000007</v>
      </c>
      <c r="X928" s="21">
        <v>1.1711481481481483</v>
      </c>
      <c r="Y928" s="19">
        <v>5624.2000000000007</v>
      </c>
      <c r="Z928" s="20">
        <v>1.0415185185185187</v>
      </c>
      <c r="AA928" s="30">
        <v>9.7999999999999948E-2</v>
      </c>
      <c r="AB928" s="27">
        <v>0.01</v>
      </c>
      <c r="AC928" s="27">
        <v>9.9000000000000005E-2</v>
      </c>
      <c r="AD928" s="11">
        <v>9.2247321405625984E-2</v>
      </c>
    </row>
    <row r="929" spans="1:30" x14ac:dyDescent="0.3">
      <c r="A929" s="13">
        <v>45240</v>
      </c>
      <c r="B929" s="46" t="s">
        <v>636</v>
      </c>
      <c r="C929" s="13">
        <v>45240</v>
      </c>
      <c r="D929" s="15" t="s">
        <v>1037</v>
      </c>
      <c r="E929" s="15">
        <v>182</v>
      </c>
      <c r="F929" s="15">
        <v>180</v>
      </c>
      <c r="G929" s="13">
        <v>45422</v>
      </c>
      <c r="H929" s="17">
        <v>3800</v>
      </c>
      <c r="I929" s="19">
        <v>7251.6</v>
      </c>
      <c r="J929" s="20">
        <v>1.9083157894736837</v>
      </c>
      <c r="K929" s="19">
        <v>4651.6000000000004</v>
      </c>
      <c r="L929" s="20">
        <v>1.2241052631578948</v>
      </c>
      <c r="M929" s="21">
        <v>0</v>
      </c>
      <c r="N929" s="19">
        <v>0</v>
      </c>
      <c r="O929" s="23">
        <v>760</v>
      </c>
      <c r="P929" s="24">
        <v>279.65999999999997</v>
      </c>
      <c r="Q929" s="25">
        <v>0.36797368421052629</v>
      </c>
      <c r="R929" s="24">
        <v>279.65999999999997</v>
      </c>
      <c r="S929" s="25">
        <v>0.36797368421052629</v>
      </c>
      <c r="T929" s="26">
        <v>0</v>
      </c>
      <c r="U929" s="24">
        <v>0</v>
      </c>
      <c r="V929" s="19">
        <v>4560</v>
      </c>
      <c r="W929" s="19">
        <v>7531.26</v>
      </c>
      <c r="X929" s="21">
        <v>1.6515921052631579</v>
      </c>
      <c r="Y929" s="19">
        <v>4931.26</v>
      </c>
      <c r="Z929" s="20">
        <v>1.0814166666666667</v>
      </c>
      <c r="AA929" s="30">
        <v>9.6400000000000027E-2</v>
      </c>
      <c r="AB929" s="27">
        <v>0.01</v>
      </c>
      <c r="AC929" s="27">
        <v>9.9000000000000005E-2</v>
      </c>
      <c r="AD929" s="11">
        <v>8.9556709553753625E-2</v>
      </c>
    </row>
    <row r="930" spans="1:30" x14ac:dyDescent="0.3">
      <c r="A930" s="13">
        <v>45243</v>
      </c>
      <c r="B930" s="46" t="s">
        <v>636</v>
      </c>
      <c r="C930" s="13">
        <v>45243</v>
      </c>
      <c r="D930" s="15" t="s">
        <v>1038</v>
      </c>
      <c r="E930" s="15">
        <v>35</v>
      </c>
      <c r="F930" s="15">
        <v>30</v>
      </c>
      <c r="G930" s="13">
        <v>45278</v>
      </c>
      <c r="H930" s="17">
        <v>5000</v>
      </c>
      <c r="I930" s="19">
        <v>7008.9900000000007</v>
      </c>
      <c r="J930" s="20">
        <v>1.4017980000000003</v>
      </c>
      <c r="K930" s="19">
        <v>5658.99</v>
      </c>
      <c r="L930" s="20">
        <v>1.1317979999999999</v>
      </c>
      <c r="M930" s="21">
        <v>0</v>
      </c>
      <c r="N930" s="19">
        <v>0</v>
      </c>
      <c r="O930" s="23">
        <v>1000</v>
      </c>
      <c r="P930" s="24">
        <v>855.36999999999989</v>
      </c>
      <c r="Q930" s="25">
        <v>0.85536999999999996</v>
      </c>
      <c r="R930" s="24">
        <v>855.36999999999989</v>
      </c>
      <c r="S930" s="25">
        <v>0.85536999999999985</v>
      </c>
      <c r="T930" s="26">
        <v>0</v>
      </c>
      <c r="U930" s="24">
        <v>0</v>
      </c>
      <c r="V930" s="19">
        <v>6000</v>
      </c>
      <c r="W930" s="19">
        <v>7864.3600000000006</v>
      </c>
      <c r="X930" s="21">
        <v>1.3107266666666668</v>
      </c>
      <c r="Y930" s="19">
        <v>6514.36</v>
      </c>
      <c r="Z930" s="20">
        <v>1.0857266666666665</v>
      </c>
      <c r="AA930" s="30">
        <v>9.6799999999999997E-2</v>
      </c>
      <c r="AB930" s="27">
        <v>8.5000000000000006E-2</v>
      </c>
      <c r="AC930" s="27">
        <v>9.8900000000000002E-2</v>
      </c>
      <c r="AD930" s="11">
        <v>9.4980959025480108E-2</v>
      </c>
    </row>
    <row r="931" spans="1:30" x14ac:dyDescent="0.3">
      <c r="A931" s="13">
        <v>45245</v>
      </c>
      <c r="B931" s="46" t="s">
        <v>636</v>
      </c>
      <c r="C931" s="13">
        <v>45245</v>
      </c>
      <c r="D931" s="15" t="s">
        <v>1039</v>
      </c>
      <c r="E931" s="15">
        <v>84</v>
      </c>
      <c r="F931" s="15">
        <v>90</v>
      </c>
      <c r="G931" s="13">
        <v>45329</v>
      </c>
      <c r="H931" s="17">
        <v>4200</v>
      </c>
      <c r="I931" s="19">
        <v>5152.9599999999991</v>
      </c>
      <c r="J931" s="20">
        <v>1.2268952380952383</v>
      </c>
      <c r="K931" s="19">
        <v>4802.9599999999991</v>
      </c>
      <c r="L931" s="20">
        <v>1.1435619047619046</v>
      </c>
      <c r="M931" s="21">
        <v>0</v>
      </c>
      <c r="N931" s="19">
        <v>0</v>
      </c>
      <c r="O931" s="23">
        <v>840</v>
      </c>
      <c r="P931" s="24">
        <v>213.63</v>
      </c>
      <c r="Q931" s="25">
        <v>0.25432142857142859</v>
      </c>
      <c r="R931" s="24">
        <v>213.63</v>
      </c>
      <c r="S931" s="25">
        <v>0.25432142857142859</v>
      </c>
      <c r="T931" s="26">
        <v>0</v>
      </c>
      <c r="U931" s="24">
        <v>0</v>
      </c>
      <c r="V931" s="19">
        <v>5040</v>
      </c>
      <c r="W931" s="19">
        <v>5366.5899999999992</v>
      </c>
      <c r="X931" s="21">
        <v>1.064799603174603</v>
      </c>
      <c r="Y931" s="19">
        <v>5016.5899999999992</v>
      </c>
      <c r="Z931" s="20">
        <v>0.99535515873015856</v>
      </c>
      <c r="AA931" s="30">
        <v>9.8400000000000001E-2</v>
      </c>
      <c r="AB931" s="27">
        <v>8.5000000000000006E-2</v>
      </c>
      <c r="AC931" s="27">
        <v>9.8900000000000002E-2</v>
      </c>
      <c r="AD931" s="11">
        <v>9.6826035909457903E-2</v>
      </c>
    </row>
    <row r="932" spans="1:30" x14ac:dyDescent="0.3">
      <c r="A932" s="13">
        <v>45246</v>
      </c>
      <c r="B932" s="46" t="s">
        <v>636</v>
      </c>
      <c r="C932" s="13">
        <v>45247</v>
      </c>
      <c r="D932" s="15" t="s">
        <v>1040</v>
      </c>
      <c r="E932" s="15">
        <v>364</v>
      </c>
      <c r="F932" s="15">
        <v>360</v>
      </c>
      <c r="G932" s="13">
        <v>45611</v>
      </c>
      <c r="H932" s="17">
        <v>4200</v>
      </c>
      <c r="I932" s="19">
        <v>5218.5900000000011</v>
      </c>
      <c r="J932" s="20">
        <v>1.2425214285714283</v>
      </c>
      <c r="K932" s="19">
        <v>4218.59</v>
      </c>
      <c r="L932" s="20">
        <v>1.0044261904761904</v>
      </c>
      <c r="M932" s="21">
        <v>0</v>
      </c>
      <c r="N932" s="19">
        <v>0</v>
      </c>
      <c r="O932" s="23">
        <v>840</v>
      </c>
      <c r="P932" s="24">
        <v>353.74</v>
      </c>
      <c r="Q932" s="25">
        <v>0.42111904761904762</v>
      </c>
      <c r="R932" s="24">
        <v>353.74</v>
      </c>
      <c r="S932" s="25">
        <v>0.42111904761904762</v>
      </c>
      <c r="T932" s="26">
        <v>0</v>
      </c>
      <c r="U932" s="24">
        <v>0</v>
      </c>
      <c r="V932" s="19">
        <v>5040</v>
      </c>
      <c r="W932" s="19">
        <v>5572.3300000000008</v>
      </c>
      <c r="X932" s="21">
        <v>1.105621031746032</v>
      </c>
      <c r="Y932" s="19">
        <v>4572.33</v>
      </c>
      <c r="Z932" s="20">
        <v>0.90720833333333328</v>
      </c>
      <c r="AA932" s="30">
        <v>9.6499999999999933E-2</v>
      </c>
      <c r="AB932" s="27">
        <v>8.5000000000000006E-2</v>
      </c>
      <c r="AC932" s="27">
        <v>9.820000000000001E-2</v>
      </c>
      <c r="AD932" s="11">
        <v>9.5261496304557325E-2</v>
      </c>
    </row>
    <row r="933" spans="1:30" x14ac:dyDescent="0.3">
      <c r="A933" s="13">
        <v>45250</v>
      </c>
      <c r="B933" s="46" t="s">
        <v>636</v>
      </c>
      <c r="C933" s="13">
        <v>45250</v>
      </c>
      <c r="D933" s="15" t="s">
        <v>1041</v>
      </c>
      <c r="E933" s="15">
        <v>28</v>
      </c>
      <c r="F933" s="15">
        <v>30</v>
      </c>
      <c r="G933" s="13">
        <v>45278</v>
      </c>
      <c r="H933" s="17">
        <v>5000</v>
      </c>
      <c r="I933" s="19">
        <v>4978.41</v>
      </c>
      <c r="J933" s="20">
        <v>0.99568199999999984</v>
      </c>
      <c r="K933" s="19">
        <v>4928.41</v>
      </c>
      <c r="L933" s="20">
        <v>0.98568199999999995</v>
      </c>
      <c r="M933" s="21">
        <v>0</v>
      </c>
      <c r="N933" s="19">
        <v>0</v>
      </c>
      <c r="O933" s="23">
        <v>1000</v>
      </c>
      <c r="P933" s="24">
        <v>455.71000000000004</v>
      </c>
      <c r="Q933" s="25">
        <v>0.45571</v>
      </c>
      <c r="R933" s="24">
        <v>455.71000000000004</v>
      </c>
      <c r="S933" s="25">
        <v>0.45571000000000006</v>
      </c>
      <c r="T933" s="26">
        <v>0</v>
      </c>
      <c r="U933" s="24">
        <v>0</v>
      </c>
      <c r="V933" s="19">
        <v>6000</v>
      </c>
      <c r="W933" s="19">
        <v>5434.12</v>
      </c>
      <c r="X933" s="21">
        <v>0.90568666666666664</v>
      </c>
      <c r="Y933" s="19">
        <v>5384.12</v>
      </c>
      <c r="Z933" s="20">
        <v>0.89735333333333334</v>
      </c>
      <c r="AA933" s="30">
        <v>9.6400000000000027E-2</v>
      </c>
      <c r="AB933" s="27">
        <v>0.01</v>
      </c>
      <c r="AC933" s="27">
        <v>9.8000000000000004E-2</v>
      </c>
      <c r="AD933" s="11">
        <v>8.965621875257361E-2</v>
      </c>
    </row>
    <row r="934" spans="1:30" x14ac:dyDescent="0.3">
      <c r="A934" s="13">
        <v>45252</v>
      </c>
      <c r="B934" s="46" t="s">
        <v>636</v>
      </c>
      <c r="C934" s="13">
        <v>45252</v>
      </c>
      <c r="D934" s="15" t="s">
        <v>1042</v>
      </c>
      <c r="E934" s="15">
        <v>91</v>
      </c>
      <c r="F934" s="15">
        <v>90</v>
      </c>
      <c r="G934" s="13">
        <v>45343</v>
      </c>
      <c r="H934" s="17">
        <v>3300</v>
      </c>
      <c r="I934" s="19">
        <v>4140.7599999999993</v>
      </c>
      <c r="J934" s="20">
        <v>1.2547757575757572</v>
      </c>
      <c r="K934" s="19">
        <v>3390.76</v>
      </c>
      <c r="L934" s="20">
        <v>1.0275030303030304</v>
      </c>
      <c r="M934" s="21">
        <v>0</v>
      </c>
      <c r="N934" s="19">
        <v>0</v>
      </c>
      <c r="O934" s="23">
        <v>660</v>
      </c>
      <c r="P934" s="24">
        <v>862.66999999999985</v>
      </c>
      <c r="Q934" s="25">
        <v>1.3070757575757574</v>
      </c>
      <c r="R934" s="24">
        <v>659.99999999999989</v>
      </c>
      <c r="S934" s="25">
        <v>0.99999999999999978</v>
      </c>
      <c r="T934" s="26">
        <v>0.76506799999999997</v>
      </c>
      <c r="U934" s="24">
        <v>0</v>
      </c>
      <c r="V934" s="19">
        <v>3960</v>
      </c>
      <c r="W934" s="19">
        <v>5003.4299999999994</v>
      </c>
      <c r="X934" s="21">
        <v>1.2634924242424241</v>
      </c>
      <c r="Y934" s="19">
        <v>4050.76</v>
      </c>
      <c r="Z934" s="20">
        <v>1.022919191919192</v>
      </c>
      <c r="AA934" s="30">
        <v>9.6499999999999905E-2</v>
      </c>
      <c r="AB934" s="27">
        <v>0.01</v>
      </c>
      <c r="AC934" s="27">
        <v>9.8599999999999993E-2</v>
      </c>
      <c r="AD934" s="11">
        <v>8.3578248195983348E-2</v>
      </c>
    </row>
    <row r="935" spans="1:30" x14ac:dyDescent="0.3">
      <c r="A935" s="13">
        <v>45254</v>
      </c>
      <c r="B935" s="46" t="s">
        <v>636</v>
      </c>
      <c r="C935" s="13">
        <v>45254</v>
      </c>
      <c r="D935" s="15" t="s">
        <v>1043</v>
      </c>
      <c r="E935" s="15">
        <v>168</v>
      </c>
      <c r="F935" s="15">
        <v>180</v>
      </c>
      <c r="G935" s="13">
        <v>45422</v>
      </c>
      <c r="H935" s="17">
        <v>4200</v>
      </c>
      <c r="I935" s="19">
        <v>2644.39</v>
      </c>
      <c r="J935" s="20">
        <v>0.6296166666666666</v>
      </c>
      <c r="K935" s="19">
        <v>2644.39</v>
      </c>
      <c r="L935" s="20">
        <v>0.6296166666666666</v>
      </c>
      <c r="M935" s="21">
        <v>0</v>
      </c>
      <c r="N935" s="19">
        <v>0</v>
      </c>
      <c r="O935" s="23">
        <v>840</v>
      </c>
      <c r="P935" s="24">
        <v>6.68</v>
      </c>
      <c r="Q935" s="25">
        <v>7.9523809523809538E-3</v>
      </c>
      <c r="R935" s="24">
        <v>6.68</v>
      </c>
      <c r="S935" s="25">
        <v>7.9523809523809521E-3</v>
      </c>
      <c r="T935" s="26">
        <v>0</v>
      </c>
      <c r="U935" s="24">
        <v>0</v>
      </c>
      <c r="V935" s="19">
        <v>5040</v>
      </c>
      <c r="W935" s="19">
        <v>2651.0699999999997</v>
      </c>
      <c r="X935" s="21">
        <v>0.52600595238095227</v>
      </c>
      <c r="Y935" s="19">
        <v>2651.0699999999997</v>
      </c>
      <c r="Z935" s="20">
        <v>0.52600595238095227</v>
      </c>
      <c r="AA935" s="30">
        <v>9.8399999999999987E-2</v>
      </c>
      <c r="AB935" s="27">
        <v>0.01</v>
      </c>
      <c r="AC935" s="27">
        <v>9.8400000000000001E-2</v>
      </c>
      <c r="AD935" s="11">
        <v>9.0028874712126408E-2</v>
      </c>
    </row>
    <row r="936" spans="1:30" x14ac:dyDescent="0.3">
      <c r="A936" s="13">
        <v>45257</v>
      </c>
      <c r="B936" s="46" t="s">
        <v>636</v>
      </c>
      <c r="C936" s="13">
        <v>45257</v>
      </c>
      <c r="D936" s="15" t="s">
        <v>1044</v>
      </c>
      <c r="E936" s="15">
        <v>36</v>
      </c>
      <c r="F936" s="15">
        <v>30</v>
      </c>
      <c r="G936" s="13">
        <v>45293</v>
      </c>
      <c r="H936" s="17">
        <v>3700</v>
      </c>
      <c r="I936" s="19">
        <v>2867.2200000000003</v>
      </c>
      <c r="J936" s="20">
        <v>0.77492432432432456</v>
      </c>
      <c r="K936" s="19">
        <v>1799.22</v>
      </c>
      <c r="L936" s="20">
        <v>0.4862756756756757</v>
      </c>
      <c r="M936" s="21">
        <v>0</v>
      </c>
      <c r="N936" s="19">
        <v>0</v>
      </c>
      <c r="O936" s="23">
        <v>740</v>
      </c>
      <c r="P936" s="24">
        <v>517.61</v>
      </c>
      <c r="Q936" s="25">
        <v>0.69947297297297295</v>
      </c>
      <c r="R936" s="24">
        <v>359.84399999999999</v>
      </c>
      <c r="S936" s="25">
        <v>0.48627567567567564</v>
      </c>
      <c r="T936" s="26">
        <v>0.69521072796934869</v>
      </c>
      <c r="U936" s="24">
        <v>0</v>
      </c>
      <c r="V936" s="19">
        <v>4440</v>
      </c>
      <c r="W936" s="19">
        <v>3384.8300000000004</v>
      </c>
      <c r="X936" s="21">
        <v>0.7623490990990992</v>
      </c>
      <c r="Y936" s="19">
        <v>2159.0639999999999</v>
      </c>
      <c r="Z936" s="20">
        <v>0.48627567567567564</v>
      </c>
      <c r="AA936" s="30">
        <v>9.4999999999999987E-2</v>
      </c>
      <c r="AB936" s="27">
        <v>8.5000000000000006E-2</v>
      </c>
      <c r="AC936" s="27">
        <v>9.849999999999999E-2</v>
      </c>
      <c r="AD936" s="11">
        <v>9.3272027608624353E-2</v>
      </c>
    </row>
    <row r="937" spans="1:30" x14ac:dyDescent="0.3">
      <c r="A937" s="13">
        <v>45258</v>
      </c>
      <c r="B937" s="46" t="s">
        <v>636</v>
      </c>
      <c r="C937" s="13">
        <v>45259</v>
      </c>
      <c r="D937" s="15" t="s">
        <v>1045</v>
      </c>
      <c r="E937" s="15">
        <v>762</v>
      </c>
      <c r="F937" s="15">
        <v>720</v>
      </c>
      <c r="G937" s="13">
        <v>46021</v>
      </c>
      <c r="H937" s="17">
        <v>800</v>
      </c>
      <c r="I937" s="19">
        <v>1347.2</v>
      </c>
      <c r="J937" s="20">
        <v>1.6840000000000002</v>
      </c>
      <c r="K937" s="19">
        <v>1347.2</v>
      </c>
      <c r="L937" s="20">
        <v>1.6840000000000002</v>
      </c>
      <c r="M937" s="21">
        <v>0</v>
      </c>
      <c r="N937" s="19">
        <v>0</v>
      </c>
      <c r="O937" s="23">
        <v>160</v>
      </c>
      <c r="P937" s="24">
        <v>0</v>
      </c>
      <c r="Q937" s="25">
        <v>0</v>
      </c>
      <c r="R937" s="24">
        <v>0</v>
      </c>
      <c r="S937" s="25">
        <v>0</v>
      </c>
      <c r="T937" s="26">
        <v>0</v>
      </c>
      <c r="U937" s="24">
        <v>0</v>
      </c>
      <c r="V937" s="19">
        <v>960</v>
      </c>
      <c r="W937" s="19">
        <v>1347.2</v>
      </c>
      <c r="X937" s="21">
        <v>1.4033333333333333</v>
      </c>
      <c r="Y937" s="19">
        <v>1347.2</v>
      </c>
      <c r="Z937" s="20">
        <v>1.4033333333333333</v>
      </c>
      <c r="AA937" s="30">
        <v>9.7799999999999998E-2</v>
      </c>
      <c r="AB937" s="27">
        <v>0.01</v>
      </c>
      <c r="AC937" s="27">
        <v>9.7799999999999998E-2</v>
      </c>
      <c r="AD937" s="11">
        <v>9.5640216745843221E-2</v>
      </c>
    </row>
    <row r="938" spans="1:30" x14ac:dyDescent="0.3">
      <c r="A938" s="13">
        <v>45259</v>
      </c>
      <c r="B938" s="46" t="s">
        <v>636</v>
      </c>
      <c r="C938" s="13">
        <v>45259</v>
      </c>
      <c r="D938" s="15" t="s">
        <v>1046</v>
      </c>
      <c r="E938" s="15">
        <v>84</v>
      </c>
      <c r="F938" s="15">
        <v>90</v>
      </c>
      <c r="G938" s="13">
        <v>45343</v>
      </c>
      <c r="H938" s="17">
        <v>3000</v>
      </c>
      <c r="I938" s="19">
        <v>2510.5099999999998</v>
      </c>
      <c r="J938" s="20">
        <v>0.83683666666666667</v>
      </c>
      <c r="K938" s="19">
        <v>2510.5099999999998</v>
      </c>
      <c r="L938" s="20">
        <v>0.83683666666666656</v>
      </c>
      <c r="M938" s="21">
        <v>0</v>
      </c>
      <c r="N938" s="19">
        <v>0</v>
      </c>
      <c r="O938" s="23">
        <v>600</v>
      </c>
      <c r="P938" s="24">
        <v>407.37</v>
      </c>
      <c r="Q938" s="25">
        <v>0.67894999999999994</v>
      </c>
      <c r="R938" s="24">
        <v>407.37</v>
      </c>
      <c r="S938" s="25">
        <v>0.67895000000000005</v>
      </c>
      <c r="T938" s="26">
        <v>0</v>
      </c>
      <c r="U938" s="24">
        <v>0</v>
      </c>
      <c r="V938" s="19">
        <v>3600</v>
      </c>
      <c r="W938" s="19">
        <v>2917.8799999999997</v>
      </c>
      <c r="X938" s="21">
        <v>0.81052222222222214</v>
      </c>
      <c r="Y938" s="19">
        <v>2917.8799999999997</v>
      </c>
      <c r="Z938" s="20">
        <v>0.81052222222222214</v>
      </c>
      <c r="AA938" s="30">
        <v>9.830000000000004E-2</v>
      </c>
      <c r="AB938" s="27">
        <v>8.5000000000000006E-2</v>
      </c>
      <c r="AC938" s="27">
        <v>9.8299999999999998E-2</v>
      </c>
      <c r="AD938" s="11">
        <v>9.4245976315569358E-2</v>
      </c>
    </row>
    <row r="939" spans="1:30" x14ac:dyDescent="0.3">
      <c r="A939" s="13">
        <v>45260</v>
      </c>
      <c r="B939" s="46" t="s">
        <v>636</v>
      </c>
      <c r="C939" s="13">
        <v>45261</v>
      </c>
      <c r="D939" s="15" t="s">
        <v>1047</v>
      </c>
      <c r="E939" s="15">
        <v>350</v>
      </c>
      <c r="F939" s="15">
        <v>360</v>
      </c>
      <c r="G939" s="13">
        <v>45611</v>
      </c>
      <c r="H939" s="17">
        <v>2500</v>
      </c>
      <c r="I939" s="19">
        <v>2375.9800000000005</v>
      </c>
      <c r="J939" s="20">
        <v>0.95039200000000001</v>
      </c>
      <c r="K939" s="19">
        <v>1875.98</v>
      </c>
      <c r="L939" s="20">
        <v>0.75039200000000006</v>
      </c>
      <c r="M939" s="21">
        <v>0</v>
      </c>
      <c r="N939" s="19">
        <v>0</v>
      </c>
      <c r="O939" s="23">
        <v>500</v>
      </c>
      <c r="P939" s="24">
        <v>25</v>
      </c>
      <c r="Q939" s="25">
        <v>0.05</v>
      </c>
      <c r="R939" s="24">
        <v>25</v>
      </c>
      <c r="S939" s="25">
        <v>0.05</v>
      </c>
      <c r="T939" s="26">
        <v>0</v>
      </c>
      <c r="U939" s="24">
        <v>0</v>
      </c>
      <c r="V939" s="19">
        <v>3000</v>
      </c>
      <c r="W939" s="19">
        <v>2400.9800000000005</v>
      </c>
      <c r="X939" s="21">
        <v>0.80032666666666685</v>
      </c>
      <c r="Y939" s="19">
        <v>1900.98</v>
      </c>
      <c r="Z939" s="20">
        <v>0.63366</v>
      </c>
      <c r="AA939" s="30">
        <v>9.779999999999997E-2</v>
      </c>
      <c r="AB939" s="27">
        <v>8.5000000000000006E-2</v>
      </c>
      <c r="AC939" s="27">
        <v>9.9600000000000008E-2</v>
      </c>
      <c r="AD939" s="11">
        <v>9.4595773112568282E-2</v>
      </c>
    </row>
    <row r="940" spans="1:30" x14ac:dyDescent="0.3">
      <c r="A940" s="13">
        <v>45264</v>
      </c>
      <c r="B940" s="46" t="s">
        <v>636</v>
      </c>
      <c r="C940" s="13">
        <v>45264</v>
      </c>
      <c r="D940" s="15" t="s">
        <v>1048</v>
      </c>
      <c r="E940" s="15">
        <v>35</v>
      </c>
      <c r="F940" s="15">
        <v>30</v>
      </c>
      <c r="G940" s="13">
        <v>45299</v>
      </c>
      <c r="H940" s="17">
        <v>4200</v>
      </c>
      <c r="I940" s="19">
        <v>2236.4299999999998</v>
      </c>
      <c r="J940" s="20">
        <v>0.53248333333333342</v>
      </c>
      <c r="K940" s="19">
        <v>1886.4299999999998</v>
      </c>
      <c r="L940" s="20">
        <v>0.44914999999999994</v>
      </c>
      <c r="M940" s="21">
        <v>0</v>
      </c>
      <c r="N940" s="19">
        <v>0</v>
      </c>
      <c r="O940" s="23">
        <v>840</v>
      </c>
      <c r="P940" s="24">
        <v>53</v>
      </c>
      <c r="Q940" s="25">
        <v>6.3095238095238093E-2</v>
      </c>
      <c r="R940" s="24">
        <v>53</v>
      </c>
      <c r="S940" s="25">
        <v>6.3095238095238093E-2</v>
      </c>
      <c r="T940" s="26">
        <v>0</v>
      </c>
      <c r="U940" s="24">
        <v>0</v>
      </c>
      <c r="V940" s="19">
        <v>5040</v>
      </c>
      <c r="W940" s="19">
        <v>2289.4299999999998</v>
      </c>
      <c r="X940" s="21">
        <v>0.45425198412698409</v>
      </c>
      <c r="Y940" s="19">
        <v>1939.4299999999998</v>
      </c>
      <c r="Z940" s="20">
        <v>0.38480753968253967</v>
      </c>
      <c r="AA940" s="30">
        <v>9.600000000000003E-2</v>
      </c>
      <c r="AB940" s="27">
        <v>0.08</v>
      </c>
      <c r="AC940" s="27">
        <v>9.74E-2</v>
      </c>
      <c r="AD940" s="11">
        <v>9.314607700665796E-2</v>
      </c>
    </row>
    <row r="941" spans="1:30" x14ac:dyDescent="0.3">
      <c r="A941" s="13">
        <v>45266</v>
      </c>
      <c r="B941" s="46" t="s">
        <v>636</v>
      </c>
      <c r="C941" s="13">
        <v>45266</v>
      </c>
      <c r="D941" s="15" t="s">
        <v>1049</v>
      </c>
      <c r="E941" s="15">
        <v>77</v>
      </c>
      <c r="F941" s="15">
        <v>90</v>
      </c>
      <c r="G941" s="13">
        <v>45343</v>
      </c>
      <c r="H941" s="17">
        <v>3300</v>
      </c>
      <c r="I941" s="19">
        <v>2872.2900000000004</v>
      </c>
      <c r="J941" s="20">
        <v>0.8703909090909091</v>
      </c>
      <c r="K941" s="19">
        <v>2772.2900000000004</v>
      </c>
      <c r="L941" s="20">
        <v>0.84008787878787894</v>
      </c>
      <c r="M941" s="21">
        <v>0</v>
      </c>
      <c r="N941" s="19">
        <v>0</v>
      </c>
      <c r="O941" s="23">
        <v>660</v>
      </c>
      <c r="P941" s="24">
        <v>160.15</v>
      </c>
      <c r="Q941" s="25">
        <v>0.24265151515151515</v>
      </c>
      <c r="R941" s="24">
        <v>160.15</v>
      </c>
      <c r="S941" s="25">
        <v>0.24265151515151517</v>
      </c>
      <c r="T941" s="26">
        <v>0</v>
      </c>
      <c r="U941" s="24">
        <v>0</v>
      </c>
      <c r="V941" s="19">
        <v>3960</v>
      </c>
      <c r="W941" s="19">
        <v>3032.4400000000005</v>
      </c>
      <c r="X941" s="21">
        <v>0.76576767676767687</v>
      </c>
      <c r="Y941" s="19">
        <v>2932.4400000000005</v>
      </c>
      <c r="Z941" s="20">
        <v>0.74051515151515168</v>
      </c>
      <c r="AA941" s="30">
        <v>9.8900000000000002E-2</v>
      </c>
      <c r="AB941" s="27">
        <v>0.01</v>
      </c>
      <c r="AC941" s="27">
        <v>9.9700000000000011E-2</v>
      </c>
      <c r="AD941" s="11">
        <v>9.3205400568884073E-2</v>
      </c>
    </row>
    <row r="942" spans="1:30" x14ac:dyDescent="0.3">
      <c r="A942" s="13">
        <v>45268</v>
      </c>
      <c r="B942" s="46" t="s">
        <v>636</v>
      </c>
      <c r="C942" s="13">
        <v>45268</v>
      </c>
      <c r="D942" s="15" t="s">
        <v>1050</v>
      </c>
      <c r="E942" s="15">
        <v>196</v>
      </c>
      <c r="F942" s="15">
        <v>180</v>
      </c>
      <c r="G942" s="13">
        <v>45464</v>
      </c>
      <c r="H942" s="17">
        <v>5000</v>
      </c>
      <c r="I942" s="19">
        <v>4935.6699999999992</v>
      </c>
      <c r="J942" s="20">
        <v>0.98713400000000051</v>
      </c>
      <c r="K942" s="19">
        <v>4835.6699999999992</v>
      </c>
      <c r="L942" s="20">
        <v>0.96713399999999983</v>
      </c>
      <c r="M942" s="21">
        <v>0</v>
      </c>
      <c r="N942" s="19">
        <v>0</v>
      </c>
      <c r="O942" s="23">
        <v>1000</v>
      </c>
      <c r="P942" s="24">
        <v>17.62</v>
      </c>
      <c r="Q942" s="25">
        <v>1.762E-2</v>
      </c>
      <c r="R942" s="24">
        <v>17.62</v>
      </c>
      <c r="S942" s="25">
        <v>1.762E-2</v>
      </c>
      <c r="T942" s="26">
        <v>0</v>
      </c>
      <c r="U942" s="24">
        <v>0</v>
      </c>
      <c r="V942" s="19">
        <v>6000</v>
      </c>
      <c r="W942" s="19">
        <v>4953.2899999999991</v>
      </c>
      <c r="X942" s="21">
        <v>0.82554833333333322</v>
      </c>
      <c r="Y942" s="19">
        <v>4853.2899999999991</v>
      </c>
      <c r="Z942" s="20">
        <v>0.8088816666666665</v>
      </c>
      <c r="AA942" s="30">
        <v>9.8399999999999904E-2</v>
      </c>
      <c r="AB942" s="27">
        <v>0.08</v>
      </c>
      <c r="AC942" s="27">
        <v>9.9299999999999999E-2</v>
      </c>
      <c r="AD942" s="11">
        <v>9.4637046034277014E-2</v>
      </c>
    </row>
    <row r="943" spans="1:30" x14ac:dyDescent="0.3">
      <c r="A943" s="13">
        <v>45271</v>
      </c>
      <c r="B943" s="46" t="s">
        <v>636</v>
      </c>
      <c r="C943" s="13">
        <v>45271</v>
      </c>
      <c r="D943" s="15" t="s">
        <v>1051</v>
      </c>
      <c r="E943" s="15">
        <v>28</v>
      </c>
      <c r="F943" s="15">
        <v>30</v>
      </c>
      <c r="G943" s="13">
        <v>45299</v>
      </c>
      <c r="H943" s="17">
        <v>3300</v>
      </c>
      <c r="I943" s="19">
        <v>6728.9299999999994</v>
      </c>
      <c r="J943" s="20">
        <v>2.0390696969696962</v>
      </c>
      <c r="K943" s="19">
        <v>4810.49</v>
      </c>
      <c r="L943" s="20">
        <v>1.4577242424242423</v>
      </c>
      <c r="M943" s="21">
        <v>0</v>
      </c>
      <c r="N943" s="19">
        <v>0</v>
      </c>
      <c r="O943" s="23">
        <v>660</v>
      </c>
      <c r="P943" s="24">
        <v>427.05</v>
      </c>
      <c r="Q943" s="25">
        <v>0.64704545454545459</v>
      </c>
      <c r="R943" s="24">
        <v>427.05</v>
      </c>
      <c r="S943" s="25">
        <v>0.64704545454545459</v>
      </c>
      <c r="T943" s="26">
        <v>0</v>
      </c>
      <c r="U943" s="24">
        <v>0</v>
      </c>
      <c r="V943" s="19">
        <v>3960</v>
      </c>
      <c r="W943" s="19">
        <v>7155.98</v>
      </c>
      <c r="X943" s="21">
        <v>1.8070656565656564</v>
      </c>
      <c r="Y943" s="19">
        <v>5237.54</v>
      </c>
      <c r="Z943" s="20">
        <v>1.3226111111111112</v>
      </c>
      <c r="AA943" s="30">
        <v>9.3999999999999972E-2</v>
      </c>
      <c r="AB943" s="27">
        <v>0.08</v>
      </c>
      <c r="AC943" s="27">
        <v>9.8100000000000007E-2</v>
      </c>
      <c r="AD943" s="11">
        <v>9.2684959124259017E-2</v>
      </c>
    </row>
    <row r="944" spans="1:30" x14ac:dyDescent="0.3">
      <c r="A944" s="13">
        <v>45273</v>
      </c>
      <c r="B944" s="46" t="s">
        <v>636</v>
      </c>
      <c r="C944" s="13">
        <v>45273</v>
      </c>
      <c r="D944" s="15" t="s">
        <v>1052</v>
      </c>
      <c r="E944" s="15">
        <v>98</v>
      </c>
      <c r="F944" s="15">
        <v>90</v>
      </c>
      <c r="G944" s="13">
        <v>45371</v>
      </c>
      <c r="H944" s="17">
        <v>2500</v>
      </c>
      <c r="I944" s="19">
        <v>4737.4099999999989</v>
      </c>
      <c r="J944" s="20">
        <v>1.8949640000000003</v>
      </c>
      <c r="K944" s="19">
        <v>2611.4100000000003</v>
      </c>
      <c r="L944" s="20">
        <v>1.044564</v>
      </c>
      <c r="M944" s="21">
        <v>0</v>
      </c>
      <c r="N944" s="19">
        <v>0</v>
      </c>
      <c r="O944" s="23">
        <v>500</v>
      </c>
      <c r="P944" s="24">
        <v>401.65</v>
      </c>
      <c r="Q944" s="25">
        <v>0.80330000000000001</v>
      </c>
      <c r="R944" s="24">
        <v>401.65</v>
      </c>
      <c r="S944" s="25">
        <v>0.8032999999999999</v>
      </c>
      <c r="T944" s="26">
        <v>0</v>
      </c>
      <c r="U944" s="24">
        <v>0</v>
      </c>
      <c r="V944" s="19">
        <v>3000</v>
      </c>
      <c r="W944" s="19">
        <v>5139.0599999999986</v>
      </c>
      <c r="X944" s="21">
        <v>1.7130199999999995</v>
      </c>
      <c r="Y944" s="19">
        <v>3013.0600000000004</v>
      </c>
      <c r="Z944" s="20">
        <v>1.0043533333333334</v>
      </c>
      <c r="AA944" s="30">
        <v>9.6299999999999941E-2</v>
      </c>
      <c r="AB944" s="27">
        <v>0.08</v>
      </c>
      <c r="AC944" s="27">
        <v>9.9399999999999988E-2</v>
      </c>
      <c r="AD944" s="11">
        <v>9.5798376116907794E-2</v>
      </c>
    </row>
    <row r="945" spans="1:30" x14ac:dyDescent="0.3">
      <c r="A945" s="13">
        <v>45274</v>
      </c>
      <c r="B945" s="46" t="s">
        <v>636</v>
      </c>
      <c r="C945" s="13">
        <v>45275</v>
      </c>
      <c r="D945" s="15" t="s">
        <v>1053</v>
      </c>
      <c r="E945" s="15">
        <v>378</v>
      </c>
      <c r="F945" s="15">
        <v>360</v>
      </c>
      <c r="G945" s="13">
        <v>45653</v>
      </c>
      <c r="H945" s="17">
        <v>2500</v>
      </c>
      <c r="I945" s="19">
        <v>6194.3499999999995</v>
      </c>
      <c r="J945" s="20">
        <v>2.4777400000000003</v>
      </c>
      <c r="K945" s="19">
        <v>4315.0600000000004</v>
      </c>
      <c r="L945" s="20">
        <v>1.7260240000000002</v>
      </c>
      <c r="M945" s="21">
        <v>0</v>
      </c>
      <c r="N945" s="19">
        <v>0</v>
      </c>
      <c r="O945" s="23">
        <v>500</v>
      </c>
      <c r="P945" s="24">
        <v>200</v>
      </c>
      <c r="Q945" s="25">
        <v>0.4</v>
      </c>
      <c r="R945" s="24">
        <v>200</v>
      </c>
      <c r="S945" s="25">
        <v>0.4</v>
      </c>
      <c r="T945" s="26">
        <v>0</v>
      </c>
      <c r="U945" s="24">
        <v>0</v>
      </c>
      <c r="V945" s="19">
        <v>3000</v>
      </c>
      <c r="W945" s="19">
        <v>6394.3499999999995</v>
      </c>
      <c r="X945" s="21">
        <v>2.1314499999999996</v>
      </c>
      <c r="Y945" s="19">
        <v>4515.0600000000004</v>
      </c>
      <c r="Z945" s="20">
        <v>1.50502</v>
      </c>
      <c r="AA945" s="30">
        <v>9.560000000000006E-2</v>
      </c>
      <c r="AB945" s="27">
        <v>7.0000000000000007E-2</v>
      </c>
      <c r="AC945" s="27">
        <v>9.9499999999999991E-2</v>
      </c>
      <c r="AD945" s="11">
        <v>9.4573978867839234E-2</v>
      </c>
    </row>
    <row r="946" spans="1:30" x14ac:dyDescent="0.3">
      <c r="A946" s="13">
        <v>45278</v>
      </c>
      <c r="B946" s="46" t="s">
        <v>636</v>
      </c>
      <c r="C946" s="13">
        <v>45278</v>
      </c>
      <c r="D946" s="15" t="s">
        <v>1054</v>
      </c>
      <c r="E946" s="15">
        <v>35</v>
      </c>
      <c r="F946" s="15">
        <v>30</v>
      </c>
      <c r="G946" s="13">
        <v>45313</v>
      </c>
      <c r="H946" s="17">
        <v>3300</v>
      </c>
      <c r="I946" s="19">
        <v>9178.07</v>
      </c>
      <c r="J946" s="20">
        <v>2.7812333333333323</v>
      </c>
      <c r="K946" s="19">
        <v>6600</v>
      </c>
      <c r="L946" s="20">
        <v>2</v>
      </c>
      <c r="M946" s="21">
        <v>0.23164428571428572</v>
      </c>
      <c r="N946" s="19">
        <v>0</v>
      </c>
      <c r="O946" s="23">
        <v>660</v>
      </c>
      <c r="P946" s="24">
        <v>1508.5500000000002</v>
      </c>
      <c r="Q946" s="25">
        <v>2.2856818181818186</v>
      </c>
      <c r="R946" s="24">
        <v>659.99999999999989</v>
      </c>
      <c r="S946" s="25">
        <v>0.99999999999999978</v>
      </c>
      <c r="T946" s="26">
        <v>0.43750664136622386</v>
      </c>
      <c r="U946" s="24">
        <v>0</v>
      </c>
      <c r="V946" s="19">
        <v>3960</v>
      </c>
      <c r="W946" s="19">
        <v>10686.619999999999</v>
      </c>
      <c r="X946" s="21">
        <v>2.6986414141414139</v>
      </c>
      <c r="Y946" s="19">
        <v>7260</v>
      </c>
      <c r="Z946" s="20">
        <v>1.8333333333333333</v>
      </c>
      <c r="AA946" s="30">
        <v>9.2499999999999971E-2</v>
      </c>
      <c r="AB946" s="27">
        <v>7.4999999999999997E-2</v>
      </c>
      <c r="AC946" s="27">
        <v>9.6000000000000002E-2</v>
      </c>
      <c r="AD946" s="11">
        <v>9.0876136813077268E-2</v>
      </c>
    </row>
    <row r="947" spans="1:30" x14ac:dyDescent="0.3">
      <c r="A947" s="13">
        <v>45280</v>
      </c>
      <c r="B947" s="46" t="s">
        <v>636</v>
      </c>
      <c r="C947" s="13">
        <v>45280</v>
      </c>
      <c r="D947" s="15" t="s">
        <v>1055</v>
      </c>
      <c r="E947" s="15">
        <v>91</v>
      </c>
      <c r="F947" s="15">
        <v>90</v>
      </c>
      <c r="G947" s="13">
        <v>45371</v>
      </c>
      <c r="H947" s="17">
        <v>2500</v>
      </c>
      <c r="I947" s="19">
        <v>6754.8300000000008</v>
      </c>
      <c r="J947" s="20">
        <v>2.7019320000000007</v>
      </c>
      <c r="K947" s="19">
        <v>4954.83</v>
      </c>
      <c r="L947" s="20">
        <v>1.981932</v>
      </c>
      <c r="M947" s="21">
        <v>0</v>
      </c>
      <c r="N947" s="19">
        <v>0</v>
      </c>
      <c r="O947" s="23">
        <v>500</v>
      </c>
      <c r="P947" s="24">
        <v>700.79</v>
      </c>
      <c r="Q947" s="25">
        <v>1.4015799999999998</v>
      </c>
      <c r="R947" s="24">
        <v>500</v>
      </c>
      <c r="S947" s="25">
        <v>1</v>
      </c>
      <c r="T947" s="26">
        <v>0.71348060000000002</v>
      </c>
      <c r="U947" s="24">
        <v>0</v>
      </c>
      <c r="V947" s="19">
        <v>3000</v>
      </c>
      <c r="W947" s="19">
        <v>7455.6200000000008</v>
      </c>
      <c r="X947" s="21">
        <v>2.485206666666667</v>
      </c>
      <c r="Y947" s="19">
        <v>5454.83</v>
      </c>
      <c r="Z947" s="20">
        <v>1.8182766666666665</v>
      </c>
      <c r="AA947" s="30">
        <v>9.4699999999999895E-2</v>
      </c>
      <c r="AB947" s="27">
        <v>0.05</v>
      </c>
      <c r="AC947" s="27">
        <v>9.8000000000000004E-2</v>
      </c>
      <c r="AD947" s="11">
        <v>9.1107514770912057E-2</v>
      </c>
    </row>
    <row r="948" spans="1:30" x14ac:dyDescent="0.3">
      <c r="A948" s="13">
        <v>45282</v>
      </c>
      <c r="B948" s="46" t="s">
        <v>636</v>
      </c>
      <c r="C948" s="13">
        <v>45282</v>
      </c>
      <c r="D948" s="15" t="s">
        <v>1056</v>
      </c>
      <c r="E948" s="15">
        <v>182</v>
      </c>
      <c r="F948" s="15">
        <v>180</v>
      </c>
      <c r="G948" s="13">
        <v>45464</v>
      </c>
      <c r="H948" s="17">
        <v>2500</v>
      </c>
      <c r="I948" s="19">
        <v>7270.09</v>
      </c>
      <c r="J948" s="20">
        <v>2.9080360000000014</v>
      </c>
      <c r="K948" s="19">
        <v>4965.09</v>
      </c>
      <c r="L948" s="20">
        <v>1.9860360000000001</v>
      </c>
      <c r="M948" s="21">
        <v>0</v>
      </c>
      <c r="N948" s="19">
        <v>0</v>
      </c>
      <c r="O948" s="23">
        <v>500</v>
      </c>
      <c r="P948" s="24">
        <v>20</v>
      </c>
      <c r="Q948" s="25">
        <v>0.04</v>
      </c>
      <c r="R948" s="24">
        <v>20</v>
      </c>
      <c r="S948" s="25">
        <v>0.04</v>
      </c>
      <c r="T948" s="26">
        <v>0</v>
      </c>
      <c r="U948" s="24">
        <v>0</v>
      </c>
      <c r="V948" s="19">
        <v>3000</v>
      </c>
      <c r="W948" s="19">
        <v>7290.09</v>
      </c>
      <c r="X948" s="21">
        <v>2.4300299999999999</v>
      </c>
      <c r="Y948" s="19">
        <v>4985.09</v>
      </c>
      <c r="Z948" s="20">
        <v>1.6616966666666668</v>
      </c>
      <c r="AA948" s="30">
        <v>9.4000000000000056E-2</v>
      </c>
      <c r="AB948" s="27">
        <v>0.04</v>
      </c>
      <c r="AC948" s="27">
        <v>9.8000000000000004E-2</v>
      </c>
      <c r="AD948" s="11">
        <v>8.9368068895983394E-2</v>
      </c>
    </row>
    <row r="949" spans="1:30" x14ac:dyDescent="0.3">
      <c r="A949" s="13">
        <v>45286</v>
      </c>
      <c r="B949" s="46" t="s">
        <v>636</v>
      </c>
      <c r="C949" s="13">
        <v>45286</v>
      </c>
      <c r="D949" s="15" t="s">
        <v>1057</v>
      </c>
      <c r="E949" s="15">
        <v>34</v>
      </c>
      <c r="F949" s="15">
        <v>30</v>
      </c>
      <c r="G949" s="13">
        <v>45320</v>
      </c>
      <c r="H949" s="17">
        <v>4200</v>
      </c>
      <c r="I949" s="19">
        <v>6410.0599999999986</v>
      </c>
      <c r="J949" s="20">
        <v>1.5262047619047618</v>
      </c>
      <c r="K949" s="19">
        <v>5359.8099999999986</v>
      </c>
      <c r="L949" s="20">
        <v>1.2761452380952378</v>
      </c>
      <c r="M949" s="21">
        <v>0</v>
      </c>
      <c r="N949" s="19">
        <v>0</v>
      </c>
      <c r="O949" s="23">
        <v>840</v>
      </c>
      <c r="P949" s="24">
        <v>215</v>
      </c>
      <c r="Q949" s="25">
        <v>0.25595238095238093</v>
      </c>
      <c r="R949" s="24">
        <v>215</v>
      </c>
      <c r="S949" s="25">
        <v>0.25595238095238093</v>
      </c>
      <c r="T949" s="26">
        <v>0</v>
      </c>
      <c r="U949" s="24">
        <v>0</v>
      </c>
      <c r="V949" s="19">
        <v>5040</v>
      </c>
      <c r="W949" s="19">
        <v>6625.0599999999986</v>
      </c>
      <c r="X949" s="21">
        <v>1.3144960317460315</v>
      </c>
      <c r="Y949" s="19">
        <v>5574.8099999999986</v>
      </c>
      <c r="Z949" s="20">
        <v>1.1061130952380949</v>
      </c>
      <c r="AA949" s="30">
        <v>9.2499999999999916E-2</v>
      </c>
      <c r="AB949" s="27">
        <v>0.06</v>
      </c>
      <c r="AC949" s="27">
        <v>9.6300000000000011E-2</v>
      </c>
      <c r="AD949" s="11">
        <v>8.9493093668390006E-2</v>
      </c>
    </row>
    <row r="950" spans="1:30" x14ac:dyDescent="0.3">
      <c r="A950" s="13">
        <v>45286</v>
      </c>
      <c r="B950" s="46" t="s">
        <v>637</v>
      </c>
      <c r="C950" s="13">
        <v>45287</v>
      </c>
      <c r="D950" s="15" t="s">
        <v>1058</v>
      </c>
      <c r="E950" s="15">
        <v>734</v>
      </c>
      <c r="F950" s="15">
        <v>720</v>
      </c>
      <c r="G950" s="13">
        <v>46021</v>
      </c>
      <c r="H950" s="17">
        <v>1700</v>
      </c>
      <c r="I950" s="19">
        <v>2931.05</v>
      </c>
      <c r="J950" s="20">
        <v>1.7241470588235295</v>
      </c>
      <c r="K950" s="19">
        <v>2281.0500000000002</v>
      </c>
      <c r="L950" s="20">
        <v>1.3417941176470589</v>
      </c>
      <c r="M950" s="21">
        <v>0</v>
      </c>
      <c r="N950" s="19">
        <v>0</v>
      </c>
      <c r="O950" s="23">
        <v>340</v>
      </c>
      <c r="P950" s="24">
        <v>0</v>
      </c>
      <c r="Q950" s="25">
        <v>0</v>
      </c>
      <c r="R950" s="24">
        <v>0</v>
      </c>
      <c r="S950" s="25">
        <v>0</v>
      </c>
      <c r="T950" s="26">
        <v>0</v>
      </c>
      <c r="U950" s="24">
        <v>0</v>
      </c>
      <c r="V950" s="19">
        <v>2040</v>
      </c>
      <c r="W950" s="19">
        <v>2931.05</v>
      </c>
      <c r="X950" s="21">
        <v>1.4367892156862745</v>
      </c>
      <c r="Y950" s="19">
        <v>2281.0500000000002</v>
      </c>
      <c r="Z950" s="20">
        <v>1.1181617647058824</v>
      </c>
      <c r="AA950" s="30">
        <v>9.5099999999999976E-2</v>
      </c>
      <c r="AB950" s="27">
        <v>0.08</v>
      </c>
      <c r="AC950" s="27">
        <v>9.8000000000000004E-2</v>
      </c>
      <c r="AD950" s="11">
        <v>9.4591127752853055E-2</v>
      </c>
    </row>
    <row r="951" spans="1:30" x14ac:dyDescent="0.3">
      <c r="A951" s="13">
        <v>45287</v>
      </c>
      <c r="B951" s="46" t="s">
        <v>636</v>
      </c>
      <c r="C951" s="13">
        <v>45287</v>
      </c>
      <c r="D951" s="15" t="s">
        <v>1059</v>
      </c>
      <c r="E951" s="15">
        <v>84</v>
      </c>
      <c r="F951" s="15">
        <v>90</v>
      </c>
      <c r="G951" s="13">
        <v>45371</v>
      </c>
      <c r="H951" s="17">
        <v>3300</v>
      </c>
      <c r="I951" s="19">
        <v>6416.95</v>
      </c>
      <c r="J951" s="20">
        <v>1.9445303030303029</v>
      </c>
      <c r="K951" s="19">
        <v>6016.95</v>
      </c>
      <c r="L951" s="20">
        <v>1.8233181818181818</v>
      </c>
      <c r="M951" s="21">
        <v>0</v>
      </c>
      <c r="N951" s="19">
        <v>0</v>
      </c>
      <c r="O951" s="23">
        <v>660</v>
      </c>
      <c r="P951" s="24">
        <v>760.64</v>
      </c>
      <c r="Q951" s="25">
        <v>1.1524848484848487</v>
      </c>
      <c r="R951" s="24">
        <v>660</v>
      </c>
      <c r="S951" s="25">
        <v>1</v>
      </c>
      <c r="T951" s="26">
        <v>0.86769045454545457</v>
      </c>
      <c r="U951" s="24">
        <v>0</v>
      </c>
      <c r="V951" s="19">
        <v>3960</v>
      </c>
      <c r="W951" s="19">
        <v>7177.59</v>
      </c>
      <c r="X951" s="21">
        <v>1.8125227272727273</v>
      </c>
      <c r="Y951" s="19">
        <v>6676.95</v>
      </c>
      <c r="Z951" s="20">
        <v>1.6860984848484848</v>
      </c>
      <c r="AA951" s="30">
        <v>9.4000000000000014E-2</v>
      </c>
      <c r="AB951" s="27">
        <v>0.08</v>
      </c>
      <c r="AC951" s="27">
        <v>9.6000000000000002E-2</v>
      </c>
      <c r="AD951" s="11">
        <v>9.1742124997078026E-2</v>
      </c>
    </row>
    <row r="952" spans="1:30" x14ac:dyDescent="0.3">
      <c r="A952" s="13">
        <v>45288</v>
      </c>
      <c r="B952" s="46" t="s">
        <v>636</v>
      </c>
      <c r="C952" s="13">
        <v>45289</v>
      </c>
      <c r="D952" s="15" t="s">
        <v>1060</v>
      </c>
      <c r="E952" s="15">
        <v>364</v>
      </c>
      <c r="F952" s="15">
        <v>360</v>
      </c>
      <c r="G952" s="13">
        <v>45653</v>
      </c>
      <c r="H952" s="17">
        <v>3300</v>
      </c>
      <c r="I952" s="19">
        <v>6952.5499999999993</v>
      </c>
      <c r="J952" s="20">
        <v>2.1068333333333329</v>
      </c>
      <c r="K952" s="19">
        <v>4350.579999999999</v>
      </c>
      <c r="L952" s="20">
        <v>1.3183575757575754</v>
      </c>
      <c r="M952" s="21">
        <v>0</v>
      </c>
      <c r="N952" s="19">
        <v>0</v>
      </c>
      <c r="O952" s="23">
        <v>660</v>
      </c>
      <c r="P952" s="24">
        <v>23</v>
      </c>
      <c r="Q952" s="25">
        <v>3.4848484848484851E-2</v>
      </c>
      <c r="R952" s="24">
        <v>23</v>
      </c>
      <c r="S952" s="25">
        <v>3.4848484848484851E-2</v>
      </c>
      <c r="T952" s="26">
        <v>0</v>
      </c>
      <c r="U952" s="24">
        <v>0</v>
      </c>
      <c r="V952" s="19">
        <v>3960</v>
      </c>
      <c r="W952" s="19">
        <v>6975.5499999999993</v>
      </c>
      <c r="X952" s="21">
        <v>1.7615025252525252</v>
      </c>
      <c r="Y952" s="19">
        <v>4373.579999999999</v>
      </c>
      <c r="Z952" s="20">
        <v>1.1044393939393937</v>
      </c>
      <c r="AA952" s="30">
        <v>9.4500000000000015E-2</v>
      </c>
      <c r="AB952" s="27">
        <v>7.0000000000000007E-2</v>
      </c>
      <c r="AC952" s="27">
        <v>9.7500000000000003E-2</v>
      </c>
      <c r="AD952" s="11">
        <v>9.3919503347692598E-2</v>
      </c>
    </row>
    <row r="953" spans="1:30" x14ac:dyDescent="0.3">
      <c r="A953" s="13">
        <v>45293</v>
      </c>
      <c r="B953" s="46" t="s">
        <v>636</v>
      </c>
      <c r="C953" s="13">
        <v>45293</v>
      </c>
      <c r="D953" s="15" t="s">
        <v>1061</v>
      </c>
      <c r="E953" s="15">
        <v>27</v>
      </c>
      <c r="F953" s="15">
        <v>30</v>
      </c>
      <c r="G953" s="13">
        <v>45320</v>
      </c>
      <c r="H953" s="17">
        <v>4200</v>
      </c>
      <c r="I953" s="19">
        <v>7333.2100000000009</v>
      </c>
      <c r="J953" s="20">
        <v>1.7460023809523804</v>
      </c>
      <c r="K953" s="19">
        <v>6483.2100000000009</v>
      </c>
      <c r="L953" s="20">
        <v>1.5436214285714287</v>
      </c>
      <c r="M953" s="21">
        <v>0</v>
      </c>
      <c r="N953" s="19">
        <v>0</v>
      </c>
      <c r="O953" s="23">
        <v>840</v>
      </c>
      <c r="P953" s="24">
        <v>1210</v>
      </c>
      <c r="Q953" s="25">
        <v>1.4404761904761905</v>
      </c>
      <c r="R953" s="24">
        <v>840</v>
      </c>
      <c r="S953" s="25">
        <v>1</v>
      </c>
      <c r="T953" s="26">
        <v>0.69421500000000003</v>
      </c>
      <c r="U953" s="24">
        <v>0</v>
      </c>
      <c r="V953" s="19">
        <v>5040</v>
      </c>
      <c r="W953" s="19">
        <v>8543.2100000000009</v>
      </c>
      <c r="X953" s="21">
        <v>1.6950813492063495</v>
      </c>
      <c r="Y953" s="19">
        <v>7323.2100000000009</v>
      </c>
      <c r="Z953" s="20">
        <v>1.4530178571428574</v>
      </c>
      <c r="AA953" s="30">
        <v>9.2299999999999938E-2</v>
      </c>
      <c r="AB953" s="27">
        <v>7.0000000000000007E-2</v>
      </c>
      <c r="AC953" s="27">
        <v>9.5000000000000001E-2</v>
      </c>
      <c r="AD953" s="11">
        <v>8.9885119067911606E-2</v>
      </c>
    </row>
    <row r="954" spans="1:30" x14ac:dyDescent="0.3">
      <c r="A954" s="13">
        <v>45294</v>
      </c>
      <c r="B954" s="46" t="s">
        <v>636</v>
      </c>
      <c r="C954" s="13">
        <v>45294</v>
      </c>
      <c r="D954" s="15" t="s">
        <v>1062</v>
      </c>
      <c r="E954" s="15">
        <v>91</v>
      </c>
      <c r="F954" s="15">
        <v>90</v>
      </c>
      <c r="G954" s="13">
        <v>45385</v>
      </c>
      <c r="H954" s="17">
        <v>4200</v>
      </c>
      <c r="I954" s="19">
        <v>10518.989999999998</v>
      </c>
      <c r="J954" s="20">
        <v>2.5045214285714281</v>
      </c>
      <c r="K954" s="19">
        <v>7918.9899999999989</v>
      </c>
      <c r="L954" s="20">
        <v>1.8854738095238093</v>
      </c>
      <c r="M954" s="21">
        <v>0</v>
      </c>
      <c r="N954" s="19">
        <v>0</v>
      </c>
      <c r="O954" s="23">
        <v>840</v>
      </c>
      <c r="P954" s="24">
        <v>2420</v>
      </c>
      <c r="Q954" s="25">
        <v>2.8809523809523809</v>
      </c>
      <c r="R954" s="24">
        <v>839.99999999999989</v>
      </c>
      <c r="S954" s="25">
        <v>0.99999999999999989</v>
      </c>
      <c r="T954" s="26">
        <v>0.34710750000000001</v>
      </c>
      <c r="U954" s="24">
        <v>0</v>
      </c>
      <c r="V954" s="19">
        <v>5040</v>
      </c>
      <c r="W954" s="19">
        <v>12938.989999999998</v>
      </c>
      <c r="X954" s="21">
        <v>2.5672599206349203</v>
      </c>
      <c r="Y954" s="19">
        <v>8758.989999999998</v>
      </c>
      <c r="Z954" s="20">
        <v>1.737894841269841</v>
      </c>
      <c r="AA954" s="30">
        <v>9.2999999999999985E-2</v>
      </c>
      <c r="AB954" s="27">
        <v>0.08</v>
      </c>
      <c r="AC954" s="27">
        <v>9.8800000000000013E-2</v>
      </c>
      <c r="AD954" s="11">
        <v>9.181395124436853E-2</v>
      </c>
    </row>
    <row r="955" spans="1:30" x14ac:dyDescent="0.3">
      <c r="A955" s="13">
        <v>45296</v>
      </c>
      <c r="B955" s="46" t="s">
        <v>636</v>
      </c>
      <c r="C955" s="13">
        <v>45296</v>
      </c>
      <c r="D955" s="15" t="s">
        <v>1063</v>
      </c>
      <c r="E955" s="15">
        <v>189</v>
      </c>
      <c r="F955" s="15">
        <v>180</v>
      </c>
      <c r="G955" s="13">
        <v>45485</v>
      </c>
      <c r="H955" s="17">
        <v>6500</v>
      </c>
      <c r="I955" s="19">
        <v>12508.660000000002</v>
      </c>
      <c r="J955" s="20">
        <v>1.92440923076923</v>
      </c>
      <c r="K955" s="19">
        <v>10607.760000000002</v>
      </c>
      <c r="L955" s="20">
        <v>1.6319630769230773</v>
      </c>
      <c r="M955" s="21">
        <v>0</v>
      </c>
      <c r="N955" s="19">
        <v>0</v>
      </c>
      <c r="O955" s="23">
        <v>1300</v>
      </c>
      <c r="P955" s="24">
        <v>1200</v>
      </c>
      <c r="Q955" s="25">
        <v>0.92307692307692313</v>
      </c>
      <c r="R955" s="24">
        <v>1200</v>
      </c>
      <c r="S955" s="25">
        <v>0.92307692307692313</v>
      </c>
      <c r="T955" s="26">
        <v>0</v>
      </c>
      <c r="U955" s="24">
        <v>0</v>
      </c>
      <c r="V955" s="19">
        <v>7800</v>
      </c>
      <c r="W955" s="19">
        <v>13708.660000000002</v>
      </c>
      <c r="X955" s="21">
        <v>1.7575205128205131</v>
      </c>
      <c r="Y955" s="19">
        <v>11807.760000000002</v>
      </c>
      <c r="Z955" s="20">
        <v>1.5138153846153848</v>
      </c>
      <c r="AA955" s="30">
        <v>9.3399999999999941E-2</v>
      </c>
      <c r="AB955" s="27">
        <v>0.08</v>
      </c>
      <c r="AC955" s="27">
        <v>9.5000000000000001E-2</v>
      </c>
      <c r="AD955" s="11">
        <v>9.1948776527621623E-2</v>
      </c>
    </row>
    <row r="956" spans="1:30" x14ac:dyDescent="0.3">
      <c r="A956" s="13">
        <v>45299</v>
      </c>
      <c r="B956" s="46" t="s">
        <v>636</v>
      </c>
      <c r="C956" s="13">
        <v>45299</v>
      </c>
      <c r="D956" s="15" t="s">
        <v>1064</v>
      </c>
      <c r="E956" s="15">
        <v>28</v>
      </c>
      <c r="F956" s="15">
        <v>30</v>
      </c>
      <c r="G956" s="13">
        <v>45327</v>
      </c>
      <c r="H956" s="17">
        <v>5800</v>
      </c>
      <c r="I956" s="19">
        <v>8787.19</v>
      </c>
      <c r="J956" s="20">
        <v>1.51503275862069</v>
      </c>
      <c r="K956" s="19">
        <v>8187.1900000000005</v>
      </c>
      <c r="L956" s="20">
        <v>1.4115844827586208</v>
      </c>
      <c r="M956" s="21">
        <v>0</v>
      </c>
      <c r="N956" s="19">
        <v>0</v>
      </c>
      <c r="O956" s="23">
        <v>1160</v>
      </c>
      <c r="P956" s="24">
        <v>2172.1</v>
      </c>
      <c r="Q956" s="25">
        <v>1.8725000000000001</v>
      </c>
      <c r="R956" s="24">
        <v>1160</v>
      </c>
      <c r="S956" s="25">
        <v>1</v>
      </c>
      <c r="T956" s="26">
        <v>0.53404549999999995</v>
      </c>
      <c r="U956" s="24">
        <v>0</v>
      </c>
      <c r="V956" s="19">
        <v>6960</v>
      </c>
      <c r="W956" s="19">
        <v>10959.29</v>
      </c>
      <c r="X956" s="21">
        <v>1.5746106321839082</v>
      </c>
      <c r="Y956" s="19">
        <v>9347.19</v>
      </c>
      <c r="Z956" s="20">
        <v>1.3429870689655172</v>
      </c>
      <c r="AA956" s="30">
        <v>9.2099999999999946E-2</v>
      </c>
      <c r="AB956" s="27">
        <v>7.5399999999999995E-2</v>
      </c>
      <c r="AC956" s="27">
        <v>9.35E-2</v>
      </c>
      <c r="AD956" s="11">
        <v>8.7947985192080719E-2</v>
      </c>
    </row>
    <row r="957" spans="1:30" x14ac:dyDescent="0.3">
      <c r="A957" s="13">
        <v>45301</v>
      </c>
      <c r="B957" s="46" t="s">
        <v>636</v>
      </c>
      <c r="C957" s="13">
        <v>45301</v>
      </c>
      <c r="D957" s="15" t="s">
        <v>1065</v>
      </c>
      <c r="E957" s="15">
        <v>84</v>
      </c>
      <c r="F957" s="15">
        <v>90</v>
      </c>
      <c r="G957" s="13">
        <v>45385</v>
      </c>
      <c r="H957" s="17">
        <v>5000</v>
      </c>
      <c r="I957" s="19">
        <v>7489.2000000000007</v>
      </c>
      <c r="J957" s="20">
        <v>1.4978400000000003</v>
      </c>
      <c r="K957" s="19">
        <v>6214.2000000000007</v>
      </c>
      <c r="L957" s="20">
        <v>1.2428400000000002</v>
      </c>
      <c r="M957" s="21">
        <v>0</v>
      </c>
      <c r="N957" s="19">
        <v>0</v>
      </c>
      <c r="O957" s="23">
        <v>1000</v>
      </c>
      <c r="P957" s="24">
        <v>2250</v>
      </c>
      <c r="Q957" s="25">
        <v>2.25</v>
      </c>
      <c r="R957" s="24">
        <v>1000</v>
      </c>
      <c r="S957" s="25">
        <v>1</v>
      </c>
      <c r="T957" s="26">
        <v>0.44444450000000002</v>
      </c>
      <c r="U957" s="24">
        <v>0</v>
      </c>
      <c r="V957" s="19">
        <v>6000</v>
      </c>
      <c r="W957" s="19">
        <v>9739.2000000000007</v>
      </c>
      <c r="X957" s="21">
        <v>1.6232000000000002</v>
      </c>
      <c r="Y957" s="19">
        <v>7214.2000000000007</v>
      </c>
      <c r="Z957" s="20">
        <v>1.2023666666666668</v>
      </c>
      <c r="AA957" s="30">
        <v>9.2299999999999924E-2</v>
      </c>
      <c r="AB957" s="27">
        <v>0.08</v>
      </c>
      <c r="AC957" s="27">
        <v>9.4E-2</v>
      </c>
      <c r="AD957" s="11">
        <v>9.0637693612134779E-2</v>
      </c>
    </row>
    <row r="958" spans="1:30" x14ac:dyDescent="0.3">
      <c r="A958" s="13">
        <v>45302</v>
      </c>
      <c r="B958" s="46" t="s">
        <v>636</v>
      </c>
      <c r="C958" s="13">
        <v>45303</v>
      </c>
      <c r="D958" s="15" t="s">
        <v>1066</v>
      </c>
      <c r="E958" s="15">
        <v>371</v>
      </c>
      <c r="F958" s="15">
        <v>360</v>
      </c>
      <c r="G958" s="13">
        <v>45674</v>
      </c>
      <c r="H958" s="17">
        <v>5000</v>
      </c>
      <c r="I958" s="19">
        <v>6100.8899999999994</v>
      </c>
      <c r="J958" s="20">
        <v>1.2201780000000002</v>
      </c>
      <c r="K958" s="19">
        <v>5599.1799999999994</v>
      </c>
      <c r="L958" s="20">
        <v>1.1198359999999998</v>
      </c>
      <c r="M958" s="21">
        <v>0</v>
      </c>
      <c r="N958" s="19">
        <v>0</v>
      </c>
      <c r="O958" s="23">
        <v>1000</v>
      </c>
      <c r="P958" s="24">
        <v>1200</v>
      </c>
      <c r="Q958" s="25">
        <v>1.2</v>
      </c>
      <c r="R958" s="24">
        <v>1000</v>
      </c>
      <c r="S958" s="25">
        <v>1</v>
      </c>
      <c r="T958" s="26">
        <v>0.83333349999999995</v>
      </c>
      <c r="U958" s="24">
        <v>0</v>
      </c>
      <c r="V958" s="19">
        <v>6000</v>
      </c>
      <c r="W958" s="19">
        <v>7300.8899999999994</v>
      </c>
      <c r="X958" s="21">
        <v>1.216815</v>
      </c>
      <c r="Y958" s="19">
        <v>6599.1799999999994</v>
      </c>
      <c r="Z958" s="20">
        <v>1.0998633333333332</v>
      </c>
      <c r="AA958" s="30">
        <v>9.3900000000000025E-2</v>
      </c>
      <c r="AB958" s="27">
        <v>0.08</v>
      </c>
      <c r="AC958" s="27">
        <v>9.4499999999999987E-2</v>
      </c>
      <c r="AD958" s="11">
        <v>9.182561904902399E-2</v>
      </c>
    </row>
    <row r="959" spans="1:30" x14ac:dyDescent="0.3">
      <c r="A959" s="13">
        <v>45306</v>
      </c>
      <c r="B959" s="46" t="s">
        <v>636</v>
      </c>
      <c r="C959" s="13">
        <v>45306</v>
      </c>
      <c r="D959" s="15" t="s">
        <v>1067</v>
      </c>
      <c r="E959" s="15">
        <v>35</v>
      </c>
      <c r="F959" s="15">
        <v>30</v>
      </c>
      <c r="G959" s="13">
        <v>45341</v>
      </c>
      <c r="H959" s="17">
        <v>5800</v>
      </c>
      <c r="I959" s="19">
        <v>5748.0000000000009</v>
      </c>
      <c r="J959" s="20">
        <v>0.99103448275862083</v>
      </c>
      <c r="K959" s="19">
        <v>5748.0000000000009</v>
      </c>
      <c r="L959" s="20">
        <v>0.99103448275862083</v>
      </c>
      <c r="M959" s="21">
        <v>0</v>
      </c>
      <c r="N959" s="19">
        <v>0</v>
      </c>
      <c r="O959" s="23">
        <v>1160</v>
      </c>
      <c r="P959" s="24">
        <v>1102</v>
      </c>
      <c r="Q959" s="25">
        <v>0.95</v>
      </c>
      <c r="R959" s="24">
        <v>1102</v>
      </c>
      <c r="S959" s="25">
        <v>0.95</v>
      </c>
      <c r="T959" s="26">
        <v>0</v>
      </c>
      <c r="U959" s="24">
        <v>0</v>
      </c>
      <c r="V959" s="19">
        <v>6960</v>
      </c>
      <c r="W959" s="19">
        <v>6850.0000000000009</v>
      </c>
      <c r="X959" s="21">
        <v>0.98419540229885072</v>
      </c>
      <c r="Y959" s="19">
        <v>6850.0000000000009</v>
      </c>
      <c r="Z959" s="20">
        <v>0.98419540229885072</v>
      </c>
      <c r="AA959" s="30">
        <v>9.310000000000003E-2</v>
      </c>
      <c r="AB959" s="27">
        <v>7.0000000000000007E-2</v>
      </c>
      <c r="AC959" s="27">
        <v>9.3100000000000002E-2</v>
      </c>
      <c r="AD959" s="11">
        <v>9.0848291579679885E-2</v>
      </c>
    </row>
    <row r="960" spans="1:30" x14ac:dyDescent="0.3">
      <c r="A960" s="13">
        <v>45308</v>
      </c>
      <c r="B960" s="46" t="s">
        <v>636</v>
      </c>
      <c r="C960" s="13">
        <v>45308</v>
      </c>
      <c r="D960" s="15" t="s">
        <v>1068</v>
      </c>
      <c r="E960" s="15">
        <v>98</v>
      </c>
      <c r="F960" s="15">
        <v>90</v>
      </c>
      <c r="G960" s="13">
        <v>45406</v>
      </c>
      <c r="H960" s="17">
        <v>4200</v>
      </c>
      <c r="I960" s="19">
        <v>7249.2799999999988</v>
      </c>
      <c r="J960" s="20">
        <v>1.7260190476190473</v>
      </c>
      <c r="K960" s="19">
        <v>5514.28</v>
      </c>
      <c r="L960" s="20">
        <v>1.3129238095238094</v>
      </c>
      <c r="M960" s="21">
        <v>0</v>
      </c>
      <c r="N960" s="19">
        <v>0</v>
      </c>
      <c r="O960" s="23">
        <v>840</v>
      </c>
      <c r="P960" s="24">
        <v>1944.0900000000001</v>
      </c>
      <c r="Q960" s="25">
        <v>2.3143928571428574</v>
      </c>
      <c r="R960" s="24">
        <v>840</v>
      </c>
      <c r="S960" s="25">
        <v>1</v>
      </c>
      <c r="T960" s="26">
        <v>0.4320788095238095</v>
      </c>
      <c r="U960" s="24">
        <v>0</v>
      </c>
      <c r="V960" s="19">
        <v>5040</v>
      </c>
      <c r="W960" s="19">
        <v>9193.369999999999</v>
      </c>
      <c r="X960" s="21">
        <v>1.824081349206349</v>
      </c>
      <c r="Y960" s="19">
        <v>6354.28</v>
      </c>
      <c r="Z960" s="20">
        <v>1.2607698412698412</v>
      </c>
      <c r="AA960" s="30">
        <v>9.1999999999999971E-2</v>
      </c>
      <c r="AB960" s="27">
        <v>7.0000000000000007E-2</v>
      </c>
      <c r="AC960" s="27">
        <v>9.3299999999999994E-2</v>
      </c>
      <c r="AD960" s="11">
        <v>9.0422858270062731E-2</v>
      </c>
    </row>
    <row r="961" spans="1:30" x14ac:dyDescent="0.3">
      <c r="A961" s="13">
        <v>45310</v>
      </c>
      <c r="B961" s="46" t="s">
        <v>636</v>
      </c>
      <c r="C961" s="13">
        <v>45310</v>
      </c>
      <c r="D961" s="15" t="s">
        <v>1069</v>
      </c>
      <c r="E961" s="15">
        <v>189</v>
      </c>
      <c r="F961" s="15">
        <v>180</v>
      </c>
      <c r="G961" s="13">
        <v>45499</v>
      </c>
      <c r="H961" s="17">
        <v>5000</v>
      </c>
      <c r="I961" s="19">
        <v>8509.16</v>
      </c>
      <c r="J961" s="20">
        <v>1.7018320000000005</v>
      </c>
      <c r="K961" s="19">
        <v>7959.1600000000008</v>
      </c>
      <c r="L961" s="20">
        <v>1.5918320000000001</v>
      </c>
      <c r="M961" s="21">
        <v>0</v>
      </c>
      <c r="N961" s="19">
        <v>0</v>
      </c>
      <c r="O961" s="23">
        <v>1000</v>
      </c>
      <c r="P961" s="24">
        <v>1750.3200000000002</v>
      </c>
      <c r="Q961" s="25">
        <v>1.7503199999999999</v>
      </c>
      <c r="R961" s="24">
        <v>1000</v>
      </c>
      <c r="S961" s="25">
        <v>1</v>
      </c>
      <c r="T961" s="26">
        <v>0.57132416666666674</v>
      </c>
      <c r="U961" s="24">
        <v>0</v>
      </c>
      <c r="V961" s="19">
        <v>6000</v>
      </c>
      <c r="W961" s="19">
        <v>10259.48</v>
      </c>
      <c r="X961" s="21">
        <v>1.7099133333333332</v>
      </c>
      <c r="Y961" s="19">
        <v>8959.16</v>
      </c>
      <c r="Z961" s="20">
        <v>1.4931933333333334</v>
      </c>
      <c r="AA961" s="30">
        <v>9.2699999999999866E-2</v>
      </c>
      <c r="AB961" s="27">
        <v>7.0000000000000007E-2</v>
      </c>
      <c r="AC961" s="27">
        <v>9.3399999999999997E-2</v>
      </c>
      <c r="AD961" s="11">
        <v>9.1067410884270603E-2</v>
      </c>
    </row>
    <row r="962" spans="1:30" x14ac:dyDescent="0.3">
      <c r="A962" s="13">
        <v>45313</v>
      </c>
      <c r="B962" s="46" t="s">
        <v>636</v>
      </c>
      <c r="C962" s="13">
        <v>45313</v>
      </c>
      <c r="D962" s="15" t="s">
        <v>1070</v>
      </c>
      <c r="E962" s="15">
        <v>35</v>
      </c>
      <c r="F962" s="15">
        <v>30</v>
      </c>
      <c r="G962" s="13">
        <v>45348</v>
      </c>
      <c r="H962" s="17">
        <v>5000</v>
      </c>
      <c r="I962" s="19">
        <v>10013.420000000002</v>
      </c>
      <c r="J962" s="20">
        <v>2.0026839999999999</v>
      </c>
      <c r="K962" s="19">
        <v>5832.98</v>
      </c>
      <c r="L962" s="20">
        <v>1.166596</v>
      </c>
      <c r="M962" s="21">
        <v>0</v>
      </c>
      <c r="N962" s="19">
        <v>0</v>
      </c>
      <c r="O962" s="23">
        <v>1000</v>
      </c>
      <c r="P962" s="24">
        <v>1314.8</v>
      </c>
      <c r="Q962" s="25">
        <v>1.3148000000000002</v>
      </c>
      <c r="R962" s="24">
        <v>1000</v>
      </c>
      <c r="S962" s="25">
        <v>1</v>
      </c>
      <c r="T962" s="26">
        <v>0.76057200000000003</v>
      </c>
      <c r="U962" s="24">
        <v>0</v>
      </c>
      <c r="V962" s="19">
        <v>6000</v>
      </c>
      <c r="W962" s="19">
        <v>11328.220000000001</v>
      </c>
      <c r="X962" s="21">
        <v>1.8880366666666668</v>
      </c>
      <c r="Y962" s="19">
        <v>6832.98</v>
      </c>
      <c r="Z962" s="20">
        <v>1.13883</v>
      </c>
      <c r="AA962" s="30">
        <v>9.0500000000000011E-2</v>
      </c>
      <c r="AB962" s="27">
        <v>0.08</v>
      </c>
      <c r="AC962" s="27">
        <v>9.3299999999999994E-2</v>
      </c>
      <c r="AD962" s="11">
        <v>9.025164788853357E-2</v>
      </c>
    </row>
    <row r="963" spans="1:30" x14ac:dyDescent="0.3">
      <c r="A963" s="13">
        <v>45315</v>
      </c>
      <c r="B963" s="46" t="s">
        <v>636</v>
      </c>
      <c r="C963" s="13">
        <v>45315</v>
      </c>
      <c r="D963" s="15" t="s">
        <v>1071</v>
      </c>
      <c r="E963" s="15">
        <v>105</v>
      </c>
      <c r="F963" s="15">
        <v>90</v>
      </c>
      <c r="G963" s="13">
        <v>45420</v>
      </c>
      <c r="H963" s="17">
        <v>5800</v>
      </c>
      <c r="I963" s="19">
        <v>6964.78</v>
      </c>
      <c r="J963" s="20">
        <v>1.2008241379310343</v>
      </c>
      <c r="K963" s="19">
        <v>6264.78</v>
      </c>
      <c r="L963" s="20">
        <v>1.0801344827586206</v>
      </c>
      <c r="M963" s="21">
        <v>0</v>
      </c>
      <c r="N963" s="19">
        <v>0</v>
      </c>
      <c r="O963" s="23">
        <v>1160</v>
      </c>
      <c r="P963" s="24">
        <v>1740.45</v>
      </c>
      <c r="Q963" s="25">
        <v>1.500387931034483</v>
      </c>
      <c r="R963" s="24">
        <v>1160</v>
      </c>
      <c r="S963" s="25">
        <v>1</v>
      </c>
      <c r="T963" s="26">
        <v>0.66649449999999999</v>
      </c>
      <c r="U963" s="24">
        <v>0</v>
      </c>
      <c r="V963" s="19">
        <v>6960</v>
      </c>
      <c r="W963" s="19">
        <v>8705.23</v>
      </c>
      <c r="X963" s="21">
        <v>1.250751436781609</v>
      </c>
      <c r="Y963" s="19">
        <v>7424.78</v>
      </c>
      <c r="Z963" s="20">
        <v>1.0667787356321838</v>
      </c>
      <c r="AA963" s="30">
        <v>9.269999999999988E-2</v>
      </c>
      <c r="AB963" s="27">
        <v>7.0000000000000007E-2</v>
      </c>
      <c r="AC963" s="27">
        <v>9.35E-2</v>
      </c>
      <c r="AD963" s="11">
        <v>9.0517928060900713E-2</v>
      </c>
    </row>
    <row r="964" spans="1:30" x14ac:dyDescent="0.3">
      <c r="A964" s="13">
        <v>45316</v>
      </c>
      <c r="B964" s="46" t="s">
        <v>636</v>
      </c>
      <c r="C964" s="13">
        <v>45317</v>
      </c>
      <c r="D964" s="15" t="s">
        <v>1080</v>
      </c>
      <c r="E964" s="15">
        <v>357</v>
      </c>
      <c r="F964" s="15">
        <v>360</v>
      </c>
      <c r="G964" s="13">
        <v>45674</v>
      </c>
      <c r="H964" s="17">
        <v>3300</v>
      </c>
      <c r="I964" s="19">
        <v>7533.29</v>
      </c>
      <c r="J964" s="20">
        <v>2.2828151515151509</v>
      </c>
      <c r="K964" s="19">
        <v>4475.0700000000015</v>
      </c>
      <c r="L964" s="20">
        <v>1.3560818181818186</v>
      </c>
      <c r="M964" s="21">
        <v>0</v>
      </c>
      <c r="N964" s="19">
        <v>0</v>
      </c>
      <c r="O964" s="23">
        <v>660</v>
      </c>
      <c r="P964" s="24">
        <v>660</v>
      </c>
      <c r="Q964" s="25">
        <v>1</v>
      </c>
      <c r="R964" s="24">
        <v>660</v>
      </c>
      <c r="S964" s="25">
        <v>1</v>
      </c>
      <c r="T964" s="26">
        <v>0</v>
      </c>
      <c r="U964" s="24">
        <v>0</v>
      </c>
      <c r="V964" s="19">
        <v>3960</v>
      </c>
      <c r="W964" s="19">
        <v>8193.2900000000009</v>
      </c>
      <c r="X964" s="21">
        <v>2.0690126262626265</v>
      </c>
      <c r="Y964" s="19">
        <v>5135.0700000000015</v>
      </c>
      <c r="Z964" s="20">
        <v>1.2967348484848489</v>
      </c>
      <c r="AA964" s="30">
        <v>9.1499999999999942E-2</v>
      </c>
      <c r="AB964" s="27">
        <v>7.0000000000000007E-2</v>
      </c>
      <c r="AC964" s="27">
        <v>9.5000000000000001E-2</v>
      </c>
      <c r="AD964" s="11">
        <v>9.0467345210392791E-2</v>
      </c>
    </row>
    <row r="965" spans="1:30" x14ac:dyDescent="0.3">
      <c r="A965" s="13">
        <v>45320</v>
      </c>
      <c r="B965" s="46" t="s">
        <v>636</v>
      </c>
      <c r="C965" s="13">
        <v>45320</v>
      </c>
      <c r="D965" s="15" t="s">
        <v>1081</v>
      </c>
      <c r="E965" s="15">
        <v>35</v>
      </c>
      <c r="F965" s="15">
        <v>30</v>
      </c>
      <c r="G965" s="13">
        <v>45355</v>
      </c>
      <c r="H965" s="17">
        <v>6600</v>
      </c>
      <c r="I965" s="19">
        <v>7990.92</v>
      </c>
      <c r="J965" s="20">
        <v>1.2107454545454539</v>
      </c>
      <c r="K965" s="19">
        <v>6840.92</v>
      </c>
      <c r="L965" s="20">
        <v>1.0365030303030303</v>
      </c>
      <c r="M965" s="21">
        <v>0</v>
      </c>
      <c r="N965" s="19">
        <v>0</v>
      </c>
      <c r="O965" s="23">
        <v>1320</v>
      </c>
      <c r="P965" s="24">
        <v>2718.6</v>
      </c>
      <c r="Q965" s="25">
        <v>2.0595454545454546</v>
      </c>
      <c r="R965" s="24">
        <v>1320</v>
      </c>
      <c r="S965" s="25">
        <v>1</v>
      </c>
      <c r="T965" s="26">
        <v>0.485545</v>
      </c>
      <c r="U965" s="24">
        <v>0</v>
      </c>
      <c r="V965" s="19">
        <v>7920</v>
      </c>
      <c r="W965" s="19">
        <v>10709.52</v>
      </c>
      <c r="X965" s="21">
        <v>1.3522121212121212</v>
      </c>
      <c r="Y965" s="19">
        <v>8160.92</v>
      </c>
      <c r="Z965" s="20">
        <v>1.0304191919191918</v>
      </c>
      <c r="AA965" s="30">
        <v>9.1000000000000081E-2</v>
      </c>
      <c r="AB965" s="27">
        <v>7.0000000000000007E-2</v>
      </c>
      <c r="AC965" s="27">
        <v>9.35E-2</v>
      </c>
      <c r="AD965" s="11">
        <v>8.8626642739509334E-2</v>
      </c>
    </row>
    <row r="966" spans="1:30" x14ac:dyDescent="0.3">
      <c r="A966" s="13">
        <v>45322</v>
      </c>
      <c r="B966" s="46" t="s">
        <v>636</v>
      </c>
      <c r="C966" s="13">
        <v>45322</v>
      </c>
      <c r="D966" s="15" t="s">
        <v>1082</v>
      </c>
      <c r="E966" s="15">
        <v>98</v>
      </c>
      <c r="F966" s="15">
        <v>90</v>
      </c>
      <c r="G966" s="13">
        <v>45420</v>
      </c>
      <c r="H966" s="17">
        <v>5800</v>
      </c>
      <c r="I966" s="19">
        <v>6271.2299999999987</v>
      </c>
      <c r="J966" s="20">
        <v>1.0812465517241379</v>
      </c>
      <c r="K966" s="19">
        <v>6071.2299999999987</v>
      </c>
      <c r="L966" s="20">
        <v>1.0467637931034481</v>
      </c>
      <c r="M966" s="21">
        <v>0</v>
      </c>
      <c r="N966" s="19">
        <v>0</v>
      </c>
      <c r="O966" s="23">
        <v>1160</v>
      </c>
      <c r="P966" s="24">
        <v>973.45</v>
      </c>
      <c r="Q966" s="25">
        <v>0.83918103448275871</v>
      </c>
      <c r="R966" s="24">
        <v>973.45</v>
      </c>
      <c r="S966" s="25">
        <v>0.83918103448275871</v>
      </c>
      <c r="T966" s="26">
        <v>0</v>
      </c>
      <c r="U966" s="24">
        <v>0</v>
      </c>
      <c r="V966" s="19">
        <v>6960</v>
      </c>
      <c r="W966" s="19">
        <v>7244.6799999999985</v>
      </c>
      <c r="X966" s="21">
        <v>1.0409022988505745</v>
      </c>
      <c r="Y966" s="19">
        <v>7044.6799999999985</v>
      </c>
      <c r="Z966" s="20">
        <v>1.0121666666666664</v>
      </c>
      <c r="AA966" s="30">
        <v>9.3199999999999963E-2</v>
      </c>
      <c r="AB966" s="27">
        <v>7.0000000000000007E-2</v>
      </c>
      <c r="AC966" s="27">
        <v>9.3399999999999997E-2</v>
      </c>
      <c r="AD966" s="11">
        <v>9.0662495555098435E-2</v>
      </c>
    </row>
    <row r="967" spans="1:30" x14ac:dyDescent="0.3">
      <c r="A967" s="13">
        <v>45324</v>
      </c>
      <c r="B967" s="46" t="s">
        <v>636</v>
      </c>
      <c r="C967" s="13">
        <v>45324</v>
      </c>
      <c r="D967" s="15" t="s">
        <v>1083</v>
      </c>
      <c r="E967" s="15">
        <v>182</v>
      </c>
      <c r="F967" s="15">
        <v>180</v>
      </c>
      <c r="G967" s="13">
        <v>45506</v>
      </c>
      <c r="H967" s="17">
        <v>3300</v>
      </c>
      <c r="I967" s="19">
        <v>6100.17</v>
      </c>
      <c r="J967" s="20">
        <v>1.8485363636363628</v>
      </c>
      <c r="K967" s="19">
        <v>4038.67</v>
      </c>
      <c r="L967" s="20">
        <v>1.2238393939393939</v>
      </c>
      <c r="M967" s="21">
        <v>0</v>
      </c>
      <c r="N967" s="19">
        <v>0</v>
      </c>
      <c r="O967" s="23">
        <v>660</v>
      </c>
      <c r="P967" s="24">
        <v>0</v>
      </c>
      <c r="Q967" s="25">
        <v>0</v>
      </c>
      <c r="R967" s="24">
        <v>0</v>
      </c>
      <c r="S967" s="25">
        <v>0</v>
      </c>
      <c r="T967" s="26">
        <v>0</v>
      </c>
      <c r="U967" s="24">
        <v>0</v>
      </c>
      <c r="V967" s="19">
        <v>3960</v>
      </c>
      <c r="W967" s="19">
        <v>6100.17</v>
      </c>
      <c r="X967" s="21">
        <v>1.5404469696969698</v>
      </c>
      <c r="Y967" s="19">
        <v>4038.67</v>
      </c>
      <c r="Z967" s="20">
        <v>1.0198661616161617</v>
      </c>
      <c r="AA967" s="30">
        <v>9.2000000000000054E-2</v>
      </c>
      <c r="AB967" s="27">
        <v>7.0000000000000007E-2</v>
      </c>
      <c r="AC967" s="27">
        <v>9.4700000000000006E-2</v>
      </c>
      <c r="AD967" s="11">
        <v>9.0723875236263907E-2</v>
      </c>
    </row>
    <row r="968" spans="1:30" x14ac:dyDescent="0.3">
      <c r="A968" s="13">
        <v>45327</v>
      </c>
      <c r="B968" s="46" t="s">
        <v>636</v>
      </c>
      <c r="C968" s="13">
        <v>45327</v>
      </c>
      <c r="D968" s="15" t="s">
        <v>1084</v>
      </c>
      <c r="E968" s="15">
        <v>35</v>
      </c>
      <c r="F968" s="15">
        <v>30</v>
      </c>
      <c r="G968" s="13">
        <v>45362</v>
      </c>
      <c r="H968" s="17">
        <v>5800</v>
      </c>
      <c r="I968" s="19">
        <v>8438.08</v>
      </c>
      <c r="J968" s="20">
        <v>1.4548413793103452</v>
      </c>
      <c r="K968" s="19">
        <v>6988.0800000000008</v>
      </c>
      <c r="L968" s="20">
        <v>1.204841379310345</v>
      </c>
      <c r="M968" s="21">
        <v>0</v>
      </c>
      <c r="N968" s="19">
        <v>0</v>
      </c>
      <c r="O968" s="23">
        <v>1160</v>
      </c>
      <c r="P968" s="24">
        <v>244.1</v>
      </c>
      <c r="Q968" s="25">
        <v>0.21043103448275863</v>
      </c>
      <c r="R968" s="24">
        <v>244.1</v>
      </c>
      <c r="S968" s="25">
        <v>0.21043103448275863</v>
      </c>
      <c r="T968" s="26">
        <v>0</v>
      </c>
      <c r="U968" s="24">
        <v>0</v>
      </c>
      <c r="V968" s="19">
        <v>6960</v>
      </c>
      <c r="W968" s="19">
        <v>8682.18</v>
      </c>
      <c r="X968" s="21">
        <v>1.2474396551724138</v>
      </c>
      <c r="Y968" s="19">
        <v>7232.1800000000012</v>
      </c>
      <c r="Z968" s="20">
        <v>1.0391063218390806</v>
      </c>
      <c r="AA968" s="30">
        <v>9.1000000000000095E-2</v>
      </c>
      <c r="AB968" s="27">
        <v>7.0000000000000007E-2</v>
      </c>
      <c r="AC968" s="27">
        <v>9.3000000000000013E-2</v>
      </c>
      <c r="AD968" s="11">
        <v>8.919059857218703E-2</v>
      </c>
    </row>
    <row r="969" spans="1:30" x14ac:dyDescent="0.3">
      <c r="A969" s="13">
        <v>45329</v>
      </c>
      <c r="B969" s="46" t="s">
        <v>636</v>
      </c>
      <c r="C969" s="13">
        <v>45329</v>
      </c>
      <c r="D969" s="15" t="s">
        <v>1085</v>
      </c>
      <c r="E969" s="15">
        <v>98</v>
      </c>
      <c r="F969" s="15">
        <v>90</v>
      </c>
      <c r="G969" s="13">
        <v>45427</v>
      </c>
      <c r="H969" s="17">
        <v>4200</v>
      </c>
      <c r="I969" s="19">
        <v>11912.580000000002</v>
      </c>
      <c r="J969" s="20">
        <v>2.8363285714285715</v>
      </c>
      <c r="K969" s="19">
        <v>6212.579999999999</v>
      </c>
      <c r="L969" s="20">
        <v>1.4791857142857141</v>
      </c>
      <c r="M969" s="21">
        <v>0</v>
      </c>
      <c r="N969" s="19">
        <v>0</v>
      </c>
      <c r="O969" s="23">
        <v>840</v>
      </c>
      <c r="P969" s="24">
        <v>1785</v>
      </c>
      <c r="Q969" s="25">
        <v>2.125</v>
      </c>
      <c r="R969" s="24">
        <v>840</v>
      </c>
      <c r="S969" s="25">
        <v>1</v>
      </c>
      <c r="T969" s="26">
        <v>0.47058831460674155</v>
      </c>
      <c r="U969" s="24">
        <v>0</v>
      </c>
      <c r="V969" s="19">
        <v>5040</v>
      </c>
      <c r="W969" s="19">
        <v>13697.580000000002</v>
      </c>
      <c r="X969" s="21">
        <v>2.71777380952381</v>
      </c>
      <c r="Y969" s="19">
        <v>7052.579999999999</v>
      </c>
      <c r="Z969" s="20">
        <v>1.3993214285714284</v>
      </c>
      <c r="AA969" s="30">
        <v>9.1499999999999942E-2</v>
      </c>
      <c r="AB969" s="27">
        <v>7.0000000000000007E-2</v>
      </c>
      <c r="AC969" s="27">
        <v>9.3699999999999992E-2</v>
      </c>
      <c r="AD969" s="11">
        <v>9.1444105223217803E-2</v>
      </c>
    </row>
    <row r="970" spans="1:30" x14ac:dyDescent="0.3">
      <c r="A970" s="13">
        <v>45330</v>
      </c>
      <c r="B970" s="46" t="s">
        <v>636</v>
      </c>
      <c r="C970" s="13">
        <v>45331</v>
      </c>
      <c r="D970" s="15" t="s">
        <v>1086</v>
      </c>
      <c r="E970" s="15">
        <v>364</v>
      </c>
      <c r="F970" s="15">
        <v>360</v>
      </c>
      <c r="G970" s="13">
        <v>45695</v>
      </c>
      <c r="H970" s="17">
        <v>4200</v>
      </c>
      <c r="I970" s="19">
        <v>8694.82</v>
      </c>
      <c r="J970" s="20">
        <v>2.0701952380952373</v>
      </c>
      <c r="K970" s="19">
        <v>5669.82</v>
      </c>
      <c r="L970" s="20">
        <v>1.3499571428571429</v>
      </c>
      <c r="M970" s="21">
        <v>0</v>
      </c>
      <c r="N970" s="19">
        <v>0</v>
      </c>
      <c r="O970" s="23">
        <v>840</v>
      </c>
      <c r="P970" s="24">
        <v>500</v>
      </c>
      <c r="Q970" s="25">
        <v>0.59523809523809523</v>
      </c>
      <c r="R970" s="24">
        <v>500</v>
      </c>
      <c r="S970" s="25">
        <v>0.59523809523809523</v>
      </c>
      <c r="T970" s="26">
        <v>0</v>
      </c>
      <c r="U970" s="24">
        <v>0</v>
      </c>
      <c r="V970" s="19">
        <v>5040</v>
      </c>
      <c r="W970" s="19">
        <v>9194.82</v>
      </c>
      <c r="X970" s="21">
        <v>1.8243690476190475</v>
      </c>
      <c r="Y970" s="19">
        <v>6169.82</v>
      </c>
      <c r="Z970" s="20">
        <v>1.2241706349206349</v>
      </c>
      <c r="AA970" s="30">
        <v>9.1000000000000122E-2</v>
      </c>
      <c r="AB970" s="27">
        <v>7.0000000000000007E-2</v>
      </c>
      <c r="AC970" s="27">
        <v>9.4E-2</v>
      </c>
      <c r="AD970" s="11">
        <v>9.0352156571383915E-2</v>
      </c>
    </row>
    <row r="971" spans="1:30" x14ac:dyDescent="0.3">
      <c r="A971" s="13">
        <v>45336</v>
      </c>
      <c r="B971" s="46" t="s">
        <v>636</v>
      </c>
      <c r="C971" s="13">
        <v>45336</v>
      </c>
      <c r="D971" s="15" t="s">
        <v>1087</v>
      </c>
      <c r="E971" s="15">
        <v>26</v>
      </c>
      <c r="F971" s="15">
        <v>30</v>
      </c>
      <c r="G971" s="13">
        <v>45362</v>
      </c>
      <c r="H971" s="17">
        <v>5000</v>
      </c>
      <c r="I971" s="19">
        <v>5221.6499999999996</v>
      </c>
      <c r="J971" s="20">
        <v>1.0443300000000002</v>
      </c>
      <c r="K971" s="19">
        <v>5171.6499999999996</v>
      </c>
      <c r="L971" s="20">
        <v>1.03433</v>
      </c>
      <c r="M971" s="21">
        <v>0</v>
      </c>
      <c r="N971" s="19">
        <v>0</v>
      </c>
      <c r="O971" s="23">
        <v>1000</v>
      </c>
      <c r="P971" s="24">
        <v>0</v>
      </c>
      <c r="Q971" s="25">
        <v>0</v>
      </c>
      <c r="R971" s="24">
        <v>0</v>
      </c>
      <c r="S971" s="25">
        <v>0</v>
      </c>
      <c r="T971" s="26">
        <v>0</v>
      </c>
      <c r="U971" s="24">
        <v>0</v>
      </c>
      <c r="V971" s="19">
        <v>6000</v>
      </c>
      <c r="W971" s="19">
        <v>5221.6499999999996</v>
      </c>
      <c r="X971" s="21">
        <v>0.87027499999999991</v>
      </c>
      <c r="Y971" s="19">
        <v>5171.6499999999996</v>
      </c>
      <c r="Z971" s="20">
        <v>0.86194166666666661</v>
      </c>
      <c r="AA971" s="30">
        <v>9.149999999999997E-2</v>
      </c>
      <c r="AB971" s="27">
        <v>7.0000000000000007E-2</v>
      </c>
      <c r="AC971" s="27">
        <v>9.2100000000000015E-2</v>
      </c>
      <c r="AD971" s="11">
        <v>8.9398408549021854E-2</v>
      </c>
    </row>
    <row r="972" spans="1:30" x14ac:dyDescent="0.3">
      <c r="A972" s="13">
        <v>45337</v>
      </c>
      <c r="B972" s="46" t="s">
        <v>636</v>
      </c>
      <c r="C972" s="13">
        <v>45337</v>
      </c>
      <c r="D972" s="15" t="s">
        <v>1088</v>
      </c>
      <c r="E972" s="15">
        <v>90</v>
      </c>
      <c r="F972" s="15">
        <v>90</v>
      </c>
      <c r="G972" s="13">
        <v>45427</v>
      </c>
      <c r="H972" s="17">
        <v>4200</v>
      </c>
      <c r="I972" s="19">
        <v>6010.6</v>
      </c>
      <c r="J972" s="20">
        <v>1.4310952380952371</v>
      </c>
      <c r="K972" s="19">
        <v>5060.5999999999995</v>
      </c>
      <c r="L972" s="20">
        <v>1.2049047619047617</v>
      </c>
      <c r="M972" s="21">
        <v>0</v>
      </c>
      <c r="N972" s="19">
        <v>0</v>
      </c>
      <c r="O972" s="23">
        <v>840</v>
      </c>
      <c r="P972" s="24">
        <v>840</v>
      </c>
      <c r="Q972" s="25">
        <v>1</v>
      </c>
      <c r="R972" s="24">
        <v>840</v>
      </c>
      <c r="S972" s="25">
        <v>1</v>
      </c>
      <c r="T972" s="26">
        <v>0</v>
      </c>
      <c r="U972" s="24">
        <v>0</v>
      </c>
      <c r="V972" s="19">
        <v>5040</v>
      </c>
      <c r="W972" s="19">
        <v>6850.6</v>
      </c>
      <c r="X972" s="21">
        <v>1.3592460317460318</v>
      </c>
      <c r="Y972" s="19">
        <v>5900.5999999999995</v>
      </c>
      <c r="Z972" s="20">
        <v>1.170753968253968</v>
      </c>
      <c r="AA972" s="30">
        <v>9.1699999999999976E-2</v>
      </c>
      <c r="AB972" s="27">
        <v>7.0000000000000007E-2</v>
      </c>
      <c r="AC972" s="27">
        <v>9.3299999999999994E-2</v>
      </c>
      <c r="AD972" s="11">
        <v>9.0719684557282118E-2</v>
      </c>
    </row>
    <row r="973" spans="1:30" x14ac:dyDescent="0.3">
      <c r="A973" s="13">
        <v>45338</v>
      </c>
      <c r="B973" s="46" t="s">
        <v>636</v>
      </c>
      <c r="C973" s="13">
        <v>45338</v>
      </c>
      <c r="D973" s="15" t="s">
        <v>1089</v>
      </c>
      <c r="E973" s="15">
        <v>168</v>
      </c>
      <c r="F973" s="15">
        <v>180</v>
      </c>
      <c r="G973" s="13">
        <v>45506</v>
      </c>
      <c r="H973" s="17">
        <v>4200</v>
      </c>
      <c r="I973" s="19">
        <v>6424.0199999999995</v>
      </c>
      <c r="J973" s="20">
        <v>1.5295285714285713</v>
      </c>
      <c r="K973" s="19">
        <v>4524.0199999999995</v>
      </c>
      <c r="L973" s="20">
        <v>1.077147619047619</v>
      </c>
      <c r="M973" s="21">
        <v>0</v>
      </c>
      <c r="N973" s="19">
        <v>0</v>
      </c>
      <c r="O973" s="23">
        <v>840</v>
      </c>
      <c r="P973" s="24">
        <v>200</v>
      </c>
      <c r="Q973" s="25">
        <v>0.23809523809523808</v>
      </c>
      <c r="R973" s="24">
        <v>200</v>
      </c>
      <c r="S973" s="25">
        <v>0.23809523809523808</v>
      </c>
      <c r="T973" s="26">
        <v>0</v>
      </c>
      <c r="U973" s="24">
        <v>0</v>
      </c>
      <c r="V973" s="19">
        <v>5040</v>
      </c>
      <c r="W973" s="19">
        <v>6624.0199999999995</v>
      </c>
      <c r="X973" s="21">
        <v>1.3142896825396824</v>
      </c>
      <c r="Y973" s="19">
        <v>4724.0199999999995</v>
      </c>
      <c r="Z973" s="20">
        <v>0.9373055555555555</v>
      </c>
      <c r="AA973" s="30">
        <v>9.0800000000000103E-2</v>
      </c>
      <c r="AB973" s="27">
        <v>0.08</v>
      </c>
      <c r="AC973" s="27">
        <v>9.2600000000000002E-2</v>
      </c>
      <c r="AD973" s="11">
        <v>8.9756554307116113E-2</v>
      </c>
    </row>
    <row r="974" spans="1:30" ht="13.95" customHeight="1" x14ac:dyDescent="0.3">
      <c r="A974" s="13">
        <v>45341</v>
      </c>
      <c r="B974" s="46" t="s">
        <v>636</v>
      </c>
      <c r="C974" s="13">
        <v>45341</v>
      </c>
      <c r="D974" s="15" t="s">
        <v>1090</v>
      </c>
      <c r="E974" s="15">
        <v>35</v>
      </c>
      <c r="F974" s="15">
        <v>30</v>
      </c>
      <c r="G974" s="13">
        <v>45376</v>
      </c>
      <c r="H974" s="17">
        <v>5000</v>
      </c>
      <c r="I974" s="19">
        <v>5853.4</v>
      </c>
      <c r="J974" s="20">
        <v>1.1706800000000002</v>
      </c>
      <c r="K974" s="19">
        <v>5453.4</v>
      </c>
      <c r="L974" s="20">
        <v>1.0906799999999999</v>
      </c>
      <c r="M974" s="21">
        <v>0</v>
      </c>
      <c r="N974" s="19">
        <v>0</v>
      </c>
      <c r="O974" s="23">
        <v>1000</v>
      </c>
      <c r="P974" s="24">
        <v>660.1</v>
      </c>
      <c r="Q974" s="25">
        <v>0.66010000000000002</v>
      </c>
      <c r="R974" s="24">
        <v>660.1</v>
      </c>
      <c r="S974" s="25">
        <v>0.66010000000000002</v>
      </c>
      <c r="T974" s="26">
        <v>0</v>
      </c>
      <c r="U974" s="24">
        <v>0</v>
      </c>
      <c r="V974" s="19">
        <v>6000</v>
      </c>
      <c r="W974" s="19">
        <v>6513.5</v>
      </c>
      <c r="X974" s="21">
        <v>1.0855833333333333</v>
      </c>
      <c r="Y974" s="19">
        <v>6113.5</v>
      </c>
      <c r="Z974" s="20">
        <v>1.0189166666666667</v>
      </c>
      <c r="AA974" s="30">
        <v>9.1600000000000029E-2</v>
      </c>
      <c r="AB974" s="27">
        <v>7.0000000000000007E-2</v>
      </c>
      <c r="AC974" s="27">
        <v>9.1999999999999998E-2</v>
      </c>
      <c r="AD974" s="11">
        <v>8.969430860696348E-2</v>
      </c>
    </row>
    <row r="975" spans="1:30" x14ac:dyDescent="0.3">
      <c r="A975" s="13">
        <v>45343</v>
      </c>
      <c r="B975" s="46" t="s">
        <v>636</v>
      </c>
      <c r="C975" s="13">
        <v>45343</v>
      </c>
      <c r="D975" s="15" t="s">
        <v>1091</v>
      </c>
      <c r="E975" s="15">
        <v>105</v>
      </c>
      <c r="F975" s="15">
        <v>90</v>
      </c>
      <c r="G975" s="13">
        <v>45448</v>
      </c>
      <c r="H975" s="17">
        <v>4200</v>
      </c>
      <c r="I975" s="19">
        <v>7922.6100000000006</v>
      </c>
      <c r="J975" s="20">
        <v>1.8863357142857142</v>
      </c>
      <c r="K975" s="19">
        <v>4964.6100000000015</v>
      </c>
      <c r="L975" s="20">
        <v>1.1820500000000003</v>
      </c>
      <c r="M975" s="21">
        <v>0</v>
      </c>
      <c r="N975" s="19">
        <v>0</v>
      </c>
      <c r="O975" s="23">
        <v>840</v>
      </c>
      <c r="P975" s="24">
        <v>524.44000000000005</v>
      </c>
      <c r="Q975" s="25">
        <v>0.62433333333333341</v>
      </c>
      <c r="R975" s="24">
        <v>524.44000000000005</v>
      </c>
      <c r="S975" s="25">
        <v>0.62433333333333341</v>
      </c>
      <c r="T975" s="26">
        <v>0</v>
      </c>
      <c r="U975" s="24">
        <v>0</v>
      </c>
      <c r="V975" s="19">
        <v>5040</v>
      </c>
      <c r="W975" s="19">
        <v>8447.0500000000011</v>
      </c>
      <c r="X975" s="21">
        <v>1.6760019841269844</v>
      </c>
      <c r="Y975" s="19">
        <v>5489.0500000000011</v>
      </c>
      <c r="Z975" s="20">
        <v>1.0890972222222224</v>
      </c>
      <c r="AA975" s="30">
        <v>9.0499999999999872E-2</v>
      </c>
      <c r="AB975" s="27">
        <v>7.0000000000000007E-2</v>
      </c>
      <c r="AC975" s="27">
        <v>9.2200000000000004E-2</v>
      </c>
      <c r="AD975" s="11">
        <v>8.8819230278910602E-2</v>
      </c>
    </row>
    <row r="976" spans="1:30" x14ac:dyDescent="0.3">
      <c r="A976" s="13">
        <v>45344</v>
      </c>
      <c r="B976" s="46" t="s">
        <v>636</v>
      </c>
      <c r="C976" s="13">
        <v>45345</v>
      </c>
      <c r="D976" s="15" t="s">
        <v>1092</v>
      </c>
      <c r="E976" s="15">
        <v>350</v>
      </c>
      <c r="F976" s="15">
        <v>360</v>
      </c>
      <c r="G976" s="13">
        <v>45695</v>
      </c>
      <c r="H976" s="17">
        <v>4200</v>
      </c>
      <c r="I976" s="19">
        <v>3525.7799999999997</v>
      </c>
      <c r="J976" s="20">
        <v>0.83947142857142887</v>
      </c>
      <c r="K976" s="19">
        <v>3525.7799999999997</v>
      </c>
      <c r="L976" s="20">
        <v>0.83947142857142854</v>
      </c>
      <c r="M976" s="21">
        <v>0</v>
      </c>
      <c r="N976" s="19">
        <v>0</v>
      </c>
      <c r="O976" s="23">
        <v>840</v>
      </c>
      <c r="P976" s="24">
        <v>846</v>
      </c>
      <c r="Q976" s="25">
        <v>1.0071428571428571</v>
      </c>
      <c r="R976" s="24">
        <v>705.15599999999995</v>
      </c>
      <c r="S976" s="25">
        <v>0.83947142857142854</v>
      </c>
      <c r="T976" s="26">
        <v>0.8335177380952381</v>
      </c>
      <c r="U976" s="24">
        <v>0</v>
      </c>
      <c r="V976" s="19">
        <v>5040</v>
      </c>
      <c r="W976" s="19">
        <v>4371.78</v>
      </c>
      <c r="X976" s="21">
        <v>0.86741666666666661</v>
      </c>
      <c r="Y976" s="19">
        <v>4230.9359999999997</v>
      </c>
      <c r="Z976" s="20">
        <v>0.83947142857142854</v>
      </c>
      <c r="AA976" s="30">
        <v>9.200000000000004E-2</v>
      </c>
      <c r="AB976" s="27">
        <v>7.0000000000000007E-2</v>
      </c>
      <c r="AC976" s="27">
        <v>9.1999999999999998E-2</v>
      </c>
      <c r="AD976" s="11">
        <v>8.9317183715376489E-2</v>
      </c>
    </row>
    <row r="977" spans="1:30" x14ac:dyDescent="0.3">
      <c r="A977" s="13">
        <v>45348</v>
      </c>
      <c r="B977" s="46" t="s">
        <v>636</v>
      </c>
      <c r="C977" s="13">
        <v>45348</v>
      </c>
      <c r="D977" s="15" t="s">
        <v>1103</v>
      </c>
      <c r="E977" s="15">
        <v>28</v>
      </c>
      <c r="F977" s="15">
        <v>30</v>
      </c>
      <c r="G977" s="13">
        <v>45376</v>
      </c>
      <c r="H977" s="17">
        <v>5000</v>
      </c>
      <c r="I977" s="19">
        <v>8202.15</v>
      </c>
      <c r="J977" s="20">
        <v>1.6404299999999998</v>
      </c>
      <c r="K977" s="19">
        <v>5152.1499999999996</v>
      </c>
      <c r="L977" s="20">
        <v>1.03043</v>
      </c>
      <c r="M977" s="21">
        <v>0</v>
      </c>
      <c r="N977" s="19">
        <v>0</v>
      </c>
      <c r="O977" s="23">
        <v>1000</v>
      </c>
      <c r="P977" s="24">
        <v>1638.9</v>
      </c>
      <c r="Q977" s="25">
        <v>1.6389</v>
      </c>
      <c r="R977" s="24">
        <v>999.99999999999989</v>
      </c>
      <c r="S977" s="25">
        <v>0.99999999999999989</v>
      </c>
      <c r="T977" s="26">
        <v>0.6101685393258427</v>
      </c>
      <c r="U977" s="24">
        <v>0</v>
      </c>
      <c r="V977" s="19">
        <v>6000</v>
      </c>
      <c r="W977" s="19">
        <v>9841.0499999999993</v>
      </c>
      <c r="X977" s="21">
        <v>1.6401749999999999</v>
      </c>
      <c r="Y977" s="19">
        <v>6152.15</v>
      </c>
      <c r="Z977" s="20">
        <v>1.0253583333333334</v>
      </c>
      <c r="AA977" s="30">
        <v>9.0899999999999995E-2</v>
      </c>
      <c r="AB977" s="27">
        <v>7.0000000000000007E-2</v>
      </c>
      <c r="AC977" s="27">
        <v>9.2499999999999999E-2</v>
      </c>
      <c r="AD977" s="11">
        <v>8.9959798589394235E-2</v>
      </c>
    </row>
    <row r="978" spans="1:30" x14ac:dyDescent="0.3">
      <c r="A978" s="13">
        <v>45350</v>
      </c>
      <c r="B978" s="46" t="s">
        <v>636</v>
      </c>
      <c r="C978" s="13">
        <v>45350</v>
      </c>
      <c r="D978" s="15" t="s">
        <v>1104</v>
      </c>
      <c r="E978" s="15">
        <v>98</v>
      </c>
      <c r="F978" s="15">
        <v>90</v>
      </c>
      <c r="G978" s="13">
        <v>45448</v>
      </c>
      <c r="H978" s="17">
        <v>4200</v>
      </c>
      <c r="I978" s="19">
        <v>3932.48</v>
      </c>
      <c r="J978" s="20">
        <v>0.93630476190476186</v>
      </c>
      <c r="K978" s="19">
        <v>3932.48</v>
      </c>
      <c r="L978" s="20">
        <v>0.93630476190476186</v>
      </c>
      <c r="M978" s="21">
        <v>0</v>
      </c>
      <c r="N978" s="19">
        <v>0</v>
      </c>
      <c r="O978" s="23">
        <v>840</v>
      </c>
      <c r="P978" s="24">
        <v>1360.36</v>
      </c>
      <c r="Q978" s="25">
        <v>1.6194761904761905</v>
      </c>
      <c r="R978" s="24">
        <v>786.49599999999987</v>
      </c>
      <c r="S978" s="25">
        <v>0.93630476190476175</v>
      </c>
      <c r="T978" s="26">
        <v>0.57815499999999997</v>
      </c>
      <c r="U978" s="24">
        <v>0</v>
      </c>
      <c r="V978" s="19">
        <v>5040</v>
      </c>
      <c r="W978" s="19">
        <v>5292.84</v>
      </c>
      <c r="X978" s="21">
        <v>1.0501666666666667</v>
      </c>
      <c r="Y978" s="19">
        <v>4718.9759999999997</v>
      </c>
      <c r="Z978" s="20">
        <v>0.93630476190476186</v>
      </c>
      <c r="AA978" s="30">
        <v>9.1800000000000062E-2</v>
      </c>
      <c r="AB978" s="27">
        <v>7.0000000000000007E-2</v>
      </c>
      <c r="AC978" s="27">
        <v>9.1799999999999993E-2</v>
      </c>
      <c r="AD978" s="11">
        <v>8.9797910733176001E-2</v>
      </c>
    </row>
    <row r="979" spans="1:30" x14ac:dyDescent="0.3">
      <c r="A979" s="13">
        <v>45352</v>
      </c>
      <c r="B979" s="46" t="s">
        <v>636</v>
      </c>
      <c r="C979" s="13">
        <v>45352</v>
      </c>
      <c r="D979" s="15" t="s">
        <v>1105</v>
      </c>
      <c r="E979" s="15">
        <v>182</v>
      </c>
      <c r="F979" s="15">
        <v>180</v>
      </c>
      <c r="G979" s="13">
        <v>45534</v>
      </c>
      <c r="H979" s="17">
        <v>4200</v>
      </c>
      <c r="I979" s="19">
        <v>7811.5999999999995</v>
      </c>
      <c r="J979" s="20">
        <v>1.8599047619047619</v>
      </c>
      <c r="K979" s="19">
        <v>4369.6000000000004</v>
      </c>
      <c r="L979" s="20">
        <v>1.0403809523809524</v>
      </c>
      <c r="M979" s="21">
        <v>0</v>
      </c>
      <c r="N979" s="19">
        <v>0</v>
      </c>
      <c r="O979" s="23">
        <v>840</v>
      </c>
      <c r="P979" s="24">
        <v>1240</v>
      </c>
      <c r="Q979" s="25">
        <v>1.4761904761904763</v>
      </c>
      <c r="R979" s="24">
        <v>840</v>
      </c>
      <c r="S979" s="25">
        <v>1</v>
      </c>
      <c r="T979" s="26">
        <v>0.67741940476190476</v>
      </c>
      <c r="U979" s="24">
        <v>0</v>
      </c>
      <c r="V979" s="19">
        <v>5040</v>
      </c>
      <c r="W979" s="19">
        <v>9051.5999999999985</v>
      </c>
      <c r="X979" s="21">
        <v>1.7959523809523807</v>
      </c>
      <c r="Y979" s="19">
        <v>5209.6000000000004</v>
      </c>
      <c r="Z979" s="20">
        <v>1.0336507936507937</v>
      </c>
      <c r="AA979" s="30">
        <v>9.0200000000000002E-2</v>
      </c>
      <c r="AB979" s="27">
        <v>7.0000000000000007E-2</v>
      </c>
      <c r="AC979" s="27">
        <v>9.2499999999999999E-2</v>
      </c>
      <c r="AD979" s="11">
        <v>8.9670634313072872E-2</v>
      </c>
    </row>
    <row r="980" spans="1:30" x14ac:dyDescent="0.3">
      <c r="A980" s="13">
        <v>45355</v>
      </c>
      <c r="B980" s="46" t="s">
        <v>636</v>
      </c>
      <c r="C980" s="13">
        <v>45355</v>
      </c>
      <c r="D980" s="15" t="s">
        <v>1106</v>
      </c>
      <c r="E980" s="15">
        <v>35</v>
      </c>
      <c r="F980" s="15">
        <v>30</v>
      </c>
      <c r="G980" s="13">
        <v>45390</v>
      </c>
      <c r="H980" s="17">
        <v>5000</v>
      </c>
      <c r="I980" s="19">
        <v>10305.829999999998</v>
      </c>
      <c r="J980" s="20">
        <v>2.0611660000000005</v>
      </c>
      <c r="K980" s="19">
        <v>7405.83</v>
      </c>
      <c r="L980" s="20">
        <v>1.481166</v>
      </c>
      <c r="M980" s="21">
        <v>0</v>
      </c>
      <c r="N980" s="19">
        <v>0</v>
      </c>
      <c r="O980" s="23">
        <v>1000</v>
      </c>
      <c r="P980" s="24">
        <v>2902.3</v>
      </c>
      <c r="Q980" s="25">
        <v>2.9023000000000003</v>
      </c>
      <c r="R980" s="24">
        <v>1000</v>
      </c>
      <c r="S980" s="25">
        <v>1</v>
      </c>
      <c r="T980" s="26">
        <v>0.344555</v>
      </c>
      <c r="U980" s="24">
        <v>0</v>
      </c>
      <c r="V980" s="19">
        <v>6000</v>
      </c>
      <c r="W980" s="19">
        <v>13208.129999999997</v>
      </c>
      <c r="X980" s="21">
        <v>2.2013549999999995</v>
      </c>
      <c r="Y980" s="19">
        <v>8405.83</v>
      </c>
      <c r="Z980" s="20">
        <v>1.4009716666666667</v>
      </c>
      <c r="AA980" s="30">
        <v>8.9999999999999969E-2</v>
      </c>
      <c r="AB980" s="27">
        <v>7.0000000000000007E-2</v>
      </c>
      <c r="AC980" s="27">
        <v>9.2499999999999999E-2</v>
      </c>
      <c r="AD980" s="11">
        <v>8.8976187555975611E-2</v>
      </c>
    </row>
    <row r="981" spans="1:30" x14ac:dyDescent="0.3">
      <c r="A981" s="13">
        <v>45357</v>
      </c>
      <c r="B981" s="46" t="s">
        <v>636</v>
      </c>
      <c r="C981" s="13">
        <v>45357</v>
      </c>
      <c r="D981" s="15" t="s">
        <v>1107</v>
      </c>
      <c r="E981" s="15">
        <v>98</v>
      </c>
      <c r="F981" s="15">
        <v>90</v>
      </c>
      <c r="G981" s="13">
        <v>45455</v>
      </c>
      <c r="H981" s="19">
        <v>5000</v>
      </c>
      <c r="I981" s="19">
        <v>6306.9000000000005</v>
      </c>
      <c r="J981" s="20">
        <v>1.2613800000000002</v>
      </c>
      <c r="K981" s="19">
        <v>5156.9000000000005</v>
      </c>
      <c r="L981" s="20">
        <v>1.0313800000000002</v>
      </c>
      <c r="M981" s="21">
        <v>0</v>
      </c>
      <c r="N981" s="19">
        <v>0</v>
      </c>
      <c r="O981" s="23">
        <v>1000</v>
      </c>
      <c r="P981" s="24">
        <v>1820.15</v>
      </c>
      <c r="Q981" s="25">
        <v>1.8201499999999999</v>
      </c>
      <c r="R981" s="24">
        <v>1000</v>
      </c>
      <c r="S981" s="25">
        <v>1</v>
      </c>
      <c r="T981" s="26">
        <v>0.5494053333333333</v>
      </c>
      <c r="U981" s="24">
        <v>0</v>
      </c>
      <c r="V981" s="19">
        <v>6000</v>
      </c>
      <c r="W981" s="19">
        <v>8127.0500000000011</v>
      </c>
      <c r="X981" s="21">
        <v>1.3545083333333334</v>
      </c>
      <c r="Y981" s="19">
        <v>6156.9000000000005</v>
      </c>
      <c r="Z981" s="20">
        <v>1.0261500000000001</v>
      </c>
      <c r="AA981" s="30">
        <v>9.0899999999999995E-2</v>
      </c>
      <c r="AB981" s="27">
        <v>7.0000000000000007E-2</v>
      </c>
      <c r="AC981" s="27">
        <v>9.2300000000000007E-2</v>
      </c>
      <c r="AD981" s="11">
        <v>8.9116981401322376E-2</v>
      </c>
    </row>
    <row r="982" spans="1:30" x14ac:dyDescent="0.3">
      <c r="A982" s="13">
        <v>45358</v>
      </c>
      <c r="B982" s="46" t="s">
        <v>636</v>
      </c>
      <c r="C982" s="13">
        <v>45359</v>
      </c>
      <c r="D982" s="15" t="s">
        <v>1112</v>
      </c>
      <c r="E982" s="15">
        <v>364</v>
      </c>
      <c r="F982" s="15">
        <v>360</v>
      </c>
      <c r="G982" s="13">
        <v>45723</v>
      </c>
      <c r="H982" s="17">
        <v>3300</v>
      </c>
      <c r="I982" s="19">
        <v>11250.14</v>
      </c>
      <c r="J982" s="20">
        <v>3.4091333333333309</v>
      </c>
      <c r="K982" s="19">
        <v>6600.0000000000009</v>
      </c>
      <c r="L982" s="20">
        <v>2.0000000000000004</v>
      </c>
      <c r="M982" s="21">
        <v>0.49008700000000005</v>
      </c>
      <c r="N982" s="19">
        <v>0</v>
      </c>
      <c r="O982" s="23">
        <v>660</v>
      </c>
      <c r="P982" s="24">
        <v>694</v>
      </c>
      <c r="Q982" s="25">
        <v>1.0515151515151515</v>
      </c>
      <c r="R982" s="24">
        <v>660</v>
      </c>
      <c r="S982" s="25">
        <v>1</v>
      </c>
      <c r="T982" s="26">
        <v>0.95100909090909092</v>
      </c>
      <c r="U982" s="24">
        <v>0</v>
      </c>
      <c r="V982" s="19">
        <v>3960</v>
      </c>
      <c r="W982" s="19">
        <v>11944.14</v>
      </c>
      <c r="X982" s="21">
        <v>3.0161969696969697</v>
      </c>
      <c r="Y982" s="19">
        <v>7260.0000000000009</v>
      </c>
      <c r="Z982" s="20">
        <v>1.8333333333333335</v>
      </c>
      <c r="AA982" s="30">
        <v>9.0300000000000033E-2</v>
      </c>
      <c r="AB982" s="27">
        <v>7.0000000000000007E-2</v>
      </c>
      <c r="AC982" s="27">
        <v>9.1799999999999993E-2</v>
      </c>
      <c r="AD982" s="11">
        <v>8.9864349865868359E-2</v>
      </c>
    </row>
    <row r="983" spans="1:30" x14ac:dyDescent="0.3">
      <c r="A983" s="13">
        <v>45362</v>
      </c>
      <c r="B983" s="46" t="s">
        <v>636</v>
      </c>
      <c r="C983" s="13">
        <v>45362</v>
      </c>
      <c r="D983" s="15" t="s">
        <v>1113</v>
      </c>
      <c r="E983" s="15">
        <v>35</v>
      </c>
      <c r="F983" s="15">
        <v>30</v>
      </c>
      <c r="G983" s="13">
        <v>45397</v>
      </c>
      <c r="H983" s="17">
        <v>5800</v>
      </c>
      <c r="I983" s="19">
        <v>9296.5700000000015</v>
      </c>
      <c r="J983" s="20">
        <v>1.6028568965517247</v>
      </c>
      <c r="K983" s="19">
        <v>7096.57</v>
      </c>
      <c r="L983" s="20">
        <v>1.223546551724138</v>
      </c>
      <c r="M983" s="21">
        <v>0</v>
      </c>
      <c r="N983" s="19">
        <v>0</v>
      </c>
      <c r="O983" s="23">
        <v>1160</v>
      </c>
      <c r="P983" s="24">
        <v>1941.1</v>
      </c>
      <c r="Q983" s="25">
        <v>1.6733620689655173</v>
      </c>
      <c r="R983" s="24">
        <v>1160.0000000000002</v>
      </c>
      <c r="S983" s="25">
        <v>1.0000000000000002</v>
      </c>
      <c r="T983" s="26">
        <v>0.59760000000000002</v>
      </c>
      <c r="U983" s="24">
        <v>0</v>
      </c>
      <c r="V983" s="19">
        <v>6960</v>
      </c>
      <c r="W983" s="19">
        <v>11237.670000000002</v>
      </c>
      <c r="X983" s="21">
        <v>1.6146077586206899</v>
      </c>
      <c r="Y983" s="19">
        <v>8256.57</v>
      </c>
      <c r="Z983" s="20">
        <v>1.1862887931034483</v>
      </c>
      <c r="AA983" s="30">
        <v>8.9500000000000038E-2</v>
      </c>
      <c r="AB983" s="27">
        <v>7.0000000000000007E-2</v>
      </c>
      <c r="AC983" s="27">
        <v>9.1999999999999998E-2</v>
      </c>
      <c r="AD983" s="11">
        <v>8.793952307141234E-2</v>
      </c>
    </row>
    <row r="984" spans="1:30" x14ac:dyDescent="0.3">
      <c r="A984" s="13">
        <v>45364</v>
      </c>
      <c r="B984" s="46" t="s">
        <v>636</v>
      </c>
      <c r="C984" s="13">
        <v>45364</v>
      </c>
      <c r="D984" s="15" t="s">
        <v>1114</v>
      </c>
      <c r="E984" s="15">
        <v>91</v>
      </c>
      <c r="F984" s="15">
        <v>90</v>
      </c>
      <c r="G984" s="13">
        <v>45455</v>
      </c>
      <c r="H984" s="19">
        <v>4200</v>
      </c>
      <c r="I984" s="19">
        <v>6665.55</v>
      </c>
      <c r="J984" s="20">
        <v>1.5870357142857141</v>
      </c>
      <c r="K984" s="19">
        <v>5565.55</v>
      </c>
      <c r="L984" s="20">
        <v>1.3251309523809525</v>
      </c>
      <c r="M984" s="21">
        <v>0</v>
      </c>
      <c r="N984" s="19">
        <v>0</v>
      </c>
      <c r="O984" s="23">
        <v>840</v>
      </c>
      <c r="P984" s="24">
        <v>1740</v>
      </c>
      <c r="Q984" s="25">
        <v>2.0714285714285716</v>
      </c>
      <c r="R984" s="24">
        <v>840</v>
      </c>
      <c r="S984" s="25">
        <v>1</v>
      </c>
      <c r="T984" s="26">
        <v>0.48275875000000001</v>
      </c>
      <c r="U984" s="24">
        <v>0</v>
      </c>
      <c r="V984" s="19">
        <v>5040</v>
      </c>
      <c r="W984" s="19">
        <v>8405.5499999999993</v>
      </c>
      <c r="X984" s="21">
        <v>1.6677678571428569</v>
      </c>
      <c r="Y984" s="19">
        <v>6405.55</v>
      </c>
      <c r="Z984" s="20">
        <v>1.2709424603174604</v>
      </c>
      <c r="AA984" s="30">
        <v>9.0500000000000011E-2</v>
      </c>
      <c r="AB984" s="27">
        <v>7.0000000000000007E-2</v>
      </c>
      <c r="AC984" s="27">
        <v>9.1700000000000004E-2</v>
      </c>
      <c r="AD984" s="11">
        <v>8.8484926825243226E-2</v>
      </c>
    </row>
    <row r="985" spans="1:30" x14ac:dyDescent="0.3">
      <c r="A985" s="13">
        <v>45366</v>
      </c>
      <c r="B985" s="46" t="s">
        <v>636</v>
      </c>
      <c r="C985" s="13">
        <v>45366</v>
      </c>
      <c r="D985" s="15" t="s">
        <v>1115</v>
      </c>
      <c r="E985" s="15">
        <v>168</v>
      </c>
      <c r="F985" s="15">
        <v>180</v>
      </c>
      <c r="G985" s="13">
        <v>45534</v>
      </c>
      <c r="H985" s="19">
        <v>4200</v>
      </c>
      <c r="I985" s="19">
        <v>3779.2700000000004</v>
      </c>
      <c r="J985" s="20">
        <v>0.89982619047619017</v>
      </c>
      <c r="K985" s="19">
        <v>3179.2700000000004</v>
      </c>
      <c r="L985" s="20">
        <v>0.75696904761904771</v>
      </c>
      <c r="M985" s="21">
        <v>0</v>
      </c>
      <c r="N985" s="19">
        <v>0</v>
      </c>
      <c r="O985" s="23">
        <v>840</v>
      </c>
      <c r="P985" s="24">
        <v>1646</v>
      </c>
      <c r="Q985" s="25">
        <v>1.9595238095238097</v>
      </c>
      <c r="R985" s="24">
        <v>635.85399999999993</v>
      </c>
      <c r="S985" s="25">
        <v>0.75696904761904749</v>
      </c>
      <c r="T985" s="26">
        <v>0.38630266666666668</v>
      </c>
      <c r="U985" s="24">
        <v>0</v>
      </c>
      <c r="V985" s="19">
        <v>5040</v>
      </c>
      <c r="W985" s="19">
        <v>5425.27</v>
      </c>
      <c r="X985" s="21">
        <v>1.0764424603174605</v>
      </c>
      <c r="Y985" s="19">
        <v>3815.1240000000003</v>
      </c>
      <c r="Z985" s="20">
        <v>0.75696904761904771</v>
      </c>
      <c r="AA985" s="30">
        <v>9.1499999999999956E-2</v>
      </c>
      <c r="AB985" s="27">
        <v>0.08</v>
      </c>
      <c r="AC985" s="27">
        <v>9.2399999999999996E-2</v>
      </c>
      <c r="AD985" s="11">
        <v>8.9038664874433404E-2</v>
      </c>
    </row>
    <row r="986" spans="1:30" x14ac:dyDescent="0.3">
      <c r="A986" s="13">
        <v>45369</v>
      </c>
      <c r="B986" s="46" t="s">
        <v>636</v>
      </c>
      <c r="C986" s="13">
        <v>45369</v>
      </c>
      <c r="D986" s="15" t="s">
        <v>1116</v>
      </c>
      <c r="E986" s="15">
        <v>36</v>
      </c>
      <c r="F986" s="15">
        <v>30</v>
      </c>
      <c r="G986" s="13">
        <v>45405</v>
      </c>
      <c r="H986" s="19">
        <v>5800</v>
      </c>
      <c r="I986" s="19">
        <v>3838.9700000000003</v>
      </c>
      <c r="J986" s="20">
        <v>0.66189137931034492</v>
      </c>
      <c r="K986" s="19">
        <v>1988.97</v>
      </c>
      <c r="L986" s="20">
        <v>0.34292586206896553</v>
      </c>
      <c r="M986" s="21">
        <v>0</v>
      </c>
      <c r="N986" s="19">
        <v>0</v>
      </c>
      <c r="O986" s="23">
        <v>1160</v>
      </c>
      <c r="P986" s="24">
        <v>12</v>
      </c>
      <c r="Q986" s="25">
        <v>1.0344827586206896E-2</v>
      </c>
      <c r="R986" s="24">
        <v>12</v>
      </c>
      <c r="S986" s="25">
        <v>1.0344827586206896E-2</v>
      </c>
      <c r="T986" s="26">
        <v>0</v>
      </c>
      <c r="U986" s="24">
        <v>0</v>
      </c>
      <c r="V986" s="19">
        <v>6960</v>
      </c>
      <c r="W986" s="19">
        <v>3850.9700000000003</v>
      </c>
      <c r="X986" s="21">
        <v>0.55330028735632186</v>
      </c>
      <c r="Y986" s="19">
        <v>2000.97</v>
      </c>
      <c r="Z986" s="20">
        <v>0.28749568965517242</v>
      </c>
      <c r="AA986" s="30">
        <v>9.0400000000000008E-2</v>
      </c>
      <c r="AB986" s="27">
        <v>7.0000000000000007E-2</v>
      </c>
      <c r="AC986" s="27">
        <v>9.2399999999999996E-2</v>
      </c>
      <c r="AD986" s="11">
        <v>8.9939692157010864E-2</v>
      </c>
    </row>
    <row r="987" spans="1:30" x14ac:dyDescent="0.3">
      <c r="A987" s="13">
        <v>45371</v>
      </c>
      <c r="B987" s="46" t="s">
        <v>636</v>
      </c>
      <c r="C987" s="13">
        <v>45371</v>
      </c>
      <c r="D987" s="15" t="s">
        <v>1117</v>
      </c>
      <c r="E987" s="15">
        <v>98</v>
      </c>
      <c r="F987" s="15">
        <v>90</v>
      </c>
      <c r="G987" s="13">
        <v>45469</v>
      </c>
      <c r="H987" s="19">
        <v>5000</v>
      </c>
      <c r="I987" s="19">
        <v>5401.49</v>
      </c>
      <c r="J987" s="20">
        <v>1.080298</v>
      </c>
      <c r="K987" s="19">
        <v>4801.49</v>
      </c>
      <c r="L987" s="20">
        <v>0.96029799999999998</v>
      </c>
      <c r="M987" s="21">
        <v>0</v>
      </c>
      <c r="N987" s="19">
        <v>0</v>
      </c>
      <c r="O987" s="23">
        <v>1000</v>
      </c>
      <c r="P987" s="24">
        <v>1520.37</v>
      </c>
      <c r="Q987" s="25">
        <v>1.52037</v>
      </c>
      <c r="R987" s="24">
        <v>960.298</v>
      </c>
      <c r="S987" s="25">
        <v>0.96029799999999998</v>
      </c>
      <c r="T987" s="26">
        <v>0.63162162162162161</v>
      </c>
      <c r="U987" s="24">
        <v>0</v>
      </c>
      <c r="V987" s="19">
        <v>6000</v>
      </c>
      <c r="W987" s="19">
        <v>6921.86</v>
      </c>
      <c r="X987" s="21">
        <v>1.1536433333333334</v>
      </c>
      <c r="Y987" s="19">
        <v>5761.7879999999996</v>
      </c>
      <c r="Z987" s="20">
        <v>0.96029799999999987</v>
      </c>
      <c r="AA987" s="30">
        <v>9.1400000000000065E-2</v>
      </c>
      <c r="AB987" s="27">
        <v>7.0000000000000007E-2</v>
      </c>
      <c r="AC987" s="27">
        <v>9.2300000000000007E-2</v>
      </c>
      <c r="AD987" s="11">
        <v>8.8903595119124559E-2</v>
      </c>
    </row>
    <row r="988" spans="1:30" x14ac:dyDescent="0.3">
      <c r="A988" s="13">
        <v>45372</v>
      </c>
      <c r="B988" s="46" t="s">
        <v>636</v>
      </c>
      <c r="C988" s="13">
        <v>45373</v>
      </c>
      <c r="D988" s="15" t="s">
        <v>1119</v>
      </c>
      <c r="E988" s="15">
        <v>350</v>
      </c>
      <c r="F988" s="15">
        <v>360</v>
      </c>
      <c r="G988" s="13">
        <v>45723</v>
      </c>
      <c r="H988" s="19">
        <v>5800</v>
      </c>
      <c r="I988" s="19">
        <v>11962.380000000003</v>
      </c>
      <c r="J988" s="20">
        <v>2.0624793103448282</v>
      </c>
      <c r="K988" s="19">
        <v>8912.380000000001</v>
      </c>
      <c r="L988" s="20">
        <v>1.5366172413793104</v>
      </c>
      <c r="M988" s="21">
        <v>0</v>
      </c>
      <c r="N988" s="19">
        <v>0</v>
      </c>
      <c r="O988" s="23">
        <v>1160</v>
      </c>
      <c r="P988" s="24">
        <v>1161.5</v>
      </c>
      <c r="Q988" s="25">
        <v>1.0012931034482759</v>
      </c>
      <c r="R988" s="24">
        <v>1160</v>
      </c>
      <c r="S988" s="25">
        <v>1</v>
      </c>
      <c r="T988" s="26">
        <v>0.99873333333333336</v>
      </c>
      <c r="U988" s="24">
        <v>0</v>
      </c>
      <c r="V988" s="19">
        <v>6960</v>
      </c>
      <c r="W988" s="19">
        <v>13123.880000000003</v>
      </c>
      <c r="X988" s="21">
        <v>1.8856149425287361</v>
      </c>
      <c r="Y988" s="19">
        <v>10072.380000000001</v>
      </c>
      <c r="Z988" s="20">
        <v>1.4471810344827587</v>
      </c>
      <c r="AA988" s="30">
        <v>9.0499999999999914E-2</v>
      </c>
      <c r="AB988" s="27">
        <v>0.06</v>
      </c>
      <c r="AC988" s="27">
        <v>9.2499999999999999E-2</v>
      </c>
      <c r="AD988" s="11">
        <v>8.9642111352423143E-2</v>
      </c>
    </row>
    <row r="989" spans="1:30" x14ac:dyDescent="0.3">
      <c r="A989" s="13">
        <v>45376</v>
      </c>
      <c r="B989" s="46" t="s">
        <v>636</v>
      </c>
      <c r="C989" s="13">
        <v>45376</v>
      </c>
      <c r="D989" s="15" t="s">
        <v>1120</v>
      </c>
      <c r="E989" s="15">
        <v>35</v>
      </c>
      <c r="F989" s="15">
        <v>30</v>
      </c>
      <c r="G989" s="13">
        <v>45411</v>
      </c>
      <c r="H989" s="19">
        <v>5000</v>
      </c>
      <c r="I989" s="19">
        <v>9610.2800000000007</v>
      </c>
      <c r="J989" s="20">
        <v>1.922056</v>
      </c>
      <c r="K989" s="19">
        <v>5060.2800000000007</v>
      </c>
      <c r="L989" s="20">
        <v>1.0120560000000001</v>
      </c>
      <c r="M989" s="21">
        <v>0</v>
      </c>
      <c r="N989" s="19">
        <v>0</v>
      </c>
      <c r="O989" s="23">
        <v>1000</v>
      </c>
      <c r="P989" s="24">
        <v>1635.7</v>
      </c>
      <c r="Q989" s="25">
        <v>1.6356999999999999</v>
      </c>
      <c r="R989" s="24">
        <v>1000</v>
      </c>
      <c r="S989" s="25">
        <v>1</v>
      </c>
      <c r="T989" s="26">
        <v>0.61136000000000001</v>
      </c>
      <c r="U989" s="24">
        <v>0</v>
      </c>
      <c r="V989" s="19">
        <v>6000</v>
      </c>
      <c r="W989" s="19">
        <v>11245.980000000001</v>
      </c>
      <c r="X989" s="21">
        <v>1.8743300000000003</v>
      </c>
      <c r="Y989" s="19">
        <v>6060.2800000000007</v>
      </c>
      <c r="Z989" s="20">
        <v>1.0100466666666668</v>
      </c>
      <c r="AA989" s="30">
        <v>9.0100000000000013E-2</v>
      </c>
      <c r="AB989" s="27">
        <v>0.06</v>
      </c>
      <c r="AC989" s="27">
        <v>9.2100000000000015E-2</v>
      </c>
      <c r="AD989" s="11">
        <v>8.8944502345405116E-2</v>
      </c>
    </row>
    <row r="990" spans="1:30" x14ac:dyDescent="0.3">
      <c r="A990" s="13">
        <v>45377</v>
      </c>
      <c r="B990" s="46" t="s">
        <v>636</v>
      </c>
      <c r="C990" s="13">
        <v>45377</v>
      </c>
      <c r="D990" s="15" t="s">
        <v>1121</v>
      </c>
      <c r="E990" s="15">
        <v>92</v>
      </c>
      <c r="F990" s="15">
        <v>90</v>
      </c>
      <c r="G990" s="13">
        <v>45469</v>
      </c>
      <c r="H990" s="19">
        <v>4200</v>
      </c>
      <c r="I990" s="19">
        <v>2989.67</v>
      </c>
      <c r="J990" s="20">
        <v>0.71182619047619033</v>
      </c>
      <c r="K990" s="19">
        <v>2839.67</v>
      </c>
      <c r="L990" s="20">
        <v>0.67611190476190475</v>
      </c>
      <c r="M990" s="21">
        <v>0</v>
      </c>
      <c r="N990" s="19">
        <v>0</v>
      </c>
      <c r="O990" s="23">
        <v>840</v>
      </c>
      <c r="P990" s="24">
        <v>960</v>
      </c>
      <c r="Q990" s="25">
        <v>1.1428571428571428</v>
      </c>
      <c r="R990" s="24">
        <v>567.93399999999997</v>
      </c>
      <c r="S990" s="25">
        <v>0.67611190476190475</v>
      </c>
      <c r="T990" s="26">
        <v>0.59160000000000001</v>
      </c>
      <c r="U990" s="24">
        <v>0</v>
      </c>
      <c r="V990" s="19">
        <v>5040</v>
      </c>
      <c r="W990" s="19">
        <v>3949.67</v>
      </c>
      <c r="X990" s="21">
        <v>0.78366468253968258</v>
      </c>
      <c r="Y990" s="19">
        <v>3407.6040000000003</v>
      </c>
      <c r="Z990" s="20">
        <v>0.67611190476190486</v>
      </c>
      <c r="AA990" s="30">
        <v>9.1400000000000051E-2</v>
      </c>
      <c r="AB990" s="27">
        <v>0.08</v>
      </c>
      <c r="AC990" s="27">
        <v>9.3100000000000002E-2</v>
      </c>
      <c r="AD990" s="11">
        <v>8.7634658674703228E-2</v>
      </c>
    </row>
    <row r="991" spans="1:30" x14ac:dyDescent="0.3">
      <c r="A991" s="13">
        <v>45378</v>
      </c>
      <c r="B991" s="46" t="s">
        <v>636</v>
      </c>
      <c r="C991" s="13">
        <v>45378</v>
      </c>
      <c r="D991" s="15" t="s">
        <v>1122</v>
      </c>
      <c r="E991" s="15">
        <v>191</v>
      </c>
      <c r="F991" s="15">
        <v>180</v>
      </c>
      <c r="G991" s="13">
        <v>45569</v>
      </c>
      <c r="H991" s="19">
        <v>4200</v>
      </c>
      <c r="I991" s="19">
        <v>5067.1600000000008</v>
      </c>
      <c r="J991" s="20">
        <v>1.206466666666667</v>
      </c>
      <c r="K991" s="19">
        <v>4867.1600000000008</v>
      </c>
      <c r="L991" s="20">
        <v>1.1588476190476191</v>
      </c>
      <c r="M991" s="21">
        <v>0</v>
      </c>
      <c r="N991" s="19">
        <v>0</v>
      </c>
      <c r="O991" s="23">
        <v>840</v>
      </c>
      <c r="P991" s="24">
        <v>80.44</v>
      </c>
      <c r="Q991" s="25">
        <v>9.5761904761904756E-2</v>
      </c>
      <c r="R991" s="24">
        <v>80.44</v>
      </c>
      <c r="S991" s="25">
        <v>9.5761904761904756E-2</v>
      </c>
      <c r="T991" s="26">
        <v>0</v>
      </c>
      <c r="U991" s="24">
        <v>0</v>
      </c>
      <c r="V991" s="19">
        <v>5040</v>
      </c>
      <c r="W991" s="19">
        <v>5147.6000000000004</v>
      </c>
      <c r="X991" s="21">
        <v>1.0213492063492065</v>
      </c>
      <c r="Y991" s="19">
        <v>4947.6000000000004</v>
      </c>
      <c r="Z991" s="20">
        <v>0.98166666666666669</v>
      </c>
      <c r="AA991" s="30">
        <v>9.1499999999999942E-2</v>
      </c>
      <c r="AB991" s="27">
        <v>0.06</v>
      </c>
      <c r="AC991" s="27">
        <v>9.4299999999999995E-2</v>
      </c>
      <c r="AD991" s="11">
        <v>8.8927643295258083E-2</v>
      </c>
    </row>
    <row r="992" spans="1:30" x14ac:dyDescent="0.3">
      <c r="A992" s="13">
        <v>45383</v>
      </c>
      <c r="B992" s="46" t="s">
        <v>636</v>
      </c>
      <c r="C992" s="13">
        <v>45383</v>
      </c>
      <c r="D992" s="15" t="s">
        <v>1123</v>
      </c>
      <c r="E992" s="15">
        <v>28</v>
      </c>
      <c r="F992" s="15">
        <v>30</v>
      </c>
      <c r="G992" s="13">
        <v>45411</v>
      </c>
      <c r="H992" s="19">
        <v>4200</v>
      </c>
      <c r="I992" s="19">
        <v>6159.3600000000006</v>
      </c>
      <c r="J992" s="20">
        <v>1.4665142857142857</v>
      </c>
      <c r="K992" s="19">
        <v>4709.3600000000006</v>
      </c>
      <c r="L992" s="20">
        <v>1.1212761904761905</v>
      </c>
      <c r="M992" s="21">
        <v>0</v>
      </c>
      <c r="N992" s="19">
        <v>0</v>
      </c>
      <c r="O992" s="23">
        <v>840</v>
      </c>
      <c r="P992" s="24">
        <v>680</v>
      </c>
      <c r="Q992" s="25">
        <v>0.80952380952380953</v>
      </c>
      <c r="R992" s="24">
        <v>680</v>
      </c>
      <c r="S992" s="25">
        <v>0.80952380952380953</v>
      </c>
      <c r="T992" s="26">
        <v>0</v>
      </c>
      <c r="U992" s="24">
        <v>0</v>
      </c>
      <c r="V992" s="19">
        <v>5040</v>
      </c>
      <c r="W992" s="19">
        <v>6839.3600000000006</v>
      </c>
      <c r="X992" s="21">
        <v>1.3570158730158732</v>
      </c>
      <c r="Y992" s="19">
        <v>5389.3600000000006</v>
      </c>
      <c r="Z992" s="20">
        <v>1.0693174603174604</v>
      </c>
      <c r="AA992" s="30">
        <v>9.0000000000000024E-2</v>
      </c>
      <c r="AB992" s="27">
        <v>7.0000000000000007E-2</v>
      </c>
      <c r="AC992" s="27">
        <v>9.1799999999999993E-2</v>
      </c>
      <c r="AD992" s="11">
        <v>8.8833458346321684E-2</v>
      </c>
    </row>
    <row r="993" spans="1:30" x14ac:dyDescent="0.3">
      <c r="A993" s="13">
        <v>45385</v>
      </c>
      <c r="B993" s="46" t="s">
        <v>636</v>
      </c>
      <c r="C993" s="13">
        <v>45385</v>
      </c>
      <c r="D993" s="15" t="s">
        <v>1124</v>
      </c>
      <c r="E993" s="15">
        <v>91</v>
      </c>
      <c r="F993" s="15">
        <v>90</v>
      </c>
      <c r="G993" s="13">
        <v>45476</v>
      </c>
      <c r="H993" s="19">
        <v>4200</v>
      </c>
      <c r="I993" s="19">
        <v>7172.56</v>
      </c>
      <c r="J993" s="20">
        <v>1.7077523809523805</v>
      </c>
      <c r="K993" s="19">
        <v>4202.5599999999995</v>
      </c>
      <c r="L993" s="20">
        <v>1.0006095238095236</v>
      </c>
      <c r="M993" s="21">
        <v>0</v>
      </c>
      <c r="N993" s="19">
        <v>0</v>
      </c>
      <c r="O993" s="23">
        <v>840</v>
      </c>
      <c r="P993" s="24">
        <v>2301.23</v>
      </c>
      <c r="Q993" s="25">
        <v>2.7395595238095236</v>
      </c>
      <c r="R993" s="24">
        <v>840</v>
      </c>
      <c r="S993" s="25">
        <v>1</v>
      </c>
      <c r="T993" s="26">
        <v>0.36504065040650407</v>
      </c>
      <c r="U993" s="24">
        <v>0</v>
      </c>
      <c r="V993" s="19">
        <v>5040</v>
      </c>
      <c r="W993" s="19">
        <v>9473.7900000000009</v>
      </c>
      <c r="X993" s="21">
        <v>1.8797202380952382</v>
      </c>
      <c r="Y993" s="19">
        <v>5042.5599999999995</v>
      </c>
      <c r="Z993" s="20">
        <v>1.0005079365079363</v>
      </c>
      <c r="AA993" s="30">
        <v>9.0200000000000016E-2</v>
      </c>
      <c r="AB993" s="27">
        <v>7.0000000000000007E-2</v>
      </c>
      <c r="AC993" s="27">
        <v>9.2899999999999996E-2</v>
      </c>
      <c r="AD993" s="11">
        <v>8.906617497797166E-2</v>
      </c>
    </row>
    <row r="994" spans="1:30" x14ac:dyDescent="0.3">
      <c r="A994" s="13">
        <v>45386</v>
      </c>
      <c r="B994" s="46" t="s">
        <v>636</v>
      </c>
      <c r="C994" s="13">
        <v>45387</v>
      </c>
      <c r="D994" s="15" t="s">
        <v>1125</v>
      </c>
      <c r="E994" s="15">
        <v>385</v>
      </c>
      <c r="F994" s="15">
        <v>360</v>
      </c>
      <c r="G994" s="13">
        <v>45772</v>
      </c>
      <c r="H994" s="19">
        <v>4200</v>
      </c>
      <c r="I994" s="19">
        <v>9171.0499999999993</v>
      </c>
      <c r="J994" s="20">
        <v>2.1835833333333334</v>
      </c>
      <c r="K994" s="19">
        <v>5750.14</v>
      </c>
      <c r="L994" s="20">
        <v>1.3690809523809524</v>
      </c>
      <c r="M994" s="21">
        <v>0</v>
      </c>
      <c r="N994" s="19">
        <v>0</v>
      </c>
      <c r="O994" s="23">
        <v>840</v>
      </c>
      <c r="P994" s="24">
        <v>1540.18</v>
      </c>
      <c r="Q994" s="25">
        <v>1.8335476190476192</v>
      </c>
      <c r="R994" s="24">
        <v>840.00000000000011</v>
      </c>
      <c r="S994" s="25">
        <v>1.0000000000000002</v>
      </c>
      <c r="T994" s="26">
        <v>0.54555555555555557</v>
      </c>
      <c r="U994" s="24">
        <v>0</v>
      </c>
      <c r="V994" s="19">
        <v>5040</v>
      </c>
      <c r="W994" s="19">
        <v>10711.23</v>
      </c>
      <c r="X994" s="21">
        <v>2.1252440476190477</v>
      </c>
      <c r="Y994" s="19">
        <v>6590.14</v>
      </c>
      <c r="Z994" s="20">
        <v>1.3075674603174603</v>
      </c>
      <c r="AA994" s="30">
        <v>8.9500000000000038E-2</v>
      </c>
      <c r="AB994" s="27">
        <v>0.08</v>
      </c>
      <c r="AC994" s="27">
        <v>9.1499999999999998E-2</v>
      </c>
      <c r="AD994" s="11">
        <v>8.8940461452069297E-2</v>
      </c>
    </row>
    <row r="995" spans="1:30" x14ac:dyDescent="0.3">
      <c r="A995" s="13">
        <v>45390</v>
      </c>
      <c r="B995" s="46" t="s">
        <v>636</v>
      </c>
      <c r="C995" s="13">
        <v>45390</v>
      </c>
      <c r="D995" s="15" t="s">
        <v>1126</v>
      </c>
      <c r="E995" s="15">
        <v>35</v>
      </c>
      <c r="F995" s="15">
        <v>30</v>
      </c>
      <c r="G995" s="13">
        <v>45425</v>
      </c>
      <c r="H995" s="19">
        <v>4200</v>
      </c>
      <c r="I995" s="19">
        <v>6752.48</v>
      </c>
      <c r="J995" s="20">
        <v>1.6077333333333337</v>
      </c>
      <c r="K995" s="19">
        <v>4296.4799999999996</v>
      </c>
      <c r="L995" s="20">
        <v>1.0229714285714284</v>
      </c>
      <c r="M995" s="21">
        <v>0</v>
      </c>
      <c r="N995" s="19">
        <v>0</v>
      </c>
      <c r="O995" s="23">
        <v>840</v>
      </c>
      <c r="P995" s="24">
        <v>1185.4000000000001</v>
      </c>
      <c r="Q995" s="25">
        <v>1.4111904761904761</v>
      </c>
      <c r="R995" s="24">
        <v>839.99999999999989</v>
      </c>
      <c r="S995" s="25">
        <v>0.99999999999999989</v>
      </c>
      <c r="T995" s="26">
        <v>0.70862499999999995</v>
      </c>
      <c r="U995" s="24">
        <v>0</v>
      </c>
      <c r="V995" s="19">
        <v>5040</v>
      </c>
      <c r="W995" s="19">
        <v>7937.8799999999992</v>
      </c>
      <c r="X995" s="21">
        <v>1.5749761904761903</v>
      </c>
      <c r="Y995" s="19">
        <v>5136.4799999999996</v>
      </c>
      <c r="Z995" s="20">
        <v>1.0191428571428571</v>
      </c>
      <c r="AA995" s="30">
        <v>8.7800000000000059E-2</v>
      </c>
      <c r="AB995" s="27">
        <v>7.0000000000000007E-2</v>
      </c>
      <c r="AC995" s="27">
        <v>9.3100000000000002E-2</v>
      </c>
      <c r="AD995" s="11">
        <v>8.6894998282112626E-2</v>
      </c>
    </row>
    <row r="996" spans="1:30" x14ac:dyDescent="0.3">
      <c r="A996" s="13">
        <v>45392</v>
      </c>
      <c r="B996" s="46" t="s">
        <v>636</v>
      </c>
      <c r="C996" s="13">
        <v>45392</v>
      </c>
      <c r="D996" s="15" t="s">
        <v>1127</v>
      </c>
      <c r="E996" s="15">
        <v>91</v>
      </c>
      <c r="F996" s="15">
        <v>90</v>
      </c>
      <c r="G996" s="13">
        <v>45483</v>
      </c>
      <c r="H996" s="19">
        <v>4200</v>
      </c>
      <c r="I996" s="19">
        <v>4442.16</v>
      </c>
      <c r="J996" s="20">
        <v>1.0576571428571426</v>
      </c>
      <c r="K996" s="19">
        <v>4142.16</v>
      </c>
      <c r="L996" s="20">
        <v>0.98622857142857134</v>
      </c>
      <c r="M996" s="21">
        <v>0</v>
      </c>
      <c r="N996" s="19">
        <v>0</v>
      </c>
      <c r="O996" s="23">
        <v>840</v>
      </c>
      <c r="P996" s="24">
        <v>2397.94</v>
      </c>
      <c r="Q996" s="25">
        <v>2.8546904761904761</v>
      </c>
      <c r="R996" s="24">
        <v>828.43200000000002</v>
      </c>
      <c r="S996" s="25">
        <v>0.98622857142857145</v>
      </c>
      <c r="T996" s="26">
        <v>0.34547660000000002</v>
      </c>
      <c r="U996" s="24">
        <v>0</v>
      </c>
      <c r="V996" s="19">
        <v>5040</v>
      </c>
      <c r="W996" s="19">
        <v>6840.1</v>
      </c>
      <c r="X996" s="21">
        <v>1.3571626984126985</v>
      </c>
      <c r="Y996" s="19">
        <v>4970.5919999999996</v>
      </c>
      <c r="Z996" s="20">
        <v>0.98622857142857134</v>
      </c>
      <c r="AA996" s="30">
        <v>9.0899999999999995E-2</v>
      </c>
      <c r="AB996" s="27">
        <v>7.0000000000000007E-2</v>
      </c>
      <c r="AC996" s="27">
        <v>9.2699999999999991E-2</v>
      </c>
      <c r="AD996" s="11">
        <v>8.7554400336773086E-2</v>
      </c>
    </row>
    <row r="997" spans="1:30" x14ac:dyDescent="0.3">
      <c r="A997" s="13">
        <v>45394</v>
      </c>
      <c r="B997" s="46" t="s">
        <v>636</v>
      </c>
      <c r="C997" s="13">
        <v>45394</v>
      </c>
      <c r="D997" s="15" t="s">
        <v>1128</v>
      </c>
      <c r="E997" s="15">
        <v>175</v>
      </c>
      <c r="F997" s="15">
        <v>180</v>
      </c>
      <c r="G997" s="13">
        <v>45569</v>
      </c>
      <c r="H997" s="19">
        <v>4200</v>
      </c>
      <c r="I997" s="19">
        <v>10014.549999999997</v>
      </c>
      <c r="J997" s="20">
        <v>2.3844166666666666</v>
      </c>
      <c r="K997" s="19">
        <v>5245</v>
      </c>
      <c r="L997" s="20">
        <v>1.2488095238095238</v>
      </c>
      <c r="M997" s="21">
        <v>0</v>
      </c>
      <c r="N997" s="19">
        <v>0</v>
      </c>
      <c r="O997" s="23">
        <v>840</v>
      </c>
      <c r="P997" s="24">
        <v>1841</v>
      </c>
      <c r="Q997" s="25">
        <v>2.1916666666666669</v>
      </c>
      <c r="R997" s="24">
        <v>840</v>
      </c>
      <c r="S997" s="25">
        <v>1</v>
      </c>
      <c r="T997" s="26">
        <v>0.45629999999999998</v>
      </c>
      <c r="U997" s="24">
        <v>0</v>
      </c>
      <c r="V997" s="19">
        <v>5040</v>
      </c>
      <c r="W997" s="19">
        <v>11855.549999999997</v>
      </c>
      <c r="X997" s="21">
        <v>2.352291666666666</v>
      </c>
      <c r="Y997" s="19">
        <v>6085</v>
      </c>
      <c r="Z997" s="20">
        <v>1.2073412698412698</v>
      </c>
      <c r="AA997" s="30">
        <v>8.6500000000000007E-2</v>
      </c>
      <c r="AB997" s="27">
        <v>7.0000000000000007E-2</v>
      </c>
      <c r="AC997" s="27">
        <v>9.0800000000000006E-2</v>
      </c>
      <c r="AD997" s="11">
        <v>8.6071961296313879E-2</v>
      </c>
    </row>
    <row r="998" spans="1:30" x14ac:dyDescent="0.3">
      <c r="A998" s="13">
        <v>45397</v>
      </c>
      <c r="B998" s="46" t="s">
        <v>636</v>
      </c>
      <c r="C998" s="13">
        <v>45397</v>
      </c>
      <c r="D998" s="15" t="s">
        <v>1129</v>
      </c>
      <c r="E998" s="15">
        <v>35</v>
      </c>
      <c r="F998" s="15">
        <v>30</v>
      </c>
      <c r="G998" s="13">
        <v>45432</v>
      </c>
      <c r="H998" s="19">
        <v>5000</v>
      </c>
      <c r="I998" s="19">
        <v>7727.130000000001</v>
      </c>
      <c r="J998" s="20">
        <v>1.5454260000000006</v>
      </c>
      <c r="K998" s="19">
        <v>5777.1300000000019</v>
      </c>
      <c r="L998" s="20">
        <v>1.1554260000000003</v>
      </c>
      <c r="M998" s="21">
        <v>0</v>
      </c>
      <c r="N998" s="19">
        <v>0</v>
      </c>
      <c r="O998" s="23">
        <v>1000</v>
      </c>
      <c r="P998" s="24">
        <v>1493.75</v>
      </c>
      <c r="Q998" s="25">
        <v>1.4937499999999999</v>
      </c>
      <c r="R998" s="24">
        <v>1000</v>
      </c>
      <c r="S998" s="25">
        <v>1</v>
      </c>
      <c r="T998" s="26">
        <v>0.66946000000000006</v>
      </c>
      <c r="U998" s="24">
        <v>0</v>
      </c>
      <c r="V998" s="19">
        <v>6000</v>
      </c>
      <c r="W998" s="19">
        <v>9220.880000000001</v>
      </c>
      <c r="X998" s="21">
        <v>1.5368133333333336</v>
      </c>
      <c r="Y998" s="19">
        <v>6777.1300000000019</v>
      </c>
      <c r="Z998" s="20">
        <v>1.129521666666667</v>
      </c>
      <c r="AA998" s="30">
        <v>8.5700000000000068E-2</v>
      </c>
      <c r="AB998" s="27">
        <v>7.0000000000000007E-2</v>
      </c>
      <c r="AC998" s="27">
        <v>0.09</v>
      </c>
      <c r="AD998" s="11">
        <v>8.4439855418505946E-2</v>
      </c>
    </row>
    <row r="999" spans="1:30" x14ac:dyDescent="0.3">
      <c r="A999" s="13">
        <v>45399</v>
      </c>
      <c r="B999" s="46" t="s">
        <v>636</v>
      </c>
      <c r="C999" s="13">
        <v>45399</v>
      </c>
      <c r="D999" s="15" t="s">
        <v>1130</v>
      </c>
      <c r="E999" s="15">
        <v>84</v>
      </c>
      <c r="F999" s="15">
        <v>90</v>
      </c>
      <c r="G999" s="13">
        <v>45483</v>
      </c>
      <c r="H999" s="19">
        <v>5000</v>
      </c>
      <c r="I999" s="19">
        <v>4053.8300000000004</v>
      </c>
      <c r="J999" s="20">
        <v>0.81076600000000021</v>
      </c>
      <c r="K999" s="19">
        <v>3148.9000000000005</v>
      </c>
      <c r="L999" s="20">
        <v>0.62978000000000012</v>
      </c>
      <c r="M999" s="21">
        <v>0</v>
      </c>
      <c r="N999" s="19">
        <v>0</v>
      </c>
      <c r="O999" s="23">
        <v>1000</v>
      </c>
      <c r="P999" s="24">
        <v>1430.48</v>
      </c>
      <c r="Q999" s="25">
        <v>1.43048</v>
      </c>
      <c r="R999" s="24">
        <v>629.78</v>
      </c>
      <c r="S999" s="25">
        <v>0.62978000000000001</v>
      </c>
      <c r="T999" s="26">
        <v>0.44026000000000004</v>
      </c>
      <c r="U999" s="24">
        <v>0</v>
      </c>
      <c r="V999" s="19">
        <v>6000</v>
      </c>
      <c r="W999" s="19">
        <v>5484.31</v>
      </c>
      <c r="X999" s="21">
        <v>0.91405166666666671</v>
      </c>
      <c r="Y999" s="19">
        <v>3778.6800000000003</v>
      </c>
      <c r="Z999" s="20">
        <v>0.62978000000000001</v>
      </c>
      <c r="AA999" s="30">
        <v>8.6899999999999991E-2</v>
      </c>
      <c r="AB999" s="27">
        <v>7.0000000000000007E-2</v>
      </c>
      <c r="AC999" s="27">
        <v>0.09</v>
      </c>
      <c r="AD999" s="11">
        <v>8.434295468729569E-2</v>
      </c>
    </row>
    <row r="1000" spans="1:30" x14ac:dyDescent="0.3">
      <c r="A1000" s="13">
        <v>45400</v>
      </c>
      <c r="B1000" s="46" t="s">
        <v>636</v>
      </c>
      <c r="C1000" s="13">
        <v>45401</v>
      </c>
      <c r="D1000" s="15" t="s">
        <v>1131</v>
      </c>
      <c r="E1000" s="15">
        <v>371</v>
      </c>
      <c r="F1000" s="15">
        <v>360</v>
      </c>
      <c r="G1000" s="13">
        <v>45772</v>
      </c>
      <c r="H1000" s="19">
        <v>5800</v>
      </c>
      <c r="I1000" s="19">
        <v>7739.49</v>
      </c>
      <c r="J1000" s="20">
        <v>1.3343948275862065</v>
      </c>
      <c r="K1000" s="19">
        <v>7439.49</v>
      </c>
      <c r="L1000" s="20">
        <v>1.2826706896551723</v>
      </c>
      <c r="M1000" s="21">
        <v>0</v>
      </c>
      <c r="N1000" s="19">
        <v>0</v>
      </c>
      <c r="O1000" s="23">
        <v>1160</v>
      </c>
      <c r="P1000" s="24">
        <v>1</v>
      </c>
      <c r="Q1000" s="25">
        <v>8.6206896551724137E-4</v>
      </c>
      <c r="R1000" s="24">
        <v>1</v>
      </c>
      <c r="S1000" s="25">
        <v>8.6206896551724137E-4</v>
      </c>
      <c r="T1000" s="26">
        <v>0</v>
      </c>
      <c r="U1000" s="24">
        <v>0</v>
      </c>
      <c r="V1000" s="19">
        <v>6960</v>
      </c>
      <c r="W1000" s="19">
        <v>7740.49</v>
      </c>
      <c r="X1000" s="21">
        <v>1.112139367816092</v>
      </c>
      <c r="Y1000" s="19">
        <v>7440.49</v>
      </c>
      <c r="Z1000" s="20">
        <v>1.0690359195402299</v>
      </c>
      <c r="AA1000" s="30">
        <v>8.8699999999999959E-2</v>
      </c>
      <c r="AB1000" s="27">
        <v>7.0000000000000007E-2</v>
      </c>
      <c r="AC1000" s="27">
        <v>9.06E-2</v>
      </c>
      <c r="AD1000" s="11">
        <v>8.5672629591872329E-2</v>
      </c>
    </row>
    <row r="1001" spans="1:30" x14ac:dyDescent="0.3">
      <c r="A1001" s="13">
        <v>45405</v>
      </c>
      <c r="B1001" s="46" t="s">
        <v>636</v>
      </c>
      <c r="C1001" s="13">
        <v>45405</v>
      </c>
      <c r="D1001" s="15" t="s">
        <v>1132</v>
      </c>
      <c r="E1001" s="15">
        <v>27</v>
      </c>
      <c r="F1001" s="15">
        <v>30</v>
      </c>
      <c r="G1001" s="13">
        <v>45432</v>
      </c>
      <c r="H1001" s="19">
        <v>5000</v>
      </c>
      <c r="I1001" s="19">
        <v>5471.39</v>
      </c>
      <c r="J1001" s="20">
        <v>1.0942780000000003</v>
      </c>
      <c r="K1001" s="19">
        <v>4271.3900000000003</v>
      </c>
      <c r="L1001" s="20">
        <v>0.85427800000000009</v>
      </c>
      <c r="M1001" s="21">
        <v>0</v>
      </c>
      <c r="N1001" s="19">
        <v>0</v>
      </c>
      <c r="O1001" s="23">
        <v>1000</v>
      </c>
      <c r="P1001" s="24">
        <v>2042.25</v>
      </c>
      <c r="Q1001" s="25">
        <v>2.0422500000000001</v>
      </c>
      <c r="R1001" s="24">
        <v>854.27800000000002</v>
      </c>
      <c r="S1001" s="25">
        <v>0.85427799999999998</v>
      </c>
      <c r="T1001" s="26">
        <v>0.41839999999999999</v>
      </c>
      <c r="U1001" s="24">
        <v>0</v>
      </c>
      <c r="V1001" s="19">
        <v>6000</v>
      </c>
      <c r="W1001" s="19">
        <v>7513.64</v>
      </c>
      <c r="X1001" s="21">
        <v>1.2522733333333333</v>
      </c>
      <c r="Y1001" s="19">
        <v>5125.6680000000006</v>
      </c>
      <c r="Z1001" s="20">
        <v>0.85427800000000009</v>
      </c>
      <c r="AA1001" s="30">
        <v>8.5800000000000029E-2</v>
      </c>
      <c r="AB1001" s="27">
        <v>7.4999999999999997E-2</v>
      </c>
      <c r="AC1001" s="27">
        <v>8.9499999999999996E-2</v>
      </c>
      <c r="AD1001" s="11">
        <v>8.4887181502323897E-2</v>
      </c>
    </row>
    <row r="1002" spans="1:30" x14ac:dyDescent="0.3">
      <c r="A1002" s="13">
        <v>45406</v>
      </c>
      <c r="B1002" s="46" t="s">
        <v>636</v>
      </c>
      <c r="C1002" s="13">
        <v>45406</v>
      </c>
      <c r="D1002" s="15" t="s">
        <v>1133</v>
      </c>
      <c r="E1002" s="15">
        <v>98</v>
      </c>
      <c r="F1002" s="15">
        <v>90</v>
      </c>
      <c r="G1002" s="13">
        <v>45504</v>
      </c>
      <c r="H1002" s="19">
        <v>3300</v>
      </c>
      <c r="I1002" s="19">
        <v>5302.4900000000007</v>
      </c>
      <c r="J1002" s="20">
        <v>1.6068151515151512</v>
      </c>
      <c r="K1002" s="19">
        <v>3952.4900000000002</v>
      </c>
      <c r="L1002" s="20">
        <v>1.1977242424242425</v>
      </c>
      <c r="M1002" s="21">
        <v>0</v>
      </c>
      <c r="N1002" s="19">
        <v>0</v>
      </c>
      <c r="O1002" s="23">
        <v>660</v>
      </c>
      <c r="P1002" s="24">
        <v>690</v>
      </c>
      <c r="Q1002" s="25">
        <v>1.0454545454545454</v>
      </c>
      <c r="R1002" s="24">
        <v>660</v>
      </c>
      <c r="S1002" s="25">
        <v>1</v>
      </c>
      <c r="T1002" s="26">
        <v>0.95652333333333328</v>
      </c>
      <c r="U1002" s="24">
        <v>0</v>
      </c>
      <c r="V1002" s="19">
        <v>3960</v>
      </c>
      <c r="W1002" s="19">
        <v>5992.4900000000007</v>
      </c>
      <c r="X1002" s="21">
        <v>1.5132550505050506</v>
      </c>
      <c r="Y1002" s="19">
        <v>4612.49</v>
      </c>
      <c r="Z1002" s="20">
        <v>1.164770202020202</v>
      </c>
      <c r="AA1002" s="30">
        <v>8.6699999999999985E-2</v>
      </c>
      <c r="AB1002" s="27">
        <v>7.0000000000000007E-2</v>
      </c>
      <c r="AC1002" s="27">
        <v>0.09</v>
      </c>
      <c r="AD1002" s="11">
        <v>8.5677786662492525E-2</v>
      </c>
    </row>
    <row r="1003" spans="1:30" x14ac:dyDescent="0.3">
      <c r="A1003" s="13">
        <v>45408</v>
      </c>
      <c r="B1003" s="46" t="s">
        <v>636</v>
      </c>
      <c r="C1003" s="13">
        <v>45408</v>
      </c>
      <c r="D1003" s="15" t="s">
        <v>1134</v>
      </c>
      <c r="E1003" s="15">
        <v>189</v>
      </c>
      <c r="F1003" s="15">
        <v>180</v>
      </c>
      <c r="G1003" s="13">
        <v>45597</v>
      </c>
      <c r="H1003" s="19">
        <v>3300</v>
      </c>
      <c r="I1003" s="19">
        <v>4738.4400000000005</v>
      </c>
      <c r="J1003" s="20">
        <v>1.4358909090909089</v>
      </c>
      <c r="K1003" s="19">
        <v>4038.44</v>
      </c>
      <c r="L1003" s="20">
        <v>1.223769696969697</v>
      </c>
      <c r="M1003" s="21">
        <v>0</v>
      </c>
      <c r="N1003" s="19">
        <v>0</v>
      </c>
      <c r="O1003" s="23">
        <v>660</v>
      </c>
      <c r="P1003" s="24">
        <v>0</v>
      </c>
      <c r="Q1003" s="25">
        <v>0</v>
      </c>
      <c r="R1003" s="24">
        <v>0</v>
      </c>
      <c r="S1003" s="25">
        <v>0</v>
      </c>
      <c r="T1003" s="26">
        <v>0</v>
      </c>
      <c r="U1003" s="24">
        <v>0</v>
      </c>
      <c r="V1003" s="19">
        <v>3960</v>
      </c>
      <c r="W1003" s="19">
        <v>4738.4400000000005</v>
      </c>
      <c r="X1003" s="21">
        <v>1.1965757575757576</v>
      </c>
      <c r="Y1003" s="19">
        <v>4038.44</v>
      </c>
      <c r="Z1003" s="20">
        <v>1.0198080808080807</v>
      </c>
      <c r="AA1003" s="30">
        <v>8.7299999999999975E-2</v>
      </c>
      <c r="AB1003" s="27">
        <v>7.0000000000000007E-2</v>
      </c>
      <c r="AC1003" s="27">
        <v>8.900000000000001E-2</v>
      </c>
      <c r="AD1003" s="11">
        <v>8.5362210769789212E-2</v>
      </c>
    </row>
    <row r="1004" spans="1:30" x14ac:dyDescent="0.3">
      <c r="A1004" s="13">
        <v>45411</v>
      </c>
      <c r="B1004" s="46" t="s">
        <v>636</v>
      </c>
      <c r="C1004" s="13">
        <v>45411</v>
      </c>
      <c r="D1004" s="15" t="s">
        <v>1135</v>
      </c>
      <c r="E1004" s="15">
        <v>35</v>
      </c>
      <c r="F1004" s="15">
        <v>30</v>
      </c>
      <c r="G1004" s="13">
        <v>45446</v>
      </c>
      <c r="H1004" s="19">
        <v>5000</v>
      </c>
      <c r="I1004" s="19">
        <v>5689.08</v>
      </c>
      <c r="J1004" s="20">
        <v>1.1378160000000004</v>
      </c>
      <c r="K1004" s="19">
        <v>5189.08</v>
      </c>
      <c r="L1004" s="20">
        <v>1.0378160000000001</v>
      </c>
      <c r="M1004" s="21">
        <v>0</v>
      </c>
      <c r="N1004" s="19">
        <v>0</v>
      </c>
      <c r="O1004" s="23">
        <v>1000</v>
      </c>
      <c r="P1004" s="24">
        <v>819.7</v>
      </c>
      <c r="Q1004" s="25">
        <v>0.8197000000000001</v>
      </c>
      <c r="R1004" s="24">
        <v>819.7</v>
      </c>
      <c r="S1004" s="25">
        <v>0.8197000000000001</v>
      </c>
      <c r="T1004" s="26">
        <v>0</v>
      </c>
      <c r="U1004" s="24">
        <v>0</v>
      </c>
      <c r="V1004" s="19">
        <v>6000</v>
      </c>
      <c r="W1004" s="19">
        <v>6508.78</v>
      </c>
      <c r="X1004" s="21">
        <v>1.0847966666666666</v>
      </c>
      <c r="Y1004" s="19">
        <v>6008.78</v>
      </c>
      <c r="Z1004" s="20">
        <v>1.0014633333333334</v>
      </c>
      <c r="AA1004" s="30">
        <v>8.6500000000000007E-2</v>
      </c>
      <c r="AB1004" s="27">
        <v>7.0000000000000007E-2</v>
      </c>
      <c r="AC1004" s="27">
        <v>8.8499999999999995E-2</v>
      </c>
      <c r="AD1004" s="11">
        <v>8.3239401977121083E-2</v>
      </c>
    </row>
    <row r="1005" spans="1:30" x14ac:dyDescent="0.3">
      <c r="A1005" s="13">
        <v>45412</v>
      </c>
      <c r="B1005" s="46" t="s">
        <v>636</v>
      </c>
      <c r="C1005" s="13">
        <v>45412</v>
      </c>
      <c r="D1005" s="15" t="s">
        <v>1136</v>
      </c>
      <c r="E1005" s="15">
        <v>92</v>
      </c>
      <c r="F1005" s="15">
        <v>90</v>
      </c>
      <c r="G1005" s="13">
        <v>45504</v>
      </c>
      <c r="H1005" s="19">
        <v>3300</v>
      </c>
      <c r="I1005" s="19">
        <v>2357.81</v>
      </c>
      <c r="J1005" s="20">
        <v>0.71448787878787878</v>
      </c>
      <c r="K1005" s="19">
        <v>1557.81</v>
      </c>
      <c r="L1005" s="20">
        <v>0.47206363636363635</v>
      </c>
      <c r="M1005" s="21">
        <v>0</v>
      </c>
      <c r="N1005" s="19">
        <v>0</v>
      </c>
      <c r="O1005" s="23">
        <v>660</v>
      </c>
      <c r="P1005" s="24">
        <v>30</v>
      </c>
      <c r="Q1005" s="25">
        <v>4.5454545454545456E-2</v>
      </c>
      <c r="R1005" s="24">
        <v>30</v>
      </c>
      <c r="S1005" s="25">
        <v>4.5454545454545456E-2</v>
      </c>
      <c r="T1005" s="26">
        <v>0</v>
      </c>
      <c r="U1005" s="24">
        <v>0</v>
      </c>
      <c r="V1005" s="19">
        <v>3960</v>
      </c>
      <c r="W1005" s="19">
        <v>2387.81</v>
      </c>
      <c r="X1005" s="21">
        <v>0.60298232323232326</v>
      </c>
      <c r="Y1005" s="19">
        <v>1587.81</v>
      </c>
      <c r="Z1005" s="20">
        <v>0.40096212121212121</v>
      </c>
      <c r="AA1005" s="30">
        <v>8.6699999999999999E-2</v>
      </c>
      <c r="AB1005" s="27">
        <v>7.0000000000000007E-2</v>
      </c>
      <c r="AC1005" s="27">
        <v>0.09</v>
      </c>
      <c r="AD1005" s="11">
        <v>8.6386533266039262E-2</v>
      </c>
    </row>
    <row r="1006" spans="1:30" x14ac:dyDescent="0.3">
      <c r="A1006" s="13">
        <v>45414</v>
      </c>
      <c r="B1006" s="46" t="s">
        <v>636</v>
      </c>
      <c r="C1006" s="13">
        <v>45415</v>
      </c>
      <c r="D1006" s="15" t="s">
        <v>1137</v>
      </c>
      <c r="E1006" s="15">
        <v>364</v>
      </c>
      <c r="F1006" s="15">
        <v>360</v>
      </c>
      <c r="G1006" s="13">
        <v>45779</v>
      </c>
      <c r="H1006" s="19">
        <v>4200</v>
      </c>
      <c r="I1006" s="19">
        <v>5522.2599999999993</v>
      </c>
      <c r="J1006" s="20">
        <v>1.3148238095238092</v>
      </c>
      <c r="K1006" s="19">
        <v>4122.26</v>
      </c>
      <c r="L1006" s="20">
        <v>0.98149047619047625</v>
      </c>
      <c r="M1006" s="21">
        <v>0</v>
      </c>
      <c r="N1006" s="19">
        <v>0</v>
      </c>
      <c r="O1006" s="23">
        <v>840</v>
      </c>
      <c r="P1006" s="24">
        <v>1040</v>
      </c>
      <c r="Q1006" s="25">
        <v>1.2380952380952381</v>
      </c>
      <c r="R1006" s="24">
        <v>824.452</v>
      </c>
      <c r="S1006" s="25">
        <v>0.98149047619047614</v>
      </c>
      <c r="T1006" s="26">
        <v>0.79274249999999991</v>
      </c>
      <c r="U1006" s="24">
        <v>0</v>
      </c>
      <c r="V1006" s="19">
        <v>5040</v>
      </c>
      <c r="W1006" s="19">
        <v>6562.2599999999993</v>
      </c>
      <c r="X1006" s="21">
        <v>1.3020357142857142</v>
      </c>
      <c r="Y1006" s="19">
        <v>4946.7120000000004</v>
      </c>
      <c r="Z1006" s="20">
        <v>0.98149047619047625</v>
      </c>
      <c r="AA1006" s="30">
        <v>8.7899999999999978E-2</v>
      </c>
      <c r="AB1006" s="27">
        <v>0.08</v>
      </c>
      <c r="AC1006" s="27">
        <v>8.9700000000000002E-2</v>
      </c>
      <c r="AD1006" s="11">
        <v>8.6735722693245157E-2</v>
      </c>
    </row>
    <row r="1007" spans="1:30" x14ac:dyDescent="0.3">
      <c r="A1007" s="13">
        <v>45418</v>
      </c>
      <c r="B1007" s="46" t="s">
        <v>636</v>
      </c>
      <c r="C1007" s="13">
        <v>45418</v>
      </c>
      <c r="D1007" s="15" t="s">
        <v>1138</v>
      </c>
      <c r="E1007" s="15">
        <v>28</v>
      </c>
      <c r="F1007" s="15">
        <v>30</v>
      </c>
      <c r="G1007" s="13">
        <v>45446</v>
      </c>
      <c r="H1007" s="19">
        <v>5000</v>
      </c>
      <c r="I1007" s="19">
        <v>4865.1600000000008</v>
      </c>
      <c r="J1007" s="20">
        <v>0.97303200000000023</v>
      </c>
      <c r="K1007" s="19">
        <v>3865.1600000000003</v>
      </c>
      <c r="L1007" s="20">
        <v>0.77303200000000005</v>
      </c>
      <c r="M1007" s="21">
        <v>0</v>
      </c>
      <c r="N1007" s="19">
        <v>0</v>
      </c>
      <c r="O1007" s="23">
        <v>1000</v>
      </c>
      <c r="P1007" s="24">
        <v>1101</v>
      </c>
      <c r="Q1007" s="25">
        <v>1.101</v>
      </c>
      <c r="R1007" s="24">
        <v>773.03200000000004</v>
      </c>
      <c r="S1007" s="25">
        <v>0.77303200000000005</v>
      </c>
      <c r="T1007" s="26">
        <v>0.70211810000000008</v>
      </c>
      <c r="U1007" s="24">
        <v>0</v>
      </c>
      <c r="V1007" s="19">
        <v>6000</v>
      </c>
      <c r="W1007" s="19">
        <v>5966.1600000000008</v>
      </c>
      <c r="X1007" s="21">
        <v>0.99436000000000013</v>
      </c>
      <c r="Y1007" s="19">
        <v>4638.192</v>
      </c>
      <c r="Z1007" s="20">
        <v>0.77303200000000005</v>
      </c>
      <c r="AA1007" s="30">
        <v>8.6200000000000027E-2</v>
      </c>
      <c r="AB1007" s="27">
        <v>7.0000000000000007E-2</v>
      </c>
      <c r="AC1007" s="27">
        <v>8.8000000000000009E-2</v>
      </c>
      <c r="AD1007" s="11">
        <v>8.5281861233751824E-2</v>
      </c>
    </row>
    <row r="1008" spans="1:30" x14ac:dyDescent="0.3">
      <c r="A1008" s="13">
        <v>45420</v>
      </c>
      <c r="B1008" s="46" t="s">
        <v>636</v>
      </c>
      <c r="C1008" s="13">
        <v>45420</v>
      </c>
      <c r="D1008" s="15" t="s">
        <v>1139</v>
      </c>
      <c r="E1008" s="15">
        <v>98</v>
      </c>
      <c r="F1008" s="15">
        <v>90</v>
      </c>
      <c r="G1008" s="13">
        <v>45518</v>
      </c>
      <c r="H1008" s="19">
        <v>5000</v>
      </c>
      <c r="I1008" s="19">
        <v>8250.74</v>
      </c>
      <c r="J1008" s="20">
        <v>1.6501480000000004</v>
      </c>
      <c r="K1008" s="19">
        <v>6289.3099999999995</v>
      </c>
      <c r="L1008" s="20">
        <v>1.2578619999999998</v>
      </c>
      <c r="M1008" s="21">
        <v>0</v>
      </c>
      <c r="N1008" s="19">
        <v>0</v>
      </c>
      <c r="O1008" s="23">
        <v>1000</v>
      </c>
      <c r="P1008" s="24">
        <v>1844.7</v>
      </c>
      <c r="Q1008" s="25">
        <v>1.8447</v>
      </c>
      <c r="R1008" s="24">
        <v>1000</v>
      </c>
      <c r="S1008" s="25">
        <v>1</v>
      </c>
      <c r="T1008" s="26">
        <v>0.54209428571428564</v>
      </c>
      <c r="U1008" s="24">
        <v>0</v>
      </c>
      <c r="V1008" s="19">
        <v>6000</v>
      </c>
      <c r="W1008" s="19">
        <v>10095.44</v>
      </c>
      <c r="X1008" s="21">
        <v>1.6825733333333335</v>
      </c>
      <c r="Y1008" s="19">
        <v>7289.3099999999995</v>
      </c>
      <c r="Z1008" s="20">
        <v>1.214885</v>
      </c>
      <c r="AA1008" s="30">
        <v>8.6500000000000007E-2</v>
      </c>
      <c r="AB1008" s="27">
        <v>7.0000000000000007E-2</v>
      </c>
      <c r="AC1008" s="27">
        <v>8.8900000000000007E-2</v>
      </c>
      <c r="AD1008" s="11">
        <v>8.5366095525977098E-2</v>
      </c>
    </row>
    <row r="1009" spans="1:30" x14ac:dyDescent="0.3">
      <c r="A1009" s="13">
        <v>45422</v>
      </c>
      <c r="B1009" s="46" t="s">
        <v>636</v>
      </c>
      <c r="C1009" s="13">
        <v>45422</v>
      </c>
      <c r="D1009" s="15" t="s">
        <v>1140</v>
      </c>
      <c r="E1009" s="15">
        <v>175</v>
      </c>
      <c r="F1009" s="15">
        <v>180</v>
      </c>
      <c r="G1009" s="13">
        <v>45597</v>
      </c>
      <c r="H1009" s="19">
        <v>4200</v>
      </c>
      <c r="I1009" s="19">
        <v>9415.44</v>
      </c>
      <c r="J1009" s="20">
        <v>2.2417714285714281</v>
      </c>
      <c r="K1009" s="19">
        <v>6381.15</v>
      </c>
      <c r="L1009" s="20">
        <v>1.5193214285714285</v>
      </c>
      <c r="M1009" s="21">
        <v>0</v>
      </c>
      <c r="N1009" s="19">
        <v>0</v>
      </c>
      <c r="O1009" s="23">
        <v>840</v>
      </c>
      <c r="P1009" s="24">
        <v>1381.5</v>
      </c>
      <c r="Q1009" s="25">
        <v>1.6446428571428571</v>
      </c>
      <c r="R1009" s="24">
        <v>840</v>
      </c>
      <c r="S1009" s="25">
        <v>1</v>
      </c>
      <c r="T1009" s="26">
        <v>0.60803499999999999</v>
      </c>
      <c r="U1009" s="24">
        <v>0</v>
      </c>
      <c r="V1009" s="19">
        <v>5040</v>
      </c>
      <c r="W1009" s="19">
        <v>10796.94</v>
      </c>
      <c r="X1009" s="21">
        <v>2.1422500000000002</v>
      </c>
      <c r="Y1009" s="19">
        <v>7221.15</v>
      </c>
      <c r="Z1009" s="20">
        <v>1.432767857142857</v>
      </c>
      <c r="AA1009" s="30">
        <v>8.5599999999999996E-2</v>
      </c>
      <c r="AB1009" s="27">
        <v>7.0000000000000007E-2</v>
      </c>
      <c r="AC1009" s="27">
        <v>8.8100000000000012E-2</v>
      </c>
      <c r="AD1009" s="11">
        <v>8.3966966811959934E-2</v>
      </c>
    </row>
    <row r="1010" spans="1:30" x14ac:dyDescent="0.3">
      <c r="A1010" s="13">
        <v>45425</v>
      </c>
      <c r="B1010" s="46" t="s">
        <v>636</v>
      </c>
      <c r="C1010" s="13">
        <v>45425</v>
      </c>
      <c r="D1010" s="15" t="s">
        <v>1141</v>
      </c>
      <c r="E1010" s="15">
        <v>35</v>
      </c>
      <c r="F1010" s="15">
        <v>30</v>
      </c>
      <c r="G1010" s="13">
        <v>45460</v>
      </c>
      <c r="H1010" s="19">
        <v>6600</v>
      </c>
      <c r="I1010" s="19">
        <v>9469.119999999999</v>
      </c>
      <c r="J1010" s="20">
        <v>1.4347151515151513</v>
      </c>
      <c r="K1010" s="19">
        <v>7584.12</v>
      </c>
      <c r="L1010" s="20">
        <v>1.1491090909090909</v>
      </c>
      <c r="M1010" s="21">
        <v>0</v>
      </c>
      <c r="N1010" s="19">
        <v>0</v>
      </c>
      <c r="O1010" s="23">
        <v>1320</v>
      </c>
      <c r="P1010" s="24">
        <v>1697.5</v>
      </c>
      <c r="Q1010" s="25">
        <v>1.2859848484848484</v>
      </c>
      <c r="R1010" s="24">
        <v>1320</v>
      </c>
      <c r="S1010" s="25">
        <v>1</v>
      </c>
      <c r="T1010" s="26">
        <v>0.77761500000000006</v>
      </c>
      <c r="U1010" s="24">
        <v>0</v>
      </c>
      <c r="V1010" s="19">
        <v>7920</v>
      </c>
      <c r="W1010" s="19">
        <v>11166.619999999999</v>
      </c>
      <c r="X1010" s="21">
        <v>1.4099267676767675</v>
      </c>
      <c r="Y1010" s="19">
        <v>8904.119999999999</v>
      </c>
      <c r="Z1010" s="20">
        <v>1.1242575757575757</v>
      </c>
      <c r="AA1010" s="30">
        <v>8.5300000000000042E-2</v>
      </c>
      <c r="AB1010" s="27">
        <v>7.0000000000000007E-2</v>
      </c>
      <c r="AC1010" s="27">
        <v>8.8900000000000007E-2</v>
      </c>
      <c r="AD1010" s="11">
        <v>8.3857106996215083E-2</v>
      </c>
    </row>
    <row r="1011" spans="1:30" x14ac:dyDescent="0.3">
      <c r="A1011" s="13">
        <v>45427</v>
      </c>
      <c r="B1011" s="46" t="s">
        <v>636</v>
      </c>
      <c r="C1011" s="13">
        <v>45427</v>
      </c>
      <c r="D1011" s="15" t="s">
        <v>1142</v>
      </c>
      <c r="E1011" s="15">
        <v>98</v>
      </c>
      <c r="F1011" s="15">
        <v>90</v>
      </c>
      <c r="G1011" s="13">
        <v>45525</v>
      </c>
      <c r="H1011" s="19">
        <v>6600</v>
      </c>
      <c r="I1011" s="19">
        <v>8739.5800000000017</v>
      </c>
      <c r="J1011" s="20">
        <v>1.3241787878787876</v>
      </c>
      <c r="K1011" s="19">
        <v>7779.5800000000017</v>
      </c>
      <c r="L1011" s="20">
        <v>1.1787242424242428</v>
      </c>
      <c r="M1011" s="21">
        <v>0</v>
      </c>
      <c r="N1011" s="19">
        <v>0</v>
      </c>
      <c r="O1011" s="23">
        <v>1320</v>
      </c>
      <c r="P1011" s="24">
        <v>1923.48</v>
      </c>
      <c r="Q1011" s="25">
        <v>1.4571818181818181</v>
      </c>
      <c r="R1011" s="24">
        <v>1320.0000000000002</v>
      </c>
      <c r="S1011" s="25">
        <v>1.0000000000000002</v>
      </c>
      <c r="T1011" s="26">
        <v>0.6862643678160919</v>
      </c>
      <c r="U1011" s="24">
        <v>0</v>
      </c>
      <c r="V1011" s="19">
        <v>7920</v>
      </c>
      <c r="W1011" s="19">
        <v>10663.060000000001</v>
      </c>
      <c r="X1011" s="21">
        <v>1.3463459595959597</v>
      </c>
      <c r="Y1011" s="19">
        <v>9099.5800000000017</v>
      </c>
      <c r="Z1011" s="20">
        <v>1.1489368686868688</v>
      </c>
      <c r="AA1011" s="30">
        <v>8.6299999999999905E-2</v>
      </c>
      <c r="AB1011" s="27">
        <v>7.0000000000000007E-2</v>
      </c>
      <c r="AC1011" s="27">
        <v>8.8399999999999992E-2</v>
      </c>
      <c r="AD1011" s="11">
        <v>8.4012589277745589E-2</v>
      </c>
    </row>
    <row r="1012" spans="1:30" x14ac:dyDescent="0.3">
      <c r="A1012" s="13">
        <v>45428</v>
      </c>
      <c r="B1012" s="46" t="s">
        <v>636</v>
      </c>
      <c r="C1012" s="13">
        <v>45429</v>
      </c>
      <c r="D1012" s="15" t="s">
        <v>1143</v>
      </c>
      <c r="E1012" s="15">
        <v>350</v>
      </c>
      <c r="F1012" s="15">
        <v>360</v>
      </c>
      <c r="G1012" s="13">
        <v>45779</v>
      </c>
      <c r="H1012" s="19">
        <v>6600</v>
      </c>
      <c r="I1012" s="19">
        <v>8143.3499999999995</v>
      </c>
      <c r="J1012" s="20">
        <v>1.2338409090909088</v>
      </c>
      <c r="K1012" s="19">
        <v>7393.3499999999985</v>
      </c>
      <c r="L1012" s="20">
        <v>1.1202045454545453</v>
      </c>
      <c r="M1012" s="21">
        <v>0</v>
      </c>
      <c r="N1012" s="19">
        <v>0</v>
      </c>
      <c r="O1012" s="23">
        <v>1320</v>
      </c>
      <c r="P1012" s="24">
        <v>1620</v>
      </c>
      <c r="Q1012" s="25">
        <v>1.2272727272727273</v>
      </c>
      <c r="R1012" s="24">
        <v>1320</v>
      </c>
      <c r="S1012" s="25">
        <v>1</v>
      </c>
      <c r="T1012" s="26">
        <v>0.81481484848484842</v>
      </c>
      <c r="U1012" s="24">
        <v>0</v>
      </c>
      <c r="V1012" s="19">
        <v>7920</v>
      </c>
      <c r="W1012" s="19">
        <v>9763.3499999999985</v>
      </c>
      <c r="X1012" s="21">
        <v>1.232746212121212</v>
      </c>
      <c r="Y1012" s="19">
        <v>8713.3499999999985</v>
      </c>
      <c r="Z1012" s="20">
        <v>1.1001704545454543</v>
      </c>
      <c r="AA1012" s="30">
        <v>8.7399999999999964E-2</v>
      </c>
      <c r="AB1012" s="27">
        <v>7.0000000000000007E-2</v>
      </c>
      <c r="AC1012" s="27">
        <v>8.9600000000000013E-2</v>
      </c>
      <c r="AD1012" s="11">
        <v>8.5836778598488345E-2</v>
      </c>
    </row>
    <row r="1013" spans="1:30" x14ac:dyDescent="0.3">
      <c r="A1013" s="13">
        <v>45432</v>
      </c>
      <c r="B1013" s="46" t="s">
        <v>636</v>
      </c>
      <c r="C1013" s="13">
        <v>45432</v>
      </c>
      <c r="D1013" s="15" t="s">
        <v>1168</v>
      </c>
      <c r="E1013" s="15">
        <v>35</v>
      </c>
      <c r="F1013" s="15">
        <v>30</v>
      </c>
      <c r="G1013" s="13">
        <v>45467</v>
      </c>
      <c r="H1013" s="19">
        <v>7500</v>
      </c>
      <c r="I1013" s="19">
        <v>9603.35</v>
      </c>
      <c r="J1013" s="20">
        <v>1.2804466666666665</v>
      </c>
      <c r="K1013" s="19">
        <v>8223.3499999999985</v>
      </c>
      <c r="L1013" s="20">
        <v>1.0964466666666666</v>
      </c>
      <c r="M1013" s="21">
        <v>0</v>
      </c>
      <c r="N1013" s="19">
        <v>0</v>
      </c>
      <c r="O1013" s="23">
        <v>1500</v>
      </c>
      <c r="P1013" s="24">
        <v>4336.7</v>
      </c>
      <c r="Q1013" s="25">
        <v>2.8911333333333329</v>
      </c>
      <c r="R1013" s="24">
        <v>1500.0000000000002</v>
      </c>
      <c r="S1013" s="25">
        <v>1.0000000000000002</v>
      </c>
      <c r="T1013" s="26">
        <v>0.34588888888888891</v>
      </c>
      <c r="U1013" s="24">
        <v>0</v>
      </c>
      <c r="V1013" s="19">
        <v>9000</v>
      </c>
      <c r="W1013" s="19">
        <v>13940.05</v>
      </c>
      <c r="X1013" s="21">
        <v>1.5488944444444444</v>
      </c>
      <c r="Y1013" s="19">
        <v>9723.3499999999985</v>
      </c>
      <c r="Z1013" s="20">
        <v>1.0803722222222221</v>
      </c>
      <c r="AA1013" s="30">
        <v>8.5599999999999968E-2</v>
      </c>
      <c r="AB1013" s="27">
        <v>7.0000000000000007E-2</v>
      </c>
      <c r="AC1013" s="27">
        <v>8.6800000000000002E-2</v>
      </c>
      <c r="AD1013" s="11">
        <v>8.3752832605288763E-2</v>
      </c>
    </row>
    <row r="1014" spans="1:30" x14ac:dyDescent="0.3">
      <c r="A1014" s="13">
        <v>45434</v>
      </c>
      <c r="B1014" s="46" t="s">
        <v>636</v>
      </c>
      <c r="C1014" s="13">
        <v>45434</v>
      </c>
      <c r="D1014" s="15" t="s">
        <v>1169</v>
      </c>
      <c r="E1014" s="15">
        <v>91</v>
      </c>
      <c r="F1014" s="15">
        <v>90</v>
      </c>
      <c r="G1014" s="13">
        <v>45525</v>
      </c>
      <c r="H1014" s="19">
        <v>5800</v>
      </c>
      <c r="I1014" s="19">
        <v>7263.5500000000011</v>
      </c>
      <c r="J1014" s="20">
        <v>1.2523362068965513</v>
      </c>
      <c r="K1014" s="19">
        <v>5913.5500000000011</v>
      </c>
      <c r="L1014" s="20">
        <v>1.0195775862068968</v>
      </c>
      <c r="M1014" s="21">
        <v>0</v>
      </c>
      <c r="N1014" s="19">
        <v>0</v>
      </c>
      <c r="O1014" s="23">
        <v>1160</v>
      </c>
      <c r="P1014" s="24">
        <v>2336.5699999999997</v>
      </c>
      <c r="Q1014" s="25">
        <v>2.0142844827586206</v>
      </c>
      <c r="R1014" s="24">
        <v>1160</v>
      </c>
      <c r="S1014" s="25">
        <v>1</v>
      </c>
      <c r="T1014" s="26">
        <v>0.496454224137931</v>
      </c>
      <c r="U1014" s="24">
        <v>0</v>
      </c>
      <c r="V1014" s="19">
        <v>6960</v>
      </c>
      <c r="W1014" s="19">
        <v>9600.1200000000008</v>
      </c>
      <c r="X1014" s="21">
        <v>1.3793275862068968</v>
      </c>
      <c r="Y1014" s="19">
        <v>7073.5500000000011</v>
      </c>
      <c r="Z1014" s="20">
        <v>1.016314655172414</v>
      </c>
      <c r="AA1014" s="30">
        <v>8.6399999999999949E-2</v>
      </c>
      <c r="AB1014" s="27">
        <v>7.0000000000000007E-2</v>
      </c>
      <c r="AC1014" s="27">
        <v>8.7799999999999989E-2</v>
      </c>
      <c r="AD1014" s="11">
        <v>8.5561767317633958E-2</v>
      </c>
    </row>
    <row r="1015" spans="1:30" x14ac:dyDescent="0.3">
      <c r="A1015" s="13">
        <v>45436</v>
      </c>
      <c r="B1015" s="46" t="s">
        <v>636</v>
      </c>
      <c r="C1015" s="13">
        <v>45436</v>
      </c>
      <c r="D1015" s="15" t="s">
        <v>1170</v>
      </c>
      <c r="E1015" s="15">
        <v>196</v>
      </c>
      <c r="F1015" s="15">
        <v>180</v>
      </c>
      <c r="G1015" s="13">
        <v>45632</v>
      </c>
      <c r="H1015" s="19">
        <v>5800</v>
      </c>
      <c r="I1015" s="19">
        <v>6887.1999999999989</v>
      </c>
      <c r="J1015" s="20">
        <v>1.1874482758620686</v>
      </c>
      <c r="K1015" s="19">
        <v>5737.1999999999989</v>
      </c>
      <c r="L1015" s="20">
        <v>0.98917241379310328</v>
      </c>
      <c r="M1015" s="21">
        <v>0</v>
      </c>
      <c r="N1015" s="19">
        <v>0</v>
      </c>
      <c r="O1015" s="23">
        <v>1160</v>
      </c>
      <c r="P1015" s="24">
        <v>185</v>
      </c>
      <c r="Q1015" s="25">
        <v>0.15948275862068967</v>
      </c>
      <c r="R1015" s="24">
        <v>185</v>
      </c>
      <c r="S1015" s="25">
        <v>0.15948275862068967</v>
      </c>
      <c r="T1015" s="26">
        <v>0</v>
      </c>
      <c r="U1015" s="24">
        <v>0</v>
      </c>
      <c r="V1015" s="19">
        <v>6960</v>
      </c>
      <c r="W1015" s="19">
        <v>7072.1999999999989</v>
      </c>
      <c r="X1015" s="21">
        <v>1.0161206896551722</v>
      </c>
      <c r="Y1015" s="19">
        <v>5922.1999999999989</v>
      </c>
      <c r="Z1015" s="20">
        <v>0.85089080459770094</v>
      </c>
      <c r="AA1015" s="30">
        <v>8.700000000000005E-2</v>
      </c>
      <c r="AB1015" s="27">
        <v>7.0000000000000007E-2</v>
      </c>
      <c r="AC1015" s="27">
        <v>0.09</v>
      </c>
      <c r="AD1015" s="11">
        <v>8.5571288767568823E-2</v>
      </c>
    </row>
    <row r="1016" spans="1:30" x14ac:dyDescent="0.3">
      <c r="A1016" s="13">
        <v>45439</v>
      </c>
      <c r="B1016" s="46" t="s">
        <v>636</v>
      </c>
      <c r="C1016" s="13">
        <v>45439</v>
      </c>
      <c r="D1016" s="15" t="s">
        <v>1171</v>
      </c>
      <c r="E1016" s="15">
        <v>35</v>
      </c>
      <c r="F1016" s="15">
        <v>30</v>
      </c>
      <c r="G1016" s="13">
        <v>45474</v>
      </c>
      <c r="H1016" s="19">
        <v>4200</v>
      </c>
      <c r="I1016" s="19">
        <v>5724.33</v>
      </c>
      <c r="J1016" s="20">
        <v>1.3629357142857141</v>
      </c>
      <c r="K1016" s="19">
        <v>4778.33</v>
      </c>
      <c r="L1016" s="20">
        <v>1.1376976190476191</v>
      </c>
      <c r="M1016" s="21">
        <v>0</v>
      </c>
      <c r="N1016" s="19">
        <v>0</v>
      </c>
      <c r="O1016" s="23">
        <v>840</v>
      </c>
      <c r="P1016" s="24">
        <v>1680</v>
      </c>
      <c r="Q1016" s="25">
        <v>2</v>
      </c>
      <c r="R1016" s="24">
        <v>840</v>
      </c>
      <c r="S1016" s="25">
        <v>1</v>
      </c>
      <c r="T1016" s="26">
        <v>0.5</v>
      </c>
      <c r="U1016" s="24">
        <v>0</v>
      </c>
      <c r="V1016" s="19">
        <v>5040</v>
      </c>
      <c r="W1016" s="19">
        <v>7404.33</v>
      </c>
      <c r="X1016" s="21">
        <v>1.4691130952380953</v>
      </c>
      <c r="Y1016" s="19">
        <v>5618.33</v>
      </c>
      <c r="Z1016" s="20">
        <v>1.1147480158730159</v>
      </c>
      <c r="AA1016" s="30">
        <v>8.5399999999999962E-2</v>
      </c>
      <c r="AB1016" s="27">
        <v>7.0000000000000007E-2</v>
      </c>
      <c r="AC1016" s="27">
        <v>8.900000000000001E-2</v>
      </c>
      <c r="AD1016" s="11">
        <v>8.4889043783289916E-2</v>
      </c>
    </row>
    <row r="1017" spans="1:30" x14ac:dyDescent="0.3">
      <c r="A1017" s="13">
        <v>45441</v>
      </c>
      <c r="B1017" s="46" t="s">
        <v>636</v>
      </c>
      <c r="C1017" s="13">
        <v>45441</v>
      </c>
      <c r="D1017" s="15" t="s">
        <v>1172</v>
      </c>
      <c r="E1017" s="15">
        <v>105</v>
      </c>
      <c r="F1017" s="15">
        <v>90</v>
      </c>
      <c r="G1017" s="13">
        <v>45546</v>
      </c>
      <c r="H1017" s="19">
        <v>3300</v>
      </c>
      <c r="I1017" s="19">
        <v>3655.3799999999997</v>
      </c>
      <c r="J1017" s="20">
        <v>1.1076909090909088</v>
      </c>
      <c r="K1017" s="19">
        <v>3255.3799999999997</v>
      </c>
      <c r="L1017" s="20">
        <v>0.98647878787878773</v>
      </c>
      <c r="M1017" s="21">
        <v>0</v>
      </c>
      <c r="N1017" s="19">
        <v>0</v>
      </c>
      <c r="O1017" s="23">
        <v>660</v>
      </c>
      <c r="P1017" s="24">
        <v>350.9</v>
      </c>
      <c r="Q1017" s="25">
        <v>0.53166666666666662</v>
      </c>
      <c r="R1017" s="24">
        <v>350.9</v>
      </c>
      <c r="S1017" s="25">
        <v>0.53166666666666662</v>
      </c>
      <c r="T1017" s="26">
        <v>0</v>
      </c>
      <c r="U1017" s="24">
        <v>0</v>
      </c>
      <c r="V1017" s="19">
        <v>3960</v>
      </c>
      <c r="W1017" s="19">
        <v>4006.2799999999997</v>
      </c>
      <c r="X1017" s="21">
        <v>1.0116868686868685</v>
      </c>
      <c r="Y1017" s="19">
        <v>3606.2799999999997</v>
      </c>
      <c r="Z1017" s="20">
        <v>0.91067676767676764</v>
      </c>
      <c r="AA1017" s="30">
        <v>8.7400000000000019E-2</v>
      </c>
      <c r="AB1017" s="27">
        <v>7.6399999999999996E-2</v>
      </c>
      <c r="AC1017" s="27">
        <v>8.8399999999999992E-2</v>
      </c>
      <c r="AD1017" s="11">
        <v>8.5772384266478457E-2</v>
      </c>
    </row>
    <row r="1018" spans="1:30" x14ac:dyDescent="0.3">
      <c r="A1018" s="13">
        <v>45442</v>
      </c>
      <c r="B1018" s="46" t="s">
        <v>636</v>
      </c>
      <c r="C1018" s="13">
        <v>45443</v>
      </c>
      <c r="D1018" s="15" t="s">
        <v>1173</v>
      </c>
      <c r="E1018" s="15">
        <v>385</v>
      </c>
      <c r="F1018" s="15">
        <v>360</v>
      </c>
      <c r="G1018" s="13">
        <v>45828</v>
      </c>
      <c r="H1018" s="19">
        <v>5000</v>
      </c>
      <c r="I1018" s="19">
        <v>5230.24</v>
      </c>
      <c r="J1018" s="20">
        <v>1.0460480000000001</v>
      </c>
      <c r="K1018" s="19">
        <v>4030.24</v>
      </c>
      <c r="L1018" s="20">
        <v>0.80604799999999999</v>
      </c>
      <c r="M1018" s="21">
        <v>0</v>
      </c>
      <c r="N1018" s="19">
        <v>0</v>
      </c>
      <c r="O1018" s="23">
        <v>1000</v>
      </c>
      <c r="P1018" s="24">
        <v>235.15</v>
      </c>
      <c r="Q1018" s="25">
        <v>0.23515000000000003</v>
      </c>
      <c r="R1018" s="24">
        <v>235.15</v>
      </c>
      <c r="S1018" s="25">
        <v>0.23515</v>
      </c>
      <c r="T1018" s="26">
        <v>0</v>
      </c>
      <c r="U1018" s="24">
        <v>0</v>
      </c>
      <c r="V1018" s="19">
        <v>6000</v>
      </c>
      <c r="W1018" s="19">
        <v>5465.3899999999994</v>
      </c>
      <c r="X1018" s="21">
        <v>0.91089833333333325</v>
      </c>
      <c r="Y1018" s="19">
        <v>4265.3899999999994</v>
      </c>
      <c r="Z1018" s="20">
        <v>0.71089833333333319</v>
      </c>
      <c r="AA1018" s="30">
        <v>8.7800000000000072E-2</v>
      </c>
      <c r="AB1018" s="27">
        <v>0.08</v>
      </c>
      <c r="AC1018" s="27">
        <v>9.7699999999999995E-2</v>
      </c>
      <c r="AD1018" s="11">
        <v>8.5546481614610426E-2</v>
      </c>
    </row>
    <row r="1019" spans="1:30" x14ac:dyDescent="0.3">
      <c r="A1019" s="13">
        <v>45446</v>
      </c>
      <c r="B1019" s="46" t="s">
        <v>636</v>
      </c>
      <c r="C1019" s="13">
        <v>45446</v>
      </c>
      <c r="D1019" s="15" t="s">
        <v>1175</v>
      </c>
      <c r="E1019" s="15">
        <v>28</v>
      </c>
      <c r="F1019" s="15">
        <v>30</v>
      </c>
      <c r="G1019" s="13">
        <v>45474</v>
      </c>
      <c r="H1019" s="19">
        <v>5000</v>
      </c>
      <c r="I1019" s="19">
        <v>8020.79</v>
      </c>
      <c r="J1019" s="20">
        <v>1.6041580000000004</v>
      </c>
      <c r="K1019" s="19">
        <v>6220.79</v>
      </c>
      <c r="L1019" s="20">
        <v>1.2441580000000001</v>
      </c>
      <c r="M1019" s="21">
        <v>0</v>
      </c>
      <c r="N1019" s="19">
        <v>0</v>
      </c>
      <c r="O1019" s="23">
        <v>1000</v>
      </c>
      <c r="P1019" s="24">
        <v>1256.7</v>
      </c>
      <c r="Q1019" s="25">
        <v>1.2566999999999999</v>
      </c>
      <c r="R1019" s="24">
        <v>1000</v>
      </c>
      <c r="S1019" s="25">
        <v>1</v>
      </c>
      <c r="T1019" s="26">
        <v>0.79573499999999997</v>
      </c>
      <c r="U1019" s="24">
        <v>0</v>
      </c>
      <c r="V1019" s="19">
        <v>6000</v>
      </c>
      <c r="W1019" s="19">
        <v>9277.49</v>
      </c>
      <c r="X1019" s="21">
        <v>1.5462483333333332</v>
      </c>
      <c r="Y1019" s="19">
        <v>7220.79</v>
      </c>
      <c r="Z1019" s="20">
        <v>1.203465</v>
      </c>
      <c r="AA1019" s="30">
        <v>8.5500000000000048E-2</v>
      </c>
      <c r="AB1019" s="27">
        <v>7.0000000000000007E-2</v>
      </c>
      <c r="AC1019" s="27">
        <v>8.7499999999999994E-2</v>
      </c>
      <c r="AD1019" s="11">
        <v>8.3441937016179191E-2</v>
      </c>
    </row>
    <row r="1020" spans="1:30" x14ac:dyDescent="0.3">
      <c r="A1020" s="13">
        <v>45448</v>
      </c>
      <c r="B1020" s="46" t="s">
        <v>636</v>
      </c>
      <c r="C1020" s="13">
        <v>45448</v>
      </c>
      <c r="D1020" s="15" t="s">
        <v>1176</v>
      </c>
      <c r="E1020" s="15">
        <v>98</v>
      </c>
      <c r="F1020" s="15">
        <v>90</v>
      </c>
      <c r="G1020" s="13">
        <v>45546</v>
      </c>
      <c r="H1020" s="19">
        <v>3300</v>
      </c>
      <c r="I1020" s="19">
        <v>7713.1899999999987</v>
      </c>
      <c r="J1020" s="20">
        <v>2.3373303030303023</v>
      </c>
      <c r="K1020" s="19">
        <v>3309.44</v>
      </c>
      <c r="L1020" s="20">
        <v>1.002860606060606</v>
      </c>
      <c r="M1020" s="21">
        <v>0</v>
      </c>
      <c r="N1020" s="19">
        <v>0</v>
      </c>
      <c r="O1020" s="23">
        <v>660</v>
      </c>
      <c r="P1020" s="24">
        <v>1164.75</v>
      </c>
      <c r="Q1020" s="25">
        <v>1.7647727272727272</v>
      </c>
      <c r="R1020" s="24">
        <v>660</v>
      </c>
      <c r="S1020" s="25">
        <v>1</v>
      </c>
      <c r="T1020" s="26">
        <v>0.56665263157894741</v>
      </c>
      <c r="U1020" s="24">
        <v>0</v>
      </c>
      <c r="V1020" s="19">
        <v>3960</v>
      </c>
      <c r="W1020" s="19">
        <v>8877.9399999999987</v>
      </c>
      <c r="X1020" s="21">
        <v>2.24190404040404</v>
      </c>
      <c r="Y1020" s="19">
        <v>3969.44</v>
      </c>
      <c r="Z1020" s="20">
        <v>1.0023838383838384</v>
      </c>
      <c r="AA1020" s="30">
        <v>8.4999999999999978E-2</v>
      </c>
      <c r="AB1020" s="27">
        <v>0.06</v>
      </c>
      <c r="AC1020" s="27">
        <v>8.7799999999999989E-2</v>
      </c>
      <c r="AD1020" s="11">
        <v>8.4643888585656538E-2</v>
      </c>
    </row>
    <row r="1021" spans="1:30" x14ac:dyDescent="0.3">
      <c r="A1021" s="13">
        <v>45450</v>
      </c>
      <c r="B1021" s="46" t="s">
        <v>636</v>
      </c>
      <c r="C1021" s="13">
        <v>45450</v>
      </c>
      <c r="D1021" s="15" t="s">
        <v>1177</v>
      </c>
      <c r="E1021" s="15">
        <v>182</v>
      </c>
      <c r="F1021" s="15">
        <v>180</v>
      </c>
      <c r="G1021" s="13">
        <v>45632</v>
      </c>
      <c r="H1021" s="19">
        <v>4200</v>
      </c>
      <c r="I1021" s="19">
        <v>7877.8600000000006</v>
      </c>
      <c r="J1021" s="20">
        <v>1.8756809523809528</v>
      </c>
      <c r="K1021" s="19">
        <v>5497.8600000000006</v>
      </c>
      <c r="L1021" s="20">
        <v>1.3090142857142859</v>
      </c>
      <c r="M1021" s="21">
        <v>0</v>
      </c>
      <c r="N1021" s="19">
        <v>0</v>
      </c>
      <c r="O1021" s="23">
        <v>840</v>
      </c>
      <c r="P1021" s="24">
        <v>700</v>
      </c>
      <c r="Q1021" s="25">
        <v>0.83333333333333337</v>
      </c>
      <c r="R1021" s="24">
        <v>700</v>
      </c>
      <c r="S1021" s="25">
        <v>0.83333333333333337</v>
      </c>
      <c r="T1021" s="26">
        <v>0</v>
      </c>
      <c r="U1021" s="24">
        <v>0</v>
      </c>
      <c r="V1021" s="19">
        <v>5040</v>
      </c>
      <c r="W1021" s="19">
        <v>8577.86</v>
      </c>
      <c r="X1021" s="21">
        <v>1.7019563492063494</v>
      </c>
      <c r="Y1021" s="19">
        <v>6197.8600000000006</v>
      </c>
      <c r="Z1021" s="20">
        <v>1.2297341269841271</v>
      </c>
      <c r="AA1021" s="30">
        <v>8.6699999999999999E-2</v>
      </c>
      <c r="AB1021" s="27">
        <v>7.0000000000000007E-2</v>
      </c>
      <c r="AC1021" s="27">
        <v>8.8000000000000009E-2</v>
      </c>
      <c r="AD1021" s="11">
        <v>8.5326408186994954E-2</v>
      </c>
    </row>
    <row r="1022" spans="1:30" x14ac:dyDescent="0.3">
      <c r="A1022" s="13">
        <v>45453</v>
      </c>
      <c r="B1022" s="46" t="s">
        <v>636</v>
      </c>
      <c r="C1022" s="13">
        <v>45453</v>
      </c>
      <c r="D1022" s="15" t="s">
        <v>1178</v>
      </c>
      <c r="E1022" s="15">
        <v>35</v>
      </c>
      <c r="F1022" s="15">
        <v>30</v>
      </c>
      <c r="G1022" s="13">
        <v>45488</v>
      </c>
      <c r="H1022" s="19">
        <v>5800</v>
      </c>
      <c r="I1022" s="19">
        <v>4299.4800000000005</v>
      </c>
      <c r="J1022" s="20">
        <v>0.74128965517241374</v>
      </c>
      <c r="K1022" s="19">
        <v>3649.4800000000005</v>
      </c>
      <c r="L1022" s="20">
        <v>0.62922068965517253</v>
      </c>
      <c r="M1022" s="21">
        <v>0</v>
      </c>
      <c r="N1022" s="19">
        <v>0</v>
      </c>
      <c r="O1022" s="23">
        <v>1160</v>
      </c>
      <c r="P1022" s="24">
        <v>2327.4</v>
      </c>
      <c r="Q1022" s="25">
        <v>2.0063793103448275</v>
      </c>
      <c r="R1022" s="24">
        <v>729.89599999999996</v>
      </c>
      <c r="S1022" s="25">
        <v>0.62922068965517242</v>
      </c>
      <c r="T1022" s="26">
        <v>0.31374999999999997</v>
      </c>
      <c r="U1022" s="24">
        <v>0</v>
      </c>
      <c r="V1022" s="19">
        <v>6960</v>
      </c>
      <c r="W1022" s="19">
        <v>6626.880000000001</v>
      </c>
      <c r="X1022" s="21">
        <v>0.95213793103448285</v>
      </c>
      <c r="Y1022" s="19">
        <v>4379.3760000000002</v>
      </c>
      <c r="Z1022" s="20">
        <v>0.62922068965517242</v>
      </c>
      <c r="AA1022" s="30">
        <v>8.6100000000000024E-2</v>
      </c>
      <c r="AB1022" s="27">
        <v>7.0000000000000007E-2</v>
      </c>
      <c r="AC1022" s="27">
        <v>8.7400000000000005E-2</v>
      </c>
      <c r="AD1022" s="11">
        <v>8.4779929200740553E-2</v>
      </c>
    </row>
    <row r="1023" spans="1:30" x14ac:dyDescent="0.3">
      <c r="A1023" s="13">
        <v>45455</v>
      </c>
      <c r="B1023" s="46" t="s">
        <v>636</v>
      </c>
      <c r="C1023" s="13">
        <v>45455</v>
      </c>
      <c r="D1023" s="15" t="s">
        <v>1179</v>
      </c>
      <c r="E1023" s="15">
        <v>98</v>
      </c>
      <c r="F1023" s="15">
        <v>90</v>
      </c>
      <c r="G1023" s="13">
        <v>45553</v>
      </c>
      <c r="H1023" s="19">
        <v>5000</v>
      </c>
      <c r="I1023" s="19">
        <v>8217.1699999999983</v>
      </c>
      <c r="J1023" s="20">
        <v>1.6434339999999998</v>
      </c>
      <c r="K1023" s="19">
        <v>6192.1699999999992</v>
      </c>
      <c r="L1023" s="20">
        <v>1.2384339999999998</v>
      </c>
      <c r="M1023" s="21">
        <v>0</v>
      </c>
      <c r="N1023" s="19">
        <v>0</v>
      </c>
      <c r="O1023" s="23">
        <v>1000</v>
      </c>
      <c r="P1023" s="24">
        <v>353.17</v>
      </c>
      <c r="Q1023" s="25">
        <v>0.35317000000000004</v>
      </c>
      <c r="R1023" s="24">
        <v>353.17</v>
      </c>
      <c r="S1023" s="25">
        <v>0.35317000000000004</v>
      </c>
      <c r="T1023" s="26">
        <v>0</v>
      </c>
      <c r="U1023" s="24">
        <v>0</v>
      </c>
      <c r="V1023" s="19">
        <v>6000</v>
      </c>
      <c r="W1023" s="19">
        <v>8570.3399999999983</v>
      </c>
      <c r="X1023" s="21">
        <v>1.4283899999999998</v>
      </c>
      <c r="Y1023" s="19">
        <v>6545.3399999999992</v>
      </c>
      <c r="Z1023" s="20">
        <v>1.0908899999999999</v>
      </c>
      <c r="AA1023" s="30">
        <v>8.5500000000000007E-2</v>
      </c>
      <c r="AB1023" s="27">
        <v>7.0000000000000007E-2</v>
      </c>
      <c r="AC1023" s="27">
        <v>8.7300000000000003E-2</v>
      </c>
      <c r="AD1023" s="11">
        <v>8.467376907134698E-2</v>
      </c>
    </row>
    <row r="1024" spans="1:30" x14ac:dyDescent="0.3">
      <c r="A1024" s="13">
        <v>45456</v>
      </c>
      <c r="B1024" s="46" t="s">
        <v>636</v>
      </c>
      <c r="C1024" s="13">
        <v>45457</v>
      </c>
      <c r="D1024" s="15" t="s">
        <v>1180</v>
      </c>
      <c r="E1024" s="15">
        <v>371</v>
      </c>
      <c r="F1024" s="15">
        <v>360</v>
      </c>
      <c r="G1024" s="13">
        <v>45828</v>
      </c>
      <c r="H1024" s="19">
        <v>5000</v>
      </c>
      <c r="I1024" s="19">
        <v>7146.28</v>
      </c>
      <c r="J1024" s="20">
        <v>1.4292560000000003</v>
      </c>
      <c r="K1024" s="19">
        <v>5996.28</v>
      </c>
      <c r="L1024" s="20">
        <v>1.1992559999999999</v>
      </c>
      <c r="M1024" s="21">
        <v>0</v>
      </c>
      <c r="N1024" s="19">
        <v>0</v>
      </c>
      <c r="O1024" s="23">
        <v>1000</v>
      </c>
      <c r="P1024" s="24">
        <v>0</v>
      </c>
      <c r="Q1024" s="25">
        <v>0</v>
      </c>
      <c r="R1024" s="24">
        <v>0</v>
      </c>
      <c r="S1024" s="25">
        <v>0</v>
      </c>
      <c r="T1024" s="26">
        <v>0</v>
      </c>
      <c r="U1024" s="24">
        <v>0</v>
      </c>
      <c r="V1024" s="19">
        <v>6000</v>
      </c>
      <c r="W1024" s="19">
        <v>7146.28</v>
      </c>
      <c r="X1024" s="21">
        <v>1.1910466666666666</v>
      </c>
      <c r="Y1024" s="19">
        <v>5996.28</v>
      </c>
      <c r="Z1024" s="20">
        <v>0.99937999999999994</v>
      </c>
      <c r="AA1024" s="30">
        <v>8.7600000000000039E-2</v>
      </c>
      <c r="AB1024" s="27">
        <v>7.0000000000000007E-2</v>
      </c>
      <c r="AC1024" s="27">
        <v>8.8499999999999995E-2</v>
      </c>
      <c r="AD1024" s="11">
        <v>8.6316818540555368E-2</v>
      </c>
    </row>
    <row r="1025" spans="1:30" x14ac:dyDescent="0.3">
      <c r="A1025" s="13">
        <v>45460</v>
      </c>
      <c r="B1025" s="46" t="s">
        <v>636</v>
      </c>
      <c r="C1025" s="13">
        <v>45460</v>
      </c>
      <c r="D1025" s="15" t="s">
        <v>1181</v>
      </c>
      <c r="E1025" s="15">
        <v>35</v>
      </c>
      <c r="F1025" s="15">
        <v>30</v>
      </c>
      <c r="G1025" s="13">
        <v>45495</v>
      </c>
      <c r="H1025" s="19">
        <v>8300</v>
      </c>
      <c r="I1025" s="19">
        <v>9839.89</v>
      </c>
      <c r="J1025" s="20">
        <v>1.1855289156626507</v>
      </c>
      <c r="K1025" s="19">
        <v>9322.89</v>
      </c>
      <c r="L1025" s="20">
        <v>1.1232397590361445</v>
      </c>
      <c r="M1025" s="21">
        <v>0</v>
      </c>
      <c r="N1025" s="19">
        <v>0</v>
      </c>
      <c r="O1025" s="23">
        <v>1660</v>
      </c>
      <c r="P1025" s="24">
        <v>3130</v>
      </c>
      <c r="Q1025" s="25">
        <v>1.8855421686746987</v>
      </c>
      <c r="R1025" s="24">
        <v>1660</v>
      </c>
      <c r="S1025" s="25">
        <v>1</v>
      </c>
      <c r="T1025" s="26">
        <v>0.53035159999999992</v>
      </c>
      <c r="U1025" s="24">
        <v>0</v>
      </c>
      <c r="V1025" s="19">
        <v>9960</v>
      </c>
      <c r="W1025" s="19">
        <v>12969.89</v>
      </c>
      <c r="X1025" s="21">
        <v>1.3021977911646585</v>
      </c>
      <c r="Y1025" s="19">
        <v>10982.89</v>
      </c>
      <c r="Z1025" s="20">
        <v>1.1026997991967871</v>
      </c>
      <c r="AA1025" s="30">
        <v>8.6399999999999921E-2</v>
      </c>
      <c r="AB1025" s="27">
        <v>7.0000000000000007E-2</v>
      </c>
      <c r="AC1025" s="27">
        <v>8.6899999999999991E-2</v>
      </c>
      <c r="AD1025" s="11">
        <v>8.4420649011320278E-2</v>
      </c>
    </row>
    <row r="1026" spans="1:30" x14ac:dyDescent="0.3">
      <c r="A1026" s="13">
        <v>45461</v>
      </c>
      <c r="B1026" s="46" t="s">
        <v>636</v>
      </c>
      <c r="C1026" s="13">
        <v>45461</v>
      </c>
      <c r="D1026" s="15" t="s">
        <v>1182</v>
      </c>
      <c r="E1026" s="15">
        <v>92</v>
      </c>
      <c r="F1026" s="15">
        <v>90</v>
      </c>
      <c r="G1026" s="13">
        <v>45553</v>
      </c>
      <c r="H1026" s="19">
        <v>5000</v>
      </c>
      <c r="I1026" s="19">
        <v>7147.19</v>
      </c>
      <c r="J1026" s="20">
        <v>1.4294380000000004</v>
      </c>
      <c r="K1026" s="19">
        <v>6647.19</v>
      </c>
      <c r="L1026" s="20">
        <v>1.3294379999999999</v>
      </c>
      <c r="M1026" s="21">
        <v>0</v>
      </c>
      <c r="N1026" s="19">
        <v>0</v>
      </c>
      <c r="O1026" s="23">
        <v>1000</v>
      </c>
      <c r="P1026" s="24">
        <v>0.6</v>
      </c>
      <c r="Q1026" s="25">
        <v>5.9999999999999995E-4</v>
      </c>
      <c r="R1026" s="24">
        <v>0.6</v>
      </c>
      <c r="S1026" s="25">
        <v>5.9999999999999995E-4</v>
      </c>
      <c r="T1026" s="26">
        <v>0</v>
      </c>
      <c r="U1026" s="24">
        <v>0</v>
      </c>
      <c r="V1026" s="19">
        <v>6000</v>
      </c>
      <c r="W1026" s="19">
        <v>7147.79</v>
      </c>
      <c r="X1026" s="21">
        <v>1.1912983333333333</v>
      </c>
      <c r="Y1026" s="19">
        <v>6647.79</v>
      </c>
      <c r="Z1026" s="20">
        <v>1.1079650000000001</v>
      </c>
      <c r="AA1026" s="30">
        <v>8.6599999999999913E-2</v>
      </c>
      <c r="AB1026" s="27">
        <v>7.0000000000000007E-2</v>
      </c>
      <c r="AC1026" s="27">
        <v>8.6899999999999991E-2</v>
      </c>
      <c r="AD1026" s="11">
        <v>8.5058185104915376E-2</v>
      </c>
    </row>
    <row r="1027" spans="1:30" x14ac:dyDescent="0.3">
      <c r="A1027" s="13">
        <v>45464</v>
      </c>
      <c r="B1027" s="46" t="s">
        <v>636</v>
      </c>
      <c r="C1027" s="13">
        <v>45464</v>
      </c>
      <c r="D1027" s="15" t="s">
        <v>1183</v>
      </c>
      <c r="E1027" s="15">
        <v>182</v>
      </c>
      <c r="F1027" s="15">
        <v>180</v>
      </c>
      <c r="G1027" s="13">
        <v>45646</v>
      </c>
      <c r="H1027" s="19">
        <v>6700</v>
      </c>
      <c r="I1027" s="19">
        <v>7749.48</v>
      </c>
      <c r="J1027" s="20">
        <v>1.1566388059701491</v>
      </c>
      <c r="K1027" s="19">
        <v>6939.48</v>
      </c>
      <c r="L1027" s="20">
        <v>1.0357432835820894</v>
      </c>
      <c r="M1027" s="21">
        <v>0</v>
      </c>
      <c r="N1027" s="19">
        <v>0</v>
      </c>
      <c r="O1027" s="23">
        <v>1340</v>
      </c>
      <c r="P1027" s="24">
        <v>609.9</v>
      </c>
      <c r="Q1027" s="25">
        <v>0.4551492537313433</v>
      </c>
      <c r="R1027" s="24">
        <v>609.9</v>
      </c>
      <c r="S1027" s="25">
        <v>0.45514925373134324</v>
      </c>
      <c r="T1027" s="26">
        <v>0</v>
      </c>
      <c r="U1027" s="24">
        <v>0</v>
      </c>
      <c r="V1027" s="19">
        <v>8040</v>
      </c>
      <c r="W1027" s="19">
        <v>8359.3799999999992</v>
      </c>
      <c r="X1027" s="21">
        <v>1.0397238805970148</v>
      </c>
      <c r="Y1027" s="19">
        <v>7549.3799999999992</v>
      </c>
      <c r="Z1027" s="20">
        <v>0.93897761194029838</v>
      </c>
      <c r="AA1027" s="30">
        <v>8.739999999999995E-2</v>
      </c>
      <c r="AB1027" s="27">
        <v>7.0000000000000007E-2</v>
      </c>
      <c r="AC1027" s="27">
        <v>0.09</v>
      </c>
      <c r="AD1027" s="11">
        <v>8.4466868357618838E-2</v>
      </c>
    </row>
    <row r="1028" spans="1:30" x14ac:dyDescent="0.3">
      <c r="A1028" s="13">
        <v>45467</v>
      </c>
      <c r="B1028" s="46" t="s">
        <v>636</v>
      </c>
      <c r="C1028" s="13">
        <v>45467</v>
      </c>
      <c r="D1028" s="15" t="s">
        <v>1184</v>
      </c>
      <c r="E1028" s="15">
        <v>35</v>
      </c>
      <c r="F1028" s="15">
        <v>30</v>
      </c>
      <c r="G1028" s="13">
        <v>45502</v>
      </c>
      <c r="H1028" s="19">
        <v>8300</v>
      </c>
      <c r="I1028" s="19">
        <v>7387.85</v>
      </c>
      <c r="J1028" s="20">
        <v>0.89010240963855447</v>
      </c>
      <c r="K1028" s="19">
        <v>6587.85</v>
      </c>
      <c r="L1028" s="20">
        <v>0.79371686746987957</v>
      </c>
      <c r="M1028" s="21">
        <v>0</v>
      </c>
      <c r="N1028" s="19">
        <v>0</v>
      </c>
      <c r="O1028" s="23">
        <v>1660</v>
      </c>
      <c r="P1028" s="24">
        <v>2464.1</v>
      </c>
      <c r="Q1028" s="25">
        <v>1.4843975903614459</v>
      </c>
      <c r="R1028" s="24">
        <v>1317.5700000000002</v>
      </c>
      <c r="S1028" s="25">
        <v>0.79371686746987957</v>
      </c>
      <c r="T1028" s="26">
        <v>0.53470731707317076</v>
      </c>
      <c r="U1028" s="24">
        <v>0</v>
      </c>
      <c r="V1028" s="19">
        <v>9960</v>
      </c>
      <c r="W1028" s="19">
        <v>9851.9500000000007</v>
      </c>
      <c r="X1028" s="21">
        <v>0.98915160642570288</v>
      </c>
      <c r="Y1028" s="19">
        <v>7905.42</v>
      </c>
      <c r="Z1028" s="20">
        <v>0.79371686746987957</v>
      </c>
      <c r="AA1028" s="30">
        <v>8.6500000000000007E-2</v>
      </c>
      <c r="AB1028" s="27">
        <v>7.0000000000000007E-2</v>
      </c>
      <c r="AC1028" s="27">
        <v>8.7400000000000005E-2</v>
      </c>
      <c r="AD1028" s="11">
        <v>8.4562924396136899E-2</v>
      </c>
    </row>
    <row r="1029" spans="1:30" x14ac:dyDescent="0.3">
      <c r="A1029" s="13">
        <v>45469</v>
      </c>
      <c r="B1029" s="46" t="s">
        <v>636</v>
      </c>
      <c r="C1029" s="13">
        <v>45469</v>
      </c>
      <c r="D1029" s="15" t="s">
        <v>1185</v>
      </c>
      <c r="E1029" s="15">
        <v>98</v>
      </c>
      <c r="F1029" s="15">
        <v>90</v>
      </c>
      <c r="G1029" s="13">
        <v>45567</v>
      </c>
      <c r="H1029" s="19">
        <v>6700</v>
      </c>
      <c r="I1029" s="19">
        <v>9138.2400000000034</v>
      </c>
      <c r="J1029" s="20">
        <v>1.3639164179104477</v>
      </c>
      <c r="K1029" s="19">
        <v>7088.24</v>
      </c>
      <c r="L1029" s="20">
        <v>1.0579462686567165</v>
      </c>
      <c r="M1029" s="21">
        <v>0</v>
      </c>
      <c r="N1029" s="19">
        <v>0</v>
      </c>
      <c r="O1029" s="23">
        <v>1340</v>
      </c>
      <c r="P1029" s="24">
        <v>2933.92</v>
      </c>
      <c r="Q1029" s="25">
        <v>2.1894925373134329</v>
      </c>
      <c r="R1029" s="24">
        <v>1340</v>
      </c>
      <c r="S1029" s="25">
        <v>1</v>
      </c>
      <c r="T1029" s="26">
        <v>0.456734693877551</v>
      </c>
      <c r="U1029" s="24">
        <v>0</v>
      </c>
      <c r="V1029" s="19">
        <v>8040</v>
      </c>
      <c r="W1029" s="19">
        <v>12072.160000000003</v>
      </c>
      <c r="X1029" s="21">
        <v>1.5015124378109457</v>
      </c>
      <c r="Y1029" s="19">
        <v>8428.24</v>
      </c>
      <c r="Z1029" s="20">
        <v>1.0482885572139302</v>
      </c>
      <c r="AA1029" s="30">
        <v>8.6700000000000013E-2</v>
      </c>
      <c r="AB1029" s="27">
        <v>7.0000000000000007E-2</v>
      </c>
      <c r="AC1029" s="27">
        <v>8.8000000000000009E-2</v>
      </c>
      <c r="AD1029" s="11">
        <v>8.440232604965503E-2</v>
      </c>
    </row>
    <row r="1030" spans="1:30" x14ac:dyDescent="0.3">
      <c r="A1030" s="13">
        <v>45470</v>
      </c>
      <c r="B1030" s="46" t="s">
        <v>636</v>
      </c>
      <c r="C1030" s="70">
        <v>45471</v>
      </c>
      <c r="D1030" s="15" t="s">
        <v>1186</v>
      </c>
      <c r="E1030" s="15">
        <v>371</v>
      </c>
      <c r="F1030" s="15">
        <v>360</v>
      </c>
      <c r="G1030" s="13">
        <v>45842</v>
      </c>
      <c r="H1030" s="19">
        <v>5000</v>
      </c>
      <c r="I1030" s="19">
        <v>5529.87</v>
      </c>
      <c r="J1030" s="20">
        <v>1.1059740000000005</v>
      </c>
      <c r="K1030" s="19">
        <v>4979.87</v>
      </c>
      <c r="L1030" s="20">
        <v>0.99597400000000003</v>
      </c>
      <c r="M1030" s="21">
        <v>0</v>
      </c>
      <c r="N1030" s="19">
        <v>0</v>
      </c>
      <c r="O1030" s="23">
        <v>1000</v>
      </c>
      <c r="P1030" s="24">
        <v>40</v>
      </c>
      <c r="Q1030" s="25">
        <v>0.04</v>
      </c>
      <c r="R1030" s="24">
        <v>40</v>
      </c>
      <c r="S1030" s="25">
        <v>0.04</v>
      </c>
      <c r="T1030" s="26">
        <v>0</v>
      </c>
      <c r="U1030" s="24">
        <v>0</v>
      </c>
      <c r="V1030" s="19">
        <v>6000</v>
      </c>
      <c r="W1030" s="19">
        <v>5569.87</v>
      </c>
      <c r="X1030" s="21">
        <v>0.92831166666666665</v>
      </c>
      <c r="Y1030" s="19">
        <v>5019.87</v>
      </c>
      <c r="Z1030" s="20">
        <v>0.83664499999999997</v>
      </c>
      <c r="AA1030" s="30">
        <v>8.7899999999999978E-2</v>
      </c>
      <c r="AB1030" s="27">
        <v>7.0000000000000007E-2</v>
      </c>
      <c r="AC1030" s="27">
        <v>8.8499999999999995E-2</v>
      </c>
      <c r="AD1030" s="11">
        <v>8.6316183743921665E-2</v>
      </c>
    </row>
    <row r="1031" spans="1:30" x14ac:dyDescent="0.3">
      <c r="A1031" s="13">
        <v>45474</v>
      </c>
      <c r="B1031" s="46" t="s">
        <v>636</v>
      </c>
      <c r="C1031" s="70">
        <v>45474</v>
      </c>
      <c r="D1031" s="15" t="s">
        <v>1187</v>
      </c>
      <c r="E1031" s="15">
        <v>35</v>
      </c>
      <c r="F1031" s="15">
        <v>30</v>
      </c>
      <c r="G1031" s="13">
        <v>45509</v>
      </c>
      <c r="H1031" s="19">
        <v>7500</v>
      </c>
      <c r="I1031" s="19">
        <v>10843.819999999998</v>
      </c>
      <c r="J1031" s="20">
        <v>1.4458426666666671</v>
      </c>
      <c r="K1031" s="19">
        <v>8793.82</v>
      </c>
      <c r="L1031" s="20">
        <v>1.1725093333333334</v>
      </c>
      <c r="M1031" s="21">
        <v>0</v>
      </c>
      <c r="N1031" s="19">
        <v>0</v>
      </c>
      <c r="O1031" s="23">
        <v>1500</v>
      </c>
      <c r="P1031" s="24">
        <v>1571.25</v>
      </c>
      <c r="Q1031" s="25">
        <v>1.0475000000000001</v>
      </c>
      <c r="R1031" s="24">
        <v>1500</v>
      </c>
      <c r="S1031" s="25">
        <v>1</v>
      </c>
      <c r="T1031" s="26">
        <v>0.95465411764705888</v>
      </c>
      <c r="U1031" s="24">
        <v>0</v>
      </c>
      <c r="V1031" s="19">
        <v>9000</v>
      </c>
      <c r="W1031" s="19">
        <v>12415.069999999998</v>
      </c>
      <c r="X1031" s="21">
        <v>1.3794522222222221</v>
      </c>
      <c r="Y1031" s="19">
        <v>10293.82</v>
      </c>
      <c r="Z1031" s="20">
        <v>1.1437577777777777</v>
      </c>
      <c r="AA1031" s="30">
        <v>8.5999999999999951E-2</v>
      </c>
      <c r="AB1031" s="27">
        <v>7.0000000000000007E-2</v>
      </c>
      <c r="AC1031" s="27">
        <v>8.7400000000000005E-2</v>
      </c>
      <c r="AD1031" s="11">
        <v>8.4532867015498225E-2</v>
      </c>
    </row>
    <row r="1032" spans="1:30" x14ac:dyDescent="0.3">
      <c r="A1032" s="13">
        <v>45476</v>
      </c>
      <c r="B1032" s="46" t="s">
        <v>636</v>
      </c>
      <c r="C1032" s="70">
        <v>45476</v>
      </c>
      <c r="D1032" s="15" t="s">
        <v>1188</v>
      </c>
      <c r="E1032" s="15">
        <v>91</v>
      </c>
      <c r="F1032" s="15">
        <v>90</v>
      </c>
      <c r="G1032" s="13">
        <v>45567</v>
      </c>
      <c r="H1032" s="19">
        <v>6700</v>
      </c>
      <c r="I1032" s="19">
        <v>9764.8599999999988</v>
      </c>
      <c r="J1032" s="20">
        <v>1.4574417910447761</v>
      </c>
      <c r="K1032" s="19">
        <v>7114.86</v>
      </c>
      <c r="L1032" s="20">
        <v>1.0619194029850745</v>
      </c>
      <c r="M1032" s="21">
        <v>0</v>
      </c>
      <c r="N1032" s="19">
        <v>0</v>
      </c>
      <c r="O1032" s="23">
        <v>1340</v>
      </c>
      <c r="P1032" s="24">
        <v>1570.58</v>
      </c>
      <c r="Q1032" s="25">
        <v>1.1720746268656717</v>
      </c>
      <c r="R1032" s="24">
        <v>1340</v>
      </c>
      <c r="S1032" s="25">
        <v>1</v>
      </c>
      <c r="T1032" s="26">
        <v>0.85327586206896555</v>
      </c>
      <c r="U1032" s="24">
        <v>0</v>
      </c>
      <c r="V1032" s="19">
        <v>8040</v>
      </c>
      <c r="W1032" s="19">
        <v>11335.439999999999</v>
      </c>
      <c r="X1032" s="21">
        <v>1.4098805970149253</v>
      </c>
      <c r="Y1032" s="19">
        <v>8454.86</v>
      </c>
      <c r="Z1032" s="20">
        <v>1.0515995024875622</v>
      </c>
      <c r="AA1032" s="30">
        <v>8.6500000000000007E-2</v>
      </c>
      <c r="AB1032" s="27">
        <v>7.0000000000000007E-2</v>
      </c>
      <c r="AC1032" s="27">
        <v>8.77E-2</v>
      </c>
      <c r="AD1032" s="11">
        <v>8.5399367425646647E-2</v>
      </c>
    </row>
    <row r="1033" spans="1:30" x14ac:dyDescent="0.3">
      <c r="A1033" s="13">
        <v>45478</v>
      </c>
      <c r="B1033" s="46" t="s">
        <v>636</v>
      </c>
      <c r="C1033" s="13">
        <v>45478</v>
      </c>
      <c r="D1033" s="15" t="s">
        <v>1190</v>
      </c>
      <c r="E1033" s="15">
        <v>168</v>
      </c>
      <c r="F1033" s="15">
        <v>180</v>
      </c>
      <c r="G1033" s="13">
        <v>45646</v>
      </c>
      <c r="H1033" s="19">
        <v>5800</v>
      </c>
      <c r="I1033" s="19">
        <v>8183.5099999999984</v>
      </c>
      <c r="J1033" s="20">
        <v>1.4109499999999997</v>
      </c>
      <c r="K1033" s="19">
        <v>5983.5099999999984</v>
      </c>
      <c r="L1033" s="20">
        <v>1.0316396551724136</v>
      </c>
      <c r="M1033" s="21">
        <v>0</v>
      </c>
      <c r="N1033" s="19">
        <v>0</v>
      </c>
      <c r="O1033" s="23">
        <v>1160</v>
      </c>
      <c r="P1033" s="24">
        <v>1165</v>
      </c>
      <c r="Q1033" s="25">
        <v>1.0043103448275863</v>
      </c>
      <c r="R1033" s="24">
        <v>1160</v>
      </c>
      <c r="S1033" s="25">
        <v>1</v>
      </c>
      <c r="T1033" s="26">
        <v>0.99570818965517249</v>
      </c>
      <c r="U1033" s="24">
        <v>0</v>
      </c>
      <c r="V1033" s="19">
        <v>6960</v>
      </c>
      <c r="W1033" s="19">
        <v>9348.5099999999984</v>
      </c>
      <c r="X1033" s="21">
        <v>1.3431767241379309</v>
      </c>
      <c r="Y1033" s="19">
        <v>7143.5099999999984</v>
      </c>
      <c r="Z1033" s="20">
        <v>1.0263663793103446</v>
      </c>
      <c r="AA1033" s="30">
        <v>8.7299999999999961E-2</v>
      </c>
      <c r="AB1033" s="27">
        <v>7.0000000000000007E-2</v>
      </c>
      <c r="AC1033" s="27">
        <v>8.8499999999999995E-2</v>
      </c>
      <c r="AD1033" s="11">
        <v>8.5515829515696848E-2</v>
      </c>
    </row>
    <row r="1034" spans="1:30" x14ac:dyDescent="0.3">
      <c r="A1034" s="13">
        <v>45481</v>
      </c>
      <c r="B1034" s="46" t="s">
        <v>636</v>
      </c>
      <c r="C1034" s="13">
        <v>45481</v>
      </c>
      <c r="D1034" s="15" t="s">
        <v>1191</v>
      </c>
      <c r="E1034" s="15">
        <v>35</v>
      </c>
      <c r="F1034" s="15">
        <v>30</v>
      </c>
      <c r="G1034" s="13">
        <v>45516</v>
      </c>
      <c r="H1034" s="19">
        <v>7500</v>
      </c>
      <c r="I1034" s="19">
        <v>7789.7</v>
      </c>
      <c r="J1034" s="20">
        <v>1.0386266666666668</v>
      </c>
      <c r="K1034" s="19">
        <v>6189.7</v>
      </c>
      <c r="L1034" s="20">
        <v>0.82529333333333332</v>
      </c>
      <c r="M1034" s="21">
        <v>0</v>
      </c>
      <c r="N1034" s="19">
        <v>0</v>
      </c>
      <c r="O1034" s="23">
        <v>1500</v>
      </c>
      <c r="P1034" s="24">
        <v>2420</v>
      </c>
      <c r="Q1034" s="25">
        <v>1.6133333333333335</v>
      </c>
      <c r="R1034" s="24">
        <v>1237.94</v>
      </c>
      <c r="S1034" s="25">
        <v>0.82529333333333332</v>
      </c>
      <c r="T1034" s="26">
        <v>0.51154549999999999</v>
      </c>
      <c r="U1034" s="24">
        <v>0</v>
      </c>
      <c r="V1034" s="19">
        <v>9000</v>
      </c>
      <c r="W1034" s="19">
        <v>10209.700000000001</v>
      </c>
      <c r="X1034" s="21">
        <v>1.1344111111111113</v>
      </c>
      <c r="Y1034" s="19">
        <v>7427.6399999999994</v>
      </c>
      <c r="Z1034" s="20">
        <v>0.82529333333333332</v>
      </c>
      <c r="AA1034" s="30">
        <v>8.6300000000000029E-2</v>
      </c>
      <c r="AB1034" s="27">
        <v>0.06</v>
      </c>
      <c r="AC1034" s="27">
        <v>8.7300000000000003E-2</v>
      </c>
      <c r="AD1034" s="11">
        <v>8.4930239932218168E-2</v>
      </c>
    </row>
    <row r="1035" spans="1:30" x14ac:dyDescent="0.3">
      <c r="A1035" s="13">
        <v>45483</v>
      </c>
      <c r="B1035" s="46" t="s">
        <v>636</v>
      </c>
      <c r="C1035" s="13">
        <v>45483</v>
      </c>
      <c r="D1035" s="15" t="s">
        <v>1192</v>
      </c>
      <c r="E1035" s="15">
        <v>91</v>
      </c>
      <c r="F1035" s="15">
        <v>90</v>
      </c>
      <c r="G1035" s="13">
        <v>45574</v>
      </c>
      <c r="H1035" s="19">
        <v>5800</v>
      </c>
      <c r="I1035" s="19">
        <v>7266.6100000000006</v>
      </c>
      <c r="J1035" s="20">
        <v>1.2528637931034479</v>
      </c>
      <c r="K1035" s="19">
        <v>5966.6100000000006</v>
      </c>
      <c r="L1035" s="20">
        <v>1.0287258620689657</v>
      </c>
      <c r="M1035" s="21">
        <v>0</v>
      </c>
      <c r="N1035" s="19">
        <v>0</v>
      </c>
      <c r="O1035" s="23">
        <v>1160</v>
      </c>
      <c r="P1035" s="24">
        <v>1580</v>
      </c>
      <c r="Q1035" s="25">
        <v>1.3620689655172413</v>
      </c>
      <c r="R1035" s="24">
        <v>1160</v>
      </c>
      <c r="S1035" s="25">
        <v>1</v>
      </c>
      <c r="T1035" s="26">
        <v>0.73418000000000005</v>
      </c>
      <c r="U1035" s="24">
        <v>0</v>
      </c>
      <c r="V1035" s="19">
        <v>6960</v>
      </c>
      <c r="W1035" s="19">
        <v>8846.61</v>
      </c>
      <c r="X1035" s="21">
        <v>1.2710646551724138</v>
      </c>
      <c r="Y1035" s="19">
        <v>7126.6100000000006</v>
      </c>
      <c r="Z1035" s="20">
        <v>1.0239382183908048</v>
      </c>
      <c r="AA1035" s="30">
        <v>8.6599999999999899E-2</v>
      </c>
      <c r="AB1035" s="27">
        <v>7.0000000000000007E-2</v>
      </c>
      <c r="AC1035" s="27">
        <v>8.7300000000000003E-2</v>
      </c>
      <c r="AD1035" s="11">
        <v>8.5488496836901906E-2</v>
      </c>
    </row>
    <row r="1036" spans="1:30" x14ac:dyDescent="0.3">
      <c r="A1036" s="13">
        <v>45484</v>
      </c>
      <c r="B1036" s="46" t="s">
        <v>636</v>
      </c>
      <c r="C1036" s="13">
        <v>45485</v>
      </c>
      <c r="D1036" s="15" t="s">
        <v>1193</v>
      </c>
      <c r="E1036" s="15">
        <v>357</v>
      </c>
      <c r="F1036" s="15">
        <v>360</v>
      </c>
      <c r="G1036" s="13">
        <v>45842</v>
      </c>
      <c r="H1036" s="19">
        <v>4200</v>
      </c>
      <c r="I1036" s="19">
        <v>5223.7100000000009</v>
      </c>
      <c r="J1036" s="20">
        <v>1.2437404761904762</v>
      </c>
      <c r="K1036" s="19">
        <v>4623.7100000000009</v>
      </c>
      <c r="L1036" s="20">
        <v>1.1008833333333337</v>
      </c>
      <c r="M1036" s="21">
        <v>0</v>
      </c>
      <c r="N1036" s="19">
        <v>0</v>
      </c>
      <c r="O1036" s="23">
        <v>840</v>
      </c>
      <c r="P1036" s="24">
        <v>30</v>
      </c>
      <c r="Q1036" s="25">
        <v>3.5714285714285712E-2</v>
      </c>
      <c r="R1036" s="24">
        <v>30</v>
      </c>
      <c r="S1036" s="25">
        <v>3.5714285714285712E-2</v>
      </c>
      <c r="T1036" s="26">
        <v>0</v>
      </c>
      <c r="U1036" s="24">
        <v>0</v>
      </c>
      <c r="V1036" s="19">
        <v>5040</v>
      </c>
      <c r="W1036" s="19">
        <v>5253.7100000000009</v>
      </c>
      <c r="X1036" s="21">
        <v>1.042402777777778</v>
      </c>
      <c r="Y1036" s="19">
        <v>4653.7100000000009</v>
      </c>
      <c r="Z1036" s="20">
        <v>0.92335515873015894</v>
      </c>
      <c r="AA1036" s="30">
        <v>8.8299999999999934E-2</v>
      </c>
      <c r="AB1036" s="27">
        <v>7.0000000000000007E-2</v>
      </c>
      <c r="AC1036" s="27">
        <v>8.900000000000001E-2</v>
      </c>
      <c r="AD1036" s="11">
        <v>8.6769018379657351E-2</v>
      </c>
    </row>
    <row r="1037" spans="1:30" x14ac:dyDescent="0.3">
      <c r="A1037" s="13">
        <v>45488</v>
      </c>
      <c r="B1037" s="46" t="s">
        <v>636</v>
      </c>
      <c r="C1037" s="13">
        <v>45488</v>
      </c>
      <c r="D1037" s="15" t="s">
        <v>1194</v>
      </c>
      <c r="E1037" s="15">
        <v>35</v>
      </c>
      <c r="F1037" s="15">
        <v>30</v>
      </c>
      <c r="G1037" s="13">
        <v>45523</v>
      </c>
      <c r="H1037" s="19">
        <v>8200</v>
      </c>
      <c r="I1037" s="19">
        <v>9287.33</v>
      </c>
      <c r="J1037" s="20">
        <v>1.1326012195121955</v>
      </c>
      <c r="K1037" s="19">
        <v>8787.33</v>
      </c>
      <c r="L1037" s="20">
        <v>1.0716256097560974</v>
      </c>
      <c r="M1037" s="21">
        <v>0</v>
      </c>
      <c r="N1037" s="19">
        <v>0</v>
      </c>
      <c r="O1037" s="23">
        <v>1640</v>
      </c>
      <c r="P1037" s="24">
        <v>2680</v>
      </c>
      <c r="Q1037" s="25">
        <v>1.6341463414634148</v>
      </c>
      <c r="R1037" s="24">
        <v>1640</v>
      </c>
      <c r="S1037" s="25">
        <v>1</v>
      </c>
      <c r="T1037" s="26">
        <v>0.61194030487804874</v>
      </c>
      <c r="U1037" s="24">
        <v>0</v>
      </c>
      <c r="V1037" s="19">
        <v>9840</v>
      </c>
      <c r="W1037" s="19">
        <v>11967.33</v>
      </c>
      <c r="X1037" s="21">
        <v>1.2161920731707316</v>
      </c>
      <c r="Y1037" s="19">
        <v>10427.33</v>
      </c>
      <c r="Z1037" s="20">
        <v>1.0596880081300812</v>
      </c>
      <c r="AA1037" s="30">
        <v>8.6500000000000007E-2</v>
      </c>
      <c r="AB1037" s="27">
        <v>7.0000000000000007E-2</v>
      </c>
      <c r="AC1037" s="27">
        <v>8.6999999999999994E-2</v>
      </c>
      <c r="AD1037" s="11">
        <v>8.5232669238629405E-2</v>
      </c>
    </row>
    <row r="1038" spans="1:30" x14ac:dyDescent="0.3">
      <c r="A1038" s="13">
        <v>45490</v>
      </c>
      <c r="B1038" s="46" t="s">
        <v>636</v>
      </c>
      <c r="C1038" s="13">
        <v>45490</v>
      </c>
      <c r="D1038" s="15" t="s">
        <v>1195</v>
      </c>
      <c r="E1038" s="15">
        <v>84</v>
      </c>
      <c r="F1038" s="15">
        <v>90</v>
      </c>
      <c r="G1038" s="13">
        <v>45574</v>
      </c>
      <c r="H1038" s="19">
        <v>6800</v>
      </c>
      <c r="I1038" s="19">
        <v>5543.3300000000008</v>
      </c>
      <c r="J1038" s="20">
        <v>0.81519558823529426</v>
      </c>
      <c r="K1038" s="19">
        <v>5193.3300000000008</v>
      </c>
      <c r="L1038" s="20">
        <v>0.7637250000000001</v>
      </c>
      <c r="M1038" s="21">
        <v>0</v>
      </c>
      <c r="N1038" s="19">
        <v>0</v>
      </c>
      <c r="O1038" s="23">
        <v>1360</v>
      </c>
      <c r="P1038" s="24">
        <v>2720.9</v>
      </c>
      <c r="Q1038" s="25">
        <v>2.0006617647058822</v>
      </c>
      <c r="R1038" s="24">
        <v>1038.6659999999999</v>
      </c>
      <c r="S1038" s="25">
        <v>0.76372499999999999</v>
      </c>
      <c r="T1038" s="26">
        <v>0.38177777777777777</v>
      </c>
      <c r="U1038" s="24">
        <v>0</v>
      </c>
      <c r="V1038" s="19">
        <v>8160</v>
      </c>
      <c r="W1038" s="19">
        <v>8264.2300000000014</v>
      </c>
      <c r="X1038" s="21">
        <v>1.0127732843137256</v>
      </c>
      <c r="Y1038" s="19">
        <v>6231.996000000001</v>
      </c>
      <c r="Z1038" s="20">
        <v>0.7637250000000001</v>
      </c>
      <c r="AA1038" s="30">
        <v>8.700000000000005E-2</v>
      </c>
      <c r="AB1038" s="27">
        <v>7.0000000000000007E-2</v>
      </c>
      <c r="AC1038" s="27">
        <v>8.7400000000000005E-2</v>
      </c>
      <c r="AD1038" s="11">
        <v>8.5978977798543466E-2</v>
      </c>
    </row>
    <row r="1039" spans="1:30" x14ac:dyDescent="0.3">
      <c r="A1039" s="13">
        <v>45492</v>
      </c>
      <c r="B1039" s="46" t="s">
        <v>636</v>
      </c>
      <c r="C1039" s="13">
        <v>45492</v>
      </c>
      <c r="D1039" s="15" t="s">
        <v>1196</v>
      </c>
      <c r="E1039" s="15">
        <v>189</v>
      </c>
      <c r="F1039" s="15">
        <v>180</v>
      </c>
      <c r="G1039" s="13">
        <v>45681</v>
      </c>
      <c r="H1039" s="19">
        <v>5800</v>
      </c>
      <c r="I1039" s="19">
        <v>5329.66</v>
      </c>
      <c r="J1039" s="20">
        <v>0.91890689655172408</v>
      </c>
      <c r="K1039" s="19">
        <v>4918.76</v>
      </c>
      <c r="L1039" s="20">
        <v>0.84806206896551728</v>
      </c>
      <c r="M1039" s="21">
        <v>0</v>
      </c>
      <c r="N1039" s="19">
        <v>0</v>
      </c>
      <c r="O1039" s="23">
        <v>1160</v>
      </c>
      <c r="P1039" s="24">
        <v>1160</v>
      </c>
      <c r="Q1039" s="25">
        <v>1</v>
      </c>
      <c r="R1039" s="24">
        <v>983.75199999999995</v>
      </c>
      <c r="S1039" s="25">
        <v>0.84806206896551717</v>
      </c>
      <c r="T1039" s="26">
        <v>0.84806206896551717</v>
      </c>
      <c r="U1039" s="24">
        <v>0</v>
      </c>
      <c r="V1039" s="19">
        <v>6960</v>
      </c>
      <c r="W1039" s="19">
        <v>6489.66</v>
      </c>
      <c r="X1039" s="21">
        <v>0.93242241379310342</v>
      </c>
      <c r="Y1039" s="19">
        <v>5902.5120000000006</v>
      </c>
      <c r="Z1039" s="20">
        <v>0.84806206896551728</v>
      </c>
      <c r="AA1039" s="30">
        <v>8.7499999999999953E-2</v>
      </c>
      <c r="AB1039" s="27">
        <v>7.0000000000000007E-2</v>
      </c>
      <c r="AC1039" s="27">
        <v>0.09</v>
      </c>
      <c r="AD1039" s="11">
        <v>8.5651198200260459E-2</v>
      </c>
    </row>
    <row r="1040" spans="1:30" x14ac:dyDescent="0.3">
      <c r="A1040" s="13">
        <v>45495</v>
      </c>
      <c r="B1040" s="46" t="s">
        <v>636</v>
      </c>
      <c r="C1040" s="13">
        <v>45495</v>
      </c>
      <c r="D1040" s="15" t="s">
        <v>1197</v>
      </c>
      <c r="E1040" s="15">
        <v>35</v>
      </c>
      <c r="F1040" s="15">
        <v>30</v>
      </c>
      <c r="G1040" s="13">
        <v>45530</v>
      </c>
      <c r="H1040" s="19">
        <v>7500</v>
      </c>
      <c r="I1040" s="19">
        <v>10314.790000000001</v>
      </c>
      <c r="J1040" s="20">
        <v>1.3753053333333327</v>
      </c>
      <c r="K1040" s="19">
        <v>9814.7900000000009</v>
      </c>
      <c r="L1040" s="20">
        <v>1.3086386666666667</v>
      </c>
      <c r="M1040" s="21">
        <v>0</v>
      </c>
      <c r="N1040" s="19">
        <v>0</v>
      </c>
      <c r="O1040" s="23">
        <v>1500</v>
      </c>
      <c r="P1040" s="24">
        <v>3515.3</v>
      </c>
      <c r="Q1040" s="25">
        <v>2.3435333333333332</v>
      </c>
      <c r="R1040" s="24">
        <v>1500</v>
      </c>
      <c r="S1040" s="25">
        <v>1</v>
      </c>
      <c r="T1040" s="26">
        <v>0.42671000000000003</v>
      </c>
      <c r="U1040" s="24">
        <v>0</v>
      </c>
      <c r="V1040" s="19">
        <v>9000</v>
      </c>
      <c r="W1040" s="19">
        <v>13830.09</v>
      </c>
      <c r="X1040" s="21">
        <v>1.5366766666666667</v>
      </c>
      <c r="Y1040" s="19">
        <v>11314.79</v>
      </c>
      <c r="Z1040" s="20">
        <v>1.257198888888889</v>
      </c>
      <c r="AA1040" s="30">
        <v>8.6399999999999921E-2</v>
      </c>
      <c r="AB1040" s="27">
        <v>7.0000000000000007E-2</v>
      </c>
      <c r="AC1040" s="27">
        <v>8.7499999999999994E-2</v>
      </c>
      <c r="AD1040" s="11">
        <v>8.5011327811811963E-2</v>
      </c>
    </row>
    <row r="1041" spans="1:30" x14ac:dyDescent="0.3">
      <c r="A1041" s="13">
        <v>45497</v>
      </c>
      <c r="B1041" s="46" t="s">
        <v>636</v>
      </c>
      <c r="C1041" s="13">
        <v>45497</v>
      </c>
      <c r="D1041" s="15" t="s">
        <v>1198</v>
      </c>
      <c r="E1041" s="15">
        <v>91</v>
      </c>
      <c r="F1041" s="15">
        <v>90</v>
      </c>
      <c r="G1041" s="13">
        <v>45588</v>
      </c>
      <c r="H1041" s="19">
        <v>5000</v>
      </c>
      <c r="I1041" s="19">
        <v>4367.53</v>
      </c>
      <c r="J1041" s="20">
        <v>0.87350600000000012</v>
      </c>
      <c r="K1041" s="19">
        <v>4367.53</v>
      </c>
      <c r="L1041" s="20">
        <v>0.87350599999999989</v>
      </c>
      <c r="M1041" s="21">
        <v>0</v>
      </c>
      <c r="N1041" s="19">
        <v>0</v>
      </c>
      <c r="O1041" s="23">
        <v>1000</v>
      </c>
      <c r="P1041" s="24">
        <v>1120.97</v>
      </c>
      <c r="Q1041" s="25">
        <v>1.12097</v>
      </c>
      <c r="R1041" s="24">
        <v>873.50600000000009</v>
      </c>
      <c r="S1041" s="25">
        <v>0.87350600000000012</v>
      </c>
      <c r="T1041" s="26">
        <v>0.7792783505154639</v>
      </c>
      <c r="U1041" s="24">
        <v>0</v>
      </c>
      <c r="V1041" s="19">
        <v>6000</v>
      </c>
      <c r="W1041" s="19">
        <v>5488.5</v>
      </c>
      <c r="X1041" s="21">
        <v>0.91474999999999995</v>
      </c>
      <c r="Y1041" s="19">
        <v>5241.0360000000001</v>
      </c>
      <c r="Z1041" s="20">
        <v>0.873506</v>
      </c>
      <c r="AA1041" s="30">
        <v>8.7499999999999953E-2</v>
      </c>
      <c r="AB1041" s="27">
        <v>7.0000000000000007E-2</v>
      </c>
      <c r="AC1041" s="27">
        <v>8.7499999999999994E-2</v>
      </c>
      <c r="AD1041" s="11">
        <v>8.6059743150018422E-2</v>
      </c>
    </row>
    <row r="1042" spans="1:30" x14ac:dyDescent="0.3">
      <c r="A1042" s="13">
        <v>45498</v>
      </c>
      <c r="B1042" s="46" t="s">
        <v>636</v>
      </c>
      <c r="C1042" s="13">
        <v>45499</v>
      </c>
      <c r="D1042" s="15" t="s">
        <v>1199</v>
      </c>
      <c r="E1042" s="15">
        <v>364</v>
      </c>
      <c r="F1042" s="15">
        <v>360</v>
      </c>
      <c r="G1042" s="13">
        <v>45863</v>
      </c>
      <c r="H1042" s="19">
        <v>4200</v>
      </c>
      <c r="I1042" s="19">
        <v>5701.4299999999994</v>
      </c>
      <c r="J1042" s="20">
        <v>1.3574833333333334</v>
      </c>
      <c r="K1042" s="19">
        <v>5151.4299999999994</v>
      </c>
      <c r="L1042" s="20">
        <v>1.2265309523809522</v>
      </c>
      <c r="M1042" s="21">
        <v>0</v>
      </c>
      <c r="N1042" s="19">
        <v>0</v>
      </c>
      <c r="O1042" s="23">
        <v>840</v>
      </c>
      <c r="P1042" s="24">
        <v>1240</v>
      </c>
      <c r="Q1042" s="25">
        <v>1.4761904761904763</v>
      </c>
      <c r="R1042" s="24">
        <v>840</v>
      </c>
      <c r="S1042" s="25">
        <v>1</v>
      </c>
      <c r="T1042" s="26">
        <v>0.67741940476190476</v>
      </c>
      <c r="U1042" s="24">
        <v>0</v>
      </c>
      <c r="V1042" s="19">
        <v>5040</v>
      </c>
      <c r="W1042" s="19">
        <v>6941.4299999999994</v>
      </c>
      <c r="X1042" s="21">
        <v>1.3772678571428569</v>
      </c>
      <c r="Y1042" s="19">
        <v>5991.4299999999994</v>
      </c>
      <c r="Z1042" s="20">
        <v>1.1887757936507934</v>
      </c>
      <c r="AA1042" s="30">
        <v>8.8499999999999912E-2</v>
      </c>
      <c r="AB1042" s="27">
        <v>0.08</v>
      </c>
      <c r="AC1042" s="27">
        <v>9.1499999999999998E-2</v>
      </c>
      <c r="AD1042" s="11">
        <v>8.745327452937246E-2</v>
      </c>
    </row>
    <row r="1043" spans="1:30" x14ac:dyDescent="0.3">
      <c r="A1043" s="13">
        <v>45502</v>
      </c>
      <c r="B1043" s="46" t="s">
        <v>636</v>
      </c>
      <c r="C1043" s="13">
        <v>45502</v>
      </c>
      <c r="D1043" s="15" t="s">
        <v>1200</v>
      </c>
      <c r="E1043" s="15">
        <v>35</v>
      </c>
      <c r="F1043" s="15">
        <v>30</v>
      </c>
      <c r="G1043" s="13">
        <v>45537</v>
      </c>
      <c r="H1043" s="19">
        <v>8300</v>
      </c>
      <c r="I1043" s="19">
        <v>7232.9900000000007</v>
      </c>
      <c r="J1043" s="20">
        <v>0.87144457831325306</v>
      </c>
      <c r="K1043" s="19">
        <v>7232.9900000000007</v>
      </c>
      <c r="L1043" s="20">
        <v>0.87144457831325306</v>
      </c>
      <c r="M1043" s="21">
        <v>0</v>
      </c>
      <c r="N1043" s="19">
        <v>0</v>
      </c>
      <c r="O1043" s="23">
        <v>1660</v>
      </c>
      <c r="P1043" s="24">
        <v>2789.4</v>
      </c>
      <c r="Q1043" s="25">
        <v>1.6803614457831324</v>
      </c>
      <c r="R1043" s="24">
        <v>1446.598</v>
      </c>
      <c r="S1043" s="25">
        <v>0.87144457831325295</v>
      </c>
      <c r="T1043" s="26">
        <v>0.51860666666666666</v>
      </c>
      <c r="U1043" s="24">
        <v>0</v>
      </c>
      <c r="V1043" s="19">
        <v>9960</v>
      </c>
      <c r="W1043" s="19">
        <v>10022.390000000001</v>
      </c>
      <c r="X1043" s="21">
        <v>1.0062640562248997</v>
      </c>
      <c r="Y1043" s="19">
        <v>8679.5879999999997</v>
      </c>
      <c r="Z1043" s="20">
        <v>0.87144457831325295</v>
      </c>
      <c r="AA1043" s="30">
        <v>8.6699999999999999E-2</v>
      </c>
      <c r="AB1043" s="27">
        <v>7.0000000000000007E-2</v>
      </c>
      <c r="AC1043" s="27">
        <v>8.6699999999999999E-2</v>
      </c>
      <c r="AD1043" s="11">
        <v>8.4586141277673513E-2</v>
      </c>
    </row>
    <row r="1044" spans="1:30" x14ac:dyDescent="0.3">
      <c r="A1044" s="13">
        <v>45504</v>
      </c>
      <c r="B1044" s="46" t="s">
        <v>636</v>
      </c>
      <c r="C1044" s="13">
        <v>45504</v>
      </c>
      <c r="D1044" s="15" t="s">
        <v>1201</v>
      </c>
      <c r="E1044" s="15">
        <v>84</v>
      </c>
      <c r="F1044" s="15">
        <v>90</v>
      </c>
      <c r="G1044" s="13">
        <v>45588</v>
      </c>
      <c r="H1044" s="19">
        <v>6700</v>
      </c>
      <c r="I1044" s="19">
        <v>6455.87</v>
      </c>
      <c r="J1044" s="20">
        <v>0.96356268656716382</v>
      </c>
      <c r="K1044" s="19">
        <v>5955.87</v>
      </c>
      <c r="L1044" s="20">
        <v>0.88893582089552237</v>
      </c>
      <c r="M1044" s="21">
        <v>0</v>
      </c>
      <c r="N1044" s="19">
        <v>0</v>
      </c>
      <c r="O1044" s="23">
        <v>1340</v>
      </c>
      <c r="P1044" s="24">
        <v>1441.89</v>
      </c>
      <c r="Q1044" s="25">
        <v>1.0760373134328358</v>
      </c>
      <c r="R1044" s="24">
        <v>1191.174</v>
      </c>
      <c r="S1044" s="25">
        <v>0.88893582089552237</v>
      </c>
      <c r="T1044" s="26">
        <v>0.82613756613756617</v>
      </c>
      <c r="U1044" s="24">
        <v>0</v>
      </c>
      <c r="V1044" s="19">
        <v>8040</v>
      </c>
      <c r="W1044" s="19">
        <v>7897.76</v>
      </c>
      <c r="X1044" s="21">
        <v>0.98230845771144282</v>
      </c>
      <c r="Y1044" s="19">
        <v>7147.0439999999999</v>
      </c>
      <c r="Z1044" s="20">
        <v>0.88893582089552237</v>
      </c>
      <c r="AA1044" s="30">
        <v>8.7899999999999964E-2</v>
      </c>
      <c r="AB1044" s="27">
        <v>7.0000000000000007E-2</v>
      </c>
      <c r="AC1044" s="27">
        <v>8.8399999999999992E-2</v>
      </c>
      <c r="AD1044" s="11">
        <v>8.6175125893179369E-2</v>
      </c>
    </row>
    <row r="1045" spans="1:30" x14ac:dyDescent="0.3">
      <c r="A1045" s="13">
        <v>45506</v>
      </c>
      <c r="B1045" s="46" t="s">
        <v>636</v>
      </c>
      <c r="C1045" s="13">
        <v>45506</v>
      </c>
      <c r="D1045" s="15" t="s">
        <v>1202</v>
      </c>
      <c r="E1045" s="15">
        <v>175</v>
      </c>
      <c r="F1045" s="15">
        <v>180</v>
      </c>
      <c r="G1045" s="13">
        <v>45681</v>
      </c>
      <c r="H1045" s="19">
        <v>5800</v>
      </c>
      <c r="I1045" s="19">
        <v>6344.84</v>
      </c>
      <c r="J1045" s="20">
        <v>1.0939379310344828</v>
      </c>
      <c r="K1045" s="19">
        <v>5894.8400000000011</v>
      </c>
      <c r="L1045" s="20">
        <v>1.0163517241379312</v>
      </c>
      <c r="M1045" s="21">
        <v>0</v>
      </c>
      <c r="N1045" s="19">
        <v>0</v>
      </c>
      <c r="O1045" s="23">
        <v>1160</v>
      </c>
      <c r="P1045" s="24">
        <v>620</v>
      </c>
      <c r="Q1045" s="25">
        <v>0.53448275862068972</v>
      </c>
      <c r="R1045" s="24">
        <v>620</v>
      </c>
      <c r="S1045" s="25">
        <v>0.53448275862068961</v>
      </c>
      <c r="T1045" s="26">
        <v>0</v>
      </c>
      <c r="U1045" s="24">
        <v>0</v>
      </c>
      <c r="V1045" s="19">
        <v>6960</v>
      </c>
      <c r="W1045" s="19">
        <v>6964.84</v>
      </c>
      <c r="X1045" s="21">
        <v>1.0006954022988506</v>
      </c>
      <c r="Y1045" s="19">
        <v>6514.8400000000011</v>
      </c>
      <c r="Z1045" s="20">
        <v>0.93604022988505764</v>
      </c>
      <c r="AA1045" s="30">
        <v>8.8199999999999987E-2</v>
      </c>
      <c r="AB1045" s="27">
        <v>7.0000000000000007E-2</v>
      </c>
      <c r="AC1045" s="27">
        <v>8.9499999999999996E-2</v>
      </c>
      <c r="AD1045" s="11">
        <v>8.6275077228109773E-2</v>
      </c>
    </row>
    <row r="1046" spans="1:30" x14ac:dyDescent="0.3">
      <c r="A1046" s="13">
        <v>45509</v>
      </c>
      <c r="B1046" s="46" t="s">
        <v>636</v>
      </c>
      <c r="C1046" s="13">
        <v>45509</v>
      </c>
      <c r="D1046" s="15" t="s">
        <v>1206</v>
      </c>
      <c r="E1046" s="15">
        <v>35</v>
      </c>
      <c r="F1046" s="15">
        <v>30</v>
      </c>
      <c r="G1046" s="13">
        <v>45544</v>
      </c>
      <c r="H1046" s="19">
        <v>8300</v>
      </c>
      <c r="I1046" s="19">
        <v>10408.499999999998</v>
      </c>
      <c r="J1046" s="20">
        <v>1.254036144578313</v>
      </c>
      <c r="K1046" s="19">
        <v>8708.5</v>
      </c>
      <c r="L1046" s="20">
        <v>1.0492168674698794</v>
      </c>
      <c r="M1046" s="21">
        <v>0</v>
      </c>
      <c r="N1046" s="19">
        <v>0</v>
      </c>
      <c r="O1046" s="23">
        <v>1660</v>
      </c>
      <c r="P1046" s="24">
        <v>1880.9</v>
      </c>
      <c r="Q1046" s="25">
        <v>1.1330722891566265</v>
      </c>
      <c r="R1046" s="24">
        <v>1660</v>
      </c>
      <c r="S1046" s="25">
        <v>1</v>
      </c>
      <c r="T1046" s="26">
        <v>0.88257142857142867</v>
      </c>
      <c r="U1046" s="24">
        <v>0</v>
      </c>
      <c r="V1046" s="19">
        <v>9960</v>
      </c>
      <c r="W1046" s="19">
        <v>12289.399999999998</v>
      </c>
      <c r="X1046" s="21">
        <v>1.2338755020080319</v>
      </c>
      <c r="Y1046" s="19">
        <v>10368.5</v>
      </c>
      <c r="Z1046" s="20">
        <v>1.0410140562248995</v>
      </c>
      <c r="AA1046" s="30">
        <v>8.6800000000000099E-2</v>
      </c>
      <c r="AB1046" s="27">
        <v>7.0000000000000007E-2</v>
      </c>
      <c r="AC1046" s="27">
        <v>9.0999999999999998E-2</v>
      </c>
      <c r="AD1046" s="11">
        <v>8.5411414132680052E-2</v>
      </c>
    </row>
    <row r="1047" spans="1:30" x14ac:dyDescent="0.3">
      <c r="A1047" s="13">
        <v>45511</v>
      </c>
      <c r="B1047" s="46" t="s">
        <v>636</v>
      </c>
      <c r="C1047" s="13">
        <v>45511</v>
      </c>
      <c r="D1047" s="15" t="s">
        <v>1207</v>
      </c>
      <c r="E1047" s="15">
        <v>105</v>
      </c>
      <c r="F1047" s="15">
        <v>90</v>
      </c>
      <c r="G1047" s="13">
        <v>45616</v>
      </c>
      <c r="H1047" s="19">
        <v>5000</v>
      </c>
      <c r="I1047" s="19">
        <v>6166.2600000000029</v>
      </c>
      <c r="J1047" s="20">
        <v>1.2332520000000007</v>
      </c>
      <c r="K1047" s="19">
        <v>5341.2600000000011</v>
      </c>
      <c r="L1047" s="20">
        <v>1.0682520000000002</v>
      </c>
      <c r="M1047" s="21">
        <v>0</v>
      </c>
      <c r="N1047" s="19">
        <v>0</v>
      </c>
      <c r="O1047" s="23">
        <v>1000</v>
      </c>
      <c r="P1047" s="24">
        <v>400.32</v>
      </c>
      <c r="Q1047" s="25">
        <v>0.40032000000000001</v>
      </c>
      <c r="R1047" s="24">
        <v>400.32</v>
      </c>
      <c r="S1047" s="25">
        <v>0.40032000000000001</v>
      </c>
      <c r="T1047" s="26">
        <v>0</v>
      </c>
      <c r="U1047" s="24">
        <v>0</v>
      </c>
      <c r="V1047" s="19">
        <v>6000</v>
      </c>
      <c r="W1047" s="19">
        <v>6566.5800000000027</v>
      </c>
      <c r="X1047" s="21">
        <v>1.0944300000000005</v>
      </c>
      <c r="Y1047" s="19">
        <v>5741.5800000000008</v>
      </c>
      <c r="Z1047" s="20">
        <v>0.95693000000000017</v>
      </c>
      <c r="AA1047" s="30">
        <v>8.7899999999999964E-2</v>
      </c>
      <c r="AB1047" s="27">
        <v>6.4899999999999999E-2</v>
      </c>
      <c r="AC1047" s="27">
        <v>0.09</v>
      </c>
      <c r="AD1047" s="11">
        <v>8.5720443996847306E-2</v>
      </c>
    </row>
    <row r="1048" spans="1:30" x14ac:dyDescent="0.3">
      <c r="A1048" s="13">
        <v>45512</v>
      </c>
      <c r="B1048" s="46" t="s">
        <v>636</v>
      </c>
      <c r="C1048" s="13">
        <v>45513</v>
      </c>
      <c r="D1048" s="15" t="s">
        <v>1208</v>
      </c>
      <c r="E1048" s="15">
        <v>350</v>
      </c>
      <c r="F1048" s="15">
        <v>360</v>
      </c>
      <c r="G1048" s="13">
        <v>45863</v>
      </c>
      <c r="H1048" s="19">
        <v>5000</v>
      </c>
      <c r="I1048" s="19">
        <v>6308.05</v>
      </c>
      <c r="J1048" s="20">
        <v>1.2616100000000001</v>
      </c>
      <c r="K1048" s="19">
        <v>5508.05</v>
      </c>
      <c r="L1048" s="20">
        <v>1.10161</v>
      </c>
      <c r="M1048" s="21">
        <v>0</v>
      </c>
      <c r="N1048" s="19">
        <v>0</v>
      </c>
      <c r="O1048" s="23">
        <v>1000</v>
      </c>
      <c r="P1048" s="24">
        <v>1300</v>
      </c>
      <c r="Q1048" s="25">
        <v>1.3</v>
      </c>
      <c r="R1048" s="24">
        <v>1000</v>
      </c>
      <c r="S1048" s="25">
        <v>1</v>
      </c>
      <c r="T1048" s="26">
        <v>0.76923079999999999</v>
      </c>
      <c r="U1048" s="24">
        <v>0</v>
      </c>
      <c r="V1048" s="19">
        <v>6000</v>
      </c>
      <c r="W1048" s="19">
        <v>7608.05</v>
      </c>
      <c r="X1048" s="21">
        <v>1.2680083333333334</v>
      </c>
      <c r="Y1048" s="19">
        <v>6508.05</v>
      </c>
      <c r="Z1048" s="20">
        <v>1.0846750000000001</v>
      </c>
      <c r="AA1048" s="30">
        <v>8.869999999999989E-2</v>
      </c>
      <c r="AB1048" s="27">
        <v>7.9899999999999999E-2</v>
      </c>
      <c r="AC1048" s="27">
        <v>8.9900000000000008E-2</v>
      </c>
      <c r="AD1048" s="11">
        <v>8.7869646245670202E-2</v>
      </c>
    </row>
    <row r="1049" spans="1:30" x14ac:dyDescent="0.3">
      <c r="A1049" s="13">
        <v>45516</v>
      </c>
      <c r="B1049" s="46" t="s">
        <v>636</v>
      </c>
      <c r="C1049" s="13">
        <v>45516</v>
      </c>
      <c r="D1049" s="15" t="s">
        <v>1209</v>
      </c>
      <c r="E1049" s="15">
        <v>35</v>
      </c>
      <c r="F1049" s="15">
        <v>30</v>
      </c>
      <c r="G1049" s="13">
        <v>45551</v>
      </c>
      <c r="H1049" s="19">
        <v>8300</v>
      </c>
      <c r="I1049" s="19">
        <v>8435.34</v>
      </c>
      <c r="J1049" s="20">
        <v>1.0163060240963857</v>
      </c>
      <c r="K1049" s="19">
        <v>7835.3400000000011</v>
      </c>
      <c r="L1049" s="20">
        <v>0.94401686746987967</v>
      </c>
      <c r="M1049" s="21">
        <v>0</v>
      </c>
      <c r="N1049" s="19">
        <v>0</v>
      </c>
      <c r="O1049" s="23">
        <v>1660</v>
      </c>
      <c r="P1049" s="24">
        <v>1030.1500000000001</v>
      </c>
      <c r="Q1049" s="25">
        <v>0.62057228915662654</v>
      </c>
      <c r="R1049" s="24">
        <v>1030.1500000000001</v>
      </c>
      <c r="S1049" s="25">
        <v>0.62057228915662654</v>
      </c>
      <c r="T1049" s="26">
        <v>0</v>
      </c>
      <c r="U1049" s="24">
        <v>0</v>
      </c>
      <c r="V1049" s="19">
        <v>9960</v>
      </c>
      <c r="W1049" s="19">
        <v>9465.49</v>
      </c>
      <c r="X1049" s="21">
        <v>0.9503504016064257</v>
      </c>
      <c r="Y1049" s="19">
        <v>8865.4900000000016</v>
      </c>
      <c r="Z1049" s="20">
        <v>0.89010943775100415</v>
      </c>
      <c r="AA1049" s="30">
        <v>8.6899999999999991E-2</v>
      </c>
      <c r="AB1049" s="27">
        <v>6.4899999999999999E-2</v>
      </c>
      <c r="AC1049" s="27">
        <v>0.09</v>
      </c>
      <c r="AD1049" s="11">
        <v>8.5160528206331951E-2</v>
      </c>
    </row>
    <row r="1050" spans="1:30" x14ac:dyDescent="0.3">
      <c r="A1050" s="13">
        <v>45518</v>
      </c>
      <c r="B1050" s="46" t="s">
        <v>636</v>
      </c>
      <c r="C1050" s="13">
        <v>45518</v>
      </c>
      <c r="D1050" s="15" t="s">
        <v>1210</v>
      </c>
      <c r="E1050" s="15">
        <v>98</v>
      </c>
      <c r="F1050" s="15">
        <v>90</v>
      </c>
      <c r="G1050" s="13">
        <v>45616</v>
      </c>
      <c r="H1050" s="19">
        <v>6700</v>
      </c>
      <c r="I1050" s="19">
        <v>3964.3899999999994</v>
      </c>
      <c r="J1050" s="20">
        <v>0.5917</v>
      </c>
      <c r="K1050" s="19">
        <v>3414.39</v>
      </c>
      <c r="L1050" s="20">
        <v>0.50961044776119402</v>
      </c>
      <c r="M1050" s="21">
        <v>0</v>
      </c>
      <c r="N1050" s="19">
        <v>0</v>
      </c>
      <c r="O1050" s="23">
        <v>1340</v>
      </c>
      <c r="P1050" s="24">
        <v>2880.3199999999997</v>
      </c>
      <c r="Q1050" s="25">
        <v>2.1494925373134328</v>
      </c>
      <c r="R1050" s="24">
        <v>682.87800000000004</v>
      </c>
      <c r="S1050" s="25">
        <v>0.50961044776119402</v>
      </c>
      <c r="T1050" s="26">
        <v>0.23718749999999997</v>
      </c>
      <c r="U1050" s="24">
        <v>0</v>
      </c>
      <c r="V1050" s="19">
        <v>8040</v>
      </c>
      <c r="W1050" s="19">
        <v>6844.7099999999991</v>
      </c>
      <c r="X1050" s="21">
        <v>0.85133208955223871</v>
      </c>
      <c r="Y1050" s="19">
        <v>4097.268</v>
      </c>
      <c r="Z1050" s="20">
        <v>0.50961044776119402</v>
      </c>
      <c r="AA1050" s="30">
        <v>8.7899999999999978E-2</v>
      </c>
      <c r="AB1050" s="27">
        <v>7.0000000000000007E-2</v>
      </c>
      <c r="AC1050" s="27">
        <v>9.0999999999999998E-2</v>
      </c>
      <c r="AD1050" s="11">
        <v>8.6348859975935777E-2</v>
      </c>
    </row>
    <row r="1051" spans="1:30" x14ac:dyDescent="0.3">
      <c r="A1051" s="13">
        <v>45520</v>
      </c>
      <c r="B1051" s="46" t="s">
        <v>636</v>
      </c>
      <c r="C1051" s="13">
        <v>45520</v>
      </c>
      <c r="D1051" s="15" t="s">
        <v>1212</v>
      </c>
      <c r="E1051" s="15">
        <v>189</v>
      </c>
      <c r="F1051" s="15">
        <v>180</v>
      </c>
      <c r="G1051" s="13">
        <v>45709</v>
      </c>
      <c r="H1051" s="19">
        <v>4200</v>
      </c>
      <c r="I1051" s="19">
        <v>6302.3600000000006</v>
      </c>
      <c r="J1051" s="20">
        <v>1.5005619047619048</v>
      </c>
      <c r="K1051" s="19">
        <v>4702.3600000000006</v>
      </c>
      <c r="L1051" s="20">
        <v>1.1196095238095241</v>
      </c>
      <c r="M1051" s="21">
        <v>0</v>
      </c>
      <c r="N1051" s="19">
        <v>0</v>
      </c>
      <c r="O1051" s="23">
        <v>840</v>
      </c>
      <c r="P1051" s="24">
        <v>872</v>
      </c>
      <c r="Q1051" s="25">
        <v>1.0380952380952382</v>
      </c>
      <c r="R1051" s="24">
        <v>840</v>
      </c>
      <c r="S1051" s="25">
        <v>1</v>
      </c>
      <c r="T1051" s="26">
        <v>0.96330312500000004</v>
      </c>
      <c r="U1051" s="24">
        <v>0</v>
      </c>
      <c r="V1051" s="19">
        <v>5040</v>
      </c>
      <c r="W1051" s="19">
        <v>7174.3600000000006</v>
      </c>
      <c r="X1051" s="21">
        <v>1.4234841269841272</v>
      </c>
      <c r="Y1051" s="19">
        <v>5542.3600000000006</v>
      </c>
      <c r="Z1051" s="20">
        <v>1.0996746031746032</v>
      </c>
      <c r="AA1051" s="30">
        <v>8.8200000000000014E-2</v>
      </c>
      <c r="AB1051" s="27">
        <v>7.0000000000000007E-2</v>
      </c>
      <c r="AC1051" s="27">
        <v>9.0999999999999998E-2</v>
      </c>
      <c r="AD1051" s="11">
        <v>8.737814929645403E-2</v>
      </c>
    </row>
    <row r="1052" spans="1:30" x14ac:dyDescent="0.3">
      <c r="A1052" s="13">
        <v>45523</v>
      </c>
      <c r="B1052" s="46" t="s">
        <v>636</v>
      </c>
      <c r="C1052" s="13">
        <v>45523</v>
      </c>
      <c r="D1052" s="15" t="s">
        <v>1213</v>
      </c>
      <c r="E1052" s="15">
        <v>35</v>
      </c>
      <c r="F1052" s="15">
        <v>30</v>
      </c>
      <c r="G1052" s="13">
        <v>45558</v>
      </c>
      <c r="H1052" s="19">
        <v>10000</v>
      </c>
      <c r="I1052" s="19">
        <v>4595.2000000000007</v>
      </c>
      <c r="J1052" s="20">
        <v>0.45952000000000021</v>
      </c>
      <c r="K1052" s="19">
        <v>3595.2000000000007</v>
      </c>
      <c r="L1052" s="20">
        <v>0.35952000000000006</v>
      </c>
      <c r="M1052" s="21">
        <v>0</v>
      </c>
      <c r="N1052" s="19">
        <v>0</v>
      </c>
      <c r="O1052" s="23">
        <v>2000</v>
      </c>
      <c r="P1052" s="24">
        <v>4247</v>
      </c>
      <c r="Q1052" s="25">
        <v>2.1234999999999999</v>
      </c>
      <c r="R1052" s="24">
        <v>719.04</v>
      </c>
      <c r="S1052" s="25">
        <v>0.35952000000000001</v>
      </c>
      <c r="T1052" s="26">
        <v>0.16930546875000002</v>
      </c>
      <c r="U1052" s="24">
        <v>0</v>
      </c>
      <c r="V1052" s="19">
        <v>12000</v>
      </c>
      <c r="W1052" s="19">
        <v>8842.2000000000007</v>
      </c>
      <c r="X1052" s="21">
        <v>0.73685000000000012</v>
      </c>
      <c r="Y1052" s="19">
        <v>4314.2400000000007</v>
      </c>
      <c r="Z1052" s="20">
        <v>0.35952000000000006</v>
      </c>
      <c r="AA1052" s="30">
        <v>8.7299999999999975E-2</v>
      </c>
      <c r="AB1052" s="27">
        <v>7.0000000000000007E-2</v>
      </c>
      <c r="AC1052" s="27">
        <v>0.09</v>
      </c>
      <c r="AD1052" s="11">
        <v>8.572425596274369E-2</v>
      </c>
    </row>
    <row r="1053" spans="1:30" x14ac:dyDescent="0.3">
      <c r="A1053" s="13">
        <v>45525</v>
      </c>
      <c r="B1053" s="46" t="s">
        <v>636</v>
      </c>
      <c r="C1053" s="13">
        <v>45525</v>
      </c>
      <c r="D1053" s="15" t="s">
        <v>1214</v>
      </c>
      <c r="E1053" s="15">
        <v>98</v>
      </c>
      <c r="F1053" s="15">
        <v>90</v>
      </c>
      <c r="G1053" s="13">
        <v>45623</v>
      </c>
      <c r="H1053" s="19">
        <v>5000</v>
      </c>
      <c r="I1053" s="19">
        <v>10363.569999999996</v>
      </c>
      <c r="J1053" s="20">
        <v>2.0727140000000004</v>
      </c>
      <c r="K1053" s="19">
        <v>8613.57</v>
      </c>
      <c r="L1053" s="20">
        <v>1.7227139999999999</v>
      </c>
      <c r="M1053" s="21">
        <v>0</v>
      </c>
      <c r="N1053" s="19">
        <v>0</v>
      </c>
      <c r="O1053" s="23">
        <v>1000</v>
      </c>
      <c r="P1053" s="24">
        <v>2953.3</v>
      </c>
      <c r="Q1053" s="25">
        <v>2.9533</v>
      </c>
      <c r="R1053" s="24">
        <v>1000.0000000000001</v>
      </c>
      <c r="S1053" s="25">
        <v>1.0000000000000002</v>
      </c>
      <c r="T1053" s="26">
        <v>0.33860606060606063</v>
      </c>
      <c r="U1053" s="24">
        <v>0</v>
      </c>
      <c r="V1053" s="19">
        <v>6000</v>
      </c>
      <c r="W1053" s="19">
        <v>13316.869999999995</v>
      </c>
      <c r="X1053" s="21">
        <v>2.2194783333333326</v>
      </c>
      <c r="Y1053" s="19">
        <v>9613.57</v>
      </c>
      <c r="Z1053" s="20">
        <v>1.6022616666666667</v>
      </c>
      <c r="AA1053" s="30">
        <v>8.8300000000000003E-2</v>
      </c>
      <c r="AB1053" s="27">
        <v>7.0000000000000007E-2</v>
      </c>
      <c r="AC1053" s="27">
        <v>9.1499999999999998E-2</v>
      </c>
      <c r="AD1053" s="11">
        <v>8.7266607645820907E-2</v>
      </c>
    </row>
    <row r="1054" spans="1:30" x14ac:dyDescent="0.3">
      <c r="A1054" s="13">
        <v>45526</v>
      </c>
      <c r="B1054" s="46" t="s">
        <v>636</v>
      </c>
      <c r="C1054" s="13">
        <v>45527</v>
      </c>
      <c r="D1054" s="15" t="s">
        <v>1215</v>
      </c>
      <c r="E1054" s="15">
        <v>364</v>
      </c>
      <c r="F1054" s="15">
        <v>360</v>
      </c>
      <c r="G1054" s="13">
        <v>45891</v>
      </c>
      <c r="H1054" s="19">
        <v>5000</v>
      </c>
      <c r="I1054" s="19">
        <v>7760.5700000000006</v>
      </c>
      <c r="J1054" s="20">
        <v>1.5521140000000007</v>
      </c>
      <c r="K1054" s="19">
        <v>7110.5700000000006</v>
      </c>
      <c r="L1054" s="20">
        <v>1.4221140000000001</v>
      </c>
      <c r="M1054" s="21">
        <v>0</v>
      </c>
      <c r="N1054" s="19">
        <v>0</v>
      </c>
      <c r="O1054" s="23">
        <v>1000</v>
      </c>
      <c r="P1054" s="24">
        <v>1000</v>
      </c>
      <c r="Q1054" s="25">
        <v>1</v>
      </c>
      <c r="R1054" s="24">
        <v>1000</v>
      </c>
      <c r="S1054" s="25">
        <v>1</v>
      </c>
      <c r="T1054" s="26">
        <v>0</v>
      </c>
      <c r="U1054" s="24">
        <v>0</v>
      </c>
      <c r="V1054" s="19">
        <v>6000</v>
      </c>
      <c r="W1054" s="19">
        <v>8760.57</v>
      </c>
      <c r="X1054" s="21">
        <v>1.4600949999999999</v>
      </c>
      <c r="Y1054" s="19">
        <v>8110.5700000000006</v>
      </c>
      <c r="Z1054" s="20">
        <v>1.3517616666666668</v>
      </c>
      <c r="AA1054" s="30">
        <v>8.8900000000000076E-2</v>
      </c>
      <c r="AB1054" s="27">
        <v>7.0000000000000007E-2</v>
      </c>
      <c r="AC1054" s="27">
        <v>9.2499999999999999E-2</v>
      </c>
      <c r="AD1054" s="11">
        <v>8.7785141813036927E-2</v>
      </c>
    </row>
    <row r="1055" spans="1:30" x14ac:dyDescent="0.3">
      <c r="A1055" s="13">
        <v>45530</v>
      </c>
      <c r="B1055" s="46" t="s">
        <v>636</v>
      </c>
      <c r="C1055" s="13">
        <v>45530</v>
      </c>
      <c r="D1055" s="15" t="s">
        <v>1216</v>
      </c>
      <c r="E1055" s="15">
        <v>35</v>
      </c>
      <c r="F1055" s="15">
        <v>30</v>
      </c>
      <c r="G1055" s="13">
        <v>45565</v>
      </c>
      <c r="H1055" s="19">
        <v>8300</v>
      </c>
      <c r="I1055" s="19">
        <v>7892.38</v>
      </c>
      <c r="J1055" s="20">
        <v>0.95088915662650597</v>
      </c>
      <c r="K1055" s="19">
        <v>7242.38</v>
      </c>
      <c r="L1055" s="20">
        <v>0.8725759036144578</v>
      </c>
      <c r="M1055" s="21">
        <v>0</v>
      </c>
      <c r="N1055" s="19">
        <v>0</v>
      </c>
      <c r="O1055" s="23">
        <v>1660</v>
      </c>
      <c r="P1055" s="24">
        <v>1987.6000000000001</v>
      </c>
      <c r="Q1055" s="25">
        <v>1.1973493975903615</v>
      </c>
      <c r="R1055" s="24">
        <v>1448.4760000000001</v>
      </c>
      <c r="S1055" s="25">
        <v>0.87257590361445792</v>
      </c>
      <c r="T1055" s="26">
        <v>0.72876388888888888</v>
      </c>
      <c r="U1055" s="24">
        <v>0</v>
      </c>
      <c r="V1055" s="19">
        <v>9960</v>
      </c>
      <c r="W1055" s="19">
        <v>9879.98</v>
      </c>
      <c r="X1055" s="21">
        <v>0.99196586345381521</v>
      </c>
      <c r="Y1055" s="19">
        <v>8690.8559999999998</v>
      </c>
      <c r="Z1055" s="20">
        <v>0.8725759036144578</v>
      </c>
      <c r="AA1055" s="30">
        <v>8.7299999999999975E-2</v>
      </c>
      <c r="AB1055" s="27">
        <v>7.0000000000000007E-2</v>
      </c>
      <c r="AC1055" s="27">
        <v>0.09</v>
      </c>
      <c r="AD1055" s="11">
        <v>8.5520195935826687E-2</v>
      </c>
    </row>
    <row r="1056" spans="1:30" x14ac:dyDescent="0.3">
      <c r="A1056" s="13">
        <v>45532</v>
      </c>
      <c r="B1056" s="46" t="s">
        <v>636</v>
      </c>
      <c r="C1056" s="13">
        <v>45532</v>
      </c>
      <c r="D1056" s="15" t="s">
        <v>1217</v>
      </c>
      <c r="E1056" s="15">
        <v>91</v>
      </c>
      <c r="F1056" s="15">
        <v>90</v>
      </c>
      <c r="G1056" s="13">
        <v>45623</v>
      </c>
      <c r="H1056" s="19">
        <v>4200</v>
      </c>
      <c r="I1056" s="19">
        <v>5272.2400000000007</v>
      </c>
      <c r="J1056" s="20">
        <v>1.2552952380952385</v>
      </c>
      <c r="K1056" s="19">
        <v>4822.2400000000007</v>
      </c>
      <c r="L1056" s="20">
        <v>1.148152380952381</v>
      </c>
      <c r="M1056" s="21">
        <v>0</v>
      </c>
      <c r="N1056" s="19">
        <v>0</v>
      </c>
      <c r="O1056" s="23">
        <v>840</v>
      </c>
      <c r="P1056" s="24">
        <v>842.66</v>
      </c>
      <c r="Q1056" s="25">
        <v>1.0031666666666668</v>
      </c>
      <c r="R1056" s="24">
        <v>840</v>
      </c>
      <c r="S1056" s="25">
        <v>1</v>
      </c>
      <c r="T1056" s="26">
        <v>0.9968433333333333</v>
      </c>
      <c r="U1056" s="24">
        <v>0</v>
      </c>
      <c r="V1056" s="19">
        <v>5040</v>
      </c>
      <c r="W1056" s="19">
        <v>6114.9000000000005</v>
      </c>
      <c r="X1056" s="21">
        <v>1.2132738095238096</v>
      </c>
      <c r="Y1056" s="19">
        <v>5662.2400000000007</v>
      </c>
      <c r="Z1056" s="20">
        <v>1.1234603174603175</v>
      </c>
      <c r="AA1056" s="30">
        <v>8.8299999999999976E-2</v>
      </c>
      <c r="AB1056" s="27">
        <v>7.0000000000000007E-2</v>
      </c>
      <c r="AC1056" s="27">
        <v>0.09</v>
      </c>
      <c r="AD1056" s="11">
        <v>8.7145541553495312E-2</v>
      </c>
    </row>
    <row r="1057" spans="1:30" x14ac:dyDescent="0.3">
      <c r="A1057" s="13">
        <v>45534</v>
      </c>
      <c r="B1057" s="46" t="s">
        <v>636</v>
      </c>
      <c r="C1057" s="13">
        <v>45534</v>
      </c>
      <c r="D1057" s="15" t="s">
        <v>1218</v>
      </c>
      <c r="E1057" s="15">
        <v>175</v>
      </c>
      <c r="F1057" s="15">
        <v>180</v>
      </c>
      <c r="G1057" s="13">
        <v>45709</v>
      </c>
      <c r="H1057" s="19">
        <v>5800</v>
      </c>
      <c r="I1057" s="19">
        <v>3434.57</v>
      </c>
      <c r="J1057" s="20">
        <v>0.59216724137931021</v>
      </c>
      <c r="K1057" s="19">
        <v>3234.57</v>
      </c>
      <c r="L1057" s="20">
        <v>0.5576844827586207</v>
      </c>
      <c r="M1057" s="21">
        <v>0</v>
      </c>
      <c r="N1057" s="19">
        <v>0</v>
      </c>
      <c r="O1057" s="23">
        <v>1160</v>
      </c>
      <c r="P1057" s="24">
        <v>1160</v>
      </c>
      <c r="Q1057" s="25">
        <v>1</v>
      </c>
      <c r="R1057" s="24">
        <v>646.91399999999999</v>
      </c>
      <c r="S1057" s="25">
        <v>0.5576844827586207</v>
      </c>
      <c r="T1057" s="26">
        <v>0.5576844827586207</v>
      </c>
      <c r="U1057" s="24">
        <v>0</v>
      </c>
      <c r="V1057" s="19">
        <v>6960</v>
      </c>
      <c r="W1057" s="19">
        <v>4594.57</v>
      </c>
      <c r="X1057" s="21">
        <v>0.66013936781609195</v>
      </c>
      <c r="Y1057" s="19">
        <v>3881.4840000000004</v>
      </c>
      <c r="Z1057" s="20">
        <v>0.5576844827586207</v>
      </c>
      <c r="AA1057" s="30">
        <v>8.8999999999999996E-2</v>
      </c>
      <c r="AB1057" s="27">
        <v>0.06</v>
      </c>
      <c r="AC1057" s="27">
        <v>9.1499999999999998E-2</v>
      </c>
      <c r="AD1057" s="11">
        <v>8.7425128909878067E-2</v>
      </c>
    </row>
    <row r="1058" spans="1:30" x14ac:dyDescent="0.3">
      <c r="A1058" s="13">
        <v>45537</v>
      </c>
      <c r="B1058" s="46" t="s">
        <v>636</v>
      </c>
      <c r="C1058" s="13">
        <v>45537</v>
      </c>
      <c r="D1058" s="15" t="s">
        <v>1219</v>
      </c>
      <c r="E1058" s="15">
        <v>35</v>
      </c>
      <c r="F1058" s="15">
        <v>30</v>
      </c>
      <c r="G1058" s="13">
        <v>45572</v>
      </c>
      <c r="H1058" s="19">
        <v>7500</v>
      </c>
      <c r="I1058" s="19">
        <v>8758.01</v>
      </c>
      <c r="J1058" s="20">
        <v>1.1677346666666668</v>
      </c>
      <c r="K1058" s="19">
        <v>8558.01</v>
      </c>
      <c r="L1058" s="20">
        <v>1.141068</v>
      </c>
      <c r="M1058" s="21">
        <v>0</v>
      </c>
      <c r="N1058" s="19">
        <v>0</v>
      </c>
      <c r="O1058" s="23">
        <v>1500</v>
      </c>
      <c r="P1058" s="24">
        <v>3504.9</v>
      </c>
      <c r="Q1058" s="25">
        <v>2.3365999999999998</v>
      </c>
      <c r="R1058" s="24">
        <v>1500</v>
      </c>
      <c r="S1058" s="25">
        <v>1</v>
      </c>
      <c r="T1058" s="26">
        <v>0.42797959183673467</v>
      </c>
      <c r="U1058" s="24">
        <v>0</v>
      </c>
      <c r="V1058" s="19">
        <v>9000</v>
      </c>
      <c r="W1058" s="19">
        <v>12262.91</v>
      </c>
      <c r="X1058" s="21">
        <v>1.3625455555555555</v>
      </c>
      <c r="Y1058" s="19">
        <v>10058.01</v>
      </c>
      <c r="Z1058" s="20">
        <v>1.1175566666666668</v>
      </c>
      <c r="AA1058" s="30">
        <v>8.7899999999999964E-2</v>
      </c>
      <c r="AB1058" s="27">
        <v>7.0000000000000007E-2</v>
      </c>
      <c r="AC1058" s="27">
        <v>8.8300000000000003E-2</v>
      </c>
      <c r="AD1058" s="11">
        <v>8.6119228569047093E-2</v>
      </c>
    </row>
    <row r="1059" spans="1:30" x14ac:dyDescent="0.3">
      <c r="A1059" s="13">
        <v>45539</v>
      </c>
      <c r="B1059" s="46" t="s">
        <v>636</v>
      </c>
      <c r="C1059" s="13">
        <v>45539</v>
      </c>
      <c r="D1059" s="15" t="s">
        <v>1220</v>
      </c>
      <c r="E1059" s="15">
        <v>98</v>
      </c>
      <c r="F1059" s="15">
        <v>90</v>
      </c>
      <c r="G1059" s="13">
        <v>45637</v>
      </c>
      <c r="H1059" s="19">
        <v>5000</v>
      </c>
      <c r="I1059" s="19">
        <v>6007.45</v>
      </c>
      <c r="J1059" s="20">
        <v>1.2014900000000006</v>
      </c>
      <c r="K1059" s="19">
        <v>5507.45</v>
      </c>
      <c r="L1059" s="20">
        <v>1.1014899999999999</v>
      </c>
      <c r="M1059" s="21">
        <v>0</v>
      </c>
      <c r="N1059" s="19">
        <v>0</v>
      </c>
      <c r="O1059" s="23">
        <v>1000</v>
      </c>
      <c r="P1059" s="24">
        <v>560</v>
      </c>
      <c r="Q1059" s="25">
        <v>0.56000000000000005</v>
      </c>
      <c r="R1059" s="24">
        <v>560</v>
      </c>
      <c r="S1059" s="25">
        <v>0.56000000000000005</v>
      </c>
      <c r="T1059" s="26">
        <v>0</v>
      </c>
      <c r="U1059" s="24">
        <v>0</v>
      </c>
      <c r="V1059" s="19">
        <v>6000</v>
      </c>
      <c r="W1059" s="19">
        <v>6567.45</v>
      </c>
      <c r="X1059" s="21">
        <v>1.0945750000000001</v>
      </c>
      <c r="Y1059" s="19">
        <v>6067.45</v>
      </c>
      <c r="Z1059" s="20">
        <v>1.0112416666666666</v>
      </c>
      <c r="AA1059" s="30">
        <v>8.8599999999999998E-2</v>
      </c>
      <c r="AB1059" s="27">
        <v>7.0000000000000007E-2</v>
      </c>
      <c r="AC1059" s="27">
        <v>8.8900000000000007E-2</v>
      </c>
      <c r="AD1059" s="11">
        <v>8.7547628361451177E-2</v>
      </c>
    </row>
    <row r="1060" spans="1:30" x14ac:dyDescent="0.3">
      <c r="A1060" s="13">
        <v>45540</v>
      </c>
      <c r="B1060" s="46" t="s">
        <v>636</v>
      </c>
      <c r="C1060" s="13">
        <v>45541</v>
      </c>
      <c r="D1060" s="15" t="s">
        <v>1221</v>
      </c>
      <c r="E1060" s="15">
        <v>350</v>
      </c>
      <c r="F1060" s="15">
        <v>360</v>
      </c>
      <c r="G1060" s="13">
        <v>45891</v>
      </c>
      <c r="H1060" s="19">
        <v>3000</v>
      </c>
      <c r="I1060" s="19">
        <v>4848.5700000000006</v>
      </c>
      <c r="J1060" s="20">
        <v>1.6161899999999998</v>
      </c>
      <c r="K1060" s="19">
        <v>4348.5700000000006</v>
      </c>
      <c r="L1060" s="20">
        <v>1.4495233333333335</v>
      </c>
      <c r="M1060" s="21">
        <v>0</v>
      </c>
      <c r="N1060" s="19">
        <v>0</v>
      </c>
      <c r="O1060" s="23">
        <v>600</v>
      </c>
      <c r="P1060" s="24">
        <v>800</v>
      </c>
      <c r="Q1060" s="25">
        <v>1.3333333333333333</v>
      </c>
      <c r="R1060" s="24">
        <v>600</v>
      </c>
      <c r="S1060" s="25">
        <v>1</v>
      </c>
      <c r="T1060" s="26">
        <v>0.75</v>
      </c>
      <c r="U1060" s="24">
        <v>0</v>
      </c>
      <c r="V1060" s="19">
        <v>3600</v>
      </c>
      <c r="W1060" s="19">
        <v>5648.5700000000006</v>
      </c>
      <c r="X1060" s="21">
        <v>1.5690472222222225</v>
      </c>
      <c r="Y1060" s="19">
        <v>4948.5700000000006</v>
      </c>
      <c r="Z1060" s="20">
        <v>1.3746027777777778</v>
      </c>
      <c r="AA1060" s="30">
        <v>8.919999999999996E-2</v>
      </c>
      <c r="AB1060" s="27">
        <v>7.0000000000000007E-2</v>
      </c>
      <c r="AC1060" s="27">
        <v>8.9800000000000005E-2</v>
      </c>
      <c r="AD1060" s="11">
        <v>8.8821721456016925E-2</v>
      </c>
    </row>
    <row r="1061" spans="1:30" x14ac:dyDescent="0.3">
      <c r="A1061" s="13">
        <v>45544</v>
      </c>
      <c r="B1061" s="46" t="s">
        <v>636</v>
      </c>
      <c r="C1061" s="13">
        <v>45544</v>
      </c>
      <c r="D1061" s="15" t="s">
        <v>1222</v>
      </c>
      <c r="E1061" s="15">
        <v>35</v>
      </c>
      <c r="F1061" s="15">
        <v>30</v>
      </c>
      <c r="G1061" s="13">
        <v>45579</v>
      </c>
      <c r="H1061" s="19">
        <v>7100</v>
      </c>
      <c r="I1061" s="19">
        <v>7345.67</v>
      </c>
      <c r="J1061" s="20">
        <v>1.0346014084507038</v>
      </c>
      <c r="K1061" s="19">
        <v>6395.67</v>
      </c>
      <c r="L1061" s="20">
        <v>0.90079859154929576</v>
      </c>
      <c r="M1061" s="21">
        <v>0</v>
      </c>
      <c r="N1061" s="19">
        <v>0</v>
      </c>
      <c r="O1061" s="23">
        <v>1420</v>
      </c>
      <c r="P1061" s="24">
        <v>2467.8000000000002</v>
      </c>
      <c r="Q1061" s="25">
        <v>1.7378873239436619</v>
      </c>
      <c r="R1061" s="24">
        <v>1279.134</v>
      </c>
      <c r="S1061" s="25">
        <v>0.90079859154929576</v>
      </c>
      <c r="T1061" s="26">
        <v>0.51833146067415725</v>
      </c>
      <c r="U1061" s="24">
        <v>0</v>
      </c>
      <c r="V1061" s="19">
        <v>8520</v>
      </c>
      <c r="W1061" s="19">
        <v>9813.4700000000012</v>
      </c>
      <c r="X1061" s="21">
        <v>1.1518157276995307</v>
      </c>
      <c r="Y1061" s="19">
        <v>7674.8040000000001</v>
      </c>
      <c r="Z1061" s="20">
        <v>0.90079859154929576</v>
      </c>
      <c r="AA1061" s="30">
        <v>8.8000000000000037E-2</v>
      </c>
      <c r="AB1061" s="27">
        <v>7.0000000000000007E-2</v>
      </c>
      <c r="AC1061" s="27">
        <v>9.0500000000000011E-2</v>
      </c>
      <c r="AD1061" s="11">
        <v>8.6270428701534396E-2</v>
      </c>
    </row>
    <row r="1062" spans="1:30" x14ac:dyDescent="0.3">
      <c r="A1062" s="13">
        <v>45546</v>
      </c>
      <c r="B1062" s="46" t="s">
        <v>636</v>
      </c>
      <c r="C1062" s="13">
        <v>45546</v>
      </c>
      <c r="D1062" s="15" t="s">
        <v>1223</v>
      </c>
      <c r="E1062" s="15">
        <v>91</v>
      </c>
      <c r="F1062" s="15">
        <v>90</v>
      </c>
      <c r="G1062" s="13">
        <v>45637</v>
      </c>
      <c r="H1062" s="19">
        <v>5400</v>
      </c>
      <c r="I1062" s="19">
        <v>8654.65</v>
      </c>
      <c r="J1062" s="20">
        <v>1.6027129629629631</v>
      </c>
      <c r="K1062" s="19">
        <v>6754.65</v>
      </c>
      <c r="L1062" s="20">
        <v>1.250861111111111</v>
      </c>
      <c r="M1062" s="21">
        <v>0</v>
      </c>
      <c r="N1062" s="19">
        <v>0</v>
      </c>
      <c r="O1062" s="23">
        <v>1080</v>
      </c>
      <c r="P1062" s="24">
        <v>3.62</v>
      </c>
      <c r="Q1062" s="25">
        <v>3.351851851851852E-3</v>
      </c>
      <c r="R1062" s="24">
        <v>3.62</v>
      </c>
      <c r="S1062" s="25">
        <v>3.351851851851852E-3</v>
      </c>
      <c r="T1062" s="26">
        <v>0</v>
      </c>
      <c r="U1062" s="24">
        <v>0</v>
      </c>
      <c r="V1062" s="19">
        <v>6480</v>
      </c>
      <c r="W1062" s="19">
        <v>8658.27</v>
      </c>
      <c r="X1062" s="21">
        <v>1.3361527777777777</v>
      </c>
      <c r="Y1062" s="19">
        <v>6758.2699999999995</v>
      </c>
      <c r="Z1062" s="20">
        <v>1.0429429012345679</v>
      </c>
      <c r="AA1062" s="30">
        <v>8.859999999999997E-2</v>
      </c>
      <c r="AB1062" s="27">
        <v>7.0000000000000007E-2</v>
      </c>
      <c r="AC1062" s="27">
        <v>9.0800000000000006E-2</v>
      </c>
      <c r="AD1062" s="11">
        <v>8.6723941464992807E-2</v>
      </c>
    </row>
    <row r="1063" spans="1:30" x14ac:dyDescent="0.3">
      <c r="A1063" s="13">
        <v>45548</v>
      </c>
      <c r="B1063" s="46" t="s">
        <v>636</v>
      </c>
      <c r="C1063" s="13">
        <v>45548</v>
      </c>
      <c r="D1063" s="15" t="s">
        <v>1224</v>
      </c>
      <c r="E1063" s="15">
        <v>182</v>
      </c>
      <c r="F1063" s="15">
        <v>180</v>
      </c>
      <c r="G1063" s="13">
        <v>45730</v>
      </c>
      <c r="H1063" s="19">
        <v>3400</v>
      </c>
      <c r="I1063" s="19">
        <v>4813.76</v>
      </c>
      <c r="J1063" s="20">
        <v>1.4158117647058821</v>
      </c>
      <c r="K1063" s="19">
        <v>3713.76</v>
      </c>
      <c r="L1063" s="20">
        <v>1.0922823529411765</v>
      </c>
      <c r="M1063" s="21">
        <v>0</v>
      </c>
      <c r="N1063" s="19">
        <v>0</v>
      </c>
      <c r="O1063" s="23">
        <v>680</v>
      </c>
      <c r="P1063" s="24">
        <v>460</v>
      </c>
      <c r="Q1063" s="25">
        <v>0.67647058823529416</v>
      </c>
      <c r="R1063" s="24">
        <v>460</v>
      </c>
      <c r="S1063" s="25">
        <v>0.67647058823529416</v>
      </c>
      <c r="T1063" s="26">
        <v>0</v>
      </c>
      <c r="U1063" s="24">
        <v>0</v>
      </c>
      <c r="V1063" s="19">
        <v>4080</v>
      </c>
      <c r="W1063" s="19">
        <v>5273.76</v>
      </c>
      <c r="X1063" s="21">
        <v>1.2925882352941176</v>
      </c>
      <c r="Y1063" s="19">
        <v>4173.76</v>
      </c>
      <c r="Z1063" s="20">
        <v>1.0229803921568628</v>
      </c>
      <c r="AA1063" s="30">
        <v>8.8999999999999982E-2</v>
      </c>
      <c r="AB1063" s="27">
        <v>7.0000000000000007E-2</v>
      </c>
      <c r="AC1063" s="27">
        <v>8.9399999999999993E-2</v>
      </c>
      <c r="AD1063" s="11">
        <v>8.7412087224955123E-2</v>
      </c>
    </row>
    <row r="1064" spans="1:30" x14ac:dyDescent="0.3">
      <c r="A1064" s="13">
        <v>45551</v>
      </c>
      <c r="B1064" s="46" t="s">
        <v>636</v>
      </c>
      <c r="C1064" s="13">
        <v>45551</v>
      </c>
      <c r="D1064" s="15" t="s">
        <v>1228</v>
      </c>
      <c r="E1064" s="15">
        <v>35</v>
      </c>
      <c r="F1064" s="15">
        <v>30</v>
      </c>
      <c r="G1064" s="13">
        <v>45586</v>
      </c>
      <c r="H1064" s="19">
        <v>8300</v>
      </c>
      <c r="I1064" s="19">
        <v>4466.6900000000005</v>
      </c>
      <c r="J1064" s="20">
        <v>0.5381554216867469</v>
      </c>
      <c r="K1064" s="19">
        <v>3966.69</v>
      </c>
      <c r="L1064" s="20">
        <v>0.4779144578313253</v>
      </c>
      <c r="M1064" s="21">
        <v>0</v>
      </c>
      <c r="N1064" s="19">
        <v>0</v>
      </c>
      <c r="O1064" s="23">
        <v>1660</v>
      </c>
      <c r="P1064" s="24">
        <v>1660</v>
      </c>
      <c r="Q1064" s="25">
        <v>1</v>
      </c>
      <c r="R1064" s="24">
        <v>793.33799999999997</v>
      </c>
      <c r="S1064" s="25">
        <v>0.4779144578313253</v>
      </c>
      <c r="T1064" s="26">
        <v>0.4779144578313253</v>
      </c>
      <c r="U1064" s="24">
        <v>0</v>
      </c>
      <c r="V1064" s="19">
        <v>9960</v>
      </c>
      <c r="W1064" s="19">
        <v>6126.6900000000005</v>
      </c>
      <c r="X1064" s="21">
        <v>0.61512951807228922</v>
      </c>
      <c r="Y1064" s="19">
        <v>4760.0280000000002</v>
      </c>
      <c r="Z1064" s="20">
        <v>0.4779144578313253</v>
      </c>
      <c r="AA1064" s="30">
        <v>8.8499999999999995E-2</v>
      </c>
      <c r="AB1064" s="27">
        <v>7.0000000000000007E-2</v>
      </c>
      <c r="AC1064" s="27">
        <v>8.900000000000001E-2</v>
      </c>
      <c r="AD1064" s="11">
        <v>8.6483210162334984E-2</v>
      </c>
    </row>
    <row r="1065" spans="1:30" x14ac:dyDescent="0.3">
      <c r="A1065" s="13">
        <v>45553</v>
      </c>
      <c r="B1065" s="46" t="s">
        <v>636</v>
      </c>
      <c r="C1065" s="13">
        <v>45553</v>
      </c>
      <c r="D1065" s="15" t="s">
        <v>1229</v>
      </c>
      <c r="E1065" s="15">
        <v>91</v>
      </c>
      <c r="F1065" s="15">
        <v>90</v>
      </c>
      <c r="G1065" s="13">
        <v>45644</v>
      </c>
      <c r="H1065" s="19">
        <v>6700</v>
      </c>
      <c r="I1065" s="19">
        <v>3559.6300000000006</v>
      </c>
      <c r="J1065" s="20">
        <v>0.5312880597014924</v>
      </c>
      <c r="K1065" s="19">
        <v>2859.6299999999997</v>
      </c>
      <c r="L1065" s="20">
        <v>0.42681044776119398</v>
      </c>
      <c r="M1065" s="21">
        <v>0</v>
      </c>
      <c r="N1065" s="19">
        <v>0</v>
      </c>
      <c r="O1065" s="23">
        <v>1340</v>
      </c>
      <c r="P1065" s="24">
        <v>242.86</v>
      </c>
      <c r="Q1065" s="25">
        <v>0.18123880597014924</v>
      </c>
      <c r="R1065" s="24">
        <v>242.86</v>
      </c>
      <c r="S1065" s="25">
        <v>0.18123880597014927</v>
      </c>
      <c r="T1065" s="26">
        <v>0</v>
      </c>
      <c r="U1065" s="24">
        <v>0</v>
      </c>
      <c r="V1065" s="19">
        <v>8040</v>
      </c>
      <c r="W1065" s="19">
        <v>3802.4900000000007</v>
      </c>
      <c r="X1065" s="21">
        <v>0.47294651741293542</v>
      </c>
      <c r="Y1065" s="19">
        <v>3102.49</v>
      </c>
      <c r="Z1065" s="20">
        <v>0.38588184079601989</v>
      </c>
      <c r="AA1065" s="30">
        <v>8.8999999999999982E-2</v>
      </c>
      <c r="AB1065" s="27">
        <v>7.4999999999999997E-2</v>
      </c>
      <c r="AC1065" s="27">
        <v>9.2300000000000007E-2</v>
      </c>
      <c r="AD1065" s="11">
        <v>8.6398759421625268E-2</v>
      </c>
    </row>
    <row r="1066" spans="1:30" x14ac:dyDescent="0.3">
      <c r="A1066" s="13">
        <v>45554</v>
      </c>
      <c r="B1066" s="46" t="s">
        <v>636</v>
      </c>
      <c r="C1066" s="13">
        <v>45555</v>
      </c>
      <c r="D1066" s="15" t="s">
        <v>1230</v>
      </c>
      <c r="E1066" s="15">
        <v>385</v>
      </c>
      <c r="F1066" s="15">
        <v>360</v>
      </c>
      <c r="G1066" s="13">
        <v>45940</v>
      </c>
      <c r="H1066" s="19">
        <v>5000</v>
      </c>
      <c r="I1066" s="19">
        <v>3845.26</v>
      </c>
      <c r="J1066" s="20">
        <v>0.76905200000000018</v>
      </c>
      <c r="K1066" s="19">
        <v>1520.26</v>
      </c>
      <c r="L1066" s="20">
        <v>0.30405199999999999</v>
      </c>
      <c r="M1066" s="21">
        <v>0</v>
      </c>
      <c r="N1066" s="19">
        <v>0</v>
      </c>
      <c r="O1066" s="23">
        <v>1000</v>
      </c>
      <c r="P1066" s="24">
        <v>0</v>
      </c>
      <c r="Q1066" s="25">
        <v>0</v>
      </c>
      <c r="R1066" s="24">
        <v>0</v>
      </c>
      <c r="S1066" s="25">
        <v>0</v>
      </c>
      <c r="T1066" s="26">
        <v>0</v>
      </c>
      <c r="U1066" s="24">
        <v>0</v>
      </c>
      <c r="V1066" s="19">
        <v>6000</v>
      </c>
      <c r="W1066" s="19">
        <v>3845.26</v>
      </c>
      <c r="X1066" s="21">
        <v>0.64087666666666665</v>
      </c>
      <c r="Y1066" s="19">
        <v>1520.26</v>
      </c>
      <c r="Z1066" s="20">
        <v>0.25337666666666664</v>
      </c>
      <c r="AA1066" s="30">
        <v>8.9499999999999982E-2</v>
      </c>
      <c r="AB1066" s="27">
        <v>0.08</v>
      </c>
      <c r="AC1066" s="27">
        <v>9.4E-2</v>
      </c>
      <c r="AD1066" s="11">
        <v>8.999980365436927E-2</v>
      </c>
    </row>
    <row r="1067" spans="1:30" x14ac:dyDescent="0.3">
      <c r="A1067" s="13">
        <v>45558</v>
      </c>
      <c r="B1067" s="46" t="s">
        <v>636</v>
      </c>
      <c r="C1067" s="13">
        <v>45558</v>
      </c>
      <c r="D1067" s="15" t="s">
        <v>1231</v>
      </c>
      <c r="E1067" s="15">
        <v>35</v>
      </c>
      <c r="F1067" s="15">
        <v>30</v>
      </c>
      <c r="G1067" s="13">
        <v>45593</v>
      </c>
      <c r="H1067" s="19">
        <v>5000</v>
      </c>
      <c r="I1067" s="19">
        <v>5629.9199999999992</v>
      </c>
      <c r="J1067" s="20">
        <v>1.1259840000000001</v>
      </c>
      <c r="K1067" s="19">
        <v>5029.9199999999992</v>
      </c>
      <c r="L1067" s="20">
        <v>1.0059839999999998</v>
      </c>
      <c r="M1067" s="21">
        <v>0</v>
      </c>
      <c r="N1067" s="19">
        <v>0</v>
      </c>
      <c r="O1067" s="23">
        <v>1000</v>
      </c>
      <c r="P1067" s="24">
        <v>1110.2</v>
      </c>
      <c r="Q1067" s="25">
        <v>1.1102000000000001</v>
      </c>
      <c r="R1067" s="24">
        <v>1000</v>
      </c>
      <c r="S1067" s="25">
        <v>1</v>
      </c>
      <c r="T1067" s="26">
        <v>0.9007400000000001</v>
      </c>
      <c r="U1067" s="24">
        <v>0</v>
      </c>
      <c r="V1067" s="19">
        <v>6000</v>
      </c>
      <c r="W1067" s="19">
        <v>6740.119999999999</v>
      </c>
      <c r="X1067" s="21">
        <v>1.1233533333333332</v>
      </c>
      <c r="Y1067" s="19">
        <v>6029.9199999999992</v>
      </c>
      <c r="Z1067" s="20">
        <v>1.0049866666666665</v>
      </c>
      <c r="AA1067" s="30">
        <v>8.9300000000000032E-2</v>
      </c>
      <c r="AB1067" s="27">
        <v>7.0000000000000007E-2</v>
      </c>
      <c r="AC1067" s="27">
        <v>9.0500000000000011E-2</v>
      </c>
      <c r="AD1067" s="11">
        <v>8.7389062544405621E-2</v>
      </c>
    </row>
    <row r="1068" spans="1:30" x14ac:dyDescent="0.3">
      <c r="A1068" s="13">
        <v>45560</v>
      </c>
      <c r="B1068" s="46" t="s">
        <v>636</v>
      </c>
      <c r="C1068" s="13">
        <v>45560</v>
      </c>
      <c r="D1068" s="15" t="s">
        <v>1232</v>
      </c>
      <c r="E1068" s="15">
        <v>84</v>
      </c>
      <c r="F1068" s="15">
        <v>90</v>
      </c>
      <c r="G1068" s="13">
        <v>45644</v>
      </c>
      <c r="H1068" s="19">
        <v>3400</v>
      </c>
      <c r="I1068" s="19">
        <v>3475.01</v>
      </c>
      <c r="J1068" s="20">
        <v>1.0220617647058823</v>
      </c>
      <c r="K1068" s="19">
        <v>2925.01</v>
      </c>
      <c r="L1068" s="20">
        <v>0.86029705882352947</v>
      </c>
      <c r="M1068" s="21">
        <v>0</v>
      </c>
      <c r="N1068" s="19">
        <v>0</v>
      </c>
      <c r="O1068" s="23">
        <v>680</v>
      </c>
      <c r="P1068" s="24">
        <v>712.16</v>
      </c>
      <c r="Q1068" s="25">
        <v>1.0472941176470589</v>
      </c>
      <c r="R1068" s="24">
        <v>585.00199999999995</v>
      </c>
      <c r="S1068" s="25">
        <v>0.86029705882352936</v>
      </c>
      <c r="T1068" s="26">
        <v>0.8214475</v>
      </c>
      <c r="U1068" s="24">
        <v>0</v>
      </c>
      <c r="V1068" s="19">
        <v>4080</v>
      </c>
      <c r="W1068" s="19">
        <v>4187.17</v>
      </c>
      <c r="X1068" s="21">
        <v>1.0262671568627451</v>
      </c>
      <c r="Y1068" s="19">
        <v>3510.0120000000002</v>
      </c>
      <c r="Z1068" s="20">
        <v>0.86029705882352947</v>
      </c>
      <c r="AA1068" s="30">
        <v>8.9499999999999996E-2</v>
      </c>
      <c r="AB1068" s="27">
        <v>7.0000000000000007E-2</v>
      </c>
      <c r="AC1068" s="27">
        <v>9.1999999999999998E-2</v>
      </c>
      <c r="AD1068" s="11">
        <v>8.7639869525555317E-2</v>
      </c>
    </row>
    <row r="1069" spans="1:30" x14ac:dyDescent="0.3">
      <c r="A1069" s="13">
        <v>45562</v>
      </c>
      <c r="B1069" s="46" t="s">
        <v>636</v>
      </c>
      <c r="C1069" s="13">
        <v>45562</v>
      </c>
      <c r="D1069" s="15" t="s">
        <v>1233</v>
      </c>
      <c r="E1069" s="15">
        <v>168</v>
      </c>
      <c r="F1069" s="15">
        <v>180</v>
      </c>
      <c r="G1069" s="13">
        <v>45730</v>
      </c>
      <c r="H1069" s="19">
        <v>3400</v>
      </c>
      <c r="I1069" s="19">
        <v>3606.98</v>
      </c>
      <c r="J1069" s="20">
        <v>1.0608764705882352</v>
      </c>
      <c r="K1069" s="19">
        <v>2906.9800000000005</v>
      </c>
      <c r="L1069" s="20">
        <v>0.85499411764705902</v>
      </c>
      <c r="M1069" s="21">
        <v>0</v>
      </c>
      <c r="N1069" s="19">
        <v>0</v>
      </c>
      <c r="O1069" s="23">
        <v>680</v>
      </c>
      <c r="P1069" s="24">
        <v>280</v>
      </c>
      <c r="Q1069" s="25">
        <v>0.41176470588235298</v>
      </c>
      <c r="R1069" s="24">
        <v>280</v>
      </c>
      <c r="S1069" s="25">
        <v>0.41176470588235292</v>
      </c>
      <c r="T1069" s="26">
        <v>0</v>
      </c>
      <c r="U1069" s="24">
        <v>0</v>
      </c>
      <c r="V1069" s="19">
        <v>4080</v>
      </c>
      <c r="W1069" s="19">
        <v>3886.98</v>
      </c>
      <c r="X1069" s="21">
        <v>0.95269117647058821</v>
      </c>
      <c r="Y1069" s="19">
        <v>3186.9800000000005</v>
      </c>
      <c r="Z1069" s="20">
        <v>0.78112254901960798</v>
      </c>
      <c r="AA1069" s="30">
        <v>8.9800000000000019E-2</v>
      </c>
      <c r="AB1069" s="27">
        <v>7.0000000000000007E-2</v>
      </c>
      <c r="AC1069" s="27">
        <v>9.1999999999999998E-2</v>
      </c>
      <c r="AD1069" s="11">
        <v>8.8580105517635246E-2</v>
      </c>
    </row>
    <row r="1070" spans="1:30" x14ac:dyDescent="0.3">
      <c r="A1070" s="13">
        <v>45565</v>
      </c>
      <c r="B1070" s="46" t="s">
        <v>636</v>
      </c>
      <c r="C1070" s="13">
        <v>45565</v>
      </c>
      <c r="D1070" s="15" t="s">
        <v>1234</v>
      </c>
      <c r="E1070" s="15">
        <v>35</v>
      </c>
      <c r="F1070" s="15">
        <v>30</v>
      </c>
      <c r="G1070" s="13">
        <v>45600</v>
      </c>
      <c r="H1070" s="19">
        <v>5800</v>
      </c>
      <c r="I1070" s="19">
        <v>8573.2199999999993</v>
      </c>
      <c r="J1070" s="20">
        <v>1.4781413793103448</v>
      </c>
      <c r="K1070" s="19">
        <v>6573.2199999999993</v>
      </c>
      <c r="L1070" s="20">
        <v>1.1333137931034483</v>
      </c>
      <c r="M1070" s="21">
        <v>0</v>
      </c>
      <c r="N1070" s="19">
        <v>0</v>
      </c>
      <c r="O1070" s="23">
        <v>1160</v>
      </c>
      <c r="P1070" s="24">
        <v>1500</v>
      </c>
      <c r="Q1070" s="25">
        <v>1.2931034482758621</v>
      </c>
      <c r="R1070" s="24">
        <v>1160</v>
      </c>
      <c r="S1070" s="25">
        <v>1</v>
      </c>
      <c r="T1070" s="26">
        <v>0.77333336206896552</v>
      </c>
      <c r="U1070" s="24">
        <v>0</v>
      </c>
      <c r="V1070" s="19">
        <v>6960</v>
      </c>
      <c r="W1070" s="19">
        <v>10073.219999999999</v>
      </c>
      <c r="X1070" s="21">
        <v>1.4473017241379309</v>
      </c>
      <c r="Y1070" s="19">
        <v>7733.2199999999993</v>
      </c>
      <c r="Z1070" s="20">
        <v>1.1110948275862067</v>
      </c>
      <c r="AA1070" s="30">
        <v>8.8999999999999982E-2</v>
      </c>
      <c r="AB1070" s="27">
        <v>7.0000000000000007E-2</v>
      </c>
      <c r="AC1070" s="27">
        <v>9.0500000000000011E-2</v>
      </c>
      <c r="AD1070" s="11">
        <v>8.7300393551081171E-2</v>
      </c>
    </row>
    <row r="1071" spans="1:30" x14ac:dyDescent="0.3">
      <c r="A1071" s="13">
        <v>45567</v>
      </c>
      <c r="B1071" s="46" t="s">
        <v>636</v>
      </c>
      <c r="C1071" s="13">
        <v>45567</v>
      </c>
      <c r="D1071" s="15" t="s">
        <v>1235</v>
      </c>
      <c r="E1071" s="15">
        <v>98</v>
      </c>
      <c r="F1071" s="15">
        <v>90</v>
      </c>
      <c r="G1071" s="13">
        <v>45665</v>
      </c>
      <c r="H1071" s="19">
        <v>4200</v>
      </c>
      <c r="I1071" s="19">
        <v>10870.180000000002</v>
      </c>
      <c r="J1071" s="20">
        <v>2.5881380952380941</v>
      </c>
      <c r="K1071" s="19">
        <v>8400.0000000000018</v>
      </c>
      <c r="L1071" s="20">
        <v>2.0000000000000004</v>
      </c>
      <c r="M1071" s="21">
        <v>0.26606666666666662</v>
      </c>
      <c r="N1071" s="19">
        <v>0</v>
      </c>
      <c r="O1071" s="23">
        <v>840</v>
      </c>
      <c r="P1071" s="24">
        <v>1040</v>
      </c>
      <c r="Q1071" s="25">
        <v>1.2380952380952381</v>
      </c>
      <c r="R1071" s="24">
        <v>840</v>
      </c>
      <c r="S1071" s="25">
        <v>1</v>
      </c>
      <c r="T1071" s="26">
        <v>0.80769250000000004</v>
      </c>
      <c r="U1071" s="24">
        <v>0</v>
      </c>
      <c r="V1071" s="19">
        <v>5040</v>
      </c>
      <c r="W1071" s="19">
        <v>11910.180000000002</v>
      </c>
      <c r="X1071" s="21">
        <v>2.3631309523809527</v>
      </c>
      <c r="Y1071" s="19">
        <v>9240.0000000000018</v>
      </c>
      <c r="Z1071" s="20">
        <v>1.8333333333333337</v>
      </c>
      <c r="AA1071" s="30">
        <v>8.919999999999996E-2</v>
      </c>
      <c r="AB1071" s="27">
        <v>7.0000000000000007E-2</v>
      </c>
      <c r="AC1071" s="27">
        <v>8.9499999999999996E-2</v>
      </c>
      <c r="AD1071" s="11">
        <v>8.7124939973395113E-2</v>
      </c>
    </row>
    <row r="1072" spans="1:30" x14ac:dyDescent="0.3">
      <c r="A1072" s="13">
        <v>45568</v>
      </c>
      <c r="B1072" s="46" t="s">
        <v>636</v>
      </c>
      <c r="C1072" s="13">
        <v>45569</v>
      </c>
      <c r="D1072" s="15" t="s">
        <v>1236</v>
      </c>
      <c r="E1072" s="15">
        <v>371</v>
      </c>
      <c r="F1072" s="15">
        <v>360</v>
      </c>
      <c r="G1072" s="13">
        <v>45940</v>
      </c>
      <c r="H1072" s="19">
        <v>2500</v>
      </c>
      <c r="I1072" s="19">
        <v>7016.65</v>
      </c>
      <c r="J1072" s="20">
        <v>2.8066600000000008</v>
      </c>
      <c r="K1072" s="19">
        <v>5000</v>
      </c>
      <c r="L1072" s="20">
        <v>2</v>
      </c>
      <c r="M1072" s="21">
        <v>0.33335719999999996</v>
      </c>
      <c r="N1072" s="19">
        <v>0</v>
      </c>
      <c r="O1072" s="23">
        <v>500</v>
      </c>
      <c r="P1072" s="24">
        <v>500</v>
      </c>
      <c r="Q1072" s="25">
        <v>1</v>
      </c>
      <c r="R1072" s="24">
        <v>500</v>
      </c>
      <c r="S1072" s="25">
        <v>1</v>
      </c>
      <c r="T1072" s="26">
        <v>0</v>
      </c>
      <c r="U1072" s="24">
        <v>0</v>
      </c>
      <c r="V1072" s="19">
        <v>3000</v>
      </c>
      <c r="W1072" s="19">
        <v>7516.65</v>
      </c>
      <c r="X1072" s="21">
        <v>2.5055499999999999</v>
      </c>
      <c r="Y1072" s="19">
        <v>5500</v>
      </c>
      <c r="Z1072" s="20">
        <v>1.8333333333333333</v>
      </c>
      <c r="AA1072" s="30">
        <v>8.9900000000000049E-2</v>
      </c>
      <c r="AB1072" s="27">
        <v>0.08</v>
      </c>
      <c r="AC1072" s="27">
        <v>9.0899999999999995E-2</v>
      </c>
      <c r="AD1072" s="11">
        <v>8.9097149921971319E-2</v>
      </c>
    </row>
    <row r="1073" spans="1:30" x14ac:dyDescent="0.3">
      <c r="A1073" s="13">
        <v>45572</v>
      </c>
      <c r="B1073" s="46" t="s">
        <v>636</v>
      </c>
      <c r="C1073" s="13">
        <v>45572</v>
      </c>
      <c r="D1073" s="15" t="s">
        <v>1237</v>
      </c>
      <c r="E1073" s="15">
        <v>28</v>
      </c>
      <c r="F1073" s="15">
        <v>30</v>
      </c>
      <c r="G1073" s="13">
        <v>45600</v>
      </c>
      <c r="H1073" s="19">
        <v>6600</v>
      </c>
      <c r="I1073" s="19">
        <v>9372.11</v>
      </c>
      <c r="J1073" s="20">
        <v>1.4200166666666663</v>
      </c>
      <c r="K1073" s="19">
        <v>8622.11</v>
      </c>
      <c r="L1073" s="20">
        <v>1.3063803030303032</v>
      </c>
      <c r="M1073" s="21">
        <v>0</v>
      </c>
      <c r="N1073" s="19">
        <v>0</v>
      </c>
      <c r="O1073" s="23">
        <v>1320</v>
      </c>
      <c r="P1073" s="24">
        <v>2716.02</v>
      </c>
      <c r="Q1073" s="25">
        <v>2.057590909090909</v>
      </c>
      <c r="R1073" s="24">
        <v>1320.0000000000002</v>
      </c>
      <c r="S1073" s="25">
        <v>1.0000000000000002</v>
      </c>
      <c r="T1073" s="26">
        <v>0.48600571428571432</v>
      </c>
      <c r="U1073" s="24">
        <v>0</v>
      </c>
      <c r="V1073" s="19">
        <v>7920</v>
      </c>
      <c r="W1073" s="19">
        <v>12088.130000000001</v>
      </c>
      <c r="X1073" s="21">
        <v>1.5262790404040405</v>
      </c>
      <c r="Y1073" s="19">
        <v>9942.11</v>
      </c>
      <c r="Z1073" s="20">
        <v>1.2553169191919193</v>
      </c>
      <c r="AA1073" s="30">
        <v>8.8999999999999982E-2</v>
      </c>
      <c r="AB1073" s="27">
        <v>7.0000000000000007E-2</v>
      </c>
      <c r="AC1073" s="27">
        <v>8.9499999999999996E-2</v>
      </c>
      <c r="AD1073" s="11">
        <v>8.7177509867041689E-2</v>
      </c>
    </row>
    <row r="1074" spans="1:30" x14ac:dyDescent="0.3">
      <c r="A1074" s="13">
        <v>45574</v>
      </c>
      <c r="B1074" s="46" t="s">
        <v>636</v>
      </c>
      <c r="C1074" s="13">
        <v>45574</v>
      </c>
      <c r="D1074" s="15" t="s">
        <v>1238</v>
      </c>
      <c r="E1074" s="15">
        <v>91</v>
      </c>
      <c r="F1074" s="15">
        <v>90</v>
      </c>
      <c r="G1074" s="13">
        <v>45665</v>
      </c>
      <c r="H1074" s="19">
        <v>3300</v>
      </c>
      <c r="I1074" s="19">
        <v>9795.380000000001</v>
      </c>
      <c r="J1074" s="20">
        <v>2.9682969696969685</v>
      </c>
      <c r="K1074" s="19">
        <v>6600.0000000000009</v>
      </c>
      <c r="L1074" s="20">
        <v>2.0000000000000004</v>
      </c>
      <c r="M1074" s="21">
        <v>0.79231449999999992</v>
      </c>
      <c r="N1074" s="19">
        <v>0</v>
      </c>
      <c r="O1074" s="23">
        <v>660</v>
      </c>
      <c r="P1074" s="24">
        <v>990</v>
      </c>
      <c r="Q1074" s="25">
        <v>1.5</v>
      </c>
      <c r="R1074" s="24">
        <v>660</v>
      </c>
      <c r="S1074" s="25">
        <v>1</v>
      </c>
      <c r="T1074" s="26">
        <v>0.66666666666666663</v>
      </c>
      <c r="U1074" s="24">
        <v>0</v>
      </c>
      <c r="V1074" s="19">
        <v>3960</v>
      </c>
      <c r="W1074" s="19">
        <v>10785.380000000001</v>
      </c>
      <c r="X1074" s="21">
        <v>2.7235808080808082</v>
      </c>
      <c r="Y1074" s="19">
        <v>7260.0000000000009</v>
      </c>
      <c r="Z1074" s="20">
        <v>1.8333333333333335</v>
      </c>
      <c r="AA1074" s="30">
        <v>8.8900000000000062E-2</v>
      </c>
      <c r="AB1074" s="27">
        <v>7.0000000000000007E-2</v>
      </c>
      <c r="AC1074" s="27">
        <v>8.929999999999999E-2</v>
      </c>
      <c r="AD1074" s="11">
        <v>8.7754287531468897E-2</v>
      </c>
    </row>
    <row r="1075" spans="1:30" x14ac:dyDescent="0.3">
      <c r="A1075" s="13">
        <v>45576</v>
      </c>
      <c r="B1075" s="46" t="s">
        <v>636</v>
      </c>
      <c r="C1075" s="13">
        <v>45576</v>
      </c>
      <c r="D1075" s="15" t="s">
        <v>1239</v>
      </c>
      <c r="E1075" s="15">
        <v>182</v>
      </c>
      <c r="F1075" s="15">
        <v>180</v>
      </c>
      <c r="G1075" s="13">
        <v>45758</v>
      </c>
      <c r="H1075" s="19">
        <v>3300</v>
      </c>
      <c r="I1075" s="19">
        <v>8167.8999999999987</v>
      </c>
      <c r="J1075" s="20">
        <v>2.4751212121212105</v>
      </c>
      <c r="K1075" s="19">
        <v>6599.9999999999991</v>
      </c>
      <c r="L1075" s="20">
        <v>1.9999999999999998</v>
      </c>
      <c r="M1075" s="21">
        <v>0.17083340000000002</v>
      </c>
      <c r="N1075" s="19">
        <v>0</v>
      </c>
      <c r="O1075" s="23">
        <v>660</v>
      </c>
      <c r="P1075" s="24">
        <v>660</v>
      </c>
      <c r="Q1075" s="25">
        <v>1</v>
      </c>
      <c r="R1075" s="24">
        <v>660</v>
      </c>
      <c r="S1075" s="25">
        <v>1</v>
      </c>
      <c r="T1075" s="26">
        <v>0</v>
      </c>
      <c r="U1075" s="24">
        <v>0</v>
      </c>
      <c r="V1075" s="19">
        <v>3960</v>
      </c>
      <c r="W1075" s="19">
        <v>8827.8999999999978</v>
      </c>
      <c r="X1075" s="21">
        <v>2.2292676767676762</v>
      </c>
      <c r="Y1075" s="19">
        <v>7259.9999999999991</v>
      </c>
      <c r="Z1075" s="20">
        <v>1.833333333333333</v>
      </c>
      <c r="AA1075" s="30">
        <v>8.9000000000000051E-2</v>
      </c>
      <c r="AB1075" s="27">
        <v>7.0000000000000007E-2</v>
      </c>
      <c r="AC1075" s="27">
        <v>8.9499999999999996E-2</v>
      </c>
      <c r="AD1075" s="11">
        <v>8.6723660794084181E-2</v>
      </c>
    </row>
    <row r="1076" spans="1:30" x14ac:dyDescent="0.3">
      <c r="A1076" s="13">
        <v>45579</v>
      </c>
      <c r="B1076" s="46" t="s">
        <v>636</v>
      </c>
      <c r="C1076" s="13">
        <v>45579</v>
      </c>
      <c r="D1076" s="15" t="s">
        <v>1240</v>
      </c>
      <c r="E1076" s="15">
        <v>35</v>
      </c>
      <c r="F1076" s="15">
        <v>30</v>
      </c>
      <c r="G1076" s="13">
        <v>45614</v>
      </c>
      <c r="H1076" s="19">
        <v>7500</v>
      </c>
      <c r="I1076" s="19">
        <v>8813.66</v>
      </c>
      <c r="J1076" s="20">
        <v>1.1751546666666666</v>
      </c>
      <c r="K1076" s="19">
        <v>8813.66</v>
      </c>
      <c r="L1076" s="20">
        <v>1.1751546666666666</v>
      </c>
      <c r="M1076" s="21">
        <v>0</v>
      </c>
      <c r="N1076" s="19">
        <v>0</v>
      </c>
      <c r="O1076" s="23">
        <v>1500</v>
      </c>
      <c r="P1076" s="24">
        <v>1753.2</v>
      </c>
      <c r="Q1076" s="25">
        <v>1.1687999999999998</v>
      </c>
      <c r="R1076" s="24">
        <v>1500</v>
      </c>
      <c r="S1076" s="25">
        <v>1</v>
      </c>
      <c r="T1076" s="26">
        <v>0.85557850000000002</v>
      </c>
      <c r="U1076" s="24">
        <v>0</v>
      </c>
      <c r="V1076" s="19">
        <v>9000</v>
      </c>
      <c r="W1076" s="19">
        <v>10566.86</v>
      </c>
      <c r="X1076" s="21">
        <v>1.1740955555555557</v>
      </c>
      <c r="Y1076" s="19">
        <v>10313.66</v>
      </c>
      <c r="Z1076" s="20">
        <v>1.1459622222222221</v>
      </c>
      <c r="AA1076" s="30">
        <v>8.8999999999999982E-2</v>
      </c>
      <c r="AB1076" s="27">
        <v>7.0000000000000007E-2</v>
      </c>
      <c r="AC1076" s="27">
        <v>8.900000000000001E-2</v>
      </c>
      <c r="AD1076" s="11">
        <v>8.6197894064440894E-2</v>
      </c>
    </row>
    <row r="1077" spans="1:30" x14ac:dyDescent="0.3">
      <c r="A1077" s="13">
        <v>45581</v>
      </c>
      <c r="B1077" s="46" t="s">
        <v>636</v>
      </c>
      <c r="C1077" s="13">
        <v>45581</v>
      </c>
      <c r="D1077" s="15" t="s">
        <v>1241</v>
      </c>
      <c r="E1077" s="15">
        <v>91</v>
      </c>
      <c r="F1077" s="15">
        <v>90</v>
      </c>
      <c r="G1077" s="13">
        <v>45672</v>
      </c>
      <c r="H1077" s="19">
        <v>5000</v>
      </c>
      <c r="I1077" s="19">
        <v>4531.26</v>
      </c>
      <c r="J1077" s="20">
        <v>0.90625200000000006</v>
      </c>
      <c r="K1077" s="19">
        <v>4531.26</v>
      </c>
      <c r="L1077" s="20">
        <v>0.90625200000000006</v>
      </c>
      <c r="M1077" s="21">
        <v>0</v>
      </c>
      <c r="N1077" s="19">
        <v>0</v>
      </c>
      <c r="O1077" s="23">
        <v>1000</v>
      </c>
      <c r="P1077" s="24">
        <v>1300</v>
      </c>
      <c r="Q1077" s="25">
        <v>1.3</v>
      </c>
      <c r="R1077" s="24">
        <v>906.25199999999995</v>
      </c>
      <c r="S1077" s="25">
        <v>0.90625199999999995</v>
      </c>
      <c r="T1077" s="26">
        <v>0.69711699999999999</v>
      </c>
      <c r="U1077" s="24">
        <v>0</v>
      </c>
      <c r="V1077" s="19">
        <v>6000</v>
      </c>
      <c r="W1077" s="19">
        <v>5831.26</v>
      </c>
      <c r="X1077" s="21">
        <v>0.97187666666666672</v>
      </c>
      <c r="Y1077" s="19">
        <v>5437.5120000000006</v>
      </c>
      <c r="Z1077" s="20">
        <v>0.90625200000000006</v>
      </c>
      <c r="AA1077" s="30">
        <v>8.9300000000000004E-2</v>
      </c>
      <c r="AB1077" s="27">
        <v>7.0000000000000007E-2</v>
      </c>
      <c r="AC1077" s="27">
        <v>8.929999999999999E-2</v>
      </c>
      <c r="AD1077" s="11">
        <v>8.7765351579913747E-2</v>
      </c>
    </row>
    <row r="1078" spans="1:30" x14ac:dyDescent="0.3">
      <c r="A1078" s="13">
        <v>45582</v>
      </c>
      <c r="B1078" s="46" t="s">
        <v>636</v>
      </c>
      <c r="C1078" s="13">
        <v>45583</v>
      </c>
      <c r="D1078" s="15" t="s">
        <v>1242</v>
      </c>
      <c r="E1078" s="15">
        <v>378</v>
      </c>
      <c r="F1078" s="15">
        <v>360</v>
      </c>
      <c r="G1078" s="13">
        <v>45961</v>
      </c>
      <c r="H1078" s="19">
        <v>5800</v>
      </c>
      <c r="I1078" s="19">
        <v>8620.64</v>
      </c>
      <c r="J1078" s="20">
        <v>1.4863172413793102</v>
      </c>
      <c r="K1078" s="19">
        <v>8220.64</v>
      </c>
      <c r="L1078" s="20">
        <v>1.417351724137931</v>
      </c>
      <c r="M1078" s="21">
        <v>0</v>
      </c>
      <c r="N1078" s="19">
        <v>0</v>
      </c>
      <c r="O1078" s="23">
        <v>1160</v>
      </c>
      <c r="P1078" s="24">
        <v>1000</v>
      </c>
      <c r="Q1078" s="25">
        <v>0.86206896551724133</v>
      </c>
      <c r="R1078" s="24">
        <v>1000</v>
      </c>
      <c r="S1078" s="25">
        <v>0.86206896551724133</v>
      </c>
      <c r="T1078" s="26">
        <v>0</v>
      </c>
      <c r="U1078" s="24">
        <v>0</v>
      </c>
      <c r="V1078" s="19">
        <v>6960</v>
      </c>
      <c r="W1078" s="19">
        <v>9620.64</v>
      </c>
      <c r="X1078" s="21">
        <v>1.3822758620689655</v>
      </c>
      <c r="Y1078" s="19">
        <v>9220.64</v>
      </c>
      <c r="Z1078" s="20">
        <v>1.3248045977011493</v>
      </c>
      <c r="AA1078" s="30">
        <v>8.9900000000000049E-2</v>
      </c>
      <c r="AB1078" s="27">
        <v>0.08</v>
      </c>
      <c r="AC1078" s="27">
        <v>9.0500000000000011E-2</v>
      </c>
      <c r="AD1078" s="11">
        <v>8.8388570338165148E-2</v>
      </c>
    </row>
    <row r="1079" spans="1:30" x14ac:dyDescent="0.3">
      <c r="A1079" s="13">
        <v>45586</v>
      </c>
      <c r="B1079" s="46" t="s">
        <v>636</v>
      </c>
      <c r="C1079" s="13">
        <v>45586</v>
      </c>
      <c r="D1079" s="15" t="s">
        <v>1243</v>
      </c>
      <c r="E1079" s="15">
        <v>35</v>
      </c>
      <c r="F1079" s="15">
        <v>30</v>
      </c>
      <c r="G1079" s="13">
        <v>45621</v>
      </c>
      <c r="H1079" s="19">
        <v>6600</v>
      </c>
      <c r="I1079" s="19">
        <v>5594.69</v>
      </c>
      <c r="J1079" s="20">
        <v>0.84768030303030284</v>
      </c>
      <c r="K1079" s="19">
        <v>5594.69</v>
      </c>
      <c r="L1079" s="20">
        <v>0.84768030303030295</v>
      </c>
      <c r="M1079" s="21">
        <v>0</v>
      </c>
      <c r="N1079" s="19">
        <v>0</v>
      </c>
      <c r="O1079" s="23">
        <v>1320</v>
      </c>
      <c r="P1079" s="24">
        <v>1320</v>
      </c>
      <c r="Q1079" s="25">
        <v>1</v>
      </c>
      <c r="R1079" s="24">
        <v>1118.9380000000001</v>
      </c>
      <c r="S1079" s="25">
        <v>0.84768030303030306</v>
      </c>
      <c r="T1079" s="26">
        <v>0.84768030303030306</v>
      </c>
      <c r="U1079" s="24">
        <v>0</v>
      </c>
      <c r="V1079" s="19">
        <v>7920</v>
      </c>
      <c r="W1079" s="19">
        <v>6914.69</v>
      </c>
      <c r="X1079" s="21">
        <v>0.87306691919191914</v>
      </c>
      <c r="Y1079" s="19">
        <v>6713.6279999999997</v>
      </c>
      <c r="Z1079" s="20">
        <v>0.84768030303030295</v>
      </c>
      <c r="AA1079" s="30">
        <v>8.8999999999999982E-2</v>
      </c>
      <c r="AB1079" s="27">
        <v>7.0000000000000007E-2</v>
      </c>
      <c r="AC1079" s="27">
        <v>8.900000000000001E-2</v>
      </c>
      <c r="AD1079" s="11">
        <v>8.6721955103857398E-2</v>
      </c>
    </row>
    <row r="1080" spans="1:30" x14ac:dyDescent="0.3">
      <c r="A1080" s="13">
        <v>45588</v>
      </c>
      <c r="B1080" s="46" t="s">
        <v>636</v>
      </c>
      <c r="C1080" s="13">
        <v>45588</v>
      </c>
      <c r="D1080" s="15" t="s">
        <v>1244</v>
      </c>
      <c r="E1080" s="15">
        <v>84</v>
      </c>
      <c r="F1080" s="15">
        <v>90</v>
      </c>
      <c r="G1080" s="13">
        <v>45672</v>
      </c>
      <c r="H1080" s="19">
        <v>5800</v>
      </c>
      <c r="I1080" s="19">
        <v>5636.98</v>
      </c>
      <c r="J1080" s="20">
        <v>0.97189310344827606</v>
      </c>
      <c r="K1080" s="19">
        <v>5636.98</v>
      </c>
      <c r="L1080" s="20">
        <v>0.97189310344827584</v>
      </c>
      <c r="M1080" s="21">
        <v>0</v>
      </c>
      <c r="N1080" s="19">
        <v>0</v>
      </c>
      <c r="O1080" s="23">
        <v>1160</v>
      </c>
      <c r="P1080" s="24">
        <v>1.59</v>
      </c>
      <c r="Q1080" s="25">
        <v>1.370689655172414E-3</v>
      </c>
      <c r="R1080" s="24">
        <v>1.59</v>
      </c>
      <c r="S1080" s="25">
        <v>1.370689655172414E-3</v>
      </c>
      <c r="T1080" s="26">
        <v>0</v>
      </c>
      <c r="U1080" s="24">
        <v>0</v>
      </c>
      <c r="V1080" s="19">
        <v>6960</v>
      </c>
      <c r="W1080" s="19">
        <v>5638.57</v>
      </c>
      <c r="X1080" s="21">
        <v>0.81013936781609186</v>
      </c>
      <c r="Y1080" s="19">
        <v>5638.57</v>
      </c>
      <c r="Z1080" s="20">
        <v>0.81013936781609186</v>
      </c>
      <c r="AA1080" s="30">
        <v>8.9500000000000024E-2</v>
      </c>
      <c r="AB1080" s="27">
        <v>7.0000000000000007E-2</v>
      </c>
      <c r="AC1080" s="27">
        <v>8.9499999999999996E-2</v>
      </c>
      <c r="AD1080" s="11">
        <v>8.8369821784004932E-2</v>
      </c>
    </row>
    <row r="1081" spans="1:30" x14ac:dyDescent="0.3">
      <c r="A1081" s="13">
        <v>45590</v>
      </c>
      <c r="B1081" s="46" t="s">
        <v>636</v>
      </c>
      <c r="C1081" s="13">
        <v>45590</v>
      </c>
      <c r="D1081" s="15" t="s">
        <v>1250</v>
      </c>
      <c r="E1081" s="15">
        <v>168</v>
      </c>
      <c r="F1081" s="15">
        <v>180</v>
      </c>
      <c r="G1081" s="13">
        <v>45758</v>
      </c>
      <c r="H1081" s="19">
        <v>3400</v>
      </c>
      <c r="I1081" s="19">
        <v>4271.4699999999993</v>
      </c>
      <c r="J1081" s="20">
        <v>1.2563147058823532</v>
      </c>
      <c r="K1081" s="19">
        <v>4271.4699999999993</v>
      </c>
      <c r="L1081" s="20">
        <v>1.2563147058823527</v>
      </c>
      <c r="M1081" s="21">
        <v>0</v>
      </c>
      <c r="N1081" s="19">
        <v>0</v>
      </c>
      <c r="O1081" s="23">
        <v>680</v>
      </c>
      <c r="P1081" s="24">
        <v>680</v>
      </c>
      <c r="Q1081" s="25">
        <v>1</v>
      </c>
      <c r="R1081" s="24">
        <v>680</v>
      </c>
      <c r="S1081" s="25">
        <v>1</v>
      </c>
      <c r="T1081" s="26">
        <v>0</v>
      </c>
      <c r="U1081" s="24">
        <v>0</v>
      </c>
      <c r="V1081" s="19">
        <v>4080</v>
      </c>
      <c r="W1081" s="19">
        <v>4951.4699999999993</v>
      </c>
      <c r="X1081" s="21">
        <v>1.213595588235294</v>
      </c>
      <c r="Y1081" s="19">
        <v>4951.4699999999993</v>
      </c>
      <c r="Z1081" s="20">
        <v>1.213595588235294</v>
      </c>
      <c r="AA1081" s="30">
        <v>8.9499999999999996E-2</v>
      </c>
      <c r="AB1081" s="27">
        <v>0.08</v>
      </c>
      <c r="AC1081" s="27">
        <v>8.9499999999999996E-2</v>
      </c>
      <c r="AD1081" s="11">
        <v>8.7941981800176539E-2</v>
      </c>
    </row>
    <row r="1082" spans="1:30" x14ac:dyDescent="0.3">
      <c r="A1082" s="13">
        <v>45593</v>
      </c>
      <c r="B1082" s="46" t="s">
        <v>636</v>
      </c>
      <c r="C1082" s="13">
        <v>45593</v>
      </c>
      <c r="D1082" s="15" t="s">
        <v>1251</v>
      </c>
      <c r="E1082" s="15">
        <v>35</v>
      </c>
      <c r="F1082" s="15">
        <v>30</v>
      </c>
      <c r="G1082" s="13">
        <v>45628</v>
      </c>
      <c r="H1082" s="19">
        <v>8400</v>
      </c>
      <c r="I1082" s="19">
        <v>6985.17</v>
      </c>
      <c r="J1082" s="20">
        <v>0.83156785714285719</v>
      </c>
      <c r="K1082" s="19">
        <v>5985.17</v>
      </c>
      <c r="L1082" s="20">
        <v>0.71252023809523812</v>
      </c>
      <c r="M1082" s="21">
        <v>0</v>
      </c>
      <c r="N1082" s="19">
        <v>0</v>
      </c>
      <c r="O1082" s="23">
        <v>1680</v>
      </c>
      <c r="P1082" s="24">
        <v>3427.2</v>
      </c>
      <c r="Q1082" s="25">
        <v>2.04</v>
      </c>
      <c r="R1082" s="24">
        <v>1197.0339999999999</v>
      </c>
      <c r="S1082" s="25">
        <v>0.71252023809523801</v>
      </c>
      <c r="T1082" s="26">
        <v>0.349275</v>
      </c>
      <c r="U1082" s="24">
        <v>0</v>
      </c>
      <c r="V1082" s="19">
        <v>10080</v>
      </c>
      <c r="W1082" s="19">
        <v>10412.369999999999</v>
      </c>
      <c r="X1082" s="21">
        <v>1.0329732142857142</v>
      </c>
      <c r="Y1082" s="19">
        <v>7182.2039999999997</v>
      </c>
      <c r="Z1082" s="20">
        <v>0.71252023809523812</v>
      </c>
      <c r="AA1082" s="30">
        <v>8.910000000000004E-2</v>
      </c>
      <c r="AB1082" s="27">
        <v>7.4999999999999997E-2</v>
      </c>
      <c r="AC1082" s="27">
        <v>8.9900000000000008E-2</v>
      </c>
      <c r="AD1082" s="11">
        <v>8.6521833827952657E-2</v>
      </c>
    </row>
    <row r="1083" spans="1:30" x14ac:dyDescent="0.3">
      <c r="A1083" s="13">
        <v>45595</v>
      </c>
      <c r="B1083" s="46" t="s">
        <v>636</v>
      </c>
      <c r="C1083" s="13">
        <v>45595</v>
      </c>
      <c r="D1083" s="15" t="s">
        <v>1252</v>
      </c>
      <c r="E1083" s="15">
        <v>98</v>
      </c>
      <c r="F1083" s="15">
        <v>90</v>
      </c>
      <c r="G1083" s="13">
        <v>45693</v>
      </c>
      <c r="H1083" s="19">
        <v>5800</v>
      </c>
      <c r="I1083" s="19">
        <v>5514.38</v>
      </c>
      <c r="J1083" s="20">
        <v>0.95075517241379315</v>
      </c>
      <c r="K1083" s="19">
        <v>5014.38</v>
      </c>
      <c r="L1083" s="20">
        <v>0.86454827586206895</v>
      </c>
      <c r="M1083" s="21">
        <v>0</v>
      </c>
      <c r="N1083" s="19">
        <v>0</v>
      </c>
      <c r="O1083" s="23">
        <v>1160</v>
      </c>
      <c r="P1083" s="24">
        <v>2330</v>
      </c>
      <c r="Q1083" s="25">
        <v>2.0086206896551726</v>
      </c>
      <c r="R1083" s="24">
        <v>1002.876</v>
      </c>
      <c r="S1083" s="25">
        <v>0.86454827586206895</v>
      </c>
      <c r="T1083" s="26">
        <v>0.43041999999999997</v>
      </c>
      <c r="U1083" s="24">
        <v>0</v>
      </c>
      <c r="V1083" s="19">
        <v>6960</v>
      </c>
      <c r="W1083" s="19">
        <v>7844.38</v>
      </c>
      <c r="X1083" s="21">
        <v>1.127066091954023</v>
      </c>
      <c r="Y1083" s="19">
        <v>6017.2560000000003</v>
      </c>
      <c r="Z1083" s="20">
        <v>0.86454827586206906</v>
      </c>
      <c r="AA1083" s="30">
        <v>8.9399999999999979E-2</v>
      </c>
      <c r="AB1083" s="27">
        <v>0.06</v>
      </c>
      <c r="AC1083" s="27">
        <v>8.9800000000000005E-2</v>
      </c>
      <c r="AD1083" s="11">
        <v>8.7672501713701265E-2</v>
      </c>
    </row>
    <row r="1084" spans="1:30" x14ac:dyDescent="0.3">
      <c r="A1084" s="13">
        <v>45596</v>
      </c>
      <c r="B1084" s="46" t="s">
        <v>636</v>
      </c>
      <c r="C1084" s="13">
        <v>45597</v>
      </c>
      <c r="D1084" s="15" t="s">
        <v>1253</v>
      </c>
      <c r="E1084" s="15">
        <v>371</v>
      </c>
      <c r="F1084" s="15">
        <v>360</v>
      </c>
      <c r="G1084" s="13">
        <v>45968</v>
      </c>
      <c r="H1084" s="19">
        <v>5800</v>
      </c>
      <c r="I1084" s="19">
        <v>5461.01</v>
      </c>
      <c r="J1084" s="20">
        <v>0.94155344827586207</v>
      </c>
      <c r="K1084" s="19">
        <v>5261.01</v>
      </c>
      <c r="L1084" s="20">
        <v>0.90707068965517246</v>
      </c>
      <c r="M1084" s="21">
        <v>0</v>
      </c>
      <c r="N1084" s="19">
        <v>0</v>
      </c>
      <c r="O1084" s="23">
        <v>1160</v>
      </c>
      <c r="P1084" s="24">
        <v>1167</v>
      </c>
      <c r="Q1084" s="25">
        <v>1.0060344827586207</v>
      </c>
      <c r="R1084" s="24">
        <v>1052.202</v>
      </c>
      <c r="S1084" s="25">
        <v>0.90707068965517246</v>
      </c>
      <c r="T1084" s="26">
        <v>0.9016298275862068</v>
      </c>
      <c r="U1084" s="24">
        <v>0</v>
      </c>
      <c r="V1084" s="19">
        <v>6960</v>
      </c>
      <c r="W1084" s="19">
        <v>6628.01</v>
      </c>
      <c r="X1084" s="21">
        <v>0.95230028735632188</v>
      </c>
      <c r="Y1084" s="19">
        <v>6313.2120000000004</v>
      </c>
      <c r="Z1084" s="20">
        <v>0.90707068965517246</v>
      </c>
      <c r="AA1084" s="30">
        <v>8.9900000000000049E-2</v>
      </c>
      <c r="AB1084" s="27">
        <v>0.08</v>
      </c>
      <c r="AC1084" s="27">
        <v>0.09</v>
      </c>
      <c r="AD1084" s="11">
        <v>8.8558533494719829E-2</v>
      </c>
    </row>
    <row r="1085" spans="1:30" x14ac:dyDescent="0.3">
      <c r="A1085" s="13">
        <v>45600</v>
      </c>
      <c r="B1085" s="46" t="s">
        <v>636</v>
      </c>
      <c r="C1085" s="13">
        <v>45600</v>
      </c>
      <c r="D1085" s="15" t="s">
        <v>1254</v>
      </c>
      <c r="E1085" s="15">
        <v>35</v>
      </c>
      <c r="F1085" s="15">
        <v>30</v>
      </c>
      <c r="G1085" s="13">
        <v>45635</v>
      </c>
      <c r="H1085" s="19">
        <v>7500</v>
      </c>
      <c r="I1085" s="19">
        <v>12894.619999999999</v>
      </c>
      <c r="J1085" s="20">
        <v>1.7192826666666665</v>
      </c>
      <c r="K1085" s="19">
        <v>10594.619999999999</v>
      </c>
      <c r="L1085" s="20">
        <v>1.4126159999999999</v>
      </c>
      <c r="M1085" s="21">
        <v>0</v>
      </c>
      <c r="N1085" s="19">
        <v>0</v>
      </c>
      <c r="O1085" s="23">
        <v>1500</v>
      </c>
      <c r="P1085" s="24">
        <v>1562.5</v>
      </c>
      <c r="Q1085" s="25">
        <v>1.0416666666666667</v>
      </c>
      <c r="R1085" s="24">
        <v>1500</v>
      </c>
      <c r="S1085" s="25">
        <v>1</v>
      </c>
      <c r="T1085" s="26">
        <v>0.96</v>
      </c>
      <c r="U1085" s="24">
        <v>0</v>
      </c>
      <c r="V1085" s="19">
        <v>9000</v>
      </c>
      <c r="W1085" s="19">
        <v>14457.119999999999</v>
      </c>
      <c r="X1085" s="21">
        <v>1.6063466666666666</v>
      </c>
      <c r="Y1085" s="19">
        <v>12094.619999999999</v>
      </c>
      <c r="Z1085" s="20">
        <v>1.3438466666666666</v>
      </c>
      <c r="AA1085" s="30">
        <v>8.869999999999989E-2</v>
      </c>
      <c r="AB1085" s="27">
        <v>7.0000000000000007E-2</v>
      </c>
      <c r="AC1085" s="27">
        <v>8.9099999999999999E-2</v>
      </c>
      <c r="AD1085" s="11">
        <v>8.6437677651609743E-2</v>
      </c>
    </row>
    <row r="1086" spans="1:30" x14ac:dyDescent="0.3">
      <c r="A1086" s="13">
        <v>45602</v>
      </c>
      <c r="B1086" s="46" t="s">
        <v>636</v>
      </c>
      <c r="C1086" s="13">
        <v>45602</v>
      </c>
      <c r="D1086" s="15" t="s">
        <v>1255</v>
      </c>
      <c r="E1086" s="15">
        <v>98</v>
      </c>
      <c r="F1086" s="15">
        <v>90</v>
      </c>
      <c r="G1086" s="13">
        <v>45700</v>
      </c>
      <c r="H1086" s="19">
        <v>5000</v>
      </c>
      <c r="I1086" s="19">
        <v>4607.2</v>
      </c>
      <c r="J1086" s="20">
        <v>0.92144000000000015</v>
      </c>
      <c r="K1086" s="19">
        <v>4607.2</v>
      </c>
      <c r="L1086" s="20">
        <v>0.92143999999999993</v>
      </c>
      <c r="M1086" s="21">
        <v>0</v>
      </c>
      <c r="N1086" s="19">
        <v>0</v>
      </c>
      <c r="O1086" s="23">
        <v>1000</v>
      </c>
      <c r="P1086" s="24">
        <v>1000.1</v>
      </c>
      <c r="Q1086" s="25">
        <v>1.0001</v>
      </c>
      <c r="R1086" s="24">
        <v>921.43999999999994</v>
      </c>
      <c r="S1086" s="25">
        <v>0.92143999999999993</v>
      </c>
      <c r="T1086" s="26">
        <v>0.9213479</v>
      </c>
      <c r="U1086" s="24">
        <v>0</v>
      </c>
      <c r="V1086" s="19">
        <v>6000</v>
      </c>
      <c r="W1086" s="19">
        <v>5607.3</v>
      </c>
      <c r="X1086" s="21">
        <v>0.93454999999999999</v>
      </c>
      <c r="Y1086" s="19">
        <v>5528.6399999999994</v>
      </c>
      <c r="Z1086" s="20">
        <v>0.92143999999999993</v>
      </c>
      <c r="AA1086" s="30">
        <v>8.9700000000000071E-2</v>
      </c>
      <c r="AB1086" s="27">
        <v>0.06</v>
      </c>
      <c r="AC1086" s="27">
        <v>8.9700000000000002E-2</v>
      </c>
      <c r="AD1086" s="11">
        <v>8.7929390302135757E-2</v>
      </c>
    </row>
    <row r="1087" spans="1:30" x14ac:dyDescent="0.3">
      <c r="A1087" s="13">
        <v>45604</v>
      </c>
      <c r="B1087" s="46" t="s">
        <v>636</v>
      </c>
      <c r="C1087" s="13">
        <v>45604</v>
      </c>
      <c r="D1087" s="15" t="s">
        <v>1256</v>
      </c>
      <c r="E1087" s="15">
        <v>189</v>
      </c>
      <c r="F1087" s="15">
        <v>180</v>
      </c>
      <c r="G1087" s="13">
        <v>45793</v>
      </c>
      <c r="H1087" s="19">
        <v>5000</v>
      </c>
      <c r="I1087" s="19">
        <v>6522.1699999999983</v>
      </c>
      <c r="J1087" s="20">
        <v>1.3044340000000001</v>
      </c>
      <c r="K1087" s="19">
        <v>5222.1699999999983</v>
      </c>
      <c r="L1087" s="20">
        <v>1.0444339999999996</v>
      </c>
      <c r="M1087" s="21">
        <v>0</v>
      </c>
      <c r="N1087" s="19">
        <v>0</v>
      </c>
      <c r="O1087" s="23">
        <v>1000</v>
      </c>
      <c r="P1087" s="24">
        <v>800</v>
      </c>
      <c r="Q1087" s="25">
        <v>0.8</v>
      </c>
      <c r="R1087" s="24">
        <v>800</v>
      </c>
      <c r="S1087" s="25">
        <v>0.8</v>
      </c>
      <c r="T1087" s="26">
        <v>0</v>
      </c>
      <c r="U1087" s="24">
        <v>0</v>
      </c>
      <c r="V1087" s="19">
        <v>6000</v>
      </c>
      <c r="W1087" s="19">
        <v>7322.1699999999983</v>
      </c>
      <c r="X1087" s="21">
        <v>1.2203616666666663</v>
      </c>
      <c r="Y1087" s="19">
        <v>6022.1699999999983</v>
      </c>
      <c r="Z1087" s="20">
        <v>1.0036949999999998</v>
      </c>
      <c r="AA1087" s="30">
        <v>8.9500000000000052E-2</v>
      </c>
      <c r="AB1087" s="27">
        <v>7.0000000000000007E-2</v>
      </c>
      <c r="AC1087" s="27">
        <v>0.09</v>
      </c>
      <c r="AD1087" s="11">
        <v>8.7860594556719643E-2</v>
      </c>
    </row>
    <row r="1088" spans="1:30" x14ac:dyDescent="0.3">
      <c r="A1088" s="13">
        <v>45607</v>
      </c>
      <c r="B1088" s="46" t="s">
        <v>636</v>
      </c>
      <c r="C1088" s="13">
        <v>45607</v>
      </c>
      <c r="D1088" s="15" t="s">
        <v>1257</v>
      </c>
      <c r="E1088" s="15">
        <v>35</v>
      </c>
      <c r="F1088" s="15">
        <v>30</v>
      </c>
      <c r="G1088" s="13">
        <v>45642</v>
      </c>
      <c r="H1088" s="19">
        <v>5000</v>
      </c>
      <c r="I1088" s="19">
        <v>4451.7199999999993</v>
      </c>
      <c r="J1088" s="20">
        <v>0.89034399999999991</v>
      </c>
      <c r="K1088" s="19">
        <v>3751.7200000000003</v>
      </c>
      <c r="L1088" s="20">
        <v>0.75034400000000001</v>
      </c>
      <c r="M1088" s="21">
        <v>0</v>
      </c>
      <c r="N1088" s="19">
        <v>0</v>
      </c>
      <c r="O1088" s="23">
        <v>1000</v>
      </c>
      <c r="P1088" s="24">
        <v>2007.7</v>
      </c>
      <c r="Q1088" s="25">
        <v>2.0076999999999998</v>
      </c>
      <c r="R1088" s="24">
        <v>750.34399999999994</v>
      </c>
      <c r="S1088" s="25">
        <v>0.7503439999999999</v>
      </c>
      <c r="T1088" s="26">
        <v>0.37375999999999998</v>
      </c>
      <c r="U1088" s="24">
        <v>0</v>
      </c>
      <c r="V1088" s="19">
        <v>6000</v>
      </c>
      <c r="W1088" s="19">
        <v>6459.4199999999992</v>
      </c>
      <c r="X1088" s="21">
        <v>1.0765699999999998</v>
      </c>
      <c r="Y1088" s="19">
        <v>4502.0640000000003</v>
      </c>
      <c r="Z1088" s="20">
        <v>0.75034400000000001</v>
      </c>
      <c r="AA1088" s="30">
        <v>8.9100000000000026E-2</v>
      </c>
      <c r="AB1088" s="27">
        <v>7.0000000000000007E-2</v>
      </c>
      <c r="AC1088" s="27">
        <v>8.9900000000000008E-2</v>
      </c>
      <c r="AD1088" s="11">
        <v>8.7991777335501814E-2</v>
      </c>
    </row>
    <row r="1089" spans="1:30" x14ac:dyDescent="0.3">
      <c r="A1089" s="13">
        <v>45609</v>
      </c>
      <c r="B1089" s="46" t="s">
        <v>636</v>
      </c>
      <c r="C1089" s="13">
        <v>45609</v>
      </c>
      <c r="D1089" s="15" t="s">
        <v>1258</v>
      </c>
      <c r="E1089" s="15">
        <v>91</v>
      </c>
      <c r="F1089" s="15">
        <v>90</v>
      </c>
      <c r="G1089" s="13">
        <v>45700</v>
      </c>
      <c r="H1089" s="19">
        <v>4200</v>
      </c>
      <c r="I1089" s="19">
        <v>5149.6500000000005</v>
      </c>
      <c r="J1089" s="20">
        <v>1.2261071428571428</v>
      </c>
      <c r="K1089" s="19">
        <v>4949.0400000000009</v>
      </c>
      <c r="L1089" s="20">
        <v>1.1783428571428574</v>
      </c>
      <c r="M1089" s="21">
        <v>0</v>
      </c>
      <c r="N1089" s="19">
        <v>0</v>
      </c>
      <c r="O1089" s="23">
        <v>840</v>
      </c>
      <c r="P1089" s="24">
        <v>1440</v>
      </c>
      <c r="Q1089" s="25">
        <v>1.7142857142857144</v>
      </c>
      <c r="R1089" s="24">
        <v>840</v>
      </c>
      <c r="S1089" s="25">
        <v>1</v>
      </c>
      <c r="T1089" s="26">
        <v>0.58333350000000006</v>
      </c>
      <c r="U1089" s="24">
        <v>0</v>
      </c>
      <c r="V1089" s="19">
        <v>5040</v>
      </c>
      <c r="W1089" s="19">
        <v>6589.6500000000005</v>
      </c>
      <c r="X1089" s="21">
        <v>1.3074702380952381</v>
      </c>
      <c r="Y1089" s="19">
        <v>5789.0400000000009</v>
      </c>
      <c r="Z1089" s="20">
        <v>1.1486190476190479</v>
      </c>
      <c r="AA1089" s="30">
        <v>8.9799999999999991E-2</v>
      </c>
      <c r="AB1089" s="27">
        <v>7.9699999999999993E-2</v>
      </c>
      <c r="AC1089" s="27">
        <v>9.7799999999999998E-2</v>
      </c>
      <c r="AD1089" s="11">
        <v>8.9156663656753371E-2</v>
      </c>
    </row>
    <row r="1090" spans="1:30" x14ac:dyDescent="0.3">
      <c r="A1090" s="13">
        <v>45610</v>
      </c>
      <c r="B1090" s="46" t="s">
        <v>636</v>
      </c>
      <c r="C1090" s="13">
        <v>45611</v>
      </c>
      <c r="D1090" s="15" t="s">
        <v>1259</v>
      </c>
      <c r="E1090" s="15">
        <v>357</v>
      </c>
      <c r="F1090" s="15">
        <v>360</v>
      </c>
      <c r="G1090" s="13">
        <v>45968</v>
      </c>
      <c r="H1090" s="19">
        <v>5000</v>
      </c>
      <c r="I1090" s="19">
        <v>3742.3500000000004</v>
      </c>
      <c r="J1090" s="20">
        <v>0.74847000000000019</v>
      </c>
      <c r="K1090" s="19">
        <v>3592.3500000000004</v>
      </c>
      <c r="L1090" s="20">
        <v>0.71847000000000005</v>
      </c>
      <c r="M1090" s="21">
        <v>0</v>
      </c>
      <c r="N1090" s="19">
        <v>0</v>
      </c>
      <c r="O1090" s="23">
        <v>1000</v>
      </c>
      <c r="P1090" s="24">
        <v>200</v>
      </c>
      <c r="Q1090" s="25">
        <v>0.2</v>
      </c>
      <c r="R1090" s="24">
        <v>200</v>
      </c>
      <c r="S1090" s="25">
        <v>0.2</v>
      </c>
      <c r="T1090" s="26">
        <v>0</v>
      </c>
      <c r="U1090" s="24">
        <v>0</v>
      </c>
      <c r="V1090" s="19">
        <v>6000</v>
      </c>
      <c r="W1090" s="19">
        <v>3942.3500000000004</v>
      </c>
      <c r="X1090" s="21">
        <v>0.65705833333333341</v>
      </c>
      <c r="Y1090" s="19">
        <v>3792.3500000000004</v>
      </c>
      <c r="Z1090" s="20">
        <v>0.63205833333333339</v>
      </c>
      <c r="AA1090" s="30">
        <v>8.9900000000000035E-2</v>
      </c>
      <c r="AB1090" s="27">
        <v>7.9899999999999999E-2</v>
      </c>
      <c r="AC1090" s="27">
        <v>9.0500000000000011E-2</v>
      </c>
      <c r="AD1090" s="11">
        <v>8.9049459564177591E-2</v>
      </c>
    </row>
    <row r="1091" spans="1:30" x14ac:dyDescent="0.3">
      <c r="A1091" s="13">
        <v>45614</v>
      </c>
      <c r="B1091" s="46" t="s">
        <v>636</v>
      </c>
      <c r="C1091" s="13">
        <v>45614</v>
      </c>
      <c r="D1091" s="15" t="s">
        <v>1260</v>
      </c>
      <c r="E1091" s="15">
        <v>35</v>
      </c>
      <c r="F1091" s="15">
        <v>30</v>
      </c>
      <c r="G1091" s="13">
        <v>45649</v>
      </c>
      <c r="H1091" s="19">
        <v>8300</v>
      </c>
      <c r="I1091" s="19">
        <v>8640.48</v>
      </c>
      <c r="J1091" s="20">
        <v>1.0410216867469881</v>
      </c>
      <c r="K1091" s="19">
        <v>7410.4800000000014</v>
      </c>
      <c r="L1091" s="20">
        <v>0.89282891566265077</v>
      </c>
      <c r="M1091" s="21">
        <v>0</v>
      </c>
      <c r="N1091" s="19">
        <v>0</v>
      </c>
      <c r="O1091" s="23">
        <v>1660</v>
      </c>
      <c r="P1091" s="24">
        <v>3476.3</v>
      </c>
      <c r="Q1091" s="25">
        <v>2.0941566265060239</v>
      </c>
      <c r="R1091" s="24">
        <v>1482.096</v>
      </c>
      <c r="S1091" s="25">
        <v>0.89282891566265066</v>
      </c>
      <c r="T1091" s="26">
        <v>0.42634513274336283</v>
      </c>
      <c r="U1091" s="24">
        <v>0</v>
      </c>
      <c r="V1091" s="19">
        <v>9960</v>
      </c>
      <c r="W1091" s="19">
        <v>12116.779999999999</v>
      </c>
      <c r="X1091" s="21">
        <v>1.2165441767068272</v>
      </c>
      <c r="Y1091" s="19">
        <v>8892.5760000000009</v>
      </c>
      <c r="Z1091" s="20">
        <v>0.89282891566265066</v>
      </c>
      <c r="AA1091" s="30">
        <v>8.8999999999999982E-2</v>
      </c>
      <c r="AB1091" s="27">
        <v>7.0000000000000007E-2</v>
      </c>
      <c r="AC1091" s="27">
        <v>9.01E-2</v>
      </c>
      <c r="AD1091" s="11">
        <v>8.7795046918689709E-2</v>
      </c>
    </row>
    <row r="1092" spans="1:30" x14ac:dyDescent="0.3">
      <c r="A1092" s="13">
        <v>45616</v>
      </c>
      <c r="B1092" s="46" t="s">
        <v>636</v>
      </c>
      <c r="C1092" s="13">
        <v>45616</v>
      </c>
      <c r="D1092" s="15" t="s">
        <v>1261</v>
      </c>
      <c r="E1092" s="15">
        <v>98</v>
      </c>
      <c r="F1092" s="15">
        <v>90</v>
      </c>
      <c r="G1092" s="13">
        <v>45714</v>
      </c>
      <c r="H1092" s="19">
        <v>5800</v>
      </c>
      <c r="I1092" s="19">
        <v>7967.1700000000019</v>
      </c>
      <c r="J1092" s="20">
        <v>1.3736500000000003</v>
      </c>
      <c r="K1092" s="19">
        <v>7967.1700000000019</v>
      </c>
      <c r="L1092" s="20">
        <v>1.3736500000000003</v>
      </c>
      <c r="M1092" s="21">
        <v>0</v>
      </c>
      <c r="N1092" s="19">
        <v>0</v>
      </c>
      <c r="O1092" s="23">
        <v>1160</v>
      </c>
      <c r="P1092" s="24">
        <v>1592</v>
      </c>
      <c r="Q1092" s="25">
        <v>1.3724137931034481</v>
      </c>
      <c r="R1092" s="24">
        <v>1160</v>
      </c>
      <c r="S1092" s="25">
        <v>1</v>
      </c>
      <c r="T1092" s="26">
        <v>0.72865000000000002</v>
      </c>
      <c r="U1092" s="24">
        <v>0</v>
      </c>
      <c r="V1092" s="19">
        <v>6960</v>
      </c>
      <c r="W1092" s="19">
        <v>9559.1700000000019</v>
      </c>
      <c r="X1092" s="21">
        <v>1.3734439655172417</v>
      </c>
      <c r="Y1092" s="19">
        <v>9127.1700000000019</v>
      </c>
      <c r="Z1092" s="20">
        <v>1.3113750000000002</v>
      </c>
      <c r="AA1092" s="30">
        <v>8.9799999999999977E-2</v>
      </c>
      <c r="AB1092" s="27">
        <v>7.0000000000000007E-2</v>
      </c>
      <c r="AC1092" s="27">
        <v>8.9800000000000005E-2</v>
      </c>
      <c r="AD1092" s="11">
        <v>8.8181675802072743E-2</v>
      </c>
    </row>
    <row r="1093" spans="1:30" x14ac:dyDescent="0.3">
      <c r="A1093" s="13">
        <v>45618</v>
      </c>
      <c r="B1093" s="46" t="s">
        <v>636</v>
      </c>
      <c r="C1093" s="13">
        <v>45618</v>
      </c>
      <c r="D1093" s="15" t="s">
        <v>1263</v>
      </c>
      <c r="E1093" s="15">
        <v>175</v>
      </c>
      <c r="F1093" s="15">
        <v>180</v>
      </c>
      <c r="G1093" s="13">
        <v>45793</v>
      </c>
      <c r="H1093" s="19">
        <v>3300</v>
      </c>
      <c r="I1093" s="19">
        <v>2756.8199999999997</v>
      </c>
      <c r="J1093" s="20">
        <v>0.83540000000000003</v>
      </c>
      <c r="K1093" s="19">
        <v>2756.8199999999997</v>
      </c>
      <c r="L1093" s="20">
        <v>0.83539999999999992</v>
      </c>
      <c r="M1093" s="21">
        <v>0</v>
      </c>
      <c r="N1093" s="19">
        <v>0</v>
      </c>
      <c r="O1093" s="23">
        <v>660</v>
      </c>
      <c r="P1093" s="24">
        <v>680</v>
      </c>
      <c r="Q1093" s="25">
        <v>1.0303030303030303</v>
      </c>
      <c r="R1093" s="24">
        <v>551.36399999999992</v>
      </c>
      <c r="S1093" s="25">
        <v>0.83539999999999992</v>
      </c>
      <c r="T1093" s="26">
        <v>0.81082999999999994</v>
      </c>
      <c r="U1093" s="24">
        <v>0</v>
      </c>
      <c r="V1093" s="19">
        <v>3960</v>
      </c>
      <c r="W1093" s="19">
        <v>3436.8199999999997</v>
      </c>
      <c r="X1093" s="21">
        <v>0.86788383838383831</v>
      </c>
      <c r="Y1093" s="19">
        <v>3308.1839999999997</v>
      </c>
      <c r="Z1093" s="20">
        <v>0.83539999999999992</v>
      </c>
      <c r="AA1093" s="30">
        <v>8.9800000000000046E-2</v>
      </c>
      <c r="AB1093" s="27">
        <v>0.08</v>
      </c>
      <c r="AC1093" s="27">
        <v>8.9800000000000005E-2</v>
      </c>
      <c r="AD1093" s="11">
        <v>8.806741970821455E-2</v>
      </c>
    </row>
    <row r="1094" spans="1:30" x14ac:dyDescent="0.3">
      <c r="A1094" s="13">
        <v>45621</v>
      </c>
      <c r="B1094" s="46" t="s">
        <v>636</v>
      </c>
      <c r="C1094" s="13">
        <v>45621</v>
      </c>
      <c r="D1094" s="15" t="s">
        <v>1264</v>
      </c>
      <c r="E1094" s="15">
        <v>35</v>
      </c>
      <c r="F1094" s="15">
        <v>30</v>
      </c>
      <c r="G1094" s="13">
        <v>45656</v>
      </c>
      <c r="H1094" s="19">
        <v>6600</v>
      </c>
      <c r="I1094" s="19">
        <v>5207.0399999999991</v>
      </c>
      <c r="J1094" s="20">
        <v>0.78894545454545451</v>
      </c>
      <c r="K1094" s="19">
        <v>4732.0399999999991</v>
      </c>
      <c r="L1094" s="20">
        <v>0.71697575757575738</v>
      </c>
      <c r="M1094" s="21">
        <v>0</v>
      </c>
      <c r="N1094" s="19">
        <v>0</v>
      </c>
      <c r="O1094" s="23">
        <v>1320</v>
      </c>
      <c r="P1094" s="24">
        <v>2035</v>
      </c>
      <c r="Q1094" s="25">
        <v>1.5416666666666665</v>
      </c>
      <c r="R1094" s="24">
        <v>946.40800000000002</v>
      </c>
      <c r="S1094" s="25">
        <v>0.7169757575757576</v>
      </c>
      <c r="T1094" s="26">
        <v>0.46506666666666668</v>
      </c>
      <c r="U1094" s="24">
        <v>0</v>
      </c>
      <c r="V1094" s="19">
        <v>7920</v>
      </c>
      <c r="W1094" s="19">
        <v>7242.0399999999991</v>
      </c>
      <c r="X1094" s="21">
        <v>0.91439898989898982</v>
      </c>
      <c r="Y1094" s="19">
        <v>5678.4479999999994</v>
      </c>
      <c r="Z1094" s="20">
        <v>0.71697575757575749</v>
      </c>
      <c r="AA1094" s="30">
        <v>8.8999999999999982E-2</v>
      </c>
      <c r="AB1094" s="27">
        <v>7.0000000000000007E-2</v>
      </c>
      <c r="AC1094" s="27">
        <v>8.9900000000000008E-2</v>
      </c>
      <c r="AD1094" s="11">
        <v>8.772968346699854E-2</v>
      </c>
    </row>
    <row r="1095" spans="1:30" x14ac:dyDescent="0.3">
      <c r="A1095" s="13">
        <v>45623</v>
      </c>
      <c r="B1095" s="46" t="s">
        <v>636</v>
      </c>
      <c r="C1095" s="13">
        <v>45623</v>
      </c>
      <c r="D1095" s="15" t="s">
        <v>1265</v>
      </c>
      <c r="E1095" s="15">
        <v>98</v>
      </c>
      <c r="F1095" s="15">
        <v>90</v>
      </c>
      <c r="G1095" s="13">
        <v>45721</v>
      </c>
      <c r="H1095" s="19">
        <v>6600</v>
      </c>
      <c r="I1095" s="19">
        <v>8504.7699999999986</v>
      </c>
      <c r="J1095" s="20">
        <v>1.2886015151515147</v>
      </c>
      <c r="K1095" s="19">
        <v>8504.7699999999986</v>
      </c>
      <c r="L1095" s="20">
        <v>1.2886015151515149</v>
      </c>
      <c r="M1095" s="21">
        <v>0</v>
      </c>
      <c r="N1095" s="19">
        <v>0</v>
      </c>
      <c r="O1095" s="23">
        <v>1320</v>
      </c>
      <c r="P1095" s="24">
        <v>2943.9</v>
      </c>
      <c r="Q1095" s="25">
        <v>2.2302272727272725</v>
      </c>
      <c r="R1095" s="24">
        <v>1320</v>
      </c>
      <c r="S1095" s="25">
        <v>1</v>
      </c>
      <c r="T1095" s="26">
        <v>0.44838500000000003</v>
      </c>
      <c r="U1095" s="24">
        <v>0</v>
      </c>
      <c r="V1095" s="19">
        <v>7920</v>
      </c>
      <c r="W1095" s="19">
        <v>11448.669999999998</v>
      </c>
      <c r="X1095" s="21">
        <v>1.4455391414141412</v>
      </c>
      <c r="Y1095" s="19">
        <v>9824.7699999999986</v>
      </c>
      <c r="Z1095" s="20">
        <v>1.2405012626262624</v>
      </c>
      <c r="AA1095" s="30">
        <v>8.9900000000000049E-2</v>
      </c>
      <c r="AB1095" s="27">
        <v>7.0000000000000007E-2</v>
      </c>
      <c r="AC1095" s="27">
        <v>8.9900000000000008E-2</v>
      </c>
      <c r="AD1095" s="11">
        <v>8.820804513231989E-2</v>
      </c>
    </row>
    <row r="1096" spans="1:30" x14ac:dyDescent="0.3">
      <c r="A1096" s="13">
        <v>45624</v>
      </c>
      <c r="B1096" s="46" t="s">
        <v>636</v>
      </c>
      <c r="C1096" s="13">
        <v>45625</v>
      </c>
      <c r="D1096" s="15" t="s">
        <v>1266</v>
      </c>
      <c r="E1096" s="15">
        <v>371</v>
      </c>
      <c r="F1096" s="15">
        <v>360</v>
      </c>
      <c r="G1096" s="13">
        <v>45996</v>
      </c>
      <c r="H1096" s="19">
        <v>5000</v>
      </c>
      <c r="I1096" s="19">
        <v>2794.0400000000004</v>
      </c>
      <c r="J1096" s="20">
        <v>0.55880800000000008</v>
      </c>
      <c r="K1096" s="19">
        <v>2794.0400000000004</v>
      </c>
      <c r="L1096" s="20">
        <v>0.55880800000000008</v>
      </c>
      <c r="M1096" s="21">
        <v>0</v>
      </c>
      <c r="N1096" s="19">
        <v>0</v>
      </c>
      <c r="O1096" s="23">
        <v>1000</v>
      </c>
      <c r="P1096" s="24">
        <v>1250</v>
      </c>
      <c r="Q1096" s="25">
        <v>1.25</v>
      </c>
      <c r="R1096" s="24">
        <v>558.80799999999999</v>
      </c>
      <c r="S1096" s="25">
        <v>0.55880799999999997</v>
      </c>
      <c r="T1096" s="26">
        <v>0.44704640000000001</v>
      </c>
      <c r="U1096" s="24">
        <v>0</v>
      </c>
      <c r="V1096" s="19">
        <v>6000</v>
      </c>
      <c r="W1096" s="19">
        <v>4044.0400000000004</v>
      </c>
      <c r="X1096" s="21">
        <v>0.67400666666666675</v>
      </c>
      <c r="Y1096" s="19">
        <v>3352.8480000000004</v>
      </c>
      <c r="Z1096" s="20">
        <v>0.55880800000000008</v>
      </c>
      <c r="AA1096" s="30">
        <v>9.0400000000000022E-2</v>
      </c>
      <c r="AB1096" s="27">
        <v>7.4999999999999997E-2</v>
      </c>
      <c r="AC1096" s="27">
        <v>9.0399999999999994E-2</v>
      </c>
      <c r="AD1096" s="11">
        <v>8.9169517973973156E-2</v>
      </c>
    </row>
    <row r="1097" spans="1:30" x14ac:dyDescent="0.3">
      <c r="A1097" s="13">
        <v>45628</v>
      </c>
      <c r="B1097" s="46" t="s">
        <v>636</v>
      </c>
      <c r="C1097" s="13">
        <v>45628</v>
      </c>
      <c r="D1097" s="15" t="s">
        <v>1267</v>
      </c>
      <c r="E1097" s="15">
        <v>36</v>
      </c>
      <c r="F1097" s="15">
        <v>30</v>
      </c>
      <c r="G1097" s="13">
        <v>45664</v>
      </c>
      <c r="H1097" s="19">
        <v>6600</v>
      </c>
      <c r="I1097" s="19">
        <v>5354.6699999999992</v>
      </c>
      <c r="J1097" s="20">
        <v>0.81131363636363629</v>
      </c>
      <c r="K1097" s="19">
        <v>5104.6699999999992</v>
      </c>
      <c r="L1097" s="20">
        <v>0.77343484848484834</v>
      </c>
      <c r="M1097" s="21">
        <v>0</v>
      </c>
      <c r="N1097" s="19">
        <v>0</v>
      </c>
      <c r="O1097" s="23">
        <v>1320</v>
      </c>
      <c r="P1097" s="24">
        <v>2629.69</v>
      </c>
      <c r="Q1097" s="25">
        <v>1.9921893939393938</v>
      </c>
      <c r="R1097" s="24">
        <v>1020.9340000000001</v>
      </c>
      <c r="S1097" s="25">
        <v>0.77343484848484856</v>
      </c>
      <c r="T1097" s="26">
        <v>0.38842105263157894</v>
      </c>
      <c r="U1097" s="24">
        <v>0</v>
      </c>
      <c r="V1097" s="19">
        <v>7920</v>
      </c>
      <c r="W1097" s="19">
        <v>7984.3599999999988</v>
      </c>
      <c r="X1097" s="21">
        <v>1.0081262626262624</v>
      </c>
      <c r="Y1097" s="19">
        <v>6125.6039999999994</v>
      </c>
      <c r="Z1097" s="20">
        <v>0.77343484848484845</v>
      </c>
      <c r="AA1097" s="30">
        <v>8.8999999999999982E-2</v>
      </c>
      <c r="AB1097" s="27">
        <v>7.0000000000000007E-2</v>
      </c>
      <c r="AC1097" s="27">
        <v>8.9600000000000013E-2</v>
      </c>
      <c r="AD1097" s="11">
        <v>8.7609720300223945E-2</v>
      </c>
    </row>
    <row r="1098" spans="1:30" x14ac:dyDescent="0.3">
      <c r="A1098" s="13">
        <v>45630</v>
      </c>
      <c r="B1098" s="46" t="s">
        <v>636</v>
      </c>
      <c r="C1098" s="13">
        <v>45630</v>
      </c>
      <c r="D1098" s="15" t="s">
        <v>1268</v>
      </c>
      <c r="E1098" s="15">
        <v>91</v>
      </c>
      <c r="F1098" s="15">
        <v>90</v>
      </c>
      <c r="G1098" s="13">
        <v>45721</v>
      </c>
      <c r="H1098" s="19">
        <v>5000</v>
      </c>
      <c r="I1098" s="19">
        <v>5449.86</v>
      </c>
      <c r="J1098" s="20">
        <v>1.0899720000000002</v>
      </c>
      <c r="K1098" s="19">
        <v>4949.8599999999997</v>
      </c>
      <c r="L1098" s="20">
        <v>0.98997199999999996</v>
      </c>
      <c r="M1098" s="21">
        <v>0</v>
      </c>
      <c r="N1098" s="19">
        <v>0</v>
      </c>
      <c r="O1098" s="23">
        <v>1000</v>
      </c>
      <c r="P1098" s="24">
        <v>2203.1799999999998</v>
      </c>
      <c r="Q1098" s="25">
        <v>2.2031799999999997</v>
      </c>
      <c r="R1098" s="24">
        <v>989.97199999999998</v>
      </c>
      <c r="S1098" s="25">
        <v>0.98997199999999996</v>
      </c>
      <c r="T1098" s="26">
        <v>0.44933962264150945</v>
      </c>
      <c r="U1098" s="24">
        <v>0</v>
      </c>
      <c r="V1098" s="19">
        <v>6000</v>
      </c>
      <c r="W1098" s="19">
        <v>7653.0399999999991</v>
      </c>
      <c r="X1098" s="21">
        <v>1.2755066666666666</v>
      </c>
      <c r="Y1098" s="19">
        <v>5939.8319999999994</v>
      </c>
      <c r="Z1098" s="20">
        <v>0.98997199999999985</v>
      </c>
      <c r="AA1098" s="30">
        <v>8.9900000000000049E-2</v>
      </c>
      <c r="AB1098" s="27">
        <v>4.6100000000000002E-2</v>
      </c>
      <c r="AC1098" s="27">
        <v>9.0399999999999994E-2</v>
      </c>
      <c r="AD1098" s="11">
        <v>8.876562535551373E-2</v>
      </c>
    </row>
    <row r="1099" spans="1:30" x14ac:dyDescent="0.3">
      <c r="A1099" s="13">
        <v>45632</v>
      </c>
      <c r="B1099" s="46" t="s">
        <v>636</v>
      </c>
      <c r="C1099" s="13">
        <v>45632</v>
      </c>
      <c r="D1099" s="15" t="s">
        <v>1270</v>
      </c>
      <c r="E1099" s="15">
        <v>189</v>
      </c>
      <c r="F1099" s="15">
        <v>180</v>
      </c>
      <c r="G1099" s="13">
        <v>45821</v>
      </c>
      <c r="H1099" s="19">
        <v>4200</v>
      </c>
      <c r="I1099" s="19">
        <v>5028.9699999999993</v>
      </c>
      <c r="J1099" s="20">
        <v>1.1973738095238093</v>
      </c>
      <c r="K1099" s="19">
        <v>4528.9699999999993</v>
      </c>
      <c r="L1099" s="20">
        <v>1.0783261904761903</v>
      </c>
      <c r="M1099" s="21">
        <v>0</v>
      </c>
      <c r="N1099" s="19">
        <v>0</v>
      </c>
      <c r="O1099" s="23">
        <v>840</v>
      </c>
      <c r="P1099" s="24">
        <v>0.31</v>
      </c>
      <c r="Q1099" s="25">
        <v>3.6904761904761905E-4</v>
      </c>
      <c r="R1099" s="24">
        <v>0.31</v>
      </c>
      <c r="S1099" s="25">
        <v>3.6904761904761905E-4</v>
      </c>
      <c r="T1099" s="26">
        <v>0</v>
      </c>
      <c r="U1099" s="24">
        <v>0</v>
      </c>
      <c r="V1099" s="19">
        <v>5040</v>
      </c>
      <c r="W1099" s="19">
        <v>5029.28</v>
      </c>
      <c r="X1099" s="21">
        <v>0.9978730158730158</v>
      </c>
      <c r="Y1099" s="19">
        <v>4529.28</v>
      </c>
      <c r="Z1099" s="20">
        <v>0.89866666666666661</v>
      </c>
      <c r="AA1099" s="30">
        <v>8.9900000000000049E-2</v>
      </c>
      <c r="AB1099" s="27">
        <v>7.0000000000000007E-2</v>
      </c>
      <c r="AC1099" s="27">
        <v>9.0500000000000011E-2</v>
      </c>
      <c r="AD1099" s="11">
        <v>8.8205969214371946E-2</v>
      </c>
    </row>
    <row r="1100" spans="1:30" x14ac:dyDescent="0.3">
      <c r="A1100" s="13">
        <v>45635</v>
      </c>
      <c r="B1100" s="46" t="s">
        <v>636</v>
      </c>
      <c r="C1100" s="13">
        <v>45635</v>
      </c>
      <c r="D1100" s="15" t="s">
        <v>1271</v>
      </c>
      <c r="E1100" s="15">
        <v>35</v>
      </c>
      <c r="F1100" s="15">
        <v>30</v>
      </c>
      <c r="G1100" s="13">
        <v>45670</v>
      </c>
      <c r="H1100" s="19">
        <v>8300</v>
      </c>
      <c r="I1100" s="19">
        <v>8180.8099999999995</v>
      </c>
      <c r="J1100" s="20">
        <v>0.98563975903614431</v>
      </c>
      <c r="K1100" s="19">
        <v>7880.8099999999995</v>
      </c>
      <c r="L1100" s="20">
        <v>0.94949518072289152</v>
      </c>
      <c r="M1100" s="21">
        <v>0</v>
      </c>
      <c r="N1100" s="19">
        <v>0</v>
      </c>
      <c r="O1100" s="23">
        <v>1660</v>
      </c>
      <c r="P1100" s="24">
        <v>3358.42</v>
      </c>
      <c r="Q1100" s="25">
        <v>2.0231445783132531</v>
      </c>
      <c r="R1100" s="24">
        <v>1576.1619999999998</v>
      </c>
      <c r="S1100" s="25">
        <v>0.94949518072289141</v>
      </c>
      <c r="T1100" s="26">
        <v>0.46931869795609382</v>
      </c>
      <c r="U1100" s="24">
        <v>0</v>
      </c>
      <c r="V1100" s="19">
        <v>9960</v>
      </c>
      <c r="W1100" s="19">
        <v>11539.23</v>
      </c>
      <c r="X1100" s="21">
        <v>1.1585572289156627</v>
      </c>
      <c r="Y1100" s="19">
        <v>9456.9719999999998</v>
      </c>
      <c r="Z1100" s="20">
        <v>0.94949518072289152</v>
      </c>
      <c r="AA1100" s="30">
        <v>8.9500000000000038E-2</v>
      </c>
      <c r="AB1100" s="27">
        <v>7.0000000000000007E-2</v>
      </c>
      <c r="AC1100" s="27">
        <v>8.9900000000000008E-2</v>
      </c>
      <c r="AD1100" s="11">
        <v>8.7142542242149623E-2</v>
      </c>
    </row>
    <row r="1101" spans="1:30" x14ac:dyDescent="0.3">
      <c r="A1101" s="13">
        <v>45637</v>
      </c>
      <c r="B1101" s="46" t="s">
        <v>636</v>
      </c>
      <c r="C1101" s="13">
        <v>45637</v>
      </c>
      <c r="D1101" s="15" t="s">
        <v>1272</v>
      </c>
      <c r="E1101" s="15">
        <v>98</v>
      </c>
      <c r="F1101" s="15">
        <v>90</v>
      </c>
      <c r="G1101" s="13">
        <v>45735</v>
      </c>
      <c r="H1101" s="19">
        <v>7500</v>
      </c>
      <c r="I1101" s="19">
        <v>8595.68</v>
      </c>
      <c r="J1101" s="20">
        <v>1.1460906666666666</v>
      </c>
      <c r="K1101" s="19">
        <v>8195.68</v>
      </c>
      <c r="L1101" s="20">
        <v>1.0927573333333334</v>
      </c>
      <c r="M1101" s="21">
        <v>0</v>
      </c>
      <c r="N1101" s="19">
        <v>0</v>
      </c>
      <c r="O1101" s="23">
        <v>1500</v>
      </c>
      <c r="P1101" s="24">
        <v>2325</v>
      </c>
      <c r="Q1101" s="25">
        <v>1.55</v>
      </c>
      <c r="R1101" s="24">
        <v>1500</v>
      </c>
      <c r="S1101" s="25">
        <v>1</v>
      </c>
      <c r="T1101" s="26">
        <v>0.6451614</v>
      </c>
      <c r="U1101" s="24">
        <v>0</v>
      </c>
      <c r="V1101" s="19">
        <v>9000</v>
      </c>
      <c r="W1101" s="19">
        <v>10920.68</v>
      </c>
      <c r="X1101" s="21">
        <v>1.213408888888889</v>
      </c>
      <c r="Y1101" s="19">
        <v>9695.68</v>
      </c>
      <c r="Z1101" s="20">
        <v>1.0772977777777779</v>
      </c>
      <c r="AA1101" s="30">
        <v>9.0300000000000033E-2</v>
      </c>
      <c r="AB1101" s="27">
        <v>0.08</v>
      </c>
      <c r="AC1101" s="27">
        <v>9.0500000000000011E-2</v>
      </c>
      <c r="AD1101" s="11">
        <v>8.8711913309941742E-2</v>
      </c>
    </row>
    <row r="1102" spans="1:30" x14ac:dyDescent="0.3">
      <c r="A1102" s="13">
        <v>45638</v>
      </c>
      <c r="B1102" s="46" t="s">
        <v>636</v>
      </c>
      <c r="C1102" s="13">
        <v>45639</v>
      </c>
      <c r="D1102" s="15" t="s">
        <v>1275</v>
      </c>
      <c r="E1102" s="15">
        <v>357</v>
      </c>
      <c r="F1102" s="15">
        <v>360</v>
      </c>
      <c r="G1102" s="13">
        <v>45996</v>
      </c>
      <c r="H1102" s="19">
        <v>3300</v>
      </c>
      <c r="I1102" s="19">
        <v>2254.21</v>
      </c>
      <c r="J1102" s="20">
        <v>0.68309393939393914</v>
      </c>
      <c r="K1102" s="19">
        <v>2154.21</v>
      </c>
      <c r="L1102" s="20">
        <v>0.65279090909090909</v>
      </c>
      <c r="M1102" s="21">
        <v>0</v>
      </c>
      <c r="N1102" s="19">
        <v>0</v>
      </c>
      <c r="O1102" s="23">
        <v>660</v>
      </c>
      <c r="P1102" s="24">
        <v>10</v>
      </c>
      <c r="Q1102" s="25">
        <v>1.5151515151515152E-2</v>
      </c>
      <c r="R1102" s="24">
        <v>10</v>
      </c>
      <c r="S1102" s="25">
        <v>1.5151515151515152E-2</v>
      </c>
      <c r="T1102" s="26">
        <v>0</v>
      </c>
      <c r="U1102" s="24">
        <v>0</v>
      </c>
      <c r="V1102" s="19">
        <v>3960</v>
      </c>
      <c r="W1102" s="19">
        <v>2264.21</v>
      </c>
      <c r="X1102" s="21">
        <v>0.57177020202020201</v>
      </c>
      <c r="Y1102" s="19">
        <v>2164.21</v>
      </c>
      <c r="Z1102" s="20">
        <v>0.54651767676767682</v>
      </c>
      <c r="AA1102" s="30">
        <v>9.06E-2</v>
      </c>
      <c r="AB1102" s="27">
        <v>0.08</v>
      </c>
      <c r="AC1102" s="27">
        <v>9.1499999999999998E-2</v>
      </c>
      <c r="AD1102" s="11">
        <v>8.8839311333016868E-2</v>
      </c>
    </row>
    <row r="1103" spans="1:30" x14ac:dyDescent="0.3">
      <c r="A1103" s="13">
        <v>45642</v>
      </c>
      <c r="B1103" s="46" t="s">
        <v>636</v>
      </c>
      <c r="C1103" s="13">
        <v>45642</v>
      </c>
      <c r="D1103" s="15" t="s">
        <v>1276</v>
      </c>
      <c r="E1103" s="15">
        <v>35</v>
      </c>
      <c r="F1103" s="15">
        <v>30</v>
      </c>
      <c r="G1103" s="13">
        <v>45677</v>
      </c>
      <c r="H1103" s="19">
        <v>8300</v>
      </c>
      <c r="I1103" s="19">
        <v>6921.9500000000007</v>
      </c>
      <c r="J1103" s="20">
        <v>0.83396987951807222</v>
      </c>
      <c r="K1103" s="19">
        <v>6821.9500000000007</v>
      </c>
      <c r="L1103" s="20">
        <v>0.82192168674698807</v>
      </c>
      <c r="M1103" s="21">
        <v>0</v>
      </c>
      <c r="N1103" s="19">
        <v>0</v>
      </c>
      <c r="O1103" s="23">
        <v>1660</v>
      </c>
      <c r="P1103" s="24">
        <v>3168.1800000000003</v>
      </c>
      <c r="Q1103" s="25">
        <v>1.9085421686746988</v>
      </c>
      <c r="R1103" s="24">
        <v>1364.3899999999999</v>
      </c>
      <c r="S1103" s="25">
        <v>0.82192168674698785</v>
      </c>
      <c r="T1103" s="26">
        <v>0.43065421686746985</v>
      </c>
      <c r="U1103" s="24">
        <v>0</v>
      </c>
      <c r="V1103" s="19">
        <v>9960</v>
      </c>
      <c r="W1103" s="19">
        <v>10090.130000000001</v>
      </c>
      <c r="X1103" s="21">
        <v>1.0130652610441768</v>
      </c>
      <c r="Y1103" s="19">
        <v>8186.34</v>
      </c>
      <c r="Z1103" s="20">
        <v>0.82192168674698796</v>
      </c>
      <c r="AA1103" s="30">
        <v>9.0500000000000011E-2</v>
      </c>
      <c r="AB1103" s="27">
        <v>0.08</v>
      </c>
      <c r="AC1103" s="27">
        <v>9.0999999999999998E-2</v>
      </c>
      <c r="AD1103" s="11">
        <v>8.8893933934801619E-2</v>
      </c>
    </row>
    <row r="1104" spans="1:30" x14ac:dyDescent="0.3">
      <c r="A1104" s="13">
        <v>45644</v>
      </c>
      <c r="B1104" s="46" t="s">
        <v>636</v>
      </c>
      <c r="C1104" s="13">
        <v>45644</v>
      </c>
      <c r="D1104" s="15" t="s">
        <v>1277</v>
      </c>
      <c r="E1104" s="15">
        <v>91</v>
      </c>
      <c r="F1104" s="15">
        <v>90</v>
      </c>
      <c r="G1104" s="13">
        <v>45735</v>
      </c>
      <c r="H1104" s="19">
        <v>7500</v>
      </c>
      <c r="I1104" s="19">
        <v>5490.1200000000008</v>
      </c>
      <c r="J1104" s="20">
        <v>0.73201599999999978</v>
      </c>
      <c r="K1104" s="19">
        <v>4390.1200000000008</v>
      </c>
      <c r="L1104" s="20">
        <v>0.58534933333333339</v>
      </c>
      <c r="M1104" s="21">
        <v>0</v>
      </c>
      <c r="N1104" s="19">
        <v>0</v>
      </c>
      <c r="O1104" s="23">
        <v>1500</v>
      </c>
      <c r="P1104" s="24">
        <v>1464.52</v>
      </c>
      <c r="Q1104" s="25">
        <v>0.97634666666666658</v>
      </c>
      <c r="R1104" s="24">
        <v>878.02399999999989</v>
      </c>
      <c r="S1104" s="25">
        <v>0.58534933333333328</v>
      </c>
      <c r="T1104" s="26">
        <v>0.59953539823008861</v>
      </c>
      <c r="U1104" s="24">
        <v>0</v>
      </c>
      <c r="V1104" s="19">
        <v>9000</v>
      </c>
      <c r="W1104" s="19">
        <v>6954.6400000000012</v>
      </c>
      <c r="X1104" s="21">
        <v>0.77273777777777797</v>
      </c>
      <c r="Y1104" s="19">
        <v>5268.1440000000002</v>
      </c>
      <c r="Z1104" s="20">
        <v>0.58534933333333339</v>
      </c>
      <c r="AA1104" s="30">
        <v>9.1000000000000081E-2</v>
      </c>
      <c r="AB1104" s="27">
        <v>7.4999999999999997E-2</v>
      </c>
      <c r="AC1104" s="27">
        <v>9.2600000000000002E-2</v>
      </c>
      <c r="AD1104" s="11">
        <v>8.9293281203325234E-2</v>
      </c>
    </row>
    <row r="1105" spans="1:30" x14ac:dyDescent="0.3">
      <c r="A1105" s="13">
        <v>45646</v>
      </c>
      <c r="B1105" s="46" t="s">
        <v>636</v>
      </c>
      <c r="C1105" s="13">
        <v>45646</v>
      </c>
      <c r="D1105" s="15" t="s">
        <v>1278</v>
      </c>
      <c r="E1105" s="15">
        <v>175</v>
      </c>
      <c r="F1105" s="15">
        <v>180</v>
      </c>
      <c r="G1105" s="13">
        <v>45821</v>
      </c>
      <c r="H1105" s="19">
        <v>5000</v>
      </c>
      <c r="I1105" s="19">
        <v>7096.02</v>
      </c>
      <c r="J1105" s="20">
        <v>1.4192040000000001</v>
      </c>
      <c r="K1105" s="19">
        <v>7096.02</v>
      </c>
      <c r="L1105" s="20">
        <v>1.4192040000000001</v>
      </c>
      <c r="M1105" s="21">
        <v>0</v>
      </c>
      <c r="N1105" s="19">
        <v>0</v>
      </c>
      <c r="O1105" s="23">
        <v>1000</v>
      </c>
      <c r="P1105" s="24">
        <v>1300</v>
      </c>
      <c r="Q1105" s="25">
        <v>1.3</v>
      </c>
      <c r="R1105" s="24">
        <v>1000</v>
      </c>
      <c r="S1105" s="25">
        <v>1</v>
      </c>
      <c r="T1105" s="26">
        <v>0.76923079999999999</v>
      </c>
      <c r="U1105" s="24">
        <v>0</v>
      </c>
      <c r="V1105" s="19">
        <v>6000</v>
      </c>
      <c r="W1105" s="19">
        <v>8396.02</v>
      </c>
      <c r="X1105" s="21">
        <v>1.3993366666666667</v>
      </c>
      <c r="Y1105" s="19">
        <v>8096.02</v>
      </c>
      <c r="Z1105" s="20">
        <v>1.3493366666666666</v>
      </c>
      <c r="AA1105" s="30">
        <v>9.1400000000000051E-2</v>
      </c>
      <c r="AB1105" s="27">
        <v>7.4999999999999997E-2</v>
      </c>
      <c r="AC1105" s="27">
        <v>9.1400000000000009E-2</v>
      </c>
      <c r="AD1105" s="11">
        <v>8.789471915242629E-2</v>
      </c>
    </row>
    <row r="1106" spans="1:30" x14ac:dyDescent="0.3">
      <c r="A1106" s="13">
        <v>45649</v>
      </c>
      <c r="B1106" s="46" t="s">
        <v>636</v>
      </c>
      <c r="C1106" s="13">
        <v>45649</v>
      </c>
      <c r="D1106" s="15" t="s">
        <v>1279</v>
      </c>
      <c r="E1106" s="15">
        <v>35</v>
      </c>
      <c r="F1106" s="15">
        <v>30</v>
      </c>
      <c r="G1106" s="13">
        <v>45684</v>
      </c>
      <c r="H1106" s="19">
        <v>7500</v>
      </c>
      <c r="I1106" s="19">
        <v>6717.2800000000007</v>
      </c>
      <c r="J1106" s="20">
        <v>0.89563733333333317</v>
      </c>
      <c r="K1106" s="19">
        <v>5167.2800000000007</v>
      </c>
      <c r="L1106" s="20">
        <v>0.68897066666666673</v>
      </c>
      <c r="M1106" s="21">
        <v>0</v>
      </c>
      <c r="N1106" s="19">
        <v>0</v>
      </c>
      <c r="O1106" s="23">
        <v>1500</v>
      </c>
      <c r="P1106" s="24">
        <v>1575</v>
      </c>
      <c r="Q1106" s="25">
        <v>1.05</v>
      </c>
      <c r="R1106" s="24">
        <v>1033.4559999999999</v>
      </c>
      <c r="S1106" s="25">
        <v>0.68897066666666662</v>
      </c>
      <c r="T1106" s="26">
        <v>0.65616326530612235</v>
      </c>
      <c r="U1106" s="24">
        <v>0</v>
      </c>
      <c r="V1106" s="19">
        <v>9000</v>
      </c>
      <c r="W1106" s="19">
        <v>8292.2800000000007</v>
      </c>
      <c r="X1106" s="21">
        <v>0.92136444444444454</v>
      </c>
      <c r="Y1106" s="19">
        <v>6200.7360000000008</v>
      </c>
      <c r="Z1106" s="20">
        <v>0.68897066666666673</v>
      </c>
      <c r="AA1106" s="30">
        <v>9.1000000000000095E-2</v>
      </c>
      <c r="AB1106" s="27">
        <v>7.0000000000000007E-2</v>
      </c>
      <c r="AC1106" s="27">
        <v>9.5000000000000001E-2</v>
      </c>
      <c r="AD1106" s="11">
        <v>8.9683126950194147E-2</v>
      </c>
    </row>
    <row r="1107" spans="1:30" x14ac:dyDescent="0.3">
      <c r="A1107" s="13">
        <v>45652</v>
      </c>
      <c r="B1107" s="46" t="s">
        <v>636</v>
      </c>
      <c r="C1107" s="13">
        <v>45652</v>
      </c>
      <c r="D1107" s="15" t="s">
        <v>1280</v>
      </c>
      <c r="E1107" s="15">
        <v>97</v>
      </c>
      <c r="F1107" s="15">
        <v>90</v>
      </c>
      <c r="G1107" s="13">
        <v>45749</v>
      </c>
      <c r="H1107" s="19">
        <v>6600</v>
      </c>
      <c r="I1107" s="19">
        <v>5286.93</v>
      </c>
      <c r="J1107" s="20">
        <v>0.80104999999999982</v>
      </c>
      <c r="K1107" s="19">
        <v>5286.93</v>
      </c>
      <c r="L1107" s="20">
        <v>0.80105000000000004</v>
      </c>
      <c r="M1107" s="21">
        <v>0</v>
      </c>
      <c r="N1107" s="19">
        <v>0</v>
      </c>
      <c r="O1107" s="23">
        <v>1320</v>
      </c>
      <c r="P1107" s="24">
        <v>500</v>
      </c>
      <c r="Q1107" s="25">
        <v>0.37878787878787878</v>
      </c>
      <c r="R1107" s="24">
        <v>500</v>
      </c>
      <c r="S1107" s="25">
        <v>0.37878787878787878</v>
      </c>
      <c r="T1107" s="26">
        <v>0</v>
      </c>
      <c r="U1107" s="24">
        <v>0</v>
      </c>
      <c r="V1107" s="19">
        <v>7920</v>
      </c>
      <c r="W1107" s="19">
        <v>5786.93</v>
      </c>
      <c r="X1107" s="21">
        <v>0.73067297979797985</v>
      </c>
      <c r="Y1107" s="19">
        <v>5786.93</v>
      </c>
      <c r="Z1107" s="20">
        <v>0.73067297979797985</v>
      </c>
      <c r="AA1107" s="30">
        <v>9.3700000000000006E-2</v>
      </c>
      <c r="AB1107" s="27">
        <v>0.08</v>
      </c>
      <c r="AC1107" s="27">
        <v>9.3699999999999992E-2</v>
      </c>
      <c r="AD1107" s="11">
        <v>9.0376926117803721E-2</v>
      </c>
    </row>
    <row r="1108" spans="1:30" x14ac:dyDescent="0.3">
      <c r="A1108" s="13">
        <v>45652</v>
      </c>
      <c r="B1108" s="46" t="s">
        <v>637</v>
      </c>
      <c r="C1108" s="13">
        <v>45653</v>
      </c>
      <c r="D1108" s="15" t="s">
        <v>1281</v>
      </c>
      <c r="E1108" s="15">
        <v>378</v>
      </c>
      <c r="F1108" s="15">
        <v>360</v>
      </c>
      <c r="G1108" s="13">
        <v>46031</v>
      </c>
      <c r="H1108" s="19">
        <v>3300</v>
      </c>
      <c r="I1108" s="19">
        <v>3010.11</v>
      </c>
      <c r="J1108" s="20">
        <v>0.91215454545454533</v>
      </c>
      <c r="K1108" s="19">
        <v>2410.11</v>
      </c>
      <c r="L1108" s="20">
        <v>0.73033636363636367</v>
      </c>
      <c r="M1108" s="21">
        <v>0</v>
      </c>
      <c r="N1108" s="19">
        <v>0</v>
      </c>
      <c r="O1108" s="23">
        <v>660</v>
      </c>
      <c r="P1108" s="24">
        <v>0</v>
      </c>
      <c r="Q1108" s="25">
        <v>0</v>
      </c>
      <c r="R1108" s="24">
        <v>0</v>
      </c>
      <c r="S1108" s="25">
        <v>0</v>
      </c>
      <c r="T1108" s="26">
        <v>0</v>
      </c>
      <c r="U1108" s="24">
        <v>0</v>
      </c>
      <c r="V1108" s="19">
        <v>3960</v>
      </c>
      <c r="W1108" s="19">
        <v>3010.11</v>
      </c>
      <c r="X1108" s="21">
        <v>0.7601287878787879</v>
      </c>
      <c r="Y1108" s="19">
        <v>2410.11</v>
      </c>
      <c r="Z1108" s="20">
        <v>0.60861363636363641</v>
      </c>
      <c r="AA1108" s="30">
        <v>9.4199999999999978E-2</v>
      </c>
      <c r="AB1108" s="27">
        <v>8.5000000000000006E-2</v>
      </c>
      <c r="AC1108" s="27">
        <v>9.6999999999999989E-2</v>
      </c>
      <c r="AD1108" s="11">
        <v>9.0977960606090813E-2</v>
      </c>
    </row>
    <row r="1109" spans="1:30" x14ac:dyDescent="0.3">
      <c r="A1109" s="13">
        <v>45656</v>
      </c>
      <c r="B1109" s="46" t="s">
        <v>636</v>
      </c>
      <c r="C1109" s="13">
        <v>45656</v>
      </c>
      <c r="D1109" s="15" t="s">
        <v>1282</v>
      </c>
      <c r="E1109" s="15">
        <v>35</v>
      </c>
      <c r="F1109" s="15">
        <v>30</v>
      </c>
      <c r="G1109" s="13">
        <v>45691</v>
      </c>
      <c r="H1109" s="19">
        <v>5800</v>
      </c>
      <c r="I1109" s="19">
        <v>9657.91</v>
      </c>
      <c r="J1109" s="20">
        <v>1.6651568965517238</v>
      </c>
      <c r="K1109" s="19">
        <v>8157.9100000000017</v>
      </c>
      <c r="L1109" s="20">
        <v>1.4065362068965521</v>
      </c>
      <c r="M1109" s="21">
        <v>0</v>
      </c>
      <c r="N1109" s="19">
        <v>0</v>
      </c>
      <c r="O1109" s="23">
        <v>1160</v>
      </c>
      <c r="P1109" s="24">
        <v>2080</v>
      </c>
      <c r="Q1109" s="25">
        <v>1.7931034482758621</v>
      </c>
      <c r="R1109" s="24">
        <v>1160</v>
      </c>
      <c r="S1109" s="25">
        <v>1</v>
      </c>
      <c r="T1109" s="26">
        <v>0.55769233333333335</v>
      </c>
      <c r="U1109" s="24">
        <v>0</v>
      </c>
      <c r="V1109" s="19">
        <v>6960</v>
      </c>
      <c r="W1109" s="19">
        <v>11737.91</v>
      </c>
      <c r="X1109" s="21">
        <v>1.6864813218390804</v>
      </c>
      <c r="Y1109" s="19">
        <v>9317.9100000000017</v>
      </c>
      <c r="Z1109" s="20">
        <v>1.3387801724137933</v>
      </c>
      <c r="AA1109" s="30">
        <v>9.1499999999999942E-2</v>
      </c>
      <c r="AB1109" s="27">
        <v>7.4999999999999997E-2</v>
      </c>
      <c r="AC1109" s="27">
        <v>9.3000000000000013E-2</v>
      </c>
      <c r="AD1109" s="11">
        <v>8.9990184522324185E-2</v>
      </c>
    </row>
    <row r="1110" spans="1:30" x14ac:dyDescent="0.3">
      <c r="A1110" s="13">
        <v>45659</v>
      </c>
      <c r="B1110" s="46" t="s">
        <v>636</v>
      </c>
      <c r="C1110" s="13">
        <v>45659</v>
      </c>
      <c r="D1110" s="15" t="s">
        <v>1283</v>
      </c>
      <c r="E1110" s="15">
        <v>90</v>
      </c>
      <c r="F1110" s="15">
        <v>90</v>
      </c>
      <c r="G1110" s="13">
        <v>45749</v>
      </c>
      <c r="H1110" s="19">
        <v>3300</v>
      </c>
      <c r="I1110" s="19">
        <v>3494.28</v>
      </c>
      <c r="J1110" s="20">
        <v>1.0588727272727272</v>
      </c>
      <c r="K1110" s="19">
        <v>2894.2799999999997</v>
      </c>
      <c r="L1110" s="20">
        <v>0.87705454545454542</v>
      </c>
      <c r="M1110" s="21">
        <v>0</v>
      </c>
      <c r="N1110" s="19">
        <v>0</v>
      </c>
      <c r="O1110" s="23">
        <v>660</v>
      </c>
      <c r="P1110" s="24">
        <v>0</v>
      </c>
      <c r="Q1110" s="25">
        <v>0</v>
      </c>
      <c r="R1110" s="24">
        <v>0</v>
      </c>
      <c r="S1110" s="25">
        <v>0</v>
      </c>
      <c r="T1110" s="26">
        <v>0</v>
      </c>
      <c r="U1110" s="24">
        <v>0</v>
      </c>
      <c r="V1110" s="19">
        <v>3960</v>
      </c>
      <c r="W1110" s="19">
        <v>3494.28</v>
      </c>
      <c r="X1110" s="21">
        <v>0.8823939393939394</v>
      </c>
      <c r="Y1110" s="19">
        <v>2894.2799999999997</v>
      </c>
      <c r="Z1110" s="20">
        <v>0.73087878787878779</v>
      </c>
      <c r="AA1110" s="30">
        <v>9.3700000000000006E-2</v>
      </c>
      <c r="AB1110" s="27">
        <v>0.08</v>
      </c>
      <c r="AC1110" s="27">
        <v>9.5299999999999996E-2</v>
      </c>
      <c r="AD1110" s="11">
        <v>9.2551912554231494E-2</v>
      </c>
    </row>
    <row r="1111" spans="1:30" x14ac:dyDescent="0.3">
      <c r="A1111" s="13">
        <v>45660</v>
      </c>
      <c r="B1111" s="46" t="s">
        <v>636</v>
      </c>
      <c r="C1111" s="13">
        <v>45660</v>
      </c>
      <c r="D1111" s="15" t="s">
        <v>1284</v>
      </c>
      <c r="E1111" s="15">
        <v>189</v>
      </c>
      <c r="F1111" s="15">
        <v>180</v>
      </c>
      <c r="G1111" s="13">
        <v>45849</v>
      </c>
      <c r="H1111" s="19">
        <v>3300</v>
      </c>
      <c r="I1111" s="19">
        <v>3395.67</v>
      </c>
      <c r="J1111" s="20">
        <v>1.0289909090909088</v>
      </c>
      <c r="K1111" s="19">
        <v>2995.67</v>
      </c>
      <c r="L1111" s="20">
        <v>0.90777878787878785</v>
      </c>
      <c r="M1111" s="21">
        <v>0</v>
      </c>
      <c r="N1111" s="19">
        <v>0</v>
      </c>
      <c r="O1111" s="23">
        <v>660</v>
      </c>
      <c r="P1111" s="24">
        <v>300</v>
      </c>
      <c r="Q1111" s="25">
        <v>0.45454545454545453</v>
      </c>
      <c r="R1111" s="24">
        <v>300</v>
      </c>
      <c r="S1111" s="25">
        <v>0.45454545454545453</v>
      </c>
      <c r="T1111" s="26">
        <v>0</v>
      </c>
      <c r="U1111" s="24">
        <v>0</v>
      </c>
      <c r="V1111" s="19">
        <v>3960</v>
      </c>
      <c r="W1111" s="19">
        <v>3695.67</v>
      </c>
      <c r="X1111" s="21">
        <v>0.93325000000000002</v>
      </c>
      <c r="Y1111" s="19">
        <v>3295.67</v>
      </c>
      <c r="Z1111" s="20">
        <v>0.83223989898989903</v>
      </c>
      <c r="AA1111" s="30">
        <v>9.4200000000000006E-2</v>
      </c>
      <c r="AB1111" s="27">
        <v>8.5000000000000006E-2</v>
      </c>
      <c r="AC1111" s="27">
        <v>9.5199999999999993E-2</v>
      </c>
      <c r="AD1111" s="11">
        <v>9.3409493855410003E-2</v>
      </c>
    </row>
    <row r="1112" spans="1:30" x14ac:dyDescent="0.3">
      <c r="A1112" s="13">
        <v>45664</v>
      </c>
      <c r="B1112" s="46" t="s">
        <v>636</v>
      </c>
      <c r="C1112" s="13">
        <v>45664</v>
      </c>
      <c r="D1112" s="15" t="s">
        <v>1285</v>
      </c>
      <c r="E1112" s="15">
        <v>34</v>
      </c>
      <c r="F1112" s="15">
        <v>30</v>
      </c>
      <c r="G1112" s="13">
        <v>45698</v>
      </c>
      <c r="H1112" s="19">
        <v>6600</v>
      </c>
      <c r="I1112" s="19">
        <v>9487.39</v>
      </c>
      <c r="J1112" s="20">
        <v>1.437483333333333</v>
      </c>
      <c r="K1112" s="19">
        <v>7626.59</v>
      </c>
      <c r="L1112" s="20">
        <v>1.1555439393939395</v>
      </c>
      <c r="M1112" s="21">
        <v>0</v>
      </c>
      <c r="N1112" s="19">
        <v>0</v>
      </c>
      <c r="O1112" s="23">
        <v>1320</v>
      </c>
      <c r="P1112" s="24">
        <v>1833.7</v>
      </c>
      <c r="Q1112" s="25">
        <v>1.3891666666666669</v>
      </c>
      <c r="R1112" s="24">
        <v>1320</v>
      </c>
      <c r="S1112" s="25">
        <v>1</v>
      </c>
      <c r="T1112" s="26">
        <v>0.71985606060606067</v>
      </c>
      <c r="U1112" s="24">
        <v>0</v>
      </c>
      <c r="V1112" s="19">
        <v>7920</v>
      </c>
      <c r="W1112" s="19">
        <v>11321.09</v>
      </c>
      <c r="X1112" s="21">
        <v>1.4294305555555555</v>
      </c>
      <c r="Y1112" s="19">
        <v>8946.59</v>
      </c>
      <c r="Z1112" s="20">
        <v>1.1296199494949495</v>
      </c>
      <c r="AA1112" s="30">
        <v>9.1499999999999956E-2</v>
      </c>
      <c r="AB1112" s="27">
        <v>0.08</v>
      </c>
      <c r="AC1112" s="27">
        <v>9.4800000000000009E-2</v>
      </c>
      <c r="AD1112" s="11">
        <v>9.0802178154371235E-2</v>
      </c>
    </row>
    <row r="1113" spans="1:30" x14ac:dyDescent="0.3">
      <c r="A1113" s="13">
        <v>45665</v>
      </c>
      <c r="B1113" s="46" t="s">
        <v>636</v>
      </c>
      <c r="C1113" s="13">
        <v>45665</v>
      </c>
      <c r="D1113" s="15" t="s">
        <v>1286</v>
      </c>
      <c r="E1113" s="15">
        <v>98</v>
      </c>
      <c r="F1113" s="15">
        <v>90</v>
      </c>
      <c r="G1113" s="13">
        <v>45763</v>
      </c>
      <c r="H1113" s="19">
        <v>6600</v>
      </c>
      <c r="I1113" s="19">
        <v>7219.4700000000021</v>
      </c>
      <c r="J1113" s="20">
        <v>1.0938590909090904</v>
      </c>
      <c r="K1113" s="19">
        <v>6719.4700000000021</v>
      </c>
      <c r="L1113" s="20">
        <v>1.0181015151515154</v>
      </c>
      <c r="M1113" s="21">
        <v>0</v>
      </c>
      <c r="N1113" s="19">
        <v>0</v>
      </c>
      <c r="O1113" s="23">
        <v>1320</v>
      </c>
      <c r="P1113" s="24">
        <v>2923.9</v>
      </c>
      <c r="Q1113" s="25">
        <v>2.2150757575757574</v>
      </c>
      <c r="R1113" s="24">
        <v>1320</v>
      </c>
      <c r="S1113" s="25">
        <v>1</v>
      </c>
      <c r="T1113" s="26">
        <v>0.45146153846153847</v>
      </c>
      <c r="U1113" s="24">
        <v>0</v>
      </c>
      <c r="V1113" s="19">
        <v>7920</v>
      </c>
      <c r="W1113" s="19">
        <v>10143.370000000003</v>
      </c>
      <c r="X1113" s="21">
        <v>1.2807285353535356</v>
      </c>
      <c r="Y1113" s="19">
        <v>8039.4700000000021</v>
      </c>
      <c r="Z1113" s="20">
        <v>1.0150845959595962</v>
      </c>
      <c r="AA1113" s="30">
        <v>9.4100000000000059E-2</v>
      </c>
      <c r="AB1113" s="27">
        <v>0.08</v>
      </c>
      <c r="AC1113" s="27">
        <v>9.5299999999999996E-2</v>
      </c>
      <c r="AD1113" s="11">
        <v>9.1056630611388328E-2</v>
      </c>
    </row>
    <row r="1114" spans="1:30" x14ac:dyDescent="0.3">
      <c r="A1114" s="13">
        <v>45666</v>
      </c>
      <c r="B1114" s="46" t="s">
        <v>636</v>
      </c>
      <c r="C1114" s="13">
        <v>45667</v>
      </c>
      <c r="D1114" s="15" t="s">
        <v>1287</v>
      </c>
      <c r="E1114" s="15">
        <v>364</v>
      </c>
      <c r="F1114" s="15">
        <v>360</v>
      </c>
      <c r="G1114" s="13">
        <v>46031</v>
      </c>
      <c r="H1114" s="19">
        <v>3300</v>
      </c>
      <c r="I1114" s="19">
        <v>4293.08</v>
      </c>
      <c r="J1114" s="20">
        <v>1.3009333333333333</v>
      </c>
      <c r="K1114" s="19">
        <v>3693.08</v>
      </c>
      <c r="L1114" s="20">
        <v>1.1191151515151514</v>
      </c>
      <c r="M1114" s="21">
        <v>0</v>
      </c>
      <c r="N1114" s="19">
        <v>0</v>
      </c>
      <c r="O1114" s="23">
        <v>660</v>
      </c>
      <c r="P1114" s="24">
        <v>1133</v>
      </c>
      <c r="Q1114" s="25">
        <v>1.7166666666666668</v>
      </c>
      <c r="R1114" s="24">
        <v>660</v>
      </c>
      <c r="S1114" s="25">
        <v>1</v>
      </c>
      <c r="T1114" s="26">
        <v>0.58252465753424654</v>
      </c>
      <c r="U1114" s="24">
        <v>0</v>
      </c>
      <c r="V1114" s="19">
        <v>3960</v>
      </c>
      <c r="W1114" s="19">
        <v>5426.08</v>
      </c>
      <c r="X1114" s="21">
        <v>1.3702222222222222</v>
      </c>
      <c r="Y1114" s="19">
        <v>4353.08</v>
      </c>
      <c r="Z1114" s="20">
        <v>1.0992626262626262</v>
      </c>
      <c r="AA1114" s="30">
        <v>9.5200000000000048E-2</v>
      </c>
      <c r="AB1114" s="27">
        <v>8.4000000000000005E-2</v>
      </c>
      <c r="AC1114" s="27">
        <v>9.7599999999999992E-2</v>
      </c>
      <c r="AD1114" s="11">
        <v>9.4624632198794342E-2</v>
      </c>
    </row>
    <row r="1115" spans="1:30" x14ac:dyDescent="0.3">
      <c r="A1115" s="13">
        <v>45670</v>
      </c>
      <c r="B1115" s="46" t="s">
        <v>636</v>
      </c>
      <c r="C1115" s="13">
        <v>45670</v>
      </c>
      <c r="D1115" s="15" t="s">
        <v>1288</v>
      </c>
      <c r="E1115" s="15">
        <v>35</v>
      </c>
      <c r="F1115" s="15">
        <v>30</v>
      </c>
      <c r="G1115" s="13">
        <v>45705</v>
      </c>
      <c r="H1115" s="19">
        <v>8200</v>
      </c>
      <c r="I1115" s="19">
        <v>8928.02</v>
      </c>
      <c r="J1115" s="20">
        <v>1.0887829268292686</v>
      </c>
      <c r="K1115" s="19">
        <v>7578.02</v>
      </c>
      <c r="L1115" s="20">
        <v>0.92414878048780491</v>
      </c>
      <c r="M1115" s="21">
        <v>0</v>
      </c>
      <c r="N1115" s="19">
        <v>0</v>
      </c>
      <c r="O1115" s="23">
        <v>1640</v>
      </c>
      <c r="P1115" s="24">
        <v>3335.6</v>
      </c>
      <c r="Q1115" s="25">
        <v>2.0339024390243901</v>
      </c>
      <c r="R1115" s="24">
        <v>1515.6039999999998</v>
      </c>
      <c r="S1115" s="25">
        <v>0.9241487804878048</v>
      </c>
      <c r="T1115" s="26">
        <v>0.45437250000000001</v>
      </c>
      <c r="U1115" s="24">
        <v>0</v>
      </c>
      <c r="V1115" s="19">
        <v>9840</v>
      </c>
      <c r="W1115" s="19">
        <v>12263.62</v>
      </c>
      <c r="X1115" s="21">
        <v>1.2463028455284553</v>
      </c>
      <c r="Y1115" s="19">
        <v>9093.6239999999998</v>
      </c>
      <c r="Z1115" s="20">
        <v>0.92414878048780491</v>
      </c>
      <c r="AA1115" s="30">
        <v>9.1800000000000076E-2</v>
      </c>
      <c r="AB1115" s="27">
        <v>0.08</v>
      </c>
      <c r="AC1115" s="27">
        <v>9.4200000000000006E-2</v>
      </c>
      <c r="AD1115" s="11">
        <v>8.9811107165978538E-2</v>
      </c>
    </row>
    <row r="1116" spans="1:30" x14ac:dyDescent="0.3">
      <c r="A1116" s="13">
        <v>45672</v>
      </c>
      <c r="B1116" s="46" t="s">
        <v>636</v>
      </c>
      <c r="C1116" s="13">
        <v>45672</v>
      </c>
      <c r="D1116" s="15" t="s">
        <v>1289</v>
      </c>
      <c r="E1116" s="15">
        <v>91</v>
      </c>
      <c r="F1116" s="15">
        <v>90</v>
      </c>
      <c r="G1116" s="13">
        <v>45763</v>
      </c>
      <c r="H1116" s="19">
        <v>8200</v>
      </c>
      <c r="I1116" s="19">
        <v>11331.689999999999</v>
      </c>
      <c r="J1116" s="20">
        <v>1.3819134146341463</v>
      </c>
      <c r="K1116" s="19">
        <v>9781.6899999999987</v>
      </c>
      <c r="L1116" s="20">
        <v>1.1928890243902437</v>
      </c>
      <c r="M1116" s="21">
        <v>0</v>
      </c>
      <c r="N1116" s="19">
        <v>0</v>
      </c>
      <c r="O1116" s="23">
        <v>1640</v>
      </c>
      <c r="P1116" s="24">
        <v>3310.23</v>
      </c>
      <c r="Q1116" s="25">
        <v>2.0184329268292678</v>
      </c>
      <c r="R1116" s="24">
        <v>1640</v>
      </c>
      <c r="S1116" s="25">
        <v>1</v>
      </c>
      <c r="T1116" s="25">
        <v>0.49546012269938655</v>
      </c>
      <c r="U1116" s="24">
        <v>0</v>
      </c>
      <c r="V1116" s="19">
        <v>9840</v>
      </c>
      <c r="W1116" s="19">
        <v>14641.919999999998</v>
      </c>
      <c r="X1116" s="21">
        <v>1.4879999999999998</v>
      </c>
      <c r="Y1116" s="19">
        <v>11421.689999999999</v>
      </c>
      <c r="Z1116" s="20">
        <v>1.1607408536585364</v>
      </c>
      <c r="AA1116" s="30">
        <v>9.4199999999999909E-2</v>
      </c>
      <c r="AB1116" s="27">
        <v>7.4999999999999997E-2</v>
      </c>
      <c r="AC1116" s="27">
        <v>9.6199999999999994E-2</v>
      </c>
      <c r="AD1116" s="11">
        <v>9.2248947509153523E-2</v>
      </c>
    </row>
    <row r="1117" spans="1:30" x14ac:dyDescent="0.3">
      <c r="A1117" s="13">
        <v>45674</v>
      </c>
      <c r="B1117" s="46" t="s">
        <v>636</v>
      </c>
      <c r="C1117" s="13">
        <v>45674</v>
      </c>
      <c r="D1117" s="15" t="s">
        <v>1291</v>
      </c>
      <c r="E1117" s="15">
        <v>175</v>
      </c>
      <c r="F1117" s="15">
        <v>180</v>
      </c>
      <c r="G1117" s="13">
        <v>45849</v>
      </c>
      <c r="H1117" s="19">
        <v>5800</v>
      </c>
      <c r="I1117" s="19">
        <v>7642.46</v>
      </c>
      <c r="J1117" s="20">
        <v>1.3176655172413794</v>
      </c>
      <c r="K1117" s="19">
        <v>6262.46</v>
      </c>
      <c r="L1117" s="20">
        <v>1.0797344827586206</v>
      </c>
      <c r="M1117" s="21">
        <v>0</v>
      </c>
      <c r="N1117" s="19">
        <v>0</v>
      </c>
      <c r="O1117" s="23">
        <v>1160</v>
      </c>
      <c r="P1117" s="24">
        <v>2.2599999999999998</v>
      </c>
      <c r="Q1117" s="25">
        <v>1.9482758620689654E-3</v>
      </c>
      <c r="R1117" s="24">
        <v>2.2599999999999998</v>
      </c>
      <c r="S1117" s="25">
        <v>1.9482758620689654E-3</v>
      </c>
      <c r="T1117" s="25">
        <v>0</v>
      </c>
      <c r="U1117" s="24">
        <v>0</v>
      </c>
      <c r="V1117" s="19">
        <v>6960</v>
      </c>
      <c r="W1117" s="19">
        <v>7644.72</v>
      </c>
      <c r="X1117" s="21">
        <v>1.0983793103448276</v>
      </c>
      <c r="Y1117" s="19">
        <v>6264.72</v>
      </c>
      <c r="Z1117" s="20">
        <v>0.90010344827586208</v>
      </c>
      <c r="AA1117" s="30">
        <v>9.4500000000000015E-2</v>
      </c>
      <c r="AB1117" s="27">
        <v>0.08</v>
      </c>
      <c r="AC1117" s="27">
        <v>9.7299999999999998E-2</v>
      </c>
      <c r="AD1117" s="11">
        <v>9.2029429267539473E-2</v>
      </c>
    </row>
    <row r="1118" spans="1:30" x14ac:dyDescent="0.3">
      <c r="A1118" s="13">
        <v>45677</v>
      </c>
      <c r="B1118" s="46" t="s">
        <v>636</v>
      </c>
      <c r="C1118" s="13">
        <v>45677</v>
      </c>
      <c r="D1118" s="15" t="s">
        <v>1292</v>
      </c>
      <c r="E1118" s="15">
        <v>35</v>
      </c>
      <c r="F1118" s="15">
        <v>30</v>
      </c>
      <c r="G1118" s="13">
        <v>45712</v>
      </c>
      <c r="H1118" s="19">
        <v>7500</v>
      </c>
      <c r="I1118" s="19">
        <v>10060.39</v>
      </c>
      <c r="J1118" s="20">
        <v>1.3413853333333328</v>
      </c>
      <c r="K1118" s="19">
        <v>7910.39</v>
      </c>
      <c r="L1118" s="20">
        <v>1.0547186666666668</v>
      </c>
      <c r="M1118" s="21">
        <v>0</v>
      </c>
      <c r="N1118" s="19">
        <v>0</v>
      </c>
      <c r="O1118" s="23">
        <v>1500</v>
      </c>
      <c r="P1118" s="24">
        <v>3314</v>
      </c>
      <c r="Q1118" s="25">
        <v>2.2093333333333334</v>
      </c>
      <c r="R1118" s="24">
        <v>1500</v>
      </c>
      <c r="S1118" s="25">
        <v>1</v>
      </c>
      <c r="T1118" s="25">
        <v>0.45262962962962966</v>
      </c>
      <c r="U1118" s="24">
        <v>0</v>
      </c>
      <c r="V1118" s="19">
        <v>9000</v>
      </c>
      <c r="W1118" s="19">
        <v>13374.39</v>
      </c>
      <c r="X1118" s="21">
        <v>1.4860433333333332</v>
      </c>
      <c r="Y1118" s="19">
        <v>9410.39</v>
      </c>
      <c r="Z1118" s="20">
        <v>1.0455988888888887</v>
      </c>
      <c r="AA1118" s="30">
        <v>9.1800000000000076E-2</v>
      </c>
      <c r="AB1118" s="27">
        <v>0.06</v>
      </c>
      <c r="AC1118" s="27">
        <v>9.3000000000000013E-2</v>
      </c>
      <c r="AD1118" s="11">
        <v>9.0948105789139394E-2</v>
      </c>
    </row>
    <row r="1119" spans="1:30" x14ac:dyDescent="0.3">
      <c r="A1119" s="13">
        <v>45679</v>
      </c>
      <c r="B1119" s="46" t="s">
        <v>636</v>
      </c>
      <c r="C1119" s="13">
        <v>45679</v>
      </c>
      <c r="D1119" s="15" t="s">
        <v>1293</v>
      </c>
      <c r="E1119" s="15">
        <v>105</v>
      </c>
      <c r="F1119" s="15">
        <v>90</v>
      </c>
      <c r="G1119" s="13">
        <v>45784</v>
      </c>
      <c r="H1119" s="19">
        <v>3400</v>
      </c>
      <c r="I1119" s="19">
        <v>9833.9299999999985</v>
      </c>
      <c r="J1119" s="20">
        <v>2.8923323529411742</v>
      </c>
      <c r="K1119" s="19">
        <v>6800.0000000000009</v>
      </c>
      <c r="L1119" s="20">
        <v>2.0000000000000004</v>
      </c>
      <c r="M1119" s="21">
        <v>0.36180000000000001</v>
      </c>
      <c r="N1119" s="19">
        <v>0</v>
      </c>
      <c r="O1119" s="23">
        <v>680</v>
      </c>
      <c r="P1119" s="24">
        <v>680</v>
      </c>
      <c r="Q1119" s="25">
        <v>1</v>
      </c>
      <c r="R1119" s="24">
        <v>680</v>
      </c>
      <c r="S1119" s="25">
        <v>1</v>
      </c>
      <c r="T1119" s="25">
        <v>0</v>
      </c>
      <c r="U1119" s="24">
        <v>0</v>
      </c>
      <c r="V1119" s="19">
        <v>4080</v>
      </c>
      <c r="W1119" s="19">
        <v>10513.929999999998</v>
      </c>
      <c r="X1119" s="21">
        <v>2.57694362745098</v>
      </c>
      <c r="Y1119" s="19">
        <v>7480.0000000000009</v>
      </c>
      <c r="Z1119" s="20">
        <v>1.8333333333333335</v>
      </c>
      <c r="AA1119" s="30">
        <v>9.4199999999999937E-2</v>
      </c>
      <c r="AB1119" s="27">
        <v>0.08</v>
      </c>
      <c r="AC1119" s="27">
        <v>9.5500000000000002E-2</v>
      </c>
      <c r="AD1119" s="11">
        <v>9.3117070489621159E-2</v>
      </c>
    </row>
    <row r="1120" spans="1:30" x14ac:dyDescent="0.3">
      <c r="A1120" s="13">
        <v>45680</v>
      </c>
      <c r="B1120" s="46" t="s">
        <v>636</v>
      </c>
      <c r="C1120" s="13">
        <v>45681</v>
      </c>
      <c r="D1120" s="15" t="s">
        <v>1301</v>
      </c>
      <c r="E1120" s="15">
        <v>350</v>
      </c>
      <c r="F1120" s="15">
        <v>360</v>
      </c>
      <c r="G1120" s="13">
        <v>46031</v>
      </c>
      <c r="H1120" s="19">
        <v>7500</v>
      </c>
      <c r="I1120" s="19">
        <v>4399.1799999999994</v>
      </c>
      <c r="J1120" s="20">
        <v>0.58655733333333326</v>
      </c>
      <c r="K1120" s="19">
        <v>4399.1799999999994</v>
      </c>
      <c r="L1120" s="20">
        <v>0.58655733333333326</v>
      </c>
      <c r="M1120" s="21">
        <v>0</v>
      </c>
      <c r="N1120" s="19">
        <v>0</v>
      </c>
      <c r="O1120" s="23">
        <v>1500</v>
      </c>
      <c r="P1120" s="24">
        <v>1500</v>
      </c>
      <c r="Q1120" s="25">
        <v>1</v>
      </c>
      <c r="R1120" s="24">
        <v>879.83600000000001</v>
      </c>
      <c r="S1120" s="25">
        <v>0.58655733333333337</v>
      </c>
      <c r="T1120" s="25">
        <v>0.58655733333333337</v>
      </c>
      <c r="U1120" s="24">
        <v>0</v>
      </c>
      <c r="V1120" s="19">
        <v>9000</v>
      </c>
      <c r="W1120" s="19">
        <v>5899.1799999999994</v>
      </c>
      <c r="X1120" s="21">
        <v>0.65546444444444441</v>
      </c>
      <c r="Y1120" s="19">
        <v>5279.0159999999996</v>
      </c>
      <c r="Z1120" s="20">
        <v>0.58655733333333326</v>
      </c>
      <c r="AA1120" s="30">
        <v>9.549999999999996E-2</v>
      </c>
      <c r="AB1120" s="27">
        <v>0.08</v>
      </c>
      <c r="AC1120" s="27">
        <v>9.5500000000000002E-2</v>
      </c>
      <c r="AD1120" s="11">
        <v>9.3649986588409659E-2</v>
      </c>
    </row>
    <row r="1121" spans="1:30" x14ac:dyDescent="0.3">
      <c r="A1121" s="13">
        <v>45684</v>
      </c>
      <c r="B1121" s="46" t="s">
        <v>636</v>
      </c>
      <c r="C1121" s="13">
        <v>45684</v>
      </c>
      <c r="D1121" s="15" t="s">
        <v>1302</v>
      </c>
      <c r="E1121" s="15">
        <v>28</v>
      </c>
      <c r="F1121" s="15">
        <v>30</v>
      </c>
      <c r="G1121" s="13">
        <v>45712</v>
      </c>
      <c r="H1121" s="19">
        <v>8200</v>
      </c>
      <c r="I1121" s="19">
        <v>6918.67</v>
      </c>
      <c r="J1121" s="20">
        <v>0.84374024390243918</v>
      </c>
      <c r="K1121" s="19">
        <v>5818.670000000001</v>
      </c>
      <c r="L1121" s="20">
        <v>0.70959390243902454</v>
      </c>
      <c r="M1121" s="21">
        <v>0</v>
      </c>
      <c r="N1121" s="19">
        <v>0</v>
      </c>
      <c r="O1121" s="23">
        <v>1640</v>
      </c>
      <c r="P1121" s="24">
        <v>3291.2</v>
      </c>
      <c r="Q1121" s="25">
        <v>2.0068292682926829</v>
      </c>
      <c r="R1121" s="24">
        <v>1163.7339999999999</v>
      </c>
      <c r="S1121" s="25">
        <v>0.70959390243902432</v>
      </c>
      <c r="T1121" s="25">
        <v>0.3535895731707317</v>
      </c>
      <c r="U1121" s="24">
        <v>0</v>
      </c>
      <c r="V1121" s="19">
        <v>9840</v>
      </c>
      <c r="W1121" s="19">
        <v>10209.869999999999</v>
      </c>
      <c r="X1121" s="21">
        <v>1.0375884146341463</v>
      </c>
      <c r="Y1121" s="19">
        <v>6982.4040000000005</v>
      </c>
      <c r="Z1121" s="20">
        <v>0.70959390243902443</v>
      </c>
      <c r="AA1121" s="30">
        <v>9.1800000000000062E-2</v>
      </c>
      <c r="AB1121" s="27">
        <v>7.0000000000000007E-2</v>
      </c>
      <c r="AC1121" s="27">
        <v>9.2499999999999999E-2</v>
      </c>
      <c r="AD1121" s="11">
        <v>9.0810140532790254E-2</v>
      </c>
    </row>
    <row r="1122" spans="1:30" x14ac:dyDescent="0.3">
      <c r="A1122" s="13">
        <v>45686</v>
      </c>
      <c r="B1122" s="46" t="s">
        <v>636</v>
      </c>
      <c r="C1122" s="13">
        <v>45686</v>
      </c>
      <c r="D1122" s="15" t="s">
        <v>1303</v>
      </c>
      <c r="E1122" s="15">
        <v>98</v>
      </c>
      <c r="F1122" s="15">
        <v>90</v>
      </c>
      <c r="G1122" s="13">
        <v>45784</v>
      </c>
      <c r="H1122" s="19">
        <v>6600</v>
      </c>
      <c r="I1122" s="19">
        <v>12605.179999999998</v>
      </c>
      <c r="J1122" s="20">
        <v>1.9098757575757572</v>
      </c>
      <c r="K1122" s="19">
        <v>8555.18</v>
      </c>
      <c r="L1122" s="20">
        <v>1.2962393939393939</v>
      </c>
      <c r="M1122" s="21">
        <v>0</v>
      </c>
      <c r="N1122" s="19">
        <v>0</v>
      </c>
      <c r="O1122" s="23">
        <v>1320</v>
      </c>
      <c r="P1122" s="24">
        <v>2760.8199999999997</v>
      </c>
      <c r="Q1122" s="25">
        <v>2.0915303030303027</v>
      </c>
      <c r="R1122" s="24">
        <v>1320</v>
      </c>
      <c r="S1122" s="25">
        <v>1</v>
      </c>
      <c r="T1122" s="25">
        <v>0.47817073170731711</v>
      </c>
      <c r="U1122" s="24">
        <v>0</v>
      </c>
      <c r="V1122" s="19">
        <v>7920</v>
      </c>
      <c r="W1122" s="19">
        <v>15365.999999999998</v>
      </c>
      <c r="X1122" s="21">
        <v>1.940151515151515</v>
      </c>
      <c r="Y1122" s="19">
        <v>9875.18</v>
      </c>
      <c r="Z1122" s="20">
        <v>1.2468661616161616</v>
      </c>
      <c r="AA1122" s="30">
        <v>9.4100000000000059E-2</v>
      </c>
      <c r="AB1122" s="27">
        <v>0.08</v>
      </c>
      <c r="AC1122" s="27">
        <v>9.5000000000000001E-2</v>
      </c>
      <c r="AD1122" s="11">
        <v>9.3501419495794602E-2</v>
      </c>
    </row>
    <row r="1123" spans="1:30" x14ac:dyDescent="0.3">
      <c r="A1123" s="13">
        <v>45688</v>
      </c>
      <c r="B1123" s="46" t="s">
        <v>636</v>
      </c>
      <c r="C1123" s="13">
        <v>45688</v>
      </c>
      <c r="D1123" s="15" t="s">
        <v>1305</v>
      </c>
      <c r="E1123" s="15">
        <v>182</v>
      </c>
      <c r="F1123" s="15">
        <v>180</v>
      </c>
      <c r="G1123" s="13">
        <v>45870</v>
      </c>
      <c r="H1123" s="19">
        <v>5000</v>
      </c>
      <c r="I1123" s="19">
        <v>8160.4499999999989</v>
      </c>
      <c r="J1123" s="20">
        <v>1.6320900000000009</v>
      </c>
      <c r="K1123" s="19">
        <v>6510.4499999999989</v>
      </c>
      <c r="L1123" s="20">
        <v>1.3020899999999997</v>
      </c>
      <c r="M1123" s="21">
        <v>0</v>
      </c>
      <c r="N1123" s="19">
        <v>0</v>
      </c>
      <c r="O1123" s="23">
        <v>1000</v>
      </c>
      <c r="P1123" s="24">
        <v>1020</v>
      </c>
      <c r="Q1123" s="25">
        <v>1.02</v>
      </c>
      <c r="R1123" s="24">
        <v>1000</v>
      </c>
      <c r="S1123" s="25">
        <v>1</v>
      </c>
      <c r="T1123" s="25">
        <v>0.98039220000000005</v>
      </c>
      <c r="U1123" s="24">
        <v>0</v>
      </c>
      <c r="V1123" s="19">
        <v>6000</v>
      </c>
      <c r="W1123" s="19">
        <v>9180.4499999999989</v>
      </c>
      <c r="X1123" s="21">
        <v>1.5300749999999999</v>
      </c>
      <c r="Y1123" s="19">
        <v>7510.4499999999989</v>
      </c>
      <c r="Z1123" s="20">
        <v>1.2517416666666665</v>
      </c>
      <c r="AA1123" s="30">
        <v>9.4500000000000015E-2</v>
      </c>
      <c r="AB1123" s="27">
        <v>7.0000000000000007E-2</v>
      </c>
      <c r="AC1123" s="27">
        <v>9.5500000000000002E-2</v>
      </c>
      <c r="AD1123" s="11">
        <v>9.3172394904692771E-2</v>
      </c>
    </row>
    <row r="1124" spans="1:30" x14ac:dyDescent="0.3">
      <c r="A1124" s="13">
        <v>45691</v>
      </c>
      <c r="B1124" s="46" t="s">
        <v>636</v>
      </c>
      <c r="C1124" s="13">
        <v>45691</v>
      </c>
      <c r="D1124" s="15" t="s">
        <v>1306</v>
      </c>
      <c r="E1124" s="15">
        <v>35</v>
      </c>
      <c r="F1124" s="15">
        <v>30</v>
      </c>
      <c r="G1124" s="13">
        <v>45726</v>
      </c>
      <c r="H1124" s="19">
        <v>7500</v>
      </c>
      <c r="I1124" s="19">
        <v>5591.18</v>
      </c>
      <c r="J1124" s="20">
        <v>0.74549066666666641</v>
      </c>
      <c r="K1124" s="19">
        <v>4641.1799999999994</v>
      </c>
      <c r="L1124" s="20">
        <v>0.61882399999999993</v>
      </c>
      <c r="M1124" s="21">
        <v>0</v>
      </c>
      <c r="N1124" s="19">
        <v>0</v>
      </c>
      <c r="O1124" s="23">
        <v>1500</v>
      </c>
      <c r="P1124" s="24">
        <v>2500</v>
      </c>
      <c r="Q1124" s="25">
        <v>1.6666666666666665</v>
      </c>
      <c r="R1124" s="24">
        <v>928.23599999999999</v>
      </c>
      <c r="S1124" s="25">
        <v>0.61882400000000004</v>
      </c>
      <c r="T1124" s="25">
        <v>0.37129439999999997</v>
      </c>
      <c r="U1124" s="24">
        <v>0</v>
      </c>
      <c r="V1124" s="19">
        <v>9000</v>
      </c>
      <c r="W1124" s="19">
        <v>8091.18</v>
      </c>
      <c r="X1124" s="21">
        <v>0.89902000000000004</v>
      </c>
      <c r="Y1124" s="19">
        <v>5569.4159999999993</v>
      </c>
      <c r="Z1124" s="20">
        <v>0.61882399999999993</v>
      </c>
      <c r="AA1124" s="30">
        <v>9.1899999999999982E-2</v>
      </c>
      <c r="AB1124" s="27">
        <v>0.08</v>
      </c>
      <c r="AC1124" s="27">
        <v>9.3000000000000013E-2</v>
      </c>
      <c r="AD1124" s="11">
        <v>9.0672240743456686E-2</v>
      </c>
    </row>
    <row r="1125" spans="1:30" x14ac:dyDescent="0.3">
      <c r="A1125" s="13">
        <v>45693</v>
      </c>
      <c r="B1125" s="46" t="s">
        <v>636</v>
      </c>
      <c r="C1125" s="13">
        <v>45693</v>
      </c>
      <c r="D1125" s="15" t="s">
        <v>1307</v>
      </c>
      <c r="E1125" s="15">
        <v>105</v>
      </c>
      <c r="F1125" s="15">
        <v>90</v>
      </c>
      <c r="G1125" s="13">
        <v>45798</v>
      </c>
      <c r="H1125" s="19">
        <v>7500</v>
      </c>
      <c r="I1125" s="19">
        <v>9795.92</v>
      </c>
      <c r="J1125" s="20">
        <v>1.3061226666666663</v>
      </c>
      <c r="K1125" s="19">
        <v>7895.9199999999992</v>
      </c>
      <c r="L1125" s="20">
        <v>1.0527893333333331</v>
      </c>
      <c r="M1125" s="21">
        <v>0</v>
      </c>
      <c r="N1125" s="19">
        <v>0</v>
      </c>
      <c r="O1125" s="23">
        <v>1500</v>
      </c>
      <c r="P1125" s="24">
        <v>1820</v>
      </c>
      <c r="Q1125" s="25">
        <v>1.2133333333333334</v>
      </c>
      <c r="R1125" s="24">
        <v>1500</v>
      </c>
      <c r="S1125" s="25">
        <v>1</v>
      </c>
      <c r="T1125" s="25">
        <v>0.82417593750000007</v>
      </c>
      <c r="U1125" s="24">
        <v>0</v>
      </c>
      <c r="V1125" s="19">
        <v>9000</v>
      </c>
      <c r="W1125" s="19">
        <v>11615.92</v>
      </c>
      <c r="X1125" s="21">
        <v>1.2906577777777777</v>
      </c>
      <c r="Y1125" s="19">
        <v>9395.9199999999983</v>
      </c>
      <c r="Z1125" s="20">
        <v>1.0439911111111109</v>
      </c>
      <c r="AA1125" s="30">
        <v>9.4199999999999937E-2</v>
      </c>
      <c r="AB1125" s="27">
        <v>7.0000000000000007E-2</v>
      </c>
      <c r="AC1125" s="27">
        <v>9.6000000000000002E-2</v>
      </c>
      <c r="AD1125" s="11">
        <v>9.333063367197772E-2</v>
      </c>
    </row>
    <row r="1126" spans="1:30" x14ac:dyDescent="0.3">
      <c r="A1126" s="13">
        <v>45694</v>
      </c>
      <c r="B1126" s="46" t="s">
        <v>636</v>
      </c>
      <c r="C1126" s="13">
        <v>45695</v>
      </c>
      <c r="D1126" s="15" t="s">
        <v>1308</v>
      </c>
      <c r="E1126" s="15">
        <v>364</v>
      </c>
      <c r="F1126" s="15">
        <v>360</v>
      </c>
      <c r="G1126" s="13">
        <v>46059</v>
      </c>
      <c r="H1126" s="19">
        <v>4200</v>
      </c>
      <c r="I1126" s="19">
        <v>7417.5</v>
      </c>
      <c r="J1126" s="20">
        <v>1.7660714285714283</v>
      </c>
      <c r="K1126" s="19">
        <v>6067.5</v>
      </c>
      <c r="L1126" s="20">
        <v>1.4446428571428571</v>
      </c>
      <c r="M1126" s="21">
        <v>0</v>
      </c>
      <c r="N1126" s="19">
        <v>0</v>
      </c>
      <c r="O1126" s="23">
        <v>840</v>
      </c>
      <c r="P1126" s="24">
        <v>6</v>
      </c>
      <c r="Q1126" s="25">
        <v>7.1428571428571426E-3</v>
      </c>
      <c r="R1126" s="24">
        <v>6</v>
      </c>
      <c r="S1126" s="25">
        <v>7.1428571428571426E-3</v>
      </c>
      <c r="T1126" s="25">
        <v>0</v>
      </c>
      <c r="U1126" s="24">
        <v>0</v>
      </c>
      <c r="V1126" s="19">
        <v>5040</v>
      </c>
      <c r="W1126" s="19">
        <v>7423.5</v>
      </c>
      <c r="X1126" s="21">
        <v>1.4729166666666667</v>
      </c>
      <c r="Y1126" s="19">
        <v>6073.5</v>
      </c>
      <c r="Z1126" s="20">
        <v>1.2050595238095239</v>
      </c>
      <c r="AA1126" s="30">
        <v>9.5499999999999988E-2</v>
      </c>
      <c r="AB1126" s="27">
        <v>8.5000000000000006E-2</v>
      </c>
      <c r="AC1126" s="27">
        <v>9.8000000000000004E-2</v>
      </c>
      <c r="AD1126" s="11">
        <v>9.4862458105830813E-2</v>
      </c>
    </row>
    <row r="1127" spans="1:30" x14ac:dyDescent="0.3">
      <c r="A1127" s="13">
        <v>45698</v>
      </c>
      <c r="B1127" s="46" t="s">
        <v>636</v>
      </c>
      <c r="C1127" s="13">
        <v>45698</v>
      </c>
      <c r="D1127" s="15" t="s">
        <v>1309</v>
      </c>
      <c r="E1127" s="15">
        <v>35</v>
      </c>
      <c r="F1127" s="15">
        <v>30</v>
      </c>
      <c r="G1127" s="13">
        <v>45733</v>
      </c>
      <c r="H1127" s="19">
        <v>9200</v>
      </c>
      <c r="I1127" s="19">
        <v>10328.320000000003</v>
      </c>
      <c r="J1127" s="20">
        <v>1.1226434782608699</v>
      </c>
      <c r="K1127" s="19">
        <v>9328.3200000000015</v>
      </c>
      <c r="L1127" s="20">
        <v>1.0139478260869568</v>
      </c>
      <c r="M1127" s="21">
        <v>0</v>
      </c>
      <c r="N1127" s="19">
        <v>0</v>
      </c>
      <c r="O1127" s="23">
        <v>1840</v>
      </c>
      <c r="P1127" s="24">
        <v>2157</v>
      </c>
      <c r="Q1127" s="25">
        <v>1.1722826086956522</v>
      </c>
      <c r="R1127" s="24">
        <v>1840</v>
      </c>
      <c r="S1127" s="25">
        <v>1</v>
      </c>
      <c r="T1127" s="25">
        <v>0.85303666666666667</v>
      </c>
      <c r="U1127" s="24">
        <v>0</v>
      </c>
      <c r="V1127" s="19">
        <v>11040</v>
      </c>
      <c r="W1127" s="19">
        <v>12485.320000000003</v>
      </c>
      <c r="X1127" s="21">
        <v>1.130916666666667</v>
      </c>
      <c r="Y1127" s="19">
        <v>11168.320000000002</v>
      </c>
      <c r="Z1127" s="20">
        <v>1.0116231884057973</v>
      </c>
      <c r="AA1127" s="30">
        <v>9.1999999999999971E-2</v>
      </c>
      <c r="AB1127" s="27">
        <v>0.08</v>
      </c>
      <c r="AC1127" s="27">
        <v>9.35E-2</v>
      </c>
      <c r="AD1127" s="11">
        <v>9.1189482122939619E-2</v>
      </c>
    </row>
    <row r="1128" spans="1:30" x14ac:dyDescent="0.3">
      <c r="A1128" s="13">
        <v>45700</v>
      </c>
      <c r="B1128" s="46" t="s">
        <v>636</v>
      </c>
      <c r="C1128" s="13">
        <v>45700</v>
      </c>
      <c r="D1128" s="15" t="s">
        <v>1310</v>
      </c>
      <c r="E1128" s="15">
        <v>105</v>
      </c>
      <c r="F1128" s="15">
        <v>90</v>
      </c>
      <c r="G1128" s="13">
        <v>45805</v>
      </c>
      <c r="H1128" s="19">
        <v>7500</v>
      </c>
      <c r="I1128" s="19">
        <v>11383.82</v>
      </c>
      <c r="J1128" s="20">
        <v>1.517842666666666</v>
      </c>
      <c r="K1128" s="19">
        <v>7433.8200000000015</v>
      </c>
      <c r="L1128" s="20">
        <v>0.99117600000000017</v>
      </c>
      <c r="M1128" s="21">
        <v>0</v>
      </c>
      <c r="N1128" s="19">
        <v>0</v>
      </c>
      <c r="O1128" s="23">
        <v>1500</v>
      </c>
      <c r="P1128" s="24">
        <v>1610</v>
      </c>
      <c r="Q1128" s="25">
        <v>1.0733333333333333</v>
      </c>
      <c r="R1128" s="24">
        <v>1486.7639999999999</v>
      </c>
      <c r="S1128" s="25">
        <v>0.99117599999999995</v>
      </c>
      <c r="T1128" s="25">
        <v>0.92345593333333331</v>
      </c>
      <c r="U1128" s="24">
        <v>0</v>
      </c>
      <c r="V1128" s="19">
        <v>9000</v>
      </c>
      <c r="W1128" s="19">
        <v>12993.82</v>
      </c>
      <c r="X1128" s="21">
        <v>1.4437577777777777</v>
      </c>
      <c r="Y1128" s="19">
        <v>8920.5840000000007</v>
      </c>
      <c r="Z1128" s="20">
        <v>0.99117600000000006</v>
      </c>
      <c r="AA1128" s="30">
        <v>9.4500000000000015E-2</v>
      </c>
      <c r="AB1128" s="27">
        <v>0.08</v>
      </c>
      <c r="AC1128" s="27">
        <v>9.6500000000000002E-2</v>
      </c>
      <c r="AD1128" s="11">
        <v>9.3902919143134755E-2</v>
      </c>
    </row>
    <row r="1129" spans="1:30" x14ac:dyDescent="0.3">
      <c r="A1129" s="13">
        <v>45702</v>
      </c>
      <c r="B1129" s="46" t="s">
        <v>636</v>
      </c>
      <c r="C1129" s="13">
        <v>45702</v>
      </c>
      <c r="D1129" s="15" t="s">
        <v>1314</v>
      </c>
      <c r="E1129" s="15">
        <v>168</v>
      </c>
      <c r="F1129" s="15">
        <v>180</v>
      </c>
      <c r="G1129" s="13">
        <v>45870</v>
      </c>
      <c r="H1129" s="19">
        <v>5000</v>
      </c>
      <c r="I1129" s="19">
        <v>5381.079999999999</v>
      </c>
      <c r="J1129" s="20">
        <v>1.0762159999999996</v>
      </c>
      <c r="K1129" s="19">
        <v>5081.079999999999</v>
      </c>
      <c r="L1129" s="20">
        <v>1.0162159999999998</v>
      </c>
      <c r="M1129" s="21">
        <v>0</v>
      </c>
      <c r="N1129" s="19">
        <v>0</v>
      </c>
      <c r="O1129" s="23">
        <v>1000</v>
      </c>
      <c r="P1129" s="24">
        <v>0</v>
      </c>
      <c r="Q1129" s="25">
        <v>0</v>
      </c>
      <c r="R1129" s="24">
        <v>0</v>
      </c>
      <c r="S1129" s="25">
        <v>0</v>
      </c>
      <c r="T1129" s="25">
        <v>0</v>
      </c>
      <c r="U1129" s="24">
        <v>0</v>
      </c>
      <c r="V1129" s="19">
        <v>6000</v>
      </c>
      <c r="W1129" s="19">
        <v>5381.079999999999</v>
      </c>
      <c r="X1129" s="21">
        <v>0.89684666666666646</v>
      </c>
      <c r="Y1129" s="19">
        <v>5081.079999999999</v>
      </c>
      <c r="Z1129" s="20">
        <v>0.84684666666666653</v>
      </c>
      <c r="AA1129" s="30">
        <v>9.5299999999999954E-2</v>
      </c>
      <c r="AB1129" s="27">
        <v>0.08</v>
      </c>
      <c r="AC1129" s="27">
        <v>9.6500000000000002E-2</v>
      </c>
      <c r="AD1129" s="11">
        <v>9.3733916054026312E-2</v>
      </c>
    </row>
    <row r="1130" spans="1:30" x14ac:dyDescent="0.3">
      <c r="A1130" s="13">
        <v>45705</v>
      </c>
      <c r="B1130" s="46" t="s">
        <v>636</v>
      </c>
      <c r="C1130" s="13">
        <v>45705</v>
      </c>
      <c r="D1130" s="15" t="s">
        <v>1315</v>
      </c>
      <c r="E1130" s="15">
        <v>35</v>
      </c>
      <c r="F1130" s="15">
        <v>30</v>
      </c>
      <c r="G1130" s="13">
        <v>45740</v>
      </c>
      <c r="H1130" s="19">
        <v>8300</v>
      </c>
      <c r="I1130" s="19">
        <v>8418.31</v>
      </c>
      <c r="J1130" s="20">
        <v>1.01425421686747</v>
      </c>
      <c r="K1130" s="19">
        <v>8318.31</v>
      </c>
      <c r="L1130" s="20">
        <v>1.0022060240963855</v>
      </c>
      <c r="M1130" s="21">
        <v>0</v>
      </c>
      <c r="N1130" s="19">
        <v>0</v>
      </c>
      <c r="O1130" s="23">
        <v>1660</v>
      </c>
      <c r="P1130" s="24">
        <v>3335</v>
      </c>
      <c r="Q1130" s="25">
        <v>2.0090361445783129</v>
      </c>
      <c r="R1130" s="24">
        <v>1660</v>
      </c>
      <c r="S1130" s="25">
        <v>1</v>
      </c>
      <c r="T1130" s="25">
        <v>0.49775333333333338</v>
      </c>
      <c r="U1130" s="24">
        <v>0</v>
      </c>
      <c r="V1130" s="19">
        <v>9960</v>
      </c>
      <c r="W1130" s="19">
        <v>11753.31</v>
      </c>
      <c r="X1130" s="21">
        <v>1.1800512048192771</v>
      </c>
      <c r="Y1130" s="19">
        <v>9978.31</v>
      </c>
      <c r="Z1130" s="20">
        <v>1.0018383534136546</v>
      </c>
      <c r="AA1130" s="30">
        <v>9.2999999999999985E-2</v>
      </c>
      <c r="AB1130" s="27">
        <v>7.0000000000000007E-2</v>
      </c>
      <c r="AC1130" s="27">
        <v>9.35E-2</v>
      </c>
      <c r="AD1130" s="11">
        <v>9.1248959589276257E-2</v>
      </c>
    </row>
    <row r="1131" spans="1:30" x14ac:dyDescent="0.3">
      <c r="A1131" s="13">
        <v>45707</v>
      </c>
      <c r="B1131" s="46" t="s">
        <v>636</v>
      </c>
      <c r="C1131" s="13">
        <v>45707</v>
      </c>
      <c r="D1131" s="15" t="s">
        <v>1316</v>
      </c>
      <c r="E1131" s="15">
        <v>105</v>
      </c>
      <c r="F1131" s="15">
        <v>90</v>
      </c>
      <c r="G1131" s="13">
        <v>45812</v>
      </c>
      <c r="H1131" s="19">
        <v>6700</v>
      </c>
      <c r="I1131" s="19">
        <v>7878.1100000000006</v>
      </c>
      <c r="J1131" s="20">
        <v>1.1758373134328364</v>
      </c>
      <c r="K1131" s="19">
        <v>7278.1100000000006</v>
      </c>
      <c r="L1131" s="20">
        <v>1.0862850746268657</v>
      </c>
      <c r="M1131" s="21">
        <v>0</v>
      </c>
      <c r="N1131" s="19">
        <v>0</v>
      </c>
      <c r="O1131" s="23">
        <v>1340</v>
      </c>
      <c r="P1131" s="24">
        <v>1377.7</v>
      </c>
      <c r="Q1131" s="25">
        <v>1.0281343283582089</v>
      </c>
      <c r="R1131" s="24">
        <v>1340</v>
      </c>
      <c r="S1131" s="25">
        <v>1</v>
      </c>
      <c r="T1131" s="25">
        <v>0.97263666666666659</v>
      </c>
      <c r="U1131" s="24">
        <v>0</v>
      </c>
      <c r="V1131" s="19">
        <v>8040</v>
      </c>
      <c r="W1131" s="19">
        <v>9255.8100000000013</v>
      </c>
      <c r="X1131" s="21">
        <v>1.1512201492537315</v>
      </c>
      <c r="Y1131" s="19">
        <v>8618.11</v>
      </c>
      <c r="Z1131" s="20">
        <v>1.0719042288557215</v>
      </c>
      <c r="AA1131" s="30">
        <v>9.549999999999996E-2</v>
      </c>
      <c r="AB1131" s="27">
        <v>8.5000000000000006E-2</v>
      </c>
      <c r="AC1131" s="27">
        <v>9.6500000000000002E-2</v>
      </c>
      <c r="AD1131" s="11">
        <v>9.4052987074310923E-2</v>
      </c>
    </row>
    <row r="1132" spans="1:30" x14ac:dyDescent="0.3">
      <c r="A1132" s="13">
        <v>45708</v>
      </c>
      <c r="B1132" s="46" t="s">
        <v>636</v>
      </c>
      <c r="C1132" s="13">
        <v>45709</v>
      </c>
      <c r="D1132" s="15" t="s">
        <v>1321</v>
      </c>
      <c r="E1132" s="15">
        <v>350</v>
      </c>
      <c r="F1132" s="15">
        <v>360</v>
      </c>
      <c r="G1132" s="13">
        <v>46059</v>
      </c>
      <c r="H1132" s="19">
        <v>5000</v>
      </c>
      <c r="I1132" s="19">
        <v>6239.5300000000007</v>
      </c>
      <c r="J1132" s="20">
        <v>1.247906</v>
      </c>
      <c r="K1132" s="19">
        <v>5689.5300000000007</v>
      </c>
      <c r="L1132" s="20">
        <v>1.1379060000000001</v>
      </c>
      <c r="M1132" s="21">
        <v>0</v>
      </c>
      <c r="N1132" s="19">
        <v>0</v>
      </c>
      <c r="O1132" s="23">
        <v>1000</v>
      </c>
      <c r="P1132" s="24">
        <v>1300</v>
      </c>
      <c r="Q1132" s="25">
        <v>1.3</v>
      </c>
      <c r="R1132" s="24">
        <v>1000</v>
      </c>
      <c r="S1132" s="25">
        <v>1</v>
      </c>
      <c r="T1132" s="25">
        <v>0.76923079999999999</v>
      </c>
      <c r="U1132" s="24">
        <v>0</v>
      </c>
      <c r="V1132" s="19">
        <v>6000</v>
      </c>
      <c r="W1132" s="19">
        <v>7539.5300000000007</v>
      </c>
      <c r="X1132" s="21">
        <v>1.2565883333333334</v>
      </c>
      <c r="Y1132" s="19">
        <v>6689.5300000000007</v>
      </c>
      <c r="Z1132" s="20">
        <v>1.1149216666666668</v>
      </c>
      <c r="AA1132" s="30">
        <v>9.549999999999996E-2</v>
      </c>
      <c r="AB1132" s="27">
        <v>7.0000000000000007E-2</v>
      </c>
      <c r="AC1132" s="27">
        <v>9.7200000000000009E-2</v>
      </c>
      <c r="AD1132" s="11">
        <v>9.4695310544223657E-2</v>
      </c>
    </row>
    <row r="1133" spans="1:30" x14ac:dyDescent="0.3">
      <c r="A1133" s="13">
        <v>45712</v>
      </c>
      <c r="B1133" s="46" t="s">
        <v>636</v>
      </c>
      <c r="C1133" s="13">
        <v>45712</v>
      </c>
      <c r="D1133" s="15" t="s">
        <v>1322</v>
      </c>
      <c r="E1133" s="15">
        <v>35</v>
      </c>
      <c r="F1133" s="15">
        <v>30</v>
      </c>
      <c r="G1133" s="13">
        <v>45747</v>
      </c>
      <c r="H1133" s="19">
        <v>10800</v>
      </c>
      <c r="I1133" s="19">
        <v>9945.1400000000012</v>
      </c>
      <c r="J1133" s="20">
        <v>0.92084629629629622</v>
      </c>
      <c r="K1133" s="19">
        <v>9145.1400000000012</v>
      </c>
      <c r="L1133" s="20">
        <v>0.84677222222222237</v>
      </c>
      <c r="M1133" s="21">
        <v>0</v>
      </c>
      <c r="N1133" s="19">
        <v>0</v>
      </c>
      <c r="O1133" s="23">
        <v>2160</v>
      </c>
      <c r="P1133" s="24">
        <v>3191.25</v>
      </c>
      <c r="Q1133" s="25">
        <v>1.4774305555555558</v>
      </c>
      <c r="R1133" s="24">
        <v>1829.028</v>
      </c>
      <c r="S1133" s="25">
        <v>0.84677222222222226</v>
      </c>
      <c r="T1133" s="25">
        <v>0.57314285714285718</v>
      </c>
      <c r="U1133" s="24">
        <v>0</v>
      </c>
      <c r="V1133" s="19">
        <v>12960</v>
      </c>
      <c r="W1133" s="19">
        <v>13136.390000000001</v>
      </c>
      <c r="X1133" s="21">
        <v>1.0136103395061729</v>
      </c>
      <c r="Y1133" s="19">
        <v>10974.168000000001</v>
      </c>
      <c r="Z1133" s="20">
        <v>0.84677222222222237</v>
      </c>
      <c r="AA1133" s="30">
        <v>9.3500000000000055E-2</v>
      </c>
      <c r="AB1133" s="27">
        <v>7.0000000000000007E-2</v>
      </c>
      <c r="AC1133" s="27">
        <v>9.4299999999999995E-2</v>
      </c>
      <c r="AD1133" s="11">
        <v>9.1174377736261109E-2</v>
      </c>
    </row>
    <row r="1134" spans="1:30" x14ac:dyDescent="0.3">
      <c r="A1134" s="13">
        <v>45714</v>
      </c>
      <c r="B1134" s="46" t="s">
        <v>636</v>
      </c>
      <c r="C1134" s="13">
        <v>45714</v>
      </c>
      <c r="D1134" s="15" t="s">
        <v>1324</v>
      </c>
      <c r="E1134" s="15">
        <v>98</v>
      </c>
      <c r="F1134" s="15">
        <v>90</v>
      </c>
      <c r="G1134" s="13">
        <v>45812</v>
      </c>
      <c r="H1134" s="19">
        <v>9200</v>
      </c>
      <c r="I1134" s="19">
        <v>10982.87</v>
      </c>
      <c r="J1134" s="20">
        <v>1.1937902173913046</v>
      </c>
      <c r="K1134" s="19">
        <v>9882.8700000000008</v>
      </c>
      <c r="L1134" s="20">
        <v>1.074225</v>
      </c>
      <c r="M1134" s="21">
        <v>0</v>
      </c>
      <c r="N1134" s="19">
        <v>0</v>
      </c>
      <c r="O1134" s="23">
        <v>1840</v>
      </c>
      <c r="P1134" s="24">
        <v>1630</v>
      </c>
      <c r="Q1134" s="25">
        <v>0.88586956521739135</v>
      </c>
      <c r="R1134" s="24">
        <v>1630</v>
      </c>
      <c r="S1134" s="25">
        <v>0.88586956521739135</v>
      </c>
      <c r="T1134" s="25">
        <v>0</v>
      </c>
      <c r="U1134" s="24">
        <v>0</v>
      </c>
      <c r="V1134" s="19">
        <v>11040</v>
      </c>
      <c r="W1134" s="19">
        <v>12612.87</v>
      </c>
      <c r="X1134" s="21">
        <v>1.1424701086956524</v>
      </c>
      <c r="Y1134" s="19">
        <v>11512.87</v>
      </c>
      <c r="Z1134" s="20">
        <v>1.042832427536232</v>
      </c>
      <c r="AA1134" s="30">
        <v>9.5799999999999969E-2</v>
      </c>
      <c r="AB1134" s="27">
        <v>7.0000000000000007E-2</v>
      </c>
      <c r="AC1134" s="27">
        <v>0.1</v>
      </c>
      <c r="AD1134" s="11">
        <v>9.4464694838416532E-2</v>
      </c>
    </row>
    <row r="1135" spans="1:30" x14ac:dyDescent="0.3">
      <c r="A1135" s="13">
        <v>45716</v>
      </c>
      <c r="B1135" s="46" t="s">
        <v>636</v>
      </c>
      <c r="C1135" s="13">
        <v>45716</v>
      </c>
      <c r="D1135" s="15" t="s">
        <v>1325</v>
      </c>
      <c r="E1135" s="15">
        <v>189</v>
      </c>
      <c r="F1135" s="15">
        <v>180</v>
      </c>
      <c r="G1135" s="13">
        <v>45905</v>
      </c>
      <c r="H1135" s="19">
        <v>4200</v>
      </c>
      <c r="I1135" s="19">
        <v>4761.1799999999985</v>
      </c>
      <c r="J1135" s="20">
        <v>1.1336142857142855</v>
      </c>
      <c r="K1135" s="19">
        <v>4361.1799999999994</v>
      </c>
      <c r="L1135" s="20">
        <v>1.0383761904761903</v>
      </c>
      <c r="M1135" s="21">
        <v>0</v>
      </c>
      <c r="N1135" s="19">
        <v>0</v>
      </c>
      <c r="O1135" s="23">
        <v>840</v>
      </c>
      <c r="P1135" s="24">
        <v>850</v>
      </c>
      <c r="Q1135" s="25">
        <v>1.0119047619047619</v>
      </c>
      <c r="R1135" s="24">
        <v>840</v>
      </c>
      <c r="S1135" s="25">
        <v>1</v>
      </c>
      <c r="T1135" s="25">
        <v>0.98823533333333335</v>
      </c>
      <c r="U1135" s="24">
        <v>0</v>
      </c>
      <c r="V1135" s="19">
        <v>5040</v>
      </c>
      <c r="W1135" s="19">
        <v>5611.1799999999985</v>
      </c>
      <c r="X1135" s="21">
        <v>1.1133293650793648</v>
      </c>
      <c r="Y1135" s="19">
        <v>5201.1799999999994</v>
      </c>
      <c r="Z1135" s="20">
        <v>1.0319801587301587</v>
      </c>
      <c r="AA1135" s="30">
        <v>9.6000000000000058E-2</v>
      </c>
      <c r="AB1135" s="27">
        <v>7.0000000000000007E-2</v>
      </c>
      <c r="AC1135" s="27">
        <v>0.1</v>
      </c>
      <c r="AD1135" s="11">
        <v>9.4360296187079709E-2</v>
      </c>
    </row>
    <row r="1136" spans="1:30" x14ac:dyDescent="0.3">
      <c r="A1136" s="13">
        <v>45721</v>
      </c>
      <c r="B1136" s="46" t="s">
        <v>636</v>
      </c>
      <c r="C1136" s="13">
        <v>45721</v>
      </c>
      <c r="D1136" s="15" t="s">
        <v>1326</v>
      </c>
      <c r="E1136" s="15">
        <v>33</v>
      </c>
      <c r="F1136" s="15">
        <v>30</v>
      </c>
      <c r="G1136" s="13">
        <v>45754</v>
      </c>
      <c r="H1136" s="19">
        <v>6600</v>
      </c>
      <c r="I1136" s="19">
        <v>9380.3299999999981</v>
      </c>
      <c r="J1136" s="20">
        <v>1.4212621212121208</v>
      </c>
      <c r="K1136" s="19">
        <v>7930.3300000000008</v>
      </c>
      <c r="L1136" s="20">
        <v>1.2015651515151518</v>
      </c>
      <c r="M1136" s="21">
        <v>0</v>
      </c>
      <c r="N1136" s="19">
        <v>0</v>
      </c>
      <c r="O1136" s="23">
        <v>1320</v>
      </c>
      <c r="P1136" s="24">
        <v>150</v>
      </c>
      <c r="Q1136" s="25">
        <v>0.11363636363636365</v>
      </c>
      <c r="R1136" s="24">
        <v>150</v>
      </c>
      <c r="S1136" s="25">
        <v>0.11363636363636363</v>
      </c>
      <c r="T1136" s="25">
        <v>0</v>
      </c>
      <c r="U1136" s="24">
        <v>0</v>
      </c>
      <c r="V1136" s="19">
        <v>7920</v>
      </c>
      <c r="W1136" s="19">
        <v>9530.3299999999981</v>
      </c>
      <c r="X1136" s="21">
        <v>1.2033244949494948</v>
      </c>
      <c r="Y1136" s="19">
        <v>8080.3300000000008</v>
      </c>
      <c r="Z1136" s="20">
        <v>1.020243686868687</v>
      </c>
      <c r="AA1136" s="30">
        <v>9.3500000000000055E-2</v>
      </c>
      <c r="AB1136" s="27">
        <v>7.0000000000000007E-2</v>
      </c>
      <c r="AC1136" s="27">
        <v>9.5000000000000001E-2</v>
      </c>
      <c r="AD1136" s="11">
        <v>9.2379970107661483E-2</v>
      </c>
    </row>
    <row r="1137" spans="1:30" x14ac:dyDescent="0.3">
      <c r="A1137" s="13">
        <v>45722</v>
      </c>
      <c r="B1137" s="46" t="s">
        <v>636</v>
      </c>
      <c r="C1137" s="13">
        <v>45722</v>
      </c>
      <c r="D1137" s="15" t="s">
        <v>1327</v>
      </c>
      <c r="E1137" s="15">
        <v>97</v>
      </c>
      <c r="F1137" s="15">
        <v>90</v>
      </c>
      <c r="G1137" s="13">
        <v>45819</v>
      </c>
      <c r="H1137" s="19">
        <v>6300</v>
      </c>
      <c r="I1137" s="19">
        <v>8126.71</v>
      </c>
      <c r="J1137" s="20">
        <v>1.289953968253968</v>
      </c>
      <c r="K1137" s="19">
        <v>7276.71</v>
      </c>
      <c r="L1137" s="20">
        <v>1.1550333333333334</v>
      </c>
      <c r="M1137" s="21">
        <v>0</v>
      </c>
      <c r="N1137" s="19">
        <v>0</v>
      </c>
      <c r="O1137" s="23">
        <v>1260</v>
      </c>
      <c r="P1137" s="24">
        <v>1660</v>
      </c>
      <c r="Q1137" s="25">
        <v>1.3174603174603174</v>
      </c>
      <c r="R1137" s="24">
        <v>1260</v>
      </c>
      <c r="S1137" s="25">
        <v>1</v>
      </c>
      <c r="T1137" s="25">
        <v>0.75903625000000008</v>
      </c>
      <c r="U1137" s="24">
        <v>0</v>
      </c>
      <c r="V1137" s="19">
        <v>7560</v>
      </c>
      <c r="W1137" s="19">
        <v>9786.7099999999991</v>
      </c>
      <c r="X1137" s="21">
        <v>1.2945383597883597</v>
      </c>
      <c r="Y1137" s="19">
        <v>8536.7099999999991</v>
      </c>
      <c r="Z1137" s="20">
        <v>1.1291944444444444</v>
      </c>
      <c r="AA1137" s="30">
        <v>9.5699999999999938E-2</v>
      </c>
      <c r="AB1137" s="27">
        <v>7.0000000000000007E-2</v>
      </c>
      <c r="AC1137" s="27">
        <v>9.6699999999999994E-2</v>
      </c>
      <c r="AD1137" s="11">
        <v>9.456959999803119E-2</v>
      </c>
    </row>
    <row r="1138" spans="1:30" x14ac:dyDescent="0.3">
      <c r="A1138" s="13">
        <v>45722</v>
      </c>
      <c r="B1138" s="46" t="s">
        <v>637</v>
      </c>
      <c r="C1138" s="13">
        <v>45723</v>
      </c>
      <c r="D1138" s="15" t="s">
        <v>1328</v>
      </c>
      <c r="E1138" s="15">
        <v>364</v>
      </c>
      <c r="F1138" s="15">
        <v>360</v>
      </c>
      <c r="G1138" s="13">
        <v>46087</v>
      </c>
      <c r="H1138" s="19">
        <v>3800</v>
      </c>
      <c r="I1138" s="19">
        <v>6366.45</v>
      </c>
      <c r="J1138" s="20">
        <v>1.6753815789473683</v>
      </c>
      <c r="K1138" s="19">
        <v>6366.45</v>
      </c>
      <c r="L1138" s="20">
        <v>1.6753815789473683</v>
      </c>
      <c r="M1138" s="21">
        <v>0</v>
      </c>
      <c r="N1138" s="19">
        <v>0</v>
      </c>
      <c r="O1138" s="23">
        <v>760</v>
      </c>
      <c r="P1138" s="24">
        <v>1060</v>
      </c>
      <c r="Q1138" s="25">
        <v>1.3947368421052633</v>
      </c>
      <c r="R1138" s="24">
        <v>760</v>
      </c>
      <c r="S1138" s="25">
        <v>1</v>
      </c>
      <c r="T1138" s="25">
        <v>0.71698118421052637</v>
      </c>
      <c r="U1138" s="24">
        <v>0</v>
      </c>
      <c r="V1138" s="19">
        <v>4560</v>
      </c>
      <c r="W1138" s="19">
        <v>7426.45</v>
      </c>
      <c r="X1138" s="21">
        <v>1.6286074561403507</v>
      </c>
      <c r="Y1138" s="19">
        <v>7126.45</v>
      </c>
      <c r="Z1138" s="20">
        <v>1.5628179824561403</v>
      </c>
      <c r="AA1138" s="30">
        <v>9.6200000000000035E-2</v>
      </c>
      <c r="AB1138" s="27">
        <v>7.0000000000000007E-2</v>
      </c>
      <c r="AC1138" s="27">
        <v>9.6199999999999994E-2</v>
      </c>
      <c r="AD1138" s="11">
        <v>9.5156499304950168E-2</v>
      </c>
    </row>
    <row r="1139" spans="1:30" x14ac:dyDescent="0.3">
      <c r="A1139" s="13">
        <v>45726</v>
      </c>
      <c r="B1139" s="46" t="s">
        <v>636</v>
      </c>
      <c r="C1139" s="13">
        <v>45726</v>
      </c>
      <c r="D1139" s="15" t="s">
        <v>1329</v>
      </c>
      <c r="E1139" s="15">
        <v>28</v>
      </c>
      <c r="F1139" s="15">
        <v>30</v>
      </c>
      <c r="G1139" s="13">
        <v>45754</v>
      </c>
      <c r="H1139" s="19">
        <v>6600</v>
      </c>
      <c r="I1139" s="19">
        <v>8774.43</v>
      </c>
      <c r="J1139" s="20">
        <v>1.3294590909090906</v>
      </c>
      <c r="K1139" s="19">
        <v>8524.43</v>
      </c>
      <c r="L1139" s="20">
        <v>1.291580303030303</v>
      </c>
      <c r="M1139" s="21">
        <v>0</v>
      </c>
      <c r="N1139" s="19">
        <v>0</v>
      </c>
      <c r="O1139" s="23">
        <v>1320</v>
      </c>
      <c r="P1139" s="24">
        <v>30</v>
      </c>
      <c r="Q1139" s="25">
        <v>2.2727272727272728E-2</v>
      </c>
      <c r="R1139" s="24">
        <v>30</v>
      </c>
      <c r="S1139" s="25">
        <v>2.2727272727272728E-2</v>
      </c>
      <c r="T1139" s="25">
        <v>0</v>
      </c>
      <c r="U1139" s="24">
        <v>0</v>
      </c>
      <c r="V1139" s="19">
        <v>7920</v>
      </c>
      <c r="W1139" s="19">
        <v>8804.43</v>
      </c>
      <c r="X1139" s="21">
        <v>1.1116704545454545</v>
      </c>
      <c r="Y1139" s="19">
        <v>8554.43</v>
      </c>
      <c r="Z1139" s="20">
        <v>1.080104797979798</v>
      </c>
      <c r="AA1139" s="30">
        <v>9.3999999999999945E-2</v>
      </c>
      <c r="AB1139" s="27">
        <v>0.08</v>
      </c>
      <c r="AC1139" s="27">
        <v>9.4600000000000004E-2</v>
      </c>
      <c r="AD1139" s="11">
        <v>9.264145579826838E-2</v>
      </c>
    </row>
    <row r="1140" spans="1:30" x14ac:dyDescent="0.3">
      <c r="A1140" s="13">
        <v>45728</v>
      </c>
      <c r="B1140" s="46" t="s">
        <v>636</v>
      </c>
      <c r="C1140" s="13">
        <v>45728</v>
      </c>
      <c r="D1140" s="15" t="s">
        <v>1330</v>
      </c>
      <c r="E1140" s="15">
        <v>98</v>
      </c>
      <c r="F1140" s="15">
        <v>90</v>
      </c>
      <c r="G1140" s="13">
        <v>45826</v>
      </c>
      <c r="H1140" s="19">
        <v>6600</v>
      </c>
      <c r="I1140" s="19">
        <v>8686.58</v>
      </c>
      <c r="J1140" s="20">
        <v>1.3161484848484846</v>
      </c>
      <c r="K1140" s="19">
        <v>8086.58</v>
      </c>
      <c r="L1140" s="20">
        <v>1.225239393939394</v>
      </c>
      <c r="M1140" s="21">
        <v>0</v>
      </c>
      <c r="N1140" s="19">
        <v>0</v>
      </c>
      <c r="O1140" s="23">
        <v>1320</v>
      </c>
      <c r="P1140" s="24">
        <v>1540</v>
      </c>
      <c r="Q1140" s="25">
        <v>1.1666666666666667</v>
      </c>
      <c r="R1140" s="24">
        <v>1320</v>
      </c>
      <c r="S1140" s="25">
        <v>1</v>
      </c>
      <c r="T1140" s="25">
        <v>0.85714299999999999</v>
      </c>
      <c r="U1140" s="24">
        <v>0</v>
      </c>
      <c r="V1140" s="19">
        <v>7920</v>
      </c>
      <c r="W1140" s="19">
        <v>10226.58</v>
      </c>
      <c r="X1140" s="21">
        <v>1.2912348484848484</v>
      </c>
      <c r="Y1140" s="19">
        <v>9406.58</v>
      </c>
      <c r="Z1140" s="20">
        <v>1.187699494949495</v>
      </c>
      <c r="AA1140" s="30">
        <v>9.6000000000000044E-2</v>
      </c>
      <c r="AB1140" s="27">
        <v>8.5699999999999998E-2</v>
      </c>
      <c r="AC1140" s="27">
        <v>9.6500000000000002E-2</v>
      </c>
      <c r="AD1140" s="11">
        <v>9.4893184429315117E-2</v>
      </c>
    </row>
    <row r="1141" spans="1:30" x14ac:dyDescent="0.3">
      <c r="A1141" s="13">
        <v>45730</v>
      </c>
      <c r="B1141" s="46" t="s">
        <v>636</v>
      </c>
      <c r="C1141" s="13">
        <v>45730</v>
      </c>
      <c r="D1141" s="15" t="s">
        <v>1331</v>
      </c>
      <c r="E1141" s="15">
        <v>175</v>
      </c>
      <c r="F1141" s="15">
        <v>180</v>
      </c>
      <c r="G1141" s="13">
        <v>45905</v>
      </c>
      <c r="H1141" s="19">
        <v>3500</v>
      </c>
      <c r="I1141" s="19">
        <v>9694.739999999998</v>
      </c>
      <c r="J1141" s="20">
        <v>2.7699257142857117</v>
      </c>
      <c r="K1141" s="19">
        <v>6993.0899999999983</v>
      </c>
      <c r="L1141" s="20">
        <v>1.9980257142857138</v>
      </c>
      <c r="M1141" s="21">
        <v>0</v>
      </c>
      <c r="N1141" s="19">
        <v>0</v>
      </c>
      <c r="O1141" s="23">
        <v>700</v>
      </c>
      <c r="P1141" s="24">
        <v>985</v>
      </c>
      <c r="Q1141" s="25">
        <v>1.407142857142857</v>
      </c>
      <c r="R1141" s="24">
        <v>700</v>
      </c>
      <c r="S1141" s="25">
        <v>1</v>
      </c>
      <c r="T1141" s="25">
        <v>0.71066000000000007</v>
      </c>
      <c r="U1141" s="24">
        <v>0</v>
      </c>
      <c r="V1141" s="19">
        <v>4200</v>
      </c>
      <c r="W1141" s="19">
        <v>10679.739999999998</v>
      </c>
      <c r="X1141" s="21">
        <v>2.5427952380952377</v>
      </c>
      <c r="Y1141" s="19">
        <v>7693.0899999999983</v>
      </c>
      <c r="Z1141" s="20">
        <v>1.8316880952380949</v>
      </c>
      <c r="AA1141" s="30">
        <v>9.5900000000000069E-2</v>
      </c>
      <c r="AB1141" s="27">
        <v>0.08</v>
      </c>
      <c r="AC1141" s="27">
        <v>9.6500000000000002E-2</v>
      </c>
      <c r="AD1141" s="11">
        <v>9.4883210070615634E-2</v>
      </c>
    </row>
    <row r="1142" spans="1:30" x14ac:dyDescent="0.3">
      <c r="A1142" s="13">
        <v>45733</v>
      </c>
      <c r="B1142" s="46" t="s">
        <v>636</v>
      </c>
      <c r="C1142" s="13">
        <v>45733</v>
      </c>
      <c r="D1142" s="15" t="s">
        <v>1332</v>
      </c>
      <c r="E1142" s="15">
        <v>35</v>
      </c>
      <c r="F1142" s="15">
        <v>30</v>
      </c>
      <c r="G1142" s="13">
        <v>45768</v>
      </c>
      <c r="H1142" s="19">
        <v>7500</v>
      </c>
      <c r="I1142" s="19">
        <v>9915.7599999999984</v>
      </c>
      <c r="J1142" s="20">
        <v>1.3221013333333329</v>
      </c>
      <c r="K1142" s="19">
        <v>8715.7599999999984</v>
      </c>
      <c r="L1142" s="20">
        <v>1.1621013333333332</v>
      </c>
      <c r="M1142" s="21">
        <v>0</v>
      </c>
      <c r="N1142" s="19">
        <v>0</v>
      </c>
      <c r="O1142" s="23">
        <v>1500</v>
      </c>
      <c r="P1142" s="24">
        <v>36.300000000000004</v>
      </c>
      <c r="Q1142" s="25">
        <v>2.4199999999999999E-2</v>
      </c>
      <c r="R1142" s="24">
        <v>36.300000000000004</v>
      </c>
      <c r="S1142" s="25">
        <v>2.4200000000000003E-2</v>
      </c>
      <c r="T1142" s="25">
        <v>0</v>
      </c>
      <c r="U1142" s="24">
        <v>0</v>
      </c>
      <c r="V1142" s="19">
        <v>9000</v>
      </c>
      <c r="W1142" s="19">
        <v>9952.0599999999977</v>
      </c>
      <c r="X1142" s="21">
        <v>1.1057844444444442</v>
      </c>
      <c r="Y1142" s="19">
        <v>8752.0599999999977</v>
      </c>
      <c r="Z1142" s="20">
        <v>0.97245111111111082</v>
      </c>
      <c r="AA1142" s="30">
        <v>9.4199999999999923E-2</v>
      </c>
      <c r="AB1142" s="27">
        <v>8.8000000000000009E-2</v>
      </c>
      <c r="AC1142" s="27">
        <v>9.5000000000000001E-2</v>
      </c>
      <c r="AD1142" s="11">
        <v>9.3169609490346694E-2</v>
      </c>
    </row>
    <row r="1143" spans="1:30" x14ac:dyDescent="0.3">
      <c r="A1143" s="13">
        <v>45735</v>
      </c>
      <c r="B1143" s="46" t="s">
        <v>636</v>
      </c>
      <c r="C1143" s="13">
        <v>45735</v>
      </c>
      <c r="D1143" s="15" t="s">
        <v>1333</v>
      </c>
      <c r="E1143" s="15">
        <v>91</v>
      </c>
      <c r="F1143" s="15">
        <v>90</v>
      </c>
      <c r="G1143" s="13">
        <v>45826</v>
      </c>
      <c r="H1143" s="19">
        <v>7500</v>
      </c>
      <c r="I1143" s="19">
        <v>10139.190000000002</v>
      </c>
      <c r="J1143" s="20">
        <v>1.3518920000000001</v>
      </c>
      <c r="K1143" s="19">
        <v>8894.19</v>
      </c>
      <c r="L1143" s="20">
        <v>1.1858920000000002</v>
      </c>
      <c r="M1143" s="21">
        <v>0</v>
      </c>
      <c r="N1143" s="19">
        <v>0</v>
      </c>
      <c r="O1143" s="23">
        <v>1500</v>
      </c>
      <c r="P1143" s="24">
        <v>315</v>
      </c>
      <c r="Q1143" s="25">
        <v>0.21000000000000002</v>
      </c>
      <c r="R1143" s="24">
        <v>315</v>
      </c>
      <c r="S1143" s="25">
        <v>0.21</v>
      </c>
      <c r="T1143" s="25">
        <v>0</v>
      </c>
      <c r="U1143" s="24">
        <v>0</v>
      </c>
      <c r="V1143" s="19">
        <v>9000</v>
      </c>
      <c r="W1143" s="19">
        <v>10454.190000000002</v>
      </c>
      <c r="X1143" s="21">
        <v>1.1615766666666669</v>
      </c>
      <c r="Y1143" s="19">
        <v>9209.19</v>
      </c>
      <c r="Z1143" s="20">
        <v>1.0232433333333333</v>
      </c>
      <c r="AA1143" s="30">
        <v>9.6000000000000058E-2</v>
      </c>
      <c r="AB1143" s="27">
        <v>7.0000000000000007E-2</v>
      </c>
      <c r="AC1143" s="27">
        <v>9.7799999999999998E-2</v>
      </c>
      <c r="AD1143" s="11">
        <v>9.4504188105755949E-2</v>
      </c>
    </row>
    <row r="1144" spans="1:30" x14ac:dyDescent="0.3">
      <c r="A1144" s="13">
        <v>45736</v>
      </c>
      <c r="B1144" s="46" t="s">
        <v>636</v>
      </c>
      <c r="C1144" s="13">
        <v>45737</v>
      </c>
      <c r="D1144" s="15" t="s">
        <v>1337</v>
      </c>
      <c r="E1144" s="15">
        <v>350</v>
      </c>
      <c r="F1144" s="15">
        <v>360</v>
      </c>
      <c r="G1144" s="13">
        <v>46087</v>
      </c>
      <c r="H1144" s="19">
        <v>3300</v>
      </c>
      <c r="I1144" s="19">
        <v>8756.4499999999989</v>
      </c>
      <c r="J1144" s="20">
        <v>2.6534696969696965</v>
      </c>
      <c r="K1144" s="19">
        <v>6600</v>
      </c>
      <c r="L1144" s="20">
        <v>2</v>
      </c>
      <c r="M1144" s="21">
        <v>0.55420000000000003</v>
      </c>
      <c r="N1144" s="19">
        <v>0</v>
      </c>
      <c r="O1144" s="23">
        <v>660</v>
      </c>
      <c r="P1144" s="24">
        <v>669</v>
      </c>
      <c r="Q1144" s="25">
        <v>1.0136363636363637</v>
      </c>
      <c r="R1144" s="24">
        <v>660</v>
      </c>
      <c r="S1144" s="25">
        <v>1</v>
      </c>
      <c r="T1144" s="25">
        <v>0.98654712121212118</v>
      </c>
      <c r="U1144" s="24">
        <v>0</v>
      </c>
      <c r="V1144" s="19">
        <v>3960</v>
      </c>
      <c r="W1144" s="19">
        <v>9425.4499999999989</v>
      </c>
      <c r="X1144" s="21">
        <v>2.380164141414141</v>
      </c>
      <c r="Y1144" s="19">
        <v>7260</v>
      </c>
      <c r="Z1144" s="20">
        <v>1.8333333333333333</v>
      </c>
      <c r="AA1144" s="30">
        <v>9.5899999999999985E-2</v>
      </c>
      <c r="AB1144" s="27">
        <v>8.6199999999999999E-2</v>
      </c>
      <c r="AC1144" s="27">
        <v>9.6500000000000002E-2</v>
      </c>
      <c r="AD1144" s="11">
        <v>9.5532036841414036E-2</v>
      </c>
    </row>
    <row r="1145" spans="1:30" x14ac:dyDescent="0.3">
      <c r="A1145" s="13">
        <v>45740</v>
      </c>
      <c r="B1145" s="46" t="s">
        <v>636</v>
      </c>
      <c r="C1145" s="13">
        <v>45740</v>
      </c>
      <c r="D1145" s="15" t="s">
        <v>1338</v>
      </c>
      <c r="E1145" s="15">
        <v>35</v>
      </c>
      <c r="F1145" s="15">
        <v>30</v>
      </c>
      <c r="G1145" s="13">
        <v>45775</v>
      </c>
      <c r="H1145" s="19">
        <v>6600</v>
      </c>
      <c r="I1145" s="19">
        <v>7049.17</v>
      </c>
      <c r="J1145" s="20">
        <v>1.0680560606060605</v>
      </c>
      <c r="K1145" s="19">
        <v>6149.17</v>
      </c>
      <c r="L1145" s="20">
        <v>0.93169242424242427</v>
      </c>
      <c r="M1145" s="21">
        <v>0</v>
      </c>
      <c r="N1145" s="19">
        <v>0</v>
      </c>
      <c r="O1145" s="23">
        <v>1320</v>
      </c>
      <c r="P1145" s="24">
        <v>667.5</v>
      </c>
      <c r="Q1145" s="25">
        <v>0.50568181818181812</v>
      </c>
      <c r="R1145" s="24">
        <v>667.5</v>
      </c>
      <c r="S1145" s="25">
        <v>0.50568181818181823</v>
      </c>
      <c r="T1145" s="25">
        <v>0</v>
      </c>
      <c r="U1145" s="24">
        <v>0</v>
      </c>
      <c r="V1145" s="19">
        <v>7920</v>
      </c>
      <c r="W1145" s="19">
        <v>7716.67</v>
      </c>
      <c r="X1145" s="21">
        <v>0.97432702020202022</v>
      </c>
      <c r="Y1145" s="19">
        <v>6816.67</v>
      </c>
      <c r="Z1145" s="20">
        <v>0.86069065656565658</v>
      </c>
      <c r="AA1145" s="30">
        <v>9.4399999999999928E-2</v>
      </c>
      <c r="AB1145" s="27">
        <v>8.6999999999999994E-2</v>
      </c>
      <c r="AC1145" s="27">
        <v>9.5000000000000001E-2</v>
      </c>
      <c r="AD1145" s="11">
        <v>9.2808171316623098E-2</v>
      </c>
    </row>
    <row r="1146" spans="1:30" x14ac:dyDescent="0.3">
      <c r="A1146" s="13">
        <v>45742</v>
      </c>
      <c r="B1146" s="46" t="s">
        <v>636</v>
      </c>
      <c r="C1146" s="13">
        <v>45742</v>
      </c>
      <c r="D1146" s="15" t="s">
        <v>1339</v>
      </c>
      <c r="E1146" s="15">
        <v>98</v>
      </c>
      <c r="F1146" s="15">
        <v>90</v>
      </c>
      <c r="G1146" s="13">
        <v>45840</v>
      </c>
      <c r="H1146" s="19">
        <v>6300</v>
      </c>
      <c r="I1146" s="19">
        <v>5823.86</v>
      </c>
      <c r="J1146" s="20">
        <v>0.92442222222222181</v>
      </c>
      <c r="K1146" s="19">
        <v>5023.8599999999997</v>
      </c>
      <c r="L1146" s="20">
        <v>0.79743809523809517</v>
      </c>
      <c r="M1146" s="21">
        <v>0</v>
      </c>
      <c r="N1146" s="19">
        <v>0</v>
      </c>
      <c r="O1146" s="23">
        <v>1260</v>
      </c>
      <c r="P1146" s="24">
        <v>1000</v>
      </c>
      <c r="Q1146" s="25">
        <v>0.79365079365079361</v>
      </c>
      <c r="R1146" s="24">
        <v>1000</v>
      </c>
      <c r="S1146" s="25">
        <v>0.79365079365079361</v>
      </c>
      <c r="T1146" s="25">
        <v>0</v>
      </c>
      <c r="U1146" s="24">
        <v>0</v>
      </c>
      <c r="V1146" s="19">
        <v>7560</v>
      </c>
      <c r="W1146" s="19">
        <v>6823.86</v>
      </c>
      <c r="X1146" s="21">
        <v>0.90262698412698406</v>
      </c>
      <c r="Y1146" s="19">
        <v>6023.86</v>
      </c>
      <c r="Z1146" s="20">
        <v>0.79680687830687824</v>
      </c>
      <c r="AA1146" s="30">
        <v>9.6200000000000035E-2</v>
      </c>
      <c r="AB1146" s="27">
        <v>0.09</v>
      </c>
      <c r="AC1146" s="27">
        <v>9.6999999999999989E-2</v>
      </c>
      <c r="AD1146" s="11">
        <v>9.5493851843966041E-2</v>
      </c>
    </row>
    <row r="1147" spans="1:30" x14ac:dyDescent="0.3">
      <c r="A1147" s="13">
        <v>45744</v>
      </c>
      <c r="B1147" s="46" t="s">
        <v>636</v>
      </c>
      <c r="C1147" s="13">
        <v>45744</v>
      </c>
      <c r="D1147" s="15" t="s">
        <v>1345</v>
      </c>
      <c r="E1147" s="15">
        <v>182</v>
      </c>
      <c r="F1147" s="15">
        <v>180</v>
      </c>
      <c r="G1147" s="13">
        <v>45926</v>
      </c>
      <c r="H1147" s="19">
        <v>3800</v>
      </c>
      <c r="I1147" s="19">
        <v>7961.72</v>
      </c>
      <c r="J1147" s="20">
        <v>2.09518947368421</v>
      </c>
      <c r="K1147" s="19">
        <v>6961.72</v>
      </c>
      <c r="L1147" s="20">
        <v>1.8320315789473685</v>
      </c>
      <c r="M1147" s="21">
        <v>0</v>
      </c>
      <c r="N1147" s="19">
        <v>0</v>
      </c>
      <c r="O1147" s="23">
        <v>760</v>
      </c>
      <c r="P1147" s="24">
        <v>20</v>
      </c>
      <c r="Q1147" s="25">
        <v>2.6315789473684209E-2</v>
      </c>
      <c r="R1147" s="24">
        <v>20</v>
      </c>
      <c r="S1147" s="25">
        <v>2.6315789473684209E-2</v>
      </c>
      <c r="T1147" s="25">
        <v>0</v>
      </c>
      <c r="U1147" s="24">
        <v>0</v>
      </c>
      <c r="V1147" s="19">
        <v>4560</v>
      </c>
      <c r="W1147" s="19">
        <v>7981.72</v>
      </c>
      <c r="X1147" s="21">
        <v>1.7503771929824561</v>
      </c>
      <c r="Y1147" s="19">
        <v>6981.72</v>
      </c>
      <c r="Z1147" s="20">
        <v>1.5310789473684212</v>
      </c>
      <c r="AA1147" s="30">
        <v>9.5899999999999985E-2</v>
      </c>
      <c r="AB1147" s="27">
        <v>0.09</v>
      </c>
      <c r="AC1147" s="27">
        <v>9.849999999999999E-2</v>
      </c>
      <c r="AD1147" s="11">
        <v>9.5686845304783413E-2</v>
      </c>
    </row>
    <row r="1148" spans="1:30" x14ac:dyDescent="0.3">
      <c r="A1148" s="13">
        <v>45747</v>
      </c>
      <c r="B1148" s="46" t="s">
        <v>636</v>
      </c>
      <c r="C1148" s="13">
        <v>45747</v>
      </c>
      <c r="D1148" s="15" t="s">
        <v>1346</v>
      </c>
      <c r="E1148" s="15">
        <v>35</v>
      </c>
      <c r="F1148" s="15">
        <v>30</v>
      </c>
      <c r="G1148" s="13">
        <v>45782</v>
      </c>
      <c r="H1148" s="19">
        <v>5800</v>
      </c>
      <c r="I1148" s="19">
        <v>8013.69</v>
      </c>
      <c r="J1148" s="20">
        <v>1.381670689655172</v>
      </c>
      <c r="K1148" s="19">
        <v>6751.6900000000005</v>
      </c>
      <c r="L1148" s="20">
        <v>1.1640844827586208</v>
      </c>
      <c r="M1148" s="21">
        <v>0</v>
      </c>
      <c r="N1148" s="19">
        <v>0</v>
      </c>
      <c r="O1148" s="23">
        <v>1160</v>
      </c>
      <c r="P1148" s="24">
        <v>46.2</v>
      </c>
      <c r="Q1148" s="25">
        <v>3.9827586206896554E-2</v>
      </c>
      <c r="R1148" s="24">
        <v>46.2</v>
      </c>
      <c r="S1148" s="25">
        <v>3.9827586206896554E-2</v>
      </c>
      <c r="T1148" s="25">
        <v>0</v>
      </c>
      <c r="U1148" s="24">
        <v>0</v>
      </c>
      <c r="V1148" s="19">
        <v>6960</v>
      </c>
      <c r="W1148" s="19">
        <v>8059.8899999999994</v>
      </c>
      <c r="X1148" s="21">
        <v>1.1580301724137929</v>
      </c>
      <c r="Y1148" s="19">
        <v>6797.89</v>
      </c>
      <c r="Z1148" s="20">
        <v>0.9767083333333334</v>
      </c>
      <c r="AA1148" s="30">
        <v>9.3999999999999959E-2</v>
      </c>
      <c r="AB1148" s="27">
        <v>0.08</v>
      </c>
      <c r="AC1148" s="27">
        <v>9.5299999999999996E-2</v>
      </c>
      <c r="AD1148" s="11">
        <v>9.3116989801202713E-2</v>
      </c>
    </row>
    <row r="1149" spans="1:30" x14ac:dyDescent="0.3">
      <c r="A1149" s="13">
        <v>45749</v>
      </c>
      <c r="B1149" s="46" t="s">
        <v>636</v>
      </c>
      <c r="C1149" s="13">
        <v>45749</v>
      </c>
      <c r="D1149" s="15" t="s">
        <v>1347</v>
      </c>
      <c r="E1149" s="15">
        <v>91</v>
      </c>
      <c r="F1149" s="15">
        <v>90</v>
      </c>
      <c r="G1149" s="13">
        <v>45840</v>
      </c>
      <c r="H1149" s="19">
        <v>5000</v>
      </c>
      <c r="I1149" s="19">
        <v>7662.2800000000007</v>
      </c>
      <c r="J1149" s="20">
        <v>1.5324560000000003</v>
      </c>
      <c r="K1149" s="19">
        <v>6712.2800000000016</v>
      </c>
      <c r="L1149" s="20">
        <v>1.3424560000000003</v>
      </c>
      <c r="M1149" s="21">
        <v>0</v>
      </c>
      <c r="N1149" s="19">
        <v>0</v>
      </c>
      <c r="O1149" s="23">
        <v>1000</v>
      </c>
      <c r="P1149" s="24">
        <v>0</v>
      </c>
      <c r="Q1149" s="25">
        <v>0</v>
      </c>
      <c r="R1149" s="24">
        <v>0</v>
      </c>
      <c r="S1149" s="25">
        <v>0</v>
      </c>
      <c r="T1149" s="25">
        <v>0</v>
      </c>
      <c r="U1149" s="24">
        <v>0</v>
      </c>
      <c r="V1149" s="19">
        <v>6000</v>
      </c>
      <c r="W1149" s="19">
        <v>7662.2800000000007</v>
      </c>
      <c r="X1149" s="21">
        <v>1.2770466666666669</v>
      </c>
      <c r="Y1149" s="19">
        <v>6712.2800000000016</v>
      </c>
      <c r="Z1149" s="20">
        <v>1.1187133333333337</v>
      </c>
      <c r="AA1149" s="30">
        <v>9.6200000000000035E-2</v>
      </c>
      <c r="AB1149" s="27">
        <v>0.08</v>
      </c>
      <c r="AC1149" s="27">
        <v>9.7500000000000003E-2</v>
      </c>
      <c r="AD1149" s="11">
        <v>9.5324217465297539E-2</v>
      </c>
    </row>
    <row r="1150" spans="1:30" x14ac:dyDescent="0.3">
      <c r="A1150" s="13">
        <v>45750</v>
      </c>
      <c r="B1150" s="46" t="s">
        <v>636</v>
      </c>
      <c r="C1150" s="13">
        <v>45751</v>
      </c>
      <c r="D1150" s="15" t="s">
        <v>1348</v>
      </c>
      <c r="E1150" s="15">
        <v>371</v>
      </c>
      <c r="F1150" s="15">
        <v>360</v>
      </c>
      <c r="G1150" s="13">
        <v>46122</v>
      </c>
      <c r="H1150" s="19">
        <v>4200</v>
      </c>
      <c r="I1150" s="19">
        <v>5150.04</v>
      </c>
      <c r="J1150" s="20">
        <v>1.2262</v>
      </c>
      <c r="K1150" s="19">
        <v>4050.04</v>
      </c>
      <c r="L1150" s="20">
        <v>0.96429523809523809</v>
      </c>
      <c r="M1150" s="21">
        <v>0</v>
      </c>
      <c r="N1150" s="19">
        <v>0</v>
      </c>
      <c r="O1150" s="23">
        <v>840</v>
      </c>
      <c r="P1150" s="24">
        <v>500</v>
      </c>
      <c r="Q1150" s="25">
        <v>0.59523809523809523</v>
      </c>
      <c r="R1150" s="24">
        <v>500</v>
      </c>
      <c r="S1150" s="25">
        <v>0.59523809523809523</v>
      </c>
      <c r="T1150" s="25">
        <v>0</v>
      </c>
      <c r="U1150" s="24">
        <v>0</v>
      </c>
      <c r="V1150" s="19">
        <v>5040</v>
      </c>
      <c r="W1150" s="19">
        <v>5650.04</v>
      </c>
      <c r="X1150" s="21">
        <v>1.1210396825396824</v>
      </c>
      <c r="Y1150" s="19">
        <v>4550.04</v>
      </c>
      <c r="Z1150" s="20">
        <v>0.9027857142857143</v>
      </c>
      <c r="AA1150" s="30">
        <v>9.6200000000000035E-2</v>
      </c>
      <c r="AB1150" s="27">
        <v>0.09</v>
      </c>
      <c r="AC1150" s="27">
        <v>0.10249999999999999</v>
      </c>
      <c r="AD1150" s="11">
        <v>9.6266044147229932E-2</v>
      </c>
    </row>
    <row r="1151" spans="1:30" x14ac:dyDescent="0.3">
      <c r="A1151" s="13">
        <v>45754</v>
      </c>
      <c r="B1151" s="46" t="s">
        <v>636</v>
      </c>
      <c r="C1151" s="13">
        <v>45754</v>
      </c>
      <c r="D1151" s="15" t="s">
        <v>1349</v>
      </c>
      <c r="E1151" s="15">
        <v>35</v>
      </c>
      <c r="F1151" s="15">
        <v>30</v>
      </c>
      <c r="G1151" s="13">
        <v>45789</v>
      </c>
      <c r="H1151" s="19">
        <v>8300</v>
      </c>
      <c r="I1151" s="19">
        <v>11150.020000000002</v>
      </c>
      <c r="J1151" s="20">
        <v>1.3433759036144575</v>
      </c>
      <c r="K1151" s="19">
        <v>9150.02</v>
      </c>
      <c r="L1151" s="20">
        <v>1.1024120481927711</v>
      </c>
      <c r="M1151" s="21">
        <v>0</v>
      </c>
      <c r="N1151" s="19">
        <v>0</v>
      </c>
      <c r="O1151" s="23">
        <v>1660</v>
      </c>
      <c r="P1151" s="24">
        <v>11</v>
      </c>
      <c r="Q1151" s="25">
        <v>6.6265060240963862E-3</v>
      </c>
      <c r="R1151" s="24">
        <v>11</v>
      </c>
      <c r="S1151" s="25">
        <v>6.6265060240963854E-3</v>
      </c>
      <c r="T1151" s="25">
        <v>0</v>
      </c>
      <c r="U1151" s="24">
        <v>0</v>
      </c>
      <c r="V1151" s="19">
        <v>9960</v>
      </c>
      <c r="W1151" s="19">
        <v>11161.020000000002</v>
      </c>
      <c r="X1151" s="21">
        <v>1.1205843373493978</v>
      </c>
      <c r="Y1151" s="19">
        <v>9161.02</v>
      </c>
      <c r="Z1151" s="20">
        <v>0.91978112449799199</v>
      </c>
      <c r="AA1151" s="30">
        <v>9.439999999999997E-2</v>
      </c>
      <c r="AB1151" s="27">
        <v>8.9800000000000005E-2</v>
      </c>
      <c r="AC1151" s="27">
        <v>0.1</v>
      </c>
      <c r="AD1151" s="11">
        <v>9.3903686092042873E-2</v>
      </c>
    </row>
    <row r="1152" spans="1:30" x14ac:dyDescent="0.3">
      <c r="A1152" s="13">
        <v>45756</v>
      </c>
      <c r="B1152" s="46" t="s">
        <v>636</v>
      </c>
      <c r="C1152" s="13">
        <v>45756</v>
      </c>
      <c r="D1152" s="15" t="s">
        <v>1350</v>
      </c>
      <c r="E1152" s="15">
        <v>98</v>
      </c>
      <c r="F1152" s="15">
        <v>90</v>
      </c>
      <c r="G1152" s="13">
        <v>45854</v>
      </c>
      <c r="H1152" s="19">
        <v>6600</v>
      </c>
      <c r="I1152" s="19">
        <v>4697.18</v>
      </c>
      <c r="J1152" s="20">
        <v>0.71169393939393932</v>
      </c>
      <c r="K1152" s="19">
        <v>4597.18</v>
      </c>
      <c r="L1152" s="20">
        <v>0.6965424242424243</v>
      </c>
      <c r="M1152" s="21">
        <v>0</v>
      </c>
      <c r="N1152" s="19">
        <v>0</v>
      </c>
      <c r="O1152" s="23">
        <v>1320</v>
      </c>
      <c r="P1152" s="24">
        <v>0</v>
      </c>
      <c r="Q1152" s="25">
        <v>0</v>
      </c>
      <c r="R1152" s="24">
        <v>0</v>
      </c>
      <c r="S1152" s="25">
        <v>0</v>
      </c>
      <c r="T1152" s="25">
        <v>0</v>
      </c>
      <c r="U1152" s="24">
        <v>0</v>
      </c>
      <c r="V1152" s="19">
        <v>7920</v>
      </c>
      <c r="W1152" s="19">
        <v>4697.18</v>
      </c>
      <c r="X1152" s="21">
        <v>0.5930782828282829</v>
      </c>
      <c r="Y1152" s="19">
        <v>4597.18</v>
      </c>
      <c r="Z1152" s="20">
        <v>0.58045202020202025</v>
      </c>
      <c r="AA1152" s="30">
        <v>9.7599999999999951E-2</v>
      </c>
      <c r="AB1152" s="27">
        <v>0.09</v>
      </c>
      <c r="AC1152" s="27">
        <v>9.9000000000000005E-2</v>
      </c>
      <c r="AD1152" s="11">
        <v>9.5935331411612909E-2</v>
      </c>
    </row>
    <row r="1153" spans="1:30" x14ac:dyDescent="0.3">
      <c r="A1153" s="13">
        <v>45758</v>
      </c>
      <c r="B1153" s="46" t="s">
        <v>636</v>
      </c>
      <c r="C1153" s="13">
        <v>45758</v>
      </c>
      <c r="D1153" s="15" t="s">
        <v>1351</v>
      </c>
      <c r="E1153" s="15">
        <v>168</v>
      </c>
      <c r="F1153" s="15">
        <v>180</v>
      </c>
      <c r="G1153" s="13">
        <v>45926</v>
      </c>
      <c r="H1153" s="19">
        <v>4200</v>
      </c>
      <c r="I1153" s="19">
        <v>6986.32</v>
      </c>
      <c r="J1153" s="20">
        <v>1.6634095238095239</v>
      </c>
      <c r="K1153" s="19">
        <v>4946.3200000000006</v>
      </c>
      <c r="L1153" s="20">
        <v>1.1776952380952384</v>
      </c>
      <c r="M1153" s="21">
        <v>0</v>
      </c>
      <c r="N1153" s="19">
        <v>0</v>
      </c>
      <c r="O1153" s="23">
        <v>840</v>
      </c>
      <c r="P1153" s="24">
        <v>350</v>
      </c>
      <c r="Q1153" s="25">
        <v>0.41666666666666669</v>
      </c>
      <c r="R1153" s="24">
        <v>350</v>
      </c>
      <c r="S1153" s="25">
        <v>0.41666666666666669</v>
      </c>
      <c r="T1153" s="25">
        <v>0</v>
      </c>
      <c r="U1153" s="24">
        <v>0</v>
      </c>
      <c r="V1153" s="19">
        <v>5040</v>
      </c>
      <c r="W1153" s="19">
        <v>7336.32</v>
      </c>
      <c r="X1153" s="21">
        <v>1.4556190476190476</v>
      </c>
      <c r="Y1153" s="19">
        <v>5296.3200000000006</v>
      </c>
      <c r="Z1153" s="20">
        <v>1.0508571428571429</v>
      </c>
      <c r="AA1153" s="30">
        <v>9.7199999999999967E-2</v>
      </c>
      <c r="AB1153" s="27">
        <v>7.4999999999999997E-2</v>
      </c>
      <c r="AC1153" s="27">
        <v>9.8900000000000002E-2</v>
      </c>
      <c r="AD1153" s="11">
        <v>9.5915627397542641E-2</v>
      </c>
    </row>
    <row r="1154" spans="1:30" x14ac:dyDescent="0.3">
      <c r="A1154" s="13">
        <v>45761</v>
      </c>
      <c r="B1154" s="46" t="s">
        <v>636</v>
      </c>
      <c r="C1154" s="13">
        <v>45761</v>
      </c>
      <c r="D1154" s="15" t="s">
        <v>1352</v>
      </c>
      <c r="E1154" s="15">
        <v>35</v>
      </c>
      <c r="F1154" s="15">
        <v>30</v>
      </c>
      <c r="G1154" s="13">
        <v>45796</v>
      </c>
      <c r="H1154" s="19">
        <v>5800</v>
      </c>
      <c r="I1154" s="19">
        <v>4920.9700000000012</v>
      </c>
      <c r="J1154" s="20">
        <v>0.84844310344827567</v>
      </c>
      <c r="K1154" s="19">
        <v>4720.9700000000012</v>
      </c>
      <c r="L1154" s="20">
        <v>0.81396034482758639</v>
      </c>
      <c r="M1154" s="21">
        <v>0</v>
      </c>
      <c r="N1154" s="19">
        <v>0</v>
      </c>
      <c r="O1154" s="23">
        <v>1160</v>
      </c>
      <c r="P1154" s="24">
        <v>1160</v>
      </c>
      <c r="Q1154" s="25">
        <v>1</v>
      </c>
      <c r="R1154" s="24">
        <v>944.19399999999996</v>
      </c>
      <c r="S1154" s="25">
        <v>0.81396034482758617</v>
      </c>
      <c r="T1154" s="25">
        <v>0.81396034482758617</v>
      </c>
      <c r="U1154" s="24">
        <v>0</v>
      </c>
      <c r="V1154" s="19">
        <v>6960</v>
      </c>
      <c r="W1154" s="19">
        <v>6080.9700000000012</v>
      </c>
      <c r="X1154" s="21">
        <v>0.87370258620689667</v>
      </c>
      <c r="Y1154" s="19">
        <v>5665.1640000000007</v>
      </c>
      <c r="Z1154" s="20">
        <v>0.81396034482758628</v>
      </c>
      <c r="AA1154" s="30">
        <v>9.6400000000000027E-2</v>
      </c>
      <c r="AB1154" s="27">
        <v>8.4000000000000005E-2</v>
      </c>
      <c r="AC1154" s="27">
        <v>9.8000000000000004E-2</v>
      </c>
      <c r="AD1154" s="11">
        <v>9.4757180799720356E-2</v>
      </c>
    </row>
    <row r="1155" spans="1:30" x14ac:dyDescent="0.3">
      <c r="A1155" s="13">
        <v>45762</v>
      </c>
      <c r="B1155" s="46" t="s">
        <v>636</v>
      </c>
      <c r="C1155" s="13">
        <v>45763</v>
      </c>
      <c r="D1155" s="15" t="s">
        <v>1353</v>
      </c>
      <c r="E1155" s="15">
        <v>359</v>
      </c>
      <c r="F1155" s="15">
        <v>360</v>
      </c>
      <c r="G1155" s="13">
        <v>46122</v>
      </c>
      <c r="H1155" s="19">
        <v>4200</v>
      </c>
      <c r="I1155" s="19">
        <v>3524.8399999999992</v>
      </c>
      <c r="J1155" s="20">
        <v>0.83924761904761913</v>
      </c>
      <c r="K1155" s="19">
        <v>2924.84</v>
      </c>
      <c r="L1155" s="20">
        <v>0.69639047619047623</v>
      </c>
      <c r="M1155" s="21">
        <v>0</v>
      </c>
      <c r="N1155" s="19">
        <v>0</v>
      </c>
      <c r="O1155" s="23">
        <v>840</v>
      </c>
      <c r="P1155" s="24">
        <v>990</v>
      </c>
      <c r="Q1155" s="25">
        <v>1.1785714285714286</v>
      </c>
      <c r="R1155" s="24">
        <v>584.96799999999996</v>
      </c>
      <c r="S1155" s="25">
        <v>0.69639047619047612</v>
      </c>
      <c r="T1155" s="25">
        <v>0.5908767857142857</v>
      </c>
      <c r="U1155" s="24">
        <v>0</v>
      </c>
      <c r="V1155" s="19">
        <v>5040</v>
      </c>
      <c r="W1155" s="19">
        <v>4514.8399999999992</v>
      </c>
      <c r="X1155" s="21">
        <v>0.8958015873015871</v>
      </c>
      <c r="Y1155" s="19">
        <v>3509.808</v>
      </c>
      <c r="Z1155" s="20">
        <v>0.69639047619047623</v>
      </c>
      <c r="AA1155" s="30">
        <v>9.7999999999999948E-2</v>
      </c>
      <c r="AB1155" s="27">
        <v>8.5999999999999993E-2</v>
      </c>
      <c r="AC1155" s="27">
        <v>9.98E-2</v>
      </c>
      <c r="AD1155" s="11">
        <v>9.6866805018100147E-2</v>
      </c>
    </row>
    <row r="1156" spans="1:30" x14ac:dyDescent="0.3">
      <c r="A1156" s="13">
        <v>45763</v>
      </c>
      <c r="B1156" s="46" t="s">
        <v>636</v>
      </c>
      <c r="C1156" s="13">
        <v>45763</v>
      </c>
      <c r="D1156" s="15" t="s">
        <v>1354</v>
      </c>
      <c r="E1156" s="15">
        <v>91</v>
      </c>
      <c r="F1156" s="15">
        <v>90</v>
      </c>
      <c r="G1156" s="13">
        <v>45854</v>
      </c>
      <c r="H1156" s="19">
        <v>4200</v>
      </c>
      <c r="I1156" s="19">
        <v>9519.6400000000012</v>
      </c>
      <c r="J1156" s="20">
        <v>2.2665809523809521</v>
      </c>
      <c r="K1156" s="19">
        <v>8219.6400000000012</v>
      </c>
      <c r="L1156" s="20">
        <v>1.9570571428571431</v>
      </c>
      <c r="M1156" s="21">
        <v>0</v>
      </c>
      <c r="N1156" s="19">
        <v>0</v>
      </c>
      <c r="O1156" s="23">
        <v>840</v>
      </c>
      <c r="P1156" s="24">
        <v>80</v>
      </c>
      <c r="Q1156" s="25">
        <v>9.5238095238095233E-2</v>
      </c>
      <c r="R1156" s="24">
        <v>80</v>
      </c>
      <c r="S1156" s="25">
        <v>9.5238095238095233E-2</v>
      </c>
      <c r="T1156" s="25">
        <v>0</v>
      </c>
      <c r="U1156" s="24">
        <v>0</v>
      </c>
      <c r="V1156" s="19">
        <v>5040</v>
      </c>
      <c r="W1156" s="19">
        <v>9599.6400000000012</v>
      </c>
      <c r="X1156" s="21">
        <v>1.9046904761904764</v>
      </c>
      <c r="Y1156" s="19">
        <v>8299.6400000000012</v>
      </c>
      <c r="Z1156" s="20">
        <v>1.6467539682539685</v>
      </c>
      <c r="AA1156" s="30">
        <v>9.790000000000007E-2</v>
      </c>
      <c r="AB1156" s="27">
        <v>8.4399999999999989E-2</v>
      </c>
      <c r="AC1156" s="27">
        <v>0.1</v>
      </c>
      <c r="AD1156" s="11">
        <v>9.5459471576656268E-2</v>
      </c>
    </row>
    <row r="1157" spans="1:30" x14ac:dyDescent="0.3">
      <c r="A1157" s="13">
        <v>45768</v>
      </c>
      <c r="B1157" s="46" t="s">
        <v>636</v>
      </c>
      <c r="C1157" s="13">
        <v>45768</v>
      </c>
      <c r="D1157" s="15" t="s">
        <v>1355</v>
      </c>
      <c r="E1157" s="15">
        <v>35</v>
      </c>
      <c r="F1157" s="15">
        <v>30</v>
      </c>
      <c r="G1157" s="13">
        <v>45803</v>
      </c>
      <c r="H1157" s="19">
        <v>6600</v>
      </c>
      <c r="I1157" s="19">
        <v>6389.3200000000006</v>
      </c>
      <c r="J1157" s="20">
        <v>0.96807878787878787</v>
      </c>
      <c r="K1157" s="19">
        <v>5789.32</v>
      </c>
      <c r="L1157" s="20">
        <v>0.87716969696969693</v>
      </c>
      <c r="M1157" s="21">
        <v>0</v>
      </c>
      <c r="N1157" s="19">
        <v>0</v>
      </c>
      <c r="O1157" s="23">
        <v>1320</v>
      </c>
      <c r="P1157" s="24">
        <v>1930</v>
      </c>
      <c r="Q1157" s="25">
        <v>1.4621212121212122</v>
      </c>
      <c r="R1157" s="24">
        <v>1157.864</v>
      </c>
      <c r="S1157" s="25">
        <v>0.87716969696969704</v>
      </c>
      <c r="T1157" s="25">
        <v>0.59992999999999996</v>
      </c>
      <c r="U1157" s="24">
        <v>0</v>
      </c>
      <c r="V1157" s="19">
        <v>7920</v>
      </c>
      <c r="W1157" s="19">
        <v>8319.32</v>
      </c>
      <c r="X1157" s="21">
        <v>1.0504191919191919</v>
      </c>
      <c r="Y1157" s="19">
        <v>6947.1839999999993</v>
      </c>
      <c r="Z1157" s="20">
        <v>0.87716969696969693</v>
      </c>
      <c r="AA1157" s="30">
        <v>9.6499999999999933E-2</v>
      </c>
      <c r="AB1157" s="27">
        <v>8.900000000000001E-2</v>
      </c>
      <c r="AC1157" s="27">
        <v>9.7799999999999998E-2</v>
      </c>
      <c r="AD1157" s="11">
        <v>9.5453405996256277E-2</v>
      </c>
    </row>
    <row r="1158" spans="1:30" x14ac:dyDescent="0.3">
      <c r="A1158" s="13">
        <v>45770</v>
      </c>
      <c r="B1158" s="46" t="s">
        <v>636</v>
      </c>
      <c r="C1158" s="13">
        <v>45770</v>
      </c>
      <c r="D1158" s="15" t="s">
        <v>1356</v>
      </c>
      <c r="E1158" s="15">
        <v>105</v>
      </c>
      <c r="F1158" s="15">
        <v>90</v>
      </c>
      <c r="G1158" s="13">
        <v>45875</v>
      </c>
      <c r="H1158" s="19">
        <v>6600</v>
      </c>
      <c r="I1158" s="19">
        <v>8975.76</v>
      </c>
      <c r="J1158" s="20">
        <v>1.3599636363636356</v>
      </c>
      <c r="K1158" s="19">
        <v>8375.760000000002</v>
      </c>
      <c r="L1158" s="20">
        <v>1.2690545454545457</v>
      </c>
      <c r="M1158" s="21">
        <v>0</v>
      </c>
      <c r="N1158" s="19">
        <v>0</v>
      </c>
      <c r="O1158" s="23">
        <v>1320</v>
      </c>
      <c r="P1158" s="24">
        <v>1520</v>
      </c>
      <c r="Q1158" s="25">
        <v>1.1515151515151516</v>
      </c>
      <c r="R1158" s="24">
        <v>1320</v>
      </c>
      <c r="S1158" s="25">
        <v>1</v>
      </c>
      <c r="T1158" s="25">
        <v>0.86842106060606061</v>
      </c>
      <c r="U1158" s="24">
        <v>0</v>
      </c>
      <c r="V1158" s="19">
        <v>7920</v>
      </c>
      <c r="W1158" s="19">
        <v>10495.76</v>
      </c>
      <c r="X1158" s="21">
        <v>1.3252222222222223</v>
      </c>
      <c r="Y1158" s="19">
        <v>9695.760000000002</v>
      </c>
      <c r="Z1158" s="20">
        <v>1.2242121212121215</v>
      </c>
      <c r="AA1158" s="30">
        <v>9.7999999999999921E-2</v>
      </c>
      <c r="AB1158" s="27">
        <v>7.0000000000000007E-2</v>
      </c>
      <c r="AC1158" s="27">
        <v>9.9000000000000005E-2</v>
      </c>
      <c r="AD1158" s="11">
        <v>9.6959393299286073E-2</v>
      </c>
    </row>
    <row r="1159" spans="1:30" x14ac:dyDescent="0.3">
      <c r="A1159" s="13">
        <v>45772</v>
      </c>
      <c r="B1159" s="46" t="s">
        <v>636</v>
      </c>
      <c r="C1159" s="13">
        <v>45772</v>
      </c>
      <c r="D1159" s="15" t="s">
        <v>1361</v>
      </c>
      <c r="E1159" s="15">
        <v>182</v>
      </c>
      <c r="F1159" s="15">
        <v>180</v>
      </c>
      <c r="G1159" s="13">
        <v>45954</v>
      </c>
      <c r="H1159" s="19">
        <v>4200</v>
      </c>
      <c r="I1159" s="19">
        <v>3681.09</v>
      </c>
      <c r="J1159" s="20">
        <v>0.87645000000000006</v>
      </c>
      <c r="K1159" s="19">
        <v>2531.09</v>
      </c>
      <c r="L1159" s="20">
        <v>0.60264047619047623</v>
      </c>
      <c r="M1159" s="21">
        <v>0</v>
      </c>
      <c r="N1159" s="19">
        <v>0</v>
      </c>
      <c r="O1159" s="23">
        <v>840</v>
      </c>
      <c r="P1159" s="24">
        <v>200</v>
      </c>
      <c r="Q1159" s="25">
        <v>0.23809523809523808</v>
      </c>
      <c r="R1159" s="24">
        <v>200</v>
      </c>
      <c r="S1159" s="25">
        <v>0.23809523809523808</v>
      </c>
      <c r="T1159" s="25">
        <v>0</v>
      </c>
      <c r="U1159" s="24">
        <v>0</v>
      </c>
      <c r="V1159" s="19">
        <v>5040</v>
      </c>
      <c r="W1159" s="19">
        <v>3881.09</v>
      </c>
      <c r="X1159" s="21">
        <v>0.77005753968253976</v>
      </c>
      <c r="Y1159" s="19">
        <v>2731.09</v>
      </c>
      <c r="Z1159" s="20">
        <v>0.54188293650793651</v>
      </c>
      <c r="AA1159" s="30">
        <v>9.7999999999999948E-2</v>
      </c>
      <c r="AB1159" s="27">
        <v>8.72E-2</v>
      </c>
      <c r="AC1159" s="27">
        <v>9.9000000000000005E-2</v>
      </c>
      <c r="AD1159" s="11">
        <v>9.7084032175252438E-2</v>
      </c>
    </row>
    <row r="1160" spans="1:30" x14ac:dyDescent="0.3">
      <c r="A1160" s="13">
        <v>45775</v>
      </c>
      <c r="B1160" s="46" t="s">
        <v>636</v>
      </c>
      <c r="C1160" s="13">
        <v>45775</v>
      </c>
      <c r="D1160" s="15" t="s">
        <v>1362</v>
      </c>
      <c r="E1160" s="15">
        <v>35</v>
      </c>
      <c r="F1160" s="15">
        <v>30</v>
      </c>
      <c r="G1160" s="13">
        <v>45810</v>
      </c>
      <c r="H1160" s="19">
        <v>6600</v>
      </c>
      <c r="I1160" s="19">
        <v>10774.599999999999</v>
      </c>
      <c r="J1160" s="20">
        <v>1.632515151515151</v>
      </c>
      <c r="K1160" s="19">
        <v>9374.6</v>
      </c>
      <c r="L1160" s="20">
        <v>1.4203939393939395</v>
      </c>
      <c r="M1160" s="21">
        <v>0</v>
      </c>
      <c r="N1160" s="19">
        <v>0</v>
      </c>
      <c r="O1160" s="23">
        <v>1320</v>
      </c>
      <c r="P1160" s="24">
        <v>682.5</v>
      </c>
      <c r="Q1160" s="25">
        <v>0.51704545454545459</v>
      </c>
      <c r="R1160" s="24">
        <v>682.5</v>
      </c>
      <c r="S1160" s="25">
        <v>0.51704545454545459</v>
      </c>
      <c r="T1160" s="25">
        <v>0</v>
      </c>
      <c r="U1160" s="24">
        <v>0</v>
      </c>
      <c r="V1160" s="19">
        <v>7920</v>
      </c>
      <c r="W1160" s="19">
        <v>11457.099999999999</v>
      </c>
      <c r="X1160" s="21">
        <v>1.4466035353535351</v>
      </c>
      <c r="Y1160" s="19">
        <v>10057.1</v>
      </c>
      <c r="Z1160" s="20">
        <v>1.2698358585858587</v>
      </c>
      <c r="AA1160" s="30">
        <v>9.659999999999988E-2</v>
      </c>
      <c r="AB1160" s="27">
        <v>8.5000000000000006E-2</v>
      </c>
      <c r="AC1160" s="27">
        <v>9.8000000000000004E-2</v>
      </c>
      <c r="AD1160" s="11">
        <v>9.5444574554971892E-2</v>
      </c>
    </row>
    <row r="1161" spans="1:30" x14ac:dyDescent="0.3">
      <c r="A1161" s="13">
        <v>45776</v>
      </c>
      <c r="B1161" s="46" t="s">
        <v>636</v>
      </c>
      <c r="C1161" s="13">
        <v>45777</v>
      </c>
      <c r="D1161" s="15" t="s">
        <v>1363</v>
      </c>
      <c r="E1161" s="15">
        <v>373</v>
      </c>
      <c r="F1161" s="15">
        <v>360</v>
      </c>
      <c r="G1161" s="13">
        <v>46150</v>
      </c>
      <c r="H1161" s="19">
        <v>5800</v>
      </c>
      <c r="I1161" s="19">
        <v>8956.82</v>
      </c>
      <c r="J1161" s="20">
        <v>1.544279310344828</v>
      </c>
      <c r="K1161" s="19">
        <v>7106.82</v>
      </c>
      <c r="L1161" s="20">
        <v>1.2253137931034481</v>
      </c>
      <c r="M1161" s="21">
        <v>0</v>
      </c>
      <c r="N1161" s="19">
        <v>0</v>
      </c>
      <c r="O1161" s="23">
        <v>1160</v>
      </c>
      <c r="P1161" s="24">
        <v>1190</v>
      </c>
      <c r="Q1161" s="25">
        <v>1.0258620689655173</v>
      </c>
      <c r="R1161" s="24">
        <v>1160</v>
      </c>
      <c r="S1161" s="25">
        <v>1</v>
      </c>
      <c r="T1161" s="25">
        <v>0.97479000000000005</v>
      </c>
      <c r="U1161" s="24">
        <v>0</v>
      </c>
      <c r="V1161" s="19">
        <v>6960</v>
      </c>
      <c r="W1161" s="19">
        <v>10146.82</v>
      </c>
      <c r="X1161" s="21">
        <v>1.4578764367816091</v>
      </c>
      <c r="Y1161" s="19">
        <v>8266.82</v>
      </c>
      <c r="Z1161" s="20">
        <v>1.1877614942528736</v>
      </c>
      <c r="AA1161" s="30">
        <v>9.7999999999999948E-2</v>
      </c>
      <c r="AB1161" s="27">
        <v>8.8000000000000009E-2</v>
      </c>
      <c r="AC1161" s="27">
        <v>9.9199999999999997E-2</v>
      </c>
      <c r="AD1161" s="11">
        <v>9.7763092258189854E-2</v>
      </c>
    </row>
    <row r="1162" spans="1:30" x14ac:dyDescent="0.3">
      <c r="A1162" s="13">
        <v>45777</v>
      </c>
      <c r="B1162" s="46" t="s">
        <v>636</v>
      </c>
      <c r="C1162" s="13">
        <v>45777</v>
      </c>
      <c r="D1162" s="15" t="s">
        <v>1364</v>
      </c>
      <c r="E1162" s="15">
        <v>98</v>
      </c>
      <c r="F1162" s="15">
        <v>90</v>
      </c>
      <c r="G1162" s="13">
        <v>45875</v>
      </c>
      <c r="H1162" s="19">
        <v>6600</v>
      </c>
      <c r="I1162" s="19">
        <v>6413.69</v>
      </c>
      <c r="J1162" s="20">
        <v>0.97177121212121198</v>
      </c>
      <c r="K1162" s="19">
        <v>5613.69</v>
      </c>
      <c r="L1162" s="20">
        <v>0.85055909090909088</v>
      </c>
      <c r="M1162" s="21">
        <v>0</v>
      </c>
      <c r="N1162" s="19">
        <v>0</v>
      </c>
      <c r="O1162" s="23">
        <v>1320</v>
      </c>
      <c r="P1162" s="24">
        <v>50</v>
      </c>
      <c r="Q1162" s="25">
        <v>3.787878787878788E-2</v>
      </c>
      <c r="R1162" s="24">
        <v>50</v>
      </c>
      <c r="S1162" s="25">
        <v>3.787878787878788E-2</v>
      </c>
      <c r="T1162" s="25">
        <v>0</v>
      </c>
      <c r="U1162" s="24">
        <v>0</v>
      </c>
      <c r="V1162" s="19">
        <v>7920</v>
      </c>
      <c r="W1162" s="19">
        <v>6463.69</v>
      </c>
      <c r="X1162" s="21">
        <v>0.81612247474747468</v>
      </c>
      <c r="Y1162" s="19">
        <v>5663.69</v>
      </c>
      <c r="Z1162" s="20">
        <v>0.71511237373737369</v>
      </c>
      <c r="AA1162" s="30">
        <v>9.7999999999999934E-2</v>
      </c>
      <c r="AB1162" s="27">
        <v>8.5000000000000006E-2</v>
      </c>
      <c r="AC1162" s="27">
        <v>9.9000000000000005E-2</v>
      </c>
      <c r="AD1162" s="11">
        <v>9.6735868899182828E-2</v>
      </c>
    </row>
    <row r="1163" spans="1:30" x14ac:dyDescent="0.3">
      <c r="A1163" s="13">
        <v>45782</v>
      </c>
      <c r="B1163" s="46" t="s">
        <v>636</v>
      </c>
      <c r="C1163" s="13">
        <v>45782</v>
      </c>
      <c r="D1163" s="15" t="s">
        <v>1365</v>
      </c>
      <c r="E1163" s="15">
        <v>35</v>
      </c>
      <c r="F1163" s="15">
        <v>30</v>
      </c>
      <c r="G1163" s="13">
        <v>45817</v>
      </c>
      <c r="H1163" s="19">
        <v>6600</v>
      </c>
      <c r="I1163" s="19">
        <v>11490.410000000002</v>
      </c>
      <c r="J1163" s="20">
        <v>1.7409712121212118</v>
      </c>
      <c r="K1163" s="19">
        <v>9990.4100000000017</v>
      </c>
      <c r="L1163" s="20">
        <v>1.5136984848484851</v>
      </c>
      <c r="M1163" s="21">
        <v>0</v>
      </c>
      <c r="N1163" s="19">
        <v>0</v>
      </c>
      <c r="O1163" s="23">
        <v>1320</v>
      </c>
      <c r="P1163" s="24">
        <v>64.5</v>
      </c>
      <c r="Q1163" s="25">
        <v>4.8863636363636366E-2</v>
      </c>
      <c r="R1163" s="24">
        <v>14.5</v>
      </c>
      <c r="S1163" s="25">
        <v>1.0984848484848484E-2</v>
      </c>
      <c r="T1163" s="25">
        <v>0</v>
      </c>
      <c r="U1163" s="24">
        <v>0</v>
      </c>
      <c r="V1163" s="19">
        <v>7920</v>
      </c>
      <c r="W1163" s="19">
        <v>11554.910000000002</v>
      </c>
      <c r="X1163" s="21">
        <v>1.458953282828283</v>
      </c>
      <c r="Y1163" s="19">
        <v>10004.910000000002</v>
      </c>
      <c r="Z1163" s="20">
        <v>1.2632462121212122</v>
      </c>
      <c r="AA1163" s="30">
        <v>9.6699999999999953E-2</v>
      </c>
      <c r="AB1163" s="27">
        <v>8.5000000000000006E-2</v>
      </c>
      <c r="AC1163" s="27">
        <v>9.8000000000000004E-2</v>
      </c>
      <c r="AD1163" s="11">
        <v>9.5506463476934214E-2</v>
      </c>
    </row>
    <row r="1164" spans="1:30" x14ac:dyDescent="0.3">
      <c r="A1164" s="13">
        <v>45784</v>
      </c>
      <c r="B1164" s="46" t="s">
        <v>636</v>
      </c>
      <c r="C1164" s="13">
        <v>45784</v>
      </c>
      <c r="D1164" s="15" t="s">
        <v>1366</v>
      </c>
      <c r="E1164" s="15">
        <v>98</v>
      </c>
      <c r="F1164" s="15">
        <v>90</v>
      </c>
      <c r="G1164" s="13">
        <v>45882</v>
      </c>
      <c r="H1164" s="19">
        <v>6600</v>
      </c>
      <c r="I1164" s="19">
        <v>8909.82</v>
      </c>
      <c r="J1164" s="20">
        <v>1.3499727272727267</v>
      </c>
      <c r="K1164" s="19">
        <v>7859.8200000000006</v>
      </c>
      <c r="L1164" s="20">
        <v>1.1908818181818184</v>
      </c>
      <c r="M1164" s="21">
        <v>0</v>
      </c>
      <c r="N1164" s="19">
        <v>0</v>
      </c>
      <c r="O1164" s="23">
        <v>1320</v>
      </c>
      <c r="P1164" s="24">
        <v>4190</v>
      </c>
      <c r="Q1164" s="25">
        <v>3.1742424242424239</v>
      </c>
      <c r="R1164" s="24">
        <v>1320</v>
      </c>
      <c r="S1164" s="25">
        <v>1</v>
      </c>
      <c r="T1164" s="25">
        <v>0.31503583333333335</v>
      </c>
      <c r="U1164" s="24">
        <v>0</v>
      </c>
      <c r="V1164" s="19">
        <v>7920</v>
      </c>
      <c r="W1164" s="19">
        <v>13099.82</v>
      </c>
      <c r="X1164" s="21">
        <v>1.6540176767676766</v>
      </c>
      <c r="Y1164" s="19">
        <v>9179.82</v>
      </c>
      <c r="Z1164" s="20">
        <v>1.1590681818181818</v>
      </c>
      <c r="AA1164" s="30">
        <v>9.7999999999999921E-2</v>
      </c>
      <c r="AB1164" s="27">
        <v>8.8000000000000009E-2</v>
      </c>
      <c r="AC1164" s="27">
        <v>9.9700000000000011E-2</v>
      </c>
      <c r="AD1164" s="11">
        <v>9.6557168719457839E-2</v>
      </c>
    </row>
    <row r="1165" spans="1:30" x14ac:dyDescent="0.3">
      <c r="A1165" s="13">
        <v>45786</v>
      </c>
      <c r="B1165" s="46" t="s">
        <v>636</v>
      </c>
      <c r="C1165" s="13">
        <v>45786</v>
      </c>
      <c r="D1165" s="15" t="s">
        <v>1367</v>
      </c>
      <c r="E1165" s="15">
        <v>189</v>
      </c>
      <c r="F1165" s="15">
        <v>180</v>
      </c>
      <c r="G1165" s="13">
        <v>45975</v>
      </c>
      <c r="H1165" s="19">
        <v>4200</v>
      </c>
      <c r="I1165" s="19">
        <v>10151.990000000002</v>
      </c>
      <c r="J1165" s="20">
        <v>2.4171404761904753</v>
      </c>
      <c r="K1165" s="19">
        <v>8400</v>
      </c>
      <c r="L1165" s="20">
        <v>2</v>
      </c>
      <c r="M1165" s="21">
        <v>0.72077524999999998</v>
      </c>
      <c r="N1165" s="19">
        <v>0</v>
      </c>
      <c r="O1165" s="23">
        <v>840</v>
      </c>
      <c r="P1165" s="24">
        <v>1880</v>
      </c>
      <c r="Q1165" s="25">
        <v>2.2380952380952381</v>
      </c>
      <c r="R1165" s="24">
        <v>840</v>
      </c>
      <c r="S1165" s="25">
        <v>1</v>
      </c>
      <c r="T1165" s="25">
        <v>0.44680857142857144</v>
      </c>
      <c r="U1165" s="24">
        <v>0</v>
      </c>
      <c r="V1165" s="19">
        <v>5040</v>
      </c>
      <c r="W1165" s="19">
        <v>12031.990000000002</v>
      </c>
      <c r="X1165" s="21">
        <v>2.3872996031746037</v>
      </c>
      <c r="Y1165" s="19">
        <v>9240</v>
      </c>
      <c r="Z1165" s="20">
        <v>1.8333333333333333</v>
      </c>
      <c r="AA1165" s="30">
        <v>9.7999999999999921E-2</v>
      </c>
      <c r="AB1165" s="27">
        <v>0.09</v>
      </c>
      <c r="AC1165" s="27">
        <v>9.9100000000000008E-2</v>
      </c>
      <c r="AD1165" s="11">
        <v>9.7164763657174594E-2</v>
      </c>
    </row>
    <row r="1166" spans="1:30" x14ac:dyDescent="0.3">
      <c r="A1166" s="13">
        <v>45789</v>
      </c>
      <c r="B1166" s="46" t="s">
        <v>636</v>
      </c>
      <c r="C1166" s="13">
        <v>45789</v>
      </c>
      <c r="D1166" s="15" t="s">
        <v>1368</v>
      </c>
      <c r="E1166" s="15">
        <v>35</v>
      </c>
      <c r="F1166" s="15">
        <v>30</v>
      </c>
      <c r="G1166" s="13">
        <v>45824</v>
      </c>
      <c r="H1166" s="19">
        <v>6600</v>
      </c>
      <c r="I1166" s="19">
        <v>10053.23</v>
      </c>
      <c r="J1166" s="20">
        <v>1.5232166666666664</v>
      </c>
      <c r="K1166" s="19">
        <v>8553.23</v>
      </c>
      <c r="L1166" s="20">
        <v>1.2959439393939394</v>
      </c>
      <c r="M1166" s="21">
        <v>0</v>
      </c>
      <c r="N1166" s="19">
        <v>0</v>
      </c>
      <c r="O1166" s="23">
        <v>1320</v>
      </c>
      <c r="P1166" s="24">
        <v>2655.21</v>
      </c>
      <c r="Q1166" s="25">
        <v>2.0115227272727276</v>
      </c>
      <c r="R1166" s="24">
        <v>1320</v>
      </c>
      <c r="S1166" s="25">
        <v>1</v>
      </c>
      <c r="T1166" s="25">
        <v>0.49714285714285722</v>
      </c>
      <c r="U1166" s="24">
        <v>0</v>
      </c>
      <c r="V1166" s="19">
        <v>7920</v>
      </c>
      <c r="W1166" s="19">
        <v>12708.439999999999</v>
      </c>
      <c r="X1166" s="21">
        <v>1.60460101010101</v>
      </c>
      <c r="Y1166" s="19">
        <v>9873.23</v>
      </c>
      <c r="Z1166" s="20">
        <v>1.2466199494949495</v>
      </c>
      <c r="AA1166" s="30">
        <v>9.6699999999999967E-2</v>
      </c>
      <c r="AB1166" s="27">
        <v>0.09</v>
      </c>
      <c r="AC1166" s="27">
        <v>9.8900000000000002E-2</v>
      </c>
      <c r="AD1166" s="11">
        <v>9.5704977803153804E-2</v>
      </c>
    </row>
    <row r="1167" spans="1:30" x14ac:dyDescent="0.3">
      <c r="A1167" s="13">
        <v>45791</v>
      </c>
      <c r="B1167" s="46" t="s">
        <v>636</v>
      </c>
      <c r="C1167" s="13">
        <v>45791</v>
      </c>
      <c r="D1167" s="15" t="s">
        <v>1369</v>
      </c>
      <c r="E1167" s="15">
        <v>91</v>
      </c>
      <c r="F1167" s="15">
        <v>90</v>
      </c>
      <c r="G1167" s="13">
        <v>45882</v>
      </c>
      <c r="H1167" s="19">
        <v>6600</v>
      </c>
      <c r="I1167" s="19">
        <v>7387.0399999999991</v>
      </c>
      <c r="J1167" s="20">
        <v>1.1192484848484843</v>
      </c>
      <c r="K1167" s="19">
        <v>6537.0399999999991</v>
      </c>
      <c r="L1167" s="20">
        <v>0.99046060606060593</v>
      </c>
      <c r="M1167" s="21">
        <v>0</v>
      </c>
      <c r="N1167" s="19">
        <v>0</v>
      </c>
      <c r="O1167" s="23">
        <v>1320</v>
      </c>
      <c r="P1167" s="24">
        <v>1720</v>
      </c>
      <c r="Q1167" s="25">
        <v>1.303030303030303</v>
      </c>
      <c r="R1167" s="24">
        <v>1307.4079999999999</v>
      </c>
      <c r="S1167" s="25">
        <v>0.99046060606060604</v>
      </c>
      <c r="T1167" s="25">
        <v>0.76012100000000005</v>
      </c>
      <c r="U1167" s="24">
        <v>0</v>
      </c>
      <c r="V1167" s="19">
        <v>7920</v>
      </c>
      <c r="W1167" s="19">
        <v>9107.0399999999991</v>
      </c>
      <c r="X1167" s="21">
        <v>1.1498787878787877</v>
      </c>
      <c r="Y1167" s="19">
        <v>7844.4479999999985</v>
      </c>
      <c r="Z1167" s="20">
        <v>0.99046060606060582</v>
      </c>
      <c r="AA1167" s="30">
        <v>9.8399999999999904E-2</v>
      </c>
      <c r="AB1167" s="27">
        <v>8.8000000000000009E-2</v>
      </c>
      <c r="AC1167" s="27">
        <v>9.9499999999999991E-2</v>
      </c>
      <c r="AD1167" s="11">
        <v>9.702599309060192E-2</v>
      </c>
    </row>
    <row r="1168" spans="1:30" x14ac:dyDescent="0.3">
      <c r="A1168" s="13">
        <v>45792</v>
      </c>
      <c r="B1168" s="46" t="s">
        <v>636</v>
      </c>
      <c r="C1168" s="13">
        <v>45793</v>
      </c>
      <c r="D1168" s="15" t="s">
        <v>1371</v>
      </c>
      <c r="E1168" s="15">
        <v>357</v>
      </c>
      <c r="F1168" s="15">
        <v>360</v>
      </c>
      <c r="G1168" s="13">
        <v>46150</v>
      </c>
      <c r="H1168" s="19">
        <v>6600</v>
      </c>
      <c r="I1168" s="19">
        <v>9327.26</v>
      </c>
      <c r="J1168" s="20">
        <v>1.4132212121212118</v>
      </c>
      <c r="K1168" s="19">
        <v>8427.26</v>
      </c>
      <c r="L1168" s="20">
        <v>1.2768575757575757</v>
      </c>
      <c r="M1168" s="21">
        <v>0</v>
      </c>
      <c r="N1168" s="19">
        <v>0</v>
      </c>
      <c r="O1168" s="23">
        <v>1320</v>
      </c>
      <c r="P1168" s="24">
        <v>1520</v>
      </c>
      <c r="Q1168" s="25">
        <v>1.1515151515151516</v>
      </c>
      <c r="R1168" s="24">
        <v>1320</v>
      </c>
      <c r="S1168" s="25">
        <v>1</v>
      </c>
      <c r="T1168" s="25">
        <v>0.86842106060606061</v>
      </c>
      <c r="U1168" s="24">
        <v>0</v>
      </c>
      <c r="V1168" s="19">
        <v>7920</v>
      </c>
      <c r="W1168" s="19">
        <v>10847.26</v>
      </c>
      <c r="X1168" s="21">
        <v>1.3696035353535354</v>
      </c>
      <c r="Y1168" s="19">
        <v>9747.26</v>
      </c>
      <c r="Z1168" s="20">
        <v>1.2307146464646466</v>
      </c>
      <c r="AA1168" s="30">
        <v>9.8399999999999904E-2</v>
      </c>
      <c r="AB1168" s="27">
        <v>8.5000000000000006E-2</v>
      </c>
      <c r="AC1168" s="27">
        <v>9.9700000000000011E-2</v>
      </c>
      <c r="AD1168" s="11">
        <v>9.773342492864999E-2</v>
      </c>
    </row>
    <row r="1169" spans="1:30" x14ac:dyDescent="0.3">
      <c r="A1169" s="13">
        <v>45796</v>
      </c>
      <c r="B1169" s="46" t="s">
        <v>636</v>
      </c>
      <c r="C1169" s="13">
        <v>45796</v>
      </c>
      <c r="D1169" s="15" t="s">
        <v>1372</v>
      </c>
      <c r="E1169" s="15">
        <v>35</v>
      </c>
      <c r="F1169" s="15">
        <v>30</v>
      </c>
      <c r="G1169" s="13">
        <v>45831</v>
      </c>
      <c r="H1169" s="19">
        <v>5800</v>
      </c>
      <c r="I1169" s="19">
        <v>6162.4800000000014</v>
      </c>
      <c r="J1169" s="20">
        <v>1.0624965517241378</v>
      </c>
      <c r="K1169" s="19">
        <v>6062.4800000000014</v>
      </c>
      <c r="L1169" s="20">
        <v>1.0452551724137933</v>
      </c>
      <c r="M1169" s="21">
        <v>0</v>
      </c>
      <c r="N1169" s="19">
        <v>0</v>
      </c>
      <c r="O1169" s="23">
        <v>1160</v>
      </c>
      <c r="P1169" s="24">
        <v>1470</v>
      </c>
      <c r="Q1169" s="25">
        <v>1.2672413793103448</v>
      </c>
      <c r="R1169" s="24">
        <v>1160</v>
      </c>
      <c r="S1169" s="25">
        <v>1</v>
      </c>
      <c r="T1169" s="25">
        <v>0.78912000000000004</v>
      </c>
      <c r="U1169" s="24">
        <v>0</v>
      </c>
      <c r="V1169" s="19">
        <v>6960</v>
      </c>
      <c r="W1169" s="19">
        <v>7632.4800000000014</v>
      </c>
      <c r="X1169" s="21">
        <v>1.0966206896551727</v>
      </c>
      <c r="Y1169" s="19">
        <v>7222.4800000000014</v>
      </c>
      <c r="Z1169" s="20">
        <v>1.0377126436781612</v>
      </c>
      <c r="AA1169" s="30">
        <v>9.6900000000000097E-2</v>
      </c>
      <c r="AB1169" s="27">
        <v>8.6699999999999999E-2</v>
      </c>
      <c r="AC1169" s="27">
        <v>9.7100000000000006E-2</v>
      </c>
      <c r="AD1169" s="11">
        <v>9.5910212609209261E-2</v>
      </c>
    </row>
    <row r="1170" spans="1:30" x14ac:dyDescent="0.3">
      <c r="A1170" s="13">
        <v>45798</v>
      </c>
      <c r="B1170" s="46" t="s">
        <v>636</v>
      </c>
      <c r="C1170" s="13">
        <v>45798</v>
      </c>
      <c r="D1170" s="15" t="s">
        <v>1373</v>
      </c>
      <c r="E1170" s="15">
        <v>98</v>
      </c>
      <c r="F1170" s="15">
        <v>90</v>
      </c>
      <c r="G1170" s="13">
        <v>45896</v>
      </c>
      <c r="H1170" s="19">
        <v>7500</v>
      </c>
      <c r="I1170" s="19">
        <v>7061.1800000000021</v>
      </c>
      <c r="J1170" s="20">
        <v>0.9414906666666667</v>
      </c>
      <c r="K1170" s="19">
        <v>6431.1800000000021</v>
      </c>
      <c r="L1170" s="20">
        <v>0.85749066666666696</v>
      </c>
      <c r="M1170" s="21">
        <v>0</v>
      </c>
      <c r="N1170" s="19">
        <v>0</v>
      </c>
      <c r="O1170" s="23">
        <v>1500</v>
      </c>
      <c r="P1170" s="24">
        <v>2311</v>
      </c>
      <c r="Q1170" s="25">
        <v>1.5406666666666666</v>
      </c>
      <c r="R1170" s="24">
        <v>1286.2359999999999</v>
      </c>
      <c r="S1170" s="25">
        <v>0.85749066666666662</v>
      </c>
      <c r="T1170" s="25">
        <v>0.55657272727272733</v>
      </c>
      <c r="U1170" s="24">
        <v>0</v>
      </c>
      <c r="V1170" s="19">
        <v>9000</v>
      </c>
      <c r="W1170" s="19">
        <v>9372.1800000000021</v>
      </c>
      <c r="X1170" s="21">
        <v>1.0413533333333336</v>
      </c>
      <c r="Y1170" s="19">
        <v>7717.416000000002</v>
      </c>
      <c r="Z1170" s="20">
        <v>0.85749066666666685</v>
      </c>
      <c r="AA1170" s="30">
        <v>9.8499999999999963E-2</v>
      </c>
      <c r="AB1170" s="27">
        <v>8.6999999999999994E-2</v>
      </c>
      <c r="AC1170" s="27">
        <v>0.1</v>
      </c>
      <c r="AD1170" s="11">
        <v>9.6044399944485159E-2</v>
      </c>
    </row>
    <row r="1171" spans="1:30" x14ac:dyDescent="0.3">
      <c r="A1171" s="13">
        <v>45800</v>
      </c>
      <c r="B1171" s="46" t="s">
        <v>636</v>
      </c>
      <c r="C1171" s="13">
        <v>45800</v>
      </c>
      <c r="D1171" s="15" t="s">
        <v>1376</v>
      </c>
      <c r="E1171" s="15">
        <v>175</v>
      </c>
      <c r="F1171" s="15">
        <v>180</v>
      </c>
      <c r="G1171" s="13">
        <v>45975</v>
      </c>
      <c r="H1171" s="19">
        <v>4200</v>
      </c>
      <c r="I1171" s="19">
        <v>6676.87</v>
      </c>
      <c r="J1171" s="20">
        <v>1.5897309523809524</v>
      </c>
      <c r="K1171" s="19">
        <v>4876.87</v>
      </c>
      <c r="L1171" s="20">
        <v>1.1611595238095238</v>
      </c>
      <c r="M1171" s="21">
        <v>0</v>
      </c>
      <c r="N1171" s="19">
        <v>0</v>
      </c>
      <c r="O1171" s="23">
        <v>840</v>
      </c>
      <c r="P1171" s="24">
        <v>1150</v>
      </c>
      <c r="Q1171" s="25">
        <v>1.3690476190476191</v>
      </c>
      <c r="R1171" s="24">
        <v>840</v>
      </c>
      <c r="S1171" s="25">
        <v>1</v>
      </c>
      <c r="T1171" s="25">
        <v>0.73043499999999995</v>
      </c>
      <c r="U1171" s="24">
        <v>0</v>
      </c>
      <c r="V1171" s="19">
        <v>5040</v>
      </c>
      <c r="W1171" s="19">
        <v>7826.87</v>
      </c>
      <c r="X1171" s="21">
        <v>1.5529503968253968</v>
      </c>
      <c r="Y1171" s="19">
        <v>5716.87</v>
      </c>
      <c r="Z1171" s="20">
        <v>1.1342996031746031</v>
      </c>
      <c r="AA1171" s="30">
        <v>9.7999999999999934E-2</v>
      </c>
      <c r="AB1171" s="27">
        <v>0.08</v>
      </c>
      <c r="AC1171" s="27">
        <v>9.849999999999999E-2</v>
      </c>
      <c r="AD1171" s="11">
        <v>9.6775218777660765E-2</v>
      </c>
    </row>
    <row r="1172" spans="1:30" x14ac:dyDescent="0.3">
      <c r="A1172" s="13">
        <v>45803</v>
      </c>
      <c r="B1172" s="46" t="s">
        <v>636</v>
      </c>
      <c r="C1172" s="13">
        <v>45803</v>
      </c>
      <c r="D1172" s="15" t="s">
        <v>1377</v>
      </c>
      <c r="E1172" s="15">
        <v>35</v>
      </c>
      <c r="F1172" s="15">
        <v>30</v>
      </c>
      <c r="G1172" s="13">
        <v>45838</v>
      </c>
      <c r="H1172" s="19">
        <v>5800</v>
      </c>
      <c r="I1172" s="19">
        <v>5537.6100000000006</v>
      </c>
      <c r="J1172" s="20">
        <v>0.95476034482758643</v>
      </c>
      <c r="K1172" s="19">
        <v>5537.6100000000006</v>
      </c>
      <c r="L1172" s="20">
        <v>0.95476034482758632</v>
      </c>
      <c r="M1172" s="21">
        <v>0</v>
      </c>
      <c r="N1172" s="19">
        <v>0</v>
      </c>
      <c r="O1172" s="23">
        <v>1160</v>
      </c>
      <c r="P1172" s="24">
        <v>3526</v>
      </c>
      <c r="Q1172" s="25">
        <v>3.0396551724137932</v>
      </c>
      <c r="R1172" s="24">
        <v>1107.5219999999999</v>
      </c>
      <c r="S1172" s="25">
        <v>0.9547603448275862</v>
      </c>
      <c r="T1172" s="25">
        <v>0.31410155172413795</v>
      </c>
      <c r="U1172" s="24">
        <v>0</v>
      </c>
      <c r="V1172" s="19">
        <v>6960</v>
      </c>
      <c r="W1172" s="19">
        <v>9063.61</v>
      </c>
      <c r="X1172" s="21">
        <v>1.3022428160919541</v>
      </c>
      <c r="Y1172" s="19">
        <v>6645.1320000000005</v>
      </c>
      <c r="Z1172" s="20">
        <v>0.95476034482758632</v>
      </c>
      <c r="AA1172" s="30">
        <v>9.6900000000000083E-2</v>
      </c>
      <c r="AB1172" s="27">
        <v>8.900000000000001E-2</v>
      </c>
      <c r="AC1172" s="27">
        <v>9.69E-2</v>
      </c>
      <c r="AD1172" s="11">
        <v>9.5550008758291033E-2</v>
      </c>
    </row>
    <row r="1173" spans="1:30" x14ac:dyDescent="0.3">
      <c r="A1173" s="13">
        <v>45805</v>
      </c>
      <c r="B1173" s="46" t="s">
        <v>636</v>
      </c>
      <c r="C1173" s="13">
        <v>45805</v>
      </c>
      <c r="D1173" s="15" t="s">
        <v>1378</v>
      </c>
      <c r="E1173" s="15">
        <v>98</v>
      </c>
      <c r="F1173" s="15">
        <v>90</v>
      </c>
      <c r="G1173" s="13">
        <v>45903</v>
      </c>
      <c r="H1173" s="19">
        <v>4200</v>
      </c>
      <c r="I1173" s="19">
        <v>5774.8700000000008</v>
      </c>
      <c r="J1173" s="20">
        <v>1.3749690476190477</v>
      </c>
      <c r="K1173" s="19">
        <v>4424.8700000000008</v>
      </c>
      <c r="L1173" s="20">
        <v>1.0535404761904763</v>
      </c>
      <c r="M1173" s="21">
        <v>0</v>
      </c>
      <c r="N1173" s="19">
        <v>0</v>
      </c>
      <c r="O1173" s="23">
        <v>840</v>
      </c>
      <c r="P1173" s="24">
        <v>1140</v>
      </c>
      <c r="Q1173" s="25">
        <v>1.3571428571428572</v>
      </c>
      <c r="R1173" s="24">
        <v>840</v>
      </c>
      <c r="S1173" s="25">
        <v>1</v>
      </c>
      <c r="T1173" s="25">
        <v>0.73684214285714289</v>
      </c>
      <c r="U1173" s="24">
        <v>0</v>
      </c>
      <c r="V1173" s="19">
        <v>5040</v>
      </c>
      <c r="W1173" s="19">
        <v>6914.8700000000008</v>
      </c>
      <c r="X1173" s="21">
        <v>1.3719980158730161</v>
      </c>
      <c r="Y1173" s="19">
        <v>5264.8700000000008</v>
      </c>
      <c r="Z1173" s="20">
        <v>1.0446170634920637</v>
      </c>
      <c r="AA1173" s="30">
        <v>9.8199999999999968E-2</v>
      </c>
      <c r="AB1173" s="27">
        <v>8.5000000000000006E-2</v>
      </c>
      <c r="AC1173" s="27">
        <v>9.8800000000000013E-2</v>
      </c>
      <c r="AD1173" s="11">
        <v>9.6706208970937874E-2</v>
      </c>
    </row>
    <row r="1174" spans="1:30" x14ac:dyDescent="0.3">
      <c r="A1174" s="13">
        <v>45806</v>
      </c>
      <c r="B1174" s="46" t="s">
        <v>636</v>
      </c>
      <c r="C1174" s="13">
        <v>45807</v>
      </c>
      <c r="D1174" s="15" t="s">
        <v>1380</v>
      </c>
      <c r="E1174" s="15">
        <v>371</v>
      </c>
      <c r="F1174" s="15">
        <v>360</v>
      </c>
      <c r="G1174" s="13">
        <v>46178</v>
      </c>
      <c r="H1174" s="19">
        <v>5000</v>
      </c>
      <c r="I1174" s="19">
        <v>11091.420000000002</v>
      </c>
      <c r="J1174" s="20">
        <v>2.218284000000001</v>
      </c>
      <c r="K1174" s="19">
        <v>5091.42</v>
      </c>
      <c r="L1174" s="20">
        <v>1.018284</v>
      </c>
      <c r="M1174" s="21">
        <v>0</v>
      </c>
      <c r="N1174" s="19">
        <v>0</v>
      </c>
      <c r="O1174" s="23">
        <v>1000</v>
      </c>
      <c r="P1174" s="24">
        <v>2012.1</v>
      </c>
      <c r="Q1174" s="25">
        <v>2.0120999999999998</v>
      </c>
      <c r="R1174" s="24">
        <v>1000</v>
      </c>
      <c r="S1174" s="25">
        <v>1</v>
      </c>
      <c r="T1174" s="25">
        <v>0.497</v>
      </c>
      <c r="U1174" s="24">
        <v>0</v>
      </c>
      <c r="V1174" s="19">
        <v>6000</v>
      </c>
      <c r="W1174" s="19">
        <v>13103.520000000002</v>
      </c>
      <c r="X1174" s="21">
        <v>2.1839200000000005</v>
      </c>
      <c r="Y1174" s="19">
        <v>6091.42</v>
      </c>
      <c r="Z1174" s="20">
        <v>1.0152366666666668</v>
      </c>
      <c r="AA1174" s="30">
        <v>9.7500000000000073E-2</v>
      </c>
      <c r="AB1174" s="27">
        <v>8.5000000000000006E-2</v>
      </c>
      <c r="AC1174" s="27">
        <v>0.1</v>
      </c>
      <c r="AD1174" s="11">
        <v>9.7657305647067719E-2</v>
      </c>
    </row>
    <row r="1175" spans="1:30" x14ac:dyDescent="0.3">
      <c r="A1175" s="13">
        <v>45810</v>
      </c>
      <c r="B1175" s="46" t="s">
        <v>636</v>
      </c>
      <c r="C1175" s="13">
        <v>45810</v>
      </c>
      <c r="D1175" s="15" t="s">
        <v>1381</v>
      </c>
      <c r="E1175" s="15">
        <v>35</v>
      </c>
      <c r="F1175" s="15">
        <v>30</v>
      </c>
      <c r="G1175" s="13">
        <v>45845</v>
      </c>
      <c r="H1175" s="19">
        <v>6600</v>
      </c>
      <c r="I1175" s="19">
        <v>10247.090000000002</v>
      </c>
      <c r="J1175" s="20">
        <v>1.552589393939394</v>
      </c>
      <c r="K1175" s="19">
        <v>8149.09</v>
      </c>
      <c r="L1175" s="20">
        <v>1.2347106060606061</v>
      </c>
      <c r="M1175" s="21">
        <v>0</v>
      </c>
      <c r="N1175" s="19">
        <v>0</v>
      </c>
      <c r="O1175" s="23">
        <v>1320</v>
      </c>
      <c r="P1175" s="24">
        <v>1407.5</v>
      </c>
      <c r="Q1175" s="25">
        <v>1.0662878787878789</v>
      </c>
      <c r="R1175" s="24">
        <v>1320</v>
      </c>
      <c r="S1175" s="25">
        <v>1</v>
      </c>
      <c r="T1175" s="25">
        <v>0.9378399999999999</v>
      </c>
      <c r="U1175" s="24">
        <v>0</v>
      </c>
      <c r="V1175" s="19">
        <v>7920</v>
      </c>
      <c r="W1175" s="19">
        <v>11654.590000000002</v>
      </c>
      <c r="X1175" s="21">
        <v>1.4715391414141417</v>
      </c>
      <c r="Y1175" s="19">
        <v>9469.09</v>
      </c>
      <c r="Z1175" s="20">
        <v>1.1955921717171718</v>
      </c>
      <c r="AA1175" s="30">
        <v>9.6000000000000044E-2</v>
      </c>
      <c r="AB1175" s="27">
        <v>8.6899999999999991E-2</v>
      </c>
      <c r="AC1175" s="27">
        <v>9.7299999999999998E-2</v>
      </c>
      <c r="AD1175" s="11">
        <v>9.4916688835562091E-2</v>
      </c>
    </row>
    <row r="1176" spans="1:30" x14ac:dyDescent="0.3">
      <c r="A1176" s="13">
        <v>45812</v>
      </c>
      <c r="B1176" s="46" t="s">
        <v>636</v>
      </c>
      <c r="C1176" s="13">
        <v>45812</v>
      </c>
      <c r="D1176" s="15" t="s">
        <v>1382</v>
      </c>
      <c r="E1176" s="15">
        <v>91</v>
      </c>
      <c r="F1176" s="15">
        <v>90</v>
      </c>
      <c r="G1176" s="13">
        <v>45903</v>
      </c>
      <c r="H1176" s="19">
        <v>7500</v>
      </c>
      <c r="I1176" s="19">
        <v>10224.959999999999</v>
      </c>
      <c r="J1176" s="20">
        <v>1.3633279999999997</v>
      </c>
      <c r="K1176" s="19">
        <v>7924.2399999999989</v>
      </c>
      <c r="L1176" s="20">
        <v>1.0565653333333331</v>
      </c>
      <c r="M1176" s="21">
        <v>0</v>
      </c>
      <c r="N1176" s="19">
        <v>0</v>
      </c>
      <c r="O1176" s="23">
        <v>1500</v>
      </c>
      <c r="P1176" s="24">
        <v>3167.6</v>
      </c>
      <c r="Q1176" s="25">
        <v>2.1117333333333335</v>
      </c>
      <c r="R1176" s="24">
        <v>1500.0000000000002</v>
      </c>
      <c r="S1176" s="25">
        <v>1.0000000000000002</v>
      </c>
      <c r="T1176" s="25">
        <v>0.47354666666666667</v>
      </c>
      <c r="U1176" s="24">
        <v>0</v>
      </c>
      <c r="V1176" s="19">
        <v>9000</v>
      </c>
      <c r="W1176" s="19">
        <v>13392.56</v>
      </c>
      <c r="X1176" s="21">
        <v>1.4880622222222222</v>
      </c>
      <c r="Y1176" s="19">
        <v>9424.24</v>
      </c>
      <c r="Z1176" s="20">
        <v>1.0471377777777777</v>
      </c>
      <c r="AA1176" s="30">
        <v>9.7500000000000087E-2</v>
      </c>
      <c r="AB1176" s="27">
        <v>8.8200000000000001E-2</v>
      </c>
      <c r="AC1176" s="27">
        <v>9.8400000000000001E-2</v>
      </c>
      <c r="AD1176" s="11">
        <v>9.6701514920351742E-2</v>
      </c>
    </row>
    <row r="1177" spans="1:30" x14ac:dyDescent="0.3">
      <c r="A1177" s="13">
        <v>45814</v>
      </c>
      <c r="B1177" s="46" t="s">
        <v>636</v>
      </c>
      <c r="C1177" s="13">
        <v>45814</v>
      </c>
      <c r="D1177" s="15" t="s">
        <v>1383</v>
      </c>
      <c r="E1177" s="15">
        <v>182</v>
      </c>
      <c r="F1177" s="15">
        <v>180</v>
      </c>
      <c r="G1177" s="13">
        <v>45996</v>
      </c>
      <c r="H1177" s="19">
        <v>4200</v>
      </c>
      <c r="I1177" s="19">
        <v>15143.960000000003</v>
      </c>
      <c r="J1177" s="20">
        <v>3.6057047619047609</v>
      </c>
      <c r="K1177" s="19">
        <v>8400</v>
      </c>
      <c r="L1177" s="20">
        <v>2</v>
      </c>
      <c r="M1177" s="21">
        <v>0.33528066666666667</v>
      </c>
      <c r="N1177" s="19">
        <v>0</v>
      </c>
      <c r="O1177" s="23">
        <v>840</v>
      </c>
      <c r="P1177" s="24">
        <v>2015</v>
      </c>
      <c r="Q1177" s="25">
        <v>2.3988095238095237</v>
      </c>
      <c r="R1177" s="24">
        <v>840</v>
      </c>
      <c r="S1177" s="25">
        <v>1</v>
      </c>
      <c r="T1177" s="25">
        <v>0.4168742857142857</v>
      </c>
      <c r="U1177" s="24">
        <v>0</v>
      </c>
      <c r="V1177" s="19">
        <v>5040</v>
      </c>
      <c r="W1177" s="19">
        <v>17158.960000000003</v>
      </c>
      <c r="X1177" s="21">
        <v>3.404555555555556</v>
      </c>
      <c r="Y1177" s="19">
        <v>9240</v>
      </c>
      <c r="Z1177" s="20">
        <v>1.8333333333333333</v>
      </c>
      <c r="AA1177" s="30">
        <v>9.6899999999999958E-2</v>
      </c>
      <c r="AB1177" s="27">
        <v>8.8000000000000009E-2</v>
      </c>
      <c r="AC1177" s="27">
        <v>9.8000000000000004E-2</v>
      </c>
      <c r="AD1177" s="11">
        <v>9.6485770036370933E-2</v>
      </c>
    </row>
    <row r="1178" spans="1:30" x14ac:dyDescent="0.3">
      <c r="A1178" s="13">
        <v>45817</v>
      </c>
      <c r="B1178" s="46" t="s">
        <v>636</v>
      </c>
      <c r="C1178" s="13">
        <v>45817</v>
      </c>
      <c r="D1178" s="15" t="s">
        <v>1384</v>
      </c>
      <c r="E1178" s="15">
        <v>35</v>
      </c>
      <c r="F1178" s="15">
        <v>30</v>
      </c>
      <c r="G1178" s="13">
        <v>45852</v>
      </c>
      <c r="H1178" s="19">
        <v>10000</v>
      </c>
      <c r="I1178" s="19">
        <v>12256.669999999998</v>
      </c>
      <c r="J1178" s="20">
        <v>1.2256670000000001</v>
      </c>
      <c r="K1178" s="19">
        <v>9556.6699999999983</v>
      </c>
      <c r="L1178" s="20">
        <v>0.95566699999999982</v>
      </c>
      <c r="M1178" s="21">
        <v>0</v>
      </c>
      <c r="N1178" s="19">
        <v>0</v>
      </c>
      <c r="O1178" s="23">
        <v>2000</v>
      </c>
      <c r="P1178" s="24">
        <v>2042.5</v>
      </c>
      <c r="Q1178" s="25">
        <v>1.02125</v>
      </c>
      <c r="R1178" s="24">
        <v>1911.3340000000001</v>
      </c>
      <c r="S1178" s="25">
        <v>0.95566700000000004</v>
      </c>
      <c r="T1178" s="25">
        <v>0.93578222222222218</v>
      </c>
      <c r="U1178" s="24">
        <v>0</v>
      </c>
      <c r="V1178" s="19">
        <v>12000</v>
      </c>
      <c r="W1178" s="19">
        <v>14299.169999999998</v>
      </c>
      <c r="X1178" s="21">
        <v>1.1915974999999999</v>
      </c>
      <c r="Y1178" s="19">
        <v>11468.003999999999</v>
      </c>
      <c r="Z1178" s="20">
        <v>0.95566699999999993</v>
      </c>
      <c r="AA1178" s="30">
        <v>9.6000000000000044E-2</v>
      </c>
      <c r="AB1178" s="27">
        <v>0.09</v>
      </c>
      <c r="AC1178" s="27">
        <v>9.74E-2</v>
      </c>
      <c r="AD1178" s="11">
        <v>9.5298706010686449E-2</v>
      </c>
    </row>
    <row r="1179" spans="1:30" x14ac:dyDescent="0.3">
      <c r="A1179" s="13">
        <v>45819</v>
      </c>
      <c r="B1179" s="46" t="s">
        <v>636</v>
      </c>
      <c r="C1179" s="13">
        <v>45819</v>
      </c>
      <c r="D1179" s="15" t="s">
        <v>1385</v>
      </c>
      <c r="E1179" s="15">
        <v>91</v>
      </c>
      <c r="F1179" s="15">
        <v>90</v>
      </c>
      <c r="G1179" s="13">
        <v>45910</v>
      </c>
      <c r="H1179" s="19">
        <v>8400</v>
      </c>
      <c r="I1179" s="19">
        <v>13641.669999999998</v>
      </c>
      <c r="J1179" s="20">
        <v>1.6240083333333333</v>
      </c>
      <c r="K1179" s="19">
        <v>11191.669999999998</v>
      </c>
      <c r="L1179" s="20">
        <v>1.3323416666666665</v>
      </c>
      <c r="M1179" s="21">
        <v>0</v>
      </c>
      <c r="N1179" s="19">
        <v>0</v>
      </c>
      <c r="O1179" s="23">
        <v>1680</v>
      </c>
      <c r="P1179" s="24">
        <v>1980</v>
      </c>
      <c r="Q1179" s="25">
        <v>1.1785714285714286</v>
      </c>
      <c r="R1179" s="24">
        <v>1680</v>
      </c>
      <c r="S1179" s="25">
        <v>1</v>
      </c>
      <c r="T1179" s="25">
        <v>0.84848500000000004</v>
      </c>
      <c r="U1179" s="24">
        <v>0</v>
      </c>
      <c r="V1179" s="19">
        <v>10080</v>
      </c>
      <c r="W1179" s="19">
        <v>15621.669999999998</v>
      </c>
      <c r="X1179" s="21">
        <v>1.5497688492063491</v>
      </c>
      <c r="Y1179" s="19">
        <v>12871.669999999998</v>
      </c>
      <c r="Z1179" s="20">
        <v>1.2769513888888888</v>
      </c>
      <c r="AA1179" s="30">
        <v>9.7000000000000072E-2</v>
      </c>
      <c r="AB1179" s="27">
        <v>0.09</v>
      </c>
      <c r="AC1179" s="27">
        <v>9.8400000000000001E-2</v>
      </c>
      <c r="AD1179" s="11">
        <v>9.6213871248901406E-2</v>
      </c>
    </row>
    <row r="1180" spans="1:30" x14ac:dyDescent="0.3">
      <c r="A1180" s="13">
        <v>45820</v>
      </c>
      <c r="B1180" s="46" t="s">
        <v>636</v>
      </c>
      <c r="C1180" s="13">
        <v>45821</v>
      </c>
      <c r="D1180" s="15" t="s">
        <v>1386</v>
      </c>
      <c r="E1180" s="15">
        <v>357</v>
      </c>
      <c r="F1180" s="15">
        <v>360</v>
      </c>
      <c r="G1180" s="13">
        <v>46178</v>
      </c>
      <c r="H1180" s="19">
        <v>6600</v>
      </c>
      <c r="I1180" s="19">
        <v>25283.079999999998</v>
      </c>
      <c r="J1180" s="20">
        <v>3.8307696969696954</v>
      </c>
      <c r="K1180" s="19">
        <v>12597.289999999999</v>
      </c>
      <c r="L1180" s="20">
        <v>1.9086803030303028</v>
      </c>
      <c r="M1180" s="21">
        <v>0</v>
      </c>
      <c r="N1180" s="19">
        <v>0</v>
      </c>
      <c r="O1180" s="23">
        <v>1320</v>
      </c>
      <c r="P1180" s="24">
        <v>1320</v>
      </c>
      <c r="Q1180" s="25">
        <v>1</v>
      </c>
      <c r="R1180" s="24">
        <v>1320</v>
      </c>
      <c r="S1180" s="25">
        <v>1</v>
      </c>
      <c r="T1180" s="25">
        <v>0</v>
      </c>
      <c r="U1180" s="24">
        <v>0</v>
      </c>
      <c r="V1180" s="19">
        <v>7920</v>
      </c>
      <c r="W1180" s="19">
        <v>26603.079999999998</v>
      </c>
      <c r="X1180" s="21">
        <v>3.3589747474747473</v>
      </c>
      <c r="Y1180" s="19">
        <v>13917.289999999999</v>
      </c>
      <c r="Z1180" s="20">
        <v>1.7572335858585857</v>
      </c>
      <c r="AA1180" s="30">
        <v>9.6000000000000058E-2</v>
      </c>
      <c r="AB1180" s="27">
        <v>0.09</v>
      </c>
      <c r="AC1180" s="27">
        <v>0.105</v>
      </c>
      <c r="AD1180" s="11">
        <v>9.6027448435870924E-2</v>
      </c>
    </row>
    <row r="1181" spans="1:30" x14ac:dyDescent="0.3">
      <c r="A1181" s="13">
        <v>45824</v>
      </c>
      <c r="B1181" s="46" t="s">
        <v>636</v>
      </c>
      <c r="C1181" s="13">
        <v>45824</v>
      </c>
      <c r="D1181" s="15" t="s">
        <v>1387</v>
      </c>
      <c r="E1181" s="15">
        <v>35</v>
      </c>
      <c r="F1181" s="15">
        <v>30</v>
      </c>
      <c r="G1181" s="13">
        <v>45859</v>
      </c>
      <c r="H1181" s="19">
        <v>12500</v>
      </c>
      <c r="I1181" s="19">
        <v>9322.99</v>
      </c>
      <c r="J1181" s="20">
        <v>0.74583920000000026</v>
      </c>
      <c r="K1181" s="19">
        <v>8422.9900000000016</v>
      </c>
      <c r="L1181" s="20">
        <v>0.67383920000000008</v>
      </c>
      <c r="M1181" s="21">
        <v>0</v>
      </c>
      <c r="N1181" s="19">
        <v>0</v>
      </c>
      <c r="O1181" s="23">
        <v>2500</v>
      </c>
      <c r="P1181" s="24">
        <v>1012.4</v>
      </c>
      <c r="Q1181" s="25">
        <v>0.40496000000000004</v>
      </c>
      <c r="R1181" s="24">
        <v>1012.4</v>
      </c>
      <c r="S1181" s="25">
        <v>0.40495999999999999</v>
      </c>
      <c r="T1181" s="25">
        <v>0</v>
      </c>
      <c r="U1181" s="24">
        <v>0</v>
      </c>
      <c r="V1181" s="19">
        <v>15000</v>
      </c>
      <c r="W1181" s="19">
        <v>10335.39</v>
      </c>
      <c r="X1181" s="21">
        <v>0.68902599999999992</v>
      </c>
      <c r="Y1181" s="19">
        <v>9435.3900000000012</v>
      </c>
      <c r="Z1181" s="20">
        <v>0.62902600000000009</v>
      </c>
      <c r="AA1181" s="30">
        <v>9.6400000000000027E-2</v>
      </c>
      <c r="AB1181" s="27">
        <v>0.09</v>
      </c>
      <c r="AC1181" s="27">
        <v>9.6999999999999989E-2</v>
      </c>
      <c r="AD1181" s="11">
        <v>9.5027434867998334E-2</v>
      </c>
    </row>
    <row r="1182" spans="1:30" x14ac:dyDescent="0.3">
      <c r="A1182" s="13">
        <v>45826</v>
      </c>
      <c r="B1182" s="46" t="s">
        <v>636</v>
      </c>
      <c r="C1182" s="13">
        <v>45826</v>
      </c>
      <c r="D1182" s="15" t="s">
        <v>1388</v>
      </c>
      <c r="E1182" s="15">
        <v>91</v>
      </c>
      <c r="F1182" s="15">
        <v>90</v>
      </c>
      <c r="G1182" s="13">
        <v>45917</v>
      </c>
      <c r="H1182" s="19">
        <v>10000</v>
      </c>
      <c r="I1182" s="19">
        <v>14791.89</v>
      </c>
      <c r="J1182" s="20">
        <v>1.4791889999999994</v>
      </c>
      <c r="K1182" s="19">
        <v>11491.890000000001</v>
      </c>
      <c r="L1182" s="20">
        <v>1.149189</v>
      </c>
      <c r="M1182" s="21">
        <v>0</v>
      </c>
      <c r="N1182" s="19">
        <v>0</v>
      </c>
      <c r="O1182" s="23">
        <v>2000</v>
      </c>
      <c r="P1182" s="24">
        <v>1322.31</v>
      </c>
      <c r="Q1182" s="25">
        <v>0.66115500000000005</v>
      </c>
      <c r="R1182" s="24">
        <v>1322.31</v>
      </c>
      <c r="S1182" s="25">
        <v>0.66115499999999994</v>
      </c>
      <c r="T1182" s="25">
        <v>0</v>
      </c>
      <c r="U1182" s="24">
        <v>0</v>
      </c>
      <c r="V1182" s="19">
        <v>12000</v>
      </c>
      <c r="W1182" s="19">
        <v>16114.199999999999</v>
      </c>
      <c r="X1182" s="21">
        <v>1.3428499999999999</v>
      </c>
      <c r="Y1182" s="19">
        <v>12814.2</v>
      </c>
      <c r="Z1182" s="20">
        <v>1.06785</v>
      </c>
      <c r="AA1182" s="30">
        <v>9.6499999999999878E-2</v>
      </c>
      <c r="AB1182" s="27">
        <v>8.5000000000000006E-2</v>
      </c>
      <c r="AC1182" s="27">
        <v>9.849999999999999E-2</v>
      </c>
      <c r="AD1182" s="11">
        <v>9.5503195737664373E-2</v>
      </c>
    </row>
    <row r="1183" spans="1:30" x14ac:dyDescent="0.3">
      <c r="A1183" s="13">
        <v>45828</v>
      </c>
      <c r="B1183" s="46" t="s">
        <v>636</v>
      </c>
      <c r="C1183" s="13">
        <v>45828</v>
      </c>
      <c r="D1183" s="15" t="s">
        <v>1390</v>
      </c>
      <c r="E1183" s="15">
        <v>182</v>
      </c>
      <c r="F1183" s="15">
        <v>180</v>
      </c>
      <c r="G1183" s="13">
        <v>46010</v>
      </c>
      <c r="H1183" s="19">
        <v>7500</v>
      </c>
      <c r="I1183" s="19">
        <v>17637.509999999998</v>
      </c>
      <c r="J1183" s="20">
        <v>2.3516680000000001</v>
      </c>
      <c r="K1183" s="19">
        <v>11387.51</v>
      </c>
      <c r="L1183" s="20">
        <v>1.5183346666666666</v>
      </c>
      <c r="M1183" s="21">
        <v>0</v>
      </c>
      <c r="N1183" s="19">
        <v>0</v>
      </c>
      <c r="O1183" s="23">
        <v>1500</v>
      </c>
      <c r="P1183" s="24">
        <v>1300</v>
      </c>
      <c r="Q1183" s="25">
        <v>0.8666666666666667</v>
      </c>
      <c r="R1183" s="24">
        <v>1300</v>
      </c>
      <c r="S1183" s="25">
        <v>0.8666666666666667</v>
      </c>
      <c r="T1183" s="25">
        <v>0</v>
      </c>
      <c r="U1183" s="24">
        <v>0</v>
      </c>
      <c r="V1183" s="19">
        <v>9000</v>
      </c>
      <c r="W1183" s="19">
        <v>18937.509999999998</v>
      </c>
      <c r="X1183" s="21">
        <v>2.1041677777777776</v>
      </c>
      <c r="Y1183" s="19">
        <v>12687.51</v>
      </c>
      <c r="Z1183" s="20">
        <v>1.4097233333333334</v>
      </c>
      <c r="AA1183" s="30">
        <v>9.6000000000000058E-2</v>
      </c>
      <c r="AB1183" s="27">
        <v>0.08</v>
      </c>
      <c r="AC1183" s="27">
        <v>9.8000000000000004E-2</v>
      </c>
      <c r="AD1183" s="11">
        <v>9.5251590899168889E-2</v>
      </c>
    </row>
    <row r="1184" spans="1:30" x14ac:dyDescent="0.3">
      <c r="A1184" s="13">
        <v>45831</v>
      </c>
      <c r="B1184" s="46" t="s">
        <v>636</v>
      </c>
      <c r="C1184" s="13">
        <v>45831</v>
      </c>
      <c r="D1184" s="15" t="s">
        <v>1391</v>
      </c>
      <c r="E1184" s="15">
        <v>35</v>
      </c>
      <c r="F1184" s="15">
        <v>30</v>
      </c>
      <c r="G1184" s="13">
        <v>45866</v>
      </c>
      <c r="H1184" s="19">
        <v>8400</v>
      </c>
      <c r="I1184" s="19">
        <v>6657.420000000001</v>
      </c>
      <c r="J1184" s="20">
        <v>0.79255000000000009</v>
      </c>
      <c r="K1184" s="19">
        <v>6157.420000000001</v>
      </c>
      <c r="L1184" s="20">
        <v>0.73302619047619055</v>
      </c>
      <c r="M1184" s="21">
        <v>0</v>
      </c>
      <c r="N1184" s="19">
        <v>0</v>
      </c>
      <c r="O1184" s="23">
        <v>1680</v>
      </c>
      <c r="P1184" s="24">
        <v>8.8000000000000007</v>
      </c>
      <c r="Q1184" s="25">
        <v>5.2380952380952387E-3</v>
      </c>
      <c r="R1184" s="24">
        <v>8.8000000000000007</v>
      </c>
      <c r="S1184" s="25">
        <v>5.2380952380952387E-3</v>
      </c>
      <c r="T1184" s="25">
        <v>0</v>
      </c>
      <c r="U1184" s="24">
        <v>0</v>
      </c>
      <c r="V1184" s="19">
        <v>10080</v>
      </c>
      <c r="W1184" s="19">
        <v>6666.2200000000012</v>
      </c>
      <c r="X1184" s="21">
        <v>0.66133134920634928</v>
      </c>
      <c r="Y1184" s="19">
        <v>6166.2200000000012</v>
      </c>
      <c r="Z1184" s="20">
        <v>0.61172817460317475</v>
      </c>
      <c r="AA1184" s="30">
        <v>9.6499999999999933E-2</v>
      </c>
      <c r="AB1184" s="27">
        <v>0.09</v>
      </c>
      <c r="AC1184" s="27">
        <v>9.69E-2</v>
      </c>
      <c r="AD1184" s="11">
        <v>9.5000839364198134E-2</v>
      </c>
    </row>
    <row r="1185" spans="1:30" x14ac:dyDescent="0.3">
      <c r="A1185" s="13">
        <v>45833</v>
      </c>
      <c r="B1185" s="46" t="s">
        <v>636</v>
      </c>
      <c r="C1185" s="13">
        <v>45833</v>
      </c>
      <c r="D1185" s="15" t="s">
        <v>1392</v>
      </c>
      <c r="E1185" s="15">
        <v>98</v>
      </c>
      <c r="F1185" s="15">
        <v>90</v>
      </c>
      <c r="G1185" s="13">
        <v>45931</v>
      </c>
      <c r="H1185" s="19">
        <v>6600</v>
      </c>
      <c r="I1185" s="19">
        <v>10622.090000000002</v>
      </c>
      <c r="J1185" s="20">
        <v>1.6094075757575761</v>
      </c>
      <c r="K1185" s="19">
        <v>7772.09</v>
      </c>
      <c r="L1185" s="20">
        <v>1.177589393939394</v>
      </c>
      <c r="M1185" s="21">
        <v>0</v>
      </c>
      <c r="N1185" s="19">
        <v>0</v>
      </c>
      <c r="O1185" s="23">
        <v>1320</v>
      </c>
      <c r="P1185" s="24">
        <v>1500</v>
      </c>
      <c r="Q1185" s="25">
        <v>1.1363636363636362</v>
      </c>
      <c r="R1185" s="24">
        <v>1320</v>
      </c>
      <c r="S1185" s="25">
        <v>1</v>
      </c>
      <c r="T1185" s="25">
        <v>0.88</v>
      </c>
      <c r="U1185" s="24">
        <v>0</v>
      </c>
      <c r="V1185" s="19">
        <v>7920</v>
      </c>
      <c r="W1185" s="19">
        <v>12122.090000000002</v>
      </c>
      <c r="X1185" s="21">
        <v>1.5305669191919193</v>
      </c>
      <c r="Y1185" s="19">
        <v>9092.09</v>
      </c>
      <c r="Z1185" s="20">
        <v>1.1479911616161615</v>
      </c>
      <c r="AA1185" s="30">
        <v>9.5899999999999999E-2</v>
      </c>
      <c r="AB1185" s="27">
        <v>0.09</v>
      </c>
      <c r="AC1185" s="27">
        <v>9.74E-2</v>
      </c>
      <c r="AD1185" s="11">
        <v>9.5380016173841481E-2</v>
      </c>
    </row>
    <row r="1186" spans="1:30" x14ac:dyDescent="0.3">
      <c r="A1186" s="13">
        <v>45834</v>
      </c>
      <c r="B1186" s="46" t="s">
        <v>636</v>
      </c>
      <c r="C1186" s="13">
        <v>45835</v>
      </c>
      <c r="D1186" s="15" t="s">
        <v>1393</v>
      </c>
      <c r="E1186" s="15">
        <v>364</v>
      </c>
      <c r="F1186" s="15">
        <v>360</v>
      </c>
      <c r="G1186" s="13">
        <v>46199</v>
      </c>
      <c r="H1186" s="19">
        <v>8400</v>
      </c>
      <c r="I1186" s="19">
        <v>24117.68</v>
      </c>
      <c r="J1186" s="20">
        <v>2.8711523809523793</v>
      </c>
      <c r="K1186" s="19">
        <v>8042.92</v>
      </c>
      <c r="L1186" s="20">
        <v>0.95749047619047623</v>
      </c>
      <c r="M1186" s="21">
        <v>0</v>
      </c>
      <c r="N1186" s="19">
        <v>0</v>
      </c>
      <c r="O1186" s="23">
        <v>1680</v>
      </c>
      <c r="P1186" s="24">
        <v>2173</v>
      </c>
      <c r="Q1186" s="25">
        <v>1.293452380952381</v>
      </c>
      <c r="R1186" s="24">
        <v>1608.5839999999998</v>
      </c>
      <c r="S1186" s="25">
        <v>0.95749047619047611</v>
      </c>
      <c r="T1186" s="25">
        <v>0.7402595833333333</v>
      </c>
      <c r="U1186" s="24">
        <v>0</v>
      </c>
      <c r="V1186" s="19">
        <v>10080</v>
      </c>
      <c r="W1186" s="19">
        <v>26290.68</v>
      </c>
      <c r="X1186" s="21">
        <v>2.6082023809523811</v>
      </c>
      <c r="Y1186" s="19">
        <v>9651.5040000000008</v>
      </c>
      <c r="Z1186" s="20">
        <v>0.95749047619047623</v>
      </c>
      <c r="AA1186" s="30">
        <v>9.3099999999999933E-2</v>
      </c>
      <c r="AB1186" s="27">
        <v>0.08</v>
      </c>
      <c r="AC1186" s="27">
        <v>9.74E-2</v>
      </c>
      <c r="AD1186" s="11">
        <v>9.3294595748844841E-2</v>
      </c>
    </row>
    <row r="1187" spans="1:30" x14ac:dyDescent="0.3">
      <c r="A1187" s="13">
        <v>45838</v>
      </c>
      <c r="B1187" s="46" t="s">
        <v>636</v>
      </c>
      <c r="C1187" s="13">
        <v>45838</v>
      </c>
      <c r="D1187" s="15" t="s">
        <v>1394</v>
      </c>
      <c r="E1187" s="15">
        <v>35</v>
      </c>
      <c r="F1187" s="15">
        <v>30</v>
      </c>
      <c r="G1187" s="13">
        <v>45873</v>
      </c>
      <c r="H1187" s="19">
        <v>5800</v>
      </c>
      <c r="I1187" s="19">
        <v>6123.5800000000008</v>
      </c>
      <c r="J1187" s="20">
        <v>1.055789655172414</v>
      </c>
      <c r="K1187" s="19">
        <v>5323.58</v>
      </c>
      <c r="L1187" s="20">
        <v>0.91785862068965518</v>
      </c>
      <c r="M1187" s="21">
        <v>0</v>
      </c>
      <c r="N1187" s="19">
        <v>0</v>
      </c>
      <c r="O1187" s="23">
        <v>1160</v>
      </c>
      <c r="P1187" s="24">
        <v>28.05</v>
      </c>
      <c r="Q1187" s="25">
        <v>2.4181034482758622E-2</v>
      </c>
      <c r="R1187" s="24">
        <v>28.05</v>
      </c>
      <c r="S1187" s="25">
        <v>2.4181034482758622E-2</v>
      </c>
      <c r="T1187" s="25">
        <v>0</v>
      </c>
      <c r="U1187" s="24">
        <v>0</v>
      </c>
      <c r="V1187" s="19">
        <v>6960</v>
      </c>
      <c r="W1187" s="19">
        <v>6151.630000000001</v>
      </c>
      <c r="X1187" s="21">
        <v>0.88385488505747145</v>
      </c>
      <c r="Y1187" s="19">
        <v>5351.63</v>
      </c>
      <c r="Z1187" s="20">
        <v>0.76891235632183907</v>
      </c>
      <c r="AA1187" s="30">
        <v>9.6499999999999905E-2</v>
      </c>
      <c r="AB1187" s="27">
        <v>8.5000000000000006E-2</v>
      </c>
      <c r="AC1187" s="27">
        <v>9.7799999999999998E-2</v>
      </c>
      <c r="AD1187" s="11">
        <v>9.38326895378193E-2</v>
      </c>
    </row>
    <row r="1188" spans="1:30" x14ac:dyDescent="0.3">
      <c r="A1188" s="13">
        <v>45840</v>
      </c>
      <c r="B1188" s="46" t="s">
        <v>636</v>
      </c>
      <c r="C1188" s="13">
        <v>45840</v>
      </c>
      <c r="D1188" s="15" t="s">
        <v>1395</v>
      </c>
      <c r="E1188" s="15">
        <v>98</v>
      </c>
      <c r="F1188" s="15">
        <v>90</v>
      </c>
      <c r="G1188" s="13">
        <v>45938</v>
      </c>
      <c r="H1188" s="19">
        <v>7500</v>
      </c>
      <c r="I1188" s="19">
        <v>12720.989999999998</v>
      </c>
      <c r="J1188" s="20">
        <v>1.6961319999999998</v>
      </c>
      <c r="K1188" s="19">
        <v>7720.9900000000007</v>
      </c>
      <c r="L1188" s="20">
        <v>1.0294653333333335</v>
      </c>
      <c r="M1188" s="21">
        <v>0</v>
      </c>
      <c r="N1188" s="19">
        <v>0</v>
      </c>
      <c r="O1188" s="23">
        <v>1500</v>
      </c>
      <c r="P1188" s="24">
        <v>1950</v>
      </c>
      <c r="Q1188" s="25">
        <v>1.3</v>
      </c>
      <c r="R1188" s="24">
        <v>1499.9999999999998</v>
      </c>
      <c r="S1188" s="25">
        <v>0.99999999999999989</v>
      </c>
      <c r="T1188" s="25">
        <v>0.76923079999999999</v>
      </c>
      <c r="U1188" s="24">
        <v>0</v>
      </c>
      <c r="V1188" s="19">
        <v>9000</v>
      </c>
      <c r="W1188" s="19">
        <v>14670.989999999998</v>
      </c>
      <c r="X1188" s="21">
        <v>1.6301099999999997</v>
      </c>
      <c r="Y1188" s="19">
        <v>9220.99</v>
      </c>
      <c r="Z1188" s="20">
        <v>1.0245544444444443</v>
      </c>
      <c r="AA1188" s="30">
        <v>9.5100000000000101E-2</v>
      </c>
      <c r="AB1188" s="27">
        <v>8.8000000000000009E-2</v>
      </c>
      <c r="AC1188" s="27">
        <v>9.7799999999999998E-2</v>
      </c>
      <c r="AD1188" s="11">
        <v>9.4084722494082659E-2</v>
      </c>
    </row>
    <row r="1189" spans="1:30" x14ac:dyDescent="0.3">
      <c r="A1189" s="13">
        <v>45842</v>
      </c>
      <c r="B1189" s="46" t="s">
        <v>636</v>
      </c>
      <c r="C1189" s="13">
        <v>45842</v>
      </c>
      <c r="D1189" s="15" t="s">
        <v>1396</v>
      </c>
      <c r="E1189" s="15">
        <v>168</v>
      </c>
      <c r="F1189" s="15">
        <v>180</v>
      </c>
      <c r="G1189" s="13">
        <v>46010</v>
      </c>
      <c r="H1189" s="19">
        <v>4200</v>
      </c>
      <c r="I1189" s="19">
        <v>15709.419999999995</v>
      </c>
      <c r="J1189" s="20">
        <v>3.7403380952380965</v>
      </c>
      <c r="K1189" s="19">
        <v>4305.78</v>
      </c>
      <c r="L1189" s="20">
        <v>1.0251857142857141</v>
      </c>
      <c r="M1189" s="21">
        <v>0</v>
      </c>
      <c r="N1189" s="19">
        <v>0</v>
      </c>
      <c r="O1189" s="23">
        <v>840</v>
      </c>
      <c r="P1189" s="24">
        <v>1210</v>
      </c>
      <c r="Q1189" s="25">
        <v>1.4404761904761905</v>
      </c>
      <c r="R1189" s="24">
        <v>840</v>
      </c>
      <c r="S1189" s="25">
        <v>1</v>
      </c>
      <c r="T1189" s="25">
        <v>0.69421500000000003</v>
      </c>
      <c r="U1189" s="24">
        <v>0</v>
      </c>
      <c r="V1189" s="19">
        <v>5040</v>
      </c>
      <c r="W1189" s="19">
        <v>16919.419999999995</v>
      </c>
      <c r="X1189" s="21">
        <v>3.3570277777777768</v>
      </c>
      <c r="Y1189" s="19">
        <v>5145.78</v>
      </c>
      <c r="Z1189" s="20">
        <v>1.0209880952380952</v>
      </c>
      <c r="AA1189" s="30">
        <v>8.9999999999999927E-2</v>
      </c>
      <c r="AB1189" s="27">
        <v>0.08</v>
      </c>
      <c r="AC1189" s="27">
        <v>9.64E-2</v>
      </c>
      <c r="AD1189" s="11">
        <v>9.1701152238593195E-2</v>
      </c>
    </row>
    <row r="1190" spans="1:30" x14ac:dyDescent="0.3">
      <c r="A1190" s="13">
        <v>45845</v>
      </c>
      <c r="B1190" s="46" t="s">
        <v>636</v>
      </c>
      <c r="C1190" s="13">
        <v>45845</v>
      </c>
      <c r="D1190" s="15" t="s">
        <v>1397</v>
      </c>
      <c r="E1190" s="15">
        <v>28</v>
      </c>
      <c r="F1190" s="15">
        <v>30</v>
      </c>
      <c r="G1190" s="13">
        <v>45873</v>
      </c>
      <c r="H1190" s="19">
        <v>6600</v>
      </c>
      <c r="I1190" s="19">
        <v>13140.050000000003</v>
      </c>
      <c r="J1190" s="20">
        <v>1.9909166666666662</v>
      </c>
      <c r="K1190" s="19">
        <v>6626.8099999999995</v>
      </c>
      <c r="L1190" s="20">
        <v>1.0040621212121212</v>
      </c>
      <c r="M1190" s="21">
        <v>0</v>
      </c>
      <c r="N1190" s="19">
        <v>0</v>
      </c>
      <c r="O1190" s="23">
        <v>1320</v>
      </c>
      <c r="P1190" s="24">
        <v>1371.1</v>
      </c>
      <c r="Q1190" s="25">
        <v>1.0387121212121211</v>
      </c>
      <c r="R1190" s="24">
        <v>1320</v>
      </c>
      <c r="S1190" s="25">
        <v>1</v>
      </c>
      <c r="T1190" s="25">
        <v>0.96273068181818178</v>
      </c>
      <c r="U1190" s="24">
        <v>0</v>
      </c>
      <c r="V1190" s="19">
        <v>7920</v>
      </c>
      <c r="W1190" s="19">
        <v>14511.150000000003</v>
      </c>
      <c r="X1190" s="21">
        <v>1.8322159090909096</v>
      </c>
      <c r="Y1190" s="19">
        <v>7946.8099999999995</v>
      </c>
      <c r="Z1190" s="20">
        <v>1.0033851010101009</v>
      </c>
      <c r="AA1190" s="30">
        <v>9.1999999999999957E-2</v>
      </c>
      <c r="AB1190" s="27">
        <v>7.0000000000000007E-2</v>
      </c>
      <c r="AC1190" s="27">
        <v>9.7500000000000003E-2</v>
      </c>
      <c r="AD1190" s="11">
        <v>9.082471223473268E-2</v>
      </c>
    </row>
    <row r="1191" spans="1:30" x14ac:dyDescent="0.3">
      <c r="A1191" s="13">
        <v>45847</v>
      </c>
      <c r="B1191" s="46" t="s">
        <v>636</v>
      </c>
      <c r="C1191" s="13">
        <v>45847</v>
      </c>
      <c r="D1191" s="15" t="s">
        <v>1398</v>
      </c>
      <c r="E1191" s="15">
        <v>91</v>
      </c>
      <c r="F1191" s="15">
        <v>90</v>
      </c>
      <c r="G1191" s="13">
        <v>45938</v>
      </c>
      <c r="H1191" s="19">
        <v>5800</v>
      </c>
      <c r="I1191" s="19">
        <v>13518.77</v>
      </c>
      <c r="J1191" s="20">
        <v>2.3308224137931042</v>
      </c>
      <c r="K1191" s="19">
        <v>5818.7699999999995</v>
      </c>
      <c r="L1191" s="20">
        <v>1.0032362068965517</v>
      </c>
      <c r="M1191" s="21">
        <v>0</v>
      </c>
      <c r="N1191" s="19">
        <v>0</v>
      </c>
      <c r="O1191" s="23">
        <v>1160</v>
      </c>
      <c r="P1191" s="24">
        <v>1146.53</v>
      </c>
      <c r="Q1191" s="25">
        <v>0.98838793103448286</v>
      </c>
      <c r="R1191" s="24">
        <v>1146.53</v>
      </c>
      <c r="S1191" s="25">
        <v>0.98838793103448275</v>
      </c>
      <c r="T1191" s="25">
        <v>0</v>
      </c>
      <c r="U1191" s="24">
        <v>0</v>
      </c>
      <c r="V1191" s="19">
        <v>6960</v>
      </c>
      <c r="W1191" s="19">
        <v>14665.300000000001</v>
      </c>
      <c r="X1191" s="21">
        <v>2.1070833333333336</v>
      </c>
      <c r="Y1191" s="19">
        <v>6965.2999999999993</v>
      </c>
      <c r="Z1191" s="20">
        <v>1.0007614942528735</v>
      </c>
      <c r="AA1191" s="30">
        <v>9.090000000000012E-2</v>
      </c>
      <c r="AB1191" s="27">
        <v>8.2500000000000004E-2</v>
      </c>
      <c r="AC1191" s="27">
        <v>9.6999999999999989E-2</v>
      </c>
      <c r="AD1191" s="11">
        <v>9.109960447585097E-2</v>
      </c>
    </row>
    <row r="1192" spans="1:30" x14ac:dyDescent="0.3">
      <c r="A1192" s="13">
        <v>45848</v>
      </c>
      <c r="B1192" s="46" t="s">
        <v>636</v>
      </c>
      <c r="C1192" s="13">
        <v>45849</v>
      </c>
      <c r="D1192" s="15" t="s">
        <v>1399</v>
      </c>
      <c r="E1192" s="15">
        <v>350</v>
      </c>
      <c r="F1192" s="15">
        <v>360</v>
      </c>
      <c r="G1192" s="13">
        <v>46199</v>
      </c>
      <c r="H1192" s="19">
        <v>5000</v>
      </c>
      <c r="I1192" s="19">
        <v>19038.32</v>
      </c>
      <c r="J1192" s="20">
        <v>3.8076640000000017</v>
      </c>
      <c r="K1192" s="19">
        <v>5170.37</v>
      </c>
      <c r="L1192" s="20">
        <v>1.0340739999999999</v>
      </c>
      <c r="M1192" s="21">
        <v>0</v>
      </c>
      <c r="N1192" s="19">
        <v>0</v>
      </c>
      <c r="O1192" s="23">
        <v>1000</v>
      </c>
      <c r="P1192" s="24">
        <v>1323</v>
      </c>
      <c r="Q1192" s="25">
        <v>1.323</v>
      </c>
      <c r="R1192" s="24">
        <v>1000</v>
      </c>
      <c r="S1192" s="25">
        <v>1</v>
      </c>
      <c r="T1192" s="25">
        <v>0.75585799999999992</v>
      </c>
      <c r="U1192" s="24">
        <v>0</v>
      </c>
      <c r="V1192" s="19">
        <v>6000</v>
      </c>
      <c r="W1192" s="19">
        <v>20361.32</v>
      </c>
      <c r="X1192" s="21">
        <v>3.3935533333333332</v>
      </c>
      <c r="Y1192" s="19">
        <v>6170.37</v>
      </c>
      <c r="Z1192" s="20">
        <v>1.0283949999999999</v>
      </c>
      <c r="AA1192" s="30">
        <v>8.5899999999999879E-2</v>
      </c>
      <c r="AB1192" s="27">
        <v>7.4999999999999997E-2</v>
      </c>
      <c r="AC1192" s="27">
        <v>9.7699999999999995E-2</v>
      </c>
      <c r="AD1192" s="11">
        <v>8.8261551807092248E-2</v>
      </c>
    </row>
    <row r="1193" spans="1:30" x14ac:dyDescent="0.3">
      <c r="A1193" s="13">
        <v>45852</v>
      </c>
      <c r="B1193" s="46" t="s">
        <v>636</v>
      </c>
      <c r="C1193" s="13">
        <v>45852</v>
      </c>
      <c r="D1193" s="15" t="s">
        <v>1400</v>
      </c>
      <c r="E1193" s="15">
        <v>28</v>
      </c>
      <c r="F1193" s="15">
        <v>30</v>
      </c>
      <c r="G1193" s="13">
        <v>45880</v>
      </c>
      <c r="H1193" s="19">
        <v>6600</v>
      </c>
      <c r="I1193" s="19">
        <v>15169.379999999997</v>
      </c>
      <c r="J1193" s="20">
        <v>2.2983909090909087</v>
      </c>
      <c r="K1193" s="19">
        <v>9269.380000000001</v>
      </c>
      <c r="L1193" s="20">
        <v>1.4044515151515153</v>
      </c>
      <c r="M1193" s="21">
        <v>0</v>
      </c>
      <c r="N1193" s="19">
        <v>0</v>
      </c>
      <c r="O1193" s="23">
        <v>1320</v>
      </c>
      <c r="P1193" s="24">
        <v>1368.9</v>
      </c>
      <c r="Q1193" s="25">
        <v>1.0370454545454546</v>
      </c>
      <c r="R1193" s="24">
        <v>1320</v>
      </c>
      <c r="S1193" s="25">
        <v>1</v>
      </c>
      <c r="T1193" s="25">
        <v>0.96428205128205124</v>
      </c>
      <c r="U1193" s="24">
        <v>0</v>
      </c>
      <c r="V1193" s="19">
        <v>7920</v>
      </c>
      <c r="W1193" s="19">
        <v>16538.28</v>
      </c>
      <c r="X1193" s="21">
        <v>2.0881666666666665</v>
      </c>
      <c r="Y1193" s="19">
        <v>10589.380000000001</v>
      </c>
      <c r="Z1193" s="20">
        <v>1.3370429292929293</v>
      </c>
      <c r="AA1193" s="30">
        <v>8.9999999999999927E-2</v>
      </c>
      <c r="AB1193" s="27">
        <v>7.5999999999999998E-2</v>
      </c>
      <c r="AC1193" s="27">
        <v>9.6699999999999994E-2</v>
      </c>
      <c r="AD1193" s="11">
        <v>8.893735043884457E-2</v>
      </c>
    </row>
    <row r="1194" spans="1:30" x14ac:dyDescent="0.3">
      <c r="A1194" s="13">
        <v>45854</v>
      </c>
      <c r="B1194" s="46" t="s">
        <v>636</v>
      </c>
      <c r="C1194" s="13">
        <v>45854</v>
      </c>
      <c r="D1194" s="15" t="s">
        <v>1401</v>
      </c>
      <c r="E1194" s="15">
        <v>91</v>
      </c>
      <c r="F1194" s="15">
        <v>90</v>
      </c>
      <c r="G1194" s="13">
        <v>45945</v>
      </c>
      <c r="H1194" s="19">
        <v>6600</v>
      </c>
      <c r="I1194" s="19">
        <v>14105.069999999998</v>
      </c>
      <c r="J1194" s="20">
        <v>2.1371318181818175</v>
      </c>
      <c r="K1194" s="19">
        <v>7153.1799999999985</v>
      </c>
      <c r="L1194" s="20">
        <v>1.0838151515151513</v>
      </c>
      <c r="M1194" s="21">
        <v>0</v>
      </c>
      <c r="N1194" s="19">
        <v>0</v>
      </c>
      <c r="O1194" s="23">
        <v>1320</v>
      </c>
      <c r="P1194" s="24">
        <v>1720</v>
      </c>
      <c r="Q1194" s="25">
        <v>1.303030303030303</v>
      </c>
      <c r="R1194" s="24">
        <v>1320</v>
      </c>
      <c r="S1194" s="25">
        <v>1</v>
      </c>
      <c r="T1194" s="25">
        <v>0.76744200000000007</v>
      </c>
      <c r="U1194" s="24">
        <v>0</v>
      </c>
      <c r="V1194" s="19">
        <v>7920</v>
      </c>
      <c r="W1194" s="19">
        <v>15825.069999999998</v>
      </c>
      <c r="X1194" s="21">
        <v>1.9981148989898987</v>
      </c>
      <c r="Y1194" s="19">
        <v>8473.1799999999985</v>
      </c>
      <c r="Z1194" s="20">
        <v>1.0698459595959593</v>
      </c>
      <c r="AA1194" s="30">
        <v>8.6000000000000063E-2</v>
      </c>
      <c r="AB1194" s="27">
        <v>7.4999999999999997E-2</v>
      </c>
      <c r="AC1194" s="27">
        <v>9.5600000000000004E-2</v>
      </c>
      <c r="AD1194" s="11">
        <v>8.5974076980830302E-2</v>
      </c>
    </row>
    <row r="1195" spans="1:30" x14ac:dyDescent="0.3">
      <c r="A1195" s="13">
        <v>45855</v>
      </c>
      <c r="B1195" s="46" t="s">
        <v>636</v>
      </c>
      <c r="C1195" s="13">
        <v>45855</v>
      </c>
      <c r="D1195" s="15" t="s">
        <v>1402</v>
      </c>
      <c r="E1195" s="15">
        <v>183</v>
      </c>
      <c r="F1195" s="15">
        <v>180</v>
      </c>
      <c r="G1195" s="13">
        <v>46038</v>
      </c>
      <c r="H1195" s="19">
        <v>5000</v>
      </c>
      <c r="I1195" s="19">
        <v>11903.660000000002</v>
      </c>
      <c r="J1195" s="20">
        <v>2.3807320000000014</v>
      </c>
      <c r="K1195" s="19">
        <v>5005.4399999999996</v>
      </c>
      <c r="L1195" s="20">
        <v>1.001088</v>
      </c>
      <c r="M1195" s="21">
        <v>0</v>
      </c>
      <c r="N1195" s="19">
        <v>0</v>
      </c>
      <c r="O1195" s="23">
        <v>1000</v>
      </c>
      <c r="P1195" s="24">
        <v>157</v>
      </c>
      <c r="Q1195" s="25">
        <v>0.157</v>
      </c>
      <c r="R1195" s="24">
        <v>157</v>
      </c>
      <c r="S1195" s="25">
        <v>0.157</v>
      </c>
      <c r="T1195" s="25">
        <v>0</v>
      </c>
      <c r="U1195" s="24">
        <v>0</v>
      </c>
      <c r="V1195" s="19">
        <v>6000</v>
      </c>
      <c r="W1195" s="19">
        <v>12060.660000000002</v>
      </c>
      <c r="X1195" s="21">
        <v>2.0101100000000001</v>
      </c>
      <c r="Y1195" s="19">
        <v>5162.4399999999996</v>
      </c>
      <c r="Z1195" s="20">
        <v>0.86040666666666665</v>
      </c>
      <c r="AA1195" s="30">
        <v>8.199999999999992E-2</v>
      </c>
      <c r="AB1195" s="27">
        <v>4.41E-2</v>
      </c>
      <c r="AC1195" s="27">
        <v>9.5000000000000001E-2</v>
      </c>
      <c r="AD1195" s="11">
        <v>8.422812454320773E-2</v>
      </c>
    </row>
    <row r="1196" spans="1:30" x14ac:dyDescent="0.3">
      <c r="A1196" s="13">
        <v>45859</v>
      </c>
      <c r="B1196" s="46" t="s">
        <v>636</v>
      </c>
      <c r="C1196" s="13">
        <v>45859</v>
      </c>
      <c r="D1196" s="15" t="s">
        <v>1403</v>
      </c>
      <c r="E1196" s="15">
        <v>28</v>
      </c>
      <c r="F1196" s="15">
        <v>30</v>
      </c>
      <c r="G1196" s="13">
        <v>45887</v>
      </c>
      <c r="H1196" s="19">
        <v>6600</v>
      </c>
      <c r="I1196" s="19">
        <v>10663.460000000005</v>
      </c>
      <c r="J1196" s="20">
        <v>1.615675757575757</v>
      </c>
      <c r="K1196" s="19">
        <v>6600.0000000000009</v>
      </c>
      <c r="L1196" s="20">
        <v>1.0000000000000002</v>
      </c>
      <c r="M1196" s="21">
        <v>0.44162149999999994</v>
      </c>
      <c r="N1196" s="19">
        <v>0</v>
      </c>
      <c r="O1196" s="23">
        <v>1320</v>
      </c>
      <c r="P1196" s="24">
        <v>2383.5700000000002</v>
      </c>
      <c r="Q1196" s="25">
        <v>1.8057348484848483</v>
      </c>
      <c r="R1196" s="24">
        <v>1320</v>
      </c>
      <c r="S1196" s="25">
        <v>1</v>
      </c>
      <c r="T1196" s="25">
        <v>0.55379199999999995</v>
      </c>
      <c r="U1196" s="24">
        <v>0</v>
      </c>
      <c r="V1196" s="19">
        <v>7920</v>
      </c>
      <c r="W1196" s="19">
        <v>13047.030000000004</v>
      </c>
      <c r="X1196" s="21">
        <v>1.6473522727272734</v>
      </c>
      <c r="Y1196" s="19">
        <v>7920.0000000000009</v>
      </c>
      <c r="Z1196" s="20">
        <v>1.0000000000000002</v>
      </c>
      <c r="AA1196" s="30">
        <v>8.9999999999999955E-2</v>
      </c>
      <c r="AB1196" s="27">
        <v>7.0000000000000007E-2</v>
      </c>
      <c r="AC1196" s="27">
        <v>9.5000000000000001E-2</v>
      </c>
      <c r="AD1196" s="11">
        <v>8.8115066873228717E-2</v>
      </c>
    </row>
    <row r="1197" spans="1:30" x14ac:dyDescent="0.3">
      <c r="A1197" s="13">
        <v>45861</v>
      </c>
      <c r="B1197" s="46" t="s">
        <v>636</v>
      </c>
      <c r="C1197" s="13">
        <v>45861</v>
      </c>
      <c r="D1197" s="15" t="s">
        <v>1404</v>
      </c>
      <c r="E1197" s="15">
        <v>84</v>
      </c>
      <c r="F1197" s="15">
        <v>90</v>
      </c>
      <c r="G1197" s="13">
        <v>45945</v>
      </c>
      <c r="H1197" s="19">
        <v>5000</v>
      </c>
      <c r="I1197" s="19">
        <v>7661.5300000000007</v>
      </c>
      <c r="J1197" s="20">
        <v>1.5323060000000004</v>
      </c>
      <c r="K1197" s="19">
        <v>5261.53</v>
      </c>
      <c r="L1197" s="20">
        <v>1.052306</v>
      </c>
      <c r="M1197" s="21">
        <v>0</v>
      </c>
      <c r="N1197" s="19">
        <v>0</v>
      </c>
      <c r="O1197" s="23">
        <v>1000</v>
      </c>
      <c r="P1197" s="24">
        <v>1000</v>
      </c>
      <c r="Q1197" s="25">
        <v>1</v>
      </c>
      <c r="R1197" s="24">
        <v>1000</v>
      </c>
      <c r="S1197" s="25">
        <v>1</v>
      </c>
      <c r="T1197" s="25">
        <v>0</v>
      </c>
      <c r="U1197" s="24">
        <v>0</v>
      </c>
      <c r="V1197" s="19">
        <v>6000</v>
      </c>
      <c r="W1197" s="19">
        <v>8661.5300000000007</v>
      </c>
      <c r="X1197" s="21">
        <v>1.4435883333333335</v>
      </c>
      <c r="Y1197" s="19">
        <v>6261.53</v>
      </c>
      <c r="Z1197" s="20">
        <v>1.0435883333333333</v>
      </c>
      <c r="AA1197" s="30">
        <v>8.8999999999999982E-2</v>
      </c>
      <c r="AB1197" s="27">
        <v>7.4999999999999997E-2</v>
      </c>
      <c r="AC1197" s="27">
        <v>9.4600000000000004E-2</v>
      </c>
      <c r="AD1197" s="11">
        <v>8.6026853905159933E-2</v>
      </c>
    </row>
    <row r="1198" spans="1:30" x14ac:dyDescent="0.3">
      <c r="A1198" s="13">
        <v>45862</v>
      </c>
      <c r="B1198" s="46" t="s">
        <v>636</v>
      </c>
      <c r="C1198" s="13">
        <v>45863</v>
      </c>
      <c r="D1198" s="15" t="s">
        <v>1405</v>
      </c>
      <c r="E1198" s="15">
        <v>371</v>
      </c>
      <c r="F1198" s="15">
        <v>360</v>
      </c>
      <c r="G1198" s="13">
        <v>46234</v>
      </c>
      <c r="H1198" s="19">
        <v>6600</v>
      </c>
      <c r="I1198" s="19">
        <v>13438.029999999999</v>
      </c>
      <c r="J1198" s="20">
        <v>2.0360651515151504</v>
      </c>
      <c r="K1198" s="19">
        <v>6638.0300000000016</v>
      </c>
      <c r="L1198" s="20">
        <v>1.0057621212121215</v>
      </c>
      <c r="M1198" s="21">
        <v>0</v>
      </c>
      <c r="N1198" s="19">
        <v>0</v>
      </c>
      <c r="O1198" s="23">
        <v>1320</v>
      </c>
      <c r="P1198" s="24">
        <v>1342</v>
      </c>
      <c r="Q1198" s="25">
        <v>1.0166666666666666</v>
      </c>
      <c r="R1198" s="24">
        <v>1320</v>
      </c>
      <c r="S1198" s="25">
        <v>1</v>
      </c>
      <c r="T1198" s="25">
        <v>0.98360659090909086</v>
      </c>
      <c r="U1198" s="24">
        <v>0</v>
      </c>
      <c r="V1198" s="19">
        <v>7920</v>
      </c>
      <c r="W1198" s="19">
        <v>14780.029999999999</v>
      </c>
      <c r="X1198" s="21">
        <v>1.8661654040404039</v>
      </c>
      <c r="Y1198" s="19">
        <v>7958.0300000000016</v>
      </c>
      <c r="Z1198" s="20">
        <v>1.0048017676767678</v>
      </c>
      <c r="AA1198" s="30">
        <v>8.3700000000000094E-2</v>
      </c>
      <c r="AB1198" s="27">
        <v>7.0000000000000007E-2</v>
      </c>
      <c r="AC1198" s="27">
        <v>9.4499999999999987E-2</v>
      </c>
      <c r="AD1198" s="11">
        <v>8.3572644353376219E-2</v>
      </c>
    </row>
    <row r="1199" spans="1:30" x14ac:dyDescent="0.3">
      <c r="A1199" s="13">
        <v>45866</v>
      </c>
      <c r="B1199" s="46" t="s">
        <v>636</v>
      </c>
      <c r="C1199" s="13">
        <v>45866</v>
      </c>
      <c r="D1199" s="15" t="s">
        <v>1410</v>
      </c>
      <c r="E1199" s="15">
        <v>35</v>
      </c>
      <c r="F1199" s="15">
        <v>30</v>
      </c>
      <c r="G1199" s="13">
        <v>45901</v>
      </c>
      <c r="H1199" s="19">
        <v>6200</v>
      </c>
      <c r="I1199" s="19">
        <v>8192.2200000000012</v>
      </c>
      <c r="J1199" s="20">
        <v>1.3213258064516122</v>
      </c>
      <c r="K1199" s="19">
        <v>6242.2199999999993</v>
      </c>
      <c r="L1199" s="20">
        <v>1.0068096774193547</v>
      </c>
      <c r="M1199" s="21">
        <v>0</v>
      </c>
      <c r="N1199" s="19">
        <v>0</v>
      </c>
      <c r="O1199" s="23">
        <v>1240</v>
      </c>
      <c r="P1199" s="24">
        <v>21</v>
      </c>
      <c r="Q1199" s="25">
        <v>1.693548387096774E-2</v>
      </c>
      <c r="R1199" s="24">
        <v>21</v>
      </c>
      <c r="S1199" s="25">
        <v>1.6935483870967744E-2</v>
      </c>
      <c r="T1199" s="25">
        <v>0</v>
      </c>
      <c r="U1199" s="24">
        <v>0</v>
      </c>
      <c r="V1199" s="19">
        <v>7440</v>
      </c>
      <c r="W1199" s="19">
        <v>8213.2200000000012</v>
      </c>
      <c r="X1199" s="21">
        <v>1.103927419354839</v>
      </c>
      <c r="Y1199" s="19">
        <v>6263.2199999999993</v>
      </c>
      <c r="Z1199" s="20">
        <v>0.84183064516129025</v>
      </c>
      <c r="AA1199" s="30">
        <v>9.0500000000000011E-2</v>
      </c>
      <c r="AB1199" s="27">
        <v>7.0000000000000007E-2</v>
      </c>
      <c r="AC1199" s="27">
        <v>9.2300000000000007E-2</v>
      </c>
      <c r="AD1199" s="11">
        <v>8.8829223336287358E-2</v>
      </c>
    </row>
    <row r="1200" spans="1:30" x14ac:dyDescent="0.3">
      <c r="A1200" s="13">
        <v>45868</v>
      </c>
      <c r="B1200" s="46" t="s">
        <v>636</v>
      </c>
      <c r="C1200" s="13">
        <v>45868</v>
      </c>
      <c r="D1200" s="15" t="s">
        <v>1411</v>
      </c>
      <c r="E1200" s="15">
        <v>98</v>
      </c>
      <c r="F1200" s="15">
        <v>90</v>
      </c>
      <c r="G1200" s="13">
        <v>45966</v>
      </c>
      <c r="H1200" s="19">
        <v>6200</v>
      </c>
      <c r="I1200" s="19">
        <v>11209.57</v>
      </c>
      <c r="J1200" s="20">
        <v>1.8079951612903222</v>
      </c>
      <c r="K1200" s="19">
        <v>6799.57</v>
      </c>
      <c r="L1200" s="20">
        <v>1.0967048387096774</v>
      </c>
      <c r="M1200" s="21">
        <v>0</v>
      </c>
      <c r="N1200" s="19">
        <v>0</v>
      </c>
      <c r="O1200" s="23">
        <v>1240</v>
      </c>
      <c r="P1200" s="24">
        <v>2.5499999999999998</v>
      </c>
      <c r="Q1200" s="25">
        <v>2.0564516129032255E-3</v>
      </c>
      <c r="R1200" s="24">
        <v>2.5499999999999998</v>
      </c>
      <c r="S1200" s="25">
        <v>2.0564516129032255E-3</v>
      </c>
      <c r="T1200" s="25">
        <v>0</v>
      </c>
      <c r="U1200" s="24">
        <v>0</v>
      </c>
      <c r="V1200" s="19">
        <v>7440</v>
      </c>
      <c r="W1200" s="19">
        <v>11212.119999999999</v>
      </c>
      <c r="X1200" s="21">
        <v>1.5070053763440858</v>
      </c>
      <c r="Y1200" s="19">
        <v>6802.12</v>
      </c>
      <c r="Z1200" s="20">
        <v>0.91426344086021505</v>
      </c>
      <c r="AA1200" s="30">
        <v>8.840000000000002E-2</v>
      </c>
      <c r="AB1200" s="27">
        <v>7.9000000000000001E-2</v>
      </c>
      <c r="AC1200" s="27">
        <v>9.2300000000000007E-2</v>
      </c>
      <c r="AD1200" s="11">
        <v>8.7138342059508114E-2</v>
      </c>
    </row>
    <row r="1201" spans="1:30" x14ac:dyDescent="0.3">
      <c r="A1201" s="13">
        <v>45870</v>
      </c>
      <c r="B1201" s="46" t="s">
        <v>636</v>
      </c>
      <c r="C1201" s="13">
        <v>45870</v>
      </c>
      <c r="D1201" s="15" t="s">
        <v>1415</v>
      </c>
      <c r="E1201" s="15">
        <v>168</v>
      </c>
      <c r="F1201" s="15">
        <v>180</v>
      </c>
      <c r="G1201" s="13">
        <v>46038</v>
      </c>
      <c r="H1201" s="19">
        <v>6200</v>
      </c>
      <c r="I1201" s="19">
        <v>10674.189999999999</v>
      </c>
      <c r="J1201" s="20">
        <v>1.7216435483870967</v>
      </c>
      <c r="K1201" s="19">
        <v>6246.1900000000014</v>
      </c>
      <c r="L1201" s="20">
        <v>1.0074500000000002</v>
      </c>
      <c r="M1201" s="21">
        <v>0</v>
      </c>
      <c r="N1201" s="19">
        <v>0</v>
      </c>
      <c r="O1201" s="23">
        <v>1240</v>
      </c>
      <c r="P1201" s="24">
        <v>1715.2</v>
      </c>
      <c r="Q1201" s="25">
        <v>1.3832258064516132</v>
      </c>
      <c r="R1201" s="24">
        <v>1240.0000000000002</v>
      </c>
      <c r="S1201" s="25">
        <v>1.0000000000000002</v>
      </c>
      <c r="T1201" s="25">
        <v>0.72299999999999998</v>
      </c>
      <c r="U1201" s="24">
        <v>0</v>
      </c>
      <c r="V1201" s="19">
        <v>7440</v>
      </c>
      <c r="W1201" s="19">
        <v>12389.39</v>
      </c>
      <c r="X1201" s="21">
        <v>1.6652405913978494</v>
      </c>
      <c r="Y1201" s="19">
        <v>7486.1900000000014</v>
      </c>
      <c r="Z1201" s="20">
        <v>1.0062083333333336</v>
      </c>
      <c r="AA1201" s="30">
        <v>8.5399999999999948E-2</v>
      </c>
      <c r="AB1201" s="27">
        <v>7.0000000000000007E-2</v>
      </c>
      <c r="AC1201" s="27">
        <v>9.2300000000000007E-2</v>
      </c>
      <c r="AD1201" s="11">
        <v>8.366266601962305E-2</v>
      </c>
    </row>
    <row r="1202" spans="1:30" x14ac:dyDescent="0.3">
      <c r="A1202" s="13">
        <v>45873</v>
      </c>
      <c r="B1202" s="46" t="s">
        <v>636</v>
      </c>
      <c r="C1202" s="13">
        <v>45873</v>
      </c>
      <c r="D1202" s="15" t="s">
        <v>1416</v>
      </c>
      <c r="E1202" s="15">
        <v>35</v>
      </c>
      <c r="F1202" s="15">
        <v>30</v>
      </c>
      <c r="G1202" s="13">
        <v>45908</v>
      </c>
      <c r="H1202" s="19">
        <v>8300</v>
      </c>
      <c r="I1202" s="19">
        <v>13471.810000000001</v>
      </c>
      <c r="J1202" s="20">
        <v>1.6231096385542172</v>
      </c>
      <c r="K1202" s="19">
        <v>8356.8099999999977</v>
      </c>
      <c r="L1202" s="20">
        <v>1.0068445783132527</v>
      </c>
      <c r="M1202" s="21">
        <v>0</v>
      </c>
      <c r="N1202" s="19">
        <v>0</v>
      </c>
      <c r="O1202" s="23">
        <v>1660</v>
      </c>
      <c r="P1202" s="24">
        <v>1747.15</v>
      </c>
      <c r="Q1202" s="25">
        <v>1.0525</v>
      </c>
      <c r="R1202" s="24">
        <v>1660</v>
      </c>
      <c r="S1202" s="25">
        <v>1</v>
      </c>
      <c r="T1202" s="25">
        <v>0.95011879518072295</v>
      </c>
      <c r="U1202" s="24">
        <v>0</v>
      </c>
      <c r="V1202" s="19">
        <v>9960</v>
      </c>
      <c r="W1202" s="19">
        <v>15218.960000000001</v>
      </c>
      <c r="X1202" s="21">
        <v>1.5280080321285141</v>
      </c>
      <c r="Y1202" s="19">
        <v>10016.809999999998</v>
      </c>
      <c r="Z1202" s="20">
        <v>1.005703815261044</v>
      </c>
      <c r="AA1202" s="30">
        <v>8.8800000000000004E-2</v>
      </c>
      <c r="AB1202" s="27">
        <v>7.6999999999999999E-2</v>
      </c>
      <c r="AC1202" s="27">
        <v>9.1400000000000009E-2</v>
      </c>
      <c r="AD1202" s="11">
        <v>8.7389892152576379E-2</v>
      </c>
    </row>
    <row r="1203" spans="1:30" x14ac:dyDescent="0.3">
      <c r="A1203" s="13">
        <v>45875</v>
      </c>
      <c r="B1203" s="46" t="s">
        <v>636</v>
      </c>
      <c r="C1203" s="13">
        <v>45875</v>
      </c>
      <c r="D1203" s="15" t="s">
        <v>1417</v>
      </c>
      <c r="E1203" s="15">
        <v>91</v>
      </c>
      <c r="F1203" s="15">
        <v>90</v>
      </c>
      <c r="G1203" s="13">
        <v>45966</v>
      </c>
      <c r="H1203" s="19">
        <v>6600</v>
      </c>
      <c r="I1203" s="19">
        <v>17748.740000000002</v>
      </c>
      <c r="J1203" s="20">
        <v>2.6892030303030294</v>
      </c>
      <c r="K1203" s="19">
        <v>6698.74</v>
      </c>
      <c r="L1203" s="20">
        <v>1.014960606060606</v>
      </c>
      <c r="M1203" s="21">
        <v>0</v>
      </c>
      <c r="N1203" s="19">
        <v>0</v>
      </c>
      <c r="O1203" s="23">
        <v>1320</v>
      </c>
      <c r="P1203" s="24">
        <v>990</v>
      </c>
      <c r="Q1203" s="25">
        <v>0.74999999999999989</v>
      </c>
      <c r="R1203" s="24">
        <v>990</v>
      </c>
      <c r="S1203" s="25">
        <v>0.75</v>
      </c>
      <c r="T1203" s="25">
        <v>0</v>
      </c>
      <c r="U1203" s="24">
        <v>0</v>
      </c>
      <c r="V1203" s="19">
        <v>7920</v>
      </c>
      <c r="W1203" s="19">
        <v>18738.740000000002</v>
      </c>
      <c r="X1203" s="21">
        <v>2.3660025252525254</v>
      </c>
      <c r="Y1203" s="19">
        <v>7688.74</v>
      </c>
      <c r="Z1203" s="20">
        <v>0.97080050505050497</v>
      </c>
      <c r="AA1203" s="30">
        <v>8.6500000000000007E-2</v>
      </c>
      <c r="AB1203" s="27">
        <v>7.4999999999999997E-2</v>
      </c>
      <c r="AC1203" s="27">
        <v>9.3800000000000008E-2</v>
      </c>
      <c r="AD1203" s="11">
        <v>8.6392198206745943E-2</v>
      </c>
    </row>
    <row r="1204" spans="1:30" x14ac:dyDescent="0.3">
      <c r="A1204" s="13">
        <v>45876</v>
      </c>
      <c r="B1204" s="46" t="s">
        <v>636</v>
      </c>
      <c r="C1204" s="13">
        <v>45877</v>
      </c>
      <c r="D1204" s="15" t="s">
        <v>1418</v>
      </c>
      <c r="E1204" s="15">
        <v>357</v>
      </c>
      <c r="F1204" s="15">
        <v>360</v>
      </c>
      <c r="G1204" s="13">
        <v>46234</v>
      </c>
      <c r="H1204" s="19">
        <v>5800</v>
      </c>
      <c r="I1204" s="19">
        <v>16341.990000000002</v>
      </c>
      <c r="J1204" s="20">
        <v>2.8175844827586212</v>
      </c>
      <c r="K1204" s="19">
        <v>6891.9900000000007</v>
      </c>
      <c r="L1204" s="20">
        <v>1.1882741379310346</v>
      </c>
      <c r="M1204" s="21">
        <v>0</v>
      </c>
      <c r="N1204" s="19">
        <v>0</v>
      </c>
      <c r="O1204" s="23">
        <v>1160</v>
      </c>
      <c r="P1204" s="24">
        <v>1565</v>
      </c>
      <c r="Q1204" s="25">
        <v>1.3491379310344829</v>
      </c>
      <c r="R1204" s="24">
        <v>1160.0000000000002</v>
      </c>
      <c r="S1204" s="25">
        <v>1.0000000000000002</v>
      </c>
      <c r="T1204" s="25">
        <v>0.74121999999999999</v>
      </c>
      <c r="U1204" s="24">
        <v>0</v>
      </c>
      <c r="V1204" s="19">
        <v>6960</v>
      </c>
      <c r="W1204" s="19">
        <v>17906.990000000002</v>
      </c>
      <c r="X1204" s="21">
        <v>2.5728433908045978</v>
      </c>
      <c r="Y1204" s="19">
        <v>8051.9900000000007</v>
      </c>
      <c r="Z1204" s="20">
        <v>1.1568951149425288</v>
      </c>
      <c r="AA1204" s="30">
        <v>8.0499999999999891E-2</v>
      </c>
      <c r="AB1204" s="27">
        <v>7.0000000000000007E-2</v>
      </c>
      <c r="AC1204" s="27">
        <v>8.9499999999999996E-2</v>
      </c>
      <c r="AD1204" s="11">
        <v>8.2354655155216713E-2</v>
      </c>
    </row>
    <row r="1205" spans="1:30" x14ac:dyDescent="0.3">
      <c r="A1205" s="13">
        <v>45880</v>
      </c>
      <c r="B1205" s="46" t="s">
        <v>636</v>
      </c>
      <c r="C1205" s="13">
        <v>45880</v>
      </c>
      <c r="D1205" s="15" t="s">
        <v>1421</v>
      </c>
      <c r="E1205" s="15">
        <v>35</v>
      </c>
      <c r="F1205" s="15">
        <v>30</v>
      </c>
      <c r="G1205" s="13">
        <v>45915</v>
      </c>
      <c r="H1205" s="19">
        <v>8300</v>
      </c>
      <c r="I1205" s="19">
        <v>18955.34</v>
      </c>
      <c r="J1205" s="20">
        <v>2.2837759036144583</v>
      </c>
      <c r="K1205" s="19">
        <v>8455.34</v>
      </c>
      <c r="L1205" s="20">
        <v>1.0187156626506024</v>
      </c>
      <c r="M1205" s="21">
        <v>0</v>
      </c>
      <c r="N1205" s="19">
        <v>0</v>
      </c>
      <c r="O1205" s="23">
        <v>1660</v>
      </c>
      <c r="P1205" s="24">
        <v>2700.3</v>
      </c>
      <c r="Q1205" s="25">
        <v>1.6266867469879518</v>
      </c>
      <c r="R1205" s="24">
        <v>1660</v>
      </c>
      <c r="S1205" s="25">
        <v>1</v>
      </c>
      <c r="T1205" s="25">
        <v>0.61474876847290638</v>
      </c>
      <c r="U1205" s="24">
        <v>0</v>
      </c>
      <c r="V1205" s="19">
        <v>9960</v>
      </c>
      <c r="W1205" s="19">
        <v>21655.64</v>
      </c>
      <c r="X1205" s="21">
        <v>2.1742610441767067</v>
      </c>
      <c r="Y1205" s="19">
        <v>10115.34</v>
      </c>
      <c r="Z1205" s="20">
        <v>1.0155963855421688</v>
      </c>
      <c r="AA1205" s="30">
        <v>8.6999999999999994E-2</v>
      </c>
      <c r="AB1205" s="27">
        <v>3.2500000000000001E-2</v>
      </c>
      <c r="AC1205" s="27">
        <v>9.0800000000000006E-2</v>
      </c>
      <c r="AD1205" s="11">
        <v>8.7063088448954259E-2</v>
      </c>
    </row>
    <row r="1206" spans="1:30" x14ac:dyDescent="0.3">
      <c r="A1206" s="13">
        <v>45882</v>
      </c>
      <c r="B1206" s="46" t="s">
        <v>636</v>
      </c>
      <c r="C1206" s="13">
        <v>45882</v>
      </c>
      <c r="D1206" s="15" t="s">
        <v>1423</v>
      </c>
      <c r="E1206" s="15">
        <v>98</v>
      </c>
      <c r="F1206" s="15">
        <v>90</v>
      </c>
      <c r="G1206" s="13">
        <v>45980</v>
      </c>
      <c r="H1206" s="19">
        <v>8300</v>
      </c>
      <c r="I1206" s="19">
        <v>15729.67</v>
      </c>
      <c r="J1206" s="20">
        <v>1.8951409638554224</v>
      </c>
      <c r="K1206" s="19">
        <v>10286.65</v>
      </c>
      <c r="L1206" s="20">
        <v>1.2393554216867468</v>
      </c>
      <c r="M1206" s="21">
        <v>0</v>
      </c>
      <c r="N1206" s="19">
        <v>0</v>
      </c>
      <c r="O1206" s="23">
        <v>1660</v>
      </c>
      <c r="P1206" s="24">
        <v>4210</v>
      </c>
      <c r="Q1206" s="25">
        <v>2.536144578313253</v>
      </c>
      <c r="R1206" s="24">
        <v>1659.9999999999998</v>
      </c>
      <c r="S1206" s="25">
        <v>0.99999999999999989</v>
      </c>
      <c r="T1206" s="25">
        <v>0.39429938775510209</v>
      </c>
      <c r="U1206" s="24">
        <v>0</v>
      </c>
      <c r="V1206" s="19">
        <v>9960</v>
      </c>
      <c r="W1206" s="19">
        <v>19939.669999999998</v>
      </c>
      <c r="X1206" s="21">
        <v>2.0019748995983933</v>
      </c>
      <c r="Y1206" s="19">
        <v>11946.65</v>
      </c>
      <c r="Z1206" s="20">
        <v>1.1994628514056225</v>
      </c>
      <c r="AA1206" s="30">
        <v>8.4500000000000047E-2</v>
      </c>
      <c r="AB1206" s="27">
        <v>7.8E-2</v>
      </c>
      <c r="AC1206" s="27">
        <v>9.1799999999999993E-2</v>
      </c>
      <c r="AD1206" s="11">
        <v>8.4406176162627689E-2</v>
      </c>
    </row>
    <row r="1207" spans="1:30" x14ac:dyDescent="0.3">
      <c r="A1207" s="13">
        <v>45884</v>
      </c>
      <c r="B1207" s="46" t="s">
        <v>636</v>
      </c>
      <c r="C1207" s="13">
        <v>45884</v>
      </c>
      <c r="D1207" s="15" t="s">
        <v>1424</v>
      </c>
      <c r="E1207" s="15">
        <v>182</v>
      </c>
      <c r="F1207" s="15">
        <v>180</v>
      </c>
      <c r="G1207" s="13">
        <v>46066</v>
      </c>
      <c r="H1207" s="19">
        <v>5000</v>
      </c>
      <c r="I1207" s="19">
        <v>15950.6</v>
      </c>
      <c r="J1207" s="20">
        <v>3.1901200000000003</v>
      </c>
      <c r="K1207" s="19">
        <v>6291.54</v>
      </c>
      <c r="L1207" s="20">
        <v>1.258308</v>
      </c>
      <c r="M1207" s="21">
        <v>0</v>
      </c>
      <c r="N1207" s="19">
        <v>0</v>
      </c>
      <c r="O1207" s="23">
        <v>1000</v>
      </c>
      <c r="P1207" s="24">
        <v>1405</v>
      </c>
      <c r="Q1207" s="25">
        <v>1.405</v>
      </c>
      <c r="R1207" s="24">
        <v>999.99999999999989</v>
      </c>
      <c r="S1207" s="25">
        <v>0.99999999999999989</v>
      </c>
      <c r="T1207" s="25">
        <v>0.71174400000000004</v>
      </c>
      <c r="U1207" s="24">
        <v>0</v>
      </c>
      <c r="V1207" s="19">
        <v>6000</v>
      </c>
      <c r="W1207" s="19">
        <v>17355.599999999999</v>
      </c>
      <c r="X1207" s="21">
        <v>2.8925999999999998</v>
      </c>
      <c r="Y1207" s="19">
        <v>7291.54</v>
      </c>
      <c r="Z1207" s="20">
        <v>1.2152566666666667</v>
      </c>
      <c r="AA1207" s="30">
        <v>8.0000000000000043E-2</v>
      </c>
      <c r="AB1207" s="27">
        <v>7.0000000000000007E-2</v>
      </c>
      <c r="AC1207" s="27">
        <v>8.9900000000000008E-2</v>
      </c>
      <c r="AD1207" s="11">
        <v>8.1303766566774946E-2</v>
      </c>
    </row>
    <row r="1208" spans="1:30" x14ac:dyDescent="0.3">
      <c r="A1208" s="13">
        <v>45887</v>
      </c>
      <c r="B1208" s="46" t="s">
        <v>636</v>
      </c>
      <c r="C1208" s="13">
        <v>45887</v>
      </c>
      <c r="D1208" s="15" t="s">
        <v>1425</v>
      </c>
      <c r="E1208" s="15">
        <v>35</v>
      </c>
      <c r="F1208" s="15">
        <v>30</v>
      </c>
      <c r="G1208" s="13">
        <v>45922</v>
      </c>
      <c r="H1208" s="19">
        <v>10000</v>
      </c>
      <c r="I1208" s="19">
        <v>15569.66</v>
      </c>
      <c r="J1208" s="20">
        <v>1.5569660000000001</v>
      </c>
      <c r="K1208" s="19">
        <v>10369.660000000002</v>
      </c>
      <c r="L1208" s="20">
        <v>1.0369660000000003</v>
      </c>
      <c r="M1208" s="21">
        <v>0</v>
      </c>
      <c r="N1208" s="19">
        <v>0</v>
      </c>
      <c r="O1208" s="23">
        <v>2000</v>
      </c>
      <c r="P1208" s="24">
        <v>3466.9</v>
      </c>
      <c r="Q1208" s="25">
        <v>1.7334499999999999</v>
      </c>
      <c r="R1208" s="24">
        <v>1999.9999999999998</v>
      </c>
      <c r="S1208" s="25">
        <v>0.99999999999999989</v>
      </c>
      <c r="T1208" s="25">
        <v>0.57688499999999998</v>
      </c>
      <c r="U1208" s="24">
        <v>0</v>
      </c>
      <c r="V1208" s="19">
        <v>12000</v>
      </c>
      <c r="W1208" s="19">
        <v>19036.560000000001</v>
      </c>
      <c r="X1208" s="21">
        <v>1.5863800000000001</v>
      </c>
      <c r="Y1208" s="19">
        <v>12369.660000000002</v>
      </c>
      <c r="Z1208" s="20">
        <v>1.0308050000000002</v>
      </c>
      <c r="AA1208" s="30">
        <v>8.6800000000000127E-2</v>
      </c>
      <c r="AB1208" s="27">
        <v>7.0000000000000007E-2</v>
      </c>
      <c r="AC1208" s="27">
        <v>0.09</v>
      </c>
      <c r="AD1208" s="11">
        <v>8.4985553313302958E-2</v>
      </c>
    </row>
    <row r="1209" spans="1:30" x14ac:dyDescent="0.3">
      <c r="A1209" s="13">
        <v>45889</v>
      </c>
      <c r="B1209" s="46" t="s">
        <v>636</v>
      </c>
      <c r="C1209" s="13">
        <v>45889</v>
      </c>
      <c r="D1209" s="15" t="s">
        <v>1426</v>
      </c>
      <c r="E1209" s="15">
        <v>91</v>
      </c>
      <c r="F1209" s="15">
        <v>90</v>
      </c>
      <c r="G1209" s="13">
        <v>45980</v>
      </c>
      <c r="H1209" s="19">
        <v>9000</v>
      </c>
      <c r="I1209" s="19">
        <v>11657.09</v>
      </c>
      <c r="J1209" s="20">
        <v>1.2952322222222223</v>
      </c>
      <c r="K1209" s="19">
        <v>9957.09</v>
      </c>
      <c r="L1209" s="20">
        <v>1.1063433333333335</v>
      </c>
      <c r="M1209" s="21">
        <v>0</v>
      </c>
      <c r="N1209" s="19">
        <v>0</v>
      </c>
      <c r="O1209" s="23">
        <v>1800</v>
      </c>
      <c r="P1209" s="24">
        <v>2001.02</v>
      </c>
      <c r="Q1209" s="25">
        <v>1.1116777777777778</v>
      </c>
      <c r="R1209" s="24">
        <v>1800</v>
      </c>
      <c r="S1209" s="25">
        <v>1</v>
      </c>
      <c r="T1209" s="25">
        <v>0.89954149999999999</v>
      </c>
      <c r="U1209" s="24">
        <v>0</v>
      </c>
      <c r="V1209" s="19">
        <v>10800</v>
      </c>
      <c r="W1209" s="19">
        <v>13658.11</v>
      </c>
      <c r="X1209" s="21">
        <v>1.2646398148148148</v>
      </c>
      <c r="Y1209" s="19">
        <v>11757.09</v>
      </c>
      <c r="Z1209" s="20">
        <v>1.0886194444444444</v>
      </c>
      <c r="AA1209" s="30">
        <v>8.7400000000000047E-2</v>
      </c>
      <c r="AB1209" s="27">
        <v>7.0000000000000007E-2</v>
      </c>
      <c r="AC1209" s="27">
        <v>0.09</v>
      </c>
      <c r="AD1209" s="11">
        <v>8.4585338193322701E-2</v>
      </c>
    </row>
    <row r="1210" spans="1:30" x14ac:dyDescent="0.3">
      <c r="A1210" s="13">
        <v>45890</v>
      </c>
      <c r="B1210" s="46" t="s">
        <v>636</v>
      </c>
      <c r="C1210" s="13">
        <v>45891</v>
      </c>
      <c r="D1210" s="15" t="s">
        <v>1427</v>
      </c>
      <c r="E1210" s="15">
        <v>378</v>
      </c>
      <c r="F1210" s="15">
        <v>360</v>
      </c>
      <c r="G1210" s="13">
        <v>46269</v>
      </c>
      <c r="H1210" s="19">
        <v>8300</v>
      </c>
      <c r="I1210" s="19">
        <v>16374.87</v>
      </c>
      <c r="J1210" s="20">
        <v>1.972875903614459</v>
      </c>
      <c r="K1210" s="19">
        <v>13124.87</v>
      </c>
      <c r="L1210" s="20">
        <v>1.5813096385542169</v>
      </c>
      <c r="M1210" s="21">
        <v>0</v>
      </c>
      <c r="N1210" s="19">
        <v>0</v>
      </c>
      <c r="O1210" s="23">
        <v>1660</v>
      </c>
      <c r="P1210" s="24">
        <v>1810</v>
      </c>
      <c r="Q1210" s="25">
        <v>1.0903614457831325</v>
      </c>
      <c r="R1210" s="24">
        <v>1660</v>
      </c>
      <c r="S1210" s="25">
        <v>1</v>
      </c>
      <c r="T1210" s="25">
        <v>0.91712733333333329</v>
      </c>
      <c r="U1210" s="24">
        <v>0</v>
      </c>
      <c r="V1210" s="19">
        <v>9960</v>
      </c>
      <c r="W1210" s="19">
        <v>18184.870000000003</v>
      </c>
      <c r="X1210" s="21">
        <v>1.8257901606425706</v>
      </c>
      <c r="Y1210" s="19">
        <v>14784.87</v>
      </c>
      <c r="Z1210" s="20">
        <v>1.4844246987951808</v>
      </c>
      <c r="AA1210" s="30">
        <v>8.0400000000000013E-2</v>
      </c>
      <c r="AB1210" s="27">
        <v>2.2499999999999999E-2</v>
      </c>
      <c r="AC1210" s="27">
        <v>8.5999999999999993E-2</v>
      </c>
      <c r="AD1210" s="11">
        <v>7.8718179564173624E-2</v>
      </c>
    </row>
    <row r="1211" spans="1:30" x14ac:dyDescent="0.3">
      <c r="A1211" s="13">
        <v>45895</v>
      </c>
      <c r="B1211" s="46" t="s">
        <v>636</v>
      </c>
      <c r="C1211" s="13">
        <v>45895</v>
      </c>
      <c r="D1211" s="15" t="s">
        <v>1429</v>
      </c>
      <c r="E1211" s="15">
        <v>34</v>
      </c>
      <c r="F1211" s="15">
        <v>30</v>
      </c>
      <c r="G1211" s="13">
        <v>45929</v>
      </c>
      <c r="H1211" s="19">
        <v>7500</v>
      </c>
      <c r="I1211" s="19">
        <v>8030.74</v>
      </c>
      <c r="J1211" s="20">
        <v>1.0707653333333331</v>
      </c>
      <c r="K1211" s="19">
        <v>4980.7400000000007</v>
      </c>
      <c r="L1211" s="20">
        <v>0.66409866666666673</v>
      </c>
      <c r="M1211" s="21">
        <v>0</v>
      </c>
      <c r="N1211" s="19">
        <v>0</v>
      </c>
      <c r="O1211" s="23">
        <v>1500</v>
      </c>
      <c r="P1211" s="24">
        <v>630</v>
      </c>
      <c r="Q1211" s="25">
        <v>0.42</v>
      </c>
      <c r="R1211" s="24">
        <v>630</v>
      </c>
      <c r="S1211" s="25">
        <v>0.42</v>
      </c>
      <c r="T1211" s="25">
        <v>0</v>
      </c>
      <c r="U1211" s="24">
        <v>0</v>
      </c>
      <c r="V1211" s="19">
        <v>9000</v>
      </c>
      <c r="W1211" s="19">
        <v>8660.74</v>
      </c>
      <c r="X1211" s="21">
        <v>0.96230444444444441</v>
      </c>
      <c r="Y1211" s="19">
        <v>5610.7400000000007</v>
      </c>
      <c r="Z1211" s="20">
        <v>0.62341555555555561</v>
      </c>
      <c r="AA1211" s="30">
        <v>8.7800000000000059E-2</v>
      </c>
      <c r="AB1211" s="27">
        <v>7.4999999999999997E-2</v>
      </c>
      <c r="AC1211" s="27">
        <v>9.2300000000000007E-2</v>
      </c>
      <c r="AD1211" s="11">
        <v>8.6326167078002766E-2</v>
      </c>
    </row>
    <row r="1212" spans="1:30" x14ac:dyDescent="0.3">
      <c r="A1212" s="13">
        <v>45896</v>
      </c>
      <c r="B1212" s="46" t="s">
        <v>636</v>
      </c>
      <c r="C1212" s="13">
        <v>45896</v>
      </c>
      <c r="D1212" s="15" t="s">
        <v>1430</v>
      </c>
      <c r="E1212" s="15">
        <v>98</v>
      </c>
      <c r="F1212" s="15">
        <v>90</v>
      </c>
      <c r="G1212" s="13">
        <v>45994</v>
      </c>
      <c r="H1212" s="19">
        <v>8400</v>
      </c>
      <c r="I1212" s="19">
        <v>11618.660000000002</v>
      </c>
      <c r="J1212" s="20">
        <v>1.38317380952381</v>
      </c>
      <c r="K1212" s="19">
        <v>9218.66</v>
      </c>
      <c r="L1212" s="20">
        <v>1.0974595238095237</v>
      </c>
      <c r="M1212" s="21">
        <v>0</v>
      </c>
      <c r="N1212" s="19">
        <v>0</v>
      </c>
      <c r="O1212" s="23">
        <v>1680</v>
      </c>
      <c r="P1212" s="24">
        <v>320</v>
      </c>
      <c r="Q1212" s="25">
        <v>0.19047619047619047</v>
      </c>
      <c r="R1212" s="24">
        <v>320</v>
      </c>
      <c r="S1212" s="25">
        <v>0.19047619047619047</v>
      </c>
      <c r="T1212" s="25">
        <v>0</v>
      </c>
      <c r="U1212" s="24">
        <v>0</v>
      </c>
      <c r="V1212" s="19">
        <v>10080</v>
      </c>
      <c r="W1212" s="19">
        <v>11938.660000000002</v>
      </c>
      <c r="X1212" s="21">
        <v>1.1843908730158732</v>
      </c>
      <c r="Y1212" s="19">
        <v>9538.66</v>
      </c>
      <c r="Z1212" s="20">
        <v>0.94629563492063495</v>
      </c>
      <c r="AA1212" s="30">
        <v>8.7699999999999917E-2</v>
      </c>
      <c r="AB1212" s="27">
        <v>7.0000000000000007E-2</v>
      </c>
      <c r="AC1212" s="27">
        <v>8.900000000000001E-2</v>
      </c>
      <c r="AD1212" s="11">
        <v>8.5637916420654325E-2</v>
      </c>
    </row>
    <row r="1213" spans="1:30" x14ac:dyDescent="0.3">
      <c r="A1213" s="13">
        <v>45898</v>
      </c>
      <c r="B1213" s="46" t="s">
        <v>636</v>
      </c>
      <c r="C1213" s="13">
        <v>45898</v>
      </c>
      <c r="D1213" s="15" t="s">
        <v>1431</v>
      </c>
      <c r="E1213" s="15">
        <v>168</v>
      </c>
      <c r="F1213" s="15">
        <v>180</v>
      </c>
      <c r="G1213" s="13">
        <v>46066</v>
      </c>
      <c r="H1213" s="19">
        <v>6000</v>
      </c>
      <c r="I1213" s="19">
        <v>6579.2600000000011</v>
      </c>
      <c r="J1213" s="20">
        <v>1.0965433333333336</v>
      </c>
      <c r="K1213" s="19">
        <v>5579.2600000000011</v>
      </c>
      <c r="L1213" s="20">
        <v>0.92987666666666691</v>
      </c>
      <c r="M1213" s="21">
        <v>0</v>
      </c>
      <c r="N1213" s="19">
        <v>0</v>
      </c>
      <c r="O1213" s="23">
        <v>1200</v>
      </c>
      <c r="P1213" s="24">
        <v>460</v>
      </c>
      <c r="Q1213" s="25">
        <v>0.3833333333333333</v>
      </c>
      <c r="R1213" s="24">
        <v>460</v>
      </c>
      <c r="S1213" s="25">
        <v>0.38333333333333336</v>
      </c>
      <c r="T1213" s="25">
        <v>0</v>
      </c>
      <c r="U1213" s="24">
        <v>0</v>
      </c>
      <c r="V1213" s="19">
        <v>7200</v>
      </c>
      <c r="W1213" s="19">
        <v>7039.2600000000011</v>
      </c>
      <c r="X1213" s="21">
        <v>0.97767500000000018</v>
      </c>
      <c r="Y1213" s="19">
        <v>6039.2600000000011</v>
      </c>
      <c r="Z1213" s="20">
        <v>0.83878611111111123</v>
      </c>
      <c r="AA1213" s="30">
        <v>8.6399999999999921E-2</v>
      </c>
      <c r="AB1213" s="27">
        <v>7.0000000000000007E-2</v>
      </c>
      <c r="AC1213" s="27">
        <v>8.8499999999999995E-2</v>
      </c>
      <c r="AD1213" s="11">
        <v>8.3404757525922371E-2</v>
      </c>
    </row>
    <row r="1214" spans="1:30" x14ac:dyDescent="0.3">
      <c r="A1214" s="13">
        <v>45901</v>
      </c>
      <c r="B1214" s="46" t="s">
        <v>636</v>
      </c>
      <c r="C1214" s="13">
        <v>45901</v>
      </c>
      <c r="D1214" s="15" t="s">
        <v>1432</v>
      </c>
      <c r="E1214" s="15">
        <v>35</v>
      </c>
      <c r="F1214" s="15">
        <v>30</v>
      </c>
      <c r="G1214" s="13">
        <v>45936</v>
      </c>
      <c r="H1214" s="19">
        <v>5000</v>
      </c>
      <c r="I1214" s="19">
        <v>7752.95</v>
      </c>
      <c r="J1214" s="20">
        <v>1.5505900000000006</v>
      </c>
      <c r="K1214" s="19">
        <v>5002.95</v>
      </c>
      <c r="L1214" s="20">
        <v>1.0005899999999999</v>
      </c>
      <c r="M1214" s="21">
        <v>0</v>
      </c>
      <c r="N1214" s="19">
        <v>0</v>
      </c>
      <c r="O1214" s="23">
        <v>1000</v>
      </c>
      <c r="P1214" s="24">
        <v>1020</v>
      </c>
      <c r="Q1214" s="25">
        <v>1.02</v>
      </c>
      <c r="R1214" s="24">
        <v>1000</v>
      </c>
      <c r="S1214" s="25">
        <v>1</v>
      </c>
      <c r="T1214" s="25">
        <v>0.98039220000000005</v>
      </c>
      <c r="U1214" s="24">
        <v>0</v>
      </c>
      <c r="V1214" s="19">
        <v>6000</v>
      </c>
      <c r="W1214" s="19">
        <v>8772.9500000000007</v>
      </c>
      <c r="X1214" s="21">
        <v>1.4621583333333334</v>
      </c>
      <c r="Y1214" s="19">
        <v>6002.95</v>
      </c>
      <c r="Z1214" s="20">
        <v>1.0004916666666666</v>
      </c>
      <c r="AA1214" s="30">
        <v>8.7800000000000059E-2</v>
      </c>
      <c r="AB1214" s="27">
        <v>7.8E-2</v>
      </c>
      <c r="AC1214" s="27">
        <v>9.2899999999999996E-2</v>
      </c>
      <c r="AD1214" s="11">
        <v>8.6788649223843828E-2</v>
      </c>
    </row>
    <row r="1215" spans="1:30" x14ac:dyDescent="0.3">
      <c r="A1215" s="13">
        <v>45903</v>
      </c>
      <c r="B1215" s="46" t="s">
        <v>636</v>
      </c>
      <c r="C1215" s="13">
        <v>45903</v>
      </c>
      <c r="D1215" s="15" t="s">
        <v>1433</v>
      </c>
      <c r="E1215" s="15">
        <v>91</v>
      </c>
      <c r="F1215" s="15">
        <v>90</v>
      </c>
      <c r="G1215" s="13">
        <v>45994</v>
      </c>
      <c r="H1215" s="19">
        <v>6600</v>
      </c>
      <c r="I1215" s="19">
        <v>13453.140000000001</v>
      </c>
      <c r="J1215" s="20">
        <v>2.0383545454545451</v>
      </c>
      <c r="K1215" s="19">
        <v>6948.7599999999993</v>
      </c>
      <c r="L1215" s="20">
        <v>1.0528424242424241</v>
      </c>
      <c r="M1215" s="21">
        <v>0</v>
      </c>
      <c r="N1215" s="19">
        <v>0</v>
      </c>
      <c r="O1215" s="23">
        <v>1320</v>
      </c>
      <c r="P1215" s="24">
        <v>790</v>
      </c>
      <c r="Q1215" s="25">
        <v>0.59848484848484851</v>
      </c>
      <c r="R1215" s="24">
        <v>790</v>
      </c>
      <c r="S1215" s="25">
        <v>0.59848484848484851</v>
      </c>
      <c r="T1215" s="25">
        <v>0</v>
      </c>
      <c r="U1215" s="24">
        <v>0</v>
      </c>
      <c r="V1215" s="19">
        <v>7920</v>
      </c>
      <c r="W1215" s="19">
        <v>14243.140000000001</v>
      </c>
      <c r="X1215" s="21">
        <v>1.7983762626262627</v>
      </c>
      <c r="Y1215" s="19">
        <v>7738.7599999999993</v>
      </c>
      <c r="Z1215" s="20">
        <v>0.97711616161616155</v>
      </c>
      <c r="AA1215" s="30">
        <v>8.670000000000018E-2</v>
      </c>
      <c r="AB1215" s="27">
        <v>7.4999999999999997E-2</v>
      </c>
      <c r="AC1215" s="27">
        <v>9.2300000000000007E-2</v>
      </c>
      <c r="AD1215" s="11">
        <v>8.584613361638993E-2</v>
      </c>
    </row>
    <row r="1216" spans="1:30" x14ac:dyDescent="0.3">
      <c r="A1216" s="13">
        <v>45904</v>
      </c>
      <c r="B1216" s="46" t="s">
        <v>636</v>
      </c>
      <c r="C1216" s="13">
        <v>45905</v>
      </c>
      <c r="D1216" s="15" t="s">
        <v>1434</v>
      </c>
      <c r="E1216" s="15">
        <v>364</v>
      </c>
      <c r="F1216" s="15">
        <v>360</v>
      </c>
      <c r="G1216" s="13">
        <v>46269</v>
      </c>
      <c r="H1216" s="19">
        <v>5800</v>
      </c>
      <c r="I1216" s="19">
        <v>14165.11</v>
      </c>
      <c r="J1216" s="20">
        <v>2.442260344827587</v>
      </c>
      <c r="K1216" s="19">
        <v>9515.11</v>
      </c>
      <c r="L1216" s="20">
        <v>1.6405362068965519</v>
      </c>
      <c r="M1216" s="21">
        <v>0</v>
      </c>
      <c r="N1216" s="19">
        <v>0</v>
      </c>
      <c r="O1216" s="23">
        <v>1160</v>
      </c>
      <c r="P1216" s="24">
        <v>1860</v>
      </c>
      <c r="Q1216" s="25">
        <v>1.603448275862069</v>
      </c>
      <c r="R1216" s="24">
        <v>1160</v>
      </c>
      <c r="S1216" s="25">
        <v>1</v>
      </c>
      <c r="T1216" s="25">
        <v>0.62365599999999999</v>
      </c>
      <c r="U1216" s="24">
        <v>0</v>
      </c>
      <c r="V1216" s="19">
        <v>6960</v>
      </c>
      <c r="W1216" s="19">
        <v>16025.11</v>
      </c>
      <c r="X1216" s="21">
        <v>2.3024583333333335</v>
      </c>
      <c r="Y1216" s="19">
        <v>10675.11</v>
      </c>
      <c r="Z1216" s="20">
        <v>1.5337801724137932</v>
      </c>
      <c r="AA1216" s="30">
        <v>8.0799999999999997E-2</v>
      </c>
      <c r="AB1216" s="27">
        <v>7.0000000000000007E-2</v>
      </c>
      <c r="AC1216" s="27">
        <v>8.929999999999999E-2</v>
      </c>
      <c r="AD1216" s="11">
        <v>8.0298599799083797E-2</v>
      </c>
    </row>
    <row r="1217" spans="1:30" x14ac:dyDescent="0.3">
      <c r="A1217" s="13">
        <v>45908</v>
      </c>
      <c r="B1217" s="46" t="s">
        <v>636</v>
      </c>
      <c r="C1217" s="13">
        <v>45908</v>
      </c>
      <c r="D1217" s="15" t="s">
        <v>1435</v>
      </c>
      <c r="E1217" s="15">
        <v>28</v>
      </c>
      <c r="F1217" s="15">
        <v>30</v>
      </c>
      <c r="G1217" s="13">
        <v>45936</v>
      </c>
      <c r="H1217" s="19">
        <v>6600</v>
      </c>
      <c r="I1217" s="19">
        <v>15810.55</v>
      </c>
      <c r="J1217" s="20">
        <v>2.3955378787878785</v>
      </c>
      <c r="K1217" s="19">
        <v>7210.5499999999993</v>
      </c>
      <c r="L1217" s="20">
        <v>1.0925075757575757</v>
      </c>
      <c r="M1217" s="21">
        <v>0</v>
      </c>
      <c r="N1217" s="19">
        <v>0</v>
      </c>
      <c r="O1217" s="23">
        <v>1320</v>
      </c>
      <c r="P1217" s="24">
        <v>1349.2</v>
      </c>
      <c r="Q1217" s="25">
        <v>1.0221212121212122</v>
      </c>
      <c r="R1217" s="24">
        <v>1320</v>
      </c>
      <c r="S1217" s="25">
        <v>1</v>
      </c>
      <c r="T1217" s="25">
        <v>0.97835757575757576</v>
      </c>
      <c r="U1217" s="24">
        <v>0</v>
      </c>
      <c r="V1217" s="19">
        <v>7920</v>
      </c>
      <c r="W1217" s="19">
        <v>17159.75</v>
      </c>
      <c r="X1217" s="21">
        <v>2.166635101010101</v>
      </c>
      <c r="Y1217" s="19">
        <v>8530.5499999999993</v>
      </c>
      <c r="Z1217" s="20">
        <v>1.0770896464646464</v>
      </c>
      <c r="AA1217" s="30">
        <v>8.7299999999999961E-2</v>
      </c>
      <c r="AB1217" s="27">
        <v>7.0000000000000007E-2</v>
      </c>
      <c r="AC1217" s="27">
        <v>8.8800000000000004E-2</v>
      </c>
      <c r="AD1217" s="11">
        <v>8.6239302554307104E-2</v>
      </c>
    </row>
    <row r="1218" spans="1:30" x14ac:dyDescent="0.3">
      <c r="A1218" s="13">
        <v>45910</v>
      </c>
      <c r="B1218" s="46" t="s">
        <v>636</v>
      </c>
      <c r="C1218" s="13">
        <v>45910</v>
      </c>
      <c r="D1218" s="15" t="s">
        <v>1436</v>
      </c>
      <c r="E1218" s="15">
        <v>98</v>
      </c>
      <c r="F1218" s="15">
        <v>90</v>
      </c>
      <c r="G1218" s="13">
        <v>46008</v>
      </c>
      <c r="H1218" s="19">
        <v>6600</v>
      </c>
      <c r="I1218" s="19">
        <v>11024.109999999999</v>
      </c>
      <c r="J1218" s="20">
        <v>1.6703196969696963</v>
      </c>
      <c r="K1218" s="19">
        <v>7624.1099999999988</v>
      </c>
      <c r="L1218" s="20">
        <v>1.1551681818181816</v>
      </c>
      <c r="M1218" s="21">
        <v>0</v>
      </c>
      <c r="N1218" s="19">
        <v>0</v>
      </c>
      <c r="O1218" s="23">
        <v>1320</v>
      </c>
      <c r="P1218" s="24">
        <v>1720</v>
      </c>
      <c r="Q1218" s="25">
        <v>1.303030303030303</v>
      </c>
      <c r="R1218" s="24">
        <v>1320</v>
      </c>
      <c r="S1218" s="25">
        <v>1</v>
      </c>
      <c r="T1218" s="25">
        <v>0.76744189393939388</v>
      </c>
      <c r="U1218" s="24">
        <v>0</v>
      </c>
      <c r="V1218" s="19">
        <v>7920</v>
      </c>
      <c r="W1218" s="19">
        <v>12744.109999999999</v>
      </c>
      <c r="X1218" s="21">
        <v>1.6091047979797979</v>
      </c>
      <c r="Y1218" s="19">
        <v>8944.1099999999988</v>
      </c>
      <c r="Z1218" s="20">
        <v>1.129306818181818</v>
      </c>
      <c r="AA1218" s="30">
        <v>8.6399999999999977E-2</v>
      </c>
      <c r="AB1218" s="27">
        <v>7.4999999999999997E-2</v>
      </c>
      <c r="AC1218" s="27">
        <v>8.7499999999999994E-2</v>
      </c>
      <c r="AD1218" s="11">
        <v>8.5140483358747354E-2</v>
      </c>
    </row>
    <row r="1219" spans="1:30" x14ac:dyDescent="0.3">
      <c r="A1219" s="13">
        <v>45912</v>
      </c>
      <c r="B1219" s="46" t="s">
        <v>636</v>
      </c>
      <c r="C1219" s="13">
        <v>45912</v>
      </c>
      <c r="D1219" s="15" t="s">
        <v>1437</v>
      </c>
      <c r="E1219" s="15">
        <v>196</v>
      </c>
      <c r="F1219" s="15">
        <v>180</v>
      </c>
      <c r="G1219" s="13">
        <v>46108</v>
      </c>
      <c r="H1219" s="19">
        <v>5000</v>
      </c>
      <c r="I1219" s="19">
        <v>8084.85</v>
      </c>
      <c r="J1219" s="20">
        <v>1.6169700000000007</v>
      </c>
      <c r="K1219" s="19">
        <v>7084.8499999999995</v>
      </c>
      <c r="L1219" s="20">
        <v>1.4169699999999998</v>
      </c>
      <c r="M1219" s="21">
        <v>0</v>
      </c>
      <c r="N1219" s="19">
        <v>0</v>
      </c>
      <c r="O1219" s="23">
        <v>1000</v>
      </c>
      <c r="P1219" s="24">
        <v>500</v>
      </c>
      <c r="Q1219" s="25">
        <v>0.5</v>
      </c>
      <c r="R1219" s="24">
        <v>500</v>
      </c>
      <c r="S1219" s="25">
        <v>0.5</v>
      </c>
      <c r="T1219" s="25">
        <v>0</v>
      </c>
      <c r="U1219" s="24">
        <v>0</v>
      </c>
      <c r="V1219" s="19">
        <v>6000</v>
      </c>
      <c r="W1219" s="19">
        <v>8584.85</v>
      </c>
      <c r="X1219" s="21">
        <v>1.4308083333333335</v>
      </c>
      <c r="Y1219" s="19">
        <v>7584.8499999999995</v>
      </c>
      <c r="Z1219" s="20">
        <v>1.2641416666666665</v>
      </c>
      <c r="AA1219" s="30">
        <v>8.6399999999999963E-2</v>
      </c>
      <c r="AB1219" s="27">
        <v>7.4999999999999997E-2</v>
      </c>
      <c r="AC1219" s="27">
        <v>0.09</v>
      </c>
      <c r="AD1219" s="11">
        <v>8.3721431566448373E-2</v>
      </c>
    </row>
    <row r="1220" spans="1:30" x14ac:dyDescent="0.3">
      <c r="A1220" s="13">
        <v>45915</v>
      </c>
      <c r="B1220" s="46" t="s">
        <v>636</v>
      </c>
      <c r="C1220" s="13">
        <v>45915</v>
      </c>
      <c r="D1220" s="15" t="s">
        <v>1442</v>
      </c>
      <c r="E1220" s="15">
        <v>35</v>
      </c>
      <c r="F1220" s="15">
        <v>30</v>
      </c>
      <c r="G1220" s="13">
        <v>45950</v>
      </c>
      <c r="H1220" s="19">
        <v>8300</v>
      </c>
      <c r="I1220" s="19">
        <v>11331.019999999999</v>
      </c>
      <c r="J1220" s="20">
        <v>1.3651831325301202</v>
      </c>
      <c r="K1220" s="19">
        <v>8731.02</v>
      </c>
      <c r="L1220" s="20">
        <v>1.0519301204819278</v>
      </c>
      <c r="M1220" s="21">
        <v>0</v>
      </c>
      <c r="N1220" s="19">
        <v>0</v>
      </c>
      <c r="O1220" s="23">
        <v>1660</v>
      </c>
      <c r="P1220" s="24">
        <v>1116.5</v>
      </c>
      <c r="Q1220" s="25">
        <v>0.6725903614457831</v>
      </c>
      <c r="R1220" s="24">
        <v>1116.5</v>
      </c>
      <c r="S1220" s="25">
        <v>0.6725903614457831</v>
      </c>
      <c r="T1220" s="25">
        <v>0</v>
      </c>
      <c r="U1220" s="24">
        <v>0</v>
      </c>
      <c r="V1220" s="19">
        <v>9960</v>
      </c>
      <c r="W1220" s="19">
        <v>12447.519999999999</v>
      </c>
      <c r="X1220" s="21">
        <v>1.2497510040160642</v>
      </c>
      <c r="Y1220" s="19">
        <v>9847.52</v>
      </c>
      <c r="Z1220" s="20">
        <v>0.98870682730923698</v>
      </c>
      <c r="AA1220" s="30">
        <v>8.7500000000000022E-2</v>
      </c>
      <c r="AB1220" s="27">
        <v>7.0000000000000007E-2</v>
      </c>
      <c r="AC1220" s="27">
        <v>8.8800000000000004E-2</v>
      </c>
      <c r="AD1220" s="11">
        <v>8.5650880679762287E-2</v>
      </c>
    </row>
    <row r="1221" spans="1:30" x14ac:dyDescent="0.3">
      <c r="A1221" s="13">
        <v>45917</v>
      </c>
      <c r="B1221" s="46" t="s">
        <v>636</v>
      </c>
      <c r="C1221" s="13">
        <v>45917</v>
      </c>
      <c r="D1221" s="15" t="s">
        <v>1443</v>
      </c>
      <c r="E1221" s="15">
        <v>91</v>
      </c>
      <c r="F1221" s="15">
        <v>90</v>
      </c>
      <c r="G1221" s="13">
        <v>46008</v>
      </c>
      <c r="H1221" s="19">
        <v>8300</v>
      </c>
      <c r="I1221" s="19">
        <v>9129.43</v>
      </c>
      <c r="J1221" s="20">
        <v>1.0999313253012044</v>
      </c>
      <c r="K1221" s="19">
        <v>6829.4299999999994</v>
      </c>
      <c r="L1221" s="20">
        <v>0.82282289156626498</v>
      </c>
      <c r="M1221" s="21">
        <v>0</v>
      </c>
      <c r="N1221" s="19">
        <v>0</v>
      </c>
      <c r="O1221" s="23">
        <v>1660</v>
      </c>
      <c r="P1221" s="24">
        <v>1000</v>
      </c>
      <c r="Q1221" s="25">
        <v>0.60240963855421681</v>
      </c>
      <c r="R1221" s="24">
        <v>1000</v>
      </c>
      <c r="S1221" s="25">
        <v>0.60240963855421692</v>
      </c>
      <c r="T1221" s="25">
        <v>0</v>
      </c>
      <c r="U1221" s="24">
        <v>0</v>
      </c>
      <c r="V1221" s="19">
        <v>9960</v>
      </c>
      <c r="W1221" s="19">
        <v>10129.43</v>
      </c>
      <c r="X1221" s="21">
        <v>1.0170110441767068</v>
      </c>
      <c r="Y1221" s="19">
        <v>7829.4299999999994</v>
      </c>
      <c r="Z1221" s="20">
        <v>0.78608734939759028</v>
      </c>
      <c r="AA1221" s="30">
        <v>8.6399999999999935E-2</v>
      </c>
      <c r="AB1221" s="27">
        <v>7.6399999999999996E-2</v>
      </c>
      <c r="AC1221" s="27">
        <v>8.7499999999999994E-2</v>
      </c>
      <c r="AD1221" s="11">
        <v>8.4818720774462369E-2</v>
      </c>
    </row>
    <row r="1222" spans="1:30" x14ac:dyDescent="0.3">
      <c r="A1222" s="13">
        <v>45918</v>
      </c>
      <c r="B1222" s="46" t="s">
        <v>636</v>
      </c>
      <c r="C1222" s="13">
        <v>45919</v>
      </c>
      <c r="D1222" s="15" t="s">
        <v>1444</v>
      </c>
      <c r="E1222" s="15">
        <v>378</v>
      </c>
      <c r="F1222" s="15">
        <v>360</v>
      </c>
      <c r="G1222" s="13">
        <v>46297</v>
      </c>
      <c r="H1222" s="19">
        <v>7500</v>
      </c>
      <c r="I1222" s="19">
        <v>12020.550000000001</v>
      </c>
      <c r="J1222" s="20">
        <v>1.6027399999999998</v>
      </c>
      <c r="K1222" s="19">
        <v>10229.549999999999</v>
      </c>
      <c r="L1222" s="20">
        <v>1.3639399999999999</v>
      </c>
      <c r="M1222" s="21">
        <v>0</v>
      </c>
      <c r="N1222" s="19">
        <v>0</v>
      </c>
      <c r="O1222" s="23">
        <v>1500</v>
      </c>
      <c r="P1222" s="24">
        <v>2000</v>
      </c>
      <c r="Q1222" s="25">
        <v>1.3333333333333335</v>
      </c>
      <c r="R1222" s="24">
        <v>1500</v>
      </c>
      <c r="S1222" s="25">
        <v>1</v>
      </c>
      <c r="T1222" s="25">
        <v>0.75</v>
      </c>
      <c r="U1222" s="24">
        <v>0</v>
      </c>
      <c r="V1222" s="19">
        <v>9000</v>
      </c>
      <c r="W1222" s="19">
        <v>14020.550000000001</v>
      </c>
      <c r="X1222" s="21">
        <v>1.557838888888889</v>
      </c>
      <c r="Y1222" s="19">
        <v>11729.55</v>
      </c>
      <c r="Z1222" s="20">
        <v>1.3032833333333333</v>
      </c>
      <c r="AA1222" s="30">
        <v>8.1199999999999953E-2</v>
      </c>
      <c r="AB1222" s="27">
        <v>0.06</v>
      </c>
      <c r="AC1222" s="27">
        <v>8.3199999999999996E-2</v>
      </c>
      <c r="AD1222" s="11">
        <v>7.9896395339647541E-2</v>
      </c>
    </row>
    <row r="1223" spans="1:30" x14ac:dyDescent="0.3">
      <c r="A1223" s="13">
        <v>45922</v>
      </c>
      <c r="B1223" s="46" t="s">
        <v>636</v>
      </c>
      <c r="C1223" s="13">
        <v>45922</v>
      </c>
      <c r="D1223" s="15" t="s">
        <v>1445</v>
      </c>
      <c r="E1223" s="15">
        <v>28</v>
      </c>
      <c r="F1223" s="15">
        <v>30</v>
      </c>
      <c r="G1223" s="13">
        <v>45950</v>
      </c>
      <c r="H1223" s="19">
        <v>8300</v>
      </c>
      <c r="I1223" s="19">
        <v>12912.98</v>
      </c>
      <c r="J1223" s="20">
        <v>1.5557807228915665</v>
      </c>
      <c r="K1223" s="19">
        <v>8612.9800000000014</v>
      </c>
      <c r="L1223" s="20">
        <v>1.0377084337349398</v>
      </c>
      <c r="M1223" s="21">
        <v>0</v>
      </c>
      <c r="N1223" s="19">
        <v>0</v>
      </c>
      <c r="O1223" s="23">
        <v>1660</v>
      </c>
      <c r="P1223" s="24">
        <v>1684</v>
      </c>
      <c r="Q1223" s="25">
        <v>1.0144578313253012</v>
      </c>
      <c r="R1223" s="24">
        <v>1660</v>
      </c>
      <c r="S1223" s="25">
        <v>1</v>
      </c>
      <c r="T1223" s="25">
        <v>0.98575000000000002</v>
      </c>
      <c r="U1223" s="24">
        <v>0</v>
      </c>
      <c r="V1223" s="19">
        <v>9960</v>
      </c>
      <c r="W1223" s="19">
        <v>14596.98</v>
      </c>
      <c r="X1223" s="21">
        <v>1.4655602409638553</v>
      </c>
      <c r="Y1223" s="19">
        <v>10272.980000000001</v>
      </c>
      <c r="Z1223" s="20">
        <v>1.0314236947791167</v>
      </c>
      <c r="AA1223" s="30">
        <v>8.7299999999999961E-2</v>
      </c>
      <c r="AB1223" s="27">
        <v>7.0000000000000007E-2</v>
      </c>
      <c r="AC1223" s="27">
        <v>8.8499999999999995E-2</v>
      </c>
      <c r="AD1223" s="11">
        <v>8.5705059173018142E-2</v>
      </c>
    </row>
    <row r="1224" spans="1:30" x14ac:dyDescent="0.3">
      <c r="A1224" s="13">
        <v>45924</v>
      </c>
      <c r="B1224" s="46" t="s">
        <v>636</v>
      </c>
      <c r="C1224" s="13">
        <v>45924</v>
      </c>
      <c r="D1224" s="15" t="s">
        <v>1446</v>
      </c>
      <c r="E1224" s="15">
        <v>97</v>
      </c>
      <c r="F1224" s="15">
        <v>90</v>
      </c>
      <c r="G1224" s="13">
        <v>46021</v>
      </c>
      <c r="H1224" s="19">
        <v>7500</v>
      </c>
      <c r="I1224" s="19">
        <v>10013.080000000002</v>
      </c>
      <c r="J1224" s="20">
        <v>1.3350773333333328</v>
      </c>
      <c r="K1224" s="19">
        <v>8413.0800000000017</v>
      </c>
      <c r="L1224" s="20">
        <v>1.1217440000000003</v>
      </c>
      <c r="M1224" s="21">
        <v>0</v>
      </c>
      <c r="N1224" s="19">
        <v>0</v>
      </c>
      <c r="O1224" s="23">
        <v>1500</v>
      </c>
      <c r="P1224" s="24">
        <v>700.14</v>
      </c>
      <c r="Q1224" s="25">
        <v>0.46676000000000001</v>
      </c>
      <c r="R1224" s="24">
        <v>700.14</v>
      </c>
      <c r="S1224" s="25">
        <v>0.46676000000000001</v>
      </c>
      <c r="T1224" s="25">
        <v>0</v>
      </c>
      <c r="U1224" s="24">
        <v>0</v>
      </c>
      <c r="V1224" s="19">
        <v>9000</v>
      </c>
      <c r="W1224" s="19">
        <v>10713.220000000001</v>
      </c>
      <c r="X1224" s="21">
        <v>1.1903577777777778</v>
      </c>
      <c r="Y1224" s="19">
        <v>9113.2200000000012</v>
      </c>
      <c r="Z1224" s="20">
        <v>1.01258</v>
      </c>
      <c r="AA1224" s="30">
        <v>8.7000000000000077E-2</v>
      </c>
      <c r="AB1224" s="27">
        <v>7.0000000000000007E-2</v>
      </c>
      <c r="AC1224" s="27">
        <v>8.8000000000000009E-2</v>
      </c>
      <c r="AD1224" s="11">
        <v>8.5677343235048511E-2</v>
      </c>
    </row>
    <row r="1225" spans="1:30" x14ac:dyDescent="0.3">
      <c r="A1225" s="13">
        <v>45926</v>
      </c>
      <c r="B1225" s="46" t="s">
        <v>636</v>
      </c>
      <c r="C1225" s="13">
        <v>45926</v>
      </c>
      <c r="D1225" s="15" t="s">
        <v>1450</v>
      </c>
      <c r="E1225" s="15">
        <v>182</v>
      </c>
      <c r="F1225" s="15">
        <v>180</v>
      </c>
      <c r="G1225" s="13">
        <v>46108</v>
      </c>
      <c r="H1225" s="19">
        <v>5800</v>
      </c>
      <c r="I1225" s="19">
        <v>8973.51</v>
      </c>
      <c r="J1225" s="20">
        <v>1.5471568965517248</v>
      </c>
      <c r="K1225" s="19">
        <v>5903.6799999999985</v>
      </c>
      <c r="L1225" s="20">
        <v>1.0178758620689652</v>
      </c>
      <c r="M1225" s="21">
        <v>0</v>
      </c>
      <c r="N1225" s="19">
        <v>0</v>
      </c>
      <c r="O1225" s="23">
        <v>1160</v>
      </c>
      <c r="P1225" s="24">
        <v>1730</v>
      </c>
      <c r="Q1225" s="25">
        <v>1.4913793103448278</v>
      </c>
      <c r="R1225" s="24">
        <v>1160</v>
      </c>
      <c r="S1225" s="25">
        <v>1</v>
      </c>
      <c r="T1225" s="25">
        <v>0.67052033333333338</v>
      </c>
      <c r="U1225" s="24">
        <v>0</v>
      </c>
      <c r="V1225" s="19">
        <v>6960</v>
      </c>
      <c r="W1225" s="19">
        <v>10703.51</v>
      </c>
      <c r="X1225" s="21">
        <v>1.5378606321839081</v>
      </c>
      <c r="Y1225" s="19">
        <v>7063.6799999999985</v>
      </c>
      <c r="Z1225" s="20">
        <v>1.0148965517241377</v>
      </c>
      <c r="AA1225" s="30">
        <v>8.5899999999999907E-2</v>
      </c>
      <c r="AB1225" s="27">
        <v>7.0000000000000007E-2</v>
      </c>
      <c r="AC1225" s="27">
        <v>8.7400000000000005E-2</v>
      </c>
      <c r="AD1225" s="11">
        <v>8.4578309268056762E-2</v>
      </c>
    </row>
    <row r="1226" spans="1:30" x14ac:dyDescent="0.3">
      <c r="A1226" s="13">
        <v>45929</v>
      </c>
      <c r="B1226" s="46" t="s">
        <v>636</v>
      </c>
      <c r="C1226" s="13">
        <v>45929</v>
      </c>
      <c r="D1226" s="15" t="s">
        <v>1451</v>
      </c>
      <c r="E1226" s="15">
        <v>28</v>
      </c>
      <c r="F1226" s="15">
        <v>30</v>
      </c>
      <c r="G1226" s="13">
        <v>45957</v>
      </c>
      <c r="H1226" s="19">
        <v>6700</v>
      </c>
      <c r="I1226" s="19">
        <v>9748.66</v>
      </c>
      <c r="J1226" s="20">
        <v>1.4550238805970148</v>
      </c>
      <c r="K1226" s="19">
        <v>7248.66</v>
      </c>
      <c r="L1226" s="20">
        <v>1.0818895522388059</v>
      </c>
      <c r="M1226" s="21">
        <v>0</v>
      </c>
      <c r="N1226" s="19">
        <v>0</v>
      </c>
      <c r="O1226" s="23">
        <v>1340</v>
      </c>
      <c r="P1226" s="24">
        <v>1010</v>
      </c>
      <c r="Q1226" s="25">
        <v>0.75373134328358204</v>
      </c>
      <c r="R1226" s="24">
        <v>1010</v>
      </c>
      <c r="S1226" s="25">
        <v>0.75373134328358204</v>
      </c>
      <c r="T1226" s="25">
        <v>0</v>
      </c>
      <c r="U1226" s="24">
        <v>0</v>
      </c>
      <c r="V1226" s="19">
        <v>8040</v>
      </c>
      <c r="W1226" s="19">
        <v>10758.66</v>
      </c>
      <c r="X1226" s="21">
        <v>1.3381417910447762</v>
      </c>
      <c r="Y1226" s="19">
        <v>8258.66</v>
      </c>
      <c r="Z1226" s="20">
        <v>1.0271965174129354</v>
      </c>
      <c r="AA1226" s="30">
        <v>8.7299999999999961E-2</v>
      </c>
      <c r="AB1226" s="27">
        <v>7.8E-2</v>
      </c>
      <c r="AC1226" s="27">
        <v>8.8399999999999992E-2</v>
      </c>
      <c r="AD1226" s="11">
        <v>8.6149693496336957E-2</v>
      </c>
    </row>
    <row r="1227" spans="1:30" x14ac:dyDescent="0.3">
      <c r="A1227" s="13">
        <v>45931</v>
      </c>
      <c r="B1227" s="46" t="s">
        <v>636</v>
      </c>
      <c r="C1227" s="13">
        <v>45931</v>
      </c>
      <c r="D1227" s="15" t="s">
        <v>1452</v>
      </c>
      <c r="E1227" s="15">
        <v>90</v>
      </c>
      <c r="F1227" s="15">
        <v>90</v>
      </c>
      <c r="G1227" s="13">
        <v>46021</v>
      </c>
      <c r="H1227" s="19">
        <v>6700</v>
      </c>
      <c r="I1227" s="19">
        <v>9476.9699999999975</v>
      </c>
      <c r="J1227" s="20">
        <v>1.4144731343283581</v>
      </c>
      <c r="K1227" s="19">
        <v>7676.9699999999984</v>
      </c>
      <c r="L1227" s="20">
        <v>1.1458164179104475</v>
      </c>
      <c r="M1227" s="21">
        <v>0</v>
      </c>
      <c r="N1227" s="19">
        <v>0</v>
      </c>
      <c r="O1227" s="23">
        <v>1340</v>
      </c>
      <c r="P1227" s="24">
        <v>25</v>
      </c>
      <c r="Q1227" s="25">
        <v>1.8656716417910446E-2</v>
      </c>
      <c r="R1227" s="24">
        <v>25</v>
      </c>
      <c r="S1227" s="25">
        <v>1.8656716417910446E-2</v>
      </c>
      <c r="T1227" s="25">
        <v>0</v>
      </c>
      <c r="U1227" s="24">
        <v>0</v>
      </c>
      <c r="V1227" s="19">
        <v>8040</v>
      </c>
      <c r="W1227" s="19">
        <v>9501.9699999999975</v>
      </c>
      <c r="X1227" s="21">
        <v>1.1818370646766165</v>
      </c>
      <c r="Y1227" s="19">
        <v>7701.9699999999984</v>
      </c>
      <c r="Z1227" s="20">
        <v>0.9579564676616914</v>
      </c>
      <c r="AA1227" s="30">
        <v>8.6399999999999963E-2</v>
      </c>
      <c r="AB1227" s="27">
        <v>7.4999999999999997E-2</v>
      </c>
      <c r="AC1227" s="27">
        <v>8.7400000000000005E-2</v>
      </c>
      <c r="AD1227" s="11">
        <v>8.5440518224706843E-2</v>
      </c>
    </row>
    <row r="1228" spans="1:30" x14ac:dyDescent="0.3">
      <c r="A1228" s="13">
        <v>45932</v>
      </c>
      <c r="B1228" s="46" t="s">
        <v>636</v>
      </c>
      <c r="C1228" s="13">
        <v>45933</v>
      </c>
      <c r="D1228" s="15" t="s">
        <v>1453</v>
      </c>
      <c r="E1228" s="15">
        <v>364</v>
      </c>
      <c r="F1228" s="15">
        <v>360</v>
      </c>
      <c r="G1228" s="13">
        <v>46297</v>
      </c>
      <c r="H1228" s="19">
        <v>6700</v>
      </c>
      <c r="I1228" s="19">
        <v>8757.2300000000014</v>
      </c>
      <c r="J1228" s="20">
        <v>1.3070492537313436</v>
      </c>
      <c r="K1228" s="19">
        <v>5008.43</v>
      </c>
      <c r="L1228" s="20">
        <v>0.74752686567164184</v>
      </c>
      <c r="M1228" s="21">
        <v>0</v>
      </c>
      <c r="N1228" s="19">
        <v>0</v>
      </c>
      <c r="O1228" s="23">
        <v>1340</v>
      </c>
      <c r="P1228" s="24">
        <v>1540</v>
      </c>
      <c r="Q1228" s="25">
        <v>1.1492537313432836</v>
      </c>
      <c r="R1228" s="24">
        <v>1001.686</v>
      </c>
      <c r="S1228" s="25">
        <v>0.74752686567164184</v>
      </c>
      <c r="T1228" s="25">
        <v>0.65044550000000001</v>
      </c>
      <c r="U1228" s="24">
        <v>0</v>
      </c>
      <c r="V1228" s="19">
        <v>8040</v>
      </c>
      <c r="W1228" s="19">
        <v>10297.230000000001</v>
      </c>
      <c r="X1228" s="21">
        <v>1.2807500000000003</v>
      </c>
      <c r="Y1228" s="19">
        <v>6010.116</v>
      </c>
      <c r="Z1228" s="20">
        <v>0.74752686567164184</v>
      </c>
      <c r="AA1228" s="30">
        <v>8.0499999999999891E-2</v>
      </c>
      <c r="AB1228" s="27">
        <v>6.6900000000000001E-2</v>
      </c>
      <c r="AC1228" s="27">
        <v>8.4700000000000011E-2</v>
      </c>
      <c r="AD1228" s="11">
        <v>8.0159130912400373E-2</v>
      </c>
    </row>
    <row r="1229" spans="1:30" x14ac:dyDescent="0.3">
      <c r="A1229" s="13">
        <v>45936</v>
      </c>
      <c r="B1229" s="46" t="s">
        <v>636</v>
      </c>
      <c r="C1229" s="13">
        <v>45936</v>
      </c>
      <c r="D1229" s="15" t="s">
        <v>1454</v>
      </c>
      <c r="E1229" s="15">
        <v>28</v>
      </c>
      <c r="F1229" s="15">
        <v>30</v>
      </c>
      <c r="G1229" s="13">
        <v>45964</v>
      </c>
      <c r="H1229" s="19">
        <v>8300</v>
      </c>
      <c r="I1229" s="19">
        <v>16999.260000000002</v>
      </c>
      <c r="J1229" s="20">
        <v>2.0481036144578315</v>
      </c>
      <c r="K1229" s="19">
        <v>10302.51</v>
      </c>
      <c r="L1229" s="20">
        <v>1.2412662650602411</v>
      </c>
      <c r="M1229" s="21">
        <v>0</v>
      </c>
      <c r="N1229" s="19">
        <v>0</v>
      </c>
      <c r="O1229" s="23">
        <v>1660</v>
      </c>
      <c r="P1229" s="24">
        <v>73.400000000000006</v>
      </c>
      <c r="Q1229" s="25">
        <v>4.4216867469879517E-2</v>
      </c>
      <c r="R1229" s="24">
        <v>73.400000000000006</v>
      </c>
      <c r="S1229" s="25">
        <v>4.4216867469879524E-2</v>
      </c>
      <c r="T1229" s="25">
        <v>0</v>
      </c>
      <c r="U1229" s="24">
        <v>0</v>
      </c>
      <c r="V1229" s="19">
        <v>9960</v>
      </c>
      <c r="W1229" s="19">
        <v>17072.660000000003</v>
      </c>
      <c r="X1229" s="21">
        <v>1.7141224899598397</v>
      </c>
      <c r="Y1229" s="19">
        <v>10375.91</v>
      </c>
      <c r="Z1229" s="20">
        <v>1.041758032128514</v>
      </c>
      <c r="AA1229" s="30">
        <v>8.4900000000000114E-2</v>
      </c>
      <c r="AB1229" s="27">
        <v>7.7300000000000008E-2</v>
      </c>
      <c r="AC1229" s="27">
        <v>9.1600000000000001E-2</v>
      </c>
      <c r="AD1229" s="11">
        <v>8.4563273636617128E-2</v>
      </c>
    </row>
    <row r="1230" spans="1:30" x14ac:dyDescent="0.3">
      <c r="A1230" s="13">
        <v>45938</v>
      </c>
      <c r="B1230" s="46" t="s">
        <v>636</v>
      </c>
      <c r="C1230" s="13">
        <v>45938</v>
      </c>
      <c r="D1230" s="15" t="s">
        <v>1455</v>
      </c>
      <c r="E1230" s="15">
        <v>91</v>
      </c>
      <c r="F1230" s="15">
        <v>90</v>
      </c>
      <c r="G1230" s="13">
        <v>46029</v>
      </c>
      <c r="H1230" s="19">
        <v>6700</v>
      </c>
      <c r="I1230" s="19">
        <v>13626.869999999997</v>
      </c>
      <c r="J1230" s="20">
        <v>2.0338611940298512</v>
      </c>
      <c r="K1230" s="19">
        <v>6887.920000000001</v>
      </c>
      <c r="L1230" s="20">
        <v>1.02804776119403</v>
      </c>
      <c r="M1230" s="21">
        <v>0</v>
      </c>
      <c r="N1230" s="19">
        <v>0</v>
      </c>
      <c r="O1230" s="23">
        <v>1340</v>
      </c>
      <c r="P1230" s="24">
        <v>2025</v>
      </c>
      <c r="Q1230" s="25">
        <v>1.5111940298507462</v>
      </c>
      <c r="R1230" s="24">
        <v>1340</v>
      </c>
      <c r="S1230" s="25">
        <v>1</v>
      </c>
      <c r="T1230" s="25">
        <v>0.66173000000000004</v>
      </c>
      <c r="U1230" s="24">
        <v>0</v>
      </c>
      <c r="V1230" s="19">
        <v>8040</v>
      </c>
      <c r="W1230" s="19">
        <v>15651.869999999997</v>
      </c>
      <c r="X1230" s="21">
        <v>1.9467499999999995</v>
      </c>
      <c r="Y1230" s="19">
        <v>8227.9200000000019</v>
      </c>
      <c r="Z1230" s="20">
        <v>1.0233731343283585</v>
      </c>
      <c r="AA1230" s="30">
        <v>8.1299999999999914E-2</v>
      </c>
      <c r="AB1230" s="27">
        <v>7.2999999999999995E-2</v>
      </c>
      <c r="AC1230" s="27">
        <v>8.8399999999999992E-2</v>
      </c>
      <c r="AD1230" s="11">
        <v>8.1315697074970258E-2</v>
      </c>
    </row>
    <row r="1231" spans="1:30" x14ac:dyDescent="0.3">
      <c r="A1231" s="13">
        <v>45940</v>
      </c>
      <c r="B1231" s="46" t="s">
        <v>636</v>
      </c>
      <c r="C1231" s="13">
        <v>45940</v>
      </c>
      <c r="D1231" s="15" t="s">
        <v>1456</v>
      </c>
      <c r="E1231" s="15">
        <v>182</v>
      </c>
      <c r="F1231" s="15">
        <v>180</v>
      </c>
      <c r="G1231" s="13">
        <v>46122</v>
      </c>
      <c r="H1231" s="19">
        <v>6700</v>
      </c>
      <c r="I1231" s="19">
        <v>11819.08</v>
      </c>
      <c r="J1231" s="20">
        <v>1.7640417910447761</v>
      </c>
      <c r="K1231" s="19">
        <v>7847.24</v>
      </c>
      <c r="L1231" s="20">
        <v>1.1712298507462686</v>
      </c>
      <c r="M1231" s="21">
        <v>0</v>
      </c>
      <c r="N1231" s="19">
        <v>0</v>
      </c>
      <c r="O1231" s="23">
        <v>1340</v>
      </c>
      <c r="P1231" s="24">
        <v>800</v>
      </c>
      <c r="Q1231" s="25">
        <v>0.59701492537313428</v>
      </c>
      <c r="R1231" s="24">
        <v>800</v>
      </c>
      <c r="S1231" s="25">
        <v>0.59701492537313428</v>
      </c>
      <c r="T1231" s="25">
        <v>0</v>
      </c>
      <c r="U1231" s="24">
        <v>0</v>
      </c>
      <c r="V1231" s="19">
        <v>8040</v>
      </c>
      <c r="W1231" s="19">
        <v>12619.08</v>
      </c>
      <c r="X1231" s="21">
        <v>1.5695373134328359</v>
      </c>
      <c r="Y1231" s="19">
        <v>8647.24</v>
      </c>
      <c r="Z1231" s="20">
        <v>1.0755273631840796</v>
      </c>
      <c r="AA1231" s="30">
        <v>7.8999999999999987E-2</v>
      </c>
      <c r="AB1231" s="27">
        <v>7.0000000000000007E-2</v>
      </c>
      <c r="AC1231" s="27">
        <v>8.2299999999999998E-2</v>
      </c>
      <c r="AD1231" s="11">
        <v>7.7916691062248508E-2</v>
      </c>
    </row>
    <row r="1232" spans="1:30" x14ac:dyDescent="0.3">
      <c r="A1232" s="13">
        <v>45943</v>
      </c>
      <c r="B1232" s="46" t="s">
        <v>636</v>
      </c>
      <c r="C1232" s="13">
        <v>45943</v>
      </c>
      <c r="D1232" s="15" t="s">
        <v>1457</v>
      </c>
      <c r="E1232" s="15">
        <v>35</v>
      </c>
      <c r="F1232" s="15">
        <v>30</v>
      </c>
      <c r="G1232" s="13">
        <v>45978</v>
      </c>
      <c r="H1232" s="19">
        <v>6700</v>
      </c>
      <c r="I1232" s="19">
        <v>14443.699999999999</v>
      </c>
      <c r="J1232" s="20">
        <v>2.1557761194029852</v>
      </c>
      <c r="K1232" s="19">
        <v>7294.6000000000013</v>
      </c>
      <c r="L1232" s="20">
        <v>1.0887462686567166</v>
      </c>
      <c r="M1232" s="21">
        <v>0</v>
      </c>
      <c r="N1232" s="19">
        <v>0</v>
      </c>
      <c r="O1232" s="23">
        <v>1340</v>
      </c>
      <c r="P1232" s="24">
        <v>1345</v>
      </c>
      <c r="Q1232" s="25">
        <v>1.0037313432835822</v>
      </c>
      <c r="R1232" s="24">
        <v>1340</v>
      </c>
      <c r="S1232" s="25">
        <v>1</v>
      </c>
      <c r="T1232" s="25">
        <v>0.99628253731343297</v>
      </c>
      <c r="U1232" s="24">
        <v>0</v>
      </c>
      <c r="V1232" s="19">
        <v>8040</v>
      </c>
      <c r="W1232" s="19">
        <v>15788.699999999999</v>
      </c>
      <c r="X1232" s="21">
        <v>1.9637686567164179</v>
      </c>
      <c r="Y1232" s="19">
        <v>8634.6000000000022</v>
      </c>
      <c r="Z1232" s="20">
        <v>1.0739552238805974</v>
      </c>
      <c r="AA1232" s="30">
        <v>8.2399999999999932E-2</v>
      </c>
      <c r="AB1232" s="27">
        <v>7.0000000000000007E-2</v>
      </c>
      <c r="AC1232" s="27">
        <v>8.9499999999999996E-2</v>
      </c>
      <c r="AD1232" s="11">
        <v>8.2356208935383618E-2</v>
      </c>
    </row>
    <row r="1233" spans="1:30" x14ac:dyDescent="0.3">
      <c r="A1233" s="13">
        <v>45945</v>
      </c>
      <c r="B1233" s="46" t="s">
        <v>636</v>
      </c>
      <c r="C1233" s="13">
        <v>45945</v>
      </c>
      <c r="D1233" s="15" t="s">
        <v>1458</v>
      </c>
      <c r="E1233" s="15">
        <v>84</v>
      </c>
      <c r="F1233" s="15">
        <v>90</v>
      </c>
      <c r="G1233" s="13">
        <v>46029</v>
      </c>
      <c r="H1233" s="19">
        <v>6700</v>
      </c>
      <c r="I1233" s="19">
        <v>14122.150000000001</v>
      </c>
      <c r="J1233" s="20">
        <v>2.1077835820895516</v>
      </c>
      <c r="K1233" s="19">
        <v>8792.9</v>
      </c>
      <c r="L1233" s="20">
        <v>1.3123731343283582</v>
      </c>
      <c r="M1233" s="21">
        <v>0</v>
      </c>
      <c r="N1233" s="19">
        <v>0</v>
      </c>
      <c r="O1233" s="23">
        <v>1340</v>
      </c>
      <c r="P1233" s="24">
        <v>870</v>
      </c>
      <c r="Q1233" s="25">
        <v>0.64925373134328357</v>
      </c>
      <c r="R1233" s="24">
        <v>870</v>
      </c>
      <c r="S1233" s="25">
        <v>0.64925373134328357</v>
      </c>
      <c r="T1233" s="25">
        <v>0</v>
      </c>
      <c r="U1233" s="24">
        <v>0</v>
      </c>
      <c r="V1233" s="19">
        <v>8040</v>
      </c>
      <c r="W1233" s="19">
        <v>14992.150000000001</v>
      </c>
      <c r="X1233" s="21">
        <v>1.864695273631841</v>
      </c>
      <c r="Y1233" s="19">
        <v>9662.9</v>
      </c>
      <c r="Z1233" s="20">
        <v>1.2018532338308456</v>
      </c>
      <c r="AA1233" s="30">
        <v>7.8999999999999959E-2</v>
      </c>
      <c r="AB1233" s="27">
        <v>6.9900000000000004E-2</v>
      </c>
      <c r="AC1233" s="27">
        <v>8.2500000000000004E-2</v>
      </c>
      <c r="AD1233" s="11">
        <v>7.8091790839213554E-2</v>
      </c>
    </row>
    <row r="1234" spans="1:30" x14ac:dyDescent="0.3">
      <c r="A1234" s="13">
        <v>45946</v>
      </c>
      <c r="B1234" s="46" t="s">
        <v>636</v>
      </c>
      <c r="C1234" s="13">
        <v>45947</v>
      </c>
      <c r="D1234" s="15" t="s">
        <v>1461</v>
      </c>
      <c r="E1234" s="15">
        <v>378</v>
      </c>
      <c r="F1234" s="15">
        <v>360</v>
      </c>
      <c r="G1234" s="13">
        <v>46325</v>
      </c>
      <c r="H1234" s="19">
        <v>6700</v>
      </c>
      <c r="I1234" s="19">
        <v>12310.069999999998</v>
      </c>
      <c r="J1234" s="20">
        <v>1.8373238805970145</v>
      </c>
      <c r="K1234" s="19">
        <v>6709.0699999999988</v>
      </c>
      <c r="L1234" s="20">
        <v>1.0013537313432834</v>
      </c>
      <c r="M1234" s="21">
        <v>0</v>
      </c>
      <c r="N1234" s="19">
        <v>0</v>
      </c>
      <c r="O1234" s="23">
        <v>1340</v>
      </c>
      <c r="P1234" s="24">
        <v>1340</v>
      </c>
      <c r="Q1234" s="25">
        <v>1</v>
      </c>
      <c r="R1234" s="24">
        <v>1340</v>
      </c>
      <c r="S1234" s="25">
        <v>1</v>
      </c>
      <c r="T1234" s="25">
        <v>0</v>
      </c>
      <c r="U1234" s="24">
        <v>0</v>
      </c>
      <c r="V1234" s="19">
        <v>8040</v>
      </c>
      <c r="W1234" s="19">
        <v>13650.069999999998</v>
      </c>
      <c r="X1234" s="21">
        <v>1.6977699004975122</v>
      </c>
      <c r="Y1234" s="19">
        <v>8049.0699999999988</v>
      </c>
      <c r="Z1234" s="20">
        <v>1.0011281094527362</v>
      </c>
      <c r="AA1234" s="30">
        <v>7.7399999999999941E-2</v>
      </c>
      <c r="AB1234" s="27">
        <v>0.05</v>
      </c>
      <c r="AC1234" s="27">
        <v>8.5000000000000006E-2</v>
      </c>
      <c r="AD1234" s="11">
        <v>7.6800345164568531E-2</v>
      </c>
    </row>
    <row r="1235" spans="1:30" x14ac:dyDescent="0.3">
      <c r="A1235" s="13">
        <v>45950</v>
      </c>
      <c r="B1235" s="46" t="s">
        <v>636</v>
      </c>
      <c r="C1235" s="13">
        <v>45950</v>
      </c>
      <c r="D1235" s="15" t="s">
        <v>1462</v>
      </c>
      <c r="E1235" s="15">
        <v>35</v>
      </c>
      <c r="F1235" s="15">
        <v>30</v>
      </c>
      <c r="G1235" s="13">
        <v>45985</v>
      </c>
      <c r="H1235" s="19">
        <v>8200</v>
      </c>
      <c r="I1235" s="19">
        <v>15865.210000000005</v>
      </c>
      <c r="J1235" s="20">
        <v>1.9347817073170741</v>
      </c>
      <c r="K1235" s="19">
        <v>10565.210000000001</v>
      </c>
      <c r="L1235" s="20">
        <v>1.2884402439024392</v>
      </c>
      <c r="M1235" s="21">
        <v>0</v>
      </c>
      <c r="N1235" s="19">
        <v>0</v>
      </c>
      <c r="O1235" s="23">
        <v>1640</v>
      </c>
      <c r="P1235" s="24">
        <v>2050.3000000000002</v>
      </c>
      <c r="Q1235" s="25">
        <v>1.2501829268292683</v>
      </c>
      <c r="R1235" s="24">
        <v>1640</v>
      </c>
      <c r="S1235" s="25">
        <v>1</v>
      </c>
      <c r="T1235" s="25">
        <v>0.79988400000000004</v>
      </c>
      <c r="U1235" s="24">
        <v>0</v>
      </c>
      <c r="V1235" s="19">
        <v>9840</v>
      </c>
      <c r="W1235" s="19">
        <v>17915.510000000006</v>
      </c>
      <c r="X1235" s="21">
        <v>1.8206819105691063</v>
      </c>
      <c r="Y1235" s="19">
        <v>12205.210000000001</v>
      </c>
      <c r="Z1235" s="20">
        <v>1.2403668699186994</v>
      </c>
      <c r="AA1235" s="30">
        <v>8.0499999999999877E-2</v>
      </c>
      <c r="AB1235" s="27">
        <v>0.05</v>
      </c>
      <c r="AC1235" s="27">
        <v>8.4000000000000005E-2</v>
      </c>
      <c r="AD1235" s="11">
        <v>7.8409780960983166E-2</v>
      </c>
    </row>
    <row r="1236" spans="1:30" x14ac:dyDescent="0.3">
      <c r="A1236" s="13">
        <v>45952</v>
      </c>
      <c r="B1236" s="46" t="s">
        <v>636</v>
      </c>
      <c r="C1236" s="13">
        <v>45952</v>
      </c>
      <c r="D1236" s="15" t="s">
        <v>1463</v>
      </c>
      <c r="E1236" s="15">
        <v>91</v>
      </c>
      <c r="F1236" s="15">
        <v>90</v>
      </c>
      <c r="G1236" s="13">
        <v>46043</v>
      </c>
      <c r="H1236" s="19">
        <v>5800</v>
      </c>
      <c r="I1236" s="19">
        <v>10931.94</v>
      </c>
      <c r="J1236" s="20">
        <v>1.8848172413793114</v>
      </c>
      <c r="K1236" s="19">
        <v>6691.94</v>
      </c>
      <c r="L1236" s="20">
        <v>1.1537827586206897</v>
      </c>
      <c r="M1236" s="21">
        <v>0</v>
      </c>
      <c r="N1236" s="19">
        <v>0</v>
      </c>
      <c r="O1236" s="23">
        <v>1160</v>
      </c>
      <c r="P1236" s="24">
        <v>660</v>
      </c>
      <c r="Q1236" s="25">
        <v>0.56896551724137934</v>
      </c>
      <c r="R1236" s="24">
        <v>660</v>
      </c>
      <c r="S1236" s="25">
        <v>0.56896551724137934</v>
      </c>
      <c r="T1236" s="25">
        <v>0</v>
      </c>
      <c r="U1236" s="24">
        <v>0</v>
      </c>
      <c r="V1236" s="19">
        <v>6960</v>
      </c>
      <c r="W1236" s="19">
        <v>11591.94</v>
      </c>
      <c r="X1236" s="21">
        <v>1.6655086206896552</v>
      </c>
      <c r="Y1236" s="19">
        <v>7351.94</v>
      </c>
      <c r="Z1236" s="20">
        <v>1.0563132183908046</v>
      </c>
      <c r="AA1236" s="30">
        <v>7.9400000000000026E-2</v>
      </c>
      <c r="AB1236" s="27">
        <v>0.01</v>
      </c>
      <c r="AC1236" s="27">
        <v>8.3400000000000002E-2</v>
      </c>
      <c r="AD1236" s="11">
        <v>7.7170848906964351E-2</v>
      </c>
    </row>
    <row r="1237" spans="1:30" x14ac:dyDescent="0.3">
      <c r="A1237" s="13">
        <v>45954</v>
      </c>
      <c r="B1237" s="46" t="s">
        <v>636</v>
      </c>
      <c r="C1237" s="13">
        <v>45954</v>
      </c>
      <c r="D1237" s="15" t="s">
        <v>1469</v>
      </c>
      <c r="E1237" s="15">
        <v>182</v>
      </c>
      <c r="F1237" s="15">
        <v>180</v>
      </c>
      <c r="G1237" s="13">
        <v>46136</v>
      </c>
      <c r="H1237" s="19">
        <v>5800</v>
      </c>
      <c r="I1237" s="19">
        <v>9125.3100000000013</v>
      </c>
      <c r="J1237" s="20">
        <v>1.5733293103448271</v>
      </c>
      <c r="K1237" s="19">
        <v>6779.8899999999994</v>
      </c>
      <c r="L1237" s="20">
        <v>1.1689465517241378</v>
      </c>
      <c r="M1237" s="21">
        <v>0</v>
      </c>
      <c r="N1237" s="19">
        <v>0</v>
      </c>
      <c r="O1237" s="23">
        <v>1160</v>
      </c>
      <c r="P1237" s="24">
        <v>700</v>
      </c>
      <c r="Q1237" s="25">
        <v>0.60344827586206895</v>
      </c>
      <c r="R1237" s="24">
        <v>700</v>
      </c>
      <c r="S1237" s="25">
        <v>0.60344827586206895</v>
      </c>
      <c r="T1237" s="25">
        <v>0</v>
      </c>
      <c r="U1237" s="24">
        <v>0</v>
      </c>
      <c r="V1237" s="19">
        <v>6960</v>
      </c>
      <c r="W1237" s="19">
        <v>9825.3100000000013</v>
      </c>
      <c r="X1237" s="21">
        <v>1.4116824712643681</v>
      </c>
      <c r="Y1237" s="19">
        <v>7479.8899999999994</v>
      </c>
      <c r="Z1237" s="20">
        <v>1.0746968390804597</v>
      </c>
      <c r="AA1237" s="30">
        <v>7.9399999999999943E-2</v>
      </c>
      <c r="AB1237" s="27">
        <v>0.01</v>
      </c>
      <c r="AC1237" s="27">
        <v>8.4700000000000011E-2</v>
      </c>
      <c r="AD1237" s="11">
        <v>7.744705199056251E-2</v>
      </c>
    </row>
    <row r="1238" spans="1:30" x14ac:dyDescent="0.3">
      <c r="A1238" s="13">
        <v>45957</v>
      </c>
      <c r="B1238" s="46" t="s">
        <v>636</v>
      </c>
      <c r="C1238" s="13">
        <v>45957</v>
      </c>
      <c r="D1238" s="15" t="s">
        <v>1470</v>
      </c>
      <c r="E1238" s="15">
        <v>28</v>
      </c>
      <c r="F1238" s="15">
        <v>30</v>
      </c>
      <c r="G1238" s="13">
        <v>45985</v>
      </c>
      <c r="H1238" s="19">
        <v>6600</v>
      </c>
      <c r="I1238" s="19">
        <v>7831.52</v>
      </c>
      <c r="J1238" s="20">
        <v>1.1865939393939393</v>
      </c>
      <c r="K1238" s="19">
        <v>7081.52</v>
      </c>
      <c r="L1238" s="20">
        <v>1.0729575757575758</v>
      </c>
      <c r="M1238" s="21">
        <v>0</v>
      </c>
      <c r="N1238" s="19">
        <v>0</v>
      </c>
      <c r="O1238" s="23">
        <v>1320</v>
      </c>
      <c r="P1238" s="24">
        <v>1010</v>
      </c>
      <c r="Q1238" s="25">
        <v>0.76515151515151514</v>
      </c>
      <c r="R1238" s="24">
        <v>1010</v>
      </c>
      <c r="S1238" s="25">
        <v>0.76515151515151514</v>
      </c>
      <c r="T1238" s="25">
        <v>0</v>
      </c>
      <c r="U1238" s="24">
        <v>0</v>
      </c>
      <c r="V1238" s="19">
        <v>7920</v>
      </c>
      <c r="W1238" s="19">
        <v>8841.52</v>
      </c>
      <c r="X1238" s="21">
        <v>1.1163535353535354</v>
      </c>
      <c r="Y1238" s="19">
        <v>8091.52</v>
      </c>
      <c r="Z1238" s="20">
        <v>1.0216565656565657</v>
      </c>
      <c r="AA1238" s="30">
        <v>8.1799999999999956E-2</v>
      </c>
      <c r="AB1238" s="27">
        <v>0.01</v>
      </c>
      <c r="AC1238" s="27">
        <v>8.7100000000000011E-2</v>
      </c>
      <c r="AD1238" s="11">
        <v>7.7606013392036266E-2</v>
      </c>
    </row>
    <row r="1239" spans="1:30" x14ac:dyDescent="0.3">
      <c r="A1239" s="13">
        <v>45959</v>
      </c>
      <c r="B1239" s="46" t="s">
        <v>636</v>
      </c>
      <c r="C1239" s="13">
        <v>45959</v>
      </c>
      <c r="D1239" s="15" t="s">
        <v>1479</v>
      </c>
      <c r="E1239" s="15">
        <v>84</v>
      </c>
      <c r="F1239" s="15">
        <v>90</v>
      </c>
      <c r="G1239" s="13">
        <v>46043</v>
      </c>
      <c r="H1239" s="19">
        <v>5800</v>
      </c>
      <c r="I1239" s="19">
        <v>9284.369999999999</v>
      </c>
      <c r="J1239" s="20">
        <v>1.6007534482758619</v>
      </c>
      <c r="K1239" s="19">
        <v>7284.3700000000017</v>
      </c>
      <c r="L1239" s="20">
        <v>1.2559258620689657</v>
      </c>
      <c r="M1239" s="21">
        <v>0</v>
      </c>
      <c r="N1239" s="19">
        <v>0</v>
      </c>
      <c r="O1239" s="23">
        <v>1160</v>
      </c>
      <c r="P1239" s="24">
        <v>1.02</v>
      </c>
      <c r="Q1239" s="25">
        <v>8.793103448275862E-4</v>
      </c>
      <c r="R1239" s="24">
        <v>1.02</v>
      </c>
      <c r="S1239" s="25">
        <v>8.793103448275862E-4</v>
      </c>
      <c r="T1239" s="25">
        <v>0</v>
      </c>
      <c r="U1239" s="24">
        <v>0</v>
      </c>
      <c r="V1239" s="19">
        <v>6960</v>
      </c>
      <c r="W1239" s="19">
        <v>9285.39</v>
      </c>
      <c r="X1239" s="21">
        <v>1.3341077586206895</v>
      </c>
      <c r="Y1239" s="19">
        <v>7285.3900000000021</v>
      </c>
      <c r="Z1239" s="20">
        <v>1.0467514367816095</v>
      </c>
      <c r="AA1239" s="30">
        <v>8.0000000000000029E-2</v>
      </c>
      <c r="AB1239" s="27">
        <v>6.5000000000000002E-2</v>
      </c>
      <c r="AC1239" s="27">
        <v>8.2100000000000006E-2</v>
      </c>
      <c r="AD1239" s="11">
        <v>7.6828152583320153E-2</v>
      </c>
    </row>
    <row r="1240" spans="1:30" x14ac:dyDescent="0.3">
      <c r="A1240" s="13">
        <v>45960</v>
      </c>
      <c r="B1240" s="46" t="s">
        <v>636</v>
      </c>
      <c r="C1240" s="13">
        <v>45961</v>
      </c>
      <c r="D1240" s="15" t="s">
        <v>1480</v>
      </c>
      <c r="E1240" s="15">
        <v>364</v>
      </c>
      <c r="F1240" s="15">
        <v>360</v>
      </c>
      <c r="G1240" s="13">
        <v>46325</v>
      </c>
      <c r="H1240" s="19">
        <v>5000</v>
      </c>
      <c r="I1240" s="19">
        <v>6243.7599999999993</v>
      </c>
      <c r="J1240" s="20">
        <v>1.2487520000000001</v>
      </c>
      <c r="K1240" s="19">
        <v>5193.76</v>
      </c>
      <c r="L1240" s="20">
        <v>1.0387520000000001</v>
      </c>
      <c r="M1240" s="21">
        <v>0</v>
      </c>
      <c r="N1240" s="19">
        <v>0</v>
      </c>
      <c r="O1240" s="23">
        <v>1000</v>
      </c>
      <c r="P1240" s="24">
        <v>1330</v>
      </c>
      <c r="Q1240" s="25">
        <v>1.33</v>
      </c>
      <c r="R1240" s="24">
        <v>1000</v>
      </c>
      <c r="S1240" s="25">
        <v>1</v>
      </c>
      <c r="T1240" s="25">
        <v>0.75187999999999999</v>
      </c>
      <c r="U1240" s="24">
        <v>0</v>
      </c>
      <c r="V1240" s="19">
        <v>6000</v>
      </c>
      <c r="W1240" s="19">
        <v>7573.7599999999993</v>
      </c>
      <c r="X1240" s="21">
        <v>1.2622933333333333</v>
      </c>
      <c r="Y1240" s="19">
        <v>6193.76</v>
      </c>
      <c r="Z1240" s="20">
        <v>1.0322933333333333</v>
      </c>
      <c r="AA1240" s="30">
        <v>7.7799999999999966E-2</v>
      </c>
      <c r="AB1240" s="27">
        <v>6.5000000000000002E-2</v>
      </c>
      <c r="AC1240" s="27">
        <v>8.3699999999999997E-2</v>
      </c>
      <c r="AD1240" s="11">
        <v>7.6510582725793461E-2</v>
      </c>
    </row>
    <row r="1241" spans="1:30" x14ac:dyDescent="0.3">
      <c r="A1241" s="13">
        <v>45964</v>
      </c>
      <c r="B1241" s="46" t="s">
        <v>636</v>
      </c>
      <c r="C1241" s="13">
        <v>45964</v>
      </c>
      <c r="D1241" s="15" t="s">
        <v>1481</v>
      </c>
      <c r="E1241" s="15">
        <v>35</v>
      </c>
      <c r="F1241" s="15">
        <v>30</v>
      </c>
      <c r="G1241" s="13">
        <v>45999</v>
      </c>
      <c r="H1241" s="19">
        <v>6600</v>
      </c>
      <c r="I1241" s="19">
        <v>8909.51</v>
      </c>
      <c r="J1241" s="20">
        <v>1.3499257575757573</v>
      </c>
      <c r="K1241" s="19">
        <v>7159.51</v>
      </c>
      <c r="L1241" s="20">
        <v>1.0847742424242424</v>
      </c>
      <c r="M1241" s="21">
        <v>0</v>
      </c>
      <c r="N1241" s="19">
        <v>0</v>
      </c>
      <c r="O1241" s="23">
        <v>1320</v>
      </c>
      <c r="P1241" s="24">
        <v>1073.4000000000001</v>
      </c>
      <c r="Q1241" s="25">
        <v>0.81318181818181812</v>
      </c>
      <c r="R1241" s="24">
        <v>1073.4000000000001</v>
      </c>
      <c r="S1241" s="25">
        <v>0.81318181818181823</v>
      </c>
      <c r="T1241" s="25">
        <v>0</v>
      </c>
      <c r="U1241" s="24">
        <v>0</v>
      </c>
      <c r="V1241" s="19">
        <v>7920</v>
      </c>
      <c r="W1241" s="19">
        <v>9982.91</v>
      </c>
      <c r="X1241" s="21">
        <v>1.2604684343434343</v>
      </c>
      <c r="Y1241" s="19">
        <v>8232.91</v>
      </c>
      <c r="Z1241" s="20">
        <v>1.0395088383838385</v>
      </c>
      <c r="AA1241" s="30">
        <v>8.0000000000000043E-2</v>
      </c>
      <c r="AB1241" s="27">
        <v>6.8000000000000005E-2</v>
      </c>
      <c r="AC1241" s="27">
        <v>8.4600000000000009E-2</v>
      </c>
      <c r="AD1241" s="11">
        <v>7.7761178785365301E-2</v>
      </c>
    </row>
    <row r="1242" spans="1:30" x14ac:dyDescent="0.3">
      <c r="A1242" s="13">
        <v>45966</v>
      </c>
      <c r="B1242" s="46" t="s">
        <v>636</v>
      </c>
      <c r="C1242" s="13">
        <v>45966</v>
      </c>
      <c r="D1242" s="15" t="s">
        <v>1482</v>
      </c>
      <c r="E1242" s="15">
        <v>98</v>
      </c>
      <c r="F1242" s="15">
        <v>90</v>
      </c>
      <c r="G1242" s="13">
        <v>46064</v>
      </c>
      <c r="H1242" s="19">
        <v>5800</v>
      </c>
      <c r="I1242" s="19">
        <v>7722.8200000000015</v>
      </c>
      <c r="J1242" s="20">
        <v>1.3315206896551726</v>
      </c>
      <c r="K1242" s="19">
        <v>6722.8200000000006</v>
      </c>
      <c r="L1242" s="20">
        <v>1.1591068965517242</v>
      </c>
      <c r="M1242" s="21">
        <v>0</v>
      </c>
      <c r="N1242" s="19">
        <v>0</v>
      </c>
      <c r="O1242" s="23">
        <v>1160</v>
      </c>
      <c r="P1242" s="24">
        <v>544</v>
      </c>
      <c r="Q1242" s="25">
        <v>0.4689655172413793</v>
      </c>
      <c r="R1242" s="24">
        <v>544</v>
      </c>
      <c r="S1242" s="25">
        <v>0.4689655172413793</v>
      </c>
      <c r="T1242" s="25">
        <v>0</v>
      </c>
      <c r="U1242" s="24">
        <v>0</v>
      </c>
      <c r="V1242" s="19">
        <v>6960</v>
      </c>
      <c r="W1242" s="19">
        <v>8266.8200000000015</v>
      </c>
      <c r="X1242" s="21">
        <v>1.1877614942528738</v>
      </c>
      <c r="Y1242" s="19">
        <v>7266.8200000000006</v>
      </c>
      <c r="Z1242" s="20">
        <v>1.0440833333333335</v>
      </c>
      <c r="AA1242" s="30">
        <v>8.0000000000000043E-2</v>
      </c>
      <c r="AB1242" s="27">
        <v>6.9900000000000004E-2</v>
      </c>
      <c r="AC1242" s="27">
        <v>8.2299999999999998E-2</v>
      </c>
      <c r="AD1242" s="11">
        <v>7.7810242243118444E-2</v>
      </c>
    </row>
    <row r="1243" spans="1:30" x14ac:dyDescent="0.3">
      <c r="A1243" s="13">
        <v>45968</v>
      </c>
      <c r="B1243" s="46" t="s">
        <v>636</v>
      </c>
      <c r="C1243" s="13">
        <v>45968</v>
      </c>
      <c r="D1243" s="15" t="s">
        <v>1483</v>
      </c>
      <c r="E1243" s="15">
        <v>168</v>
      </c>
      <c r="F1243" s="15">
        <v>180</v>
      </c>
      <c r="G1243" s="13">
        <v>46136</v>
      </c>
      <c r="H1243" s="19">
        <v>5000</v>
      </c>
      <c r="I1243" s="19">
        <v>11845.66</v>
      </c>
      <c r="J1243" s="20">
        <v>2.369132</v>
      </c>
      <c r="K1243" s="19">
        <v>5145.16</v>
      </c>
      <c r="L1243" s="20">
        <v>1.0290319999999999</v>
      </c>
      <c r="M1243" s="21">
        <v>0</v>
      </c>
      <c r="N1243" s="19">
        <v>0</v>
      </c>
      <c r="O1243" s="23">
        <v>1000</v>
      </c>
      <c r="P1243" s="24">
        <v>1200</v>
      </c>
      <c r="Q1243" s="25">
        <v>1.2</v>
      </c>
      <c r="R1243" s="24">
        <v>1000</v>
      </c>
      <c r="S1243" s="25">
        <v>1</v>
      </c>
      <c r="T1243" s="25">
        <v>0.83333333333333337</v>
      </c>
      <c r="U1243" s="24">
        <v>0</v>
      </c>
      <c r="V1243" s="19">
        <v>6000</v>
      </c>
      <c r="W1243" s="19">
        <v>13045.66</v>
      </c>
      <c r="X1243" s="21">
        <v>2.1742766666666666</v>
      </c>
      <c r="Y1243" s="19">
        <v>6145.16</v>
      </c>
      <c r="Z1243" s="20">
        <v>1.0241933333333333</v>
      </c>
      <c r="AA1243" s="30">
        <v>7.85E-2</v>
      </c>
      <c r="AB1243" s="27">
        <v>0.04</v>
      </c>
      <c r="AC1243" s="27">
        <v>8.5000000000000006E-2</v>
      </c>
      <c r="AD1243" s="11">
        <v>7.9266134938872135E-2</v>
      </c>
    </row>
    <row r="1244" spans="1:30" x14ac:dyDescent="0.3">
      <c r="A1244" s="13">
        <v>45971</v>
      </c>
      <c r="B1244" s="46" t="s">
        <v>636</v>
      </c>
      <c r="C1244" s="13">
        <v>45971</v>
      </c>
      <c r="D1244" s="15" t="s">
        <v>1484</v>
      </c>
      <c r="E1244" s="15">
        <v>28</v>
      </c>
      <c r="F1244" s="15">
        <v>30</v>
      </c>
      <c r="G1244" s="13">
        <v>45999</v>
      </c>
      <c r="H1244" s="19">
        <v>6700</v>
      </c>
      <c r="I1244" s="19">
        <v>9411.3299999999981</v>
      </c>
      <c r="J1244" s="20">
        <v>1.4046761194029849</v>
      </c>
      <c r="K1244" s="19">
        <v>7511.33</v>
      </c>
      <c r="L1244" s="20">
        <v>1.1210940298507464</v>
      </c>
      <c r="M1244" s="21">
        <v>0</v>
      </c>
      <c r="N1244" s="19">
        <v>0</v>
      </c>
      <c r="O1244" s="23">
        <v>1340</v>
      </c>
      <c r="P1244" s="24">
        <v>0</v>
      </c>
      <c r="Q1244" s="25">
        <v>0</v>
      </c>
      <c r="R1244" s="24">
        <v>0</v>
      </c>
      <c r="S1244" s="25">
        <v>0</v>
      </c>
      <c r="T1244" s="25">
        <v>0</v>
      </c>
      <c r="U1244" s="24">
        <v>0</v>
      </c>
      <c r="V1244" s="19">
        <v>8040</v>
      </c>
      <c r="W1244" s="19">
        <v>9411.3299999999981</v>
      </c>
      <c r="X1244" s="21">
        <v>1.1705634328358208</v>
      </c>
      <c r="Y1244" s="19">
        <v>7511.33</v>
      </c>
      <c r="Z1244" s="20">
        <v>0.93424502487562189</v>
      </c>
      <c r="AA1244" s="30">
        <v>8.0400000000000013E-2</v>
      </c>
      <c r="AB1244" s="27">
        <v>6.3899999999999998E-2</v>
      </c>
      <c r="AC1244" s="27">
        <v>8.2400000000000001E-2</v>
      </c>
      <c r="AD1244" s="11">
        <v>7.8442099044449654E-2</v>
      </c>
    </row>
    <row r="1245" spans="1:30" x14ac:dyDescent="0.3">
      <c r="A1245" s="13">
        <v>45973</v>
      </c>
      <c r="B1245" s="46" t="s">
        <v>636</v>
      </c>
      <c r="C1245" s="13">
        <v>45973</v>
      </c>
      <c r="D1245" s="15" t="s">
        <v>1485</v>
      </c>
      <c r="E1245" s="15">
        <v>91</v>
      </c>
      <c r="F1245" s="15">
        <v>90</v>
      </c>
      <c r="G1245" s="13">
        <v>46064</v>
      </c>
      <c r="H1245" s="19">
        <v>6700</v>
      </c>
      <c r="I1245" s="19">
        <v>9201.0099999999984</v>
      </c>
      <c r="J1245" s="20">
        <v>1.3732850746268652</v>
      </c>
      <c r="K1245" s="19">
        <v>6701.0099999999993</v>
      </c>
      <c r="L1245" s="20">
        <v>1.0001507462686565</v>
      </c>
      <c r="M1245" s="21">
        <v>0</v>
      </c>
      <c r="N1245" s="19">
        <v>0</v>
      </c>
      <c r="O1245" s="23">
        <v>1340</v>
      </c>
      <c r="P1245" s="24">
        <v>800</v>
      </c>
      <c r="Q1245" s="25">
        <v>0.59701492537313428</v>
      </c>
      <c r="R1245" s="24">
        <v>800</v>
      </c>
      <c r="S1245" s="25">
        <v>0.59701492537313428</v>
      </c>
      <c r="T1245" s="25">
        <v>0</v>
      </c>
      <c r="U1245" s="24">
        <v>0</v>
      </c>
      <c r="V1245" s="19">
        <v>8040</v>
      </c>
      <c r="W1245" s="19">
        <v>10001.009999999998</v>
      </c>
      <c r="X1245" s="21">
        <v>1.2439067164179103</v>
      </c>
      <c r="Y1245" s="19">
        <v>7501.0099999999993</v>
      </c>
      <c r="Z1245" s="20">
        <v>0.93296144278606952</v>
      </c>
      <c r="AA1245" s="30">
        <v>8.0400000000000013E-2</v>
      </c>
      <c r="AB1245" s="27">
        <v>6.88E-2</v>
      </c>
      <c r="AC1245" s="27">
        <v>8.3499999999999991E-2</v>
      </c>
      <c r="AD1245" s="11">
        <v>7.9515699689490613E-2</v>
      </c>
    </row>
    <row r="1246" spans="1:30" x14ac:dyDescent="0.3">
      <c r="A1246" s="13">
        <v>45974</v>
      </c>
      <c r="B1246" s="46" t="s">
        <v>636</v>
      </c>
      <c r="C1246" s="13">
        <v>45975</v>
      </c>
      <c r="D1246" s="15" t="s">
        <v>1486</v>
      </c>
      <c r="E1246" s="15">
        <v>378</v>
      </c>
      <c r="F1246" s="15">
        <v>360</v>
      </c>
      <c r="G1246" s="13">
        <v>46353</v>
      </c>
      <c r="H1246" s="19">
        <v>6700</v>
      </c>
      <c r="I1246" s="19">
        <v>10189.610000000002</v>
      </c>
      <c r="J1246" s="20">
        <v>1.5208373134328363</v>
      </c>
      <c r="K1246" s="19">
        <v>7089.6100000000006</v>
      </c>
      <c r="L1246" s="20">
        <v>1.0581507462686568</v>
      </c>
      <c r="M1246" s="21">
        <v>0</v>
      </c>
      <c r="N1246" s="19">
        <v>0</v>
      </c>
      <c r="O1246" s="23">
        <v>1340</v>
      </c>
      <c r="P1246" s="24">
        <v>2240</v>
      </c>
      <c r="Q1246" s="25">
        <v>1.6716417910447761</v>
      </c>
      <c r="R1246" s="24">
        <v>1340</v>
      </c>
      <c r="S1246" s="25">
        <v>1</v>
      </c>
      <c r="T1246" s="25">
        <v>0.59821432835820898</v>
      </c>
      <c r="U1246" s="24">
        <v>0</v>
      </c>
      <c r="V1246" s="19">
        <v>8040</v>
      </c>
      <c r="W1246" s="19">
        <v>12429.610000000002</v>
      </c>
      <c r="X1246" s="21">
        <v>1.5459713930348262</v>
      </c>
      <c r="Y1246" s="19">
        <v>8429.61</v>
      </c>
      <c r="Z1246" s="20">
        <v>1.0484589552238808</v>
      </c>
      <c r="AA1246" s="30">
        <v>7.7399999999999941E-2</v>
      </c>
      <c r="AB1246" s="27">
        <v>6.7799999999999999E-2</v>
      </c>
      <c r="AC1246" s="27">
        <v>8.1699999999999995E-2</v>
      </c>
      <c r="AD1246" s="11">
        <v>7.6573601933734442E-2</v>
      </c>
    </row>
    <row r="1247" spans="1:30" x14ac:dyDescent="0.3">
      <c r="A1247" s="13">
        <v>45978</v>
      </c>
      <c r="B1247" s="46" t="s">
        <v>636</v>
      </c>
      <c r="C1247" s="13">
        <v>45978</v>
      </c>
      <c r="D1247" s="15" t="s">
        <v>1487</v>
      </c>
      <c r="E1247" s="15">
        <v>35</v>
      </c>
      <c r="F1247" s="15">
        <v>30</v>
      </c>
      <c r="G1247" s="13">
        <v>46013</v>
      </c>
      <c r="H1247" s="19">
        <v>8400</v>
      </c>
      <c r="I1247" s="19">
        <v>7443.67</v>
      </c>
      <c r="J1247" s="20">
        <v>0.88615119047619062</v>
      </c>
      <c r="K1247" s="19">
        <v>5093.67</v>
      </c>
      <c r="L1247" s="20">
        <v>0.60638928571428574</v>
      </c>
      <c r="M1247" s="21">
        <v>0</v>
      </c>
      <c r="N1247" s="19">
        <v>0</v>
      </c>
      <c r="O1247" s="23">
        <v>1680</v>
      </c>
      <c r="P1247" s="24">
        <v>1025.9000000000001</v>
      </c>
      <c r="Q1247" s="25">
        <v>0.61065476190476187</v>
      </c>
      <c r="R1247" s="24">
        <v>1018.734</v>
      </c>
      <c r="S1247" s="25">
        <v>0.60638928571428574</v>
      </c>
      <c r="T1247" s="25">
        <v>0.99301834862385319</v>
      </c>
      <c r="U1247" s="24">
        <v>0</v>
      </c>
      <c r="V1247" s="19">
        <v>10080</v>
      </c>
      <c r="W1247" s="19">
        <v>8469.57</v>
      </c>
      <c r="X1247" s="21">
        <v>0.84023511904761905</v>
      </c>
      <c r="Y1247" s="19">
        <v>6112.4040000000005</v>
      </c>
      <c r="Z1247" s="20">
        <v>0.60638928571428574</v>
      </c>
      <c r="AA1247" s="30">
        <v>8.0200000000000035E-2</v>
      </c>
      <c r="AB1247" s="27">
        <v>6.8000000000000005E-2</v>
      </c>
      <c r="AC1247" s="27">
        <v>8.3299999999999999E-2</v>
      </c>
      <c r="AD1247" s="11">
        <v>7.8676323910114226E-2</v>
      </c>
    </row>
    <row r="1248" spans="1:30" x14ac:dyDescent="0.3">
      <c r="A1248" s="13">
        <v>45980</v>
      </c>
      <c r="B1248" s="46" t="s">
        <v>636</v>
      </c>
      <c r="C1248" s="13">
        <v>45980</v>
      </c>
      <c r="D1248" s="15" t="s">
        <v>1488</v>
      </c>
      <c r="E1248" s="15">
        <v>98</v>
      </c>
      <c r="F1248" s="15">
        <v>90</v>
      </c>
      <c r="G1248" s="13">
        <v>46078</v>
      </c>
      <c r="H1248" s="19">
        <v>7500</v>
      </c>
      <c r="I1248" s="19">
        <v>11362.279999999999</v>
      </c>
      <c r="J1248" s="20">
        <v>1.5149706666666669</v>
      </c>
      <c r="K1248" s="19">
        <v>9662.2799999999988</v>
      </c>
      <c r="L1248" s="20">
        <v>1.2883039999999999</v>
      </c>
      <c r="M1248" s="21">
        <v>0</v>
      </c>
      <c r="N1248" s="19">
        <v>0</v>
      </c>
      <c r="O1248" s="23">
        <v>1500</v>
      </c>
      <c r="P1248" s="24">
        <v>1276.9000000000001</v>
      </c>
      <c r="Q1248" s="25">
        <v>0.85126666666666673</v>
      </c>
      <c r="R1248" s="24">
        <v>1276.9000000000001</v>
      </c>
      <c r="S1248" s="25">
        <v>0.85126666666666673</v>
      </c>
      <c r="T1248" s="25">
        <v>0</v>
      </c>
      <c r="U1248" s="24">
        <v>0</v>
      </c>
      <c r="V1248" s="19">
        <v>9000</v>
      </c>
      <c r="W1248" s="19">
        <v>12639.179999999998</v>
      </c>
      <c r="X1248" s="21">
        <v>1.4043533333333331</v>
      </c>
      <c r="Y1248" s="19">
        <v>10939.179999999998</v>
      </c>
      <c r="Z1248" s="20">
        <v>1.2154644444444442</v>
      </c>
      <c r="AA1248" s="30">
        <v>8.0000000000000043E-2</v>
      </c>
      <c r="AB1248" s="27">
        <v>6.9900000000000004E-2</v>
      </c>
      <c r="AC1248" s="27">
        <v>8.2299999999999998E-2</v>
      </c>
      <c r="AD1248" s="11">
        <v>7.7371954220455785E-2</v>
      </c>
    </row>
    <row r="1249" spans="1:30" x14ac:dyDescent="0.3">
      <c r="A1249" s="13">
        <v>45982</v>
      </c>
      <c r="B1249" s="46" t="s">
        <v>636</v>
      </c>
      <c r="C1249" s="13">
        <v>45982</v>
      </c>
      <c r="D1249" s="15" t="s">
        <v>1489</v>
      </c>
      <c r="E1249" s="15">
        <v>189</v>
      </c>
      <c r="F1249" s="15">
        <v>180</v>
      </c>
      <c r="G1249" s="13">
        <v>46171</v>
      </c>
      <c r="H1249" s="19">
        <v>6600</v>
      </c>
      <c r="I1249" s="19">
        <v>10611.85</v>
      </c>
      <c r="J1249" s="20">
        <v>1.6078560606060606</v>
      </c>
      <c r="K1249" s="19">
        <v>8910.82</v>
      </c>
      <c r="L1249" s="20">
        <v>1.3501242424242423</v>
      </c>
      <c r="M1249" s="21">
        <v>0</v>
      </c>
      <c r="N1249" s="19">
        <v>0</v>
      </c>
      <c r="O1249" s="23">
        <v>1320</v>
      </c>
      <c r="P1249" s="24">
        <v>2420</v>
      </c>
      <c r="Q1249" s="25">
        <v>1.8333333333333333</v>
      </c>
      <c r="R1249" s="24">
        <v>1320</v>
      </c>
      <c r="S1249" s="25">
        <v>1</v>
      </c>
      <c r="T1249" s="25">
        <v>0.54545460000000001</v>
      </c>
      <c r="U1249" s="24">
        <v>0</v>
      </c>
      <c r="V1249" s="19">
        <v>7920</v>
      </c>
      <c r="W1249" s="19">
        <v>13031.85</v>
      </c>
      <c r="X1249" s="21">
        <v>1.6454356060606061</v>
      </c>
      <c r="Y1249" s="19">
        <v>10230.82</v>
      </c>
      <c r="Z1249" s="20">
        <v>1.291770202020202</v>
      </c>
      <c r="AA1249" s="30">
        <v>7.8599999999999906E-2</v>
      </c>
      <c r="AB1249" s="27">
        <v>0.06</v>
      </c>
      <c r="AC1249" s="27">
        <v>8.14E-2</v>
      </c>
      <c r="AD1249" s="11">
        <v>7.6308647973727481E-2</v>
      </c>
    </row>
    <row r="1250" spans="1:30" x14ac:dyDescent="0.3">
      <c r="A1250" s="13">
        <v>45985</v>
      </c>
      <c r="B1250" s="46" t="s">
        <v>636</v>
      </c>
      <c r="C1250" s="13">
        <v>45985</v>
      </c>
      <c r="D1250" s="15" t="s">
        <v>1490</v>
      </c>
      <c r="E1250" s="15">
        <v>28</v>
      </c>
      <c r="F1250" s="15">
        <v>30</v>
      </c>
      <c r="G1250" s="13">
        <v>46013</v>
      </c>
      <c r="H1250" s="19">
        <v>7500</v>
      </c>
      <c r="I1250" s="19">
        <v>13683.33</v>
      </c>
      <c r="J1250" s="20">
        <v>1.8244440000000002</v>
      </c>
      <c r="K1250" s="19">
        <v>8778.5300000000007</v>
      </c>
      <c r="L1250" s="20">
        <v>1.1704706666666667</v>
      </c>
      <c r="M1250" s="21">
        <v>0</v>
      </c>
      <c r="N1250" s="19">
        <v>0</v>
      </c>
      <c r="O1250" s="23">
        <v>1500</v>
      </c>
      <c r="P1250" s="24">
        <v>1796.4</v>
      </c>
      <c r="Q1250" s="25">
        <v>1.1976</v>
      </c>
      <c r="R1250" s="24">
        <v>1500</v>
      </c>
      <c r="S1250" s="25">
        <v>1</v>
      </c>
      <c r="T1250" s="25">
        <v>0.83500609756097577</v>
      </c>
      <c r="U1250" s="24">
        <v>0</v>
      </c>
      <c r="V1250" s="19">
        <v>9000</v>
      </c>
      <c r="W1250" s="19">
        <v>15479.73</v>
      </c>
      <c r="X1250" s="21">
        <v>1.71997</v>
      </c>
      <c r="Y1250" s="19">
        <v>10278.530000000001</v>
      </c>
      <c r="Z1250" s="20">
        <v>1.142058888888889</v>
      </c>
      <c r="AA1250" s="30">
        <v>7.8999999999999987E-2</v>
      </c>
      <c r="AB1250" s="27">
        <v>6.5000000000000002E-2</v>
      </c>
      <c r="AC1250" s="27">
        <v>8.3100000000000007E-2</v>
      </c>
      <c r="AD1250" s="11">
        <v>7.7931788607013067E-2</v>
      </c>
    </row>
    <row r="1251" spans="1:30" x14ac:dyDescent="0.3">
      <c r="A1251" s="13">
        <v>45987</v>
      </c>
      <c r="B1251" s="46" t="s">
        <v>636</v>
      </c>
      <c r="C1251" s="13">
        <v>45987</v>
      </c>
      <c r="D1251" s="15" t="s">
        <v>1491</v>
      </c>
      <c r="E1251" s="15">
        <v>91</v>
      </c>
      <c r="F1251" s="15">
        <v>90</v>
      </c>
      <c r="G1251" s="13">
        <v>46078</v>
      </c>
      <c r="H1251" s="19">
        <v>7500</v>
      </c>
      <c r="I1251" s="19">
        <v>11234.290000000005</v>
      </c>
      <c r="J1251" s="20">
        <v>1.4979053333333328</v>
      </c>
      <c r="K1251" s="19">
        <v>9434.2899999999972</v>
      </c>
      <c r="L1251" s="20">
        <v>1.257905333333333</v>
      </c>
      <c r="M1251" s="21">
        <v>0</v>
      </c>
      <c r="N1251" s="19">
        <v>0</v>
      </c>
      <c r="O1251" s="23">
        <v>1500</v>
      </c>
      <c r="P1251" s="24">
        <v>215.86</v>
      </c>
      <c r="Q1251" s="25">
        <v>0.14390666666666665</v>
      </c>
      <c r="R1251" s="24">
        <v>215.86</v>
      </c>
      <c r="S1251" s="25">
        <v>0.14390666666666668</v>
      </c>
      <c r="T1251" s="25">
        <v>0</v>
      </c>
      <c r="U1251" s="24">
        <v>0</v>
      </c>
      <c r="V1251" s="19">
        <v>9000</v>
      </c>
      <c r="W1251" s="19">
        <v>11450.150000000005</v>
      </c>
      <c r="X1251" s="21">
        <v>1.2722388888888894</v>
      </c>
      <c r="Y1251" s="19">
        <v>9650.1499999999978</v>
      </c>
      <c r="Z1251" s="20">
        <v>1.0722388888888887</v>
      </c>
      <c r="AA1251" s="30">
        <v>8.0000000000000043E-2</v>
      </c>
      <c r="AB1251" s="27">
        <v>6.9800000000000001E-2</v>
      </c>
      <c r="AC1251" s="27">
        <v>8.2299999999999998E-2</v>
      </c>
      <c r="AD1251" s="11">
        <v>7.8209185983270826E-2</v>
      </c>
    </row>
    <row r="1252" spans="1:30" x14ac:dyDescent="0.3">
      <c r="A1252" s="13">
        <v>45988</v>
      </c>
      <c r="B1252" s="46" t="s">
        <v>636</v>
      </c>
      <c r="C1252" s="13">
        <v>45989</v>
      </c>
      <c r="D1252" s="15" t="s">
        <v>1493</v>
      </c>
      <c r="E1252" s="15">
        <v>364</v>
      </c>
      <c r="F1252" s="15">
        <v>360</v>
      </c>
      <c r="G1252" s="13">
        <v>46353</v>
      </c>
      <c r="H1252" s="19">
        <v>6700</v>
      </c>
      <c r="I1252" s="19">
        <v>10933.18</v>
      </c>
      <c r="J1252" s="20">
        <v>1.6318179104477615</v>
      </c>
      <c r="K1252" s="19">
        <v>8833.18</v>
      </c>
      <c r="L1252" s="20">
        <v>1.3183850746268657</v>
      </c>
      <c r="M1252" s="21">
        <v>0</v>
      </c>
      <c r="N1252" s="19">
        <v>0</v>
      </c>
      <c r="O1252" s="23">
        <v>1340</v>
      </c>
      <c r="P1252" s="24">
        <v>1540</v>
      </c>
      <c r="Q1252" s="25">
        <v>1.1492537313432836</v>
      </c>
      <c r="R1252" s="24">
        <v>1340</v>
      </c>
      <c r="S1252" s="25">
        <v>1</v>
      </c>
      <c r="T1252" s="25">
        <v>0.87013000000000007</v>
      </c>
      <c r="U1252" s="24">
        <v>0</v>
      </c>
      <c r="V1252" s="19">
        <v>8040</v>
      </c>
      <c r="W1252" s="19">
        <v>12473.18</v>
      </c>
      <c r="X1252" s="21">
        <v>1.5513905472636815</v>
      </c>
      <c r="Y1252" s="19">
        <v>10173.18</v>
      </c>
      <c r="Z1252" s="20">
        <v>1.265320895522388</v>
      </c>
      <c r="AA1252" s="30">
        <v>7.7399999999999941E-2</v>
      </c>
      <c r="AB1252" s="27">
        <v>6.9800000000000001E-2</v>
      </c>
      <c r="AC1252" s="27">
        <v>8.1300000000000011E-2</v>
      </c>
      <c r="AD1252" s="11">
        <v>7.6598909466413248E-2</v>
      </c>
    </row>
    <row r="1253" spans="1:30" x14ac:dyDescent="0.3">
      <c r="A1253" s="13">
        <v>45992</v>
      </c>
      <c r="B1253" s="46" t="s">
        <v>636</v>
      </c>
      <c r="C1253" s="13">
        <v>45992</v>
      </c>
      <c r="D1253" s="15" t="s">
        <v>1494</v>
      </c>
      <c r="E1253" s="15">
        <v>35</v>
      </c>
      <c r="F1253" s="15">
        <v>30</v>
      </c>
      <c r="G1253" s="13">
        <v>46027</v>
      </c>
      <c r="H1253" s="19">
        <v>6700</v>
      </c>
      <c r="I1253" s="19">
        <v>9209.67</v>
      </c>
      <c r="J1253" s="20">
        <v>1.3745776119402984</v>
      </c>
      <c r="K1253" s="19">
        <v>6909.6699999999992</v>
      </c>
      <c r="L1253" s="20">
        <v>1.0312940298507463</v>
      </c>
      <c r="M1253" s="21">
        <v>0</v>
      </c>
      <c r="N1253" s="19">
        <v>0</v>
      </c>
      <c r="O1253" s="23">
        <v>1340</v>
      </c>
      <c r="P1253" s="24">
        <v>1352</v>
      </c>
      <c r="Q1253" s="25">
        <v>1.008955223880597</v>
      </c>
      <c r="R1253" s="24">
        <v>1340</v>
      </c>
      <c r="S1253" s="25">
        <v>1</v>
      </c>
      <c r="T1253" s="25">
        <v>0.99112499999999992</v>
      </c>
      <c r="U1253" s="24">
        <v>0</v>
      </c>
      <c r="V1253" s="19">
        <v>8040</v>
      </c>
      <c r="W1253" s="19">
        <v>10561.67</v>
      </c>
      <c r="X1253" s="21">
        <v>1.3136405472636816</v>
      </c>
      <c r="Y1253" s="19">
        <v>8249.6699999999983</v>
      </c>
      <c r="Z1253" s="20">
        <v>1.026078358208955</v>
      </c>
      <c r="AA1253" s="30">
        <v>8.0400000000000013E-2</v>
      </c>
      <c r="AB1253" s="27">
        <v>6.5000000000000002E-2</v>
      </c>
      <c r="AC1253" s="27">
        <v>8.2400000000000001E-2</v>
      </c>
      <c r="AD1253" s="11">
        <v>7.7919622635773053E-2</v>
      </c>
    </row>
    <row r="1254" spans="1:30" x14ac:dyDescent="0.3">
      <c r="A1254" s="13">
        <v>45994</v>
      </c>
      <c r="B1254" s="46" t="s">
        <v>636</v>
      </c>
      <c r="C1254" s="13">
        <v>45994</v>
      </c>
      <c r="D1254" s="15" t="s">
        <v>1495</v>
      </c>
      <c r="E1254" s="15">
        <v>98</v>
      </c>
      <c r="F1254" s="15">
        <v>90</v>
      </c>
      <c r="G1254" s="13">
        <v>46092</v>
      </c>
      <c r="H1254" s="19">
        <v>6700</v>
      </c>
      <c r="I1254" s="19">
        <v>11456.21</v>
      </c>
      <c r="J1254" s="20">
        <v>1.7098820895522386</v>
      </c>
      <c r="K1254" s="19">
        <v>7751.829999999999</v>
      </c>
      <c r="L1254" s="20">
        <v>1.1569895522388058</v>
      </c>
      <c r="M1254" s="21">
        <v>0</v>
      </c>
      <c r="N1254" s="19">
        <v>0</v>
      </c>
      <c r="O1254" s="23">
        <v>1340</v>
      </c>
      <c r="P1254" s="24">
        <v>1200</v>
      </c>
      <c r="Q1254" s="25">
        <v>0.89552238805970152</v>
      </c>
      <c r="R1254" s="24">
        <v>1200</v>
      </c>
      <c r="S1254" s="25">
        <v>0.89552238805970152</v>
      </c>
      <c r="T1254" s="25">
        <v>0</v>
      </c>
      <c r="U1254" s="24">
        <v>0</v>
      </c>
      <c r="V1254" s="19">
        <v>8040</v>
      </c>
      <c r="W1254" s="19">
        <v>12656.21</v>
      </c>
      <c r="X1254" s="21">
        <v>1.5741554726368159</v>
      </c>
      <c r="Y1254" s="19">
        <v>8951.8299999999981</v>
      </c>
      <c r="Z1254" s="20">
        <v>1.1134116915422883</v>
      </c>
      <c r="AA1254" s="30">
        <v>7.8599999999999906E-2</v>
      </c>
      <c r="AB1254" s="27">
        <v>6.9900000000000004E-2</v>
      </c>
      <c r="AC1254" s="27">
        <v>8.2400000000000001E-2</v>
      </c>
      <c r="AD1254" s="11">
        <v>7.6680650581649606E-2</v>
      </c>
    </row>
    <row r="1255" spans="1:30" x14ac:dyDescent="0.3">
      <c r="A1255" s="13">
        <v>45996</v>
      </c>
      <c r="B1255" s="46" t="s">
        <v>636</v>
      </c>
      <c r="C1255" s="13">
        <v>45996</v>
      </c>
      <c r="D1255" s="15" t="s">
        <v>1496</v>
      </c>
      <c r="E1255" s="15">
        <v>175</v>
      </c>
      <c r="F1255" s="15">
        <v>180</v>
      </c>
      <c r="G1255" s="13">
        <v>46171</v>
      </c>
      <c r="H1255" s="19">
        <v>6700</v>
      </c>
      <c r="I1255" s="19">
        <v>10378.609999999997</v>
      </c>
      <c r="J1255" s="20">
        <v>1.549046268656717</v>
      </c>
      <c r="K1255" s="19">
        <v>7577.1500000000005</v>
      </c>
      <c r="L1255" s="20">
        <v>1.1309179104477614</v>
      </c>
      <c r="M1255" s="21">
        <v>0</v>
      </c>
      <c r="N1255" s="19">
        <v>0</v>
      </c>
      <c r="O1255" s="23">
        <v>1340</v>
      </c>
      <c r="P1255" s="24">
        <v>2165</v>
      </c>
      <c r="Q1255" s="25">
        <v>1.6156716417910448</v>
      </c>
      <c r="R1255" s="24">
        <v>1340</v>
      </c>
      <c r="S1255" s="25">
        <v>1</v>
      </c>
      <c r="T1255" s="25">
        <v>0.61894000000000005</v>
      </c>
      <c r="U1255" s="24">
        <v>0</v>
      </c>
      <c r="V1255" s="19">
        <v>8040</v>
      </c>
      <c r="W1255" s="19">
        <v>12543.609999999997</v>
      </c>
      <c r="X1255" s="21">
        <v>1.5601504975124374</v>
      </c>
      <c r="Y1255" s="19">
        <v>8917.1500000000015</v>
      </c>
      <c r="Z1255" s="20">
        <v>1.1090982587064679</v>
      </c>
      <c r="AA1255" s="30">
        <v>7.7899999999999955E-2</v>
      </c>
      <c r="AB1255" s="27">
        <v>6.5000000000000002E-2</v>
      </c>
      <c r="AC1255" s="27">
        <v>7.9899999999999999E-2</v>
      </c>
      <c r="AD1255" s="11">
        <v>7.6587488497978098E-2</v>
      </c>
    </row>
    <row r="1256" spans="1:30" x14ac:dyDescent="0.3">
      <c r="A1256" s="13">
        <v>45999</v>
      </c>
      <c r="B1256" s="46" t="s">
        <v>636</v>
      </c>
      <c r="C1256" s="13">
        <v>45999</v>
      </c>
      <c r="D1256" s="15" t="s">
        <v>1497</v>
      </c>
      <c r="E1256" s="15">
        <v>28</v>
      </c>
      <c r="F1256" s="15">
        <v>30</v>
      </c>
      <c r="G1256" s="13">
        <v>46027</v>
      </c>
      <c r="H1256" s="19">
        <v>7500</v>
      </c>
      <c r="I1256" s="19">
        <v>10793.19</v>
      </c>
      <c r="J1256" s="20">
        <v>1.4390919999999998</v>
      </c>
      <c r="K1256" s="19">
        <v>7993.1900000000014</v>
      </c>
      <c r="L1256" s="20">
        <v>1.065758666666667</v>
      </c>
      <c r="M1256" s="21">
        <v>0</v>
      </c>
      <c r="N1256" s="19">
        <v>0</v>
      </c>
      <c r="O1256" s="23">
        <v>1500</v>
      </c>
      <c r="P1256" s="24">
        <v>1573</v>
      </c>
      <c r="Q1256" s="25">
        <v>1.0486666666666666</v>
      </c>
      <c r="R1256" s="24">
        <v>1500</v>
      </c>
      <c r="S1256" s="25">
        <v>1</v>
      </c>
      <c r="T1256" s="25">
        <v>0.9535933333333334</v>
      </c>
      <c r="U1256" s="24">
        <v>0</v>
      </c>
      <c r="V1256" s="19">
        <v>9000</v>
      </c>
      <c r="W1256" s="19">
        <v>12366.19</v>
      </c>
      <c r="X1256" s="21">
        <v>1.3740211111111111</v>
      </c>
      <c r="Y1256" s="19">
        <v>9493.1900000000023</v>
      </c>
      <c r="Z1256" s="20">
        <v>1.0547988888888891</v>
      </c>
      <c r="AA1256" s="30">
        <v>7.9800000000000065E-2</v>
      </c>
      <c r="AB1256" s="27">
        <v>6.5000000000000002E-2</v>
      </c>
      <c r="AC1256" s="27">
        <v>8.1000000000000003E-2</v>
      </c>
      <c r="AD1256" s="11">
        <v>7.7401712561346564E-2</v>
      </c>
    </row>
    <row r="1257" spans="1:30" x14ac:dyDescent="0.3">
      <c r="A1257" s="13">
        <v>46001</v>
      </c>
      <c r="B1257" s="46" t="s">
        <v>636</v>
      </c>
      <c r="C1257" s="13">
        <v>46001</v>
      </c>
      <c r="D1257" s="15" t="s">
        <v>1498</v>
      </c>
      <c r="E1257" s="15">
        <v>91</v>
      </c>
      <c r="F1257" s="15">
        <v>90</v>
      </c>
      <c r="G1257" s="13">
        <v>46092</v>
      </c>
      <c r="H1257" s="19">
        <v>6700</v>
      </c>
      <c r="I1257" s="19">
        <v>9755.2099999999991</v>
      </c>
      <c r="J1257" s="20">
        <v>1.4560014925373135</v>
      </c>
      <c r="K1257" s="19">
        <v>7755.2099999999991</v>
      </c>
      <c r="L1257" s="20">
        <v>1.1574940298507461</v>
      </c>
      <c r="M1257" s="21">
        <v>0</v>
      </c>
      <c r="N1257" s="19">
        <v>0</v>
      </c>
      <c r="O1257" s="23">
        <v>1340</v>
      </c>
      <c r="P1257" s="24">
        <v>300</v>
      </c>
      <c r="Q1257" s="25">
        <v>0.22388059701492538</v>
      </c>
      <c r="R1257" s="24">
        <v>300</v>
      </c>
      <c r="S1257" s="25">
        <v>0.22388059701492538</v>
      </c>
      <c r="T1257" s="25">
        <v>0</v>
      </c>
      <c r="U1257" s="24">
        <v>0</v>
      </c>
      <c r="V1257" s="19">
        <v>8040</v>
      </c>
      <c r="W1257" s="19">
        <v>10055.209999999999</v>
      </c>
      <c r="X1257" s="21">
        <v>1.2506480099502486</v>
      </c>
      <c r="Y1257" s="19">
        <v>8055.2099999999991</v>
      </c>
      <c r="Z1257" s="20">
        <v>1.001891791044776</v>
      </c>
      <c r="AA1257" s="30">
        <v>7.8899999999999984E-2</v>
      </c>
      <c r="AB1257" s="27">
        <v>6.5000000000000002E-2</v>
      </c>
      <c r="AC1257" s="27">
        <v>8.0500000000000002E-2</v>
      </c>
      <c r="AD1257" s="11">
        <v>7.7356724663026219E-2</v>
      </c>
    </row>
    <row r="1258" spans="1:30" x14ac:dyDescent="0.3">
      <c r="A1258" s="13">
        <v>46002</v>
      </c>
      <c r="B1258" s="46" t="s">
        <v>636</v>
      </c>
      <c r="C1258" s="13">
        <v>46003</v>
      </c>
      <c r="D1258" s="15" t="s">
        <v>1501</v>
      </c>
      <c r="E1258" s="15">
        <v>371</v>
      </c>
      <c r="F1258" s="15">
        <v>360</v>
      </c>
      <c r="G1258" s="13">
        <v>46374</v>
      </c>
      <c r="H1258" s="19">
        <v>5800</v>
      </c>
      <c r="I1258" s="19">
        <v>10676.51</v>
      </c>
      <c r="J1258" s="20">
        <v>1.8407775862068974</v>
      </c>
      <c r="K1258" s="19">
        <v>5896.5100000000011</v>
      </c>
      <c r="L1258" s="20">
        <v>1.0166396551724139</v>
      </c>
      <c r="M1258" s="21">
        <v>0</v>
      </c>
      <c r="N1258" s="19">
        <v>0</v>
      </c>
      <c r="O1258" s="23">
        <v>1160</v>
      </c>
      <c r="P1258" s="24">
        <v>1465</v>
      </c>
      <c r="Q1258" s="25">
        <v>1.2629310344827587</v>
      </c>
      <c r="R1258" s="24">
        <v>1160</v>
      </c>
      <c r="S1258" s="25">
        <v>1</v>
      </c>
      <c r="T1258" s="25">
        <v>0.79180899999999999</v>
      </c>
      <c r="U1258" s="24">
        <v>0</v>
      </c>
      <c r="V1258" s="19">
        <v>6960</v>
      </c>
      <c r="W1258" s="19">
        <v>12141.51</v>
      </c>
      <c r="X1258" s="21">
        <v>1.7444698275862069</v>
      </c>
      <c r="Y1258" s="19">
        <v>7056.5100000000011</v>
      </c>
      <c r="Z1258" s="20">
        <v>1.0138663793103451</v>
      </c>
      <c r="AA1258" s="30">
        <v>7.6700000000000088E-2</v>
      </c>
      <c r="AB1258" s="27">
        <v>6.9900000000000004E-2</v>
      </c>
      <c r="AC1258" s="27">
        <v>0.08</v>
      </c>
      <c r="AD1258" s="11">
        <v>7.6669305044438696E-2</v>
      </c>
    </row>
    <row r="1259" spans="1:30" x14ac:dyDescent="0.3">
      <c r="A1259" s="13">
        <v>46006</v>
      </c>
      <c r="B1259" s="46" t="s">
        <v>636</v>
      </c>
      <c r="C1259" s="13">
        <v>46006</v>
      </c>
      <c r="D1259" s="15" t="s">
        <v>1502</v>
      </c>
      <c r="E1259" s="15">
        <v>35</v>
      </c>
      <c r="F1259" s="15">
        <v>30</v>
      </c>
      <c r="G1259" s="13">
        <v>46041</v>
      </c>
      <c r="H1259" s="19">
        <v>8400</v>
      </c>
      <c r="I1259" s="19">
        <v>8162.4500000000007</v>
      </c>
      <c r="J1259" s="20">
        <v>0.97172023809523822</v>
      </c>
      <c r="K1259" s="19">
        <v>7162.4500000000007</v>
      </c>
      <c r="L1259" s="20">
        <v>0.85267261904761915</v>
      </c>
      <c r="M1259" s="21">
        <v>0</v>
      </c>
      <c r="N1259" s="19">
        <v>0</v>
      </c>
      <c r="O1259" s="23">
        <v>1680</v>
      </c>
      <c r="P1259" s="24">
        <v>1708</v>
      </c>
      <c r="Q1259" s="25">
        <v>1.0166666666666666</v>
      </c>
      <c r="R1259" s="24">
        <v>1432.49</v>
      </c>
      <c r="S1259" s="25">
        <v>0.85267261904761904</v>
      </c>
      <c r="T1259" s="25">
        <v>0.83869500000000008</v>
      </c>
      <c r="U1259" s="24">
        <v>0</v>
      </c>
      <c r="V1259" s="19">
        <v>10080</v>
      </c>
      <c r="W1259" s="19">
        <v>9870.4500000000007</v>
      </c>
      <c r="X1259" s="21">
        <v>0.97921130952380964</v>
      </c>
      <c r="Y1259" s="19">
        <v>8594.94</v>
      </c>
      <c r="Z1259" s="20">
        <v>0.85267261904761915</v>
      </c>
      <c r="AA1259" s="30">
        <v>8.0000000000000029E-2</v>
      </c>
      <c r="AB1259" s="27">
        <v>6.9800000000000001E-2</v>
      </c>
      <c r="AC1259" s="27">
        <v>8.0399999999999985E-2</v>
      </c>
      <c r="AD1259" s="11">
        <v>7.790186524879171E-2</v>
      </c>
    </row>
    <row r="1260" spans="1:30" x14ac:dyDescent="0.3">
      <c r="A1260" s="13">
        <v>46008</v>
      </c>
      <c r="B1260" s="46" t="s">
        <v>636</v>
      </c>
      <c r="C1260" s="13">
        <v>46008</v>
      </c>
      <c r="D1260" s="15" t="s">
        <v>1503</v>
      </c>
      <c r="E1260" s="15">
        <v>98</v>
      </c>
      <c r="F1260" s="15">
        <v>90</v>
      </c>
      <c r="G1260" s="13">
        <v>46106</v>
      </c>
      <c r="H1260" s="19">
        <v>7500</v>
      </c>
      <c r="I1260" s="19">
        <v>9012.68</v>
      </c>
      <c r="J1260" s="20">
        <v>1.2016906666666662</v>
      </c>
      <c r="K1260" s="19">
        <v>6712.1299999999992</v>
      </c>
      <c r="L1260" s="20">
        <v>0.89495066666666656</v>
      </c>
      <c r="M1260" s="21">
        <v>0</v>
      </c>
      <c r="N1260" s="19">
        <v>0</v>
      </c>
      <c r="O1260" s="23">
        <v>1500</v>
      </c>
      <c r="P1260" s="24">
        <v>320</v>
      </c>
      <c r="Q1260" s="25">
        <v>0.21333333333333335</v>
      </c>
      <c r="R1260" s="24">
        <v>320</v>
      </c>
      <c r="S1260" s="25">
        <v>0.21333333333333335</v>
      </c>
      <c r="T1260" s="25">
        <v>0</v>
      </c>
      <c r="U1260" s="24">
        <v>0</v>
      </c>
      <c r="V1260" s="19">
        <v>9000</v>
      </c>
      <c r="W1260" s="19">
        <v>9332.68</v>
      </c>
      <c r="X1260" s="21">
        <v>1.0369644444444446</v>
      </c>
      <c r="Y1260" s="19">
        <v>7032.1299999999992</v>
      </c>
      <c r="Z1260" s="20">
        <v>0.78134777777777764</v>
      </c>
      <c r="AA1260" s="30">
        <v>7.8100000000000044E-2</v>
      </c>
      <c r="AB1260" s="27">
        <v>6.8900000000000003E-2</v>
      </c>
      <c r="AC1260" s="27">
        <v>0.08</v>
      </c>
      <c r="AD1260" s="11">
        <v>7.6496149092167939E-2</v>
      </c>
    </row>
    <row r="1261" spans="1:30" x14ac:dyDescent="0.3">
      <c r="A1261" s="13">
        <v>46010</v>
      </c>
      <c r="B1261" s="46" t="s">
        <v>636</v>
      </c>
      <c r="C1261" s="13">
        <v>46010</v>
      </c>
      <c r="D1261" s="15" t="s">
        <v>1504</v>
      </c>
      <c r="E1261" s="15">
        <v>189</v>
      </c>
      <c r="F1261" s="15">
        <v>180</v>
      </c>
      <c r="G1261" s="13">
        <v>46199</v>
      </c>
      <c r="H1261" s="19">
        <v>6600</v>
      </c>
      <c r="I1261" s="19">
        <v>7933.47</v>
      </c>
      <c r="J1261" s="20">
        <v>1.202040909090909</v>
      </c>
      <c r="K1261" s="19">
        <v>5982.0000000000009</v>
      </c>
      <c r="L1261" s="20">
        <v>0.90636363636363648</v>
      </c>
      <c r="M1261" s="21">
        <v>0</v>
      </c>
      <c r="N1261" s="19">
        <v>0</v>
      </c>
      <c r="O1261" s="23">
        <v>1320</v>
      </c>
      <c r="P1261" s="24">
        <v>465.38</v>
      </c>
      <c r="Q1261" s="25">
        <v>0.35256060606060607</v>
      </c>
      <c r="R1261" s="24">
        <v>465.38</v>
      </c>
      <c r="S1261" s="25">
        <v>0.35256060606060607</v>
      </c>
      <c r="T1261" s="25">
        <v>0</v>
      </c>
      <c r="U1261" s="24">
        <v>0</v>
      </c>
      <c r="V1261" s="19">
        <v>7920</v>
      </c>
      <c r="W1261" s="19">
        <v>8398.85</v>
      </c>
      <c r="X1261" s="21">
        <v>1.0604608585858586</v>
      </c>
      <c r="Y1261" s="19">
        <v>6447.380000000001</v>
      </c>
      <c r="Z1261" s="20">
        <v>0.81406313131313146</v>
      </c>
      <c r="AA1261" s="30">
        <v>7.6999999999999971E-2</v>
      </c>
      <c r="AB1261" s="27">
        <v>6.6900000000000001E-2</v>
      </c>
      <c r="AC1261" s="27">
        <v>0.08</v>
      </c>
      <c r="AD1261" s="11">
        <v>7.4416003589854118E-2</v>
      </c>
    </row>
    <row r="1262" spans="1:30" x14ac:dyDescent="0.3">
      <c r="A1262" s="13">
        <v>46013</v>
      </c>
      <c r="B1262" s="46" t="s">
        <v>636</v>
      </c>
      <c r="C1262" s="13">
        <v>46013</v>
      </c>
      <c r="D1262" s="15" t="s">
        <v>1507</v>
      </c>
      <c r="E1262" s="15">
        <v>28</v>
      </c>
      <c r="F1262" s="15">
        <v>30</v>
      </c>
      <c r="G1262" s="13">
        <v>46041</v>
      </c>
      <c r="H1262" s="19">
        <v>6700</v>
      </c>
      <c r="I1262" s="19">
        <v>9966.0299999999988</v>
      </c>
      <c r="J1262" s="20">
        <v>1.4874671641791044</v>
      </c>
      <c r="K1262" s="19">
        <v>6565.48</v>
      </c>
      <c r="L1262" s="20">
        <v>0.97992238805970144</v>
      </c>
      <c r="M1262" s="21">
        <v>0</v>
      </c>
      <c r="N1262" s="19">
        <v>0</v>
      </c>
      <c r="O1262" s="23">
        <v>1340</v>
      </c>
      <c r="P1262" s="24">
        <v>554.5</v>
      </c>
      <c r="Q1262" s="25">
        <v>0.41380597014925374</v>
      </c>
      <c r="R1262" s="24">
        <v>554.5</v>
      </c>
      <c r="S1262" s="25">
        <v>0.41380597014925374</v>
      </c>
      <c r="T1262" s="25">
        <v>0</v>
      </c>
      <c r="U1262" s="24">
        <v>0</v>
      </c>
      <c r="V1262" s="19">
        <v>8040</v>
      </c>
      <c r="W1262" s="19">
        <v>10520.529999999999</v>
      </c>
      <c r="X1262" s="21">
        <v>1.3085236318407958</v>
      </c>
      <c r="Y1262" s="19">
        <v>7119.98</v>
      </c>
      <c r="Z1262" s="20">
        <v>0.88556965174129343</v>
      </c>
      <c r="AA1262" s="30">
        <v>7.7999999999999944E-2</v>
      </c>
      <c r="AB1262" s="27">
        <v>6.7000000000000004E-2</v>
      </c>
      <c r="AC1262" s="27">
        <v>0.08</v>
      </c>
      <c r="AD1262" s="11">
        <v>7.6155651347627917E-2</v>
      </c>
    </row>
    <row r="1263" spans="1:30" x14ac:dyDescent="0.3">
      <c r="A1263" s="13">
        <v>46013</v>
      </c>
      <c r="B1263" s="46" t="s">
        <v>637</v>
      </c>
      <c r="C1263" s="13">
        <v>46014</v>
      </c>
      <c r="D1263" s="15" t="s">
        <v>1508</v>
      </c>
      <c r="E1263" s="15">
        <v>360</v>
      </c>
      <c r="F1263" s="15">
        <v>360</v>
      </c>
      <c r="G1263" s="13">
        <v>46374</v>
      </c>
      <c r="H1263" s="19">
        <v>5000</v>
      </c>
      <c r="I1263" s="19">
        <v>10997.66</v>
      </c>
      <c r="J1263" s="20">
        <v>2.1995320000000005</v>
      </c>
      <c r="K1263" s="19">
        <v>5919.6599999999989</v>
      </c>
      <c r="L1263" s="20">
        <v>1.1839319999999998</v>
      </c>
      <c r="M1263" s="21">
        <v>0</v>
      </c>
      <c r="N1263" s="19">
        <v>0</v>
      </c>
      <c r="O1263" s="23">
        <v>1000</v>
      </c>
      <c r="P1263" s="24">
        <v>1200.43</v>
      </c>
      <c r="Q1263" s="25">
        <v>1.2004300000000001</v>
      </c>
      <c r="R1263" s="24">
        <v>1000</v>
      </c>
      <c r="S1263" s="25">
        <v>1</v>
      </c>
      <c r="T1263" s="25">
        <v>0.83303499999999997</v>
      </c>
      <c r="U1263" s="24">
        <v>0</v>
      </c>
      <c r="V1263" s="19">
        <v>6000</v>
      </c>
      <c r="W1263" s="19">
        <v>12198.09</v>
      </c>
      <c r="X1263" s="21">
        <v>2.0330150000000002</v>
      </c>
      <c r="Y1263" s="19">
        <v>6919.6599999999989</v>
      </c>
      <c r="Z1263" s="20">
        <v>1.1532766666666665</v>
      </c>
      <c r="AA1263" s="30">
        <v>7.5899999999999967E-2</v>
      </c>
      <c r="AB1263" s="27">
        <v>6.5000000000000002E-2</v>
      </c>
      <c r="AC1263" s="27">
        <v>7.7899999999999997E-2</v>
      </c>
      <c r="AD1263" s="11">
        <v>7.5479940096347758E-2</v>
      </c>
    </row>
    <row r="1264" spans="1:30" x14ac:dyDescent="0.3">
      <c r="A1264" s="13">
        <v>46017</v>
      </c>
      <c r="B1264" s="46" t="s">
        <v>636</v>
      </c>
      <c r="C1264" s="13">
        <v>46017</v>
      </c>
      <c r="D1264" s="15" t="s">
        <v>1509</v>
      </c>
      <c r="E1264" s="15">
        <v>89</v>
      </c>
      <c r="F1264" s="15">
        <v>90</v>
      </c>
      <c r="G1264" s="13">
        <v>46106</v>
      </c>
      <c r="H1264" s="19">
        <v>5800</v>
      </c>
      <c r="I1264" s="19">
        <v>7093.08</v>
      </c>
      <c r="J1264" s="20">
        <v>1.2229448275862072</v>
      </c>
      <c r="K1264" s="19">
        <v>5247.99</v>
      </c>
      <c r="L1264" s="20">
        <v>0.90482586206896543</v>
      </c>
      <c r="M1264" s="21">
        <v>0</v>
      </c>
      <c r="N1264" s="19">
        <v>0</v>
      </c>
      <c r="O1264" s="23">
        <v>1160</v>
      </c>
      <c r="P1264" s="24">
        <v>280</v>
      </c>
      <c r="Q1264" s="25">
        <v>0.24137931034482757</v>
      </c>
      <c r="R1264" s="24">
        <v>280</v>
      </c>
      <c r="S1264" s="25">
        <v>0.2413793103448276</v>
      </c>
      <c r="T1264" s="25">
        <v>0</v>
      </c>
      <c r="U1264" s="24">
        <v>0</v>
      </c>
      <c r="V1264" s="19">
        <v>6960</v>
      </c>
      <c r="W1264" s="19">
        <v>7373.08</v>
      </c>
      <c r="X1264" s="21">
        <v>1.0593505747126437</v>
      </c>
      <c r="Y1264" s="19">
        <v>5527.99</v>
      </c>
      <c r="Z1264" s="20">
        <v>0.79425143678160914</v>
      </c>
      <c r="AA1264" s="30">
        <v>7.5400000000000009E-2</v>
      </c>
      <c r="AB1264" s="27">
        <v>6.2E-2</v>
      </c>
      <c r="AC1264" s="27">
        <v>7.7800000000000008E-2</v>
      </c>
      <c r="AD1264" s="11">
        <v>7.3853457313325099E-2</v>
      </c>
    </row>
    <row r="1265" spans="1:30" x14ac:dyDescent="0.3">
      <c r="A1265" s="13">
        <v>46020</v>
      </c>
      <c r="B1265" s="46" t="s">
        <v>636</v>
      </c>
      <c r="C1265" s="13">
        <v>46020</v>
      </c>
      <c r="D1265" s="15" t="s">
        <v>1510</v>
      </c>
      <c r="E1265" s="15">
        <v>28</v>
      </c>
      <c r="F1265" s="15">
        <v>30</v>
      </c>
      <c r="G1265" s="13">
        <v>46048</v>
      </c>
      <c r="H1265" s="19">
        <v>6700</v>
      </c>
      <c r="I1265" s="19">
        <v>8309.6</v>
      </c>
      <c r="J1265" s="20">
        <v>1.240238805970149</v>
      </c>
      <c r="K1265" s="19">
        <v>6905.0800000000008</v>
      </c>
      <c r="L1265" s="20">
        <v>1.0306089552238806</v>
      </c>
      <c r="M1265" s="21">
        <v>0</v>
      </c>
      <c r="N1265" s="19">
        <v>0</v>
      </c>
      <c r="O1265" s="23">
        <v>1340</v>
      </c>
      <c r="P1265" s="24">
        <v>420</v>
      </c>
      <c r="Q1265" s="25">
        <v>0.31343283582089548</v>
      </c>
      <c r="R1265" s="24">
        <v>420</v>
      </c>
      <c r="S1265" s="25">
        <v>0.31343283582089554</v>
      </c>
      <c r="T1265" s="25">
        <v>0</v>
      </c>
      <c r="U1265" s="24">
        <v>0</v>
      </c>
      <c r="V1265" s="19">
        <v>8040</v>
      </c>
      <c r="W1265" s="19">
        <v>8729.6</v>
      </c>
      <c r="X1265" s="21">
        <v>1.0857711442786071</v>
      </c>
      <c r="Y1265" s="19">
        <v>7325.0800000000008</v>
      </c>
      <c r="Z1265" s="20">
        <v>0.91107960199004989</v>
      </c>
      <c r="AA1265" s="30">
        <v>7.5400000000000036E-2</v>
      </c>
      <c r="AB1265" s="27">
        <v>0.06</v>
      </c>
      <c r="AC1265" s="27">
        <v>7.6499999999999999E-2</v>
      </c>
      <c r="AD1265" s="11">
        <v>7.3737209853663221E-2</v>
      </c>
    </row>
    <row r="1266" spans="1:30" x14ac:dyDescent="0.3">
      <c r="A1266" s="13">
        <v>46021</v>
      </c>
      <c r="B1266" s="46" t="s">
        <v>636</v>
      </c>
      <c r="C1266" s="13">
        <v>46021</v>
      </c>
      <c r="D1266" s="15" t="s">
        <v>1511</v>
      </c>
      <c r="E1266" s="15">
        <v>92</v>
      </c>
      <c r="F1266" s="15">
        <v>90</v>
      </c>
      <c r="G1266" s="13">
        <v>46113</v>
      </c>
      <c r="H1266" s="19">
        <v>5800</v>
      </c>
      <c r="I1266" s="19">
        <v>13030.09</v>
      </c>
      <c r="J1266" s="20">
        <v>2.2465672413793114</v>
      </c>
      <c r="K1266" s="19">
        <v>6599.78</v>
      </c>
      <c r="L1266" s="20">
        <v>1.1378931034482758</v>
      </c>
      <c r="M1266" s="21">
        <v>0</v>
      </c>
      <c r="N1266" s="19">
        <v>0</v>
      </c>
      <c r="O1266" s="23">
        <v>1160</v>
      </c>
      <c r="P1266" s="24">
        <v>1677.63</v>
      </c>
      <c r="Q1266" s="25">
        <v>1.4462327586206898</v>
      </c>
      <c r="R1266" s="24">
        <v>1160</v>
      </c>
      <c r="S1266" s="25">
        <v>1</v>
      </c>
      <c r="T1266" s="25">
        <v>0.69145187500000005</v>
      </c>
      <c r="U1266" s="24">
        <v>0</v>
      </c>
      <c r="V1266" s="19">
        <v>6960</v>
      </c>
      <c r="W1266" s="19">
        <v>14707.720000000001</v>
      </c>
      <c r="X1266" s="21">
        <v>2.1131781609195404</v>
      </c>
      <c r="Y1266" s="19">
        <v>7759.78</v>
      </c>
      <c r="Z1266" s="20">
        <v>1.1149109195402298</v>
      </c>
      <c r="AA1266" s="30">
        <v>7.3399999999999951E-2</v>
      </c>
      <c r="AB1266" s="27">
        <v>0.06</v>
      </c>
      <c r="AC1266" s="27">
        <v>7.5399999999999995E-2</v>
      </c>
      <c r="AD1266" s="11">
        <v>7.2787761481309804E-2</v>
      </c>
    </row>
    <row r="1267" spans="1:30" x14ac:dyDescent="0.3">
      <c r="A1267" s="13">
        <v>46024</v>
      </c>
      <c r="B1267" s="46" t="s">
        <v>636</v>
      </c>
      <c r="C1267" s="13">
        <v>46024</v>
      </c>
      <c r="D1267" s="15" t="s">
        <v>1512</v>
      </c>
      <c r="E1267" s="15">
        <v>196</v>
      </c>
      <c r="F1267" s="15">
        <v>180</v>
      </c>
      <c r="G1267" s="13">
        <v>46220</v>
      </c>
      <c r="H1267" s="19">
        <v>5000</v>
      </c>
      <c r="I1267" s="19">
        <v>3812.91</v>
      </c>
      <c r="J1267" s="20">
        <v>0.76258200000000009</v>
      </c>
      <c r="K1267" s="19">
        <v>3212.91</v>
      </c>
      <c r="L1267" s="20">
        <v>0.64258199999999999</v>
      </c>
      <c r="M1267" s="21">
        <v>0</v>
      </c>
      <c r="N1267" s="19">
        <v>0</v>
      </c>
      <c r="O1267" s="23">
        <v>1000</v>
      </c>
      <c r="P1267" s="24">
        <v>10</v>
      </c>
      <c r="Q1267" s="25">
        <v>0.01</v>
      </c>
      <c r="R1267" s="24">
        <v>10</v>
      </c>
      <c r="S1267" s="25">
        <v>0.01</v>
      </c>
      <c r="T1267" s="25">
        <v>0</v>
      </c>
      <c r="U1267" s="24">
        <v>0</v>
      </c>
      <c r="V1267" s="19">
        <v>6000</v>
      </c>
      <c r="W1267" s="19">
        <v>3822.91</v>
      </c>
      <c r="X1267" s="21">
        <v>0.63715166666666667</v>
      </c>
      <c r="Y1267" s="19">
        <v>3222.91</v>
      </c>
      <c r="Z1267" s="20">
        <v>0.53715166666666669</v>
      </c>
      <c r="AA1267" s="30">
        <v>7.3900000000000021E-2</v>
      </c>
      <c r="AB1267" s="27">
        <v>6.54E-2</v>
      </c>
      <c r="AC1267" s="27">
        <v>7.6700000000000004E-2</v>
      </c>
      <c r="AD1267" s="11">
        <v>7.2626328185034533E-2</v>
      </c>
    </row>
    <row r="1268" spans="1:30" x14ac:dyDescent="0.3">
      <c r="A1268" s="13">
        <v>46027</v>
      </c>
      <c r="B1268" s="46" t="s">
        <v>636</v>
      </c>
      <c r="C1268" s="13">
        <v>46027</v>
      </c>
      <c r="D1268" s="15" t="s">
        <v>1513</v>
      </c>
      <c r="E1268" s="15">
        <v>28</v>
      </c>
      <c r="F1268" s="15">
        <v>30</v>
      </c>
      <c r="G1268" s="13">
        <v>46055</v>
      </c>
      <c r="H1268" s="19">
        <v>10800</v>
      </c>
      <c r="I1268" s="19">
        <v>14727.109999999999</v>
      </c>
      <c r="J1268" s="20">
        <v>1.3636212962962961</v>
      </c>
      <c r="K1268" s="19">
        <v>13227.109999999997</v>
      </c>
      <c r="L1268" s="20">
        <v>1.2247324074074071</v>
      </c>
      <c r="M1268" s="21">
        <v>0</v>
      </c>
      <c r="N1268" s="19">
        <v>0</v>
      </c>
      <c r="O1268" s="23">
        <v>2160</v>
      </c>
      <c r="P1268" s="24">
        <v>453</v>
      </c>
      <c r="Q1268" s="25">
        <v>0.2097222222222222</v>
      </c>
      <c r="R1268" s="24">
        <v>453</v>
      </c>
      <c r="S1268" s="25">
        <v>0.20972222222222223</v>
      </c>
      <c r="T1268" s="25">
        <v>0</v>
      </c>
      <c r="U1268" s="24">
        <v>0</v>
      </c>
      <c r="V1268" s="19">
        <v>12960</v>
      </c>
      <c r="W1268" s="19">
        <v>15180.109999999999</v>
      </c>
      <c r="X1268" s="21">
        <v>1.1713047839506172</v>
      </c>
      <c r="Y1268" s="19">
        <v>13680.109999999997</v>
      </c>
      <c r="Z1268" s="20">
        <v>1.0555640432098763</v>
      </c>
      <c r="AA1268" s="30">
        <v>7.540000000000005E-2</v>
      </c>
      <c r="AB1268" s="27">
        <v>6.2E-2</v>
      </c>
      <c r="AC1268" s="27">
        <v>7.9899999999999999E-2</v>
      </c>
      <c r="AD1268" s="11">
        <v>7.2488410828736943E-2</v>
      </c>
    </row>
    <row r="1269" spans="1:30" x14ac:dyDescent="0.3">
      <c r="A1269" s="13">
        <v>46029</v>
      </c>
      <c r="B1269" s="46" t="s">
        <v>636</v>
      </c>
      <c r="C1269" s="13">
        <v>46029</v>
      </c>
      <c r="D1269" s="15" t="s">
        <v>1514</v>
      </c>
      <c r="E1269" s="15">
        <v>84</v>
      </c>
      <c r="F1269" s="15">
        <v>90</v>
      </c>
      <c r="G1269" s="13">
        <v>46113</v>
      </c>
      <c r="H1269" s="19">
        <v>9200</v>
      </c>
      <c r="I1269" s="19">
        <v>13747.009999999998</v>
      </c>
      <c r="J1269" s="20">
        <v>1.4942402173913043</v>
      </c>
      <c r="K1269" s="19">
        <v>10196.929999999998</v>
      </c>
      <c r="L1269" s="20">
        <v>1.1083619565217389</v>
      </c>
      <c r="M1269" s="21">
        <v>0</v>
      </c>
      <c r="N1269" s="19">
        <v>0</v>
      </c>
      <c r="O1269" s="23">
        <v>1840</v>
      </c>
      <c r="P1269" s="24">
        <v>2230</v>
      </c>
      <c r="Q1269" s="25">
        <v>1.2119565217391304</v>
      </c>
      <c r="R1269" s="24">
        <v>1840</v>
      </c>
      <c r="S1269" s="25">
        <v>1</v>
      </c>
      <c r="T1269" s="25">
        <v>0.82511211956521746</v>
      </c>
      <c r="U1269" s="24">
        <v>0</v>
      </c>
      <c r="V1269" s="19">
        <v>11040</v>
      </c>
      <c r="W1269" s="19">
        <v>15977.009999999998</v>
      </c>
      <c r="X1269" s="21">
        <v>1.4471929347826085</v>
      </c>
      <c r="Y1269" s="19">
        <v>12036.929999999998</v>
      </c>
      <c r="Z1269" s="20">
        <v>1.0903016304347826</v>
      </c>
      <c r="AA1269" s="30">
        <v>7.249999999999987E-2</v>
      </c>
      <c r="AB1269" s="27">
        <v>0.06</v>
      </c>
      <c r="AC1269" s="27">
        <v>7.7800000000000008E-2</v>
      </c>
      <c r="AD1269" s="11">
        <v>7.1671651726448155E-2</v>
      </c>
    </row>
    <row r="1270" spans="1:30" x14ac:dyDescent="0.3">
      <c r="A1270" s="13">
        <v>46030</v>
      </c>
      <c r="B1270" s="46" t="s">
        <v>636</v>
      </c>
      <c r="C1270" s="13">
        <v>46031</v>
      </c>
      <c r="D1270" s="15" t="s">
        <v>1515</v>
      </c>
      <c r="E1270" s="15">
        <v>364</v>
      </c>
      <c r="F1270" s="15">
        <v>360</v>
      </c>
      <c r="G1270" s="13">
        <v>46395</v>
      </c>
      <c r="H1270" s="19">
        <v>5800</v>
      </c>
      <c r="I1270" s="19">
        <v>11835.42</v>
      </c>
      <c r="J1270" s="20">
        <v>2.0405896551724134</v>
      </c>
      <c r="K1270" s="19">
        <v>8392.42</v>
      </c>
      <c r="L1270" s="20">
        <v>1.4469689655172413</v>
      </c>
      <c r="M1270" s="21">
        <v>0</v>
      </c>
      <c r="N1270" s="19">
        <v>0</v>
      </c>
      <c r="O1270" s="23">
        <v>1160</v>
      </c>
      <c r="P1270" s="24">
        <v>2620</v>
      </c>
      <c r="Q1270" s="25">
        <v>2.2586206896551726</v>
      </c>
      <c r="R1270" s="24">
        <v>1160</v>
      </c>
      <c r="S1270" s="25">
        <v>1</v>
      </c>
      <c r="T1270" s="25">
        <v>0.44274810344827586</v>
      </c>
      <c r="U1270" s="24">
        <v>0</v>
      </c>
      <c r="V1270" s="19">
        <v>6960</v>
      </c>
      <c r="W1270" s="19">
        <v>14455.42</v>
      </c>
      <c r="X1270" s="21">
        <v>2.07692816091954</v>
      </c>
      <c r="Y1270" s="19">
        <v>9552.42</v>
      </c>
      <c r="Z1270" s="20">
        <v>1.3724741379310346</v>
      </c>
      <c r="AA1270" s="30">
        <v>7.2400000000000006E-2</v>
      </c>
      <c r="AB1270" s="27">
        <v>0.06</v>
      </c>
      <c r="AC1270" s="27">
        <v>7.7699999999999991E-2</v>
      </c>
      <c r="AD1270" s="11">
        <v>7.1128813426139498E-2</v>
      </c>
    </row>
    <row r="1271" spans="1:30" x14ac:dyDescent="0.3">
      <c r="A1271" s="13">
        <v>46034</v>
      </c>
      <c r="B1271" s="46" t="s">
        <v>636</v>
      </c>
      <c r="C1271" s="13">
        <v>46034</v>
      </c>
      <c r="D1271" s="15" t="s">
        <v>1516</v>
      </c>
      <c r="E1271" s="15">
        <v>28</v>
      </c>
      <c r="F1271" s="15">
        <v>30</v>
      </c>
      <c r="G1271" s="13">
        <v>46062</v>
      </c>
      <c r="H1271" s="19">
        <v>8400</v>
      </c>
      <c r="I1271" s="19">
        <v>12236.92</v>
      </c>
      <c r="J1271" s="20">
        <v>1.4567761904761907</v>
      </c>
      <c r="K1271" s="19">
        <v>10436.92</v>
      </c>
      <c r="L1271" s="20">
        <v>1.2424904761904763</v>
      </c>
      <c r="M1271" s="21">
        <v>0</v>
      </c>
      <c r="N1271" s="19">
        <v>0</v>
      </c>
      <c r="O1271" s="23">
        <v>1680</v>
      </c>
      <c r="P1271" s="24">
        <v>1890</v>
      </c>
      <c r="Q1271" s="25">
        <v>1.125</v>
      </c>
      <c r="R1271" s="24">
        <v>1680</v>
      </c>
      <c r="S1271" s="25">
        <v>1</v>
      </c>
      <c r="T1271" s="25">
        <v>0.88888999999999996</v>
      </c>
      <c r="U1271" s="24">
        <v>0</v>
      </c>
      <c r="V1271" s="19">
        <v>10080</v>
      </c>
      <c r="W1271" s="19">
        <v>14126.92</v>
      </c>
      <c r="X1271" s="21">
        <v>1.4014801587301586</v>
      </c>
      <c r="Y1271" s="19">
        <v>12116.92</v>
      </c>
      <c r="Z1271" s="20">
        <v>1.2020753968253968</v>
      </c>
      <c r="AA1271" s="30">
        <v>7.5400000000000036E-2</v>
      </c>
      <c r="AB1271" s="27">
        <v>0.06</v>
      </c>
      <c r="AC1271" s="27">
        <v>7.980000000000001E-2</v>
      </c>
      <c r="AD1271" s="11">
        <v>7.3410282652824413E-2</v>
      </c>
    </row>
    <row r="1272" spans="1:30" x14ac:dyDescent="0.3">
      <c r="A1272" s="13">
        <v>46036</v>
      </c>
      <c r="B1272" s="46" t="s">
        <v>637</v>
      </c>
      <c r="C1272" s="13">
        <v>46036</v>
      </c>
      <c r="D1272" s="15" t="s">
        <v>1517</v>
      </c>
      <c r="E1272" s="15">
        <v>91</v>
      </c>
      <c r="F1272" s="15">
        <v>90</v>
      </c>
      <c r="G1272" s="13">
        <v>46127</v>
      </c>
      <c r="H1272" s="19">
        <v>7500</v>
      </c>
      <c r="I1272" s="19">
        <v>9992.1999999999989</v>
      </c>
      <c r="J1272" s="20">
        <v>1.3322933333333336</v>
      </c>
      <c r="K1272" s="19">
        <v>8242.2000000000007</v>
      </c>
      <c r="L1272" s="20">
        <v>1.0989600000000002</v>
      </c>
      <c r="M1272" s="21">
        <v>0</v>
      </c>
      <c r="N1272" s="19">
        <v>0</v>
      </c>
      <c r="O1272" s="23">
        <v>1500</v>
      </c>
      <c r="P1272" s="24">
        <v>1033</v>
      </c>
      <c r="Q1272" s="25">
        <v>0.68866666666666665</v>
      </c>
      <c r="R1272" s="24">
        <v>1033</v>
      </c>
      <c r="S1272" s="25">
        <v>0.68866666666666665</v>
      </c>
      <c r="T1272" s="25">
        <v>0</v>
      </c>
      <c r="U1272" s="24">
        <v>0</v>
      </c>
      <c r="V1272" s="19">
        <v>9000</v>
      </c>
      <c r="W1272" s="19">
        <v>11025.199999999999</v>
      </c>
      <c r="X1272" s="21">
        <v>1.225022222222222</v>
      </c>
      <c r="Y1272" s="19">
        <v>9275.2000000000007</v>
      </c>
      <c r="Z1272" s="20">
        <v>1.0305777777777778</v>
      </c>
      <c r="AA1272" s="30">
        <v>7.2999999999999968E-2</v>
      </c>
      <c r="AB1272" s="27">
        <v>0.06</v>
      </c>
      <c r="AC1272" s="27">
        <v>7.6299999999999993E-2</v>
      </c>
      <c r="AD1272" s="11">
        <v>7.1986972838814278E-2</v>
      </c>
    </row>
    <row r="1273" spans="1:30" x14ac:dyDescent="0.3">
      <c r="A1273" s="13">
        <v>46038</v>
      </c>
      <c r="B1273" s="46" t="s">
        <v>636</v>
      </c>
      <c r="C1273" s="13">
        <v>46038</v>
      </c>
      <c r="D1273" s="15" t="s">
        <v>1519</v>
      </c>
      <c r="E1273" s="15">
        <v>182</v>
      </c>
      <c r="F1273" s="15">
        <v>180</v>
      </c>
      <c r="G1273" s="13">
        <v>46220</v>
      </c>
      <c r="H1273" s="19">
        <v>6600</v>
      </c>
      <c r="I1273" s="19">
        <v>10224.620000000001</v>
      </c>
      <c r="J1273" s="20">
        <v>1.5491848484848483</v>
      </c>
      <c r="K1273" s="19">
        <v>6329.4500000000007</v>
      </c>
      <c r="L1273" s="20">
        <v>0.95900757575757589</v>
      </c>
      <c r="M1273" s="21">
        <v>0</v>
      </c>
      <c r="N1273" s="19">
        <v>0</v>
      </c>
      <c r="O1273" s="23">
        <v>1320</v>
      </c>
      <c r="P1273" s="24">
        <v>3370</v>
      </c>
      <c r="Q1273" s="25">
        <v>2.5530303030303028</v>
      </c>
      <c r="R1273" s="24">
        <v>1265.8899999999999</v>
      </c>
      <c r="S1273" s="25">
        <v>0.95900757575757567</v>
      </c>
      <c r="T1273" s="25">
        <v>0.37563538461538459</v>
      </c>
      <c r="U1273" s="24">
        <v>0</v>
      </c>
      <c r="V1273" s="19">
        <v>7920</v>
      </c>
      <c r="W1273" s="19">
        <v>13594.62</v>
      </c>
      <c r="X1273" s="21">
        <v>1.7164924242424244</v>
      </c>
      <c r="Y1273" s="19">
        <v>7595.34</v>
      </c>
      <c r="Z1273" s="20">
        <v>0.95900757575757578</v>
      </c>
      <c r="AA1273" s="30">
        <v>7.1400000000000047E-2</v>
      </c>
      <c r="AB1273" s="27">
        <v>6.2E-2</v>
      </c>
      <c r="AC1273" s="27">
        <v>7.7499999999999999E-2</v>
      </c>
      <c r="AD1273" s="11">
        <v>7.0342063861542029E-2</v>
      </c>
    </row>
    <row r="1274" spans="1:30" x14ac:dyDescent="0.3">
      <c r="A1274" s="13">
        <v>46041</v>
      </c>
      <c r="B1274" s="46" t="s">
        <v>636</v>
      </c>
      <c r="C1274" s="13">
        <v>46041</v>
      </c>
      <c r="D1274" s="15" t="s">
        <v>1520</v>
      </c>
      <c r="E1274" s="15">
        <v>35</v>
      </c>
      <c r="F1274" s="15">
        <v>30</v>
      </c>
      <c r="G1274" s="13">
        <v>46076</v>
      </c>
      <c r="H1274" s="19">
        <v>10000</v>
      </c>
      <c r="I1274" s="19">
        <v>13904.34</v>
      </c>
      <c r="J1274" s="20">
        <v>1.3904340000000002</v>
      </c>
      <c r="K1274" s="19">
        <v>8853.5400000000009</v>
      </c>
      <c r="L1274" s="20">
        <v>0.88535400000000009</v>
      </c>
      <c r="M1274" s="21">
        <v>0</v>
      </c>
      <c r="N1274" s="19">
        <v>0</v>
      </c>
      <c r="O1274" s="23">
        <v>2000</v>
      </c>
      <c r="P1274" s="24">
        <v>2081.6</v>
      </c>
      <c r="Q1274" s="25">
        <v>1.0407999999999999</v>
      </c>
      <c r="R1274" s="24">
        <v>1770.7079999999999</v>
      </c>
      <c r="S1274" s="25">
        <v>0.88535399999999997</v>
      </c>
      <c r="T1274" s="25">
        <v>0.8507499999999999</v>
      </c>
      <c r="U1274" s="24">
        <v>0</v>
      </c>
      <c r="V1274" s="19">
        <v>12000</v>
      </c>
      <c r="W1274" s="19">
        <v>15985.94</v>
      </c>
      <c r="X1274" s="21">
        <v>1.3321616666666667</v>
      </c>
      <c r="Y1274" s="19">
        <v>10624.248000000001</v>
      </c>
      <c r="Z1274" s="20">
        <v>0.88535400000000009</v>
      </c>
      <c r="AA1274" s="30">
        <v>7.3399999999999951E-2</v>
      </c>
      <c r="AB1274" s="27">
        <v>0.06</v>
      </c>
      <c r="AC1274" s="27">
        <v>7.5600000000000001E-2</v>
      </c>
      <c r="AD1274" s="11">
        <v>7.2318969185160897E-2</v>
      </c>
    </row>
    <row r="1275" spans="1:30" x14ac:dyDescent="0.3">
      <c r="A1275" s="13">
        <v>46043</v>
      </c>
      <c r="B1275" s="46" t="s">
        <v>636</v>
      </c>
      <c r="C1275" s="13">
        <v>46043</v>
      </c>
      <c r="D1275" s="15" t="s">
        <v>1521</v>
      </c>
      <c r="E1275" s="15">
        <v>84</v>
      </c>
      <c r="F1275" s="15">
        <v>90</v>
      </c>
      <c r="G1275" s="13">
        <v>46127</v>
      </c>
      <c r="H1275" s="19">
        <v>9200</v>
      </c>
      <c r="I1275" s="19">
        <v>13208.999999999998</v>
      </c>
      <c r="J1275" s="20">
        <v>1.4357608695652182</v>
      </c>
      <c r="K1275" s="19">
        <v>5971.92</v>
      </c>
      <c r="L1275" s="20">
        <v>0.6491217391304348</v>
      </c>
      <c r="M1275" s="21">
        <v>0</v>
      </c>
      <c r="N1275" s="19">
        <v>0</v>
      </c>
      <c r="O1275" s="23">
        <v>1840</v>
      </c>
      <c r="P1275" s="24">
        <v>1520</v>
      </c>
      <c r="Q1275" s="25">
        <v>0.82608695652173914</v>
      </c>
      <c r="R1275" s="24">
        <v>1194.384</v>
      </c>
      <c r="S1275" s="25">
        <v>0.6491217391304348</v>
      </c>
      <c r="T1275" s="25">
        <v>0.78578000000000003</v>
      </c>
      <c r="U1275" s="24">
        <v>0</v>
      </c>
      <c r="V1275" s="19">
        <v>11040</v>
      </c>
      <c r="W1275" s="19">
        <v>14728.999999999998</v>
      </c>
      <c r="X1275" s="21">
        <v>1.3341485507246376</v>
      </c>
      <c r="Y1275" s="19">
        <v>7166.3040000000001</v>
      </c>
      <c r="Z1275" s="20">
        <v>0.6491217391304348</v>
      </c>
      <c r="AA1275" s="30">
        <v>6.9999999999999951E-2</v>
      </c>
      <c r="AB1275" s="27">
        <v>0.06</v>
      </c>
      <c r="AC1275" s="27">
        <v>7.4800000000000005E-2</v>
      </c>
      <c r="AD1275" s="11">
        <v>7.1032923991218119E-2</v>
      </c>
    </row>
    <row r="1276" spans="1:30" x14ac:dyDescent="0.3">
      <c r="A1276" s="13">
        <v>46044</v>
      </c>
      <c r="B1276" s="46" t="s">
        <v>636</v>
      </c>
      <c r="C1276" s="13">
        <v>46045</v>
      </c>
      <c r="D1276" s="15" t="s">
        <v>1524</v>
      </c>
      <c r="E1276" s="15">
        <v>350</v>
      </c>
      <c r="F1276" s="15">
        <v>360</v>
      </c>
      <c r="G1276" s="13">
        <v>46395</v>
      </c>
      <c r="H1276" s="19">
        <v>5400</v>
      </c>
      <c r="I1276" s="19">
        <v>13808.029999999999</v>
      </c>
      <c r="J1276" s="20">
        <v>2.5570425925925924</v>
      </c>
      <c r="K1276" s="19">
        <v>5450.27</v>
      </c>
      <c r="L1276" s="20">
        <v>1.0093092592592594</v>
      </c>
      <c r="M1276" s="21">
        <v>0</v>
      </c>
      <c r="N1276" s="19">
        <v>0</v>
      </c>
      <c r="O1276" s="23">
        <v>1080</v>
      </c>
      <c r="P1276" s="24">
        <v>1115</v>
      </c>
      <c r="Q1276" s="25">
        <v>1.0324074074074074</v>
      </c>
      <c r="R1276" s="24">
        <v>1080</v>
      </c>
      <c r="S1276" s="25">
        <v>1</v>
      </c>
      <c r="T1276" s="25">
        <v>0.96860990740740738</v>
      </c>
      <c r="U1276" s="24">
        <v>0</v>
      </c>
      <c r="V1276" s="19">
        <v>6480</v>
      </c>
      <c r="W1276" s="19">
        <v>14923.029999999999</v>
      </c>
      <c r="X1276" s="21">
        <v>2.3029367283950615</v>
      </c>
      <c r="Y1276" s="19">
        <v>6530.27</v>
      </c>
      <c r="Z1276" s="20">
        <v>1.0077577160493827</v>
      </c>
      <c r="AA1276" s="30">
        <v>6.7499999999999921E-2</v>
      </c>
      <c r="AB1276" s="27">
        <v>0.06</v>
      </c>
      <c r="AC1276" s="27">
        <v>7.1900000000000006E-2</v>
      </c>
      <c r="AD1276" s="11">
        <v>6.8064427003707281E-2</v>
      </c>
    </row>
    <row r="1277" spans="1:30" x14ac:dyDescent="0.3">
      <c r="A1277" s="13">
        <v>46048</v>
      </c>
      <c r="B1277" s="46" t="s">
        <v>637</v>
      </c>
      <c r="C1277" s="13">
        <v>46048</v>
      </c>
      <c r="D1277" s="15" t="s">
        <v>1525</v>
      </c>
      <c r="E1277" s="15">
        <v>28</v>
      </c>
      <c r="F1277" s="15">
        <v>30</v>
      </c>
      <c r="G1277" s="13">
        <v>46076</v>
      </c>
      <c r="H1277" s="19">
        <v>6700</v>
      </c>
      <c r="I1277" s="19">
        <v>10477.51</v>
      </c>
      <c r="J1277" s="20">
        <v>1.563807462686567</v>
      </c>
      <c r="K1277" s="19">
        <v>5850.98</v>
      </c>
      <c r="L1277" s="20">
        <v>0.87328059701492533</v>
      </c>
      <c r="M1277" s="21">
        <v>0</v>
      </c>
      <c r="N1277" s="19">
        <v>0</v>
      </c>
      <c r="O1277" s="23">
        <v>1340</v>
      </c>
      <c r="P1277" s="24">
        <v>50</v>
      </c>
      <c r="Q1277" s="25">
        <v>3.7313432835820892E-2</v>
      </c>
      <c r="R1277" s="24">
        <v>50</v>
      </c>
      <c r="S1277" s="25">
        <v>3.7313432835820892E-2</v>
      </c>
      <c r="T1277" s="25">
        <v>0</v>
      </c>
      <c r="U1277" s="24">
        <v>0</v>
      </c>
      <c r="V1277" s="19">
        <v>8040</v>
      </c>
      <c r="W1277" s="19">
        <v>10527.51</v>
      </c>
      <c r="X1277" s="21">
        <v>1.3093917910447761</v>
      </c>
      <c r="Y1277" s="19">
        <v>5900.98</v>
      </c>
      <c r="Z1277" s="20">
        <v>0.73395273631840796</v>
      </c>
      <c r="AA1277" s="30">
        <v>6.5500000000000072E-2</v>
      </c>
      <c r="AB1277" s="27">
        <v>5.79E-2</v>
      </c>
      <c r="AC1277" s="27">
        <v>7.4299999999999991E-2</v>
      </c>
      <c r="AD1277" s="11">
        <v>6.5537912442937302E-2</v>
      </c>
    </row>
    <row r="1278" spans="1:30" x14ac:dyDescent="0.3">
      <c r="A1278" s="13">
        <v>46050</v>
      </c>
      <c r="B1278" s="46" t="s">
        <v>636</v>
      </c>
      <c r="C1278" s="13">
        <v>46050</v>
      </c>
      <c r="D1278" s="15" t="s">
        <v>1526</v>
      </c>
      <c r="E1278" s="15">
        <v>98</v>
      </c>
      <c r="F1278" s="15">
        <v>90</v>
      </c>
      <c r="G1278" s="13">
        <v>46148</v>
      </c>
      <c r="H1278" s="19">
        <v>5000</v>
      </c>
      <c r="I1278" s="19">
        <v>7777.14</v>
      </c>
      <c r="J1278" s="20">
        <v>1.5554280000000005</v>
      </c>
      <c r="K1278" s="19">
        <v>5686.74</v>
      </c>
      <c r="L1278" s="20">
        <v>1.137348</v>
      </c>
      <c r="M1278" s="21">
        <v>0</v>
      </c>
      <c r="N1278" s="19">
        <v>0</v>
      </c>
      <c r="O1278" s="23">
        <v>1000</v>
      </c>
      <c r="P1278" s="24">
        <v>2.74</v>
      </c>
      <c r="Q1278" s="25">
        <v>2.7400000000000002E-3</v>
      </c>
      <c r="R1278" s="24">
        <v>2.74</v>
      </c>
      <c r="S1278" s="25">
        <v>2.7400000000000002E-3</v>
      </c>
      <c r="T1278" s="25">
        <v>0</v>
      </c>
      <c r="U1278" s="24">
        <v>0</v>
      </c>
      <c r="V1278" s="19">
        <v>6000</v>
      </c>
      <c r="W1278" s="19">
        <v>7779.88</v>
      </c>
      <c r="X1278" s="21">
        <v>1.2966466666666667</v>
      </c>
      <c r="Y1278" s="19">
        <v>5689.48</v>
      </c>
      <c r="Z1278" s="20">
        <v>0.94824666666666657</v>
      </c>
      <c r="AA1278" s="30">
        <v>6.4700000000000035E-2</v>
      </c>
      <c r="AB1278" s="27">
        <v>5.5999999999999994E-2</v>
      </c>
      <c r="AC1278" s="27">
        <v>6.8000000000000005E-2</v>
      </c>
      <c r="AD1278" s="11">
        <v>6.2056278657707076E-2</v>
      </c>
    </row>
    <row r="1279" spans="1:30" x14ac:dyDescent="0.3">
      <c r="A1279" s="13">
        <v>46052</v>
      </c>
      <c r="B1279" s="46" t="s">
        <v>636</v>
      </c>
      <c r="C1279" s="13">
        <v>46052</v>
      </c>
      <c r="D1279" s="15" t="s">
        <v>1528</v>
      </c>
      <c r="E1279" s="15">
        <v>168</v>
      </c>
      <c r="F1279" s="15">
        <v>180</v>
      </c>
      <c r="G1279" s="13">
        <v>46220</v>
      </c>
      <c r="H1279" s="19">
        <v>3300</v>
      </c>
      <c r="I1279" s="19">
        <v>7210.0999999999995</v>
      </c>
      <c r="J1279" s="20">
        <v>2.1848787878787879</v>
      </c>
      <c r="K1279" s="19">
        <v>4018.8000000000006</v>
      </c>
      <c r="L1279" s="20">
        <v>1.2178181818181819</v>
      </c>
      <c r="M1279" s="21">
        <v>0</v>
      </c>
      <c r="N1279" s="19">
        <v>0</v>
      </c>
      <c r="O1279" s="23">
        <v>660</v>
      </c>
      <c r="P1279" s="24">
        <v>70</v>
      </c>
      <c r="Q1279" s="25">
        <v>0.10606060606060606</v>
      </c>
      <c r="R1279" s="24">
        <v>70</v>
      </c>
      <c r="S1279" s="25">
        <v>0.10606060606060606</v>
      </c>
      <c r="T1279" s="25">
        <v>0</v>
      </c>
      <c r="U1279" s="24">
        <v>0</v>
      </c>
      <c r="V1279" s="19">
        <v>3960</v>
      </c>
      <c r="W1279" s="19">
        <v>7280.0999999999995</v>
      </c>
      <c r="X1279" s="21">
        <v>1.8384090909090909</v>
      </c>
      <c r="Y1279" s="19">
        <v>4088.8000000000006</v>
      </c>
      <c r="Z1279" s="20">
        <v>1.0325252525252526</v>
      </c>
      <c r="AA1279" s="30">
        <v>6.0999999999999957E-2</v>
      </c>
      <c r="AB1279" s="27">
        <v>5.5E-2</v>
      </c>
      <c r="AC1279" s="27">
        <v>6.8499999999999991E-2</v>
      </c>
      <c r="AD1279" s="11">
        <v>6.1226494916852746E-2</v>
      </c>
    </row>
    <row r="1280" spans="1:30" x14ac:dyDescent="0.3">
      <c r="A1280" s="13">
        <v>46055</v>
      </c>
      <c r="B1280" s="46" t="s">
        <v>636</v>
      </c>
      <c r="C1280" s="13">
        <v>46055</v>
      </c>
      <c r="D1280" s="15" t="s">
        <v>1529</v>
      </c>
      <c r="E1280" s="15">
        <v>28</v>
      </c>
      <c r="F1280" s="15">
        <v>30</v>
      </c>
      <c r="G1280" s="13">
        <v>46083</v>
      </c>
      <c r="H1280" s="19">
        <v>5800</v>
      </c>
      <c r="I1280" s="19">
        <v>13287.07</v>
      </c>
      <c r="J1280" s="20">
        <v>2.2908741379310347</v>
      </c>
      <c r="K1280" s="19">
        <v>8838.6600000000017</v>
      </c>
      <c r="L1280" s="20">
        <v>1.5239068965517244</v>
      </c>
      <c r="M1280" s="21">
        <v>0</v>
      </c>
      <c r="N1280" s="19">
        <v>0</v>
      </c>
      <c r="O1280" s="23">
        <v>1160</v>
      </c>
      <c r="P1280" s="24">
        <v>473</v>
      </c>
      <c r="Q1280" s="25">
        <v>0.40775862068965518</v>
      </c>
      <c r="R1280" s="24">
        <v>473</v>
      </c>
      <c r="S1280" s="25">
        <v>0.40775862068965518</v>
      </c>
      <c r="T1280" s="25">
        <v>0</v>
      </c>
      <c r="U1280" s="24">
        <v>0</v>
      </c>
      <c r="V1280" s="19">
        <v>6960</v>
      </c>
      <c r="W1280" s="19">
        <v>13760.07</v>
      </c>
      <c r="X1280" s="21">
        <v>1.9770215517241378</v>
      </c>
      <c r="Y1280" s="19">
        <v>9311.6600000000017</v>
      </c>
      <c r="Z1280" s="20">
        <v>1.3378821839080461</v>
      </c>
      <c r="AA1280" s="30">
        <v>6.25E-2</v>
      </c>
      <c r="AB1280" s="27">
        <v>0.05</v>
      </c>
      <c r="AC1280" s="27">
        <v>6.6000000000000003E-2</v>
      </c>
      <c r="AD1280" s="11">
        <v>6.1326836917394115E-2</v>
      </c>
    </row>
    <row r="1281" spans="1:30" x14ac:dyDescent="0.3">
      <c r="A1281" s="13">
        <v>46057</v>
      </c>
      <c r="B1281" s="46" t="s">
        <v>636</v>
      </c>
      <c r="C1281" s="13">
        <v>46057</v>
      </c>
      <c r="D1281" s="15" t="s">
        <v>1530</v>
      </c>
      <c r="E1281" s="15">
        <v>91</v>
      </c>
      <c r="F1281" s="15">
        <v>90</v>
      </c>
      <c r="G1281" s="13">
        <v>46148</v>
      </c>
      <c r="H1281" s="19">
        <v>5000</v>
      </c>
      <c r="I1281" s="19">
        <v>10089.530000000001</v>
      </c>
      <c r="J1281" s="20">
        <v>2.017906</v>
      </c>
      <c r="K1281" s="19">
        <v>6589.53</v>
      </c>
      <c r="L1281" s="20">
        <v>1.317906</v>
      </c>
      <c r="M1281" s="21">
        <v>0</v>
      </c>
      <c r="N1281" s="19">
        <v>0</v>
      </c>
      <c r="O1281" s="23">
        <v>1000</v>
      </c>
      <c r="P1281" s="24">
        <v>2.12</v>
      </c>
      <c r="Q1281" s="25">
        <v>2.1199999999999999E-3</v>
      </c>
      <c r="R1281" s="24">
        <v>2.12</v>
      </c>
      <c r="S1281" s="25">
        <v>2.1199999999999999E-3</v>
      </c>
      <c r="T1281" s="25">
        <v>0</v>
      </c>
      <c r="U1281" s="24">
        <v>0</v>
      </c>
      <c r="V1281" s="19">
        <v>6000</v>
      </c>
      <c r="W1281" s="19">
        <v>10091.650000000001</v>
      </c>
      <c r="X1281" s="21">
        <v>1.6819416666666669</v>
      </c>
      <c r="Y1281" s="19">
        <v>6591.65</v>
      </c>
      <c r="Z1281" s="20">
        <v>1.0986083333333332</v>
      </c>
      <c r="AA1281" s="30">
        <v>6.25E-2</v>
      </c>
      <c r="AB1281" s="27">
        <v>5.5E-2</v>
      </c>
      <c r="AC1281" s="27">
        <v>6.6000000000000003E-2</v>
      </c>
      <c r="AD1281" s="11">
        <v>6.1735197774326456E-2</v>
      </c>
    </row>
    <row r="1282" spans="1:30" x14ac:dyDescent="0.3">
      <c r="A1282" s="13">
        <v>46058</v>
      </c>
      <c r="B1282" s="46" t="s">
        <v>636</v>
      </c>
      <c r="C1282" s="13">
        <v>46059</v>
      </c>
      <c r="D1282" s="15" t="s">
        <v>1531</v>
      </c>
      <c r="E1282" s="15">
        <v>364</v>
      </c>
      <c r="F1282" s="15">
        <v>360</v>
      </c>
      <c r="G1282" s="13">
        <v>46423</v>
      </c>
      <c r="H1282" s="19">
        <v>3400</v>
      </c>
      <c r="I1282" s="19">
        <v>11626.330000000002</v>
      </c>
      <c r="J1282" s="20">
        <v>3.4195088235294131</v>
      </c>
      <c r="K1282" s="19">
        <v>3472.9600000000005</v>
      </c>
      <c r="L1282" s="20">
        <v>1.021458823529412</v>
      </c>
      <c r="M1282" s="21">
        <v>0</v>
      </c>
      <c r="N1282" s="19">
        <v>0</v>
      </c>
      <c r="O1282" s="23">
        <v>680</v>
      </c>
      <c r="P1282" s="24">
        <v>1130</v>
      </c>
      <c r="Q1282" s="25">
        <v>1.6617647058823528</v>
      </c>
      <c r="R1282" s="24">
        <v>680</v>
      </c>
      <c r="S1282" s="25">
        <v>1</v>
      </c>
      <c r="T1282" s="25">
        <v>0.60176999999999992</v>
      </c>
      <c r="U1282" s="24">
        <v>0</v>
      </c>
      <c r="V1282" s="19">
        <v>4080</v>
      </c>
      <c r="W1282" s="19">
        <v>12756.330000000002</v>
      </c>
      <c r="X1282" s="21">
        <v>3.1265514705882356</v>
      </c>
      <c r="Y1282" s="19">
        <v>4152.9600000000009</v>
      </c>
      <c r="Z1282" s="20">
        <v>1.0178823529411767</v>
      </c>
      <c r="AA1282" s="30">
        <v>5.9099999999999958E-2</v>
      </c>
      <c r="AB1282" s="27">
        <v>0.05</v>
      </c>
      <c r="AC1282" s="27">
        <v>7.0000000000000007E-2</v>
      </c>
      <c r="AD1282" s="11">
        <v>6.1380790756842454E-2</v>
      </c>
    </row>
    <row r="1283" spans="1:30" x14ac:dyDescent="0.3">
      <c r="A1283" s="13">
        <v>46062</v>
      </c>
      <c r="B1283" s="46" t="s">
        <v>636</v>
      </c>
      <c r="C1283" s="13">
        <v>46062</v>
      </c>
      <c r="D1283" s="15" t="s">
        <v>1535</v>
      </c>
      <c r="E1283" s="15">
        <v>35</v>
      </c>
      <c r="F1283" s="15">
        <v>30</v>
      </c>
      <c r="G1283" s="13">
        <v>46097</v>
      </c>
      <c r="H1283" s="19">
        <v>7900</v>
      </c>
      <c r="I1283" s="19">
        <v>12615.7</v>
      </c>
      <c r="J1283" s="20">
        <v>1.5969240506329114</v>
      </c>
      <c r="K1283" s="19">
        <v>9650.7000000000007</v>
      </c>
      <c r="L1283" s="20">
        <v>1.2216075949367089</v>
      </c>
      <c r="M1283" s="21">
        <v>0</v>
      </c>
      <c r="N1283" s="19">
        <v>0</v>
      </c>
      <c r="O1283" s="23">
        <v>1580</v>
      </c>
      <c r="P1283" s="24">
        <v>609</v>
      </c>
      <c r="Q1283" s="25">
        <v>0.38544303797468354</v>
      </c>
      <c r="R1283" s="24">
        <v>609</v>
      </c>
      <c r="S1283" s="25">
        <v>0.38544303797468354</v>
      </c>
      <c r="T1283" s="25">
        <v>0</v>
      </c>
      <c r="U1283" s="24">
        <v>0</v>
      </c>
      <c r="V1283" s="19">
        <v>9480</v>
      </c>
      <c r="W1283" s="19">
        <v>13224.7</v>
      </c>
      <c r="X1283" s="21">
        <v>1.3950105485232067</v>
      </c>
      <c r="Y1283" s="19">
        <v>10259.700000000001</v>
      </c>
      <c r="Z1283" s="20">
        <v>1.0822468354430381</v>
      </c>
      <c r="AA1283" s="30">
        <v>6.1999999999999958E-2</v>
      </c>
      <c r="AB1283" s="27">
        <v>2.7000000000000003E-2</v>
      </c>
      <c r="AC1283" s="27">
        <v>6.6199999999999995E-2</v>
      </c>
      <c r="AD1283" s="11">
        <v>5.973714982125447E-2</v>
      </c>
    </row>
    <row r="1284" spans="1:30" x14ac:dyDescent="0.3">
      <c r="A1284" s="13">
        <v>46064</v>
      </c>
      <c r="B1284" s="46" t="s">
        <v>636</v>
      </c>
      <c r="C1284" s="13">
        <v>46064</v>
      </c>
      <c r="D1284" s="15" t="s">
        <v>1536</v>
      </c>
      <c r="E1284" s="15">
        <v>84</v>
      </c>
      <c r="F1284" s="15">
        <v>90</v>
      </c>
      <c r="G1284" s="13">
        <v>46148</v>
      </c>
      <c r="H1284" s="19">
        <v>6700</v>
      </c>
      <c r="I1284" s="19">
        <v>13650.89</v>
      </c>
      <c r="J1284" s="20">
        <v>2.0374462686567161</v>
      </c>
      <c r="K1284" s="19">
        <v>6846.68</v>
      </c>
      <c r="L1284" s="20">
        <v>1.0218925373134329</v>
      </c>
      <c r="M1284" s="21">
        <v>0</v>
      </c>
      <c r="N1284" s="19">
        <v>0</v>
      </c>
      <c r="O1284" s="23">
        <v>1340</v>
      </c>
      <c r="P1284" s="24">
        <v>1600</v>
      </c>
      <c r="Q1284" s="25">
        <v>1.1940298507462686</v>
      </c>
      <c r="R1284" s="24">
        <v>1340</v>
      </c>
      <c r="S1284" s="25">
        <v>1</v>
      </c>
      <c r="T1284" s="25">
        <v>0.83750000000000002</v>
      </c>
      <c r="U1284" s="24">
        <v>0</v>
      </c>
      <c r="V1284" s="19">
        <v>8040</v>
      </c>
      <c r="W1284" s="19">
        <v>15250.89</v>
      </c>
      <c r="X1284" s="21">
        <v>1.8968768656716417</v>
      </c>
      <c r="Y1284" s="19">
        <v>8186.68</v>
      </c>
      <c r="Z1284" s="20">
        <v>1.0182437810945273</v>
      </c>
      <c r="AA1284" s="30">
        <v>5.9000000000000052E-2</v>
      </c>
      <c r="AB1284" s="27">
        <v>0.05</v>
      </c>
      <c r="AC1284" s="27">
        <v>6.2899999999999998E-2</v>
      </c>
      <c r="AD1284" s="11">
        <v>5.8845329791683929E-2</v>
      </c>
    </row>
    <row r="1285" spans="1:30" x14ac:dyDescent="0.3">
      <c r="A1285" s="13">
        <v>46066</v>
      </c>
      <c r="B1285" s="46" t="s">
        <v>636</v>
      </c>
      <c r="C1285" s="13">
        <v>46066</v>
      </c>
      <c r="D1285" s="15" t="s">
        <v>1538</v>
      </c>
      <c r="E1285" s="15">
        <v>196</v>
      </c>
      <c r="F1285" s="15">
        <v>180</v>
      </c>
      <c r="G1285" s="13">
        <v>46262</v>
      </c>
      <c r="H1285" s="19">
        <v>5800</v>
      </c>
      <c r="I1285" s="19">
        <v>15501.26</v>
      </c>
      <c r="J1285" s="20">
        <v>2.6726310344827593</v>
      </c>
      <c r="K1285" s="19">
        <v>7326.88</v>
      </c>
      <c r="L1285" s="20">
        <v>1.263255172413793</v>
      </c>
      <c r="M1285" s="21">
        <v>0</v>
      </c>
      <c r="N1285" s="19">
        <v>0</v>
      </c>
      <c r="O1285" s="23">
        <v>1160</v>
      </c>
      <c r="P1285" s="24">
        <v>1561.3</v>
      </c>
      <c r="Q1285" s="25">
        <v>1.3459482758620689</v>
      </c>
      <c r="R1285" s="24">
        <v>1160</v>
      </c>
      <c r="S1285" s="25">
        <v>1</v>
      </c>
      <c r="T1285" s="25">
        <v>0.74299999999999999</v>
      </c>
      <c r="U1285" s="24">
        <v>0</v>
      </c>
      <c r="V1285" s="19">
        <v>6960</v>
      </c>
      <c r="W1285" s="19">
        <v>17062.560000000001</v>
      </c>
      <c r="X1285" s="21">
        <v>2.4515172413793107</v>
      </c>
      <c r="Y1285" s="19">
        <v>8486.880000000001</v>
      </c>
      <c r="Z1285" s="20">
        <v>1.2193793103448278</v>
      </c>
      <c r="AA1285" s="30">
        <v>5.6999999999999967E-2</v>
      </c>
      <c r="AB1285" s="27">
        <v>4.8000000000000001E-2</v>
      </c>
      <c r="AC1285" s="27">
        <v>6.83E-2</v>
      </c>
      <c r="AD1285" s="11">
        <v>5.7343990940091322E-2</v>
      </c>
    </row>
    <row r="1286" spans="1:30" x14ac:dyDescent="0.3">
      <c r="A1286" s="13">
        <v>46071</v>
      </c>
      <c r="B1286" s="46" t="s">
        <v>636</v>
      </c>
      <c r="C1286" s="13">
        <v>46071</v>
      </c>
      <c r="D1286" s="15" t="s">
        <v>1539</v>
      </c>
      <c r="E1286" s="15">
        <v>26</v>
      </c>
      <c r="F1286" s="15">
        <v>30</v>
      </c>
      <c r="G1286" s="13">
        <v>46097</v>
      </c>
      <c r="H1286" s="19">
        <v>8300</v>
      </c>
      <c r="I1286" s="19">
        <v>8442.86</v>
      </c>
      <c r="J1286" s="20">
        <v>1.0172120481927709</v>
      </c>
      <c r="K1286" s="19">
        <v>5992.8600000000015</v>
      </c>
      <c r="L1286" s="20">
        <v>0.72203132530120495</v>
      </c>
      <c r="M1286" s="21">
        <v>0</v>
      </c>
      <c r="N1286" s="19">
        <v>0</v>
      </c>
      <c r="O1286" s="23">
        <v>1660</v>
      </c>
      <c r="P1286" s="24">
        <v>0</v>
      </c>
      <c r="Q1286" s="25">
        <v>0</v>
      </c>
      <c r="R1286" s="24">
        <v>0</v>
      </c>
      <c r="S1286" s="25">
        <v>0</v>
      </c>
      <c r="T1286" s="25">
        <v>0</v>
      </c>
      <c r="U1286" s="24">
        <v>0</v>
      </c>
      <c r="V1286" s="19">
        <v>9960</v>
      </c>
      <c r="W1286" s="19">
        <v>8442.86</v>
      </c>
      <c r="X1286" s="21">
        <v>0.84767670682730933</v>
      </c>
      <c r="Y1286" s="19">
        <v>5992.8600000000015</v>
      </c>
      <c r="Z1286" s="20">
        <v>0.6016927710843375</v>
      </c>
      <c r="AA1286" s="30">
        <v>6.0999999999999957E-2</v>
      </c>
      <c r="AB1286" s="27">
        <v>0.05</v>
      </c>
      <c r="AC1286" s="27">
        <v>6.4500000000000002E-2</v>
      </c>
      <c r="AD1286" s="11">
        <v>5.8678612460706443E-2</v>
      </c>
    </row>
    <row r="1287" spans="1:30" x14ac:dyDescent="0.3">
      <c r="A1287" s="13">
        <v>46072</v>
      </c>
      <c r="B1287" s="46" t="s">
        <v>636</v>
      </c>
      <c r="C1287" s="13">
        <v>46073</v>
      </c>
      <c r="D1287" s="15" t="s">
        <v>1540</v>
      </c>
      <c r="E1287" s="15">
        <v>350</v>
      </c>
      <c r="F1287" s="15">
        <v>360</v>
      </c>
      <c r="G1287" s="13">
        <v>46423</v>
      </c>
      <c r="H1287" s="19">
        <v>4200</v>
      </c>
      <c r="I1287" s="19">
        <v>8433.3399999999983</v>
      </c>
      <c r="J1287" s="20">
        <v>2.007938095238095</v>
      </c>
      <c r="K1287" s="19">
        <v>3633.3399999999997</v>
      </c>
      <c r="L1287" s="20">
        <v>0.86508095238095228</v>
      </c>
      <c r="M1287" s="21">
        <v>0</v>
      </c>
      <c r="N1287" s="19">
        <v>0</v>
      </c>
      <c r="O1287" s="23">
        <v>840</v>
      </c>
      <c r="P1287" s="24">
        <v>650</v>
      </c>
      <c r="Q1287" s="25">
        <v>0.77380952380952384</v>
      </c>
      <c r="R1287" s="24">
        <v>650</v>
      </c>
      <c r="S1287" s="25">
        <v>0.77380952380952384</v>
      </c>
      <c r="T1287" s="25">
        <v>0</v>
      </c>
      <c r="U1287" s="24">
        <v>0</v>
      </c>
      <c r="V1287" s="19">
        <v>5040</v>
      </c>
      <c r="W1287" s="19">
        <v>9083.3399999999983</v>
      </c>
      <c r="X1287" s="21">
        <v>1.8022499999999997</v>
      </c>
      <c r="Y1287" s="19">
        <v>4283.34</v>
      </c>
      <c r="Z1287" s="20">
        <v>0.84986904761904769</v>
      </c>
      <c r="AA1287" s="30">
        <v>5.5500000000000049E-2</v>
      </c>
      <c r="AB1287" s="27">
        <v>0.05</v>
      </c>
      <c r="AC1287" s="27">
        <v>6.480000000000001E-2</v>
      </c>
      <c r="AD1287" s="11">
        <v>5.6965913860937675E-2</v>
      </c>
    </row>
    <row r="1288" spans="1:30" x14ac:dyDescent="0.3">
      <c r="A1288" s="13">
        <v>46073</v>
      </c>
      <c r="B1288" s="46" t="s">
        <v>636</v>
      </c>
      <c r="C1288" s="13">
        <v>46073</v>
      </c>
      <c r="D1288" s="15" t="s">
        <v>1541</v>
      </c>
      <c r="E1288" s="15">
        <v>89</v>
      </c>
      <c r="F1288" s="15">
        <v>90</v>
      </c>
      <c r="G1288" s="13">
        <v>46162</v>
      </c>
      <c r="H1288" s="19">
        <v>6700</v>
      </c>
      <c r="I1288" s="19">
        <v>6158.5199999999986</v>
      </c>
      <c r="J1288" s="20">
        <v>0.91918208955223868</v>
      </c>
      <c r="K1288" s="19">
        <v>4347.88</v>
      </c>
      <c r="L1288" s="20">
        <v>0.64893731343283578</v>
      </c>
      <c r="M1288" s="21">
        <v>0</v>
      </c>
      <c r="N1288" s="19">
        <v>0</v>
      </c>
      <c r="O1288" s="23">
        <v>1340</v>
      </c>
      <c r="P1288" s="24">
        <v>300</v>
      </c>
      <c r="Q1288" s="25">
        <v>0.22388059701492538</v>
      </c>
      <c r="R1288" s="24">
        <v>300</v>
      </c>
      <c r="S1288" s="25">
        <v>0.22388059701492538</v>
      </c>
      <c r="T1288" s="25">
        <v>0</v>
      </c>
      <c r="U1288" s="24">
        <v>0</v>
      </c>
      <c r="V1288" s="19">
        <v>8040</v>
      </c>
      <c r="W1288" s="19">
        <v>6458.5199999999986</v>
      </c>
      <c r="X1288" s="21">
        <v>0.80329850746268638</v>
      </c>
      <c r="Y1288" s="19">
        <v>4647.88</v>
      </c>
      <c r="Z1288" s="20">
        <v>0.57809452736318412</v>
      </c>
      <c r="AA1288" s="30">
        <v>5.8999999999999983E-2</v>
      </c>
      <c r="AB1288" s="27">
        <v>4.9000000000000002E-2</v>
      </c>
      <c r="AC1288" s="27">
        <v>6.3500000000000001E-2</v>
      </c>
      <c r="AD1288" s="11">
        <v>5.7536947188610257E-2</v>
      </c>
    </row>
    <row r="1289" spans="1:30" x14ac:dyDescent="0.3">
      <c r="A1289" s="13">
        <v>46076</v>
      </c>
      <c r="B1289" s="46" t="s">
        <v>636</v>
      </c>
      <c r="C1289" s="13">
        <v>46076</v>
      </c>
      <c r="D1289" s="15" t="s">
        <v>1542</v>
      </c>
      <c r="E1289" s="15">
        <v>35</v>
      </c>
      <c r="F1289" s="15">
        <v>30</v>
      </c>
      <c r="G1289" s="13">
        <v>46111</v>
      </c>
      <c r="H1289" s="19">
        <v>5800</v>
      </c>
      <c r="I1289" s="19">
        <v>11153.010000000002</v>
      </c>
      <c r="J1289" s="20">
        <v>1.9229327586206901</v>
      </c>
      <c r="K1289" s="19">
        <v>7312.48</v>
      </c>
      <c r="L1289" s="20">
        <v>1.2607724137931033</v>
      </c>
      <c r="M1289" s="21">
        <v>0</v>
      </c>
      <c r="N1289" s="19">
        <v>0</v>
      </c>
      <c r="O1289" s="23">
        <v>1160</v>
      </c>
      <c r="P1289" s="24">
        <v>676.6</v>
      </c>
      <c r="Q1289" s="25">
        <v>0.58327586206896553</v>
      </c>
      <c r="R1289" s="24">
        <v>676.6</v>
      </c>
      <c r="S1289" s="25">
        <v>0.58327586206896553</v>
      </c>
      <c r="T1289" s="25">
        <v>0</v>
      </c>
      <c r="U1289" s="24">
        <v>0</v>
      </c>
      <c r="V1289" s="19">
        <v>6960</v>
      </c>
      <c r="W1289" s="19">
        <v>11829.610000000002</v>
      </c>
      <c r="X1289" s="21">
        <v>1.6996566091954026</v>
      </c>
      <c r="Y1289" s="19">
        <v>7989.08</v>
      </c>
      <c r="Z1289" s="20">
        <v>1.1478563218390805</v>
      </c>
      <c r="AA1289" s="30">
        <v>5.7999999999999982E-2</v>
      </c>
      <c r="AB1289" s="27">
        <v>0.05</v>
      </c>
      <c r="AC1289" s="27">
        <v>6.5000000000000002E-2</v>
      </c>
      <c r="AD1289" s="11">
        <v>5.7392200042858374E-2</v>
      </c>
    </row>
    <row r="1290" spans="1:30" x14ac:dyDescent="0.3">
      <c r="A1290" s="13">
        <v>46078</v>
      </c>
      <c r="B1290" s="46" t="s">
        <v>636</v>
      </c>
      <c r="C1290" s="13">
        <v>46078</v>
      </c>
      <c r="D1290" s="15" t="s">
        <v>1543</v>
      </c>
      <c r="E1290" s="15">
        <v>84</v>
      </c>
      <c r="F1290" s="15">
        <v>90</v>
      </c>
      <c r="G1290" s="13">
        <v>46162</v>
      </c>
      <c r="H1290" s="19">
        <v>4200</v>
      </c>
      <c r="I1290" s="19">
        <v>10637.269999999999</v>
      </c>
      <c r="J1290" s="20">
        <v>2.5326833333333334</v>
      </c>
      <c r="K1290" s="19">
        <v>5187.2699999999995</v>
      </c>
      <c r="L1290" s="20">
        <v>1.2350642857142855</v>
      </c>
      <c r="M1290" s="21">
        <v>0</v>
      </c>
      <c r="N1290" s="19">
        <v>0</v>
      </c>
      <c r="O1290" s="23">
        <v>840</v>
      </c>
      <c r="P1290" s="24">
        <v>200</v>
      </c>
      <c r="Q1290" s="25">
        <v>0.23809523809523808</v>
      </c>
      <c r="R1290" s="24">
        <v>200</v>
      </c>
      <c r="S1290" s="25">
        <v>0.23809523809523808</v>
      </c>
      <c r="T1290" s="25">
        <v>0</v>
      </c>
      <c r="U1290" s="24">
        <v>0</v>
      </c>
      <c r="V1290" s="19">
        <v>5040</v>
      </c>
      <c r="W1290" s="19">
        <v>10837.269999999999</v>
      </c>
      <c r="X1290" s="21">
        <v>2.1502519841269838</v>
      </c>
      <c r="Y1290" s="19">
        <v>5387.2699999999995</v>
      </c>
      <c r="Z1290" s="20">
        <v>1.0689027777777778</v>
      </c>
      <c r="AA1290" s="30">
        <v>5.6500000000000092E-2</v>
      </c>
      <c r="AB1290" s="27">
        <v>0.05</v>
      </c>
      <c r="AC1290" s="27">
        <v>6.4699999999999994E-2</v>
      </c>
      <c r="AD1290" s="11">
        <v>5.6933316913080144E-2</v>
      </c>
    </row>
    <row r="1291" spans="1:30" x14ac:dyDescent="0.3">
      <c r="A1291" s="13">
        <v>46080</v>
      </c>
      <c r="B1291" s="46" t="s">
        <v>636</v>
      </c>
      <c r="C1291" s="13">
        <v>46080</v>
      </c>
      <c r="D1291" s="15" t="s">
        <v>1544</v>
      </c>
      <c r="E1291" s="15">
        <v>182</v>
      </c>
      <c r="F1291" s="15">
        <v>180</v>
      </c>
      <c r="G1291" s="13">
        <v>46262</v>
      </c>
      <c r="H1291" s="19">
        <v>2500</v>
      </c>
      <c r="I1291" s="19">
        <v>7151.3600000000006</v>
      </c>
      <c r="J1291" s="20">
        <v>2.8605440000000009</v>
      </c>
      <c r="K1291" s="19">
        <v>4351.3599999999997</v>
      </c>
      <c r="L1291" s="20">
        <v>1.7405439999999999</v>
      </c>
      <c r="M1291" s="21">
        <v>0</v>
      </c>
      <c r="N1291" s="19">
        <v>0</v>
      </c>
      <c r="O1291" s="23">
        <v>500</v>
      </c>
      <c r="P1291" s="24">
        <v>80.5</v>
      </c>
      <c r="Q1291" s="25">
        <v>0.161</v>
      </c>
      <c r="R1291" s="24">
        <v>80.5</v>
      </c>
      <c r="S1291" s="25">
        <v>0.161</v>
      </c>
      <c r="T1291" s="25">
        <v>0</v>
      </c>
      <c r="U1291" s="24">
        <v>0</v>
      </c>
      <c r="V1291" s="19">
        <v>3000</v>
      </c>
      <c r="W1291" s="19">
        <v>7231.8600000000006</v>
      </c>
      <c r="X1291" s="21">
        <v>2.4106200000000002</v>
      </c>
      <c r="Y1291" s="19">
        <v>4431.8599999999997</v>
      </c>
      <c r="Z1291" s="20">
        <v>1.4772866666666666</v>
      </c>
      <c r="AA1291" s="30">
        <v>5.5899999999999991E-2</v>
      </c>
      <c r="AB1291" s="27">
        <v>4.4999999999999998E-2</v>
      </c>
      <c r="AC1291" s="27">
        <v>6.5500000000000003E-2</v>
      </c>
      <c r="AD1291" s="11">
        <v>5.6248989143323803E-2</v>
      </c>
    </row>
    <row r="1292" spans="1:30" x14ac:dyDescent="0.3">
      <c r="A1292" s="13">
        <v>46083</v>
      </c>
      <c r="B1292" s="46" t="s">
        <v>636</v>
      </c>
      <c r="C1292" s="13">
        <v>46083</v>
      </c>
      <c r="D1292" s="15" t="s">
        <v>1546</v>
      </c>
      <c r="E1292" s="15">
        <v>28</v>
      </c>
      <c r="F1292" s="15">
        <v>30</v>
      </c>
      <c r="G1292" s="13">
        <v>46111</v>
      </c>
      <c r="H1292" s="19">
        <v>9200</v>
      </c>
      <c r="I1292" s="19">
        <v>15954.8</v>
      </c>
      <c r="J1292" s="20">
        <v>1.7342173913043477</v>
      </c>
      <c r="K1292" s="19">
        <v>10554.8</v>
      </c>
      <c r="L1292" s="20">
        <v>1.1472608695652173</v>
      </c>
      <c r="M1292" s="21">
        <v>0</v>
      </c>
      <c r="N1292" s="19">
        <v>0</v>
      </c>
      <c r="O1292" s="23">
        <v>1840</v>
      </c>
      <c r="P1292" s="24">
        <v>473</v>
      </c>
      <c r="Q1292" s="25">
        <v>0.25706521739130433</v>
      </c>
      <c r="R1292" s="24">
        <v>473</v>
      </c>
      <c r="S1292" s="25">
        <f t="shared" ref="S1292:S1314" si="0">+R1292/O1292</f>
        <v>0.25706521739130433</v>
      </c>
      <c r="T1292" s="25">
        <v>0</v>
      </c>
      <c r="U1292" s="24">
        <v>0</v>
      </c>
      <c r="V1292" s="19">
        <v>11040</v>
      </c>
      <c r="W1292" s="19">
        <v>16427.8</v>
      </c>
      <c r="X1292" s="21">
        <v>1.4880253623188404</v>
      </c>
      <c r="Y1292" s="19">
        <v>11027.8</v>
      </c>
      <c r="Z1292" s="20">
        <v>0.99889492753623177</v>
      </c>
      <c r="AA1292" s="30">
        <v>5.6000000000000001E-2</v>
      </c>
      <c r="AB1292" s="27">
        <v>4.8800000000000003E-2</v>
      </c>
      <c r="AC1292" s="27">
        <v>6.4899999999999999E-2</v>
      </c>
      <c r="AD1292" s="11">
        <v>5.5843806378017904E-2</v>
      </c>
    </row>
    <row r="1293" spans="1:30" x14ac:dyDescent="0.3">
      <c r="A1293" s="13">
        <v>46085</v>
      </c>
      <c r="B1293" s="46" t="s">
        <v>636</v>
      </c>
      <c r="C1293" s="13">
        <v>46085</v>
      </c>
      <c r="D1293" s="15" t="s">
        <v>1547</v>
      </c>
      <c r="E1293" s="15">
        <v>77</v>
      </c>
      <c r="F1293" s="15">
        <v>90</v>
      </c>
      <c r="G1293" s="13">
        <v>46162</v>
      </c>
      <c r="H1293" s="19">
        <v>9200</v>
      </c>
      <c r="I1293" s="19">
        <v>10936.96</v>
      </c>
      <c r="J1293" s="20">
        <f>+I1293/H1293</f>
        <v>1.1887999999999999</v>
      </c>
      <c r="K1293" s="19">
        <v>9936.9599999999991</v>
      </c>
      <c r="L1293" s="20">
        <f t="shared" ref="L1293:L1314" si="1">+K1293/H1293</f>
        <v>1.0801043478260868</v>
      </c>
      <c r="M1293" s="21">
        <v>0</v>
      </c>
      <c r="N1293" s="19">
        <v>0</v>
      </c>
      <c r="O1293" s="23">
        <v>1840</v>
      </c>
      <c r="P1293" s="24">
        <v>700</v>
      </c>
      <c r="Q1293" s="25">
        <f t="shared" ref="Q1293:Q1314" si="2">+P1293/O1293</f>
        <v>0.38043478260869568</v>
      </c>
      <c r="R1293" s="24">
        <v>700</v>
      </c>
      <c r="S1293" s="25">
        <f t="shared" si="0"/>
        <v>0.38043478260869568</v>
      </c>
      <c r="T1293" s="25">
        <v>0</v>
      </c>
      <c r="U1293" s="24">
        <v>0</v>
      </c>
      <c r="V1293" s="19">
        <f>9200*1.2</f>
        <v>11040</v>
      </c>
      <c r="W1293" s="19">
        <v>11636.96</v>
      </c>
      <c r="X1293" s="21">
        <f t="shared" ref="X1293:X1314" si="3">+W1293/V1293</f>
        <v>1.0540724637681158</v>
      </c>
      <c r="Y1293" s="19">
        <v>10636.96</v>
      </c>
      <c r="Z1293" s="20">
        <f t="shared" ref="Z1293:Z1314" si="4">+Y1293/V1293</f>
        <v>0.96349275362318831</v>
      </c>
      <c r="AA1293" s="30">
        <v>5.79E-2</v>
      </c>
      <c r="AB1293" s="27">
        <v>0.04</v>
      </c>
      <c r="AC1293" s="27">
        <v>5.8999999999999997E-2</v>
      </c>
      <c r="AD1293" s="11">
        <f>5.58016350064369/100</f>
        <v>5.5801635006436895E-2</v>
      </c>
    </row>
    <row r="1294" spans="1:30" x14ac:dyDescent="0.3">
      <c r="A1294" s="13">
        <v>46087</v>
      </c>
      <c r="B1294" s="46" t="s">
        <v>636</v>
      </c>
      <c r="C1294" s="13">
        <v>46087</v>
      </c>
      <c r="D1294" s="15" t="s">
        <v>1548</v>
      </c>
      <c r="E1294" s="15">
        <v>364</v>
      </c>
      <c r="F1294" s="15">
        <v>360</v>
      </c>
      <c r="G1294" s="13">
        <v>46451</v>
      </c>
      <c r="H1294" s="19">
        <v>6600</v>
      </c>
      <c r="I1294" s="19">
        <v>10364.24</v>
      </c>
      <c r="J1294" s="20">
        <f>+I1294/H1294</f>
        <v>1.5703393939393939</v>
      </c>
      <c r="K1294" s="19">
        <v>5364.24</v>
      </c>
      <c r="L1294" s="20">
        <f t="shared" si="1"/>
        <v>0.81276363636363635</v>
      </c>
      <c r="M1294" s="21">
        <v>0</v>
      </c>
      <c r="N1294" s="19">
        <v>0</v>
      </c>
      <c r="O1294" s="23">
        <v>1320</v>
      </c>
      <c r="P1294" s="24">
        <v>600</v>
      </c>
      <c r="Q1294" s="25">
        <f t="shared" si="2"/>
        <v>0.45454545454545453</v>
      </c>
      <c r="R1294" s="24">
        <v>600</v>
      </c>
      <c r="S1294" s="25">
        <f t="shared" si="0"/>
        <v>0.45454545454545453</v>
      </c>
      <c r="T1294" s="25">
        <v>0</v>
      </c>
      <c r="U1294" s="24">
        <v>0</v>
      </c>
      <c r="V1294" s="19">
        <v>7920</v>
      </c>
      <c r="W1294" s="19">
        <v>10964.24</v>
      </c>
      <c r="X1294" s="21">
        <f t="shared" si="3"/>
        <v>1.3843737373737373</v>
      </c>
      <c r="Y1294" s="19">
        <v>5964.24</v>
      </c>
      <c r="Z1294" s="20">
        <f t="shared" si="4"/>
        <v>0.75306060606060599</v>
      </c>
      <c r="AA1294" s="30">
        <v>5.79E-2</v>
      </c>
      <c r="AB1294" s="27">
        <v>0.04</v>
      </c>
      <c r="AC1294" s="27">
        <v>6.4500000000000002E-2</v>
      </c>
      <c r="AD1294" s="11">
        <v>5.809194075011772E-2</v>
      </c>
    </row>
    <row r="1295" spans="1:30" x14ac:dyDescent="0.3">
      <c r="A1295" s="13">
        <v>46090</v>
      </c>
      <c r="B1295" s="46" t="s">
        <v>636</v>
      </c>
      <c r="C1295" s="13">
        <v>46090</v>
      </c>
      <c r="D1295" s="15" t="s">
        <v>1549</v>
      </c>
      <c r="E1295" s="15">
        <v>35</v>
      </c>
      <c r="F1295" s="15">
        <v>30</v>
      </c>
      <c r="G1295" s="13">
        <v>46125</v>
      </c>
      <c r="H1295" s="19">
        <v>6700</v>
      </c>
      <c r="I1295" s="19">
        <v>12125</v>
      </c>
      <c r="J1295" s="20">
        <f>+I1295/H1295</f>
        <v>1.8097014925373134</v>
      </c>
      <c r="K1295" s="19">
        <v>6925</v>
      </c>
      <c r="L1295" s="20">
        <f t="shared" si="1"/>
        <v>1.0335820895522387</v>
      </c>
      <c r="M1295" s="21">
        <v>0</v>
      </c>
      <c r="N1295" s="19">
        <v>0</v>
      </c>
      <c r="O1295" s="23">
        <v>1340</v>
      </c>
      <c r="P1295" s="24">
        <v>3230</v>
      </c>
      <c r="Q1295" s="25">
        <f t="shared" si="2"/>
        <v>2.41044776119403</v>
      </c>
      <c r="R1295" s="24">
        <v>1340</v>
      </c>
      <c r="S1295" s="25">
        <f t="shared" si="0"/>
        <v>1</v>
      </c>
      <c r="T1295" s="25">
        <v>0</v>
      </c>
      <c r="U1295" s="24">
        <v>0</v>
      </c>
      <c r="V1295" s="19">
        <v>8040</v>
      </c>
      <c r="W1295" s="19">
        <v>15355</v>
      </c>
      <c r="X1295" s="21">
        <f t="shared" si="3"/>
        <v>1.9098258706467661</v>
      </c>
      <c r="Y1295" s="19">
        <v>8265</v>
      </c>
      <c r="Z1295" s="20">
        <f t="shared" si="4"/>
        <v>1.0279850746268657</v>
      </c>
      <c r="AA1295" s="30">
        <v>5.79E-2</v>
      </c>
      <c r="AB1295" s="27">
        <v>0.04</v>
      </c>
      <c r="AC1295" s="27">
        <v>6.2799999999999995E-2</v>
      </c>
      <c r="AD1295" s="11">
        <v>5.6950065649484537E-2</v>
      </c>
    </row>
    <row r="1296" spans="1:30" x14ac:dyDescent="0.3">
      <c r="A1296" s="13">
        <v>46092</v>
      </c>
      <c r="B1296" s="46" t="s">
        <v>636</v>
      </c>
      <c r="C1296" s="13">
        <v>46092</v>
      </c>
      <c r="D1296" s="15" t="s">
        <v>1550</v>
      </c>
      <c r="E1296" s="15">
        <v>91</v>
      </c>
      <c r="F1296" s="15">
        <v>90</v>
      </c>
      <c r="G1296" s="13">
        <v>46183</v>
      </c>
      <c r="H1296" s="19">
        <v>6700</v>
      </c>
      <c r="I1296" s="19">
        <v>11366.555</v>
      </c>
      <c r="J1296" s="20">
        <f>+I1296/H1296</f>
        <v>1.6965007462686568</v>
      </c>
      <c r="K1296" s="19">
        <v>7566.5550000000003</v>
      </c>
      <c r="L1296" s="20">
        <f t="shared" si="1"/>
        <v>1.1293365671641791</v>
      </c>
      <c r="M1296" s="21">
        <v>0</v>
      </c>
      <c r="N1296" s="19">
        <v>0</v>
      </c>
      <c r="O1296" s="23">
        <v>1340</v>
      </c>
      <c r="P1296" s="24">
        <v>1765</v>
      </c>
      <c r="Q1296" s="25">
        <f t="shared" si="2"/>
        <v>1.3171641791044777</v>
      </c>
      <c r="R1296" s="24">
        <v>1340</v>
      </c>
      <c r="S1296" s="25">
        <f t="shared" si="0"/>
        <v>1</v>
      </c>
      <c r="T1296" s="25">
        <v>0.75919999999999999</v>
      </c>
      <c r="U1296" s="24">
        <v>0</v>
      </c>
      <c r="V1296" s="19">
        <v>8040</v>
      </c>
      <c r="W1296" s="19">
        <v>13131.555</v>
      </c>
      <c r="X1296" s="21">
        <f t="shared" si="3"/>
        <v>1.6332779850746268</v>
      </c>
      <c r="Y1296" s="19">
        <v>8906.5550000000003</v>
      </c>
      <c r="Z1296" s="20">
        <f t="shared" si="4"/>
        <v>1.1077804726368159</v>
      </c>
      <c r="AA1296" s="30">
        <v>5.79E-2</v>
      </c>
      <c r="AB1296" s="27">
        <v>4.6899999999999997E-2</v>
      </c>
      <c r="AC1296" s="27">
        <v>0.06</v>
      </c>
      <c r="AD1296" s="11">
        <v>5.6421577162121678E-2</v>
      </c>
    </row>
    <row r="1297" spans="1:30" x14ac:dyDescent="0.3">
      <c r="A1297" s="13">
        <v>46094</v>
      </c>
      <c r="B1297" s="46" t="s">
        <v>636</v>
      </c>
      <c r="C1297" s="13">
        <v>46094</v>
      </c>
      <c r="D1297" s="15" t="s">
        <v>1551</v>
      </c>
      <c r="E1297" s="15">
        <v>168</v>
      </c>
      <c r="F1297" s="15">
        <v>180</v>
      </c>
      <c r="G1297" s="13">
        <v>46262</v>
      </c>
      <c r="H1297" s="19">
        <v>4100</v>
      </c>
      <c r="I1297" s="19">
        <v>5931.24</v>
      </c>
      <c r="J1297" s="20">
        <v>1.4466439024390243</v>
      </c>
      <c r="K1297" s="19">
        <v>3181.24</v>
      </c>
      <c r="L1297" s="20">
        <f t="shared" si="1"/>
        <v>0.7759121951219512</v>
      </c>
      <c r="M1297" s="21">
        <v>0</v>
      </c>
      <c r="N1297" s="19">
        <v>0</v>
      </c>
      <c r="O1297" s="23">
        <v>820</v>
      </c>
      <c r="P1297" s="24">
        <v>1120</v>
      </c>
      <c r="Q1297" s="25">
        <f t="shared" si="2"/>
        <v>1.3658536585365855</v>
      </c>
      <c r="R1297" s="24">
        <v>636.24800000000005</v>
      </c>
      <c r="S1297" s="25">
        <f t="shared" si="0"/>
        <v>0.77591219512195131</v>
      </c>
      <c r="T1297" s="25">
        <v>0.56810000000000005</v>
      </c>
      <c r="U1297" s="24">
        <v>0</v>
      </c>
      <c r="V1297" s="19">
        <v>4920</v>
      </c>
      <c r="W1297" s="19">
        <v>7051.24</v>
      </c>
      <c r="X1297" s="21">
        <f t="shared" si="3"/>
        <v>1.4331788617886179</v>
      </c>
      <c r="Y1297" s="19">
        <v>3817.4879999999998</v>
      </c>
      <c r="Z1297" s="20">
        <f t="shared" si="4"/>
        <v>0.7759121951219512</v>
      </c>
      <c r="AA1297" s="30">
        <v>5.7500000000000002E-2</v>
      </c>
      <c r="AB1297" s="27">
        <v>4.4900000000000002E-2</v>
      </c>
      <c r="AC1297" s="27">
        <v>6.1899999999999997E-2</v>
      </c>
      <c r="AD1297" s="11">
        <v>5.7003705127427001E-2</v>
      </c>
    </row>
    <row r="1298" spans="1:30" x14ac:dyDescent="0.3">
      <c r="A1298" s="13">
        <v>46097</v>
      </c>
      <c r="B1298" s="46" t="s">
        <v>636</v>
      </c>
      <c r="C1298" s="13">
        <v>46097</v>
      </c>
      <c r="D1298" s="15" t="s">
        <v>1552</v>
      </c>
      <c r="E1298" s="15">
        <v>28</v>
      </c>
      <c r="F1298" s="15">
        <v>30</v>
      </c>
      <c r="G1298" s="13">
        <v>46125</v>
      </c>
      <c r="H1298" s="19">
        <v>10000</v>
      </c>
      <c r="I1298" s="19">
        <v>12603.62</v>
      </c>
      <c r="J1298" s="20">
        <f t="shared" ref="J1298:J1314" si="5">+I1298/H1298</f>
        <v>1.260362</v>
      </c>
      <c r="K1298" s="19">
        <v>11403.62</v>
      </c>
      <c r="L1298" s="20">
        <f t="shared" si="1"/>
        <v>1.1403620000000001</v>
      </c>
      <c r="M1298" s="21">
        <v>0</v>
      </c>
      <c r="N1298" s="19">
        <v>0</v>
      </c>
      <c r="O1298" s="23">
        <v>2000</v>
      </c>
      <c r="P1298" s="24">
        <v>44</v>
      </c>
      <c r="Q1298" s="25">
        <f t="shared" si="2"/>
        <v>2.1999999999999999E-2</v>
      </c>
      <c r="R1298" s="24">
        <v>44</v>
      </c>
      <c r="S1298" s="25">
        <f t="shared" si="0"/>
        <v>2.1999999999999999E-2</v>
      </c>
      <c r="T1298" s="25">
        <v>0</v>
      </c>
      <c r="U1298" s="24">
        <v>0</v>
      </c>
      <c r="V1298" s="19">
        <v>12000</v>
      </c>
      <c r="W1298" s="19">
        <v>12647.62</v>
      </c>
      <c r="X1298" s="21">
        <f t="shared" si="3"/>
        <v>1.0539683333333334</v>
      </c>
      <c r="Y1298" s="19">
        <v>11447.62</v>
      </c>
      <c r="Z1298" s="20">
        <f t="shared" si="4"/>
        <v>0.95396833333333342</v>
      </c>
      <c r="AA1298" s="30">
        <v>5.8400000000000001E-2</v>
      </c>
      <c r="AB1298" s="27">
        <v>4.6899999999999997E-2</v>
      </c>
      <c r="AC1298" s="27">
        <v>5.9299999999999999E-2</v>
      </c>
      <c r="AD1298" s="11">
        <v>5.5988911360386931E-2</v>
      </c>
    </row>
    <row r="1299" spans="1:30" x14ac:dyDescent="0.3">
      <c r="A1299" s="13">
        <v>46099</v>
      </c>
      <c r="B1299" s="46" t="s">
        <v>636</v>
      </c>
      <c r="C1299" s="13">
        <v>46099</v>
      </c>
      <c r="D1299" s="15" t="s">
        <v>1553</v>
      </c>
      <c r="E1299" s="15">
        <v>84</v>
      </c>
      <c r="F1299" s="15">
        <v>90</v>
      </c>
      <c r="G1299" s="13">
        <v>46183</v>
      </c>
      <c r="H1299" s="19">
        <v>10000</v>
      </c>
      <c r="I1299" s="19">
        <v>11846.89</v>
      </c>
      <c r="J1299" s="20">
        <f t="shared" si="5"/>
        <v>1.1846889999999999</v>
      </c>
      <c r="K1299" s="19">
        <v>9246.89</v>
      </c>
      <c r="L1299" s="20">
        <f t="shared" si="1"/>
        <v>0.92468899999999998</v>
      </c>
      <c r="M1299" s="21">
        <v>0</v>
      </c>
      <c r="N1299" s="19">
        <v>0</v>
      </c>
      <c r="O1299" s="23">
        <v>2000</v>
      </c>
      <c r="P1299" s="24">
        <v>820.6</v>
      </c>
      <c r="Q1299" s="25">
        <f t="shared" si="2"/>
        <v>0.4103</v>
      </c>
      <c r="R1299" s="24">
        <v>820.6</v>
      </c>
      <c r="S1299" s="25">
        <f t="shared" si="0"/>
        <v>0.4103</v>
      </c>
      <c r="T1299" s="25">
        <v>0</v>
      </c>
      <c r="U1299" s="24">
        <v>0</v>
      </c>
      <c r="V1299" s="19">
        <v>12000</v>
      </c>
      <c r="W1299" s="19">
        <v>12667.49</v>
      </c>
      <c r="X1299" s="21">
        <f t="shared" si="3"/>
        <v>1.0556241666666666</v>
      </c>
      <c r="Y1299" s="19">
        <v>10067.49</v>
      </c>
      <c r="Z1299" s="20">
        <f t="shared" si="4"/>
        <v>0.83895750000000002</v>
      </c>
      <c r="AA1299" s="30">
        <v>5.8999999999999997E-2</v>
      </c>
      <c r="AB1299" s="27">
        <v>4.6899999999999997E-2</v>
      </c>
      <c r="AC1299" s="27">
        <v>6.3799999999999996E-2</v>
      </c>
      <c r="AD1299" s="11">
        <v>5.7936195659789191E-2</v>
      </c>
    </row>
    <row r="1300" spans="1:30" x14ac:dyDescent="0.3">
      <c r="A1300" s="13">
        <v>46100</v>
      </c>
      <c r="B1300" s="46" t="s">
        <v>636</v>
      </c>
      <c r="C1300" s="13">
        <v>46101</v>
      </c>
      <c r="D1300" s="15" t="s">
        <v>1557</v>
      </c>
      <c r="E1300" s="15">
        <v>350</v>
      </c>
      <c r="F1300" s="15">
        <v>360</v>
      </c>
      <c r="G1300" s="13">
        <v>46451</v>
      </c>
      <c r="H1300" s="19">
        <v>3300</v>
      </c>
      <c r="I1300" s="19">
        <v>4816.33</v>
      </c>
      <c r="J1300" s="20">
        <f t="shared" si="5"/>
        <v>1.4594939393939395</v>
      </c>
      <c r="K1300" s="19">
        <v>2016.33</v>
      </c>
      <c r="L1300" s="20">
        <f t="shared" si="1"/>
        <v>0.61100909090909084</v>
      </c>
      <c r="M1300" s="21">
        <v>0</v>
      </c>
      <c r="N1300" s="19">
        <v>0</v>
      </c>
      <c r="O1300" s="23">
        <v>660</v>
      </c>
      <c r="P1300" s="24">
        <v>0</v>
      </c>
      <c r="Q1300" s="25">
        <f t="shared" si="2"/>
        <v>0</v>
      </c>
      <c r="R1300" s="24">
        <v>0</v>
      </c>
      <c r="S1300" s="25">
        <f t="shared" si="0"/>
        <v>0</v>
      </c>
      <c r="T1300" s="25">
        <v>0</v>
      </c>
      <c r="U1300" s="24">
        <v>0</v>
      </c>
      <c r="V1300" s="19">
        <v>3960</v>
      </c>
      <c r="W1300" s="19">
        <v>4816.33</v>
      </c>
      <c r="X1300" s="21">
        <f t="shared" si="3"/>
        <v>1.2162449494949494</v>
      </c>
      <c r="Y1300" s="19">
        <v>2016.33</v>
      </c>
      <c r="Z1300" s="20">
        <f t="shared" si="4"/>
        <v>0.50917424242424236</v>
      </c>
      <c r="AA1300" s="30">
        <v>5.8999999999999997E-2</v>
      </c>
      <c r="AB1300" s="27">
        <v>0.05</v>
      </c>
      <c r="AC1300" s="27">
        <v>6.8000000000000005E-2</v>
      </c>
      <c r="AD1300" s="11">
        <v>6.1411982567639675E-2</v>
      </c>
    </row>
    <row r="1301" spans="1:30" x14ac:dyDescent="0.3">
      <c r="A1301" s="13">
        <v>46104</v>
      </c>
      <c r="B1301" s="46" t="s">
        <v>636</v>
      </c>
      <c r="C1301" s="13">
        <v>46104</v>
      </c>
      <c r="D1301" s="15" t="s">
        <v>1558</v>
      </c>
      <c r="E1301" s="15">
        <v>35</v>
      </c>
      <c r="F1301" s="15">
        <v>30</v>
      </c>
      <c r="G1301" s="13">
        <v>46139</v>
      </c>
      <c r="H1301" s="19">
        <v>10000</v>
      </c>
      <c r="I1301" s="19">
        <v>11932.44</v>
      </c>
      <c r="J1301" s="20">
        <f t="shared" si="5"/>
        <v>1.193244</v>
      </c>
      <c r="K1301" s="19">
        <v>10032.44</v>
      </c>
      <c r="L1301" s="20">
        <f t="shared" si="1"/>
        <v>1.003244</v>
      </c>
      <c r="M1301" s="21">
        <v>0</v>
      </c>
      <c r="N1301" s="19">
        <v>0</v>
      </c>
      <c r="O1301" s="23">
        <v>2000</v>
      </c>
      <c r="P1301" s="24">
        <v>2030</v>
      </c>
      <c r="Q1301" s="25">
        <f t="shared" si="2"/>
        <v>1.0149999999999999</v>
      </c>
      <c r="R1301" s="24">
        <v>2000</v>
      </c>
      <c r="S1301" s="25">
        <f t="shared" si="0"/>
        <v>1</v>
      </c>
      <c r="T1301" s="25">
        <v>0</v>
      </c>
      <c r="U1301" s="24">
        <v>0</v>
      </c>
      <c r="V1301" s="19">
        <v>12000</v>
      </c>
      <c r="W1301" s="19">
        <v>13962.44</v>
      </c>
      <c r="X1301" s="21">
        <f t="shared" si="3"/>
        <v>1.1635366666666667</v>
      </c>
      <c r="Y1301" s="19">
        <v>12032.44</v>
      </c>
      <c r="Z1301" s="20">
        <f t="shared" si="4"/>
        <v>1.0027033333333333</v>
      </c>
      <c r="AA1301" s="30">
        <v>5.8900000000000001E-2</v>
      </c>
      <c r="AB1301" s="27">
        <v>0.05</v>
      </c>
      <c r="AC1301" s="27">
        <v>0.06</v>
      </c>
      <c r="AD1301" s="11">
        <v>5.7214517986262654E-2</v>
      </c>
    </row>
    <row r="1302" spans="1:30" x14ac:dyDescent="0.3">
      <c r="A1302" s="13">
        <v>46106</v>
      </c>
      <c r="B1302" s="46" t="s">
        <v>636</v>
      </c>
      <c r="C1302" s="13">
        <v>46106</v>
      </c>
      <c r="D1302" s="15" t="s">
        <v>1559</v>
      </c>
      <c r="E1302" s="15">
        <v>98</v>
      </c>
      <c r="F1302" s="15">
        <v>90</v>
      </c>
      <c r="G1302" s="13">
        <v>46204</v>
      </c>
      <c r="H1302" s="19">
        <v>8400</v>
      </c>
      <c r="I1302" s="19">
        <v>12946.781000000001</v>
      </c>
      <c r="J1302" s="20">
        <f t="shared" si="5"/>
        <v>1.5412834523809524</v>
      </c>
      <c r="K1302" s="19">
        <v>11246.781000000001</v>
      </c>
      <c r="L1302" s="20">
        <f t="shared" si="1"/>
        <v>1.3389025000000001</v>
      </c>
      <c r="M1302" s="21">
        <v>0</v>
      </c>
      <c r="N1302" s="19">
        <v>0</v>
      </c>
      <c r="O1302" s="23">
        <v>1680</v>
      </c>
      <c r="P1302" s="24">
        <v>40</v>
      </c>
      <c r="Q1302" s="25">
        <f t="shared" si="2"/>
        <v>2.3809523809523808E-2</v>
      </c>
      <c r="R1302" s="24">
        <v>40</v>
      </c>
      <c r="S1302" s="25">
        <f t="shared" si="0"/>
        <v>2.3809523809523808E-2</v>
      </c>
      <c r="T1302" s="25">
        <v>0</v>
      </c>
      <c r="U1302" s="24">
        <v>0</v>
      </c>
      <c r="V1302" s="19">
        <v>10080</v>
      </c>
      <c r="W1302" s="19">
        <v>12986.781000000001</v>
      </c>
      <c r="X1302" s="21">
        <f t="shared" si="3"/>
        <v>1.2883711309523811</v>
      </c>
      <c r="Y1302" s="19">
        <v>11286.781000000001</v>
      </c>
      <c r="Z1302" s="20">
        <f t="shared" si="4"/>
        <v>1.1197203373015874</v>
      </c>
      <c r="AA1302" s="30">
        <v>5.9499999999999997E-2</v>
      </c>
      <c r="AB1302" s="27">
        <v>4.8899999999999999E-2</v>
      </c>
      <c r="AC1302" s="27">
        <v>6.1800000000000001E-2</v>
      </c>
      <c r="AD1302" s="11">
        <v>5.6984768337395991E-2</v>
      </c>
    </row>
    <row r="1303" spans="1:30" x14ac:dyDescent="0.3">
      <c r="A1303" s="13">
        <v>46108</v>
      </c>
      <c r="B1303" s="46" t="s">
        <v>636</v>
      </c>
      <c r="C1303" s="13">
        <v>46108</v>
      </c>
      <c r="D1303" s="15" t="s">
        <v>1561</v>
      </c>
      <c r="E1303" s="15">
        <v>189</v>
      </c>
      <c r="F1303" s="15">
        <v>180</v>
      </c>
      <c r="G1303" s="13">
        <v>46297</v>
      </c>
      <c r="H1303" s="19">
        <v>5000</v>
      </c>
      <c r="I1303" s="19">
        <v>7116.28</v>
      </c>
      <c r="J1303" s="20">
        <f t="shared" si="5"/>
        <v>1.4232559999999999</v>
      </c>
      <c r="K1303" s="19">
        <v>6016.28</v>
      </c>
      <c r="L1303" s="20">
        <f t="shared" si="1"/>
        <v>1.2032559999999999</v>
      </c>
      <c r="M1303" s="21">
        <v>0</v>
      </c>
      <c r="N1303" s="19">
        <v>0</v>
      </c>
      <c r="O1303" s="23">
        <v>1000</v>
      </c>
      <c r="P1303" s="24">
        <v>10</v>
      </c>
      <c r="Q1303" s="25">
        <f t="shared" si="2"/>
        <v>0.01</v>
      </c>
      <c r="R1303" s="24">
        <v>10</v>
      </c>
      <c r="S1303" s="25">
        <f t="shared" si="0"/>
        <v>0.01</v>
      </c>
      <c r="T1303" s="25">
        <v>0</v>
      </c>
      <c r="U1303" s="24">
        <v>0</v>
      </c>
      <c r="V1303" s="19">
        <v>6000</v>
      </c>
      <c r="W1303" s="19">
        <v>7126.28</v>
      </c>
      <c r="X1303" s="21">
        <f t="shared" si="3"/>
        <v>1.1877133333333334</v>
      </c>
      <c r="Y1303" s="19">
        <v>6026.28</v>
      </c>
      <c r="Z1303" s="20">
        <f t="shared" si="4"/>
        <v>1.0043800000000001</v>
      </c>
      <c r="AA1303" s="30">
        <v>0.06</v>
      </c>
      <c r="AB1303" s="27">
        <v>4.99E-2</v>
      </c>
      <c r="AC1303" s="27">
        <v>6.2E-2</v>
      </c>
      <c r="AD1303" s="11">
        <v>5.7491586474956016E-2</v>
      </c>
    </row>
    <row r="1304" spans="1:30" x14ac:dyDescent="0.3">
      <c r="A1304" s="13">
        <v>46111</v>
      </c>
      <c r="B1304" s="46" t="s">
        <v>636</v>
      </c>
      <c r="C1304" s="13">
        <v>46111</v>
      </c>
      <c r="D1304" s="15" t="s">
        <v>1562</v>
      </c>
      <c r="E1304" s="15">
        <v>28</v>
      </c>
      <c r="F1304" s="15">
        <v>30</v>
      </c>
      <c r="G1304" s="13">
        <v>46139</v>
      </c>
      <c r="H1304" s="19">
        <v>8300</v>
      </c>
      <c r="I1304" s="19">
        <v>16803.775000000001</v>
      </c>
      <c r="J1304" s="20">
        <f t="shared" si="5"/>
        <v>2.0245512048192773</v>
      </c>
      <c r="K1304" s="19">
        <v>9680.7749999999996</v>
      </c>
      <c r="L1304" s="20">
        <f t="shared" si="1"/>
        <v>1.1663584337349397</v>
      </c>
      <c r="M1304" s="21">
        <v>0</v>
      </c>
      <c r="N1304" s="19">
        <v>0</v>
      </c>
      <c r="O1304" s="23">
        <v>1660</v>
      </c>
      <c r="P1304" s="24">
        <v>580</v>
      </c>
      <c r="Q1304" s="25">
        <f t="shared" si="2"/>
        <v>0.3493975903614458</v>
      </c>
      <c r="R1304" s="24">
        <v>580</v>
      </c>
      <c r="S1304" s="25">
        <f t="shared" si="0"/>
        <v>0.3493975903614458</v>
      </c>
      <c r="T1304" s="25">
        <v>0</v>
      </c>
      <c r="U1304" s="24">
        <v>0</v>
      </c>
      <c r="V1304" s="19">
        <v>9960</v>
      </c>
      <c r="W1304" s="19">
        <v>17383.775000000001</v>
      </c>
      <c r="X1304" s="21">
        <f t="shared" si="3"/>
        <v>1.745358935742972</v>
      </c>
      <c r="Y1304" s="19">
        <v>10260.775</v>
      </c>
      <c r="Z1304" s="20">
        <f t="shared" si="4"/>
        <v>1.0301982931726907</v>
      </c>
      <c r="AA1304" s="30">
        <v>5.7299999999999997E-2</v>
      </c>
      <c r="AB1304" s="27">
        <v>4.8899999999999999E-2</v>
      </c>
      <c r="AC1304" s="27">
        <v>6.2600000000000003E-2</v>
      </c>
      <c r="AD1304" s="11">
        <v>5.6759453218101295E-2</v>
      </c>
    </row>
    <row r="1305" spans="1:30" x14ac:dyDescent="0.3">
      <c r="A1305" s="13">
        <v>46112</v>
      </c>
      <c r="B1305" s="46" t="s">
        <v>636</v>
      </c>
      <c r="C1305" s="13">
        <v>46113</v>
      </c>
      <c r="D1305" s="15" t="s">
        <v>1563</v>
      </c>
      <c r="E1305" s="15">
        <v>366</v>
      </c>
      <c r="F1305" s="15">
        <v>360</v>
      </c>
      <c r="G1305" s="13">
        <v>46479</v>
      </c>
      <c r="H1305" s="19">
        <v>3300</v>
      </c>
      <c r="I1305" s="19">
        <v>3724.72</v>
      </c>
      <c r="J1305" s="20">
        <f t="shared" si="5"/>
        <v>1.1287030303030303</v>
      </c>
      <c r="K1305" s="19">
        <v>2974.72</v>
      </c>
      <c r="L1305" s="20">
        <f t="shared" si="1"/>
        <v>0.90143030303030292</v>
      </c>
      <c r="M1305" s="21">
        <v>0</v>
      </c>
      <c r="N1305" s="19">
        <v>0</v>
      </c>
      <c r="O1305" s="23">
        <v>660</v>
      </c>
      <c r="P1305" s="24">
        <v>0</v>
      </c>
      <c r="Q1305" s="25">
        <f t="shared" si="2"/>
        <v>0</v>
      </c>
      <c r="R1305" s="24">
        <v>0</v>
      </c>
      <c r="S1305" s="25">
        <f t="shared" si="0"/>
        <v>0</v>
      </c>
      <c r="T1305" s="25">
        <v>0</v>
      </c>
      <c r="U1305" s="24">
        <v>0</v>
      </c>
      <c r="V1305" s="19">
        <v>3960</v>
      </c>
      <c r="W1305" s="19">
        <v>3724.72</v>
      </c>
      <c r="X1305" s="21">
        <f t="shared" si="3"/>
        <v>0.94058585858585853</v>
      </c>
      <c r="Y1305" s="19">
        <v>2974.72</v>
      </c>
      <c r="Z1305" s="20">
        <f t="shared" si="4"/>
        <v>0.75119191919191919</v>
      </c>
      <c r="AA1305" s="30">
        <v>6.0299999999999999E-2</v>
      </c>
      <c r="AB1305" s="27">
        <v>4.4999999999999998E-2</v>
      </c>
      <c r="AC1305" s="27">
        <v>6.25E-2</v>
      </c>
      <c r="AD1305" s="11">
        <v>5.8091901673145901E-2</v>
      </c>
    </row>
    <row r="1306" spans="1:30" x14ac:dyDescent="0.3">
      <c r="A1306" s="13">
        <v>46113</v>
      </c>
      <c r="B1306" s="46" t="s">
        <v>636</v>
      </c>
      <c r="C1306" s="13">
        <v>46113</v>
      </c>
      <c r="D1306" s="15" t="s">
        <v>1564</v>
      </c>
      <c r="E1306" s="15">
        <v>91</v>
      </c>
      <c r="F1306" s="15">
        <v>90</v>
      </c>
      <c r="G1306" s="13">
        <v>46204</v>
      </c>
      <c r="H1306" s="19">
        <v>8300</v>
      </c>
      <c r="I1306" s="19">
        <v>12613.108</v>
      </c>
      <c r="J1306" s="20">
        <f t="shared" si="5"/>
        <v>1.5196515662650603</v>
      </c>
      <c r="K1306" s="19">
        <v>10713.108</v>
      </c>
      <c r="L1306" s="20">
        <f t="shared" si="1"/>
        <v>1.2907359036144579</v>
      </c>
      <c r="M1306" s="21">
        <v>0</v>
      </c>
      <c r="N1306" s="19">
        <v>0</v>
      </c>
      <c r="O1306" s="23">
        <v>1660</v>
      </c>
      <c r="P1306" s="24">
        <v>400</v>
      </c>
      <c r="Q1306" s="25">
        <f t="shared" si="2"/>
        <v>0.24096385542168675</v>
      </c>
      <c r="R1306" s="24">
        <v>400</v>
      </c>
      <c r="S1306" s="25">
        <f t="shared" si="0"/>
        <v>0.24096385542168675</v>
      </c>
      <c r="T1306" s="25">
        <v>0</v>
      </c>
      <c r="U1306" s="24">
        <v>0</v>
      </c>
      <c r="V1306" s="19">
        <v>9960</v>
      </c>
      <c r="W1306" s="19">
        <v>13013.108</v>
      </c>
      <c r="X1306" s="21">
        <f t="shared" si="3"/>
        <v>1.3065369477911646</v>
      </c>
      <c r="Y1306" s="19">
        <v>11113.108</v>
      </c>
      <c r="Z1306" s="20">
        <f t="shared" si="4"/>
        <v>1.1157738955823293</v>
      </c>
      <c r="AA1306" s="30">
        <v>5.96E-2</v>
      </c>
      <c r="AB1306" s="27">
        <v>4.8899999999999999E-2</v>
      </c>
      <c r="AC1306" s="27">
        <v>6.3399999999999998E-2</v>
      </c>
      <c r="AD1306" s="11">
        <v>5.6869756050610204E-2</v>
      </c>
    </row>
    <row r="1307" spans="1:30" x14ac:dyDescent="0.3">
      <c r="A1307" s="13">
        <v>46118</v>
      </c>
      <c r="B1307" s="46" t="s">
        <v>636</v>
      </c>
      <c r="C1307" s="13">
        <v>46118</v>
      </c>
      <c r="D1307" s="15" t="s">
        <v>1565</v>
      </c>
      <c r="E1307" s="15">
        <v>35</v>
      </c>
      <c r="F1307" s="15">
        <v>30</v>
      </c>
      <c r="G1307" s="13">
        <v>46153</v>
      </c>
      <c r="H1307" s="19">
        <v>10000</v>
      </c>
      <c r="I1307" s="19">
        <v>8529.5400000000009</v>
      </c>
      <c r="J1307" s="20">
        <f t="shared" si="5"/>
        <v>0.8529540000000001</v>
      </c>
      <c r="K1307" s="19">
        <v>8379.5400000000009</v>
      </c>
      <c r="L1307" s="20">
        <f t="shared" si="1"/>
        <v>0.83795400000000009</v>
      </c>
      <c r="M1307" s="21">
        <v>0</v>
      </c>
      <c r="N1307" s="19">
        <v>0</v>
      </c>
      <c r="O1307" s="23">
        <v>2000</v>
      </c>
      <c r="P1307" s="24">
        <v>1030</v>
      </c>
      <c r="Q1307" s="25">
        <f t="shared" si="2"/>
        <v>0.51500000000000001</v>
      </c>
      <c r="R1307" s="24">
        <v>1030</v>
      </c>
      <c r="S1307" s="25">
        <f t="shared" si="0"/>
        <v>0.51500000000000001</v>
      </c>
      <c r="T1307" s="25">
        <v>0</v>
      </c>
      <c r="U1307" s="24">
        <v>0</v>
      </c>
      <c r="V1307" s="19">
        <v>12000</v>
      </c>
      <c r="W1307" s="19">
        <v>9559.5400000000009</v>
      </c>
      <c r="X1307" s="21">
        <f t="shared" si="3"/>
        <v>0.79662833333333338</v>
      </c>
      <c r="Y1307" s="19">
        <v>9409.5400000000009</v>
      </c>
      <c r="Z1307" s="20">
        <f t="shared" si="4"/>
        <v>0.78412833333333343</v>
      </c>
      <c r="AA1307" s="30">
        <v>5.9400000000000001E-2</v>
      </c>
      <c r="AB1307" s="27">
        <v>4.7300000000000002E-2</v>
      </c>
      <c r="AC1307" s="27">
        <v>5.9900000000000002E-2</v>
      </c>
      <c r="AD1307" s="11">
        <v>5.6736319543609623E-2</v>
      </c>
    </row>
    <row r="1308" spans="1:30" x14ac:dyDescent="0.3">
      <c r="A1308" s="13">
        <v>46120</v>
      </c>
      <c r="B1308" s="46" t="s">
        <v>636</v>
      </c>
      <c r="C1308" s="13">
        <v>46120</v>
      </c>
      <c r="D1308" s="77" t="s">
        <v>1566</v>
      </c>
      <c r="E1308" s="15">
        <v>91</v>
      </c>
      <c r="F1308" s="15">
        <v>90</v>
      </c>
      <c r="G1308" s="13">
        <v>46211</v>
      </c>
      <c r="H1308" s="19">
        <v>10000</v>
      </c>
      <c r="I1308" s="19">
        <v>10650.97</v>
      </c>
      <c r="J1308" s="20">
        <f t="shared" si="5"/>
        <v>1.065097</v>
      </c>
      <c r="K1308" s="19">
        <v>10350.969999999999</v>
      </c>
      <c r="L1308" s="20">
        <f t="shared" si="1"/>
        <v>1.0350969999999999</v>
      </c>
      <c r="M1308" s="21">
        <v>0</v>
      </c>
      <c r="N1308" s="19">
        <v>0</v>
      </c>
      <c r="O1308" s="23">
        <v>2000</v>
      </c>
      <c r="P1308" s="24">
        <v>720</v>
      </c>
      <c r="Q1308" s="25">
        <f t="shared" si="2"/>
        <v>0.36</v>
      </c>
      <c r="R1308" s="24">
        <v>720</v>
      </c>
      <c r="S1308" s="25">
        <f t="shared" si="0"/>
        <v>0.36</v>
      </c>
      <c r="T1308" s="25">
        <v>0</v>
      </c>
      <c r="U1308" s="24">
        <v>0</v>
      </c>
      <c r="V1308" s="19">
        <v>12000</v>
      </c>
      <c r="W1308" s="19">
        <v>11370.97</v>
      </c>
      <c r="X1308" s="21">
        <f t="shared" si="3"/>
        <v>0.94758083333333332</v>
      </c>
      <c r="Y1308" s="19">
        <v>11070.97</v>
      </c>
      <c r="Z1308" s="20">
        <f t="shared" si="4"/>
        <v>0.92258083333333329</v>
      </c>
      <c r="AA1308" s="30">
        <v>6.08E-2</v>
      </c>
      <c r="AB1308" s="27">
        <v>4.8899999999999999E-2</v>
      </c>
      <c r="AC1308" s="27">
        <v>6.1499999999999999E-2</v>
      </c>
      <c r="AD1308" s="11">
        <v>5.8827987497852306E-2</v>
      </c>
    </row>
    <row r="1309" spans="1:30" x14ac:dyDescent="0.3">
      <c r="A1309" s="13">
        <v>46122</v>
      </c>
      <c r="B1309" s="46" t="s">
        <v>636</v>
      </c>
      <c r="C1309" s="13">
        <v>46122</v>
      </c>
      <c r="D1309" s="77" t="s">
        <v>1567</v>
      </c>
      <c r="E1309" s="15">
        <v>189</v>
      </c>
      <c r="F1309" s="15">
        <v>180</v>
      </c>
      <c r="G1309" s="13">
        <v>46311</v>
      </c>
      <c r="H1309" s="19">
        <v>5800</v>
      </c>
      <c r="I1309" s="19">
        <v>7177.84</v>
      </c>
      <c r="J1309" s="20">
        <f t="shared" si="5"/>
        <v>1.2375586206896552</v>
      </c>
      <c r="K1309" s="19">
        <v>5957.84</v>
      </c>
      <c r="L1309" s="20">
        <f t="shared" si="1"/>
        <v>1.0272137931034484</v>
      </c>
      <c r="M1309" s="21">
        <v>0</v>
      </c>
      <c r="N1309" s="19">
        <v>0</v>
      </c>
      <c r="O1309" s="23">
        <v>1160</v>
      </c>
      <c r="P1309" s="24">
        <v>0</v>
      </c>
      <c r="Q1309" s="25">
        <f t="shared" si="2"/>
        <v>0</v>
      </c>
      <c r="R1309" s="24">
        <v>0</v>
      </c>
      <c r="S1309" s="25">
        <f t="shared" si="0"/>
        <v>0</v>
      </c>
      <c r="T1309" s="25">
        <v>0</v>
      </c>
      <c r="U1309" s="24">
        <v>0</v>
      </c>
      <c r="V1309" s="19">
        <v>6960</v>
      </c>
      <c r="W1309" s="19">
        <v>7177.84</v>
      </c>
      <c r="X1309" s="21">
        <f t="shared" si="3"/>
        <v>1.0312988505747127</v>
      </c>
      <c r="Y1309" s="19">
        <v>5957.84</v>
      </c>
      <c r="Z1309" s="20">
        <f t="shared" si="4"/>
        <v>0.85601149425287359</v>
      </c>
      <c r="AA1309" s="30">
        <v>6.1400000000000003E-2</v>
      </c>
      <c r="AB1309" s="27">
        <v>4.9799999999999997E-2</v>
      </c>
      <c r="AC1309" s="27">
        <v>6.2399999999999997E-2</v>
      </c>
      <c r="AD1309" s="11">
        <v>5.8624128428608049E-2</v>
      </c>
    </row>
    <row r="1310" spans="1:30" x14ac:dyDescent="0.3">
      <c r="A1310" s="13">
        <v>46125</v>
      </c>
      <c r="B1310" s="46" t="s">
        <v>636</v>
      </c>
      <c r="C1310" s="13">
        <v>46125</v>
      </c>
      <c r="D1310" s="77" t="s">
        <v>1571</v>
      </c>
      <c r="E1310" s="15">
        <v>28</v>
      </c>
      <c r="F1310" s="15">
        <v>30</v>
      </c>
      <c r="G1310" s="13">
        <v>46153</v>
      </c>
      <c r="H1310" s="19">
        <v>10000</v>
      </c>
      <c r="I1310" s="19">
        <v>11451.43</v>
      </c>
      <c r="J1310" s="20">
        <f t="shared" si="5"/>
        <v>1.145143</v>
      </c>
      <c r="K1310" s="19">
        <v>8651.43</v>
      </c>
      <c r="L1310" s="20">
        <f t="shared" si="1"/>
        <v>0.865143</v>
      </c>
      <c r="M1310" s="21">
        <v>0</v>
      </c>
      <c r="N1310" s="19">
        <v>0</v>
      </c>
      <c r="O1310" s="23">
        <v>2000</v>
      </c>
      <c r="P1310" s="24">
        <v>2034</v>
      </c>
      <c r="Q1310" s="25">
        <f t="shared" si="2"/>
        <v>1.0169999999999999</v>
      </c>
      <c r="R1310" s="24">
        <v>1730.2860000000001</v>
      </c>
      <c r="S1310" s="25">
        <f t="shared" si="0"/>
        <v>0.865143</v>
      </c>
      <c r="T1310" s="25">
        <v>0.85070000000000001</v>
      </c>
      <c r="U1310" s="24">
        <v>0</v>
      </c>
      <c r="V1310" s="19">
        <v>12000</v>
      </c>
      <c r="W1310" s="19">
        <v>13485.43</v>
      </c>
      <c r="X1310" s="21">
        <f t="shared" si="3"/>
        <v>1.1237858333333333</v>
      </c>
      <c r="Y1310" s="19">
        <v>10381.716</v>
      </c>
      <c r="Z1310" s="20">
        <f t="shared" si="4"/>
        <v>0.865143</v>
      </c>
      <c r="AA1310" s="30">
        <v>5.9400000000000001E-2</v>
      </c>
      <c r="AB1310" s="27">
        <v>4.9799999999999997E-2</v>
      </c>
      <c r="AC1310" s="27">
        <v>6.08E-2</v>
      </c>
      <c r="AD1310" s="11">
        <v>5.7272370350253204E-2</v>
      </c>
    </row>
    <row r="1311" spans="1:30" x14ac:dyDescent="0.3">
      <c r="A1311" s="13">
        <v>46127</v>
      </c>
      <c r="B1311" s="46" t="s">
        <v>636</v>
      </c>
      <c r="C1311" s="13">
        <v>46127</v>
      </c>
      <c r="D1311" s="77" t="s">
        <v>1572</v>
      </c>
      <c r="E1311" s="15">
        <v>84</v>
      </c>
      <c r="F1311" s="15">
        <v>90</v>
      </c>
      <c r="G1311" s="13">
        <v>46211</v>
      </c>
      <c r="H1311" s="19">
        <v>11700</v>
      </c>
      <c r="I1311" s="19">
        <v>11733.22</v>
      </c>
      <c r="J1311" s="20">
        <f t="shared" si="5"/>
        <v>1.0028393162393161</v>
      </c>
      <c r="K1311" s="19">
        <v>9183.2199999999993</v>
      </c>
      <c r="L1311" s="20">
        <f t="shared" si="1"/>
        <v>0.78489059829059826</v>
      </c>
      <c r="M1311" s="21">
        <v>0</v>
      </c>
      <c r="N1311" s="19">
        <v>0</v>
      </c>
      <c r="O1311" s="23">
        <v>2340</v>
      </c>
      <c r="P1311" s="24">
        <v>620</v>
      </c>
      <c r="Q1311" s="25">
        <f t="shared" si="2"/>
        <v>0.26495726495726496</v>
      </c>
      <c r="R1311" s="24">
        <v>620</v>
      </c>
      <c r="S1311" s="25">
        <f t="shared" si="0"/>
        <v>0.26495726495726496</v>
      </c>
      <c r="T1311" s="25">
        <v>0</v>
      </c>
      <c r="U1311" s="24">
        <v>0</v>
      </c>
      <c r="V1311" s="19">
        <v>14040</v>
      </c>
      <c r="W1311" s="19">
        <v>12353.22</v>
      </c>
      <c r="X1311" s="21">
        <f t="shared" si="3"/>
        <v>0.87985897435897431</v>
      </c>
      <c r="Y1311" s="19">
        <v>9803.2199999999993</v>
      </c>
      <c r="Z1311" s="20">
        <f t="shared" si="4"/>
        <v>0.69823504273504267</v>
      </c>
      <c r="AA1311" s="30">
        <v>6.08E-2</v>
      </c>
      <c r="AB1311" s="27">
        <v>0.05</v>
      </c>
      <c r="AC1311" s="27">
        <v>6.1400000000000003E-2</v>
      </c>
      <c r="AD1311" s="11">
        <v>5.8734726784292805E-2</v>
      </c>
    </row>
    <row r="1312" spans="1:30" x14ac:dyDescent="0.3">
      <c r="A1312" s="13">
        <v>46128</v>
      </c>
      <c r="B1312" s="46" t="s">
        <v>636</v>
      </c>
      <c r="C1312" s="13">
        <v>46129</v>
      </c>
      <c r="D1312" s="77" t="s">
        <v>1574</v>
      </c>
      <c r="E1312" s="15">
        <v>350</v>
      </c>
      <c r="F1312" s="15">
        <v>360</v>
      </c>
      <c r="G1312" s="13">
        <v>46479</v>
      </c>
      <c r="H1312" s="19">
        <v>4200</v>
      </c>
      <c r="I1312" s="19">
        <v>5470.5</v>
      </c>
      <c r="J1312" s="20">
        <f t="shared" si="5"/>
        <v>1.3025</v>
      </c>
      <c r="K1312" s="19">
        <v>4570.5</v>
      </c>
      <c r="L1312" s="20">
        <f t="shared" si="1"/>
        <v>1.0882142857142858</v>
      </c>
      <c r="M1312" s="21">
        <v>0</v>
      </c>
      <c r="N1312" s="19">
        <v>0</v>
      </c>
      <c r="O1312" s="23">
        <v>840</v>
      </c>
      <c r="P1312" s="24">
        <v>500</v>
      </c>
      <c r="Q1312" s="25">
        <f t="shared" si="2"/>
        <v>0.59523809523809523</v>
      </c>
      <c r="R1312" s="24">
        <v>500</v>
      </c>
      <c r="S1312" s="25">
        <f t="shared" si="0"/>
        <v>0.59523809523809523</v>
      </c>
      <c r="T1312" s="25">
        <v>0</v>
      </c>
      <c r="U1312" s="24">
        <v>0</v>
      </c>
      <c r="V1312" s="19">
        <v>5040</v>
      </c>
      <c r="W1312" s="19">
        <f>+P1312+I1312</f>
        <v>5970.5</v>
      </c>
      <c r="X1312" s="21">
        <f t="shared" si="3"/>
        <v>1.1846230158730158</v>
      </c>
      <c r="Y1312" s="19">
        <f>+K1312+R1312</f>
        <v>5070.5</v>
      </c>
      <c r="Z1312" s="20">
        <f t="shared" si="4"/>
        <v>1.0060515873015874</v>
      </c>
      <c r="AA1312" s="30">
        <v>6.25E-2</v>
      </c>
      <c r="AB1312" s="27">
        <v>4.9799999999999997E-2</v>
      </c>
      <c r="AC1312" s="27">
        <v>6.3500000000000001E-2</v>
      </c>
      <c r="AD1312" s="11">
        <v>6.13E-2</v>
      </c>
    </row>
    <row r="1313" spans="1:30" x14ac:dyDescent="0.3">
      <c r="A1313" s="13">
        <v>46132</v>
      </c>
      <c r="B1313" s="46" t="s">
        <v>636</v>
      </c>
      <c r="C1313" s="13">
        <v>46132</v>
      </c>
      <c r="D1313" s="77" t="s">
        <v>1575</v>
      </c>
      <c r="E1313" s="15">
        <v>35</v>
      </c>
      <c r="F1313" s="15">
        <v>30</v>
      </c>
      <c r="G1313" s="13">
        <v>46167</v>
      </c>
      <c r="H1313" s="19">
        <v>6700</v>
      </c>
      <c r="I1313" s="19">
        <v>12189.28</v>
      </c>
      <c r="J1313" s="20">
        <f t="shared" si="5"/>
        <v>1.8192955223880598</v>
      </c>
      <c r="K1313" s="19">
        <v>6239.28</v>
      </c>
      <c r="L1313" s="20">
        <f t="shared" si="1"/>
        <v>0.93123582089552237</v>
      </c>
      <c r="M1313" s="21">
        <v>0</v>
      </c>
      <c r="N1313" s="19">
        <v>0</v>
      </c>
      <c r="O1313" s="23">
        <v>1340</v>
      </c>
      <c r="P1313" s="24">
        <v>1348</v>
      </c>
      <c r="Q1313" s="25">
        <f t="shared" si="2"/>
        <v>1.0059701492537314</v>
      </c>
      <c r="R1313" s="24">
        <v>1247.856</v>
      </c>
      <c r="S1313" s="25">
        <f t="shared" si="0"/>
        <v>0.93123582089552237</v>
      </c>
      <c r="T1313" s="25">
        <v>0</v>
      </c>
      <c r="U1313" s="24">
        <v>0</v>
      </c>
      <c r="V1313" s="19">
        <v>8040</v>
      </c>
      <c r="W1313" s="19">
        <f>+P1313+I1313</f>
        <v>13537.28</v>
      </c>
      <c r="X1313" s="21">
        <f t="shared" si="3"/>
        <v>1.6837412935323384</v>
      </c>
      <c r="Y1313" s="19">
        <f>+K1313+R1313</f>
        <v>7487.1359999999995</v>
      </c>
      <c r="Z1313" s="20">
        <f t="shared" si="4"/>
        <v>0.93123582089552237</v>
      </c>
      <c r="AA1313" s="30">
        <v>5.8900000000000001E-2</v>
      </c>
      <c r="AB1313" s="27">
        <v>4.9799999999999997E-2</v>
      </c>
      <c r="AC1313" s="27">
        <v>6.1499999999999999E-2</v>
      </c>
      <c r="AD1313" s="11">
        <v>5.8400000000000001E-2</v>
      </c>
    </row>
    <row r="1314" spans="1:30" x14ac:dyDescent="0.3">
      <c r="A1314" s="13">
        <v>46134</v>
      </c>
      <c r="B1314" s="46" t="s">
        <v>636</v>
      </c>
      <c r="C1314" s="13">
        <v>46134</v>
      </c>
      <c r="D1314" s="77" t="s">
        <v>1576</v>
      </c>
      <c r="E1314" s="15">
        <v>91</v>
      </c>
      <c r="F1314" s="15">
        <v>90</v>
      </c>
      <c r="G1314" s="13">
        <v>46225</v>
      </c>
      <c r="H1314" s="19">
        <v>6700</v>
      </c>
      <c r="I1314" s="19">
        <v>9030.1200000000008</v>
      </c>
      <c r="J1314" s="20">
        <f t="shared" si="5"/>
        <v>1.347779104477612</v>
      </c>
      <c r="K1314" s="19">
        <v>6430.12</v>
      </c>
      <c r="L1314" s="20">
        <f t="shared" si="1"/>
        <v>0.95971940298507463</v>
      </c>
      <c r="M1314" s="21">
        <v>0</v>
      </c>
      <c r="N1314" s="19">
        <v>0</v>
      </c>
      <c r="O1314" s="23">
        <v>1340</v>
      </c>
      <c r="P1314" s="24">
        <v>0.9</v>
      </c>
      <c r="Q1314" s="25">
        <f t="shared" si="2"/>
        <v>6.7164179104477618E-4</v>
      </c>
      <c r="R1314" s="24">
        <v>0.9</v>
      </c>
      <c r="S1314" s="25">
        <f t="shared" si="0"/>
        <v>6.7164179104477618E-4</v>
      </c>
      <c r="T1314" s="25">
        <v>0</v>
      </c>
      <c r="U1314" s="24">
        <v>0</v>
      </c>
      <c r="V1314" s="19">
        <v>8040</v>
      </c>
      <c r="W1314" s="19">
        <v>9031.02</v>
      </c>
      <c r="X1314" s="21">
        <f t="shared" si="3"/>
        <v>1.1232611940298507</v>
      </c>
      <c r="Y1314" s="19">
        <f>+K1314+R1314</f>
        <v>6431.0199999999995</v>
      </c>
      <c r="Z1314" s="20">
        <f t="shared" si="4"/>
        <v>0.7998781094527363</v>
      </c>
      <c r="AA1314" s="30">
        <v>0.06</v>
      </c>
      <c r="AB1314" s="27">
        <v>4.9799999999999997E-2</v>
      </c>
      <c r="AC1314" s="27">
        <v>6.1499999999999999E-2</v>
      </c>
      <c r="AD1314" s="11">
        <v>5.913011133849827E-2</v>
      </c>
    </row>
    <row r="1315" spans="1:30" x14ac:dyDescent="0.3">
      <c r="A1315" s="13">
        <v>46136</v>
      </c>
      <c r="B1315" s="46" t="s">
        <v>636</v>
      </c>
      <c r="C1315" s="13">
        <v>46136</v>
      </c>
      <c r="D1315" s="77" t="s">
        <v>1579</v>
      </c>
      <c r="E1315" s="15">
        <v>175</v>
      </c>
      <c r="F1315" s="15">
        <v>180</v>
      </c>
      <c r="G1315" s="13">
        <v>46311</v>
      </c>
      <c r="H1315" s="19">
        <v>5000</v>
      </c>
      <c r="I1315" s="19">
        <v>9009.4950000000008</v>
      </c>
      <c r="J1315" s="20">
        <v>1.8018990000000001</v>
      </c>
      <c r="K1315" s="19">
        <v>6209.4949999999999</v>
      </c>
      <c r="L1315" s="20">
        <v>1.2418990000000001</v>
      </c>
      <c r="M1315" s="21">
        <v>0</v>
      </c>
      <c r="N1315" s="19">
        <v>0</v>
      </c>
      <c r="O1315" s="23">
        <v>1000</v>
      </c>
      <c r="P1315" s="24">
        <v>200</v>
      </c>
      <c r="Q1315" s="25">
        <v>0.2</v>
      </c>
      <c r="R1315" s="24">
        <v>200</v>
      </c>
      <c r="S1315" s="25">
        <v>0.2</v>
      </c>
      <c r="T1315" s="25">
        <v>0</v>
      </c>
      <c r="U1315" s="24">
        <v>0</v>
      </c>
      <c r="V1315" s="19">
        <v>6000</v>
      </c>
      <c r="W1315" s="19">
        <v>9209.4950000000008</v>
      </c>
      <c r="X1315" s="21">
        <v>1.5349158333333335</v>
      </c>
      <c r="Y1315" s="19">
        <v>6409.4949999999999</v>
      </c>
      <c r="Z1315" s="20">
        <v>1.0682491666666667</v>
      </c>
      <c r="AA1315" s="30">
        <v>6.0999999999999999E-2</v>
      </c>
      <c r="AB1315" s="27">
        <v>0.05</v>
      </c>
      <c r="AC1315" s="27">
        <v>6.2E-2</v>
      </c>
      <c r="AD1315" s="11">
        <v>5.9481526767038551E-2</v>
      </c>
    </row>
    <row r="1316" spans="1:30" x14ac:dyDescent="0.3">
      <c r="A1316" s="13">
        <v>46139</v>
      </c>
      <c r="B1316" s="46" t="s">
        <v>636</v>
      </c>
      <c r="C1316" s="13">
        <v>46139</v>
      </c>
      <c r="D1316" s="77" t="s">
        <v>1580</v>
      </c>
      <c r="E1316" s="15">
        <v>28</v>
      </c>
      <c r="F1316" s="15">
        <v>30</v>
      </c>
      <c r="G1316" s="13">
        <v>46167</v>
      </c>
      <c r="H1316" s="19">
        <v>6700</v>
      </c>
      <c r="I1316" s="19"/>
      <c r="J1316" s="20"/>
      <c r="K1316" s="19"/>
      <c r="L1316" s="20"/>
      <c r="M1316" s="21"/>
      <c r="N1316" s="19"/>
      <c r="O1316" s="23">
        <v>1340</v>
      </c>
      <c r="P1316" s="24"/>
      <c r="Q1316" s="25"/>
      <c r="R1316" s="24"/>
      <c r="S1316" s="25"/>
      <c r="T1316" s="25"/>
      <c r="U1316" s="24"/>
      <c r="V1316" s="19"/>
      <c r="W1316" s="19"/>
      <c r="X1316" s="21"/>
      <c r="Y1316" s="19"/>
      <c r="Z1316" s="20"/>
      <c r="AA1316" s="30"/>
      <c r="AB1316" s="27"/>
      <c r="AC1316" s="27"/>
      <c r="AD1316" s="11"/>
    </row>
    <row r="1048574" spans="2:2" x14ac:dyDescent="0.3">
      <c r="B1048574" s="46"/>
    </row>
  </sheetData>
  <sortState xmlns:xlrd2="http://schemas.microsoft.com/office/spreadsheetml/2017/richdata2" ref="A11:W531">
    <sortCondition ref="A11:A531"/>
  </sortState>
  <mergeCells count="4">
    <mergeCell ref="H9:N9"/>
    <mergeCell ref="O9:U9"/>
    <mergeCell ref="E2:AD6"/>
    <mergeCell ref="V9:Z9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XFC350"/>
  <sheetViews>
    <sheetView topLeftCell="A315" zoomScale="90" zoomScaleNormal="90" workbookViewId="0">
      <selection activeCell="D335" sqref="D335"/>
    </sheetView>
  </sheetViews>
  <sheetFormatPr baseColWidth="10" defaultColWidth="11.44140625" defaultRowHeight="14.4" x14ac:dyDescent="0.3"/>
  <cols>
    <col min="1" max="1" width="12" style="1" customWidth="1"/>
    <col min="2" max="2" width="32.33203125" style="1" customWidth="1"/>
    <col min="3" max="3" width="19" style="1" bestFit="1" customWidth="1"/>
    <col min="4" max="4" width="20.33203125" style="1" bestFit="1" customWidth="1"/>
    <col min="5" max="5" width="12.44140625" style="1" bestFit="1" customWidth="1"/>
    <col min="6" max="6" width="20.88671875" style="1" bestFit="1" customWidth="1"/>
    <col min="7" max="7" width="18.5546875" style="3" bestFit="1" customWidth="1"/>
    <col min="8" max="8" width="12.109375" style="1" bestFit="1" customWidth="1"/>
    <col min="9" max="16384" width="11.44140625" style="1"/>
  </cols>
  <sheetData>
    <row r="1" spans="1:7" x14ac:dyDescent="0.3">
      <c r="A1" s="36"/>
      <c r="B1" s="2"/>
      <c r="F1" s="3"/>
    </row>
    <row r="2" spans="1:7" ht="15" customHeight="1" x14ac:dyDescent="0.3">
      <c r="A2" s="36"/>
      <c r="B2" s="2"/>
      <c r="D2" s="84" t="s">
        <v>699</v>
      </c>
      <c r="E2" s="84"/>
      <c r="F2" s="84"/>
      <c r="G2" s="84"/>
    </row>
    <row r="3" spans="1:7" ht="15" customHeight="1" x14ac:dyDescent="0.3">
      <c r="A3" s="36"/>
      <c r="B3" s="2"/>
      <c r="D3" s="84"/>
      <c r="E3" s="84"/>
      <c r="F3" s="84"/>
      <c r="G3" s="84"/>
    </row>
    <row r="4" spans="1:7" ht="14.25" customHeight="1" x14ac:dyDescent="0.3">
      <c r="A4" s="36"/>
      <c r="B4" s="2"/>
      <c r="D4" s="84"/>
      <c r="E4" s="84"/>
      <c r="F4" s="84"/>
      <c r="G4" s="84"/>
    </row>
    <row r="5" spans="1:7" x14ac:dyDescent="0.3">
      <c r="A5" s="36"/>
      <c r="B5" s="2"/>
      <c r="D5" s="84"/>
      <c r="E5" s="84"/>
      <c r="F5" s="84"/>
      <c r="G5" s="84"/>
    </row>
    <row r="6" spans="1:7" x14ac:dyDescent="0.3">
      <c r="A6" s="36"/>
      <c r="B6" s="2"/>
      <c r="D6" s="84"/>
      <c r="E6" s="84"/>
      <c r="F6" s="84"/>
      <c r="G6" s="84"/>
    </row>
    <row r="7" spans="1:7" x14ac:dyDescent="0.3">
      <c r="D7" s="37" t="s">
        <v>341</v>
      </c>
    </row>
    <row r="10" spans="1:7" ht="15" customHeight="1" x14ac:dyDescent="0.3">
      <c r="A10" s="4" t="s">
        <v>18</v>
      </c>
      <c r="B10" s="4" t="s">
        <v>335</v>
      </c>
      <c r="C10" s="4" t="s">
        <v>314</v>
      </c>
      <c r="D10" s="4" t="s">
        <v>306</v>
      </c>
      <c r="E10" s="4" t="s">
        <v>1</v>
      </c>
      <c r="F10" s="4" t="s">
        <v>702</v>
      </c>
      <c r="G10" s="4" t="s">
        <v>336</v>
      </c>
    </row>
    <row r="11" spans="1:7" x14ac:dyDescent="0.3">
      <c r="A11" s="13">
        <v>44602</v>
      </c>
      <c r="B11" s="35" t="s">
        <v>700</v>
      </c>
      <c r="C11" s="15" t="s">
        <v>703</v>
      </c>
      <c r="D11" s="1" t="s">
        <v>701</v>
      </c>
      <c r="E11" s="13">
        <v>44603</v>
      </c>
      <c r="F11" s="53">
        <f>+E11-A11</f>
        <v>1</v>
      </c>
      <c r="G11" s="19">
        <v>-7020.3739020000003</v>
      </c>
    </row>
    <row r="12" spans="1:7" x14ac:dyDescent="0.3">
      <c r="A12" s="13">
        <v>44602</v>
      </c>
      <c r="B12" s="35" t="s">
        <v>700</v>
      </c>
      <c r="C12" s="15" t="s">
        <v>704</v>
      </c>
      <c r="D12" s="1" t="s">
        <v>701</v>
      </c>
      <c r="E12" s="13">
        <v>44606</v>
      </c>
      <c r="F12" s="53">
        <f t="shared" ref="F12:F17" si="0">+E12-A12</f>
        <v>4</v>
      </c>
      <c r="G12" s="19">
        <v>-278.18180000000001</v>
      </c>
    </row>
    <row r="13" spans="1:7" x14ac:dyDescent="0.3">
      <c r="A13" s="13">
        <v>44602</v>
      </c>
      <c r="B13" s="35" t="s">
        <v>700</v>
      </c>
      <c r="C13" s="15" t="s">
        <v>705</v>
      </c>
      <c r="D13" s="1" t="s">
        <v>701</v>
      </c>
      <c r="E13" s="13">
        <v>44610</v>
      </c>
      <c r="F13" s="53">
        <f t="shared" si="0"/>
        <v>8</v>
      </c>
      <c r="G13" s="19">
        <v>-3789.613006</v>
      </c>
    </row>
    <row r="14" spans="1:7" x14ac:dyDescent="0.3">
      <c r="A14" s="13">
        <v>44602</v>
      </c>
      <c r="B14" s="35" t="s">
        <v>700</v>
      </c>
      <c r="C14" s="15" t="s">
        <v>706</v>
      </c>
      <c r="D14" s="1" t="s">
        <v>701</v>
      </c>
      <c r="E14" s="13">
        <v>44615</v>
      </c>
      <c r="F14" s="53">
        <f t="shared" si="0"/>
        <v>13</v>
      </c>
      <c r="G14" s="19">
        <v>-1313.825155</v>
      </c>
    </row>
    <row r="15" spans="1:7" x14ac:dyDescent="0.3">
      <c r="A15" s="13">
        <v>44602</v>
      </c>
      <c r="B15" s="35" t="s">
        <v>700</v>
      </c>
      <c r="C15" s="15" t="s">
        <v>707</v>
      </c>
      <c r="D15" s="1" t="s">
        <v>701</v>
      </c>
      <c r="E15" s="13">
        <v>44617</v>
      </c>
      <c r="F15" s="53">
        <f t="shared" si="0"/>
        <v>15</v>
      </c>
      <c r="G15" s="19">
        <v>-1895.1762329999999</v>
      </c>
    </row>
    <row r="16" spans="1:7" x14ac:dyDescent="0.3">
      <c r="A16" s="13">
        <v>44602</v>
      </c>
      <c r="B16" s="35" t="s">
        <v>700</v>
      </c>
      <c r="C16" s="15" t="s">
        <v>708</v>
      </c>
      <c r="D16" s="1" t="s">
        <v>701</v>
      </c>
      <c r="E16" s="13">
        <v>44622</v>
      </c>
      <c r="F16" s="53">
        <f t="shared" si="0"/>
        <v>20</v>
      </c>
      <c r="G16" s="19">
        <v>-927.25279999999998</v>
      </c>
    </row>
    <row r="17" spans="1:7" x14ac:dyDescent="0.3">
      <c r="A17" s="13">
        <v>44602</v>
      </c>
      <c r="B17" s="35" t="s">
        <v>700</v>
      </c>
      <c r="C17" s="15" t="s">
        <v>709</v>
      </c>
      <c r="D17" s="1" t="s">
        <v>701</v>
      </c>
      <c r="E17" s="13">
        <v>44624</v>
      </c>
      <c r="F17" s="53">
        <f t="shared" si="0"/>
        <v>22</v>
      </c>
      <c r="G17" s="19">
        <v>-3136.2618050000001</v>
      </c>
    </row>
    <row r="18" spans="1:7" x14ac:dyDescent="0.3">
      <c r="A18" s="13">
        <v>44602</v>
      </c>
      <c r="B18" s="35" t="s">
        <v>700</v>
      </c>
      <c r="C18" s="15" t="s">
        <v>710</v>
      </c>
      <c r="D18" s="1" t="s">
        <v>701</v>
      </c>
      <c r="E18" s="13">
        <v>44643</v>
      </c>
      <c r="F18" s="53">
        <f t="shared" ref="F18:F24" si="1">+E18-A18</f>
        <v>41</v>
      </c>
      <c r="G18" s="19">
        <v>-400</v>
      </c>
    </row>
    <row r="19" spans="1:7" x14ac:dyDescent="0.3">
      <c r="A19" s="13">
        <v>44602</v>
      </c>
      <c r="B19" s="35" t="s">
        <v>700</v>
      </c>
      <c r="C19" s="15" t="s">
        <v>711</v>
      </c>
      <c r="D19" s="1" t="s">
        <v>701</v>
      </c>
      <c r="E19" s="13">
        <v>44645</v>
      </c>
      <c r="F19" s="53">
        <f t="shared" si="1"/>
        <v>43</v>
      </c>
      <c r="G19" s="19">
        <v>-3578.4609049999999</v>
      </c>
    </row>
    <row r="20" spans="1:7" x14ac:dyDescent="0.3">
      <c r="A20" s="13">
        <v>44602</v>
      </c>
      <c r="B20" s="35" t="s">
        <v>700</v>
      </c>
      <c r="C20" s="15" t="s">
        <v>712</v>
      </c>
      <c r="D20" s="1" t="s">
        <v>701</v>
      </c>
      <c r="E20" s="13">
        <v>44652</v>
      </c>
      <c r="F20" s="53">
        <f t="shared" si="1"/>
        <v>50</v>
      </c>
      <c r="G20" s="19">
        <v>-1111.142036</v>
      </c>
    </row>
    <row r="21" spans="1:7" x14ac:dyDescent="0.3">
      <c r="A21" s="13">
        <v>44602</v>
      </c>
      <c r="B21" s="35" t="s">
        <v>700</v>
      </c>
      <c r="C21" s="15" t="s">
        <v>713</v>
      </c>
      <c r="D21" s="1" t="s">
        <v>701</v>
      </c>
      <c r="E21" s="13">
        <v>44657</v>
      </c>
      <c r="F21" s="53">
        <f t="shared" si="1"/>
        <v>55</v>
      </c>
      <c r="G21" s="19">
        <v>-106.365551</v>
      </c>
    </row>
    <row r="22" spans="1:7" x14ac:dyDescent="0.3">
      <c r="A22" s="13">
        <v>44602</v>
      </c>
      <c r="B22" s="35" t="s">
        <v>700</v>
      </c>
      <c r="C22" s="15" t="s">
        <v>714</v>
      </c>
      <c r="D22" s="1" t="s">
        <v>701</v>
      </c>
      <c r="E22" s="13">
        <v>44659</v>
      </c>
      <c r="F22" s="53">
        <f t="shared" si="1"/>
        <v>57</v>
      </c>
      <c r="G22" s="19">
        <v>-929.66033000000004</v>
      </c>
    </row>
    <row r="23" spans="1:7" x14ac:dyDescent="0.3">
      <c r="A23" s="13">
        <v>44602</v>
      </c>
      <c r="B23" s="35" t="s">
        <v>700</v>
      </c>
      <c r="C23" s="15" t="s">
        <v>715</v>
      </c>
      <c r="D23" s="1" t="s">
        <v>701</v>
      </c>
      <c r="E23" s="13">
        <v>44673</v>
      </c>
      <c r="F23" s="53">
        <f t="shared" si="1"/>
        <v>71</v>
      </c>
      <c r="G23" s="19">
        <v>-950</v>
      </c>
    </row>
    <row r="24" spans="1:7" x14ac:dyDescent="0.3">
      <c r="A24" s="13">
        <v>44602</v>
      </c>
      <c r="B24" s="35" t="s">
        <v>700</v>
      </c>
      <c r="C24" s="15" t="s">
        <v>716</v>
      </c>
      <c r="D24" s="1" t="s">
        <v>701</v>
      </c>
      <c r="E24" s="13">
        <v>44680</v>
      </c>
      <c r="F24" s="53">
        <f t="shared" si="1"/>
        <v>78</v>
      </c>
      <c r="G24" s="19">
        <v>-798.41942200000005</v>
      </c>
    </row>
    <row r="25" spans="1:7" x14ac:dyDescent="0.3">
      <c r="A25" s="13">
        <v>44602</v>
      </c>
      <c r="B25" s="35" t="s">
        <v>700</v>
      </c>
      <c r="C25" s="15" t="s">
        <v>717</v>
      </c>
      <c r="D25" s="1" t="s">
        <v>701</v>
      </c>
      <c r="E25" s="13">
        <v>44687</v>
      </c>
      <c r="F25" s="53">
        <f>+E25-A25</f>
        <v>85</v>
      </c>
      <c r="G25" s="19">
        <v>-2503.0360190000001</v>
      </c>
    </row>
    <row r="26" spans="1:7" x14ac:dyDescent="0.3">
      <c r="A26" s="13">
        <v>44602</v>
      </c>
      <c r="B26" s="35" t="s">
        <v>700</v>
      </c>
      <c r="C26" s="15" t="s">
        <v>718</v>
      </c>
      <c r="D26" s="1" t="s">
        <v>701</v>
      </c>
      <c r="E26" s="13">
        <v>44736</v>
      </c>
      <c r="F26" s="53">
        <f t="shared" ref="F26:F49" si="2">+E26-A26</f>
        <v>134</v>
      </c>
      <c r="G26" s="19">
        <v>-261.41000000000003</v>
      </c>
    </row>
    <row r="27" spans="1:7" x14ac:dyDescent="0.3">
      <c r="A27" s="13">
        <v>44602</v>
      </c>
      <c r="B27" s="35" t="s">
        <v>700</v>
      </c>
      <c r="C27" s="15" t="s">
        <v>719</v>
      </c>
      <c r="D27" s="1" t="s">
        <v>701</v>
      </c>
      <c r="E27" s="13">
        <v>44743</v>
      </c>
      <c r="F27" s="53">
        <f t="shared" si="2"/>
        <v>141</v>
      </c>
      <c r="G27" s="19">
        <v>-3050.1652610000001</v>
      </c>
    </row>
    <row r="28" spans="1:7" x14ac:dyDescent="0.3">
      <c r="A28" s="13">
        <v>44602</v>
      </c>
      <c r="B28" s="35" t="s">
        <v>700</v>
      </c>
      <c r="C28" s="15" t="s">
        <v>720</v>
      </c>
      <c r="D28" s="1" t="s">
        <v>701</v>
      </c>
      <c r="E28" s="13">
        <v>44771</v>
      </c>
      <c r="F28" s="53">
        <f t="shared" si="2"/>
        <v>169</v>
      </c>
      <c r="G28" s="19">
        <v>-4354.5596759999999</v>
      </c>
    </row>
    <row r="29" spans="1:7" x14ac:dyDescent="0.3">
      <c r="A29" s="13">
        <v>44602</v>
      </c>
      <c r="B29" s="35" t="s">
        <v>700</v>
      </c>
      <c r="C29" s="15" t="s">
        <v>721</v>
      </c>
      <c r="D29" s="1" t="s">
        <v>701</v>
      </c>
      <c r="E29" s="13">
        <v>44785</v>
      </c>
      <c r="F29" s="53">
        <f t="shared" si="2"/>
        <v>183</v>
      </c>
      <c r="G29" s="19">
        <v>-984.90745400000003</v>
      </c>
    </row>
    <row r="30" spans="1:7" x14ac:dyDescent="0.3">
      <c r="A30" s="13">
        <v>44602</v>
      </c>
      <c r="B30" s="35" t="s">
        <v>700</v>
      </c>
      <c r="C30" s="15" t="s">
        <v>722</v>
      </c>
      <c r="D30" s="1" t="s">
        <v>701</v>
      </c>
      <c r="E30" s="13">
        <v>44918</v>
      </c>
      <c r="F30" s="53">
        <f t="shared" si="2"/>
        <v>316</v>
      </c>
      <c r="G30" s="19">
        <v>-1095.833179</v>
      </c>
    </row>
    <row r="31" spans="1:7" x14ac:dyDescent="0.3">
      <c r="A31" s="13">
        <v>44974</v>
      </c>
      <c r="B31" s="35" t="s">
        <v>700</v>
      </c>
      <c r="C31" s="15" t="s">
        <v>898</v>
      </c>
      <c r="D31" s="1" t="s">
        <v>701</v>
      </c>
      <c r="E31" s="13">
        <v>44974</v>
      </c>
      <c r="F31" s="53">
        <f t="shared" si="2"/>
        <v>0</v>
      </c>
      <c r="G31" s="19">
        <v>-3</v>
      </c>
    </row>
    <row r="32" spans="1:7" x14ac:dyDescent="0.3">
      <c r="A32" s="13">
        <v>44974</v>
      </c>
      <c r="B32" s="35" t="s">
        <v>700</v>
      </c>
      <c r="C32" s="15" t="s">
        <v>899</v>
      </c>
      <c r="D32" s="1" t="s">
        <v>701</v>
      </c>
      <c r="E32" s="13">
        <v>44988</v>
      </c>
      <c r="F32" s="53">
        <f t="shared" si="2"/>
        <v>14</v>
      </c>
      <c r="G32" s="19">
        <v>-1100</v>
      </c>
    </row>
    <row r="33" spans="1:7" x14ac:dyDescent="0.3">
      <c r="A33" s="13">
        <v>44974</v>
      </c>
      <c r="B33" s="35" t="s">
        <v>700</v>
      </c>
      <c r="C33" s="15" t="s">
        <v>900</v>
      </c>
      <c r="D33" s="1" t="s">
        <v>701</v>
      </c>
      <c r="E33" s="13">
        <v>44993</v>
      </c>
      <c r="F33" s="53">
        <f t="shared" si="2"/>
        <v>19</v>
      </c>
      <c r="G33" s="19">
        <v>-456.44971700000002</v>
      </c>
    </row>
    <row r="34" spans="1:7" x14ac:dyDescent="0.3">
      <c r="A34" s="13">
        <v>44974</v>
      </c>
      <c r="B34" s="35" t="s">
        <v>700</v>
      </c>
      <c r="C34" s="15" t="s">
        <v>901</v>
      </c>
      <c r="D34" s="1" t="s">
        <v>701</v>
      </c>
      <c r="E34" s="13">
        <v>45002</v>
      </c>
      <c r="F34" s="53">
        <f t="shared" si="2"/>
        <v>28</v>
      </c>
      <c r="G34" s="19">
        <v>-163.40705700000001</v>
      </c>
    </row>
    <row r="35" spans="1:7" x14ac:dyDescent="0.3">
      <c r="A35" s="13">
        <v>44974</v>
      </c>
      <c r="B35" s="35" t="s">
        <v>700</v>
      </c>
      <c r="C35" s="15" t="s">
        <v>902</v>
      </c>
      <c r="D35" s="1" t="s">
        <v>701</v>
      </c>
      <c r="E35" s="13">
        <v>45014</v>
      </c>
      <c r="F35" s="53">
        <f t="shared" si="2"/>
        <v>40</v>
      </c>
      <c r="G35" s="19">
        <v>-402.87214799999998</v>
      </c>
    </row>
    <row r="36" spans="1:7" x14ac:dyDescent="0.3">
      <c r="A36" s="13">
        <v>44974</v>
      </c>
      <c r="B36" s="35" t="s">
        <v>700</v>
      </c>
      <c r="C36" s="15" t="s">
        <v>903</v>
      </c>
      <c r="D36" s="1" t="s">
        <v>701</v>
      </c>
      <c r="E36" s="13">
        <v>45016</v>
      </c>
      <c r="F36" s="53">
        <f t="shared" si="2"/>
        <v>42</v>
      </c>
      <c r="G36" s="19">
        <v>-2968.8255290000002</v>
      </c>
    </row>
    <row r="37" spans="1:7" x14ac:dyDescent="0.3">
      <c r="A37" s="13">
        <v>44974</v>
      </c>
      <c r="B37" s="35" t="s">
        <v>700</v>
      </c>
      <c r="C37" s="15" t="s">
        <v>904</v>
      </c>
      <c r="D37" s="1" t="s">
        <v>701</v>
      </c>
      <c r="E37" s="13">
        <v>45030</v>
      </c>
      <c r="F37" s="53">
        <f t="shared" si="2"/>
        <v>56</v>
      </c>
      <c r="G37" s="19">
        <v>-215.24</v>
      </c>
    </row>
    <row r="38" spans="1:7" x14ac:dyDescent="0.3">
      <c r="A38" s="13">
        <v>44974</v>
      </c>
      <c r="B38" s="35" t="s">
        <v>700</v>
      </c>
      <c r="C38" s="15" t="s">
        <v>905</v>
      </c>
      <c r="D38" s="1" t="s">
        <v>701</v>
      </c>
      <c r="E38" s="13">
        <v>45035</v>
      </c>
      <c r="F38" s="53">
        <f t="shared" si="2"/>
        <v>61</v>
      </c>
      <c r="G38" s="19">
        <v>-65.566562000000005</v>
      </c>
    </row>
    <row r="39" spans="1:7" x14ac:dyDescent="0.3">
      <c r="A39" s="13">
        <v>44974</v>
      </c>
      <c r="B39" s="35" t="s">
        <v>700</v>
      </c>
      <c r="C39" s="15" t="s">
        <v>906</v>
      </c>
      <c r="D39" s="1" t="s">
        <v>701</v>
      </c>
      <c r="E39" s="13">
        <v>45051</v>
      </c>
      <c r="F39" s="53">
        <f t="shared" si="2"/>
        <v>77</v>
      </c>
      <c r="G39" s="19">
        <v>-1060</v>
      </c>
    </row>
    <row r="40" spans="1:7" x14ac:dyDescent="0.3">
      <c r="A40" s="13">
        <v>44974</v>
      </c>
      <c r="B40" s="35" t="s">
        <v>700</v>
      </c>
      <c r="C40" s="15" t="s">
        <v>907</v>
      </c>
      <c r="D40" s="1" t="s">
        <v>701</v>
      </c>
      <c r="E40" s="13">
        <v>45079</v>
      </c>
      <c r="F40" s="53">
        <f t="shared" si="2"/>
        <v>105</v>
      </c>
      <c r="G40" s="19">
        <v>-117.065535</v>
      </c>
    </row>
    <row r="41" spans="1:7" x14ac:dyDescent="0.3">
      <c r="A41" s="13">
        <v>44974</v>
      </c>
      <c r="B41" s="35" t="s">
        <v>700</v>
      </c>
      <c r="C41" s="15" t="s">
        <v>908</v>
      </c>
      <c r="D41" s="1" t="s">
        <v>701</v>
      </c>
      <c r="E41" s="13">
        <v>45086</v>
      </c>
      <c r="F41" s="53">
        <f t="shared" si="2"/>
        <v>112</v>
      </c>
      <c r="G41" s="19">
        <v>-256.8</v>
      </c>
    </row>
    <row r="42" spans="1:7" x14ac:dyDescent="0.3">
      <c r="A42" s="13">
        <v>44974</v>
      </c>
      <c r="B42" s="35" t="s">
        <v>700</v>
      </c>
      <c r="C42" s="15" t="s">
        <v>909</v>
      </c>
      <c r="D42" s="1" t="s">
        <v>701</v>
      </c>
      <c r="E42" s="13">
        <v>45107</v>
      </c>
      <c r="F42" s="53">
        <f t="shared" si="2"/>
        <v>133</v>
      </c>
      <c r="G42" s="19">
        <v>-200</v>
      </c>
    </row>
    <row r="43" spans="1:7" x14ac:dyDescent="0.3">
      <c r="A43" s="13">
        <v>44974</v>
      </c>
      <c r="B43" s="35" t="s">
        <v>700</v>
      </c>
      <c r="C43" s="15" t="s">
        <v>910</v>
      </c>
      <c r="D43" s="1" t="s">
        <v>701</v>
      </c>
      <c r="E43" s="13">
        <v>45121</v>
      </c>
      <c r="F43" s="53">
        <f t="shared" si="2"/>
        <v>147</v>
      </c>
      <c r="G43" s="19">
        <v>-411.81900000000002</v>
      </c>
    </row>
    <row r="44" spans="1:7" x14ac:dyDescent="0.3">
      <c r="A44" s="13">
        <v>44974</v>
      </c>
      <c r="B44" s="35" t="s">
        <v>700</v>
      </c>
      <c r="C44" s="15" t="s">
        <v>911</v>
      </c>
      <c r="D44" s="1" t="s">
        <v>701</v>
      </c>
      <c r="E44" s="13">
        <v>45142</v>
      </c>
      <c r="F44" s="53">
        <f t="shared" si="2"/>
        <v>168</v>
      </c>
      <c r="G44" s="19">
        <v>-482.803967</v>
      </c>
    </row>
    <row r="45" spans="1:7" x14ac:dyDescent="0.3">
      <c r="A45" s="13">
        <v>44974</v>
      </c>
      <c r="B45" s="35" t="s">
        <v>700</v>
      </c>
      <c r="C45" s="15" t="s">
        <v>912</v>
      </c>
      <c r="D45" s="1" t="s">
        <v>701</v>
      </c>
      <c r="E45" s="13">
        <v>45156</v>
      </c>
      <c r="F45" s="53">
        <f t="shared" si="2"/>
        <v>182</v>
      </c>
      <c r="G45" s="19">
        <v>-400</v>
      </c>
    </row>
    <row r="46" spans="1:7" x14ac:dyDescent="0.3">
      <c r="A46" s="13">
        <v>44974</v>
      </c>
      <c r="B46" s="35" t="s">
        <v>700</v>
      </c>
      <c r="C46" s="15" t="s">
        <v>913</v>
      </c>
      <c r="D46" s="1" t="s">
        <v>701</v>
      </c>
      <c r="E46" s="13">
        <v>45184</v>
      </c>
      <c r="F46" s="53">
        <f t="shared" si="2"/>
        <v>210</v>
      </c>
      <c r="G46" s="19">
        <v>-1200</v>
      </c>
    </row>
    <row r="47" spans="1:7" x14ac:dyDescent="0.3">
      <c r="A47" s="13">
        <v>44974</v>
      </c>
      <c r="B47" s="35" t="s">
        <v>700</v>
      </c>
      <c r="C47" s="15" t="s">
        <v>914</v>
      </c>
      <c r="D47" s="1" t="s">
        <v>701</v>
      </c>
      <c r="E47" s="13">
        <v>45268</v>
      </c>
      <c r="F47" s="53">
        <f t="shared" si="2"/>
        <v>294</v>
      </c>
      <c r="G47" s="19">
        <v>-110.157794</v>
      </c>
    </row>
    <row r="48" spans="1:7" x14ac:dyDescent="0.3">
      <c r="A48" s="13">
        <v>44974</v>
      </c>
      <c r="B48" s="35" t="s">
        <v>700</v>
      </c>
      <c r="C48" s="15" t="s">
        <v>915</v>
      </c>
      <c r="D48" s="1" t="s">
        <v>701</v>
      </c>
      <c r="E48" s="13">
        <v>45289</v>
      </c>
      <c r="F48" s="53">
        <f t="shared" si="2"/>
        <v>315</v>
      </c>
      <c r="G48" s="19">
        <v>-290.799801</v>
      </c>
    </row>
    <row r="49" spans="1:7" x14ac:dyDescent="0.3">
      <c r="A49" s="13">
        <v>45315</v>
      </c>
      <c r="B49" s="35" t="s">
        <v>1072</v>
      </c>
      <c r="C49" s="15" t="s">
        <v>1073</v>
      </c>
      <c r="D49" s="1" t="s">
        <v>701</v>
      </c>
      <c r="E49" s="13">
        <v>45406</v>
      </c>
      <c r="F49" s="53">
        <f t="shared" si="2"/>
        <v>91</v>
      </c>
      <c r="G49" s="19">
        <v>-15</v>
      </c>
    </row>
    <row r="50" spans="1:7" x14ac:dyDescent="0.3">
      <c r="A50" s="13">
        <v>45315</v>
      </c>
      <c r="B50" s="35" t="s">
        <v>1072</v>
      </c>
      <c r="C50" s="15" t="s">
        <v>1074</v>
      </c>
      <c r="D50" s="1" t="s">
        <v>701</v>
      </c>
      <c r="E50" s="13">
        <v>45324</v>
      </c>
      <c r="F50" s="53">
        <f t="shared" ref="F50:F119" si="3">+E50-A50</f>
        <v>9</v>
      </c>
      <c r="G50" s="19">
        <v>-635.30748700000004</v>
      </c>
    </row>
    <row r="51" spans="1:7" x14ac:dyDescent="0.3">
      <c r="A51" s="13">
        <v>45315</v>
      </c>
      <c r="B51" s="35" t="s">
        <v>1072</v>
      </c>
      <c r="C51" s="15" t="s">
        <v>1075</v>
      </c>
      <c r="D51" s="1" t="s">
        <v>701</v>
      </c>
      <c r="E51" s="13">
        <v>45338</v>
      </c>
      <c r="F51" s="53">
        <f t="shared" si="3"/>
        <v>23</v>
      </c>
      <c r="G51" s="19">
        <v>-1</v>
      </c>
    </row>
    <row r="52" spans="1:7" x14ac:dyDescent="0.3">
      <c r="A52" s="13">
        <v>45315</v>
      </c>
      <c r="B52" s="35" t="s">
        <v>1072</v>
      </c>
      <c r="C52" s="15" t="s">
        <v>1076</v>
      </c>
      <c r="D52" s="1" t="s">
        <v>701</v>
      </c>
      <c r="E52" s="13">
        <v>45931</v>
      </c>
      <c r="F52" s="53">
        <f t="shared" si="3"/>
        <v>616</v>
      </c>
      <c r="G52" s="19">
        <v>-236</v>
      </c>
    </row>
    <row r="53" spans="1:7" x14ac:dyDescent="0.3">
      <c r="A53" s="13">
        <v>45315</v>
      </c>
      <c r="B53" s="35" t="s">
        <v>1072</v>
      </c>
      <c r="C53" s="15" t="s">
        <v>1077</v>
      </c>
      <c r="D53" s="1" t="s">
        <v>701</v>
      </c>
      <c r="E53" s="13">
        <v>45373</v>
      </c>
      <c r="F53" s="53">
        <f t="shared" si="3"/>
        <v>58</v>
      </c>
      <c r="G53" s="19">
        <v>-5.161035</v>
      </c>
    </row>
    <row r="54" spans="1:7" x14ac:dyDescent="0.3">
      <c r="A54" s="13">
        <v>45315</v>
      </c>
      <c r="B54" s="35" t="s">
        <v>1072</v>
      </c>
      <c r="C54" s="15" t="s">
        <v>1078</v>
      </c>
      <c r="D54" s="1" t="s">
        <v>701</v>
      </c>
      <c r="E54" s="13">
        <v>45371</v>
      </c>
      <c r="F54" s="53">
        <f t="shared" si="3"/>
        <v>56</v>
      </c>
      <c r="G54" s="19">
        <v>-3.6900469999999999</v>
      </c>
    </row>
    <row r="55" spans="1:7" x14ac:dyDescent="0.3">
      <c r="A55" s="13">
        <v>45315</v>
      </c>
      <c r="B55" s="35" t="s">
        <v>1072</v>
      </c>
      <c r="C55" s="15" t="s">
        <v>1079</v>
      </c>
      <c r="D55" s="1" t="s">
        <v>701</v>
      </c>
      <c r="E55" s="13">
        <v>45320</v>
      </c>
      <c r="F55" s="53">
        <f t="shared" si="3"/>
        <v>5</v>
      </c>
      <c r="G55" s="19">
        <v>-3.6731750000000001</v>
      </c>
    </row>
    <row r="56" spans="1:7" x14ac:dyDescent="0.3">
      <c r="A56" s="13">
        <v>45343</v>
      </c>
      <c r="B56" s="35" t="s">
        <v>1072</v>
      </c>
      <c r="C56" s="15" t="s">
        <v>1073</v>
      </c>
      <c r="D56" s="1" t="s">
        <v>701</v>
      </c>
      <c r="E56" s="13">
        <v>45406</v>
      </c>
      <c r="F56" s="53">
        <f t="shared" si="3"/>
        <v>63</v>
      </c>
      <c r="G56" s="19">
        <v>-4.7E-2</v>
      </c>
    </row>
    <row r="57" spans="1:7" x14ac:dyDescent="0.3">
      <c r="A57" s="13">
        <v>45343</v>
      </c>
      <c r="B57" s="35" t="s">
        <v>1072</v>
      </c>
      <c r="C57" s="15" t="s">
        <v>1093</v>
      </c>
      <c r="D57" s="1" t="s">
        <v>701</v>
      </c>
      <c r="E57" s="13">
        <v>45352</v>
      </c>
      <c r="F57" s="53">
        <f t="shared" si="3"/>
        <v>9</v>
      </c>
      <c r="G57" s="19">
        <v>-1300</v>
      </c>
    </row>
    <row r="58" spans="1:7" x14ac:dyDescent="0.3">
      <c r="A58" s="13">
        <v>45343</v>
      </c>
      <c r="B58" s="35" t="s">
        <v>1072</v>
      </c>
      <c r="C58" s="15" t="s">
        <v>1094</v>
      </c>
      <c r="D58" s="1" t="s">
        <v>701</v>
      </c>
      <c r="E58" s="13">
        <v>45429</v>
      </c>
      <c r="F58" s="53">
        <f t="shared" si="3"/>
        <v>86</v>
      </c>
      <c r="G58" s="19">
        <v>-22.7</v>
      </c>
    </row>
    <row r="59" spans="1:7" x14ac:dyDescent="0.3">
      <c r="A59" s="13">
        <v>45343</v>
      </c>
      <c r="B59" s="35" t="s">
        <v>1072</v>
      </c>
      <c r="C59" s="15" t="s">
        <v>1095</v>
      </c>
      <c r="D59" s="1" t="s">
        <v>701</v>
      </c>
      <c r="E59" s="13">
        <v>45492</v>
      </c>
      <c r="F59" s="53">
        <f t="shared" si="3"/>
        <v>149</v>
      </c>
      <c r="G59" s="19">
        <v>-45.3</v>
      </c>
    </row>
    <row r="60" spans="1:7" x14ac:dyDescent="0.3">
      <c r="A60" s="13">
        <v>45343</v>
      </c>
      <c r="B60" s="35" t="s">
        <v>1072</v>
      </c>
      <c r="C60" s="15" t="s">
        <v>1096</v>
      </c>
      <c r="D60" s="1" t="s">
        <v>701</v>
      </c>
      <c r="E60" s="13">
        <v>45422</v>
      </c>
      <c r="F60" s="53">
        <f t="shared" si="3"/>
        <v>79</v>
      </c>
      <c r="G60" s="19">
        <v>-6.2E-2</v>
      </c>
    </row>
    <row r="61" spans="1:7" x14ac:dyDescent="0.3">
      <c r="A61" s="13">
        <v>45343</v>
      </c>
      <c r="B61" s="35" t="s">
        <v>1072</v>
      </c>
      <c r="C61" s="15" t="s">
        <v>1097</v>
      </c>
      <c r="D61" s="1" t="s">
        <v>701</v>
      </c>
      <c r="E61" s="13">
        <v>45464</v>
      </c>
      <c r="F61" s="53">
        <f t="shared" si="3"/>
        <v>121</v>
      </c>
      <c r="G61" s="19">
        <f>-5000/1000000</f>
        <v>-5.0000000000000001E-3</v>
      </c>
    </row>
    <row r="62" spans="1:7" x14ac:dyDescent="0.3">
      <c r="A62" s="13">
        <v>45343</v>
      </c>
      <c r="B62" s="35" t="s">
        <v>1072</v>
      </c>
      <c r="C62" s="15" t="s">
        <v>1078</v>
      </c>
      <c r="D62" s="1" t="s">
        <v>701</v>
      </c>
      <c r="E62" s="13">
        <v>45371</v>
      </c>
      <c r="F62" s="53">
        <f t="shared" si="3"/>
        <v>28</v>
      </c>
      <c r="G62" s="19">
        <v>-135</v>
      </c>
    </row>
    <row r="63" spans="1:7" x14ac:dyDescent="0.3">
      <c r="A63" s="13">
        <v>45343</v>
      </c>
      <c r="B63" s="35" t="s">
        <v>1072</v>
      </c>
      <c r="C63" s="15" t="s">
        <v>1098</v>
      </c>
      <c r="D63" s="1" t="s">
        <v>701</v>
      </c>
      <c r="E63" s="13">
        <v>45653</v>
      </c>
      <c r="F63" s="53">
        <f t="shared" si="3"/>
        <v>310</v>
      </c>
      <c r="G63" s="19">
        <v>-20</v>
      </c>
    </row>
    <row r="64" spans="1:7" x14ac:dyDescent="0.3">
      <c r="A64" s="13">
        <v>45343</v>
      </c>
      <c r="B64" s="35" t="s">
        <v>1072</v>
      </c>
      <c r="C64" s="15" t="s">
        <v>1099</v>
      </c>
      <c r="D64" s="1" t="s">
        <v>701</v>
      </c>
      <c r="E64" s="13">
        <v>45385</v>
      </c>
      <c r="F64" s="53">
        <f t="shared" si="3"/>
        <v>42</v>
      </c>
      <c r="G64" s="19">
        <v>-1</v>
      </c>
    </row>
    <row r="65" spans="1:7" x14ac:dyDescent="0.3">
      <c r="A65" s="13">
        <v>45343</v>
      </c>
      <c r="B65" s="35" t="s">
        <v>1072</v>
      </c>
      <c r="C65" s="15" t="s">
        <v>1100</v>
      </c>
      <c r="D65" s="1" t="s">
        <v>701</v>
      </c>
      <c r="E65" s="13">
        <v>45348</v>
      </c>
      <c r="F65" s="53">
        <f t="shared" si="3"/>
        <v>5</v>
      </c>
      <c r="G65" s="19">
        <v>-466.59638999999999</v>
      </c>
    </row>
    <row r="66" spans="1:7" x14ac:dyDescent="0.3">
      <c r="A66" s="13">
        <v>45343</v>
      </c>
      <c r="B66" s="35" t="s">
        <v>1072</v>
      </c>
      <c r="C66" s="15" t="s">
        <v>1101</v>
      </c>
      <c r="D66" s="1" t="s">
        <v>701</v>
      </c>
      <c r="E66" s="13">
        <v>45420</v>
      </c>
      <c r="F66" s="53">
        <f t="shared" si="3"/>
        <v>77</v>
      </c>
      <c r="G66" s="19">
        <v>-4.7E-2</v>
      </c>
    </row>
    <row r="67" spans="1:7" x14ac:dyDescent="0.3">
      <c r="A67" s="13">
        <v>45343</v>
      </c>
      <c r="B67" s="35" t="s">
        <v>1072</v>
      </c>
      <c r="C67" s="15" t="s">
        <v>1102</v>
      </c>
      <c r="D67" s="1" t="s">
        <v>701</v>
      </c>
      <c r="E67" s="13">
        <v>45362</v>
      </c>
      <c r="F67" s="53">
        <f t="shared" si="3"/>
        <v>19</v>
      </c>
      <c r="G67" s="19">
        <v>-1</v>
      </c>
    </row>
    <row r="68" spans="1:7" x14ac:dyDescent="0.3">
      <c r="A68" s="13">
        <v>45357</v>
      </c>
      <c r="B68" s="35" t="s">
        <v>1072</v>
      </c>
      <c r="C68" s="15" t="s">
        <v>1108</v>
      </c>
      <c r="D68" s="1" t="s">
        <v>701</v>
      </c>
      <c r="E68" s="13">
        <v>45427</v>
      </c>
      <c r="F68" s="53">
        <f t="shared" si="3"/>
        <v>70</v>
      </c>
      <c r="G68" s="58">
        <v>-2.4E-2</v>
      </c>
    </row>
    <row r="69" spans="1:7" x14ac:dyDescent="0.3">
      <c r="A69" s="13">
        <v>45357</v>
      </c>
      <c r="B69" s="35" t="s">
        <v>1072</v>
      </c>
      <c r="C69" s="15" t="s">
        <v>1109</v>
      </c>
      <c r="D69" s="1" t="s">
        <v>701</v>
      </c>
      <c r="E69" s="69">
        <v>45376</v>
      </c>
      <c r="F69" s="53">
        <f t="shared" si="3"/>
        <v>19</v>
      </c>
      <c r="G69" s="58">
        <v>-6.8000000000000005E-2</v>
      </c>
    </row>
    <row r="70" spans="1:7" x14ac:dyDescent="0.3">
      <c r="A70" s="13">
        <v>45357</v>
      </c>
      <c r="B70" s="35" t="s">
        <v>1072</v>
      </c>
      <c r="C70" s="15" t="s">
        <v>1110</v>
      </c>
      <c r="D70" s="1" t="s">
        <v>701</v>
      </c>
      <c r="E70" s="13">
        <v>45448</v>
      </c>
      <c r="F70" s="53">
        <f t="shared" si="3"/>
        <v>91</v>
      </c>
      <c r="G70" s="58">
        <v>-0.05</v>
      </c>
    </row>
    <row r="71" spans="1:7" x14ac:dyDescent="0.3">
      <c r="A71" s="13">
        <v>45357</v>
      </c>
      <c r="B71" s="35" t="s">
        <v>1072</v>
      </c>
      <c r="C71" s="15" t="s">
        <v>1111</v>
      </c>
      <c r="D71" s="1" t="s">
        <v>701</v>
      </c>
      <c r="E71" s="13">
        <v>45390</v>
      </c>
      <c r="F71" s="53">
        <f t="shared" si="3"/>
        <v>33</v>
      </c>
      <c r="G71" s="67">
        <v>-7.3479000000000003E-2</v>
      </c>
    </row>
    <row r="72" spans="1:7" x14ac:dyDescent="0.3">
      <c r="A72" s="13">
        <v>45371</v>
      </c>
      <c r="B72" s="35" t="s">
        <v>1072</v>
      </c>
      <c r="C72" s="15" t="s">
        <v>1073</v>
      </c>
      <c r="D72" s="1" t="s">
        <v>701</v>
      </c>
      <c r="E72" s="13">
        <v>45406</v>
      </c>
      <c r="F72" s="53">
        <f t="shared" si="3"/>
        <v>35</v>
      </c>
      <c r="G72" s="19">
        <v>-2.4700000000000002</v>
      </c>
    </row>
    <row r="73" spans="1:7" x14ac:dyDescent="0.3">
      <c r="A73" s="13">
        <v>45371</v>
      </c>
      <c r="B73" s="35" t="s">
        <v>1072</v>
      </c>
      <c r="C73" s="15" t="s">
        <v>1101</v>
      </c>
      <c r="D73" s="1" t="s">
        <v>701</v>
      </c>
      <c r="E73" s="13">
        <v>45420</v>
      </c>
      <c r="F73" s="53">
        <f t="shared" si="3"/>
        <v>49</v>
      </c>
      <c r="G73" s="19">
        <v>-186.65298000000001</v>
      </c>
    </row>
    <row r="74" spans="1:7" x14ac:dyDescent="0.3">
      <c r="A74" s="13">
        <v>45371</v>
      </c>
      <c r="B74" s="35" t="s">
        <v>1072</v>
      </c>
      <c r="C74" s="15" t="s">
        <v>1109</v>
      </c>
      <c r="D74" s="1" t="s">
        <v>701</v>
      </c>
      <c r="E74" s="13">
        <v>45376</v>
      </c>
      <c r="F74" s="53">
        <f t="shared" si="3"/>
        <v>5</v>
      </c>
      <c r="G74" s="19">
        <v>-4.102773</v>
      </c>
    </row>
    <row r="75" spans="1:7" x14ac:dyDescent="0.3">
      <c r="A75" s="13">
        <v>45371</v>
      </c>
      <c r="B75" s="35" t="s">
        <v>1072</v>
      </c>
      <c r="C75" s="15" t="s">
        <v>1118</v>
      </c>
      <c r="D75" s="1" t="s">
        <v>701</v>
      </c>
      <c r="E75" s="13">
        <v>45397</v>
      </c>
      <c r="F75" s="53">
        <f t="shared" si="3"/>
        <v>26</v>
      </c>
      <c r="G75" s="19">
        <v>-0.59</v>
      </c>
    </row>
    <row r="76" spans="1:7" x14ac:dyDescent="0.3">
      <c r="A76" s="13">
        <v>45426</v>
      </c>
      <c r="B76" s="35" t="s">
        <v>700</v>
      </c>
      <c r="C76" s="15" t="s">
        <v>1144</v>
      </c>
      <c r="D76" s="1" t="s">
        <v>701</v>
      </c>
      <c r="E76" s="13">
        <v>45476</v>
      </c>
      <c r="F76" s="53">
        <f t="shared" si="3"/>
        <v>50</v>
      </c>
      <c r="G76" s="19">
        <v>-900.94816700000001</v>
      </c>
    </row>
    <row r="77" spans="1:7" x14ac:dyDescent="0.3">
      <c r="A77" s="13">
        <v>45426</v>
      </c>
      <c r="B77" s="35" t="s">
        <v>700</v>
      </c>
      <c r="C77" s="15" t="s">
        <v>1145</v>
      </c>
      <c r="D77" s="1" t="s">
        <v>701</v>
      </c>
      <c r="E77" s="13">
        <v>45560</v>
      </c>
      <c r="F77" s="53">
        <f t="shared" si="3"/>
        <v>134</v>
      </c>
      <c r="G77" s="19">
        <v>-1515.884454</v>
      </c>
    </row>
    <row r="78" spans="1:7" x14ac:dyDescent="0.3">
      <c r="A78" s="13">
        <v>45426</v>
      </c>
      <c r="B78" s="35" t="s">
        <v>700</v>
      </c>
      <c r="C78" s="15" t="s">
        <v>1146</v>
      </c>
      <c r="D78" s="1" t="s">
        <v>701</v>
      </c>
      <c r="E78" s="13">
        <v>45443</v>
      </c>
      <c r="F78" s="53">
        <f t="shared" si="3"/>
        <v>17</v>
      </c>
      <c r="G78" s="19">
        <v>-1429.172239</v>
      </c>
    </row>
    <row r="79" spans="1:7" x14ac:dyDescent="0.3">
      <c r="A79" s="13">
        <v>45426</v>
      </c>
      <c r="B79" s="35" t="s">
        <v>700</v>
      </c>
      <c r="C79" s="15" t="s">
        <v>1147</v>
      </c>
      <c r="D79" s="1" t="s">
        <v>701</v>
      </c>
      <c r="E79" s="13">
        <v>45478</v>
      </c>
      <c r="F79" s="53">
        <f t="shared" si="3"/>
        <v>52</v>
      </c>
      <c r="G79" s="19">
        <v>-968.49651200000005</v>
      </c>
    </row>
    <row r="80" spans="1:7" x14ac:dyDescent="0.3">
      <c r="A80" s="13">
        <v>45426</v>
      </c>
      <c r="B80" s="35" t="s">
        <v>700</v>
      </c>
      <c r="C80" s="15" t="s">
        <v>1095</v>
      </c>
      <c r="D80" s="1" t="s">
        <v>701</v>
      </c>
      <c r="E80" s="13">
        <v>45492</v>
      </c>
      <c r="F80" s="53">
        <f t="shared" si="3"/>
        <v>66</v>
      </c>
      <c r="G80" s="19">
        <v>-17.151858000000001</v>
      </c>
    </row>
    <row r="81" spans="1:7" x14ac:dyDescent="0.3">
      <c r="A81" s="13">
        <v>45426</v>
      </c>
      <c r="B81" s="35" t="s">
        <v>700</v>
      </c>
      <c r="C81" s="15" t="s">
        <v>1148</v>
      </c>
      <c r="D81" s="1" t="s">
        <v>701</v>
      </c>
      <c r="E81" s="13">
        <v>45513</v>
      </c>
      <c r="F81" s="53">
        <f t="shared" si="3"/>
        <v>87</v>
      </c>
      <c r="G81" s="19">
        <v>-931.4</v>
      </c>
    </row>
    <row r="82" spans="1:7" x14ac:dyDescent="0.3">
      <c r="A82" s="13">
        <v>45426</v>
      </c>
      <c r="B82" s="35" t="s">
        <v>700</v>
      </c>
      <c r="C82" s="15" t="s">
        <v>1149</v>
      </c>
      <c r="D82" s="1" t="s">
        <v>701</v>
      </c>
      <c r="E82" s="13">
        <v>45541</v>
      </c>
      <c r="F82" s="53">
        <f t="shared" si="3"/>
        <v>115</v>
      </c>
      <c r="G82" s="19">
        <v>-366.56</v>
      </c>
    </row>
    <row r="83" spans="1:7" x14ac:dyDescent="0.3">
      <c r="A83" s="13">
        <v>45426</v>
      </c>
      <c r="B83" s="35" t="s">
        <v>700</v>
      </c>
      <c r="C83" s="15" t="s">
        <v>1150</v>
      </c>
      <c r="D83" s="1" t="s">
        <v>701</v>
      </c>
      <c r="E83" s="13">
        <v>45583</v>
      </c>
      <c r="F83" s="53">
        <f t="shared" si="3"/>
        <v>157</v>
      </c>
      <c r="G83" s="19">
        <v>-535</v>
      </c>
    </row>
    <row r="84" spans="1:7" x14ac:dyDescent="0.3">
      <c r="A84" s="13">
        <v>45426</v>
      </c>
      <c r="B84" s="35" t="s">
        <v>700</v>
      </c>
      <c r="C84" s="15" t="s">
        <v>1151</v>
      </c>
      <c r="D84" s="1" t="s">
        <v>701</v>
      </c>
      <c r="E84" s="13">
        <v>45611</v>
      </c>
      <c r="F84" s="53">
        <f t="shared" si="3"/>
        <v>185</v>
      </c>
      <c r="G84" s="19">
        <v>-109.8</v>
      </c>
    </row>
    <row r="85" spans="1:7" x14ac:dyDescent="0.3">
      <c r="A85" s="13">
        <v>45426</v>
      </c>
      <c r="B85" s="35" t="s">
        <v>700</v>
      </c>
      <c r="C85" s="15" t="s">
        <v>1098</v>
      </c>
      <c r="D85" s="1" t="s">
        <v>701</v>
      </c>
      <c r="E85" s="13">
        <v>45653</v>
      </c>
      <c r="F85" s="53">
        <f t="shared" si="3"/>
        <v>227</v>
      </c>
      <c r="G85" s="19">
        <v>-50.661000000000001</v>
      </c>
    </row>
    <row r="86" spans="1:7" x14ac:dyDescent="0.3">
      <c r="A86" s="13">
        <v>45426</v>
      </c>
      <c r="B86" s="35" t="s">
        <v>700</v>
      </c>
      <c r="C86" s="15" t="s">
        <v>1152</v>
      </c>
      <c r="D86" s="1" t="s">
        <v>701</v>
      </c>
      <c r="E86" s="13">
        <v>45499</v>
      </c>
      <c r="F86" s="53">
        <f t="shared" si="3"/>
        <v>73</v>
      </c>
      <c r="G86" s="19">
        <v>-2057.6241</v>
      </c>
    </row>
    <row r="87" spans="1:7" x14ac:dyDescent="0.3">
      <c r="A87" s="13">
        <v>45426</v>
      </c>
      <c r="B87" s="35" t="s">
        <v>700</v>
      </c>
      <c r="C87" s="15" t="s">
        <v>1110</v>
      </c>
      <c r="D87" s="1" t="s">
        <v>701</v>
      </c>
      <c r="E87" s="13">
        <v>45448</v>
      </c>
      <c r="F87" s="53">
        <f t="shared" si="3"/>
        <v>22</v>
      </c>
      <c r="G87" s="19">
        <v>-993.96799999999996</v>
      </c>
    </row>
    <row r="88" spans="1:7" x14ac:dyDescent="0.3">
      <c r="A88" s="13">
        <v>45426</v>
      </c>
      <c r="B88" s="35" t="s">
        <v>700</v>
      </c>
      <c r="C88" s="15" t="s">
        <v>1153</v>
      </c>
      <c r="D88" s="1" t="s">
        <v>701</v>
      </c>
      <c r="E88" s="13">
        <v>45455</v>
      </c>
      <c r="F88" s="53">
        <f t="shared" si="3"/>
        <v>29</v>
      </c>
      <c r="G88" s="19">
        <v>-222.14954499999999</v>
      </c>
    </row>
    <row r="89" spans="1:7" x14ac:dyDescent="0.3">
      <c r="A89" s="13">
        <v>45426</v>
      </c>
      <c r="B89" s="35" t="s">
        <v>700</v>
      </c>
      <c r="C89" s="15" t="s">
        <v>1154</v>
      </c>
      <c r="D89" s="1" t="s">
        <v>701</v>
      </c>
      <c r="E89" s="13">
        <v>45469</v>
      </c>
      <c r="F89" s="53">
        <f t="shared" si="3"/>
        <v>43</v>
      </c>
      <c r="G89" s="19">
        <v>-1811.5735</v>
      </c>
    </row>
    <row r="90" spans="1:7" x14ac:dyDescent="0.3">
      <c r="A90" s="13">
        <v>45426</v>
      </c>
      <c r="B90" s="35" t="s">
        <v>700</v>
      </c>
      <c r="C90" s="15" t="s">
        <v>1155</v>
      </c>
      <c r="D90" s="1" t="s">
        <v>701</v>
      </c>
      <c r="E90" s="13">
        <v>45569</v>
      </c>
      <c r="F90" s="53">
        <f t="shared" si="3"/>
        <v>143</v>
      </c>
      <c r="G90" s="19">
        <v>-219</v>
      </c>
    </row>
    <row r="91" spans="1:7" x14ac:dyDescent="0.3">
      <c r="A91" s="13">
        <v>45426</v>
      </c>
      <c r="B91" s="35" t="s">
        <v>700</v>
      </c>
      <c r="C91" s="15" t="s">
        <v>1156</v>
      </c>
      <c r="D91" s="1" t="s">
        <v>701</v>
      </c>
      <c r="E91" s="13">
        <v>45483</v>
      </c>
      <c r="F91" s="53">
        <f t="shared" si="3"/>
        <v>57</v>
      </c>
      <c r="G91" s="19">
        <v>-50</v>
      </c>
    </row>
    <row r="92" spans="1:7" x14ac:dyDescent="0.3">
      <c r="A92" s="13">
        <v>45426</v>
      </c>
      <c r="B92" s="35" t="s">
        <v>700</v>
      </c>
      <c r="C92" s="15" t="s">
        <v>1157</v>
      </c>
      <c r="D92" s="1" t="s">
        <v>701</v>
      </c>
      <c r="E92" s="13">
        <v>45432</v>
      </c>
      <c r="F92" s="53">
        <f t="shared" si="3"/>
        <v>6</v>
      </c>
      <c r="G92" s="19">
        <v>-3193.7543999999998</v>
      </c>
    </row>
    <row r="93" spans="1:7" x14ac:dyDescent="0.3">
      <c r="A93" s="13">
        <v>45426</v>
      </c>
      <c r="B93" s="35" t="s">
        <v>700</v>
      </c>
      <c r="C93" s="15" t="s">
        <v>1158</v>
      </c>
      <c r="D93" s="1" t="s">
        <v>701</v>
      </c>
      <c r="E93" s="13">
        <v>45504</v>
      </c>
      <c r="F93" s="53">
        <f t="shared" si="3"/>
        <v>78</v>
      </c>
      <c r="G93" s="19">
        <v>-162</v>
      </c>
    </row>
    <row r="94" spans="1:7" x14ac:dyDescent="0.3">
      <c r="A94" s="13">
        <v>45426</v>
      </c>
      <c r="B94" s="35" t="s">
        <v>700</v>
      </c>
      <c r="C94" s="15" t="s">
        <v>1159</v>
      </c>
      <c r="D94" s="1" t="s">
        <v>701</v>
      </c>
      <c r="E94" s="13">
        <v>45446</v>
      </c>
      <c r="F94" s="53">
        <f t="shared" si="3"/>
        <v>20</v>
      </c>
      <c r="G94" s="19">
        <v>-89</v>
      </c>
    </row>
    <row r="95" spans="1:7" x14ac:dyDescent="0.3">
      <c r="A95" s="13">
        <v>45426</v>
      </c>
      <c r="B95" s="35" t="s">
        <v>700</v>
      </c>
      <c r="C95" s="15" t="s">
        <v>1160</v>
      </c>
      <c r="D95" s="1" t="s">
        <v>701</v>
      </c>
      <c r="E95" s="13">
        <v>45686</v>
      </c>
      <c r="F95" s="53">
        <f t="shared" si="3"/>
        <v>260</v>
      </c>
      <c r="G95" s="19">
        <v>-62.3</v>
      </c>
    </row>
    <row r="96" spans="1:7" x14ac:dyDescent="0.3">
      <c r="A96" s="13">
        <v>45426</v>
      </c>
      <c r="B96" s="35" t="s">
        <v>700</v>
      </c>
      <c r="C96" s="15" t="s">
        <v>1161</v>
      </c>
      <c r="D96" s="1" t="s">
        <v>701</v>
      </c>
      <c r="E96" s="13">
        <v>45777</v>
      </c>
      <c r="F96" s="53">
        <f t="shared" si="3"/>
        <v>351</v>
      </c>
      <c r="G96" s="19">
        <v>-502.69510600000001</v>
      </c>
    </row>
    <row r="97" spans="1:7" x14ac:dyDescent="0.3">
      <c r="A97" s="13">
        <v>45426</v>
      </c>
      <c r="B97" s="35" t="s">
        <v>700</v>
      </c>
      <c r="C97" s="15" t="s">
        <v>1162</v>
      </c>
      <c r="D97" s="1" t="s">
        <v>701</v>
      </c>
      <c r="E97" s="13">
        <v>45833</v>
      </c>
      <c r="F97" s="53">
        <f t="shared" si="3"/>
        <v>407</v>
      </c>
      <c r="G97" s="19">
        <v>-104.88495</v>
      </c>
    </row>
    <row r="98" spans="1:7" x14ac:dyDescent="0.3">
      <c r="A98" s="13">
        <v>45426</v>
      </c>
      <c r="B98" s="35" t="s">
        <v>700</v>
      </c>
      <c r="C98" s="15" t="s">
        <v>1076</v>
      </c>
      <c r="D98" s="1" t="s">
        <v>701</v>
      </c>
      <c r="E98" s="13">
        <v>45931</v>
      </c>
      <c r="F98" s="53">
        <f t="shared" si="3"/>
        <v>505</v>
      </c>
      <c r="G98" s="19">
        <v>-64</v>
      </c>
    </row>
    <row r="99" spans="1:7" x14ac:dyDescent="0.3">
      <c r="A99" s="13">
        <v>45426</v>
      </c>
      <c r="B99" s="35" t="s">
        <v>700</v>
      </c>
      <c r="C99" s="15" t="s">
        <v>1163</v>
      </c>
      <c r="D99" s="1" t="s">
        <v>701</v>
      </c>
      <c r="E99" s="13">
        <v>46021</v>
      </c>
      <c r="F99" s="53">
        <f t="shared" si="3"/>
        <v>595</v>
      </c>
      <c r="G99" s="19">
        <v>-3.08</v>
      </c>
    </row>
    <row r="100" spans="1:7" x14ac:dyDescent="0.3">
      <c r="A100" s="13">
        <v>45426</v>
      </c>
      <c r="B100" s="35" t="s">
        <v>700</v>
      </c>
      <c r="C100" s="15" t="s">
        <v>1164</v>
      </c>
      <c r="D100" s="1" t="s">
        <v>701</v>
      </c>
      <c r="E100" s="13">
        <v>45674</v>
      </c>
      <c r="F100" s="53">
        <f t="shared" si="3"/>
        <v>248</v>
      </c>
      <c r="G100" s="19">
        <v>-1428.600782</v>
      </c>
    </row>
    <row r="101" spans="1:7" x14ac:dyDescent="0.3">
      <c r="A101" s="13">
        <v>45426</v>
      </c>
      <c r="B101" s="35" t="s">
        <v>700</v>
      </c>
      <c r="C101" s="15" t="s">
        <v>1165</v>
      </c>
      <c r="D101" s="1" t="s">
        <v>701</v>
      </c>
      <c r="E101" s="13">
        <v>45695</v>
      </c>
      <c r="F101" s="53">
        <f t="shared" si="3"/>
        <v>269</v>
      </c>
      <c r="G101" s="19">
        <v>-395.04438699999997</v>
      </c>
    </row>
    <row r="102" spans="1:7" x14ac:dyDescent="0.3">
      <c r="A102" s="13">
        <v>45426</v>
      </c>
      <c r="B102" s="35" t="s">
        <v>700</v>
      </c>
      <c r="C102" s="15" t="s">
        <v>1166</v>
      </c>
      <c r="D102" s="1" t="s">
        <v>701</v>
      </c>
      <c r="E102" s="13">
        <v>45723</v>
      </c>
      <c r="F102" s="53">
        <f t="shared" si="3"/>
        <v>297</v>
      </c>
      <c r="G102" s="19">
        <v>-2357.831807</v>
      </c>
    </row>
    <row r="103" spans="1:7" x14ac:dyDescent="0.3">
      <c r="A103" s="13">
        <v>45426</v>
      </c>
      <c r="B103" s="35" t="s">
        <v>700</v>
      </c>
      <c r="C103" s="15" t="s">
        <v>1167</v>
      </c>
      <c r="D103" s="1" t="s">
        <v>701</v>
      </c>
      <c r="E103" s="13">
        <v>45772</v>
      </c>
      <c r="F103" s="53">
        <f t="shared" si="3"/>
        <v>346</v>
      </c>
      <c r="G103" s="19">
        <v>-1114.888236</v>
      </c>
    </row>
    <row r="104" spans="1:7" x14ac:dyDescent="0.3">
      <c r="A104" s="13">
        <v>45441</v>
      </c>
      <c r="B104" s="35" t="s">
        <v>1072</v>
      </c>
      <c r="C104" s="15" t="s">
        <v>1203</v>
      </c>
      <c r="D104" s="1" t="s">
        <v>701</v>
      </c>
      <c r="E104" s="13">
        <v>45534</v>
      </c>
      <c r="F104" s="53">
        <f t="shared" si="3"/>
        <v>93</v>
      </c>
      <c r="G104" s="19">
        <v>-645.53270399999997</v>
      </c>
    </row>
    <row r="105" spans="1:7" x14ac:dyDescent="0.3">
      <c r="A105" s="13">
        <v>45441</v>
      </c>
      <c r="B105" s="35" t="s">
        <v>1072</v>
      </c>
      <c r="C105" s="15" t="s">
        <v>1146</v>
      </c>
      <c r="D105" s="1" t="s">
        <v>701</v>
      </c>
      <c r="E105" s="13">
        <v>45443</v>
      </c>
      <c r="F105" s="53">
        <f t="shared" si="3"/>
        <v>2</v>
      </c>
      <c r="G105" s="19">
        <v>-2155.61706</v>
      </c>
    </row>
    <row r="106" spans="1:7" x14ac:dyDescent="0.3">
      <c r="A106" s="13">
        <v>45441</v>
      </c>
      <c r="B106" s="35" t="s">
        <v>1072</v>
      </c>
      <c r="C106" s="15" t="s">
        <v>1174</v>
      </c>
      <c r="D106" s="1" t="s">
        <v>701</v>
      </c>
      <c r="E106" s="13">
        <v>45467</v>
      </c>
      <c r="F106" s="53">
        <f t="shared" si="3"/>
        <v>26</v>
      </c>
      <c r="G106" s="19">
        <v>-374.8</v>
      </c>
    </row>
    <row r="107" spans="1:7" x14ac:dyDescent="0.3">
      <c r="A107" s="13">
        <v>45463</v>
      </c>
      <c r="B107" s="35" t="s">
        <v>1072</v>
      </c>
      <c r="C107" s="15" t="s">
        <v>1152</v>
      </c>
      <c r="D107" s="1" t="s">
        <v>701</v>
      </c>
      <c r="E107" s="13">
        <v>45499</v>
      </c>
      <c r="F107" s="53">
        <f t="shared" si="3"/>
        <v>36</v>
      </c>
      <c r="G107" s="19">
        <v>-636.41607599999998</v>
      </c>
    </row>
    <row r="108" spans="1:7" x14ac:dyDescent="0.3">
      <c r="A108" s="13">
        <v>45463</v>
      </c>
      <c r="B108" s="35" t="s">
        <v>1072</v>
      </c>
      <c r="C108" s="15" t="s">
        <v>1156</v>
      </c>
      <c r="D108" s="1" t="s">
        <v>701</v>
      </c>
      <c r="E108" s="13">
        <v>45483</v>
      </c>
      <c r="F108" s="53">
        <f t="shared" si="3"/>
        <v>20</v>
      </c>
      <c r="G108" s="19">
        <v>-634.09500000000003</v>
      </c>
    </row>
    <row r="109" spans="1:7" x14ac:dyDescent="0.3">
      <c r="A109" s="13">
        <v>45490</v>
      </c>
      <c r="B109" s="35" t="s">
        <v>1072</v>
      </c>
      <c r="C109" s="15" t="s">
        <v>1205</v>
      </c>
      <c r="D109" s="1" t="s">
        <v>701</v>
      </c>
      <c r="E109" s="13">
        <v>45523</v>
      </c>
      <c r="F109" s="53">
        <f t="shared" si="3"/>
        <v>33</v>
      </c>
      <c r="G109" s="19">
        <v>-507.82144</v>
      </c>
    </row>
    <row r="110" spans="1:7" x14ac:dyDescent="0.3">
      <c r="A110" s="13">
        <v>45497</v>
      </c>
      <c r="B110" s="35" t="s">
        <v>1072</v>
      </c>
      <c r="C110" s="15" t="s">
        <v>1204</v>
      </c>
      <c r="D110" s="1" t="s">
        <v>701</v>
      </c>
      <c r="E110" s="13">
        <v>45502</v>
      </c>
      <c r="F110" s="53">
        <f t="shared" si="3"/>
        <v>5</v>
      </c>
      <c r="G110" s="19">
        <v>-0.61599999999999999</v>
      </c>
    </row>
    <row r="111" spans="1:7" x14ac:dyDescent="0.3">
      <c r="A111" s="13">
        <v>45518</v>
      </c>
      <c r="B111" s="35" t="s">
        <v>1072</v>
      </c>
      <c r="C111" s="15" t="s">
        <v>1205</v>
      </c>
      <c r="D111" s="1" t="s">
        <v>701</v>
      </c>
      <c r="E111" s="13">
        <v>45523</v>
      </c>
      <c r="F111" s="53">
        <f t="shared" si="3"/>
        <v>5</v>
      </c>
      <c r="G111" s="19">
        <v>-1070</v>
      </c>
    </row>
    <row r="112" spans="1:7" x14ac:dyDescent="0.3">
      <c r="A112" s="13">
        <v>45518</v>
      </c>
      <c r="B112" s="35" t="s">
        <v>1072</v>
      </c>
      <c r="C112" s="15" t="s">
        <v>1211</v>
      </c>
      <c r="D112" s="1" t="s">
        <v>701</v>
      </c>
      <c r="E112" s="13">
        <v>45537</v>
      </c>
      <c r="F112" s="53">
        <f t="shared" si="3"/>
        <v>19</v>
      </c>
      <c r="G112" s="19">
        <v>-455.10700000000003</v>
      </c>
    </row>
    <row r="113" spans="1:7" x14ac:dyDescent="0.3">
      <c r="A113" s="13">
        <v>45546</v>
      </c>
      <c r="B113" s="35" t="s">
        <v>1072</v>
      </c>
      <c r="C113" s="15" t="s">
        <v>1225</v>
      </c>
      <c r="D113" s="1" t="s">
        <v>701</v>
      </c>
      <c r="E113" s="13">
        <v>45553</v>
      </c>
      <c r="F113" s="53">
        <f t="shared" si="3"/>
        <v>7</v>
      </c>
      <c r="G113" s="19">
        <v>-700</v>
      </c>
    </row>
    <row r="114" spans="1:7" x14ac:dyDescent="0.3">
      <c r="A114" s="13">
        <v>45546</v>
      </c>
      <c r="B114" s="35" t="s">
        <v>1072</v>
      </c>
      <c r="C114" s="15" t="s">
        <v>1226</v>
      </c>
      <c r="D114" s="1" t="s">
        <v>701</v>
      </c>
      <c r="E114" s="13">
        <v>45551</v>
      </c>
      <c r="F114" s="53">
        <f t="shared" si="3"/>
        <v>5</v>
      </c>
      <c r="G114" s="19">
        <v>-800</v>
      </c>
    </row>
    <row r="115" spans="1:7" x14ac:dyDescent="0.3">
      <c r="A115" s="13">
        <v>45546</v>
      </c>
      <c r="B115" s="35" t="s">
        <v>1072</v>
      </c>
      <c r="C115" s="15" t="s">
        <v>1227</v>
      </c>
      <c r="D115" s="1" t="s">
        <v>701</v>
      </c>
      <c r="E115" s="13">
        <v>45572</v>
      </c>
      <c r="F115" s="53">
        <f t="shared" si="3"/>
        <v>26</v>
      </c>
      <c r="G115" s="19">
        <v>-827.97963800000002</v>
      </c>
    </row>
    <row r="116" spans="1:7" x14ac:dyDescent="0.3">
      <c r="A116" s="13">
        <v>45560</v>
      </c>
      <c r="B116" s="35" t="s">
        <v>1072</v>
      </c>
      <c r="C116" s="15" t="s">
        <v>1161</v>
      </c>
      <c r="D116" s="1" t="s">
        <v>701</v>
      </c>
      <c r="E116" s="13">
        <v>45777</v>
      </c>
      <c r="F116" s="53">
        <f t="shared" si="3"/>
        <v>217</v>
      </c>
      <c r="G116" s="19">
        <v>-82.4</v>
      </c>
    </row>
    <row r="117" spans="1:7" x14ac:dyDescent="0.3">
      <c r="A117" s="13">
        <v>45581</v>
      </c>
      <c r="B117" s="35" t="s">
        <v>1072</v>
      </c>
      <c r="C117" s="15" t="s">
        <v>1160</v>
      </c>
      <c r="D117" s="1" t="s">
        <v>701</v>
      </c>
      <c r="E117" s="13">
        <v>45686</v>
      </c>
      <c r="F117" s="53">
        <f t="shared" si="3"/>
        <v>105</v>
      </c>
      <c r="G117" s="19">
        <v>-0.79661199999999999</v>
      </c>
    </row>
    <row r="118" spans="1:7" x14ac:dyDescent="0.3">
      <c r="A118" s="13">
        <v>45588</v>
      </c>
      <c r="B118" s="35" t="s">
        <v>1072</v>
      </c>
      <c r="C118" s="15" t="s">
        <v>1098</v>
      </c>
      <c r="D118" s="1" t="s">
        <v>701</v>
      </c>
      <c r="E118" s="13">
        <v>45653</v>
      </c>
      <c r="F118" s="53">
        <f t="shared" si="3"/>
        <v>65</v>
      </c>
      <c r="G118" s="19">
        <v>-255</v>
      </c>
    </row>
    <row r="119" spans="1:7" x14ac:dyDescent="0.3">
      <c r="A119" s="13">
        <v>45588</v>
      </c>
      <c r="B119" s="35" t="s">
        <v>1072</v>
      </c>
      <c r="C119" s="15" t="s">
        <v>1245</v>
      </c>
      <c r="D119" s="1" t="s">
        <v>701</v>
      </c>
      <c r="E119" s="13">
        <v>45632</v>
      </c>
      <c r="F119" s="53">
        <f t="shared" si="3"/>
        <v>44</v>
      </c>
      <c r="G119" s="19">
        <v>-4.8</v>
      </c>
    </row>
    <row r="120" spans="1:7" x14ac:dyDescent="0.3">
      <c r="A120" s="13">
        <v>45588</v>
      </c>
      <c r="B120" s="35" t="s">
        <v>1072</v>
      </c>
      <c r="C120" s="15" t="s">
        <v>1246</v>
      </c>
      <c r="D120" s="1" t="s">
        <v>701</v>
      </c>
      <c r="E120" s="13">
        <v>45646</v>
      </c>
      <c r="F120" s="53">
        <f t="shared" ref="F120" si="4">+E120-A120</f>
        <v>58</v>
      </c>
      <c r="G120" s="19">
        <v>-34.5</v>
      </c>
    </row>
    <row r="121" spans="1:7" x14ac:dyDescent="0.3">
      <c r="A121" s="13">
        <v>45588</v>
      </c>
      <c r="B121" s="35" t="s">
        <v>1072</v>
      </c>
      <c r="C121" s="15" t="s">
        <v>1247</v>
      </c>
      <c r="D121" s="1" t="s">
        <v>701</v>
      </c>
      <c r="E121" s="13">
        <v>45614</v>
      </c>
      <c r="F121" s="53">
        <f t="shared" ref="F121" si="5">+E121-A121</f>
        <v>26</v>
      </c>
      <c r="G121" s="19">
        <v>-167.87772899999999</v>
      </c>
    </row>
    <row r="122" spans="1:7" x14ac:dyDescent="0.3">
      <c r="A122" s="13">
        <v>45588</v>
      </c>
      <c r="B122" s="35" t="s">
        <v>1072</v>
      </c>
      <c r="C122" s="15" t="s">
        <v>1248</v>
      </c>
      <c r="D122" s="1" t="s">
        <v>701</v>
      </c>
      <c r="E122" s="13">
        <v>45672</v>
      </c>
      <c r="F122" s="53">
        <f t="shared" ref="F122" si="6">+E122-A122</f>
        <v>84</v>
      </c>
      <c r="G122" s="19">
        <v>-57.215801999999996</v>
      </c>
    </row>
    <row r="123" spans="1:7" x14ac:dyDescent="0.3">
      <c r="A123" s="13">
        <v>45588</v>
      </c>
      <c r="B123" s="35" t="s">
        <v>1072</v>
      </c>
      <c r="C123" s="15" t="s">
        <v>1249</v>
      </c>
      <c r="D123" s="1" t="s">
        <v>701</v>
      </c>
      <c r="E123" s="13">
        <v>45621</v>
      </c>
      <c r="F123" s="53">
        <f t="shared" ref="F123:F170" si="7">+E123-A123</f>
        <v>33</v>
      </c>
      <c r="G123" s="19">
        <v>-256</v>
      </c>
    </row>
    <row r="124" spans="1:7" x14ac:dyDescent="0.3">
      <c r="A124" s="13">
        <v>45616</v>
      </c>
      <c r="B124" s="35" t="s">
        <v>1072</v>
      </c>
      <c r="C124" s="15" t="s">
        <v>1262</v>
      </c>
      <c r="D124" s="1" t="s">
        <v>701</v>
      </c>
      <c r="E124" s="13">
        <v>45681</v>
      </c>
      <c r="F124" s="53">
        <f t="shared" si="7"/>
        <v>65</v>
      </c>
      <c r="G124" s="19">
        <v>-105.78336299999999</v>
      </c>
    </row>
    <row r="125" spans="1:7" x14ac:dyDescent="0.3">
      <c r="A125" s="13">
        <v>45616</v>
      </c>
      <c r="B125" s="35" t="s">
        <v>1072</v>
      </c>
      <c r="C125" s="15" t="s">
        <v>1249</v>
      </c>
      <c r="D125" s="1" t="s">
        <v>701</v>
      </c>
      <c r="E125" s="13">
        <v>45621</v>
      </c>
      <c r="F125" s="53">
        <f t="shared" si="7"/>
        <v>5</v>
      </c>
      <c r="G125" s="19">
        <v>-105</v>
      </c>
    </row>
    <row r="126" spans="1:7" x14ac:dyDescent="0.3">
      <c r="A126" s="13">
        <v>45630</v>
      </c>
      <c r="B126" s="35" t="s">
        <v>1072</v>
      </c>
      <c r="C126" s="15" t="s">
        <v>1269</v>
      </c>
      <c r="D126" s="1" t="s">
        <v>701</v>
      </c>
      <c r="E126" s="13">
        <v>45635</v>
      </c>
      <c r="F126" s="53">
        <f t="shared" si="7"/>
        <v>5</v>
      </c>
      <c r="G126" s="19">
        <v>-801.62332600000002</v>
      </c>
    </row>
    <row r="127" spans="1:7" x14ac:dyDescent="0.3">
      <c r="A127" s="13">
        <v>45637</v>
      </c>
      <c r="B127" s="35" t="s">
        <v>1072</v>
      </c>
      <c r="C127" s="15" t="s">
        <v>1273</v>
      </c>
      <c r="D127" s="1" t="s">
        <v>701</v>
      </c>
      <c r="E127" s="13">
        <v>45656</v>
      </c>
      <c r="F127" s="53">
        <f t="shared" si="7"/>
        <v>19</v>
      </c>
      <c r="G127" s="19">
        <v>-0.486431</v>
      </c>
    </row>
    <row r="128" spans="1:7" x14ac:dyDescent="0.3">
      <c r="A128" s="13">
        <v>45637</v>
      </c>
      <c r="B128" s="35" t="s">
        <v>1072</v>
      </c>
      <c r="C128" s="15" t="s">
        <v>1274</v>
      </c>
      <c r="D128" s="1" t="s">
        <v>701</v>
      </c>
      <c r="E128" s="13">
        <v>45670</v>
      </c>
      <c r="F128" s="53">
        <f t="shared" si="7"/>
        <v>33</v>
      </c>
      <c r="G128" s="19">
        <v>-0.183027</v>
      </c>
    </row>
    <row r="129" spans="1:7" x14ac:dyDescent="0.3">
      <c r="A129" s="13">
        <v>45672</v>
      </c>
      <c r="B129" s="35" t="s">
        <v>1072</v>
      </c>
      <c r="C129" s="15" t="s">
        <v>1290</v>
      </c>
      <c r="D129" s="1" t="s">
        <v>701</v>
      </c>
      <c r="E129" s="13">
        <v>45735</v>
      </c>
      <c r="F129" s="53">
        <f t="shared" si="7"/>
        <v>63</v>
      </c>
      <c r="G129" s="19">
        <v>-30.851208</v>
      </c>
    </row>
    <row r="130" spans="1:7" x14ac:dyDescent="0.3">
      <c r="A130" s="13">
        <v>45679</v>
      </c>
      <c r="B130" s="35" t="s">
        <v>1072</v>
      </c>
      <c r="C130" s="15" t="s">
        <v>1294</v>
      </c>
      <c r="D130" s="1" t="s">
        <v>701</v>
      </c>
      <c r="E130" s="13">
        <v>45686</v>
      </c>
      <c r="F130" s="53">
        <f t="shared" si="7"/>
        <v>7</v>
      </c>
      <c r="G130" s="19">
        <v>-450</v>
      </c>
    </row>
    <row r="131" spans="1:7" x14ac:dyDescent="0.3">
      <c r="A131" s="13">
        <v>45679</v>
      </c>
      <c r="B131" s="35" t="s">
        <v>1072</v>
      </c>
      <c r="C131" s="15" t="s">
        <v>1295</v>
      </c>
      <c r="D131" s="1" t="s">
        <v>701</v>
      </c>
      <c r="E131" s="13">
        <v>45693</v>
      </c>
      <c r="F131" s="53">
        <f t="shared" si="7"/>
        <v>14</v>
      </c>
      <c r="G131" s="19">
        <v>-350</v>
      </c>
    </row>
    <row r="132" spans="1:7" x14ac:dyDescent="0.3">
      <c r="A132" s="13">
        <v>45679</v>
      </c>
      <c r="B132" s="35" t="s">
        <v>1072</v>
      </c>
      <c r="C132" s="13" t="s">
        <v>1296</v>
      </c>
      <c r="D132" s="1" t="s">
        <v>701</v>
      </c>
      <c r="E132" s="13">
        <v>45698</v>
      </c>
      <c r="F132" s="53">
        <f t="shared" si="7"/>
        <v>19</v>
      </c>
      <c r="G132" s="19">
        <v>-450</v>
      </c>
    </row>
    <row r="133" spans="1:7" x14ac:dyDescent="0.3">
      <c r="A133" s="13">
        <v>45679</v>
      </c>
      <c r="B133" s="35" t="s">
        <v>1072</v>
      </c>
      <c r="C133" s="15" t="s">
        <v>1298</v>
      </c>
      <c r="D133" s="1" t="s">
        <v>701</v>
      </c>
      <c r="E133" s="13">
        <v>45705</v>
      </c>
      <c r="F133" s="53">
        <f t="shared" si="7"/>
        <v>26</v>
      </c>
      <c r="G133" s="19">
        <v>-443.81624499999998</v>
      </c>
    </row>
    <row r="134" spans="1:7" x14ac:dyDescent="0.3">
      <c r="A134" s="13">
        <v>45679</v>
      </c>
      <c r="B134" s="35" t="s">
        <v>1072</v>
      </c>
      <c r="C134" s="15" t="s">
        <v>1297</v>
      </c>
      <c r="D134" s="1" t="s">
        <v>701</v>
      </c>
      <c r="E134" s="13">
        <v>45700</v>
      </c>
      <c r="F134" s="53">
        <f t="shared" si="7"/>
        <v>21</v>
      </c>
      <c r="G134" s="19">
        <v>-110</v>
      </c>
    </row>
    <row r="135" spans="1:7" x14ac:dyDescent="0.3">
      <c r="A135" s="13">
        <v>45679</v>
      </c>
      <c r="B135" s="35" t="s">
        <v>1072</v>
      </c>
      <c r="C135" s="15" t="s">
        <v>1299</v>
      </c>
      <c r="D135" s="1" t="s">
        <v>701</v>
      </c>
      <c r="E135" s="13">
        <v>45793</v>
      </c>
      <c r="F135" s="53">
        <f t="shared" si="7"/>
        <v>114</v>
      </c>
      <c r="G135" s="19">
        <v>-363.870364</v>
      </c>
    </row>
    <row r="136" spans="1:7" x14ac:dyDescent="0.3">
      <c r="A136" s="13">
        <v>45679</v>
      </c>
      <c r="B136" s="35" t="s">
        <v>1072</v>
      </c>
      <c r="C136" s="15" t="s">
        <v>1300</v>
      </c>
      <c r="D136" s="1" t="s">
        <v>701</v>
      </c>
      <c r="E136" s="13">
        <v>45691</v>
      </c>
      <c r="F136" s="53">
        <f t="shared" si="7"/>
        <v>12</v>
      </c>
      <c r="G136" s="19">
        <v>-501.92309999999998</v>
      </c>
    </row>
    <row r="137" spans="1:7" x14ac:dyDescent="0.3">
      <c r="A137" s="13">
        <v>45686</v>
      </c>
      <c r="B137" s="35" t="s">
        <v>1072</v>
      </c>
      <c r="C137" s="15" t="s">
        <v>1304</v>
      </c>
      <c r="D137" s="1" t="s">
        <v>701</v>
      </c>
      <c r="E137" s="13">
        <v>45779</v>
      </c>
      <c r="F137" s="53">
        <f t="shared" si="7"/>
        <v>93</v>
      </c>
      <c r="G137" s="19">
        <v>-1027.6770590000001</v>
      </c>
    </row>
    <row r="138" spans="1:7" x14ac:dyDescent="0.3">
      <c r="A138" s="13">
        <v>45700</v>
      </c>
      <c r="B138" s="35" t="s">
        <v>1072</v>
      </c>
      <c r="C138" s="15" t="s">
        <v>1311</v>
      </c>
      <c r="D138" s="1" t="s">
        <v>701</v>
      </c>
      <c r="E138" s="13">
        <v>45712</v>
      </c>
      <c r="F138" s="53">
        <f t="shared" si="7"/>
        <v>12</v>
      </c>
      <c r="G138" s="19">
        <v>-318.75825099999997</v>
      </c>
    </row>
    <row r="139" spans="1:7" x14ac:dyDescent="0.3">
      <c r="A139" s="13">
        <v>45700</v>
      </c>
      <c r="B139" s="35" t="s">
        <v>1072</v>
      </c>
      <c r="C139" s="15" t="s">
        <v>1312</v>
      </c>
      <c r="D139" s="1" t="s">
        <v>701</v>
      </c>
      <c r="E139" s="13">
        <v>45784</v>
      </c>
      <c r="F139" s="53">
        <f t="shared" si="7"/>
        <v>84</v>
      </c>
      <c r="G139" s="19">
        <v>-195</v>
      </c>
    </row>
    <row r="140" spans="1:7" x14ac:dyDescent="0.3">
      <c r="A140" s="13">
        <v>45700</v>
      </c>
      <c r="B140" s="35" t="s">
        <v>1072</v>
      </c>
      <c r="C140" s="15" t="s">
        <v>1313</v>
      </c>
      <c r="D140" s="1" t="s">
        <v>701</v>
      </c>
      <c r="E140" s="13">
        <v>45798</v>
      </c>
      <c r="F140" s="53">
        <f t="shared" si="7"/>
        <v>98</v>
      </c>
      <c r="G140" s="19">
        <v>-37.527850999999998</v>
      </c>
    </row>
    <row r="141" spans="1:7" x14ac:dyDescent="0.3">
      <c r="A141" s="13">
        <v>45700</v>
      </c>
      <c r="B141" s="35" t="s">
        <v>1072</v>
      </c>
      <c r="C141" s="15" t="s">
        <v>1298</v>
      </c>
      <c r="D141" s="1" t="s">
        <v>701</v>
      </c>
      <c r="E141" s="13">
        <v>45705</v>
      </c>
      <c r="F141" s="53">
        <f t="shared" si="7"/>
        <v>5</v>
      </c>
      <c r="G141" s="19">
        <v>-4.0438720000000004</v>
      </c>
    </row>
    <row r="142" spans="1:7" x14ac:dyDescent="0.3">
      <c r="A142" s="13">
        <v>45707</v>
      </c>
      <c r="B142" s="35" t="s">
        <v>1072</v>
      </c>
      <c r="C142" s="15" t="s">
        <v>1317</v>
      </c>
      <c r="D142" s="1" t="s">
        <v>701</v>
      </c>
      <c r="E142" s="13">
        <v>45709</v>
      </c>
      <c r="F142" s="53">
        <f t="shared" si="7"/>
        <v>2</v>
      </c>
      <c r="G142" s="19">
        <v>-500</v>
      </c>
    </row>
    <row r="143" spans="1:7" x14ac:dyDescent="0.3">
      <c r="A143" s="13">
        <v>45707</v>
      </c>
      <c r="B143" s="35" t="s">
        <v>1072</v>
      </c>
      <c r="C143" s="15" t="s">
        <v>1318</v>
      </c>
      <c r="D143" s="1" t="s">
        <v>701</v>
      </c>
      <c r="E143" s="13">
        <v>45714</v>
      </c>
      <c r="F143" s="53">
        <f t="shared" si="7"/>
        <v>7</v>
      </c>
      <c r="G143" s="19">
        <v>-200</v>
      </c>
    </row>
    <row r="144" spans="1:7" x14ac:dyDescent="0.3">
      <c r="A144" s="13">
        <v>45707</v>
      </c>
      <c r="B144" s="35" t="s">
        <v>1072</v>
      </c>
      <c r="C144" s="15" t="s">
        <v>1311</v>
      </c>
      <c r="D144" s="1" t="s">
        <v>701</v>
      </c>
      <c r="E144" s="13">
        <v>45712</v>
      </c>
      <c r="F144" s="53">
        <f t="shared" si="7"/>
        <v>5</v>
      </c>
      <c r="G144" s="19">
        <v>-800</v>
      </c>
    </row>
    <row r="145" spans="1:7" x14ac:dyDescent="0.3">
      <c r="A145" s="13">
        <v>45707</v>
      </c>
      <c r="B145" s="35" t="s">
        <v>1072</v>
      </c>
      <c r="C145" s="15" t="s">
        <v>1319</v>
      </c>
      <c r="D145" s="1" t="s">
        <v>701</v>
      </c>
      <c r="E145" s="13">
        <v>45726</v>
      </c>
      <c r="F145" s="53">
        <f t="shared" si="7"/>
        <v>19</v>
      </c>
      <c r="G145" s="19">
        <v>-250</v>
      </c>
    </row>
    <row r="146" spans="1:7" x14ac:dyDescent="0.3">
      <c r="A146" s="13">
        <v>45707</v>
      </c>
      <c r="B146" s="35" t="s">
        <v>1072</v>
      </c>
      <c r="C146" s="15" t="s">
        <v>1320</v>
      </c>
      <c r="D146" s="1" t="s">
        <v>701</v>
      </c>
      <c r="E146" s="13">
        <v>45733</v>
      </c>
      <c r="F146" s="53">
        <f t="shared" si="7"/>
        <v>26</v>
      </c>
      <c r="G146" s="19">
        <v>-732.11891500000002</v>
      </c>
    </row>
    <row r="147" spans="1:7" x14ac:dyDescent="0.3">
      <c r="A147" s="13">
        <v>45707</v>
      </c>
      <c r="B147" s="35" t="s">
        <v>1072</v>
      </c>
      <c r="C147" s="15" t="s">
        <v>1334</v>
      </c>
      <c r="D147" s="1" t="s">
        <v>701</v>
      </c>
      <c r="E147" s="13">
        <v>45749</v>
      </c>
      <c r="F147" s="53">
        <f t="shared" ref="F147" si="8">+E147-A147</f>
        <v>42</v>
      </c>
      <c r="G147" s="19">
        <v>-500.50619999999998</v>
      </c>
    </row>
    <row r="148" spans="1:7" x14ac:dyDescent="0.3">
      <c r="A148" s="13">
        <v>45707</v>
      </c>
      <c r="B148" s="35" t="s">
        <v>1072</v>
      </c>
      <c r="C148" s="15" t="s">
        <v>1290</v>
      </c>
      <c r="D148" s="1" t="s">
        <v>701</v>
      </c>
      <c r="E148" s="13">
        <v>45735</v>
      </c>
      <c r="F148" s="53">
        <f t="shared" si="7"/>
        <v>28</v>
      </c>
      <c r="G148" s="19">
        <v>-4.2</v>
      </c>
    </row>
    <row r="149" spans="1:7" x14ac:dyDescent="0.3">
      <c r="A149" s="13">
        <v>45714</v>
      </c>
      <c r="B149" s="35" t="s">
        <v>1072</v>
      </c>
      <c r="C149" s="15" t="s">
        <v>1299</v>
      </c>
      <c r="D149" s="1" t="s">
        <v>701</v>
      </c>
      <c r="E149" s="13">
        <v>45793</v>
      </c>
      <c r="F149" s="53">
        <f t="shared" si="7"/>
        <v>79</v>
      </c>
      <c r="G149" s="19">
        <v>-618.87489000000005</v>
      </c>
    </row>
    <row r="150" spans="1:7" x14ac:dyDescent="0.3">
      <c r="A150" s="13">
        <v>45714</v>
      </c>
      <c r="B150" s="35" t="s">
        <v>1072</v>
      </c>
      <c r="C150" s="15" t="s">
        <v>1323</v>
      </c>
      <c r="D150" s="1" t="s">
        <v>701</v>
      </c>
      <c r="E150" s="13">
        <v>46031</v>
      </c>
      <c r="F150" s="53">
        <f t="shared" si="7"/>
        <v>317</v>
      </c>
      <c r="G150" s="19">
        <v>-151.469559</v>
      </c>
    </row>
    <row r="151" spans="1:7" x14ac:dyDescent="0.3">
      <c r="A151" s="13">
        <v>45735</v>
      </c>
      <c r="B151" s="35" t="s">
        <v>1072</v>
      </c>
      <c r="C151" s="15" t="s">
        <v>1334</v>
      </c>
      <c r="D151" s="1" t="s">
        <v>701</v>
      </c>
      <c r="E151" s="13">
        <v>45749</v>
      </c>
      <c r="F151" s="53">
        <f t="shared" si="7"/>
        <v>14</v>
      </c>
      <c r="G151" s="19">
        <v>-46.099648999999999</v>
      </c>
    </row>
    <row r="152" spans="1:7" x14ac:dyDescent="0.3">
      <c r="A152" s="13">
        <v>45735</v>
      </c>
      <c r="B152" s="35" t="s">
        <v>1072</v>
      </c>
      <c r="C152" s="15" t="s">
        <v>1335</v>
      </c>
      <c r="D152" s="1" t="s">
        <v>701</v>
      </c>
      <c r="E152" s="13">
        <v>45905</v>
      </c>
      <c r="F152" s="53">
        <f t="shared" si="7"/>
        <v>170</v>
      </c>
      <c r="G152" s="19">
        <v>-1299.6177459999999</v>
      </c>
    </row>
    <row r="153" spans="1:7" x14ac:dyDescent="0.3">
      <c r="A153" s="13">
        <v>45735</v>
      </c>
      <c r="B153" s="35" t="s">
        <v>1072</v>
      </c>
      <c r="C153" s="15" t="s">
        <v>1336</v>
      </c>
      <c r="D153" s="1" t="s">
        <v>701</v>
      </c>
      <c r="E153" s="13">
        <v>45754</v>
      </c>
      <c r="F153" s="53">
        <f t="shared" si="7"/>
        <v>19</v>
      </c>
      <c r="G153" s="19">
        <v>-1715.5</v>
      </c>
    </row>
    <row r="154" spans="1:7" x14ac:dyDescent="0.3">
      <c r="A154" s="13">
        <v>45742</v>
      </c>
      <c r="B154" s="35" t="s">
        <v>1072</v>
      </c>
      <c r="C154" s="15" t="s">
        <v>1340</v>
      </c>
      <c r="D154" s="1" t="s">
        <v>701</v>
      </c>
      <c r="E154" s="13">
        <v>46087</v>
      </c>
      <c r="F154" s="53">
        <f t="shared" si="7"/>
        <v>345</v>
      </c>
      <c r="G154" s="19">
        <v>-100.096808</v>
      </c>
    </row>
    <row r="155" spans="1:7" x14ac:dyDescent="0.3">
      <c r="A155" s="13">
        <v>45742</v>
      </c>
      <c r="B155" s="35" t="s">
        <v>1072</v>
      </c>
      <c r="C155" s="15" t="s">
        <v>1341</v>
      </c>
      <c r="D155" s="1" t="s">
        <v>701</v>
      </c>
      <c r="E155" s="13">
        <v>45772</v>
      </c>
      <c r="F155" s="53">
        <f t="shared" si="7"/>
        <v>30</v>
      </c>
      <c r="G155" s="19">
        <v>-818.12829999999997</v>
      </c>
    </row>
    <row r="156" spans="1:7" x14ac:dyDescent="0.3">
      <c r="A156" s="13">
        <v>45742</v>
      </c>
      <c r="B156" s="35" t="s">
        <v>1072</v>
      </c>
      <c r="C156" s="15" t="s">
        <v>1342</v>
      </c>
      <c r="D156" s="1" t="s">
        <v>701</v>
      </c>
      <c r="E156" s="13">
        <v>45891</v>
      </c>
      <c r="F156" s="53">
        <f t="shared" si="7"/>
        <v>149</v>
      </c>
      <c r="G156" s="19">
        <v>-625</v>
      </c>
    </row>
    <row r="157" spans="1:7" x14ac:dyDescent="0.3">
      <c r="A157" s="13">
        <v>45742</v>
      </c>
      <c r="B157" s="35" t="s">
        <v>1072</v>
      </c>
      <c r="C157" s="15" t="s">
        <v>1312</v>
      </c>
      <c r="D157" s="1" t="s">
        <v>701</v>
      </c>
      <c r="E157" s="13">
        <v>45784</v>
      </c>
      <c r="F157" s="53">
        <f t="shared" si="7"/>
        <v>42</v>
      </c>
      <c r="G157" s="19">
        <v>-1000</v>
      </c>
    </row>
    <row r="158" spans="1:7" x14ac:dyDescent="0.3">
      <c r="A158" s="13">
        <v>45742</v>
      </c>
      <c r="B158" s="35" t="s">
        <v>1072</v>
      </c>
      <c r="C158" s="15" t="s">
        <v>1335</v>
      </c>
      <c r="D158" s="1" t="s">
        <v>701</v>
      </c>
      <c r="E158" s="13">
        <v>45905</v>
      </c>
      <c r="F158" s="53">
        <f t="shared" si="7"/>
        <v>163</v>
      </c>
      <c r="G158" s="19">
        <v>-339.52067799999998</v>
      </c>
    </row>
    <row r="159" spans="1:7" x14ac:dyDescent="0.3">
      <c r="A159" s="13">
        <v>45742</v>
      </c>
      <c r="B159" s="35" t="s">
        <v>1072</v>
      </c>
      <c r="C159" s="15" t="s">
        <v>1343</v>
      </c>
      <c r="D159" s="1" t="s">
        <v>701</v>
      </c>
      <c r="E159" s="13">
        <v>45777</v>
      </c>
      <c r="F159" s="53">
        <f t="shared" si="7"/>
        <v>35</v>
      </c>
      <c r="G159" s="19">
        <v>-30.907515</v>
      </c>
    </row>
    <row r="160" spans="1:7" x14ac:dyDescent="0.3">
      <c r="A160" s="13">
        <v>45742</v>
      </c>
      <c r="B160" s="35" t="s">
        <v>1072</v>
      </c>
      <c r="C160" s="15" t="s">
        <v>1344</v>
      </c>
      <c r="D160" s="1" t="s">
        <v>701</v>
      </c>
      <c r="E160" s="13">
        <v>45747</v>
      </c>
      <c r="F160" s="53">
        <f t="shared" si="7"/>
        <v>5</v>
      </c>
      <c r="G160" s="19">
        <v>-4.6031000000000004</v>
      </c>
    </row>
    <row r="161" spans="1:7" x14ac:dyDescent="0.3">
      <c r="A161" s="13">
        <v>45770</v>
      </c>
      <c r="B161" s="35" t="s">
        <v>1072</v>
      </c>
      <c r="C161" s="15" t="s">
        <v>1341</v>
      </c>
      <c r="D161" s="1" t="s">
        <v>701</v>
      </c>
      <c r="E161" s="13">
        <v>45772</v>
      </c>
      <c r="F161" s="53">
        <f t="shared" si="7"/>
        <v>2</v>
      </c>
      <c r="G161" s="19">
        <v>-641.24229800000001</v>
      </c>
    </row>
    <row r="162" spans="1:7" x14ac:dyDescent="0.3">
      <c r="A162" s="13">
        <v>45770</v>
      </c>
      <c r="B162" s="35" t="s">
        <v>1072</v>
      </c>
      <c r="C162" s="15" t="s">
        <v>1357</v>
      </c>
      <c r="D162" s="1" t="s">
        <v>701</v>
      </c>
      <c r="E162" s="13">
        <v>45779</v>
      </c>
      <c r="F162" s="53">
        <f t="shared" si="7"/>
        <v>9</v>
      </c>
      <c r="G162" s="19">
        <v>-10.251312</v>
      </c>
    </row>
    <row r="163" spans="1:7" x14ac:dyDescent="0.3">
      <c r="A163" s="13">
        <v>45770</v>
      </c>
      <c r="B163" s="35" t="s">
        <v>1072</v>
      </c>
      <c r="C163" s="15" t="s">
        <v>1299</v>
      </c>
      <c r="D163" s="1" t="s">
        <v>701</v>
      </c>
      <c r="E163" s="13">
        <v>45793</v>
      </c>
      <c r="F163" s="53">
        <f t="shared" si="7"/>
        <v>23</v>
      </c>
      <c r="G163" s="19">
        <v>-41.146498999999999</v>
      </c>
    </row>
    <row r="164" spans="1:7" x14ac:dyDescent="0.3">
      <c r="A164" s="13">
        <v>45770</v>
      </c>
      <c r="B164" s="35" t="s">
        <v>1072</v>
      </c>
      <c r="C164" s="15" t="s">
        <v>1358</v>
      </c>
      <c r="D164" s="1" t="s">
        <v>701</v>
      </c>
      <c r="E164" s="13">
        <v>45826</v>
      </c>
      <c r="F164" s="53">
        <f t="shared" si="7"/>
        <v>56</v>
      </c>
      <c r="G164" s="19">
        <v>-867.64783699999998</v>
      </c>
    </row>
    <row r="165" spans="1:7" x14ac:dyDescent="0.3">
      <c r="A165" s="13">
        <v>45770</v>
      </c>
      <c r="B165" s="35" t="s">
        <v>1072</v>
      </c>
      <c r="C165" s="15" t="s">
        <v>1359</v>
      </c>
      <c r="D165" s="1" t="s">
        <v>701</v>
      </c>
      <c r="E165" s="13">
        <v>45775</v>
      </c>
      <c r="F165" s="53">
        <f t="shared" si="7"/>
        <v>5</v>
      </c>
      <c r="G165" s="19">
        <v>-500</v>
      </c>
    </row>
    <row r="166" spans="1:7" x14ac:dyDescent="0.3">
      <c r="A166" s="13">
        <v>45770</v>
      </c>
      <c r="B166" s="35" t="s">
        <v>1072</v>
      </c>
      <c r="C166" s="15" t="s">
        <v>1360</v>
      </c>
      <c r="D166" s="1" t="s">
        <v>701</v>
      </c>
      <c r="E166" s="13">
        <v>45789</v>
      </c>
      <c r="F166" s="53">
        <f t="shared" si="7"/>
        <v>19</v>
      </c>
      <c r="G166" s="19">
        <v>-500</v>
      </c>
    </row>
    <row r="167" spans="1:7" x14ac:dyDescent="0.3">
      <c r="A167" s="13">
        <v>45791</v>
      </c>
      <c r="B167" s="35" t="s">
        <v>1072</v>
      </c>
      <c r="C167" s="15" t="s">
        <v>1370</v>
      </c>
      <c r="D167" s="1" t="s">
        <v>701</v>
      </c>
      <c r="E167" s="13">
        <v>45875</v>
      </c>
      <c r="F167" s="53">
        <f t="shared" si="7"/>
        <v>84</v>
      </c>
      <c r="G167" s="19">
        <f>-32.119847</f>
        <v>-32.119847</v>
      </c>
    </row>
    <row r="168" spans="1:7" x14ac:dyDescent="0.3">
      <c r="A168" s="13">
        <v>45798</v>
      </c>
      <c r="B168" s="35" t="s">
        <v>1072</v>
      </c>
      <c r="C168" s="15" t="s">
        <v>1374</v>
      </c>
      <c r="D168" s="1" t="s">
        <v>701</v>
      </c>
      <c r="E168" s="13">
        <v>45805</v>
      </c>
      <c r="F168" s="53">
        <f t="shared" si="7"/>
        <v>7</v>
      </c>
      <c r="G168" s="19">
        <v>-380.5</v>
      </c>
    </row>
    <row r="169" spans="1:7" x14ac:dyDescent="0.3">
      <c r="A169" s="13">
        <v>45798</v>
      </c>
      <c r="B169" s="35" t="s">
        <v>1072</v>
      </c>
      <c r="C169" s="15" t="s">
        <v>1375</v>
      </c>
      <c r="D169" s="1" t="s">
        <v>701</v>
      </c>
      <c r="E169" s="13">
        <v>45803</v>
      </c>
      <c r="F169" s="53">
        <f t="shared" si="7"/>
        <v>5</v>
      </c>
      <c r="G169" s="19">
        <v>-250</v>
      </c>
    </row>
    <row r="170" spans="1:7" x14ac:dyDescent="0.3">
      <c r="A170" s="13">
        <v>45805</v>
      </c>
      <c r="B170" s="35" t="s">
        <v>1072</v>
      </c>
      <c r="C170" s="15" t="s">
        <v>1379</v>
      </c>
      <c r="D170" s="1" t="s">
        <v>701</v>
      </c>
      <c r="E170" s="13">
        <v>45838</v>
      </c>
      <c r="F170" s="53">
        <f t="shared" si="7"/>
        <v>33</v>
      </c>
      <c r="G170" s="19">
        <v>-246.27122600000001</v>
      </c>
    </row>
    <row r="171" spans="1:7" x14ac:dyDescent="0.3">
      <c r="A171" s="13">
        <v>45826</v>
      </c>
      <c r="B171" s="35" t="s">
        <v>1072</v>
      </c>
      <c r="C171" s="15" t="s">
        <v>1389</v>
      </c>
      <c r="D171" s="1" t="s">
        <v>701</v>
      </c>
      <c r="E171" s="13">
        <v>45840</v>
      </c>
      <c r="F171" s="53">
        <f t="shared" ref="F171:F235" si="9">+E171-A171</f>
        <v>14</v>
      </c>
      <c r="G171" s="19">
        <v>-860.740455</v>
      </c>
    </row>
    <row r="172" spans="1:7" x14ac:dyDescent="0.3">
      <c r="A172" s="13">
        <v>45861</v>
      </c>
      <c r="B172" s="35" t="s">
        <v>1072</v>
      </c>
      <c r="C172" s="15" t="s">
        <v>1340</v>
      </c>
      <c r="D172" s="1" t="s">
        <v>701</v>
      </c>
      <c r="E172" s="13">
        <v>46087</v>
      </c>
      <c r="F172" s="53">
        <f t="shared" si="9"/>
        <v>226</v>
      </c>
      <c r="G172" s="19">
        <v>-400</v>
      </c>
    </row>
    <row r="173" spans="1:7" x14ac:dyDescent="0.3">
      <c r="A173" s="13">
        <v>45861</v>
      </c>
      <c r="B173" s="35" t="s">
        <v>1072</v>
      </c>
      <c r="C173" s="15" t="s">
        <v>1406</v>
      </c>
      <c r="D173" s="1" t="s">
        <v>701</v>
      </c>
      <c r="E173" s="13">
        <v>45880</v>
      </c>
      <c r="F173" s="53">
        <f t="shared" si="9"/>
        <v>19</v>
      </c>
      <c r="G173" s="19">
        <v>-630</v>
      </c>
    </row>
    <row r="174" spans="1:7" x14ac:dyDescent="0.3">
      <c r="A174" s="13">
        <v>45861</v>
      </c>
      <c r="B174" s="35" t="s">
        <v>1072</v>
      </c>
      <c r="C174" s="15" t="s">
        <v>1407</v>
      </c>
      <c r="D174" s="1" t="s">
        <v>701</v>
      </c>
      <c r="E174" s="13">
        <v>45975</v>
      </c>
      <c r="F174" s="53">
        <f t="shared" si="9"/>
        <v>114</v>
      </c>
      <c r="G174" s="19">
        <v>-205</v>
      </c>
    </row>
    <row r="175" spans="1:7" x14ac:dyDescent="0.3">
      <c r="A175" s="13">
        <v>45861</v>
      </c>
      <c r="B175" s="35" t="s">
        <v>1072</v>
      </c>
      <c r="C175" s="15" t="s">
        <v>1408</v>
      </c>
      <c r="D175" s="1" t="s">
        <v>701</v>
      </c>
      <c r="E175" s="13">
        <v>46178</v>
      </c>
      <c r="F175" s="53">
        <f t="shared" si="9"/>
        <v>317</v>
      </c>
      <c r="G175" s="19">
        <v>-215.56447299999999</v>
      </c>
    </row>
    <row r="176" spans="1:7" x14ac:dyDescent="0.3">
      <c r="A176" s="13">
        <v>45861</v>
      </c>
      <c r="B176" s="35" t="s">
        <v>1072</v>
      </c>
      <c r="C176" s="15" t="s">
        <v>1409</v>
      </c>
      <c r="D176" s="1" t="s">
        <v>701</v>
      </c>
      <c r="E176" s="13">
        <v>45863</v>
      </c>
      <c r="F176" s="53">
        <f t="shared" si="9"/>
        <v>2</v>
      </c>
      <c r="G176" s="19">
        <v>-0.25</v>
      </c>
    </row>
    <row r="177" spans="1:7" x14ac:dyDescent="0.3">
      <c r="A177" s="13">
        <v>45861</v>
      </c>
      <c r="B177" s="35" t="s">
        <v>1072</v>
      </c>
      <c r="C177" s="15" t="s">
        <v>1342</v>
      </c>
      <c r="D177" s="1" t="s">
        <v>701</v>
      </c>
      <c r="E177" s="13">
        <v>45891</v>
      </c>
      <c r="F177" s="53">
        <f t="shared" si="9"/>
        <v>30</v>
      </c>
      <c r="G177" s="19">
        <v>-0.47</v>
      </c>
    </row>
    <row r="178" spans="1:7" x14ac:dyDescent="0.3">
      <c r="A178" s="13">
        <v>45861</v>
      </c>
      <c r="B178" s="35" t="s">
        <v>1072</v>
      </c>
      <c r="C178" s="15" t="s">
        <v>1335</v>
      </c>
      <c r="D178" s="1" t="s">
        <v>701</v>
      </c>
      <c r="E178" s="13">
        <v>45905</v>
      </c>
      <c r="F178" s="53">
        <f t="shared" si="9"/>
        <v>44</v>
      </c>
      <c r="G178" s="19">
        <v>-0.171706</v>
      </c>
    </row>
    <row r="179" spans="1:7" x14ac:dyDescent="0.3">
      <c r="A179" s="13">
        <v>45868</v>
      </c>
      <c r="B179" s="35" t="s">
        <v>1072</v>
      </c>
      <c r="C179" s="15" t="s">
        <v>1342</v>
      </c>
      <c r="D179" s="1" t="s">
        <v>701</v>
      </c>
      <c r="E179" s="13">
        <v>45891</v>
      </c>
      <c r="F179" s="53">
        <f t="shared" si="9"/>
        <v>23</v>
      </c>
      <c r="G179" s="19">
        <v>-70.147322000000003</v>
      </c>
    </row>
    <row r="180" spans="1:7" x14ac:dyDescent="0.3">
      <c r="A180" s="13">
        <v>45868</v>
      </c>
      <c r="B180" s="35" t="s">
        <v>1072</v>
      </c>
      <c r="C180" s="15" t="s">
        <v>1412</v>
      </c>
      <c r="D180" s="1" t="s">
        <v>701</v>
      </c>
      <c r="E180" s="13">
        <v>45870</v>
      </c>
      <c r="F180" s="53">
        <f t="shared" si="9"/>
        <v>2</v>
      </c>
      <c r="G180" s="19">
        <v>-96.81</v>
      </c>
    </row>
    <row r="181" spans="1:7" x14ac:dyDescent="0.3">
      <c r="A181" s="13">
        <v>45868</v>
      </c>
      <c r="B181" s="35" t="s">
        <v>1072</v>
      </c>
      <c r="C181" s="15" t="s">
        <v>1370</v>
      </c>
      <c r="D181" s="1" t="s">
        <v>701</v>
      </c>
      <c r="E181" s="13">
        <v>45875</v>
      </c>
      <c r="F181" s="53">
        <f t="shared" si="9"/>
        <v>7</v>
      </c>
      <c r="G181" s="19">
        <v>-2.15</v>
      </c>
    </row>
    <row r="182" spans="1:7" x14ac:dyDescent="0.3">
      <c r="A182" s="13">
        <v>45868</v>
      </c>
      <c r="B182" s="35" t="s">
        <v>1072</v>
      </c>
      <c r="C182" s="15" t="s">
        <v>1340</v>
      </c>
      <c r="D182" s="1" t="s">
        <v>701</v>
      </c>
      <c r="E182" s="13">
        <v>46087</v>
      </c>
      <c r="F182" s="53">
        <f t="shared" si="9"/>
        <v>219</v>
      </c>
      <c r="G182" s="19">
        <v>-29.339639999999999</v>
      </c>
    </row>
    <row r="183" spans="1:7" x14ac:dyDescent="0.3">
      <c r="A183" s="13">
        <v>45868</v>
      </c>
      <c r="B183" s="35" t="s">
        <v>1072</v>
      </c>
      <c r="C183" s="15" t="s">
        <v>1413</v>
      </c>
      <c r="D183" s="1" t="s">
        <v>701</v>
      </c>
      <c r="E183" s="13">
        <v>46150</v>
      </c>
      <c r="F183" s="53">
        <f t="shared" si="9"/>
        <v>282</v>
      </c>
      <c r="G183" s="19">
        <v>-19</v>
      </c>
    </row>
    <row r="184" spans="1:7" x14ac:dyDescent="0.3">
      <c r="A184" s="13">
        <v>45868</v>
      </c>
      <c r="B184" s="35" t="s">
        <v>1072</v>
      </c>
      <c r="C184" s="15" t="s">
        <v>1408</v>
      </c>
      <c r="D184" s="1" t="s">
        <v>701</v>
      </c>
      <c r="E184" s="13">
        <v>46178</v>
      </c>
      <c r="F184" s="53">
        <f t="shared" si="9"/>
        <v>310</v>
      </c>
      <c r="G184" s="19">
        <v>-108</v>
      </c>
    </row>
    <row r="185" spans="1:7" x14ac:dyDescent="0.3">
      <c r="A185" s="13">
        <v>45868</v>
      </c>
      <c r="B185" s="35" t="s">
        <v>1072</v>
      </c>
      <c r="C185" s="15" t="s">
        <v>1414</v>
      </c>
      <c r="D185" s="1" t="s">
        <v>701</v>
      </c>
      <c r="E185" s="13">
        <v>45873</v>
      </c>
      <c r="F185" s="53">
        <f t="shared" si="9"/>
        <v>5</v>
      </c>
      <c r="G185" s="19">
        <v>-86.95</v>
      </c>
    </row>
    <row r="186" spans="1:7" x14ac:dyDescent="0.3">
      <c r="A186" s="13">
        <v>45868</v>
      </c>
      <c r="B186" s="35" t="s">
        <v>1072</v>
      </c>
      <c r="C186" s="15" t="s">
        <v>1406</v>
      </c>
      <c r="D186" s="1" t="s">
        <v>701</v>
      </c>
      <c r="E186" s="13">
        <v>45880</v>
      </c>
      <c r="F186" s="53">
        <f t="shared" si="9"/>
        <v>12</v>
      </c>
      <c r="G186" s="19">
        <v>-3.1913809999999998</v>
      </c>
    </row>
    <row r="187" spans="1:7" x14ac:dyDescent="0.3">
      <c r="A187" s="13">
        <v>45875</v>
      </c>
      <c r="B187" s="35" t="s">
        <v>1072</v>
      </c>
      <c r="C187" s="15" t="s">
        <v>1419</v>
      </c>
      <c r="D187" s="1" t="s">
        <v>701</v>
      </c>
      <c r="E187" s="13">
        <v>46038</v>
      </c>
      <c r="F187" s="53">
        <f t="shared" si="9"/>
        <v>163</v>
      </c>
      <c r="G187" s="19">
        <v>-155.080129</v>
      </c>
    </row>
    <row r="188" spans="1:7" x14ac:dyDescent="0.3">
      <c r="A188" s="13">
        <v>45875</v>
      </c>
      <c r="B188" s="35" t="s">
        <v>1072</v>
      </c>
      <c r="C188" s="15" t="s">
        <v>1420</v>
      </c>
      <c r="D188" s="1" t="s">
        <v>701</v>
      </c>
      <c r="E188" s="13">
        <v>46199</v>
      </c>
      <c r="F188" s="53">
        <f t="shared" si="9"/>
        <v>324</v>
      </c>
      <c r="G188" s="19">
        <v>-143.89810800000001</v>
      </c>
    </row>
    <row r="189" spans="1:7" x14ac:dyDescent="0.3">
      <c r="A189" s="13">
        <v>45875</v>
      </c>
      <c r="B189" s="35" t="s">
        <v>1072</v>
      </c>
      <c r="C189" s="15" t="s">
        <v>1408</v>
      </c>
      <c r="D189" s="1" t="s">
        <v>701</v>
      </c>
      <c r="E189" s="13">
        <v>46178</v>
      </c>
      <c r="F189" s="53">
        <f t="shared" si="9"/>
        <v>303</v>
      </c>
      <c r="G189" s="19">
        <v>-81</v>
      </c>
    </row>
    <row r="190" spans="1:7" x14ac:dyDescent="0.3">
      <c r="A190" s="13">
        <v>45889</v>
      </c>
      <c r="B190" s="35" t="s">
        <v>1072</v>
      </c>
      <c r="C190" s="15" t="s">
        <v>1408</v>
      </c>
      <c r="D190" s="1" t="s">
        <v>701</v>
      </c>
      <c r="E190" s="13">
        <v>46178</v>
      </c>
      <c r="F190" s="53">
        <f t="shared" si="9"/>
        <v>289</v>
      </c>
      <c r="G190" s="19">
        <v>-1396.557491</v>
      </c>
    </row>
    <row r="191" spans="1:7" x14ac:dyDescent="0.3">
      <c r="A191" s="13">
        <v>45889</v>
      </c>
      <c r="B191" s="35" t="s">
        <v>1072</v>
      </c>
      <c r="C191" s="15" t="s">
        <v>1419</v>
      </c>
      <c r="D191" s="1" t="s">
        <v>701</v>
      </c>
      <c r="E191" s="13">
        <v>46038</v>
      </c>
      <c r="F191" s="53">
        <f t="shared" si="9"/>
        <v>149</v>
      </c>
      <c r="G191" s="19">
        <v>-125.588353</v>
      </c>
    </row>
    <row r="192" spans="1:7" x14ac:dyDescent="0.3">
      <c r="A192" s="13">
        <v>45889</v>
      </c>
      <c r="B192" s="35" t="s">
        <v>1072</v>
      </c>
      <c r="C192" s="15" t="s">
        <v>1428</v>
      </c>
      <c r="D192" s="1" t="s">
        <v>701</v>
      </c>
      <c r="E192" s="13">
        <v>46234</v>
      </c>
      <c r="F192" s="53">
        <f t="shared" si="9"/>
        <v>345</v>
      </c>
      <c r="G192" s="19">
        <v>-100</v>
      </c>
    </row>
    <row r="193" spans="1:129" x14ac:dyDescent="0.3">
      <c r="A193" s="13">
        <v>45896</v>
      </c>
      <c r="B193" s="35" t="s">
        <v>1072</v>
      </c>
      <c r="C193" s="15" t="s">
        <v>1439</v>
      </c>
      <c r="D193" s="1" t="s">
        <v>701</v>
      </c>
      <c r="E193" s="13">
        <v>45931</v>
      </c>
      <c r="F193" s="53">
        <f t="shared" si="9"/>
        <v>35</v>
      </c>
      <c r="G193" s="19">
        <v>-39.069769999999998</v>
      </c>
    </row>
    <row r="194" spans="1:129" x14ac:dyDescent="0.3">
      <c r="A194" s="13">
        <v>45910</v>
      </c>
      <c r="B194" s="35" t="s">
        <v>1072</v>
      </c>
      <c r="C194" s="15" t="s">
        <v>1438</v>
      </c>
      <c r="D194" s="1" t="s">
        <v>701</v>
      </c>
      <c r="E194" s="13">
        <v>46269</v>
      </c>
      <c r="F194" s="53">
        <f t="shared" si="9"/>
        <v>359</v>
      </c>
      <c r="G194" s="19">
        <v>-1322.306141</v>
      </c>
    </row>
    <row r="195" spans="1:129" x14ac:dyDescent="0.3">
      <c r="A195" s="13">
        <v>45910</v>
      </c>
      <c r="B195" s="35" t="s">
        <v>1072</v>
      </c>
      <c r="C195" s="15" t="s">
        <v>1439</v>
      </c>
      <c r="D195" s="1" t="s">
        <v>701</v>
      </c>
      <c r="E195" s="13">
        <v>45931</v>
      </c>
      <c r="F195" s="53">
        <f t="shared" si="9"/>
        <v>21</v>
      </c>
      <c r="G195" s="19">
        <v>-100</v>
      </c>
    </row>
    <row r="196" spans="1:129" x14ac:dyDescent="0.3">
      <c r="A196" s="13">
        <v>45910</v>
      </c>
      <c r="B196" s="35" t="s">
        <v>1072</v>
      </c>
      <c r="C196" s="15" t="s">
        <v>1440</v>
      </c>
      <c r="D196" s="1" t="s">
        <v>701</v>
      </c>
      <c r="E196" s="13">
        <v>45940</v>
      </c>
      <c r="F196" s="53">
        <f t="shared" si="9"/>
        <v>30</v>
      </c>
      <c r="G196" s="19">
        <v>-100</v>
      </c>
    </row>
    <row r="197" spans="1:129" x14ac:dyDescent="0.3">
      <c r="A197" s="13">
        <v>45910</v>
      </c>
      <c r="B197" s="35" t="s">
        <v>1072</v>
      </c>
      <c r="C197" s="15" t="s">
        <v>1441</v>
      </c>
      <c r="D197" s="1" t="s">
        <v>701</v>
      </c>
      <c r="E197" s="13">
        <v>45961</v>
      </c>
      <c r="F197" s="53">
        <f t="shared" si="9"/>
        <v>51</v>
      </c>
      <c r="G197" s="19">
        <v>-317.010786</v>
      </c>
    </row>
    <row r="198" spans="1:129" x14ac:dyDescent="0.3">
      <c r="A198" s="13">
        <v>45917</v>
      </c>
      <c r="B198" s="35" t="s">
        <v>1072</v>
      </c>
      <c r="C198" s="15" t="s">
        <v>1438</v>
      </c>
      <c r="D198" s="1" t="s">
        <v>701</v>
      </c>
      <c r="E198" s="13">
        <v>46269</v>
      </c>
      <c r="F198" s="53">
        <f t="shared" si="9"/>
        <v>352</v>
      </c>
      <c r="G198" s="19">
        <v>-15.419631000000001</v>
      </c>
    </row>
    <row r="199" spans="1:129" x14ac:dyDescent="0.3">
      <c r="A199" s="13">
        <v>45917</v>
      </c>
      <c r="B199" s="35" t="s">
        <v>1072</v>
      </c>
      <c r="C199" s="15" t="s">
        <v>1408</v>
      </c>
      <c r="D199" s="1" t="s">
        <v>701</v>
      </c>
      <c r="E199" s="13">
        <v>46178</v>
      </c>
      <c r="F199" s="53">
        <f t="shared" si="9"/>
        <v>261</v>
      </c>
      <c r="G199" s="19">
        <v>-607.16040099999998</v>
      </c>
    </row>
    <row r="200" spans="1:129" x14ac:dyDescent="0.3">
      <c r="A200" s="13">
        <v>45924</v>
      </c>
      <c r="B200" s="35" t="s">
        <v>1072</v>
      </c>
      <c r="C200" s="15" t="s">
        <v>1439</v>
      </c>
      <c r="D200" s="1" t="s">
        <v>701</v>
      </c>
      <c r="E200" s="13">
        <v>45931</v>
      </c>
      <c r="F200" s="53">
        <f t="shared" si="9"/>
        <v>7</v>
      </c>
      <c r="G200" s="19">
        <v>-30</v>
      </c>
    </row>
    <row r="201" spans="1:129" x14ac:dyDescent="0.3">
      <c r="A201" s="13">
        <v>45924</v>
      </c>
      <c r="B201" s="35" t="s">
        <v>1072</v>
      </c>
      <c r="C201" s="15" t="s">
        <v>1447</v>
      </c>
      <c r="D201" s="1" t="s">
        <v>701</v>
      </c>
      <c r="E201" s="13">
        <v>45968</v>
      </c>
      <c r="F201" s="53">
        <f t="shared" si="9"/>
        <v>44</v>
      </c>
      <c r="G201" s="19">
        <v>-202.815257</v>
      </c>
    </row>
    <row r="202" spans="1:129" x14ac:dyDescent="0.3">
      <c r="A202" s="13">
        <v>45924</v>
      </c>
      <c r="B202" s="35" t="s">
        <v>1072</v>
      </c>
      <c r="C202" s="15" t="s">
        <v>1323</v>
      </c>
      <c r="D202" s="1" t="s">
        <v>701</v>
      </c>
      <c r="E202" s="13">
        <v>46031</v>
      </c>
      <c r="F202" s="53">
        <f t="shared" si="9"/>
        <v>107</v>
      </c>
      <c r="G202" s="19">
        <v>-421.29017599999997</v>
      </c>
    </row>
    <row r="203" spans="1:129" x14ac:dyDescent="0.3">
      <c r="A203" s="13">
        <v>45924</v>
      </c>
      <c r="B203" s="35" t="s">
        <v>1072</v>
      </c>
      <c r="C203" s="15" t="s">
        <v>1407</v>
      </c>
      <c r="D203" s="1" t="s">
        <v>701</v>
      </c>
      <c r="E203" s="13">
        <v>45975</v>
      </c>
      <c r="F203" s="53">
        <f t="shared" si="9"/>
        <v>51</v>
      </c>
      <c r="G203" s="19">
        <v>-150</v>
      </c>
    </row>
    <row r="204" spans="1:129" x14ac:dyDescent="0.3">
      <c r="A204" s="13">
        <v>45924</v>
      </c>
      <c r="B204" s="35" t="s">
        <v>1072</v>
      </c>
      <c r="C204" s="15" t="s">
        <v>1448</v>
      </c>
      <c r="D204" s="1" t="s">
        <v>701</v>
      </c>
      <c r="E204" s="13">
        <v>45938</v>
      </c>
      <c r="F204" s="53">
        <f t="shared" si="9"/>
        <v>14</v>
      </c>
      <c r="G204" s="19">
        <v>-48</v>
      </c>
    </row>
    <row r="205" spans="1:129" x14ac:dyDescent="0.3">
      <c r="A205" s="13">
        <v>45924</v>
      </c>
      <c r="B205" s="35" t="s">
        <v>1072</v>
      </c>
      <c r="C205" s="15" t="s">
        <v>1449</v>
      </c>
      <c r="D205" s="1" t="s">
        <v>701</v>
      </c>
      <c r="E205" s="13">
        <v>46297</v>
      </c>
      <c r="F205" s="53">
        <f t="shared" si="9"/>
        <v>373</v>
      </c>
      <c r="G205" s="19">
        <v>-249.12764100000001</v>
      </c>
    </row>
    <row r="206" spans="1:129" s="35" customFormat="1" x14ac:dyDescent="0.3">
      <c r="A206" s="35">
        <v>45945</v>
      </c>
      <c r="B206" s="35" t="s">
        <v>1072</v>
      </c>
      <c r="C206" s="15" t="s">
        <v>1447</v>
      </c>
      <c r="D206" s="1" t="s">
        <v>701</v>
      </c>
      <c r="E206" s="13">
        <v>45968</v>
      </c>
      <c r="F206" s="53">
        <f t="shared" si="9"/>
        <v>23</v>
      </c>
      <c r="G206" s="19">
        <v>-157.28893099999999</v>
      </c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X206" s="36"/>
      <c r="CY206" s="36"/>
      <c r="CZ206" s="36"/>
      <c r="DA206" s="36"/>
      <c r="DB206" s="36"/>
      <c r="DC206" s="36"/>
      <c r="DD206" s="36"/>
      <c r="DE206" s="36"/>
      <c r="DF206" s="36"/>
      <c r="DG206" s="36"/>
      <c r="DH206" s="36"/>
      <c r="DI206" s="36"/>
      <c r="DJ206" s="36"/>
      <c r="DK206" s="36"/>
      <c r="DL206" s="36"/>
      <c r="DM206" s="36"/>
      <c r="DN206" s="36"/>
      <c r="DO206" s="36"/>
      <c r="DP206" s="36"/>
      <c r="DQ206" s="36"/>
      <c r="DR206" s="36"/>
      <c r="DS206" s="36"/>
      <c r="DT206" s="36"/>
      <c r="DU206" s="36"/>
      <c r="DV206" s="36"/>
      <c r="DW206" s="36"/>
      <c r="DX206" s="36"/>
      <c r="DY206" s="36"/>
    </row>
    <row r="207" spans="1:129" s="35" customFormat="1" x14ac:dyDescent="0.3">
      <c r="A207" s="35">
        <v>45945</v>
      </c>
      <c r="B207" s="35" t="s">
        <v>1072</v>
      </c>
      <c r="C207" s="15" t="s">
        <v>1459</v>
      </c>
      <c r="D207" s="1" t="s">
        <v>701</v>
      </c>
      <c r="E207" s="13">
        <v>45996</v>
      </c>
      <c r="F207" s="53">
        <f t="shared" si="9"/>
        <v>51</v>
      </c>
      <c r="G207" s="19">
        <v>-131.10897600000001</v>
      </c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6"/>
      <c r="CY207" s="36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6"/>
      <c r="DP207" s="36"/>
      <c r="DQ207" s="36"/>
      <c r="DR207" s="36"/>
      <c r="DS207" s="36"/>
      <c r="DT207" s="36"/>
      <c r="DU207" s="36"/>
      <c r="DV207" s="36"/>
      <c r="DW207" s="36"/>
      <c r="DX207" s="36"/>
      <c r="DY207" s="36"/>
    </row>
    <row r="208" spans="1:129" s="35" customFormat="1" x14ac:dyDescent="0.3">
      <c r="A208" s="35">
        <v>45945</v>
      </c>
      <c r="B208" s="35" t="s">
        <v>1072</v>
      </c>
      <c r="C208" s="15" t="s">
        <v>1323</v>
      </c>
      <c r="D208" s="1" t="s">
        <v>701</v>
      </c>
      <c r="E208" s="13">
        <v>46031</v>
      </c>
      <c r="F208" s="53">
        <f t="shared" si="9"/>
        <v>86</v>
      </c>
      <c r="G208" s="19">
        <v>-316.73178000000001</v>
      </c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X208" s="36"/>
      <c r="CY208" s="36"/>
      <c r="CZ208" s="36"/>
      <c r="DA208" s="36"/>
      <c r="DB208" s="36"/>
      <c r="DC208" s="36"/>
      <c r="DD208" s="36"/>
      <c r="DE208" s="36"/>
      <c r="DF208" s="36"/>
      <c r="DG208" s="36"/>
      <c r="DH208" s="36"/>
      <c r="DI208" s="36"/>
      <c r="DJ208" s="36"/>
      <c r="DK208" s="36"/>
      <c r="DL208" s="36"/>
      <c r="DM208" s="36"/>
      <c r="DN208" s="36"/>
      <c r="DO208" s="36"/>
      <c r="DP208" s="36"/>
      <c r="DQ208" s="36"/>
      <c r="DR208" s="36"/>
      <c r="DS208" s="36"/>
      <c r="DT208" s="36"/>
      <c r="DU208" s="36"/>
      <c r="DV208" s="36"/>
      <c r="DW208" s="36"/>
      <c r="DX208" s="36"/>
      <c r="DY208" s="36"/>
    </row>
    <row r="209" spans="1:129" s="35" customFormat="1" x14ac:dyDescent="0.3">
      <c r="A209" s="35">
        <v>45945</v>
      </c>
      <c r="B209" s="35" t="s">
        <v>1072</v>
      </c>
      <c r="C209" s="15" t="s">
        <v>1460</v>
      </c>
      <c r="D209" s="1" t="s">
        <v>701</v>
      </c>
      <c r="E209" s="13">
        <v>46122</v>
      </c>
      <c r="F209" s="53">
        <f t="shared" si="9"/>
        <v>177</v>
      </c>
      <c r="G209" s="19">
        <v>-52.819408000000003</v>
      </c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6"/>
      <c r="CY209" s="36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6"/>
      <c r="DP209" s="36"/>
      <c r="DQ209" s="36"/>
      <c r="DR209" s="36"/>
      <c r="DS209" s="36"/>
      <c r="DT209" s="36"/>
      <c r="DU209" s="36"/>
      <c r="DV209" s="36"/>
      <c r="DW209" s="36"/>
      <c r="DX209" s="36"/>
      <c r="DY209" s="36"/>
    </row>
    <row r="210" spans="1:129" s="35" customFormat="1" x14ac:dyDescent="0.3">
      <c r="A210" s="35">
        <v>45945</v>
      </c>
      <c r="B210" s="35" t="s">
        <v>1072</v>
      </c>
      <c r="C210" s="15" t="s">
        <v>1428</v>
      </c>
      <c r="D210" s="1" t="s">
        <v>701</v>
      </c>
      <c r="E210" s="13">
        <v>46234</v>
      </c>
      <c r="F210" s="53">
        <f t="shared" si="9"/>
        <v>289</v>
      </c>
      <c r="G210" s="19">
        <v>-544.15048200000001</v>
      </c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X210" s="36"/>
      <c r="CY210" s="36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  <c r="DO210" s="36"/>
      <c r="DP210" s="36"/>
      <c r="DQ210" s="36"/>
      <c r="DR210" s="36"/>
      <c r="DS210" s="36"/>
      <c r="DT210" s="36"/>
      <c r="DU210" s="36"/>
      <c r="DV210" s="36"/>
      <c r="DW210" s="36"/>
      <c r="DX210" s="36"/>
      <c r="DY210" s="36"/>
    </row>
    <row r="211" spans="1:129" s="35" customFormat="1" x14ac:dyDescent="0.3">
      <c r="A211" s="35">
        <v>45945</v>
      </c>
      <c r="B211" s="35" t="s">
        <v>1072</v>
      </c>
      <c r="C211" s="15" t="s">
        <v>1438</v>
      </c>
      <c r="D211" s="1" t="s">
        <v>701</v>
      </c>
      <c r="E211" s="13">
        <v>46269</v>
      </c>
      <c r="F211" s="53">
        <f t="shared" si="9"/>
        <v>324</v>
      </c>
      <c r="G211" s="19">
        <v>-2988.1</v>
      </c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6"/>
      <c r="CY211" s="36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6"/>
      <c r="DP211" s="36"/>
      <c r="DQ211" s="36"/>
      <c r="DR211" s="36"/>
      <c r="DS211" s="36"/>
      <c r="DT211" s="36"/>
      <c r="DU211" s="36"/>
      <c r="DV211" s="36"/>
      <c r="DW211" s="36"/>
      <c r="DX211" s="36"/>
      <c r="DY211" s="36"/>
    </row>
    <row r="212" spans="1:129" s="35" customFormat="1" x14ac:dyDescent="0.3">
      <c r="A212" s="35">
        <v>45945</v>
      </c>
      <c r="B212" s="35" t="s">
        <v>1072</v>
      </c>
      <c r="C212" s="15" t="s">
        <v>1413</v>
      </c>
      <c r="D212" s="1" t="s">
        <v>701</v>
      </c>
      <c r="E212" s="13">
        <v>46150</v>
      </c>
      <c r="F212" s="53">
        <f t="shared" si="9"/>
        <v>205</v>
      </c>
      <c r="G212" s="19">
        <v>-325</v>
      </c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X212" s="36"/>
      <c r="CY212" s="36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  <c r="DO212" s="36"/>
      <c r="DP212" s="36"/>
      <c r="DQ212" s="36"/>
      <c r="DR212" s="36"/>
      <c r="DS212" s="36"/>
      <c r="DT212" s="36"/>
      <c r="DU212" s="36"/>
      <c r="DV212" s="36"/>
      <c r="DW212" s="36"/>
      <c r="DX212" s="36"/>
      <c r="DY212" s="36"/>
    </row>
    <row r="213" spans="1:129" s="35" customFormat="1" x14ac:dyDescent="0.3">
      <c r="A213" s="35">
        <v>45945</v>
      </c>
      <c r="B213" s="35" t="s">
        <v>1072</v>
      </c>
      <c r="C213" s="15" t="s">
        <v>1408</v>
      </c>
      <c r="D213" s="1" t="s">
        <v>701</v>
      </c>
      <c r="E213" s="13">
        <v>46178</v>
      </c>
      <c r="F213" s="53">
        <f t="shared" si="9"/>
        <v>233</v>
      </c>
      <c r="G213" s="19">
        <v>-161.614374</v>
      </c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6"/>
      <c r="DP213" s="36"/>
      <c r="DQ213" s="36"/>
      <c r="DR213" s="36"/>
      <c r="DS213" s="36"/>
      <c r="DT213" s="36"/>
      <c r="DU213" s="36"/>
      <c r="DV213" s="36"/>
      <c r="DW213" s="36"/>
      <c r="DX213" s="36"/>
      <c r="DY213" s="36"/>
    </row>
    <row r="214" spans="1:129" s="35" customFormat="1" x14ac:dyDescent="0.3">
      <c r="A214" s="35">
        <v>45952</v>
      </c>
      <c r="B214" s="35" t="s">
        <v>1072</v>
      </c>
      <c r="C214" s="15" t="s">
        <v>1464</v>
      </c>
      <c r="D214" s="1" t="s">
        <v>701</v>
      </c>
      <c r="E214" s="13">
        <v>45954</v>
      </c>
      <c r="F214" s="53">
        <f t="shared" si="9"/>
        <v>2</v>
      </c>
      <c r="G214" s="19">
        <v>-200.137</v>
      </c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36"/>
      <c r="CW214" s="36"/>
      <c r="CX214" s="36"/>
      <c r="CY214" s="36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  <c r="DO214" s="36"/>
      <c r="DP214" s="36"/>
      <c r="DQ214" s="36"/>
      <c r="DR214" s="36"/>
      <c r="DS214" s="36"/>
      <c r="DT214" s="36"/>
      <c r="DU214" s="36"/>
      <c r="DV214" s="36"/>
      <c r="DW214" s="36"/>
      <c r="DX214" s="36"/>
      <c r="DY214" s="36"/>
    </row>
    <row r="215" spans="1:129" s="35" customFormat="1" x14ac:dyDescent="0.3">
      <c r="A215" s="35">
        <v>45952</v>
      </c>
      <c r="B215" s="35" t="s">
        <v>1072</v>
      </c>
      <c r="C215" s="15" t="s">
        <v>1465</v>
      </c>
      <c r="D215" s="1" t="s">
        <v>701</v>
      </c>
      <c r="E215" s="13">
        <v>45975</v>
      </c>
      <c r="F215" s="53">
        <f t="shared" si="9"/>
        <v>23</v>
      </c>
      <c r="G215" s="19">
        <v>-800</v>
      </c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36"/>
      <c r="CW215" s="36"/>
      <c r="CX215" s="36"/>
      <c r="CY215" s="36"/>
      <c r="CZ215" s="36"/>
      <c r="DA215" s="36"/>
      <c r="DB215" s="36"/>
      <c r="DC215" s="36"/>
      <c r="DD215" s="36"/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6"/>
      <c r="DP215" s="36"/>
      <c r="DQ215" s="36"/>
      <c r="DR215" s="36"/>
      <c r="DS215" s="36"/>
      <c r="DT215" s="36"/>
      <c r="DU215" s="36"/>
      <c r="DV215" s="36"/>
      <c r="DW215" s="36"/>
      <c r="DX215" s="36"/>
      <c r="DY215" s="36"/>
    </row>
    <row r="216" spans="1:129" s="35" customFormat="1" x14ac:dyDescent="0.3">
      <c r="A216" s="35">
        <v>45952</v>
      </c>
      <c r="B216" s="35" t="s">
        <v>1072</v>
      </c>
      <c r="C216" s="15" t="s">
        <v>1466</v>
      </c>
      <c r="D216" s="1" t="s">
        <v>701</v>
      </c>
      <c r="E216" s="13">
        <v>45966</v>
      </c>
      <c r="F216" s="53">
        <f t="shared" si="9"/>
        <v>14</v>
      </c>
      <c r="G216" s="19">
        <v>-1600</v>
      </c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6"/>
      <c r="CY216" s="36"/>
      <c r="CZ216" s="36"/>
      <c r="DA216" s="36"/>
      <c r="DB216" s="36"/>
      <c r="DC216" s="36"/>
      <c r="DD216" s="36"/>
      <c r="DE216" s="36"/>
      <c r="DF216" s="36"/>
      <c r="DG216" s="36"/>
      <c r="DH216" s="36"/>
      <c r="DI216" s="36"/>
      <c r="DJ216" s="36"/>
      <c r="DK216" s="36"/>
      <c r="DL216" s="36"/>
      <c r="DM216" s="36"/>
      <c r="DN216" s="36"/>
      <c r="DO216" s="36"/>
      <c r="DP216" s="36"/>
      <c r="DQ216" s="36"/>
      <c r="DR216" s="36"/>
      <c r="DS216" s="36"/>
      <c r="DT216" s="36"/>
      <c r="DU216" s="36"/>
      <c r="DV216" s="36"/>
      <c r="DW216" s="36"/>
      <c r="DX216" s="36"/>
      <c r="DY216" s="36"/>
    </row>
    <row r="217" spans="1:129" s="35" customFormat="1" x14ac:dyDescent="0.3">
      <c r="A217" s="35">
        <v>45952</v>
      </c>
      <c r="B217" s="35" t="s">
        <v>1072</v>
      </c>
      <c r="C217" s="15" t="s">
        <v>1467</v>
      </c>
      <c r="D217" s="1" t="s">
        <v>701</v>
      </c>
      <c r="E217" s="13">
        <v>45980</v>
      </c>
      <c r="F217" s="53">
        <f t="shared" si="9"/>
        <v>28</v>
      </c>
      <c r="G217" s="19">
        <v>-2326</v>
      </c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  <c r="CU217" s="36"/>
      <c r="CV217" s="36"/>
      <c r="CW217" s="36"/>
      <c r="CX217" s="36"/>
      <c r="CY217" s="36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6"/>
      <c r="DP217" s="36"/>
      <c r="DQ217" s="36"/>
      <c r="DR217" s="36"/>
      <c r="DS217" s="36"/>
      <c r="DT217" s="36"/>
      <c r="DU217" s="36"/>
      <c r="DV217" s="36"/>
      <c r="DW217" s="36"/>
      <c r="DX217" s="36"/>
      <c r="DY217" s="36"/>
    </row>
    <row r="218" spans="1:129" s="35" customFormat="1" x14ac:dyDescent="0.3">
      <c r="A218" s="35">
        <v>45952</v>
      </c>
      <c r="B218" s="35" t="s">
        <v>1072</v>
      </c>
      <c r="C218" s="15" t="s">
        <v>1449</v>
      </c>
      <c r="D218" s="1" t="s">
        <v>701</v>
      </c>
      <c r="E218" s="13">
        <v>46297</v>
      </c>
      <c r="F218" s="53">
        <f t="shared" si="9"/>
        <v>345</v>
      </c>
      <c r="G218" s="19">
        <v>-99.586029999999994</v>
      </c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6"/>
      <c r="CY218" s="36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  <c r="DO218" s="36"/>
      <c r="DP218" s="36"/>
      <c r="DQ218" s="36"/>
      <c r="DR218" s="36"/>
      <c r="DS218" s="36"/>
      <c r="DT218" s="36"/>
      <c r="DU218" s="36"/>
      <c r="DV218" s="36"/>
      <c r="DW218" s="36"/>
      <c r="DX218" s="36"/>
      <c r="DY218" s="36"/>
    </row>
    <row r="219" spans="1:129" s="35" customFormat="1" x14ac:dyDescent="0.3">
      <c r="A219" s="35">
        <v>45952</v>
      </c>
      <c r="B219" s="35" t="s">
        <v>1072</v>
      </c>
      <c r="C219" s="15" t="s">
        <v>1468</v>
      </c>
      <c r="D219" s="1" t="s">
        <v>701</v>
      </c>
      <c r="E219" s="13">
        <v>45978</v>
      </c>
      <c r="F219" s="53">
        <f t="shared" si="9"/>
        <v>26</v>
      </c>
      <c r="G219" s="19">
        <v>-600</v>
      </c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X219" s="36"/>
      <c r="CY219" s="36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  <c r="DO219" s="36"/>
      <c r="DP219" s="36"/>
      <c r="DQ219" s="36"/>
      <c r="DR219" s="36"/>
      <c r="DS219" s="36"/>
      <c r="DT219" s="36"/>
      <c r="DU219" s="36"/>
      <c r="DV219" s="36"/>
      <c r="DW219" s="36"/>
      <c r="DX219" s="36"/>
      <c r="DY219" s="36"/>
    </row>
    <row r="220" spans="1:129" s="35" customFormat="1" x14ac:dyDescent="0.3">
      <c r="A220" s="35">
        <v>45957</v>
      </c>
      <c r="B220" s="35" t="s">
        <v>700</v>
      </c>
      <c r="C220" s="15" t="s">
        <v>1447</v>
      </c>
      <c r="D220" s="1" t="s">
        <v>701</v>
      </c>
      <c r="E220" s="13">
        <v>45968</v>
      </c>
      <c r="F220" s="53">
        <f t="shared" si="9"/>
        <v>11</v>
      </c>
      <c r="G220" s="19">
        <v>-300</v>
      </c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6"/>
      <c r="CY220" s="36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6"/>
      <c r="DP220" s="36"/>
      <c r="DQ220" s="36"/>
      <c r="DR220" s="36"/>
      <c r="DS220" s="36"/>
      <c r="DT220" s="36"/>
      <c r="DU220" s="36"/>
      <c r="DV220" s="36"/>
      <c r="DW220" s="36"/>
      <c r="DX220" s="36"/>
      <c r="DY220" s="36"/>
    </row>
    <row r="221" spans="1:129" s="35" customFormat="1" x14ac:dyDescent="0.3">
      <c r="A221" s="35">
        <v>45957</v>
      </c>
      <c r="B221" s="35" t="s">
        <v>700</v>
      </c>
      <c r="C221" s="15" t="s">
        <v>1407</v>
      </c>
      <c r="D221" s="1" t="s">
        <v>701</v>
      </c>
      <c r="E221" s="13">
        <v>45975</v>
      </c>
      <c r="F221" s="53">
        <f t="shared" si="9"/>
        <v>18</v>
      </c>
      <c r="G221" s="19">
        <v>-163.517392</v>
      </c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6"/>
      <c r="CY221" s="36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6"/>
      <c r="DP221" s="36"/>
      <c r="DQ221" s="36"/>
      <c r="DR221" s="36"/>
      <c r="DS221" s="36"/>
      <c r="DT221" s="36"/>
      <c r="DU221" s="36"/>
      <c r="DV221" s="36"/>
      <c r="DW221" s="36"/>
      <c r="DX221" s="36"/>
      <c r="DY221" s="36"/>
    </row>
    <row r="222" spans="1:129" s="35" customFormat="1" x14ac:dyDescent="0.3">
      <c r="A222" s="35">
        <v>45957</v>
      </c>
      <c r="B222" s="35" t="s">
        <v>700</v>
      </c>
      <c r="C222" s="15" t="s">
        <v>1467</v>
      </c>
      <c r="D222" s="1" t="s">
        <v>701</v>
      </c>
      <c r="E222" s="13">
        <v>45980</v>
      </c>
      <c r="F222" s="53">
        <f t="shared" si="9"/>
        <v>23</v>
      </c>
      <c r="G222" s="19">
        <v>-578.25</v>
      </c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6"/>
      <c r="DQ222" s="36"/>
      <c r="DR222" s="36"/>
      <c r="DS222" s="36"/>
      <c r="DT222" s="36"/>
      <c r="DU222" s="36"/>
      <c r="DV222" s="36"/>
      <c r="DW222" s="36"/>
      <c r="DX222" s="36"/>
      <c r="DY222" s="36"/>
    </row>
    <row r="223" spans="1:129" s="35" customFormat="1" x14ac:dyDescent="0.3">
      <c r="A223" s="35">
        <v>45957</v>
      </c>
      <c r="B223" s="35" t="s">
        <v>700</v>
      </c>
      <c r="C223" s="15" t="s">
        <v>1471</v>
      </c>
      <c r="D223" s="1" t="s">
        <v>701</v>
      </c>
      <c r="E223" s="13">
        <v>45994</v>
      </c>
      <c r="F223" s="53">
        <f t="shared" si="9"/>
        <v>37</v>
      </c>
      <c r="G223" s="19">
        <v>-1832.219497</v>
      </c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6"/>
      <c r="CY223" s="36"/>
      <c r="CZ223" s="36"/>
      <c r="DA223" s="36"/>
      <c r="DB223" s="36"/>
      <c r="DC223" s="36"/>
      <c r="DD223" s="36"/>
      <c r="DE223" s="36"/>
      <c r="DF223" s="36"/>
      <c r="DG223" s="36"/>
      <c r="DH223" s="36"/>
      <c r="DI223" s="36"/>
      <c r="DJ223" s="36"/>
      <c r="DK223" s="36"/>
      <c r="DL223" s="36"/>
      <c r="DM223" s="36"/>
      <c r="DN223" s="36"/>
      <c r="DO223" s="36"/>
      <c r="DP223" s="36"/>
      <c r="DQ223" s="36"/>
      <c r="DR223" s="36"/>
      <c r="DS223" s="36"/>
      <c r="DT223" s="36"/>
      <c r="DU223" s="36"/>
      <c r="DV223" s="36"/>
      <c r="DW223" s="36"/>
      <c r="DX223" s="36"/>
      <c r="DY223" s="36"/>
    </row>
    <row r="224" spans="1:129" s="35" customFormat="1" x14ac:dyDescent="0.3">
      <c r="A224" s="35">
        <v>45957</v>
      </c>
      <c r="B224" s="35" t="s">
        <v>700</v>
      </c>
      <c r="C224" s="15" t="s">
        <v>1459</v>
      </c>
      <c r="D224" s="1" t="s">
        <v>701</v>
      </c>
      <c r="E224" s="13">
        <v>45996</v>
      </c>
      <c r="F224" s="53">
        <f t="shared" si="9"/>
        <v>39</v>
      </c>
      <c r="G224" s="19">
        <v>-661.90799300000003</v>
      </c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6"/>
      <c r="CH224" s="36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6"/>
      <c r="CY224" s="36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6"/>
      <c r="DP224" s="36"/>
      <c r="DQ224" s="36"/>
      <c r="DR224" s="36"/>
      <c r="DS224" s="36"/>
      <c r="DT224" s="36"/>
      <c r="DU224" s="36"/>
      <c r="DV224" s="36"/>
      <c r="DW224" s="36"/>
      <c r="DX224" s="36"/>
      <c r="DY224" s="36"/>
    </row>
    <row r="225" spans="1:129" s="35" customFormat="1" x14ac:dyDescent="0.3">
      <c r="A225" s="35">
        <v>45957</v>
      </c>
      <c r="B225" s="35" t="s">
        <v>700</v>
      </c>
      <c r="C225" s="15" t="s">
        <v>1472</v>
      </c>
      <c r="D225" s="1" t="s">
        <v>701</v>
      </c>
      <c r="E225" s="13">
        <v>46008</v>
      </c>
      <c r="F225" s="53">
        <f t="shared" si="9"/>
        <v>51</v>
      </c>
      <c r="G225" s="19">
        <v>-529</v>
      </c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36"/>
      <c r="CY225" s="36"/>
      <c r="CZ225" s="36"/>
      <c r="DA225" s="36"/>
      <c r="DB225" s="36"/>
      <c r="DC225" s="36"/>
      <c r="DD225" s="36"/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  <c r="DO225" s="36"/>
      <c r="DP225" s="36"/>
      <c r="DQ225" s="36"/>
      <c r="DR225" s="36"/>
      <c r="DS225" s="36"/>
      <c r="DT225" s="36"/>
      <c r="DU225" s="36"/>
      <c r="DV225" s="36"/>
      <c r="DW225" s="36"/>
      <c r="DX225" s="36"/>
      <c r="DY225" s="36"/>
    </row>
    <row r="226" spans="1:129" s="35" customFormat="1" x14ac:dyDescent="0.3">
      <c r="A226" s="35">
        <v>45957</v>
      </c>
      <c r="B226" s="35" t="s">
        <v>700</v>
      </c>
      <c r="C226" s="15" t="s">
        <v>1473</v>
      </c>
      <c r="D226" s="1" t="s">
        <v>701</v>
      </c>
      <c r="E226" s="13">
        <v>46010</v>
      </c>
      <c r="F226" s="53">
        <f t="shared" si="9"/>
        <v>53</v>
      </c>
      <c r="G226" s="19">
        <v>-191.762</v>
      </c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6"/>
      <c r="CY226" s="36"/>
      <c r="CZ226" s="36"/>
      <c r="DA226" s="36"/>
      <c r="DB226" s="36"/>
      <c r="DC226" s="36"/>
      <c r="DD226" s="36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  <c r="DO226" s="36"/>
      <c r="DP226" s="36"/>
      <c r="DQ226" s="36"/>
      <c r="DR226" s="36"/>
      <c r="DS226" s="36"/>
      <c r="DT226" s="36"/>
      <c r="DU226" s="36"/>
      <c r="DV226" s="36"/>
      <c r="DW226" s="36"/>
      <c r="DX226" s="36"/>
      <c r="DY226" s="36"/>
    </row>
    <row r="227" spans="1:129" s="35" customFormat="1" x14ac:dyDescent="0.3">
      <c r="A227" s="35">
        <v>45957</v>
      </c>
      <c r="B227" s="35" t="s">
        <v>700</v>
      </c>
      <c r="C227" s="15" t="s">
        <v>1474</v>
      </c>
      <c r="D227" s="1" t="s">
        <v>701</v>
      </c>
      <c r="E227" s="13">
        <v>46021</v>
      </c>
      <c r="F227" s="53">
        <f t="shared" si="9"/>
        <v>64</v>
      </c>
      <c r="G227" s="19">
        <v>-372.47467699999999</v>
      </c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6"/>
      <c r="CY227" s="36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6"/>
      <c r="DP227" s="36"/>
      <c r="DQ227" s="36"/>
      <c r="DR227" s="36"/>
      <c r="DS227" s="36"/>
      <c r="DT227" s="36"/>
      <c r="DU227" s="36"/>
      <c r="DV227" s="36"/>
      <c r="DW227" s="36"/>
      <c r="DX227" s="36"/>
      <c r="DY227" s="36"/>
    </row>
    <row r="228" spans="1:129" s="35" customFormat="1" x14ac:dyDescent="0.3">
      <c r="A228" s="35">
        <v>45957</v>
      </c>
      <c r="B228" s="35" t="s">
        <v>700</v>
      </c>
      <c r="C228" s="15" t="s">
        <v>1475</v>
      </c>
      <c r="D228" s="1" t="s">
        <v>701</v>
      </c>
      <c r="E228" s="13">
        <v>46029</v>
      </c>
      <c r="F228" s="53">
        <f t="shared" si="9"/>
        <v>72</v>
      </c>
      <c r="G228" s="19">
        <v>-228.32</v>
      </c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6"/>
      <c r="CH228" s="36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X228" s="36"/>
      <c r="CY228" s="36"/>
      <c r="CZ228" s="36"/>
      <c r="DA228" s="36"/>
      <c r="DB228" s="36"/>
      <c r="DC228" s="36"/>
      <c r="DD228" s="36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  <c r="DO228" s="36"/>
      <c r="DP228" s="36"/>
      <c r="DQ228" s="36"/>
      <c r="DR228" s="36"/>
      <c r="DS228" s="36"/>
      <c r="DT228" s="36"/>
      <c r="DU228" s="36"/>
      <c r="DV228" s="36"/>
      <c r="DW228" s="36"/>
      <c r="DX228" s="36"/>
      <c r="DY228" s="36"/>
    </row>
    <row r="229" spans="1:129" s="35" customFormat="1" x14ac:dyDescent="0.3">
      <c r="A229" s="35">
        <v>45957</v>
      </c>
      <c r="B229" s="35" t="s">
        <v>700</v>
      </c>
      <c r="C229" s="15" t="s">
        <v>1323</v>
      </c>
      <c r="D229" s="1" t="s">
        <v>701</v>
      </c>
      <c r="E229" s="13">
        <v>46031</v>
      </c>
      <c r="F229" s="53">
        <f t="shared" si="9"/>
        <v>74</v>
      </c>
      <c r="G229" s="19">
        <v>-673.05107099999998</v>
      </c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X229" s="36"/>
      <c r="CY229" s="36"/>
      <c r="CZ229" s="36"/>
      <c r="DA229" s="36"/>
      <c r="DB229" s="36"/>
      <c r="DC229" s="36"/>
      <c r="DD229" s="36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  <c r="DO229" s="36"/>
      <c r="DP229" s="36"/>
      <c r="DQ229" s="36"/>
      <c r="DR229" s="36"/>
      <c r="DS229" s="36"/>
      <c r="DT229" s="36"/>
      <c r="DU229" s="36"/>
      <c r="DV229" s="36"/>
      <c r="DW229" s="36"/>
      <c r="DX229" s="36"/>
      <c r="DY229" s="36"/>
    </row>
    <row r="230" spans="1:129" s="35" customFormat="1" x14ac:dyDescent="0.3">
      <c r="A230" s="35">
        <v>45957</v>
      </c>
      <c r="B230" s="35" t="s">
        <v>700</v>
      </c>
      <c r="C230" s="15" t="s">
        <v>1419</v>
      </c>
      <c r="D230" s="1" t="s">
        <v>701</v>
      </c>
      <c r="E230" s="13">
        <v>46038</v>
      </c>
      <c r="F230" s="53">
        <f t="shared" si="9"/>
        <v>81</v>
      </c>
      <c r="G230" s="19">
        <v>-321.40929999999997</v>
      </c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6"/>
      <c r="CY230" s="36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6"/>
      <c r="DP230" s="36"/>
      <c r="DQ230" s="36"/>
      <c r="DR230" s="36"/>
      <c r="DS230" s="36"/>
      <c r="DT230" s="36"/>
      <c r="DU230" s="36"/>
      <c r="DV230" s="36"/>
      <c r="DW230" s="36"/>
      <c r="DX230" s="36"/>
      <c r="DY230" s="36"/>
    </row>
    <row r="231" spans="1:129" s="35" customFormat="1" x14ac:dyDescent="0.3">
      <c r="A231" s="35">
        <v>45957</v>
      </c>
      <c r="B231" s="35" t="s">
        <v>700</v>
      </c>
      <c r="C231" s="15" t="s">
        <v>1476</v>
      </c>
      <c r="D231" s="1" t="s">
        <v>701</v>
      </c>
      <c r="E231" s="13">
        <v>46059</v>
      </c>
      <c r="F231" s="53">
        <f t="shared" si="9"/>
        <v>102</v>
      </c>
      <c r="G231" s="19">
        <v>-623.12363600000003</v>
      </c>
      <c r="H231" s="36"/>
      <c r="I231" s="36"/>
      <c r="J231" s="75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6"/>
      <c r="CY231" s="36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6"/>
      <c r="DP231" s="36"/>
      <c r="DQ231" s="36"/>
      <c r="DR231" s="36"/>
      <c r="DS231" s="36"/>
      <c r="DT231" s="36"/>
      <c r="DU231" s="36"/>
      <c r="DV231" s="36"/>
      <c r="DW231" s="36"/>
      <c r="DX231" s="36"/>
      <c r="DY231" s="36"/>
    </row>
    <row r="232" spans="1:129" s="35" customFormat="1" x14ac:dyDescent="0.3">
      <c r="A232" s="35">
        <v>45957</v>
      </c>
      <c r="B232" s="35" t="s">
        <v>700</v>
      </c>
      <c r="C232" s="15" t="s">
        <v>1477</v>
      </c>
      <c r="D232" s="1" t="s">
        <v>701</v>
      </c>
      <c r="E232" s="13">
        <v>46108</v>
      </c>
      <c r="F232" s="53">
        <f t="shared" si="9"/>
        <v>151</v>
      </c>
      <c r="G232" s="19">
        <v>-155</v>
      </c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6"/>
      <c r="CY232" s="36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6"/>
      <c r="DP232" s="36"/>
      <c r="DQ232" s="36"/>
      <c r="DR232" s="36"/>
      <c r="DS232" s="36"/>
      <c r="DT232" s="36"/>
      <c r="DU232" s="36"/>
      <c r="DV232" s="36"/>
      <c r="DW232" s="36"/>
      <c r="DX232" s="36"/>
      <c r="DY232" s="36"/>
    </row>
    <row r="233" spans="1:129" s="35" customFormat="1" x14ac:dyDescent="0.3">
      <c r="A233" s="35">
        <v>45957</v>
      </c>
      <c r="B233" s="35" t="s">
        <v>700</v>
      </c>
      <c r="C233" s="15" t="s">
        <v>1460</v>
      </c>
      <c r="D233" s="1" t="s">
        <v>701</v>
      </c>
      <c r="E233" s="13">
        <v>46122</v>
      </c>
      <c r="F233" s="53">
        <f t="shared" si="9"/>
        <v>165</v>
      </c>
      <c r="G233" s="19">
        <v>-862.64</v>
      </c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6"/>
      <c r="CY233" s="36"/>
      <c r="CZ233" s="36"/>
      <c r="DA233" s="36"/>
      <c r="DB233" s="36"/>
      <c r="DC233" s="36"/>
      <c r="DD233" s="36"/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  <c r="DO233" s="36"/>
      <c r="DP233" s="36"/>
      <c r="DQ233" s="36"/>
      <c r="DR233" s="36"/>
      <c r="DS233" s="36"/>
      <c r="DT233" s="36"/>
      <c r="DU233" s="36"/>
      <c r="DV233" s="36"/>
      <c r="DW233" s="36"/>
      <c r="DX233" s="36"/>
      <c r="DY233" s="36"/>
    </row>
    <row r="234" spans="1:129" s="35" customFormat="1" x14ac:dyDescent="0.3">
      <c r="A234" s="35">
        <v>45957</v>
      </c>
      <c r="B234" s="35" t="s">
        <v>700</v>
      </c>
      <c r="C234" s="15" t="s">
        <v>1413</v>
      </c>
      <c r="D234" s="1" t="s">
        <v>701</v>
      </c>
      <c r="E234" s="13">
        <v>46150</v>
      </c>
      <c r="F234" s="53">
        <f t="shared" si="9"/>
        <v>193</v>
      </c>
      <c r="G234" s="19">
        <v>-622</v>
      </c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6"/>
      <c r="CY234" s="36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6"/>
      <c r="DP234" s="36"/>
      <c r="DQ234" s="36"/>
      <c r="DR234" s="36"/>
      <c r="DS234" s="36"/>
      <c r="DT234" s="36"/>
      <c r="DU234" s="36"/>
      <c r="DV234" s="36"/>
      <c r="DW234" s="36"/>
      <c r="DX234" s="36"/>
      <c r="DY234" s="36"/>
    </row>
    <row r="235" spans="1:129" s="35" customFormat="1" x14ac:dyDescent="0.3">
      <c r="A235" s="35">
        <v>45957</v>
      </c>
      <c r="B235" s="35" t="s">
        <v>700</v>
      </c>
      <c r="C235" s="15" t="s">
        <v>1408</v>
      </c>
      <c r="D235" s="1" t="s">
        <v>701</v>
      </c>
      <c r="E235" s="13">
        <v>46178</v>
      </c>
      <c r="F235" s="53">
        <f t="shared" si="9"/>
        <v>221</v>
      </c>
      <c r="G235" s="19">
        <v>-467.68562600000001</v>
      </c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X235" s="36"/>
      <c r="CY235" s="36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  <c r="DO235" s="36"/>
      <c r="DP235" s="36"/>
      <c r="DQ235" s="36"/>
      <c r="DR235" s="36"/>
      <c r="DS235" s="36"/>
      <c r="DT235" s="36"/>
      <c r="DU235" s="36"/>
      <c r="DV235" s="36"/>
      <c r="DW235" s="36"/>
      <c r="DX235" s="36"/>
      <c r="DY235" s="36"/>
    </row>
    <row r="236" spans="1:129" s="35" customFormat="1" x14ac:dyDescent="0.3">
      <c r="A236" s="35">
        <v>45957</v>
      </c>
      <c r="B236" s="35" t="s">
        <v>700</v>
      </c>
      <c r="C236" s="15" t="s">
        <v>1420</v>
      </c>
      <c r="D236" s="1" t="s">
        <v>701</v>
      </c>
      <c r="E236" s="13">
        <v>46199</v>
      </c>
      <c r="F236" s="53">
        <f t="shared" ref="F236:F243" si="10">+E236-A236</f>
        <v>242</v>
      </c>
      <c r="G236" s="19">
        <v>-298.43577399999998</v>
      </c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6"/>
      <c r="CY236" s="36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6"/>
      <c r="DP236" s="36"/>
      <c r="DQ236" s="36"/>
      <c r="DR236" s="36"/>
      <c r="DS236" s="36"/>
      <c r="DT236" s="36"/>
      <c r="DU236" s="36"/>
      <c r="DV236" s="36"/>
      <c r="DW236" s="36"/>
      <c r="DX236" s="36"/>
      <c r="DY236" s="36"/>
    </row>
    <row r="237" spans="1:129" s="35" customFormat="1" x14ac:dyDescent="0.3">
      <c r="A237" s="35">
        <v>45957</v>
      </c>
      <c r="B237" s="35" t="s">
        <v>700</v>
      </c>
      <c r="C237" s="15" t="s">
        <v>1428</v>
      </c>
      <c r="D237" s="1" t="s">
        <v>701</v>
      </c>
      <c r="E237" s="13">
        <v>46234</v>
      </c>
      <c r="F237" s="53">
        <f t="shared" si="10"/>
        <v>277</v>
      </c>
      <c r="G237" s="19">
        <v>-666</v>
      </c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X237" s="36"/>
      <c r="CY237" s="36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  <c r="DO237" s="36"/>
      <c r="DP237" s="36"/>
      <c r="DQ237" s="36"/>
      <c r="DR237" s="36"/>
      <c r="DS237" s="36"/>
      <c r="DT237" s="36"/>
      <c r="DU237" s="36"/>
      <c r="DV237" s="36"/>
      <c r="DW237" s="36"/>
      <c r="DX237" s="36"/>
      <c r="DY237" s="36"/>
    </row>
    <row r="238" spans="1:129" s="35" customFormat="1" x14ac:dyDescent="0.3">
      <c r="A238" s="35">
        <v>45957</v>
      </c>
      <c r="B238" s="35" t="s">
        <v>700</v>
      </c>
      <c r="C238" s="15" t="s">
        <v>1438</v>
      </c>
      <c r="D238" s="1" t="s">
        <v>701</v>
      </c>
      <c r="E238" s="13">
        <v>46269</v>
      </c>
      <c r="F238" s="53">
        <f t="shared" si="10"/>
        <v>312</v>
      </c>
      <c r="G238" s="19">
        <v>-1667.113427</v>
      </c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6"/>
      <c r="CY238" s="36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6"/>
      <c r="DP238" s="36"/>
      <c r="DQ238" s="36"/>
      <c r="DR238" s="36"/>
      <c r="DS238" s="36"/>
      <c r="DT238" s="36"/>
      <c r="DU238" s="36"/>
      <c r="DV238" s="36"/>
      <c r="DW238" s="36"/>
      <c r="DX238" s="36"/>
      <c r="DY238" s="36"/>
    </row>
    <row r="239" spans="1:129" s="35" customFormat="1" x14ac:dyDescent="0.3">
      <c r="A239" s="35">
        <v>45957</v>
      </c>
      <c r="B239" s="35" t="s">
        <v>700</v>
      </c>
      <c r="C239" s="15" t="s">
        <v>1449</v>
      </c>
      <c r="D239" s="1" t="s">
        <v>701</v>
      </c>
      <c r="E239" s="13">
        <v>46297</v>
      </c>
      <c r="F239" s="53">
        <f t="shared" si="10"/>
        <v>340</v>
      </c>
      <c r="G239" s="19">
        <v>-1353.844317</v>
      </c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6"/>
      <c r="CY239" s="36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6"/>
      <c r="DP239" s="36"/>
      <c r="DQ239" s="36"/>
      <c r="DR239" s="36"/>
      <c r="DS239" s="36"/>
      <c r="DT239" s="36"/>
      <c r="DU239" s="36"/>
      <c r="DV239" s="36"/>
      <c r="DW239" s="36"/>
      <c r="DX239" s="36"/>
      <c r="DY239" s="36"/>
    </row>
    <row r="240" spans="1:129" s="35" customFormat="1" x14ac:dyDescent="0.3">
      <c r="A240" s="35">
        <v>45957</v>
      </c>
      <c r="B240" s="35" t="s">
        <v>700</v>
      </c>
      <c r="C240" s="15" t="s">
        <v>1478</v>
      </c>
      <c r="D240" s="1" t="s">
        <v>701</v>
      </c>
      <c r="E240" s="13">
        <v>46325</v>
      </c>
      <c r="F240" s="53">
        <f t="shared" si="10"/>
        <v>368</v>
      </c>
      <c r="G240" s="19">
        <v>-1815.786079</v>
      </c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6"/>
      <c r="CY240" s="36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6"/>
      <c r="DP240" s="36"/>
      <c r="DQ240" s="36"/>
      <c r="DR240" s="36"/>
      <c r="DS240" s="36"/>
      <c r="DT240" s="36"/>
      <c r="DU240" s="36"/>
      <c r="DV240" s="36"/>
      <c r="DW240" s="36"/>
      <c r="DX240" s="36"/>
      <c r="DY240" s="36"/>
    </row>
    <row r="241" spans="1:129" s="35" customFormat="1" x14ac:dyDescent="0.3">
      <c r="A241" s="35">
        <v>45959</v>
      </c>
      <c r="B241" s="35" t="s">
        <v>1072</v>
      </c>
      <c r="C241" s="15" t="s">
        <v>1460</v>
      </c>
      <c r="D241" s="1" t="s">
        <v>701</v>
      </c>
      <c r="E241" s="13">
        <v>46122</v>
      </c>
      <c r="F241" s="53">
        <f t="shared" si="10"/>
        <v>163</v>
      </c>
      <c r="G241" s="19">
        <v>-13.5</v>
      </c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6"/>
      <c r="CY241" s="36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6"/>
      <c r="DP241" s="36"/>
      <c r="DQ241" s="36"/>
      <c r="DR241" s="36"/>
      <c r="DS241" s="36"/>
      <c r="DT241" s="36"/>
      <c r="DU241" s="36"/>
      <c r="DV241" s="36"/>
      <c r="DW241" s="36"/>
      <c r="DX241" s="36"/>
      <c r="DY241" s="36"/>
    </row>
    <row r="242" spans="1:129" s="35" customFormat="1" x14ac:dyDescent="0.3">
      <c r="A242" s="35">
        <v>45959</v>
      </c>
      <c r="B242" s="35" t="s">
        <v>1072</v>
      </c>
      <c r="C242" s="15" t="s">
        <v>1420</v>
      </c>
      <c r="D242" s="1" t="s">
        <v>701</v>
      </c>
      <c r="E242" s="13">
        <v>46199</v>
      </c>
      <c r="F242" s="53">
        <f t="shared" si="10"/>
        <v>240</v>
      </c>
      <c r="G242" s="19">
        <v>-33.529190999999997</v>
      </c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</row>
    <row r="243" spans="1:129" s="35" customFormat="1" x14ac:dyDescent="0.3">
      <c r="A243" s="35">
        <v>45973</v>
      </c>
      <c r="B243" s="35" t="s">
        <v>1072</v>
      </c>
      <c r="C243" s="15" t="s">
        <v>1478</v>
      </c>
      <c r="D243" s="1" t="s">
        <v>701</v>
      </c>
      <c r="E243" s="13">
        <v>46325</v>
      </c>
      <c r="F243" s="53">
        <f t="shared" si="10"/>
        <v>352</v>
      </c>
      <c r="G243" s="19">
        <v>-1724.193876</v>
      </c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</row>
    <row r="244" spans="1:129" s="35" customFormat="1" x14ac:dyDescent="0.3">
      <c r="A244" s="35">
        <v>45973</v>
      </c>
      <c r="B244" s="35" t="s">
        <v>1072</v>
      </c>
      <c r="C244" s="15" t="s">
        <v>1449</v>
      </c>
      <c r="D244" s="1" t="s">
        <v>701</v>
      </c>
      <c r="E244" s="13">
        <v>46297</v>
      </c>
      <c r="F244" s="53">
        <f t="shared" ref="F244" si="11">+E244-A244</f>
        <v>324</v>
      </c>
      <c r="G244" s="19">
        <v>-1120</v>
      </c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</row>
    <row r="245" spans="1:129" s="35" customFormat="1" x14ac:dyDescent="0.3">
      <c r="A245" s="35">
        <v>45973</v>
      </c>
      <c r="B245" s="35" t="s">
        <v>1072</v>
      </c>
      <c r="C245" s="15" t="s">
        <v>1476</v>
      </c>
      <c r="D245" s="1" t="s">
        <v>701</v>
      </c>
      <c r="E245" s="13">
        <v>46059</v>
      </c>
      <c r="F245" s="53">
        <f t="shared" ref="F245:F308" si="12">+E245-A245</f>
        <v>86</v>
      </c>
      <c r="G245" s="19">
        <v>-481.92136900000003</v>
      </c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X245" s="36"/>
      <c r="CY245" s="36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6"/>
      <c r="DP245" s="36"/>
      <c r="DQ245" s="36"/>
      <c r="DR245" s="36"/>
      <c r="DS245" s="36"/>
      <c r="DT245" s="36"/>
      <c r="DU245" s="36"/>
      <c r="DV245" s="36"/>
      <c r="DW245" s="36"/>
      <c r="DX245" s="36"/>
      <c r="DY245" s="36"/>
    </row>
    <row r="246" spans="1:129" s="35" customFormat="1" x14ac:dyDescent="0.3">
      <c r="A246" s="35">
        <v>45980</v>
      </c>
      <c r="B246" s="35" t="s">
        <v>1072</v>
      </c>
      <c r="C246" s="15" t="s">
        <v>1476</v>
      </c>
      <c r="D246" s="1" t="s">
        <v>701</v>
      </c>
      <c r="E246" s="13">
        <v>46059</v>
      </c>
      <c r="F246" s="53">
        <f t="shared" si="12"/>
        <v>79</v>
      </c>
      <c r="G246" s="19">
        <v>-262.26151299999998</v>
      </c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  <c r="DT246" s="36"/>
      <c r="DU246" s="36"/>
      <c r="DV246" s="36"/>
      <c r="DW246" s="36"/>
      <c r="DX246" s="36"/>
      <c r="DY246" s="36"/>
    </row>
    <row r="247" spans="1:129" s="35" customFormat="1" x14ac:dyDescent="0.3">
      <c r="A247" s="35">
        <v>45987</v>
      </c>
      <c r="B247" s="35" t="s">
        <v>1072</v>
      </c>
      <c r="C247" s="15" t="s">
        <v>1340</v>
      </c>
      <c r="D247" s="1" t="s">
        <v>701</v>
      </c>
      <c r="E247" s="13">
        <v>46087</v>
      </c>
      <c r="F247" s="53">
        <f t="shared" si="12"/>
        <v>100</v>
      </c>
      <c r="G247" s="19">
        <v>-211.570786</v>
      </c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6"/>
      <c r="DP247" s="36"/>
      <c r="DQ247" s="36"/>
      <c r="DR247" s="36"/>
      <c r="DS247" s="36"/>
      <c r="DT247" s="36"/>
      <c r="DU247" s="36"/>
      <c r="DV247" s="36"/>
      <c r="DW247" s="36"/>
      <c r="DX247" s="36"/>
      <c r="DY247" s="36"/>
    </row>
    <row r="248" spans="1:129" s="35" customFormat="1" x14ac:dyDescent="0.3">
      <c r="A248" s="35">
        <v>45987</v>
      </c>
      <c r="B248" s="35" t="s">
        <v>1072</v>
      </c>
      <c r="C248" s="15" t="s">
        <v>1478</v>
      </c>
      <c r="D248" s="1" t="s">
        <v>701</v>
      </c>
      <c r="E248" s="13">
        <v>46325</v>
      </c>
      <c r="F248" s="53">
        <f t="shared" si="12"/>
        <v>338</v>
      </c>
      <c r="G248" s="19">
        <v>-50.62</v>
      </c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  <c r="DT248" s="36"/>
      <c r="DU248" s="36"/>
      <c r="DV248" s="36"/>
      <c r="DW248" s="36"/>
      <c r="DX248" s="36"/>
      <c r="DY248" s="36"/>
    </row>
    <row r="249" spans="1:129" s="35" customFormat="1" x14ac:dyDescent="0.3">
      <c r="A249" s="35">
        <v>45987</v>
      </c>
      <c r="B249" s="35" t="s">
        <v>1072</v>
      </c>
      <c r="C249" s="15" t="s">
        <v>1492</v>
      </c>
      <c r="D249" s="1" t="s">
        <v>701</v>
      </c>
      <c r="E249" s="13">
        <v>46353</v>
      </c>
      <c r="F249" s="53">
        <f t="shared" si="12"/>
        <v>366</v>
      </c>
      <c r="G249" s="19">
        <v>-199.99226100000001</v>
      </c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6"/>
      <c r="DP249" s="36"/>
      <c r="DQ249" s="36"/>
      <c r="DR249" s="36"/>
      <c r="DS249" s="36"/>
      <c r="DT249" s="36"/>
      <c r="DU249" s="36"/>
      <c r="DV249" s="36"/>
      <c r="DW249" s="36"/>
      <c r="DX249" s="36"/>
      <c r="DY249" s="36"/>
    </row>
    <row r="250" spans="1:129" s="35" customFormat="1" x14ac:dyDescent="0.3">
      <c r="A250" s="35">
        <v>45987</v>
      </c>
      <c r="B250" s="35" t="s">
        <v>1072</v>
      </c>
      <c r="C250" s="15" t="s">
        <v>1460</v>
      </c>
      <c r="D250" s="1" t="s">
        <v>701</v>
      </c>
      <c r="E250" s="13">
        <v>46122</v>
      </c>
      <c r="F250" s="53">
        <f t="shared" si="12"/>
        <v>135</v>
      </c>
      <c r="G250" s="19">
        <v>-277.042708</v>
      </c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6"/>
      <c r="DP250" s="36"/>
      <c r="DQ250" s="36"/>
      <c r="DR250" s="36"/>
      <c r="DS250" s="36"/>
      <c r="DT250" s="36"/>
      <c r="DU250" s="36"/>
      <c r="DV250" s="36"/>
      <c r="DW250" s="36"/>
      <c r="DX250" s="36"/>
      <c r="DY250" s="36"/>
    </row>
    <row r="251" spans="1:129" s="35" customFormat="1" x14ac:dyDescent="0.3">
      <c r="A251" s="35">
        <v>45987</v>
      </c>
      <c r="B251" s="35" t="s">
        <v>1072</v>
      </c>
      <c r="C251" s="15" t="s">
        <v>1413</v>
      </c>
      <c r="D251" s="1" t="s">
        <v>701</v>
      </c>
      <c r="E251" s="13">
        <v>46150</v>
      </c>
      <c r="F251" s="53">
        <f t="shared" si="12"/>
        <v>163</v>
      </c>
      <c r="G251" s="19">
        <v>-149.99969100000001</v>
      </c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6"/>
      <c r="DP251" s="36"/>
      <c r="DQ251" s="36"/>
      <c r="DR251" s="36"/>
      <c r="DS251" s="36"/>
      <c r="DT251" s="36"/>
      <c r="DU251" s="36"/>
      <c r="DV251" s="36"/>
      <c r="DW251" s="36"/>
      <c r="DX251" s="36"/>
      <c r="DY251" s="36"/>
    </row>
    <row r="252" spans="1:129" s="35" customFormat="1" x14ac:dyDescent="0.3">
      <c r="A252" s="35">
        <v>46001</v>
      </c>
      <c r="B252" s="35" t="s">
        <v>1072</v>
      </c>
      <c r="C252" s="15" t="s">
        <v>1408</v>
      </c>
      <c r="D252" s="1" t="s">
        <v>701</v>
      </c>
      <c r="E252" s="13">
        <v>46178</v>
      </c>
      <c r="F252" s="53">
        <f t="shared" si="12"/>
        <v>177</v>
      </c>
      <c r="G252" s="19">
        <v>-1628.065024</v>
      </c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6"/>
      <c r="CY252" s="36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6"/>
      <c r="DP252" s="36"/>
      <c r="DQ252" s="36"/>
      <c r="DR252" s="36"/>
      <c r="DS252" s="36"/>
      <c r="DT252" s="36"/>
      <c r="DU252" s="36"/>
      <c r="DV252" s="36"/>
      <c r="DW252" s="36"/>
      <c r="DX252" s="36"/>
      <c r="DY252" s="36"/>
    </row>
    <row r="253" spans="1:129" s="35" customFormat="1" x14ac:dyDescent="0.3">
      <c r="A253" s="35">
        <v>46001</v>
      </c>
      <c r="B253" s="35" t="s">
        <v>1072</v>
      </c>
      <c r="C253" s="15" t="s">
        <v>1499</v>
      </c>
      <c r="D253" s="1" t="s">
        <v>701</v>
      </c>
      <c r="E253" s="13">
        <v>46171</v>
      </c>
      <c r="F253" s="53">
        <f t="shared" si="12"/>
        <v>170</v>
      </c>
      <c r="G253" s="19">
        <v>-243.77217899999999</v>
      </c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</row>
    <row r="254" spans="1:129" s="35" customFormat="1" x14ac:dyDescent="0.3">
      <c r="A254" s="35">
        <v>46001</v>
      </c>
      <c r="B254" s="35" t="s">
        <v>1072</v>
      </c>
      <c r="C254" s="15" t="s">
        <v>1474</v>
      </c>
      <c r="D254" s="1" t="s">
        <v>701</v>
      </c>
      <c r="E254" s="13">
        <v>46021</v>
      </c>
      <c r="F254" s="53">
        <f t="shared" si="12"/>
        <v>20</v>
      </c>
      <c r="G254" s="19">
        <v>-886.00185099999999</v>
      </c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  <c r="DT254" s="36"/>
      <c r="DU254" s="36"/>
      <c r="DV254" s="36"/>
      <c r="DW254" s="36"/>
      <c r="DX254" s="36"/>
      <c r="DY254" s="36"/>
    </row>
    <row r="255" spans="1:129" s="35" customFormat="1" x14ac:dyDescent="0.3">
      <c r="A255" s="35">
        <v>46001</v>
      </c>
      <c r="B255" s="35" t="s">
        <v>1072</v>
      </c>
      <c r="C255" s="15" t="s">
        <v>1476</v>
      </c>
      <c r="D255" s="1" t="s">
        <v>701</v>
      </c>
      <c r="E255" s="13">
        <v>46059</v>
      </c>
      <c r="F255" s="53">
        <f t="shared" si="12"/>
        <v>58</v>
      </c>
      <c r="G255" s="19">
        <v>-414</v>
      </c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  <c r="DT255" s="36"/>
      <c r="DU255" s="36"/>
      <c r="DV255" s="36"/>
      <c r="DW255" s="36"/>
      <c r="DX255" s="36"/>
      <c r="DY255" s="36"/>
    </row>
    <row r="256" spans="1:129" s="35" customFormat="1" x14ac:dyDescent="0.3">
      <c r="A256" s="35">
        <v>46001</v>
      </c>
      <c r="B256" s="35" t="s">
        <v>1072</v>
      </c>
      <c r="C256" s="15" t="s">
        <v>1500</v>
      </c>
      <c r="D256" s="1" t="s">
        <v>701</v>
      </c>
      <c r="E256" s="13">
        <v>46043</v>
      </c>
      <c r="F256" s="53">
        <f t="shared" si="12"/>
        <v>42</v>
      </c>
      <c r="G256" s="19">
        <v>-350</v>
      </c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6"/>
      <c r="DP256" s="36"/>
      <c r="DQ256" s="36"/>
      <c r="DR256" s="36"/>
      <c r="DS256" s="36"/>
      <c r="DT256" s="36"/>
      <c r="DU256" s="36"/>
      <c r="DV256" s="36"/>
      <c r="DW256" s="36"/>
      <c r="DX256" s="36"/>
      <c r="DY256" s="36"/>
    </row>
    <row r="257" spans="1:129" s="35" customFormat="1" x14ac:dyDescent="0.3">
      <c r="A257" s="35">
        <v>46008</v>
      </c>
      <c r="B257" s="35" t="s">
        <v>1072</v>
      </c>
      <c r="C257" s="15" t="s">
        <v>1473</v>
      </c>
      <c r="D257" s="1" t="s">
        <v>701</v>
      </c>
      <c r="E257" s="13">
        <v>46010</v>
      </c>
      <c r="F257" s="53">
        <f t="shared" si="12"/>
        <v>2</v>
      </c>
      <c r="G257" s="19">
        <v>-360</v>
      </c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</row>
    <row r="258" spans="1:129" s="35" customFormat="1" x14ac:dyDescent="0.3">
      <c r="A258" s="35">
        <v>46008</v>
      </c>
      <c r="B258" s="35" t="s">
        <v>1072</v>
      </c>
      <c r="C258" s="15" t="s">
        <v>1505</v>
      </c>
      <c r="D258" s="1" t="s">
        <v>701</v>
      </c>
      <c r="E258" s="13">
        <v>46029</v>
      </c>
      <c r="F258" s="53">
        <f t="shared" si="12"/>
        <v>21</v>
      </c>
      <c r="G258" s="19">
        <v>-1966.257834</v>
      </c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  <c r="DR258" s="36"/>
      <c r="DS258" s="36"/>
      <c r="DT258" s="36"/>
      <c r="DU258" s="36"/>
      <c r="DV258" s="36"/>
      <c r="DW258" s="36"/>
      <c r="DX258" s="36"/>
      <c r="DY258" s="36"/>
    </row>
    <row r="259" spans="1:129" s="35" customFormat="1" x14ac:dyDescent="0.3">
      <c r="A259" s="35">
        <v>46008</v>
      </c>
      <c r="B259" s="35" t="s">
        <v>1072</v>
      </c>
      <c r="C259" s="15" t="s">
        <v>1506</v>
      </c>
      <c r="D259" s="1" t="s">
        <v>701</v>
      </c>
      <c r="E259" s="13">
        <v>46013</v>
      </c>
      <c r="F259" s="53">
        <f t="shared" si="12"/>
        <v>5</v>
      </c>
      <c r="G259" s="19">
        <v>-850</v>
      </c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6"/>
      <c r="DP259" s="36"/>
      <c r="DQ259" s="36"/>
      <c r="DR259" s="36"/>
      <c r="DS259" s="36"/>
      <c r="DT259" s="36"/>
      <c r="DU259" s="36"/>
      <c r="DV259" s="36"/>
      <c r="DW259" s="36"/>
      <c r="DX259" s="36"/>
      <c r="DY259" s="36"/>
    </row>
    <row r="260" spans="1:129" s="35" customFormat="1" x14ac:dyDescent="0.3">
      <c r="A260" s="35">
        <v>46015</v>
      </c>
      <c r="B260" s="35" t="s">
        <v>1072</v>
      </c>
      <c r="C260" s="15" t="s">
        <v>1492</v>
      </c>
      <c r="D260" s="1" t="s">
        <v>701</v>
      </c>
      <c r="E260" s="13">
        <v>46353</v>
      </c>
      <c r="F260" s="53">
        <f t="shared" si="12"/>
        <v>338</v>
      </c>
      <c r="G260" s="19">
        <v>-4.4136699999999998</v>
      </c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36"/>
      <c r="CY260" s="36"/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6"/>
      <c r="DP260" s="36"/>
      <c r="DQ260" s="36"/>
      <c r="DR260" s="36"/>
      <c r="DS260" s="36"/>
      <c r="DT260" s="36"/>
      <c r="DU260" s="36"/>
      <c r="DV260" s="36"/>
      <c r="DW260" s="36"/>
      <c r="DX260" s="36"/>
      <c r="DY260" s="36"/>
    </row>
    <row r="261" spans="1:129" s="35" customFormat="1" x14ac:dyDescent="0.3">
      <c r="A261" s="35">
        <v>46036</v>
      </c>
      <c r="B261" s="35" t="s">
        <v>1072</v>
      </c>
      <c r="C261" s="15" t="s">
        <v>1476</v>
      </c>
      <c r="D261" s="1" t="s">
        <v>701</v>
      </c>
      <c r="E261" s="13">
        <v>46059</v>
      </c>
      <c r="F261" s="53">
        <f t="shared" si="12"/>
        <v>23</v>
      </c>
      <c r="G261" s="19">
        <f>-[1]Hoja1!$I$6/1000000</f>
        <v>-110.762252</v>
      </c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6"/>
      <c r="DP261" s="36"/>
      <c r="DQ261" s="36"/>
      <c r="DR261" s="36"/>
      <c r="DS261" s="36"/>
      <c r="DT261" s="36"/>
      <c r="DU261" s="36"/>
      <c r="DV261" s="36"/>
      <c r="DW261" s="36"/>
      <c r="DX261" s="36"/>
      <c r="DY261" s="36"/>
    </row>
    <row r="262" spans="1:129" s="35" customFormat="1" x14ac:dyDescent="0.3">
      <c r="A262" s="35">
        <v>46036</v>
      </c>
      <c r="B262" s="35" t="s">
        <v>1072</v>
      </c>
      <c r="C262" s="15" t="s">
        <v>1500</v>
      </c>
      <c r="D262" s="1" t="s">
        <v>701</v>
      </c>
      <c r="E262" s="13">
        <v>46043</v>
      </c>
      <c r="F262" s="53">
        <f t="shared" si="12"/>
        <v>7</v>
      </c>
      <c r="G262" s="19">
        <f>-[1]Hoja1!$I$7/1000000</f>
        <v>-200</v>
      </c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6"/>
      <c r="CY262" s="36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6"/>
      <c r="DP262" s="36"/>
      <c r="DQ262" s="36"/>
      <c r="DR262" s="36"/>
      <c r="DS262" s="36"/>
      <c r="DT262" s="36"/>
      <c r="DU262" s="36"/>
      <c r="DV262" s="36"/>
      <c r="DW262" s="36"/>
      <c r="DX262" s="36"/>
      <c r="DY262" s="36"/>
    </row>
    <row r="263" spans="1:129" s="35" customFormat="1" x14ac:dyDescent="0.3">
      <c r="A263" s="35">
        <v>46036</v>
      </c>
      <c r="B263" s="35" t="s">
        <v>1072</v>
      </c>
      <c r="C263" s="15" t="s">
        <v>1518</v>
      </c>
      <c r="D263" s="1" t="s">
        <v>701</v>
      </c>
      <c r="E263" s="13">
        <v>46092</v>
      </c>
      <c r="F263" s="53">
        <f t="shared" si="12"/>
        <v>56</v>
      </c>
      <c r="G263" s="19">
        <f>-[1]Hoja1!$I$12/1000000</f>
        <v>-521.85</v>
      </c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6"/>
      <c r="CY263" s="36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6"/>
      <c r="DP263" s="36"/>
      <c r="DQ263" s="36"/>
      <c r="DR263" s="36"/>
      <c r="DS263" s="36"/>
      <c r="DT263" s="36"/>
      <c r="DU263" s="36"/>
      <c r="DV263" s="36"/>
      <c r="DW263" s="36"/>
      <c r="DX263" s="36"/>
      <c r="DY263" s="36"/>
    </row>
    <row r="264" spans="1:129" s="35" customFormat="1" x14ac:dyDescent="0.3">
      <c r="A264" s="35">
        <v>46036</v>
      </c>
      <c r="B264" s="35" t="s">
        <v>1072</v>
      </c>
      <c r="C264" s="15" t="s">
        <v>1420</v>
      </c>
      <c r="D264" s="1" t="s">
        <v>701</v>
      </c>
      <c r="E264" s="13">
        <v>46199</v>
      </c>
      <c r="F264" s="53">
        <f t="shared" si="12"/>
        <v>163</v>
      </c>
      <c r="G264" s="19">
        <f>-([1]Hoja1!$I$15+[1]Hoja1!$I$18)/1000000</f>
        <v>-1968.649028</v>
      </c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6"/>
      <c r="CY264" s="36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6"/>
      <c r="DP264" s="36"/>
      <c r="DQ264" s="36"/>
      <c r="DR264" s="36"/>
      <c r="DS264" s="36"/>
      <c r="DT264" s="36"/>
      <c r="DU264" s="36"/>
      <c r="DV264" s="36"/>
      <c r="DW264" s="36"/>
      <c r="DX264" s="36"/>
      <c r="DY264" s="36"/>
    </row>
    <row r="265" spans="1:129" s="35" customFormat="1" x14ac:dyDescent="0.3">
      <c r="A265" s="35">
        <v>46036</v>
      </c>
      <c r="B265" s="35" t="s">
        <v>1072</v>
      </c>
      <c r="C265" s="15" t="s">
        <v>1413</v>
      </c>
      <c r="D265" s="1" t="s">
        <v>701</v>
      </c>
      <c r="E265" s="13">
        <v>46150</v>
      </c>
      <c r="F265" s="53">
        <f t="shared" si="12"/>
        <v>114</v>
      </c>
      <c r="G265" s="19">
        <f>-[1]Hoja1!$I$23/1000000</f>
        <v>-263.93920900000001</v>
      </c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6"/>
      <c r="CY265" s="36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6"/>
      <c r="DP265" s="36"/>
      <c r="DQ265" s="36"/>
      <c r="DR265" s="36"/>
      <c r="DS265" s="36"/>
      <c r="DT265" s="36"/>
      <c r="DU265" s="36"/>
      <c r="DV265" s="36"/>
      <c r="DW265" s="36"/>
      <c r="DX265" s="36"/>
      <c r="DY265" s="36"/>
    </row>
    <row r="266" spans="1:129" s="35" customFormat="1" x14ac:dyDescent="0.3">
      <c r="A266" s="35">
        <v>46043</v>
      </c>
      <c r="B266" s="35" t="s">
        <v>1072</v>
      </c>
      <c r="C266" s="15" t="s">
        <v>1460</v>
      </c>
      <c r="D266" s="1" t="s">
        <v>701</v>
      </c>
      <c r="E266" s="13">
        <v>46122</v>
      </c>
      <c r="F266" s="53">
        <f t="shared" si="12"/>
        <v>79</v>
      </c>
      <c r="G266" s="19">
        <v>-991.16499999999996</v>
      </c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6"/>
      <c r="CY266" s="36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  <c r="DO266" s="36"/>
      <c r="DP266" s="36"/>
      <c r="DQ266" s="36"/>
      <c r="DR266" s="36"/>
      <c r="DS266" s="36"/>
      <c r="DT266" s="36"/>
      <c r="DU266" s="36"/>
      <c r="DV266" s="36"/>
      <c r="DW266" s="36"/>
      <c r="DX266" s="36"/>
      <c r="DY266" s="36"/>
    </row>
    <row r="267" spans="1:129" s="35" customFormat="1" x14ac:dyDescent="0.3">
      <c r="A267" s="35">
        <v>46043</v>
      </c>
      <c r="B267" s="35" t="s">
        <v>1072</v>
      </c>
      <c r="C267" s="15" t="s">
        <v>1522</v>
      </c>
      <c r="D267" s="1" t="s">
        <v>701</v>
      </c>
      <c r="E267" s="13">
        <v>46136</v>
      </c>
      <c r="F267" s="53">
        <f t="shared" si="12"/>
        <v>93</v>
      </c>
      <c r="G267" s="19">
        <v>-356.60542900000002</v>
      </c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6"/>
      <c r="CY267" s="36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6"/>
      <c r="DP267" s="36"/>
      <c r="DQ267" s="36"/>
      <c r="DR267" s="36"/>
      <c r="DS267" s="36"/>
      <c r="DT267" s="36"/>
      <c r="DU267" s="36"/>
      <c r="DV267" s="36"/>
      <c r="DW267" s="36"/>
      <c r="DX267" s="36"/>
      <c r="DY267" s="36"/>
    </row>
    <row r="268" spans="1:129" s="35" customFormat="1" x14ac:dyDescent="0.3">
      <c r="A268" s="35">
        <v>46043</v>
      </c>
      <c r="B268" s="35" t="s">
        <v>1072</v>
      </c>
      <c r="C268" s="15" t="s">
        <v>1523</v>
      </c>
      <c r="D268" s="1" t="s">
        <v>701</v>
      </c>
      <c r="E268" s="13">
        <v>46127</v>
      </c>
      <c r="F268" s="53">
        <f t="shared" si="12"/>
        <v>84</v>
      </c>
      <c r="G268" s="19">
        <v>-150</v>
      </c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6"/>
      <c r="CY268" s="36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6"/>
      <c r="DP268" s="36"/>
      <c r="DQ268" s="36"/>
      <c r="DR268" s="36"/>
      <c r="DS268" s="36"/>
      <c r="DT268" s="36"/>
      <c r="DU268" s="36"/>
      <c r="DV268" s="36"/>
      <c r="DW268" s="36"/>
      <c r="DX268" s="36"/>
      <c r="DY268" s="36"/>
    </row>
    <row r="269" spans="1:129" s="35" customFormat="1" x14ac:dyDescent="0.3">
      <c r="A269" s="35">
        <v>46050</v>
      </c>
      <c r="B269" s="35" t="s">
        <v>1072</v>
      </c>
      <c r="C269" s="15" t="s">
        <v>1492</v>
      </c>
      <c r="D269" s="1" t="s">
        <v>701</v>
      </c>
      <c r="E269" s="13">
        <v>46353</v>
      </c>
      <c r="F269" s="53">
        <f t="shared" si="12"/>
        <v>303</v>
      </c>
      <c r="G269" s="19">
        <v>-70</v>
      </c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6"/>
      <c r="CY269" s="36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6"/>
      <c r="DP269" s="36"/>
      <c r="DQ269" s="36"/>
      <c r="DR269" s="36"/>
      <c r="DS269" s="36"/>
      <c r="DT269" s="36"/>
      <c r="DU269" s="36"/>
      <c r="DV269" s="36"/>
      <c r="DW269" s="36"/>
      <c r="DX269" s="36"/>
      <c r="DY269" s="36"/>
    </row>
    <row r="270" spans="1:129" s="35" customFormat="1" x14ac:dyDescent="0.3">
      <c r="A270" s="35">
        <v>46050</v>
      </c>
      <c r="B270" s="35" t="s">
        <v>1072</v>
      </c>
      <c r="C270" s="15" t="s">
        <v>1527</v>
      </c>
      <c r="D270" s="1" t="s">
        <v>701</v>
      </c>
      <c r="E270" s="13">
        <v>46374</v>
      </c>
      <c r="F270" s="53">
        <f t="shared" si="12"/>
        <v>324</v>
      </c>
      <c r="G270" s="19">
        <v>-38.081735999999999</v>
      </c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6"/>
      <c r="CY270" s="36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6"/>
      <c r="DP270" s="36"/>
      <c r="DQ270" s="36"/>
      <c r="DR270" s="36"/>
      <c r="DS270" s="36"/>
      <c r="DT270" s="36"/>
      <c r="DU270" s="36"/>
      <c r="DV270" s="36"/>
      <c r="DW270" s="36"/>
      <c r="DX270" s="36"/>
      <c r="DY270" s="36"/>
    </row>
    <row r="271" spans="1:129" s="35" customFormat="1" x14ac:dyDescent="0.3">
      <c r="A271" s="35">
        <v>46050</v>
      </c>
      <c r="B271" s="35" t="s">
        <v>1072</v>
      </c>
      <c r="C271" s="15" t="s">
        <v>1460</v>
      </c>
      <c r="D271" s="1" t="s">
        <v>701</v>
      </c>
      <c r="E271" s="13">
        <v>46122</v>
      </c>
      <c r="F271" s="53">
        <f t="shared" si="12"/>
        <v>72</v>
      </c>
      <c r="G271" s="19">
        <v>-100</v>
      </c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6"/>
      <c r="CY271" s="36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6"/>
      <c r="DP271" s="36"/>
      <c r="DQ271" s="36"/>
      <c r="DR271" s="36"/>
      <c r="DS271" s="36"/>
      <c r="DT271" s="36"/>
      <c r="DU271" s="36"/>
      <c r="DV271" s="36"/>
      <c r="DW271" s="36"/>
      <c r="DX271" s="36"/>
      <c r="DY271" s="36"/>
    </row>
    <row r="272" spans="1:129" s="35" customFormat="1" x14ac:dyDescent="0.3">
      <c r="A272" s="35">
        <v>46050</v>
      </c>
      <c r="B272" s="35" t="s">
        <v>1072</v>
      </c>
      <c r="C272" s="15" t="s">
        <v>1413</v>
      </c>
      <c r="D272" s="1" t="s">
        <v>701</v>
      </c>
      <c r="E272" s="13">
        <v>46150</v>
      </c>
      <c r="F272" s="53">
        <f t="shared" si="12"/>
        <v>100</v>
      </c>
      <c r="G272" s="19">
        <v>-350.96015899999998</v>
      </c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6"/>
      <c r="DP272" s="36"/>
      <c r="DQ272" s="36"/>
      <c r="DR272" s="36"/>
      <c r="DS272" s="36"/>
      <c r="DT272" s="36"/>
      <c r="DU272" s="36"/>
      <c r="DV272" s="36"/>
      <c r="DW272" s="36"/>
      <c r="DX272" s="36"/>
      <c r="DY272" s="36"/>
    </row>
    <row r="273" spans="1:129" s="35" customFormat="1" x14ac:dyDescent="0.3">
      <c r="A273" s="35">
        <v>46050</v>
      </c>
      <c r="B273" s="35" t="s">
        <v>1072</v>
      </c>
      <c r="C273" s="15" t="s">
        <v>1408</v>
      </c>
      <c r="D273" s="1" t="s">
        <v>701</v>
      </c>
      <c r="E273" s="13">
        <v>46178</v>
      </c>
      <c r="F273" s="53">
        <f t="shared" si="12"/>
        <v>128</v>
      </c>
      <c r="G273" s="19">
        <v>-20</v>
      </c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6"/>
      <c r="CY273" s="36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  <c r="DO273" s="36"/>
      <c r="DP273" s="36"/>
      <c r="DQ273" s="36"/>
      <c r="DR273" s="36"/>
      <c r="DS273" s="36"/>
      <c r="DT273" s="36"/>
      <c r="DU273" s="36"/>
      <c r="DV273" s="36"/>
      <c r="DW273" s="36"/>
      <c r="DX273" s="36"/>
      <c r="DY273" s="36"/>
    </row>
    <row r="274" spans="1:129" s="35" customFormat="1" x14ac:dyDescent="0.3">
      <c r="A274" s="35">
        <v>46050</v>
      </c>
      <c r="B274" s="35" t="s">
        <v>1072</v>
      </c>
      <c r="C274" s="15" t="s">
        <v>1420</v>
      </c>
      <c r="D274" s="1" t="s">
        <v>701</v>
      </c>
      <c r="E274" s="13">
        <v>46199</v>
      </c>
      <c r="F274" s="53">
        <f t="shared" si="12"/>
        <v>149</v>
      </c>
      <c r="G274" s="19">
        <v>-299.999999</v>
      </c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X274" s="36"/>
      <c r="CY274" s="36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6"/>
      <c r="DP274" s="36"/>
      <c r="DQ274" s="36"/>
      <c r="DR274" s="36"/>
      <c r="DS274" s="36"/>
      <c r="DT274" s="36"/>
      <c r="DU274" s="36"/>
      <c r="DV274" s="36"/>
      <c r="DW274" s="36"/>
      <c r="DX274" s="36"/>
      <c r="DY274" s="36"/>
    </row>
    <row r="275" spans="1:129" s="35" customFormat="1" x14ac:dyDescent="0.3">
      <c r="A275" s="35">
        <v>46050</v>
      </c>
      <c r="B275" s="35" t="s">
        <v>1072</v>
      </c>
      <c r="C275" s="15" t="s">
        <v>1499</v>
      </c>
      <c r="D275" s="1" t="s">
        <v>701</v>
      </c>
      <c r="E275" s="13">
        <v>46171</v>
      </c>
      <c r="F275" s="53">
        <f t="shared" si="12"/>
        <v>121</v>
      </c>
      <c r="G275" s="19">
        <v>-92.55</v>
      </c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6"/>
      <c r="CH275" s="36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6"/>
      <c r="CY275" s="36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6"/>
      <c r="DP275" s="36"/>
      <c r="DQ275" s="36"/>
      <c r="DR275" s="36"/>
      <c r="DS275" s="36"/>
      <c r="DT275" s="36"/>
      <c r="DU275" s="36"/>
      <c r="DV275" s="36"/>
      <c r="DW275" s="36"/>
      <c r="DX275" s="36"/>
      <c r="DY275" s="36"/>
    </row>
    <row r="276" spans="1:129" s="35" customFormat="1" x14ac:dyDescent="0.3">
      <c r="A276" s="35">
        <v>46057</v>
      </c>
      <c r="B276" s="35" t="s">
        <v>1072</v>
      </c>
      <c r="C276" s="15" t="s">
        <v>1532</v>
      </c>
      <c r="D276" s="1" t="s">
        <v>701</v>
      </c>
      <c r="E276" s="13">
        <v>46062</v>
      </c>
      <c r="F276" s="53">
        <f t="shared" si="12"/>
        <v>5</v>
      </c>
      <c r="G276" s="19">
        <v>-959.75680299999999</v>
      </c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/>
      <c r="CW276" s="36"/>
      <c r="CX276" s="36"/>
      <c r="CY276" s="36"/>
      <c r="CZ276" s="36"/>
      <c r="DA276" s="36"/>
      <c r="DB276" s="36"/>
      <c r="DC276" s="36"/>
      <c r="DD276" s="36"/>
      <c r="DE276" s="36"/>
      <c r="DF276" s="36"/>
      <c r="DG276" s="36"/>
      <c r="DH276" s="36"/>
      <c r="DI276" s="36"/>
      <c r="DJ276" s="36"/>
      <c r="DK276" s="36"/>
      <c r="DL276" s="36"/>
      <c r="DM276" s="36"/>
      <c r="DN276" s="36"/>
      <c r="DO276" s="36"/>
      <c r="DP276" s="36"/>
      <c r="DQ276" s="36"/>
      <c r="DR276" s="36"/>
      <c r="DS276" s="36"/>
      <c r="DT276" s="36"/>
      <c r="DU276" s="36"/>
      <c r="DV276" s="36"/>
      <c r="DW276" s="36"/>
      <c r="DX276" s="36"/>
      <c r="DY276" s="36"/>
    </row>
    <row r="277" spans="1:129" s="35" customFormat="1" x14ac:dyDescent="0.3">
      <c r="A277" s="35">
        <v>46057</v>
      </c>
      <c r="B277" s="35" t="s">
        <v>1072</v>
      </c>
      <c r="C277" s="15" t="s">
        <v>1522</v>
      </c>
      <c r="D277" s="1" t="s">
        <v>701</v>
      </c>
      <c r="E277" s="13">
        <v>46136</v>
      </c>
      <c r="F277" s="53">
        <f t="shared" si="12"/>
        <v>79</v>
      </c>
      <c r="G277" s="19">
        <v>-767.56600000000003</v>
      </c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6"/>
      <c r="CY277" s="36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6"/>
      <c r="DP277" s="36"/>
      <c r="DQ277" s="36"/>
      <c r="DR277" s="36"/>
      <c r="DS277" s="36"/>
      <c r="DT277" s="36"/>
      <c r="DU277" s="36"/>
      <c r="DV277" s="36"/>
      <c r="DW277" s="36"/>
      <c r="DX277" s="36"/>
      <c r="DY277" s="36"/>
    </row>
    <row r="278" spans="1:129" s="35" customFormat="1" x14ac:dyDescent="0.3">
      <c r="A278" s="35">
        <v>46057</v>
      </c>
      <c r="B278" s="35" t="s">
        <v>1072</v>
      </c>
      <c r="C278" s="15" t="s">
        <v>1492</v>
      </c>
      <c r="D278" s="1" t="s">
        <v>701</v>
      </c>
      <c r="E278" s="13">
        <v>46353</v>
      </c>
      <c r="F278" s="53">
        <f t="shared" si="12"/>
        <v>296</v>
      </c>
      <c r="G278" s="19">
        <v>-167.00899999999999</v>
      </c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6"/>
      <c r="CY278" s="36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  <c r="DO278" s="36"/>
      <c r="DP278" s="36"/>
      <c r="DQ278" s="36"/>
      <c r="DR278" s="36"/>
      <c r="DS278" s="36"/>
      <c r="DT278" s="36"/>
      <c r="DU278" s="36"/>
      <c r="DV278" s="36"/>
      <c r="DW278" s="36"/>
      <c r="DX278" s="36"/>
      <c r="DY278" s="36"/>
    </row>
    <row r="279" spans="1:129" s="35" customFormat="1" x14ac:dyDescent="0.3">
      <c r="A279" s="35">
        <v>46057</v>
      </c>
      <c r="B279" s="35" t="s">
        <v>1072</v>
      </c>
      <c r="C279" s="15" t="s">
        <v>1340</v>
      </c>
      <c r="D279" s="1" t="s">
        <v>701</v>
      </c>
      <c r="E279" s="13">
        <v>46087</v>
      </c>
      <c r="F279" s="53">
        <f t="shared" si="12"/>
        <v>30</v>
      </c>
      <c r="G279" s="19">
        <v>-500</v>
      </c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6"/>
      <c r="CY279" s="36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  <c r="DO279" s="36"/>
      <c r="DP279" s="36"/>
      <c r="DQ279" s="36"/>
      <c r="DR279" s="36"/>
      <c r="DS279" s="36"/>
      <c r="DT279" s="36"/>
      <c r="DU279" s="36"/>
      <c r="DV279" s="36"/>
      <c r="DW279" s="36"/>
      <c r="DX279" s="36"/>
      <c r="DY279" s="36"/>
    </row>
    <row r="280" spans="1:129" s="35" customFormat="1" x14ac:dyDescent="0.3">
      <c r="A280" s="35">
        <v>46057</v>
      </c>
      <c r="B280" s="35" t="s">
        <v>1072</v>
      </c>
      <c r="C280" s="15" t="s">
        <v>1413</v>
      </c>
      <c r="D280" s="1" t="s">
        <v>701</v>
      </c>
      <c r="E280" s="13">
        <v>46150</v>
      </c>
      <c r="F280" s="53">
        <f t="shared" si="12"/>
        <v>93</v>
      </c>
      <c r="G280" s="19">
        <v>-907.82691799999998</v>
      </c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6"/>
      <c r="CY280" s="36"/>
      <c r="CZ280" s="36"/>
      <c r="DA280" s="36"/>
      <c r="DB280" s="36"/>
      <c r="DC280" s="36"/>
      <c r="DD280" s="36"/>
      <c r="DE280" s="36"/>
      <c r="DF280" s="36"/>
      <c r="DG280" s="36"/>
      <c r="DH280" s="36"/>
      <c r="DI280" s="36"/>
      <c r="DJ280" s="36"/>
      <c r="DK280" s="36"/>
      <c r="DL280" s="36"/>
      <c r="DM280" s="36"/>
      <c r="DN280" s="36"/>
      <c r="DO280" s="36"/>
      <c r="DP280" s="36"/>
      <c r="DQ280" s="36"/>
      <c r="DR280" s="36"/>
      <c r="DS280" s="36"/>
      <c r="DT280" s="36"/>
      <c r="DU280" s="36"/>
      <c r="DV280" s="36"/>
      <c r="DW280" s="36"/>
      <c r="DX280" s="36"/>
      <c r="DY280" s="36"/>
    </row>
    <row r="281" spans="1:129" s="35" customFormat="1" x14ac:dyDescent="0.3">
      <c r="A281" s="35">
        <v>46057</v>
      </c>
      <c r="B281" s="35" t="s">
        <v>1072</v>
      </c>
      <c r="C281" s="15" t="s">
        <v>1499</v>
      </c>
      <c r="D281" s="1" t="s">
        <v>701</v>
      </c>
      <c r="E281" s="13">
        <v>46171</v>
      </c>
      <c r="F281" s="53">
        <f t="shared" si="12"/>
        <v>114</v>
      </c>
      <c r="G281" s="19">
        <v>-59</v>
      </c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6"/>
      <c r="CY281" s="36"/>
      <c r="CZ281" s="36"/>
      <c r="DA281" s="36"/>
      <c r="DB281" s="36"/>
      <c r="DC281" s="36"/>
      <c r="DD281" s="36"/>
      <c r="DE281" s="36"/>
      <c r="DF281" s="36"/>
      <c r="DG281" s="36"/>
      <c r="DH281" s="36"/>
      <c r="DI281" s="36"/>
      <c r="DJ281" s="36"/>
      <c r="DK281" s="36"/>
      <c r="DL281" s="36"/>
      <c r="DM281" s="36"/>
      <c r="DN281" s="36"/>
      <c r="DO281" s="36"/>
      <c r="DP281" s="36"/>
      <c r="DQ281" s="36"/>
      <c r="DR281" s="36"/>
      <c r="DS281" s="36"/>
      <c r="DT281" s="36"/>
      <c r="DU281" s="36"/>
      <c r="DV281" s="36"/>
      <c r="DW281" s="36"/>
      <c r="DX281" s="36"/>
      <c r="DY281" s="36"/>
    </row>
    <row r="282" spans="1:129" s="35" customFormat="1" x14ac:dyDescent="0.3">
      <c r="A282" s="35">
        <v>46057</v>
      </c>
      <c r="B282" s="35" t="s">
        <v>1072</v>
      </c>
      <c r="C282" s="15" t="s">
        <v>1428</v>
      </c>
      <c r="D282" s="1" t="s">
        <v>701</v>
      </c>
      <c r="E282" s="13">
        <v>46234</v>
      </c>
      <c r="F282" s="53">
        <f t="shared" si="12"/>
        <v>177</v>
      </c>
      <c r="G282" s="19">
        <v>-171.84423699999999</v>
      </c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X282" s="36"/>
      <c r="CY282" s="36"/>
      <c r="CZ282" s="36"/>
      <c r="DA282" s="36"/>
      <c r="DB282" s="36"/>
      <c r="DC282" s="36"/>
      <c r="DD282" s="36"/>
      <c r="DE282" s="36"/>
      <c r="DF282" s="36"/>
      <c r="DG282" s="36"/>
      <c r="DH282" s="36"/>
      <c r="DI282" s="36"/>
      <c r="DJ282" s="36"/>
      <c r="DK282" s="36"/>
      <c r="DL282" s="36"/>
      <c r="DM282" s="36"/>
      <c r="DN282" s="36"/>
      <c r="DO282" s="36"/>
      <c r="DP282" s="36"/>
      <c r="DQ282" s="36"/>
      <c r="DR282" s="36"/>
      <c r="DS282" s="36"/>
      <c r="DT282" s="36"/>
      <c r="DU282" s="36"/>
      <c r="DV282" s="36"/>
      <c r="DW282" s="36"/>
      <c r="DX282" s="36"/>
      <c r="DY282" s="36"/>
    </row>
    <row r="283" spans="1:129" s="35" customFormat="1" x14ac:dyDescent="0.3">
      <c r="A283" s="35">
        <v>46057</v>
      </c>
      <c r="B283" s="35" t="s">
        <v>1072</v>
      </c>
      <c r="C283" s="15" t="s">
        <v>1478</v>
      </c>
      <c r="D283" s="1" t="s">
        <v>701</v>
      </c>
      <c r="E283" s="13">
        <v>46325</v>
      </c>
      <c r="F283" s="53">
        <f t="shared" si="12"/>
        <v>268</v>
      </c>
      <c r="G283" s="19">
        <v>-0.3</v>
      </c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6"/>
      <c r="CY283" s="36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6"/>
      <c r="DP283" s="36"/>
      <c r="DQ283" s="36"/>
      <c r="DR283" s="36"/>
      <c r="DS283" s="36"/>
      <c r="DT283" s="36"/>
      <c r="DU283" s="36"/>
      <c r="DV283" s="36"/>
      <c r="DW283" s="36"/>
      <c r="DX283" s="36"/>
      <c r="DY283" s="36"/>
    </row>
    <row r="284" spans="1:129" s="35" customFormat="1" x14ac:dyDescent="0.3">
      <c r="A284" s="35">
        <v>46057</v>
      </c>
      <c r="B284" s="35" t="s">
        <v>1072</v>
      </c>
      <c r="C284" s="15" t="s">
        <v>1533</v>
      </c>
      <c r="D284" s="1" t="s">
        <v>701</v>
      </c>
      <c r="E284" s="13">
        <v>46064</v>
      </c>
      <c r="F284" s="53">
        <f t="shared" si="12"/>
        <v>7</v>
      </c>
      <c r="G284" s="19">
        <v>-2</v>
      </c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6"/>
      <c r="CY284" s="36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6"/>
      <c r="DP284" s="36"/>
      <c r="DQ284" s="36"/>
      <c r="DR284" s="36"/>
      <c r="DS284" s="36"/>
      <c r="DT284" s="36"/>
      <c r="DU284" s="36"/>
      <c r="DV284" s="36"/>
      <c r="DW284" s="36"/>
      <c r="DX284" s="36"/>
      <c r="DY284" s="36"/>
    </row>
    <row r="285" spans="1:129" s="35" customFormat="1" x14ac:dyDescent="0.3">
      <c r="A285" s="35">
        <v>46057</v>
      </c>
      <c r="B285" s="35" t="s">
        <v>1072</v>
      </c>
      <c r="C285" s="15" t="s">
        <v>1518</v>
      </c>
      <c r="D285" s="1" t="s">
        <v>701</v>
      </c>
      <c r="E285" s="13">
        <v>46092</v>
      </c>
      <c r="F285" s="53">
        <f t="shared" si="12"/>
        <v>35</v>
      </c>
      <c r="G285" s="19">
        <v>-10</v>
      </c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6"/>
      <c r="CY285" s="36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6"/>
      <c r="DP285" s="36"/>
      <c r="DQ285" s="36"/>
      <c r="DR285" s="36"/>
      <c r="DS285" s="36"/>
      <c r="DT285" s="36"/>
      <c r="DU285" s="36"/>
      <c r="DV285" s="36"/>
      <c r="DW285" s="36"/>
      <c r="DX285" s="36"/>
      <c r="DY285" s="36"/>
    </row>
    <row r="286" spans="1:129" s="35" customFormat="1" x14ac:dyDescent="0.3">
      <c r="A286" s="35">
        <v>46057</v>
      </c>
      <c r="B286" s="35" t="s">
        <v>1072</v>
      </c>
      <c r="C286" s="15" t="s">
        <v>1534</v>
      </c>
      <c r="D286" s="1" t="s">
        <v>701</v>
      </c>
      <c r="E286" s="13">
        <v>46395</v>
      </c>
      <c r="F286" s="53">
        <f t="shared" si="12"/>
        <v>338</v>
      </c>
      <c r="G286" s="19">
        <v>-1.2</v>
      </c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6"/>
      <c r="DP286" s="36"/>
      <c r="DQ286" s="36"/>
      <c r="DR286" s="36"/>
      <c r="DS286" s="36"/>
      <c r="DT286" s="36"/>
      <c r="DU286" s="36"/>
      <c r="DV286" s="36"/>
      <c r="DW286" s="36"/>
      <c r="DX286" s="36"/>
      <c r="DY286" s="36"/>
    </row>
    <row r="287" spans="1:129" s="35" customFormat="1" x14ac:dyDescent="0.3">
      <c r="A287" s="35">
        <v>46064</v>
      </c>
      <c r="B287" s="35" t="s">
        <v>1072</v>
      </c>
      <c r="C287" s="15" t="s">
        <v>1420</v>
      </c>
      <c r="D287" s="1" t="s">
        <v>701</v>
      </c>
      <c r="E287" s="13">
        <v>46199</v>
      </c>
      <c r="F287" s="53">
        <f t="shared" si="12"/>
        <v>135</v>
      </c>
      <c r="G287" s="19">
        <v>-46.335945000000002</v>
      </c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6"/>
      <c r="CY287" s="36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  <c r="DO287" s="36"/>
      <c r="DP287" s="36"/>
      <c r="DQ287" s="36"/>
      <c r="DR287" s="36"/>
      <c r="DS287" s="36"/>
      <c r="DT287" s="36"/>
      <c r="DU287" s="36"/>
      <c r="DV287" s="36"/>
      <c r="DW287" s="36"/>
      <c r="DX287" s="36"/>
      <c r="DY287" s="36"/>
    </row>
    <row r="288" spans="1:129" s="35" customFormat="1" x14ac:dyDescent="0.3">
      <c r="A288" s="35">
        <v>46064</v>
      </c>
      <c r="B288" s="35" t="s">
        <v>1072</v>
      </c>
      <c r="C288" s="15" t="s">
        <v>1537</v>
      </c>
      <c r="D288" s="1" t="s">
        <v>701</v>
      </c>
      <c r="E288" s="13">
        <v>46423</v>
      </c>
      <c r="F288" s="53">
        <f t="shared" si="12"/>
        <v>359</v>
      </c>
      <c r="G288" s="19">
        <v>-20.250233000000001</v>
      </c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6"/>
      <c r="CY288" s="36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  <c r="DO288" s="36"/>
      <c r="DP288" s="36"/>
      <c r="DQ288" s="36"/>
      <c r="DR288" s="36"/>
      <c r="DS288" s="36"/>
      <c r="DT288" s="36"/>
      <c r="DU288" s="36"/>
      <c r="DV288" s="36"/>
      <c r="DW288" s="36"/>
      <c r="DX288" s="36"/>
      <c r="DY288" s="36"/>
    </row>
    <row r="289" spans="1:129" s="35" customFormat="1" x14ac:dyDescent="0.3">
      <c r="A289" s="35">
        <v>46064</v>
      </c>
      <c r="B289" s="35" t="s">
        <v>1072</v>
      </c>
      <c r="C289" s="15" t="s">
        <v>1460</v>
      </c>
      <c r="D289" s="1" t="s">
        <v>701</v>
      </c>
      <c r="E289" s="13">
        <v>46122</v>
      </c>
      <c r="F289" s="53">
        <f t="shared" si="12"/>
        <v>58</v>
      </c>
      <c r="G289" s="19">
        <v>-752</v>
      </c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  <c r="CX289" s="36"/>
      <c r="CY289" s="36"/>
      <c r="CZ289" s="36"/>
      <c r="DA289" s="36"/>
      <c r="DB289" s="36"/>
      <c r="DC289" s="36"/>
      <c r="DD289" s="36"/>
      <c r="DE289" s="36"/>
      <c r="DF289" s="36"/>
      <c r="DG289" s="36"/>
      <c r="DH289" s="36"/>
      <c r="DI289" s="36"/>
      <c r="DJ289" s="36"/>
      <c r="DK289" s="36"/>
      <c r="DL289" s="36"/>
      <c r="DM289" s="36"/>
      <c r="DN289" s="36"/>
      <c r="DO289" s="36"/>
      <c r="DP289" s="36"/>
      <c r="DQ289" s="36"/>
      <c r="DR289" s="36"/>
      <c r="DS289" s="36"/>
      <c r="DT289" s="36"/>
      <c r="DU289" s="36"/>
      <c r="DV289" s="36"/>
      <c r="DW289" s="36"/>
      <c r="DX289" s="36"/>
      <c r="DY289" s="36"/>
    </row>
    <row r="290" spans="1:129" s="35" customFormat="1" x14ac:dyDescent="0.3">
      <c r="A290" s="35">
        <v>46064</v>
      </c>
      <c r="B290" s="35" t="s">
        <v>1072</v>
      </c>
      <c r="C290" s="15" t="s">
        <v>1477</v>
      </c>
      <c r="D290" s="1" t="s">
        <v>701</v>
      </c>
      <c r="E290" s="13">
        <v>46108</v>
      </c>
      <c r="F290" s="53">
        <f t="shared" si="12"/>
        <v>44</v>
      </c>
      <c r="G290" s="19">
        <v>-185.663545</v>
      </c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6"/>
      <c r="CH290" s="36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X290" s="36"/>
      <c r="CY290" s="36"/>
      <c r="CZ290" s="36"/>
      <c r="DA290" s="36"/>
      <c r="DB290" s="36"/>
      <c r="DC290" s="36"/>
      <c r="DD290" s="36"/>
      <c r="DE290" s="36"/>
      <c r="DF290" s="36"/>
      <c r="DG290" s="36"/>
      <c r="DH290" s="36"/>
      <c r="DI290" s="36"/>
      <c r="DJ290" s="36"/>
      <c r="DK290" s="36"/>
      <c r="DL290" s="36"/>
      <c r="DM290" s="36"/>
      <c r="DN290" s="36"/>
      <c r="DO290" s="36"/>
      <c r="DP290" s="36"/>
      <c r="DQ290" s="36"/>
      <c r="DR290" s="36"/>
      <c r="DS290" s="36"/>
      <c r="DT290" s="36"/>
      <c r="DU290" s="36"/>
      <c r="DV290" s="36"/>
      <c r="DW290" s="36"/>
      <c r="DX290" s="36"/>
      <c r="DY290" s="36"/>
    </row>
    <row r="291" spans="1:129" s="35" customFormat="1" x14ac:dyDescent="0.3">
      <c r="A291" s="35">
        <v>46064</v>
      </c>
      <c r="B291" s="35" t="s">
        <v>1072</v>
      </c>
      <c r="C291" s="15" t="s">
        <v>1413</v>
      </c>
      <c r="D291" s="1" t="s">
        <v>701</v>
      </c>
      <c r="E291" s="13">
        <v>46150</v>
      </c>
      <c r="F291" s="53">
        <f t="shared" si="12"/>
        <v>86</v>
      </c>
      <c r="G291" s="19">
        <v>-11.5</v>
      </c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/>
      <c r="CL291" s="36"/>
      <c r="CM291" s="36"/>
      <c r="CN291" s="36"/>
      <c r="CO291" s="36"/>
      <c r="CP291" s="36"/>
      <c r="CQ291" s="36"/>
      <c r="CR291" s="36"/>
      <c r="CS291" s="36"/>
      <c r="CT291" s="36"/>
      <c r="CU291" s="36"/>
      <c r="CV291" s="36"/>
      <c r="CW291" s="36"/>
      <c r="CX291" s="36"/>
      <c r="CY291" s="36"/>
      <c r="CZ291" s="36"/>
      <c r="DA291" s="36"/>
      <c r="DB291" s="36"/>
      <c r="DC291" s="36"/>
      <c r="DD291" s="36"/>
      <c r="DE291" s="36"/>
      <c r="DF291" s="36"/>
      <c r="DG291" s="36"/>
      <c r="DH291" s="36"/>
      <c r="DI291" s="36"/>
      <c r="DJ291" s="36"/>
      <c r="DK291" s="36"/>
      <c r="DL291" s="36"/>
      <c r="DM291" s="36"/>
      <c r="DN291" s="36"/>
      <c r="DO291" s="36"/>
      <c r="DP291" s="36"/>
      <c r="DQ291" s="36"/>
      <c r="DR291" s="36"/>
      <c r="DS291" s="36"/>
      <c r="DT291" s="36"/>
      <c r="DU291" s="36"/>
      <c r="DV291" s="36"/>
      <c r="DW291" s="36"/>
      <c r="DX291" s="36"/>
      <c r="DY291" s="36"/>
    </row>
    <row r="292" spans="1:129" s="35" customFormat="1" x14ac:dyDescent="0.3">
      <c r="A292" s="35">
        <v>46064</v>
      </c>
      <c r="B292" s="35" t="s">
        <v>1072</v>
      </c>
      <c r="C292" s="15" t="s">
        <v>1438</v>
      </c>
      <c r="D292" s="1" t="s">
        <v>701</v>
      </c>
      <c r="E292" s="13">
        <v>46269</v>
      </c>
      <c r="F292" s="53">
        <f t="shared" si="12"/>
        <v>205</v>
      </c>
      <c r="G292" s="19">
        <v>-9.5</v>
      </c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6"/>
      <c r="CH292" s="36"/>
      <c r="CI292" s="36"/>
      <c r="CJ292" s="36"/>
      <c r="CK292" s="36"/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X292" s="36"/>
      <c r="CY292" s="36"/>
      <c r="CZ292" s="36"/>
      <c r="DA292" s="36"/>
      <c r="DB292" s="36"/>
      <c r="DC292" s="36"/>
      <c r="DD292" s="36"/>
      <c r="DE292" s="36"/>
      <c r="DF292" s="36"/>
      <c r="DG292" s="36"/>
      <c r="DH292" s="36"/>
      <c r="DI292" s="36"/>
      <c r="DJ292" s="36"/>
      <c r="DK292" s="36"/>
      <c r="DL292" s="36"/>
      <c r="DM292" s="36"/>
      <c r="DN292" s="36"/>
      <c r="DO292" s="36"/>
      <c r="DP292" s="36"/>
      <c r="DQ292" s="36"/>
      <c r="DR292" s="36"/>
      <c r="DS292" s="36"/>
      <c r="DT292" s="36"/>
      <c r="DU292" s="36"/>
      <c r="DV292" s="36"/>
      <c r="DW292" s="36"/>
      <c r="DX292" s="36"/>
      <c r="DY292" s="36"/>
    </row>
    <row r="293" spans="1:129" s="35" customFormat="1" x14ac:dyDescent="0.3">
      <c r="A293" s="35">
        <v>46078</v>
      </c>
      <c r="B293" s="35" t="s">
        <v>1072</v>
      </c>
      <c r="C293" s="15" t="s">
        <v>1545</v>
      </c>
      <c r="D293" s="1" t="s">
        <v>701</v>
      </c>
      <c r="E293" s="13">
        <v>46097</v>
      </c>
      <c r="F293" s="53">
        <f t="shared" si="12"/>
        <v>19</v>
      </c>
      <c r="G293" s="19">
        <v>-522.98082599999998</v>
      </c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X293" s="36"/>
      <c r="CY293" s="36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/>
      <c r="DO293" s="36"/>
      <c r="DP293" s="36"/>
      <c r="DQ293" s="36"/>
      <c r="DR293" s="36"/>
      <c r="DS293" s="36"/>
      <c r="DT293" s="36"/>
      <c r="DU293" s="36"/>
      <c r="DV293" s="36"/>
      <c r="DW293" s="36"/>
      <c r="DX293" s="36"/>
      <c r="DY293" s="36"/>
    </row>
    <row r="294" spans="1:129" s="35" customFormat="1" x14ac:dyDescent="0.3">
      <c r="A294" s="35">
        <v>46078</v>
      </c>
      <c r="B294" s="35" t="s">
        <v>1072</v>
      </c>
      <c r="C294" s="15" t="s">
        <v>1537</v>
      </c>
      <c r="D294" s="1" t="s">
        <v>701</v>
      </c>
      <c r="E294" s="13">
        <v>46423</v>
      </c>
      <c r="F294" s="53">
        <f t="shared" si="12"/>
        <v>345</v>
      </c>
      <c r="G294" s="19">
        <v>-1408.194831</v>
      </c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6"/>
      <c r="DP294" s="36"/>
      <c r="DQ294" s="36"/>
      <c r="DR294" s="36"/>
      <c r="DS294" s="36"/>
      <c r="DT294" s="36"/>
      <c r="DU294" s="36"/>
      <c r="DV294" s="36"/>
      <c r="DW294" s="36"/>
      <c r="DX294" s="36"/>
      <c r="DY294" s="36"/>
    </row>
    <row r="295" spans="1:129" s="35" customFormat="1" x14ac:dyDescent="0.3">
      <c r="A295" s="35">
        <v>46078</v>
      </c>
      <c r="B295" s="35" t="s">
        <v>1072</v>
      </c>
      <c r="C295" s="15" t="s">
        <v>1527</v>
      </c>
      <c r="D295" s="1" t="s">
        <v>701</v>
      </c>
      <c r="E295" s="13">
        <v>46374</v>
      </c>
      <c r="F295" s="53">
        <f t="shared" si="12"/>
        <v>296</v>
      </c>
      <c r="G295" s="19">
        <v>-1417.1804870000001</v>
      </c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6"/>
      <c r="CY295" s="36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6"/>
      <c r="DP295" s="36"/>
      <c r="DQ295" s="36"/>
      <c r="DR295" s="36"/>
      <c r="DS295" s="36"/>
      <c r="DT295" s="36"/>
      <c r="DU295" s="36"/>
      <c r="DV295" s="36"/>
      <c r="DW295" s="36"/>
      <c r="DX295" s="36"/>
      <c r="DY295" s="36"/>
    </row>
    <row r="296" spans="1:129" s="35" customFormat="1" x14ac:dyDescent="0.3">
      <c r="A296" s="35">
        <v>46078</v>
      </c>
      <c r="B296" s="35" t="s">
        <v>1072</v>
      </c>
      <c r="C296" s="15" t="s">
        <v>1340</v>
      </c>
      <c r="D296" s="1" t="s">
        <v>701</v>
      </c>
      <c r="E296" s="13">
        <v>46087</v>
      </c>
      <c r="F296" s="53">
        <f t="shared" si="12"/>
        <v>9</v>
      </c>
      <c r="G296" s="19">
        <v>-4.9958020000000003</v>
      </c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6"/>
      <c r="DP296" s="36"/>
      <c r="DQ296" s="36"/>
      <c r="DR296" s="36"/>
      <c r="DS296" s="36"/>
      <c r="DT296" s="36"/>
      <c r="DU296" s="36"/>
      <c r="DV296" s="36"/>
      <c r="DW296" s="36"/>
      <c r="DX296" s="36"/>
      <c r="DY296" s="36"/>
    </row>
    <row r="297" spans="1:129" s="35" customFormat="1" x14ac:dyDescent="0.3">
      <c r="A297" s="35">
        <v>46092</v>
      </c>
      <c r="B297" s="35" t="s">
        <v>1072</v>
      </c>
      <c r="C297" s="15" t="s">
        <v>1438</v>
      </c>
      <c r="D297" s="1" t="s">
        <v>701</v>
      </c>
      <c r="E297" s="13">
        <v>46269</v>
      </c>
      <c r="F297" s="53">
        <f t="shared" si="12"/>
        <v>177</v>
      </c>
      <c r="G297" s="19">
        <v>-259.66789999999997</v>
      </c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6"/>
      <c r="CY297" s="36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6"/>
      <c r="DP297" s="36"/>
      <c r="DQ297" s="36"/>
      <c r="DR297" s="36"/>
      <c r="DS297" s="36"/>
      <c r="DT297" s="36"/>
      <c r="DU297" s="36"/>
      <c r="DV297" s="36"/>
      <c r="DW297" s="36"/>
      <c r="DX297" s="36"/>
      <c r="DY297" s="36"/>
    </row>
    <row r="298" spans="1:129" s="35" customFormat="1" x14ac:dyDescent="0.3">
      <c r="A298" s="35">
        <v>46092</v>
      </c>
      <c r="B298" s="35" t="s">
        <v>1072</v>
      </c>
      <c r="C298" s="15" t="s">
        <v>1449</v>
      </c>
      <c r="D298" s="1" t="s">
        <v>701</v>
      </c>
      <c r="E298" s="13">
        <v>46297</v>
      </c>
      <c r="F298" s="53">
        <f t="shared" si="12"/>
        <v>205</v>
      </c>
      <c r="G298" s="19">
        <v>-65.206892999999994</v>
      </c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6"/>
      <c r="DP298" s="36"/>
      <c r="DQ298" s="36"/>
      <c r="DR298" s="36"/>
      <c r="DS298" s="36"/>
      <c r="DT298" s="36"/>
      <c r="DU298" s="36"/>
      <c r="DV298" s="36"/>
      <c r="DW298" s="36"/>
      <c r="DX298" s="36"/>
      <c r="DY298" s="36"/>
    </row>
    <row r="299" spans="1:129" s="35" customFormat="1" x14ac:dyDescent="0.3">
      <c r="A299" s="35">
        <v>46092</v>
      </c>
      <c r="B299" s="35" t="s">
        <v>1072</v>
      </c>
      <c r="C299" s="15" t="s">
        <v>1408</v>
      </c>
      <c r="D299" s="1" t="s">
        <v>701</v>
      </c>
      <c r="E299" s="13">
        <v>46178</v>
      </c>
      <c r="F299" s="53">
        <f t="shared" si="12"/>
        <v>86</v>
      </c>
      <c r="G299" s="19">
        <v>-183.13317799999999</v>
      </c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6"/>
      <c r="CY299" s="36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6"/>
      <c r="DP299" s="36"/>
      <c r="DQ299" s="36"/>
      <c r="DR299" s="36"/>
      <c r="DS299" s="36"/>
      <c r="DT299" s="36"/>
      <c r="DU299" s="36"/>
      <c r="DV299" s="36"/>
      <c r="DW299" s="36"/>
      <c r="DX299" s="36"/>
      <c r="DY299" s="36"/>
    </row>
    <row r="300" spans="1:129" s="35" customFormat="1" x14ac:dyDescent="0.3">
      <c r="A300" s="35">
        <v>46092</v>
      </c>
      <c r="B300" s="35" t="s">
        <v>1072</v>
      </c>
      <c r="C300" s="15" t="s">
        <v>1492</v>
      </c>
      <c r="D300" s="1" t="s">
        <v>701</v>
      </c>
      <c r="E300" s="13">
        <v>46353</v>
      </c>
      <c r="F300" s="53">
        <f t="shared" si="12"/>
        <v>261</v>
      </c>
      <c r="G300" s="19">
        <v>-1578</v>
      </c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6"/>
      <c r="CY300" s="36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6"/>
      <c r="DP300" s="36"/>
      <c r="DQ300" s="36"/>
      <c r="DR300" s="36"/>
      <c r="DS300" s="36"/>
      <c r="DT300" s="36"/>
      <c r="DU300" s="36"/>
      <c r="DV300" s="36"/>
      <c r="DW300" s="36"/>
      <c r="DX300" s="36"/>
      <c r="DY300" s="36"/>
    </row>
    <row r="301" spans="1:129" s="35" customFormat="1" x14ac:dyDescent="0.3">
      <c r="A301" s="35">
        <v>46099</v>
      </c>
      <c r="B301" s="35" t="s">
        <v>1072</v>
      </c>
      <c r="C301" s="15" t="s">
        <v>1527</v>
      </c>
      <c r="D301" s="1" t="s">
        <v>701</v>
      </c>
      <c r="E301" s="13">
        <v>46374</v>
      </c>
      <c r="F301" s="53">
        <f t="shared" si="12"/>
        <v>275</v>
      </c>
      <c r="G301" s="19">
        <v>-1576.928304</v>
      </c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6"/>
      <c r="CY301" s="36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6"/>
      <c r="DP301" s="36"/>
      <c r="DQ301" s="36"/>
      <c r="DR301" s="36"/>
      <c r="DS301" s="36"/>
      <c r="DT301" s="36"/>
      <c r="DU301" s="36"/>
      <c r="DV301" s="36"/>
      <c r="DW301" s="36"/>
      <c r="DX301" s="36"/>
      <c r="DY301" s="36"/>
    </row>
    <row r="302" spans="1:129" s="35" customFormat="1" x14ac:dyDescent="0.3">
      <c r="A302" s="35">
        <v>46099</v>
      </c>
      <c r="B302" s="35" t="s">
        <v>1072</v>
      </c>
      <c r="C302" s="15" t="s">
        <v>1554</v>
      </c>
      <c r="D302" s="1" t="s">
        <v>701</v>
      </c>
      <c r="E302" s="13">
        <v>46162</v>
      </c>
      <c r="F302" s="53">
        <f t="shared" si="12"/>
        <v>63</v>
      </c>
      <c r="G302" s="19">
        <v>-336.70215999999999</v>
      </c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6"/>
      <c r="DP302" s="36"/>
      <c r="DQ302" s="36"/>
      <c r="DR302" s="36"/>
      <c r="DS302" s="36"/>
      <c r="DT302" s="36"/>
      <c r="DU302" s="36"/>
      <c r="DV302" s="36"/>
      <c r="DW302" s="36"/>
      <c r="DX302" s="36"/>
      <c r="DY302" s="36"/>
    </row>
    <row r="303" spans="1:129" s="35" customFormat="1" x14ac:dyDescent="0.3">
      <c r="A303" s="35">
        <v>46099</v>
      </c>
      <c r="B303" s="35" t="s">
        <v>1072</v>
      </c>
      <c r="C303" s="15" t="s">
        <v>1438</v>
      </c>
      <c r="D303" s="1" t="s">
        <v>701</v>
      </c>
      <c r="E303" s="13">
        <v>46269</v>
      </c>
      <c r="F303" s="53">
        <f t="shared" si="12"/>
        <v>170</v>
      </c>
      <c r="G303" s="19">
        <v>-378.98832299999998</v>
      </c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6"/>
      <c r="CY303" s="36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6"/>
      <c r="DP303" s="36"/>
      <c r="DQ303" s="36"/>
      <c r="DR303" s="36"/>
      <c r="DS303" s="36"/>
      <c r="DT303" s="36"/>
      <c r="DU303" s="36"/>
      <c r="DV303" s="36"/>
      <c r="DW303" s="36"/>
      <c r="DX303" s="36"/>
      <c r="DY303" s="36"/>
    </row>
    <row r="304" spans="1:129" s="35" customFormat="1" x14ac:dyDescent="0.3">
      <c r="A304" s="35">
        <v>46099</v>
      </c>
      <c r="B304" s="35" t="s">
        <v>1072</v>
      </c>
      <c r="C304" s="15" t="s">
        <v>1492</v>
      </c>
      <c r="D304" s="1" t="s">
        <v>701</v>
      </c>
      <c r="E304" s="13">
        <v>46353</v>
      </c>
      <c r="F304" s="53">
        <f t="shared" si="12"/>
        <v>254</v>
      </c>
      <c r="G304" s="19">
        <v>-844.82140000000004</v>
      </c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6"/>
      <c r="CY304" s="36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6"/>
      <c r="DP304" s="36"/>
      <c r="DQ304" s="36"/>
      <c r="DR304" s="36"/>
      <c r="DS304" s="36"/>
      <c r="DT304" s="36"/>
      <c r="DU304" s="36"/>
      <c r="DV304" s="36"/>
      <c r="DW304" s="36"/>
      <c r="DX304" s="36"/>
      <c r="DY304" s="36"/>
    </row>
    <row r="305" spans="1:1023 1025:2048 2050:6143 6145:7168 7170:11263 11265:12288 12290:16383" s="35" customFormat="1" x14ac:dyDescent="0.3">
      <c r="A305" s="35">
        <v>46099</v>
      </c>
      <c r="B305" s="35" t="s">
        <v>1072</v>
      </c>
      <c r="C305" s="15" t="s">
        <v>1555</v>
      </c>
      <c r="D305" s="1" t="s">
        <v>701</v>
      </c>
      <c r="E305" s="13">
        <v>46111</v>
      </c>
      <c r="F305" s="53">
        <f t="shared" si="12"/>
        <v>12</v>
      </c>
      <c r="G305" s="19">
        <v>-119.47042999999999</v>
      </c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6"/>
      <c r="CY305" s="36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6"/>
      <c r="DP305" s="36"/>
      <c r="DQ305" s="36"/>
      <c r="DR305" s="36"/>
      <c r="DS305" s="36"/>
      <c r="DT305" s="36"/>
      <c r="DU305" s="36"/>
      <c r="DV305" s="36"/>
      <c r="DW305" s="36"/>
      <c r="DX305" s="36"/>
      <c r="DY305" s="36"/>
    </row>
    <row r="306" spans="1:1023 1025:2048 2050:6143 6145:7168 7170:11263 11265:12288 12290:16383" s="35" customFormat="1" x14ac:dyDescent="0.3">
      <c r="A306" s="35">
        <v>46099</v>
      </c>
      <c r="B306" s="35" t="s">
        <v>1072</v>
      </c>
      <c r="C306" s="15" t="s">
        <v>1477</v>
      </c>
      <c r="D306" s="1" t="s">
        <v>701</v>
      </c>
      <c r="E306" s="13">
        <v>46108</v>
      </c>
      <c r="F306" s="53">
        <f t="shared" si="12"/>
        <v>9</v>
      </c>
      <c r="G306" s="19">
        <v>-0.401285</v>
      </c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6"/>
      <c r="CY306" s="36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6"/>
      <c r="DP306" s="36"/>
      <c r="DQ306" s="36"/>
      <c r="DR306" s="36"/>
      <c r="DS306" s="36"/>
      <c r="DT306" s="36"/>
      <c r="DU306" s="36"/>
      <c r="DV306" s="36"/>
      <c r="DW306" s="36"/>
      <c r="DX306" s="36"/>
      <c r="DY306" s="36"/>
    </row>
    <row r="307" spans="1:1023 1025:2048 2050:6143 6145:7168 7170:11263 11265:12288 12290:16383" s="35" customFormat="1" x14ac:dyDescent="0.3">
      <c r="A307" s="35">
        <v>46099</v>
      </c>
      <c r="B307" s="35" t="s">
        <v>1072</v>
      </c>
      <c r="C307" s="15" t="s">
        <v>1556</v>
      </c>
      <c r="D307" s="1" t="s">
        <v>701</v>
      </c>
      <c r="E307" s="13">
        <v>46106</v>
      </c>
      <c r="F307" s="53">
        <f t="shared" si="12"/>
        <v>7</v>
      </c>
      <c r="G307" s="19">
        <v>-0.33428099999999999</v>
      </c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6"/>
      <c r="CY307" s="36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6"/>
      <c r="DP307" s="36"/>
      <c r="DQ307" s="36"/>
      <c r="DR307" s="36"/>
      <c r="DS307" s="36"/>
      <c r="DT307" s="36"/>
      <c r="DU307" s="36"/>
      <c r="DV307" s="36"/>
      <c r="DW307" s="36"/>
      <c r="DX307" s="36"/>
      <c r="DY307" s="36"/>
    </row>
    <row r="308" spans="1:1023 1025:2048 2050:6143 6145:7168 7170:11263 11265:12288 12290:16383" x14ac:dyDescent="0.3">
      <c r="A308" s="35">
        <v>46106</v>
      </c>
      <c r="B308" s="35" t="s">
        <v>1072</v>
      </c>
      <c r="C308" s="15" t="s">
        <v>1492</v>
      </c>
      <c r="D308" s="1" t="s">
        <v>701</v>
      </c>
      <c r="E308" s="13">
        <v>46353</v>
      </c>
      <c r="F308" s="53">
        <f t="shared" si="12"/>
        <v>247</v>
      </c>
      <c r="G308" s="19">
        <v>-1239.2569779999999</v>
      </c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6"/>
      <c r="CY308" s="36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  <c r="DO308" s="36"/>
      <c r="DP308" s="36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6"/>
      <c r="EG308" s="36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6"/>
      <c r="EX308" s="36"/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6"/>
      <c r="FO308" s="36"/>
      <c r="FP308" s="36"/>
      <c r="FQ308" s="36"/>
      <c r="FR308" s="36"/>
      <c r="FS308" s="36"/>
      <c r="FT308" s="36"/>
      <c r="FU308" s="36"/>
      <c r="FV308" s="36"/>
      <c r="FW308" s="36"/>
      <c r="FX308" s="36"/>
      <c r="FY308" s="36"/>
      <c r="FZ308" s="36"/>
      <c r="GA308" s="36"/>
      <c r="GB308" s="36"/>
      <c r="GC308" s="36"/>
      <c r="GD308" s="36"/>
      <c r="GE308" s="36"/>
      <c r="GF308" s="36"/>
      <c r="GG308" s="36"/>
      <c r="GH308" s="36"/>
      <c r="GI308" s="36"/>
      <c r="GJ308" s="36"/>
      <c r="GK308" s="36"/>
      <c r="GL308" s="36"/>
      <c r="GM308" s="36"/>
      <c r="GN308" s="36"/>
      <c r="GO308" s="36"/>
      <c r="GP308" s="36"/>
      <c r="GQ308" s="36"/>
      <c r="GR308" s="36"/>
      <c r="GS308" s="36"/>
      <c r="GT308" s="36"/>
      <c r="GU308" s="36"/>
      <c r="GV308" s="36"/>
      <c r="GW308" s="36"/>
      <c r="GX308" s="36"/>
      <c r="GY308" s="36"/>
      <c r="GZ308" s="36"/>
      <c r="HA308" s="36"/>
      <c r="HB308" s="36"/>
      <c r="HC308" s="36"/>
      <c r="HD308" s="36"/>
      <c r="HE308" s="36"/>
      <c r="HF308" s="36"/>
      <c r="HG308" s="36"/>
      <c r="HH308" s="36"/>
      <c r="HI308" s="36"/>
      <c r="HJ308" s="36"/>
      <c r="HK308" s="36"/>
      <c r="HL308" s="36"/>
      <c r="HM308" s="36"/>
      <c r="HN308" s="36"/>
      <c r="HO308" s="36"/>
      <c r="HP308" s="36"/>
      <c r="HQ308" s="36"/>
      <c r="HR308" s="36"/>
      <c r="HS308" s="36"/>
      <c r="HT308" s="36"/>
      <c r="HU308" s="36"/>
      <c r="HV308" s="36"/>
      <c r="HW308" s="36"/>
      <c r="HX308" s="36"/>
      <c r="HY308" s="36"/>
      <c r="HZ308" s="36"/>
      <c r="IA308" s="36"/>
      <c r="IB308" s="36"/>
      <c r="IC308" s="36"/>
      <c r="ID308" s="36"/>
      <c r="IE308" s="36"/>
      <c r="IF308" s="36"/>
      <c r="IG308" s="36"/>
      <c r="IH308" s="36"/>
      <c r="II308" s="36"/>
      <c r="IJ308" s="36"/>
      <c r="IK308" s="36"/>
      <c r="IL308" s="36"/>
      <c r="IM308" s="36"/>
      <c r="IN308" s="36"/>
      <c r="IO308" s="36"/>
      <c r="IP308" s="36"/>
      <c r="IQ308" s="36"/>
      <c r="IR308" s="36"/>
      <c r="IS308" s="36"/>
      <c r="IT308" s="36"/>
      <c r="IU308" s="36"/>
      <c r="IV308" s="36"/>
      <c r="IW308" s="36"/>
      <c r="IX308" s="36"/>
      <c r="IY308" s="36"/>
      <c r="IZ308" s="36"/>
      <c r="JA308" s="36"/>
      <c r="JB308" s="36"/>
      <c r="JC308" s="36"/>
      <c r="JD308" s="36"/>
      <c r="JE308" s="36"/>
      <c r="JF308" s="36"/>
      <c r="JG308" s="36"/>
      <c r="JH308" s="36"/>
      <c r="JI308" s="36"/>
      <c r="JJ308" s="36"/>
      <c r="JK308" s="36"/>
      <c r="JL308" s="36"/>
      <c r="JM308" s="36"/>
      <c r="JN308" s="36"/>
      <c r="JO308" s="36"/>
      <c r="JP308" s="36"/>
      <c r="JQ308" s="36"/>
      <c r="JR308" s="36"/>
      <c r="JS308" s="36"/>
      <c r="JT308" s="36"/>
      <c r="JU308" s="36"/>
      <c r="JV308" s="36"/>
      <c r="JW308" s="36"/>
      <c r="JX308" s="36"/>
      <c r="JY308" s="36"/>
      <c r="JZ308" s="36"/>
      <c r="KA308" s="36"/>
      <c r="KB308" s="36"/>
      <c r="KC308" s="36"/>
      <c r="KD308" s="36"/>
      <c r="KE308" s="36"/>
      <c r="KF308" s="36"/>
      <c r="KG308" s="36"/>
      <c r="KH308" s="36"/>
      <c r="KI308" s="36"/>
      <c r="KJ308" s="36"/>
      <c r="KK308" s="36"/>
      <c r="KL308" s="36"/>
      <c r="KM308" s="36"/>
      <c r="KN308" s="36"/>
      <c r="KO308" s="36"/>
      <c r="KP308" s="36"/>
      <c r="KQ308" s="36"/>
      <c r="KR308" s="36"/>
      <c r="KS308" s="36"/>
      <c r="KT308" s="36"/>
      <c r="KU308" s="36"/>
      <c r="KV308" s="36"/>
      <c r="KW308" s="36"/>
      <c r="KX308" s="36"/>
      <c r="KY308" s="36"/>
      <c r="KZ308" s="36"/>
      <c r="LA308" s="36"/>
      <c r="LB308" s="36"/>
      <c r="LC308" s="36"/>
      <c r="LD308" s="36"/>
      <c r="LE308" s="36"/>
      <c r="LF308" s="36"/>
      <c r="LG308" s="36"/>
      <c r="LH308" s="36"/>
      <c r="LI308" s="36"/>
      <c r="LJ308" s="36"/>
      <c r="LK308" s="36"/>
      <c r="LL308" s="36"/>
      <c r="LM308" s="36"/>
      <c r="LN308" s="36"/>
      <c r="LO308" s="36"/>
      <c r="LP308" s="36"/>
      <c r="LQ308" s="36"/>
      <c r="LR308" s="36"/>
      <c r="LS308" s="36"/>
      <c r="LT308" s="36"/>
      <c r="LU308" s="36"/>
      <c r="LV308" s="36"/>
      <c r="LW308" s="36"/>
      <c r="LX308" s="36"/>
      <c r="LY308" s="36"/>
      <c r="LZ308" s="36"/>
      <c r="MA308" s="36"/>
      <c r="MB308" s="36"/>
      <c r="MC308" s="36"/>
      <c r="MD308" s="36"/>
      <c r="ME308" s="36"/>
      <c r="MF308" s="36"/>
      <c r="MG308" s="36"/>
      <c r="MH308" s="36"/>
      <c r="MI308" s="36"/>
      <c r="MJ308" s="36"/>
      <c r="MK308" s="36"/>
      <c r="ML308" s="36"/>
      <c r="MM308" s="36"/>
      <c r="MN308" s="36"/>
      <c r="MO308" s="36"/>
      <c r="MP308" s="36"/>
      <c r="MQ308" s="36"/>
      <c r="MR308" s="36"/>
      <c r="MS308" s="36"/>
      <c r="MT308" s="36"/>
      <c r="MU308" s="36"/>
      <c r="MV308" s="36"/>
      <c r="MW308" s="36"/>
      <c r="MX308" s="36"/>
      <c r="MY308" s="36"/>
      <c r="MZ308" s="36"/>
      <c r="NA308" s="36"/>
      <c r="NB308" s="36"/>
      <c r="NC308" s="36"/>
      <c r="ND308" s="36"/>
      <c r="NE308" s="36"/>
      <c r="NF308" s="36"/>
      <c r="NG308" s="36"/>
      <c r="NH308" s="36"/>
      <c r="NI308" s="36"/>
      <c r="NJ308" s="36"/>
      <c r="NK308" s="36"/>
      <c r="NL308" s="36"/>
      <c r="NM308" s="36"/>
      <c r="NN308" s="36"/>
      <c r="NO308" s="36"/>
      <c r="NP308" s="36"/>
      <c r="NQ308" s="36"/>
      <c r="NR308" s="36"/>
      <c r="NS308" s="36"/>
      <c r="NT308" s="36"/>
      <c r="NU308" s="36"/>
      <c r="NV308" s="36"/>
      <c r="NW308" s="36"/>
      <c r="NX308" s="36"/>
      <c r="NY308" s="36"/>
      <c r="NZ308" s="36"/>
      <c r="OA308" s="36"/>
      <c r="OB308" s="36"/>
      <c r="OC308" s="36"/>
      <c r="OD308" s="36"/>
      <c r="OE308" s="36"/>
      <c r="OF308" s="36"/>
      <c r="OG308" s="36"/>
      <c r="OH308" s="36"/>
      <c r="OI308" s="36"/>
      <c r="OJ308" s="36"/>
      <c r="OK308" s="36"/>
      <c r="OL308" s="36"/>
      <c r="OM308" s="36"/>
      <c r="ON308" s="36"/>
      <c r="OO308" s="36"/>
      <c r="OP308" s="36"/>
      <c r="OQ308" s="36"/>
      <c r="OR308" s="36"/>
      <c r="OS308" s="36"/>
      <c r="OT308" s="36"/>
      <c r="OU308" s="36"/>
      <c r="OV308" s="36"/>
      <c r="OW308" s="36"/>
      <c r="OX308" s="36"/>
      <c r="OY308" s="36"/>
      <c r="OZ308" s="36"/>
      <c r="PA308" s="36"/>
      <c r="PB308" s="36"/>
      <c r="PC308" s="36"/>
      <c r="PD308" s="36"/>
      <c r="PE308" s="36"/>
      <c r="PF308" s="36"/>
      <c r="PG308" s="36"/>
      <c r="PH308" s="36"/>
      <c r="PI308" s="36"/>
      <c r="PJ308" s="36"/>
      <c r="PK308" s="36"/>
      <c r="PL308" s="36"/>
      <c r="PM308" s="36"/>
      <c r="PN308" s="36"/>
      <c r="PO308" s="36"/>
      <c r="PP308" s="36"/>
      <c r="PQ308" s="36"/>
      <c r="PR308" s="36"/>
      <c r="PS308" s="36"/>
      <c r="PT308" s="36"/>
      <c r="PU308" s="36"/>
      <c r="PV308" s="36"/>
      <c r="PW308" s="36"/>
      <c r="PX308" s="36"/>
      <c r="PY308" s="36"/>
      <c r="PZ308" s="36"/>
      <c r="QA308" s="36"/>
      <c r="QB308" s="36"/>
      <c r="QC308" s="36"/>
      <c r="QD308" s="36"/>
      <c r="QE308" s="36"/>
      <c r="QF308" s="36"/>
      <c r="QG308" s="36"/>
      <c r="QH308" s="36"/>
      <c r="QI308" s="36"/>
      <c r="QJ308" s="36"/>
      <c r="QK308" s="36"/>
      <c r="QL308" s="36"/>
      <c r="QM308" s="36"/>
      <c r="QN308" s="36"/>
      <c r="QO308" s="36"/>
      <c r="QP308" s="36"/>
      <c r="QQ308" s="36"/>
      <c r="QR308" s="36"/>
      <c r="QS308" s="36"/>
      <c r="QT308" s="36"/>
      <c r="QU308" s="36"/>
      <c r="QV308" s="36"/>
      <c r="QW308" s="36"/>
      <c r="QX308" s="36"/>
      <c r="QY308" s="36"/>
      <c r="QZ308" s="36"/>
      <c r="RA308" s="36"/>
      <c r="RB308" s="36"/>
      <c r="RC308" s="36"/>
      <c r="RD308" s="36"/>
      <c r="RE308" s="36"/>
      <c r="RF308" s="36"/>
      <c r="RG308" s="36"/>
      <c r="RH308" s="36"/>
      <c r="RI308" s="36"/>
      <c r="RJ308" s="36"/>
      <c r="RK308" s="36"/>
      <c r="RL308" s="36"/>
      <c r="RM308" s="36"/>
      <c r="RN308" s="36"/>
      <c r="RO308" s="36"/>
      <c r="RP308" s="36"/>
      <c r="RQ308" s="36"/>
      <c r="RR308" s="36"/>
      <c r="RS308" s="36"/>
      <c r="RT308" s="36"/>
      <c r="RU308" s="36"/>
      <c r="RV308" s="36"/>
      <c r="RW308" s="36"/>
      <c r="RX308" s="36"/>
      <c r="RY308" s="36"/>
      <c r="RZ308" s="36"/>
      <c r="SA308" s="36"/>
      <c r="SB308" s="36"/>
      <c r="SC308" s="36"/>
      <c r="SD308" s="36"/>
      <c r="SE308" s="36"/>
      <c r="SF308" s="36"/>
      <c r="SG308" s="36"/>
      <c r="SH308" s="36"/>
      <c r="SI308" s="36"/>
      <c r="SJ308" s="36"/>
      <c r="SK308" s="36"/>
      <c r="SL308" s="36"/>
      <c r="SM308" s="36"/>
      <c r="SN308" s="36"/>
      <c r="SO308" s="36"/>
      <c r="SP308" s="36"/>
      <c r="SQ308" s="36"/>
      <c r="SR308" s="36"/>
      <c r="SS308" s="36"/>
      <c r="ST308" s="36"/>
      <c r="SU308" s="36"/>
      <c r="SV308" s="36"/>
      <c r="SW308" s="36"/>
      <c r="SX308" s="36"/>
      <c r="SY308" s="36"/>
      <c r="SZ308" s="36"/>
      <c r="TA308" s="36"/>
      <c r="TB308" s="36"/>
      <c r="TC308" s="36"/>
      <c r="TD308" s="36"/>
      <c r="TE308" s="36"/>
      <c r="TF308" s="36"/>
      <c r="TG308" s="36"/>
      <c r="TH308" s="36"/>
      <c r="TI308" s="36"/>
      <c r="TJ308" s="36"/>
      <c r="TK308" s="36"/>
      <c r="TL308" s="36"/>
      <c r="TM308" s="36"/>
      <c r="TN308" s="36"/>
      <c r="TO308" s="36"/>
      <c r="TP308" s="36"/>
      <c r="TQ308" s="36"/>
      <c r="TR308" s="36"/>
      <c r="TS308" s="36"/>
      <c r="TT308" s="36"/>
      <c r="TU308" s="36"/>
      <c r="TV308" s="36"/>
      <c r="TW308" s="36"/>
      <c r="TX308" s="36"/>
      <c r="TY308" s="36"/>
      <c r="TZ308" s="36"/>
      <c r="UA308" s="36"/>
      <c r="UB308" s="36"/>
      <c r="UC308" s="36"/>
      <c r="UD308" s="36"/>
      <c r="UE308" s="36"/>
      <c r="UF308" s="36"/>
      <c r="UG308" s="36"/>
      <c r="UH308" s="36"/>
      <c r="UI308" s="36"/>
      <c r="UJ308" s="36"/>
      <c r="UK308" s="36"/>
      <c r="UL308" s="36"/>
      <c r="UM308" s="36"/>
      <c r="UN308" s="36"/>
      <c r="UO308" s="36"/>
      <c r="UP308" s="36"/>
      <c r="UQ308" s="36"/>
      <c r="UR308" s="36"/>
      <c r="US308" s="36"/>
      <c r="UT308" s="36"/>
      <c r="UU308" s="36"/>
      <c r="UV308" s="36"/>
      <c r="UW308" s="36"/>
      <c r="UX308" s="36"/>
      <c r="UY308" s="36"/>
      <c r="UZ308" s="36"/>
      <c r="VA308" s="36"/>
      <c r="VB308" s="36"/>
      <c r="VC308" s="36"/>
      <c r="VD308" s="36"/>
      <c r="VE308" s="36"/>
      <c r="VF308" s="36"/>
      <c r="VG308" s="36"/>
      <c r="VH308" s="36"/>
      <c r="VI308" s="36"/>
      <c r="VJ308" s="36"/>
      <c r="VK308" s="36"/>
      <c r="VL308" s="36"/>
      <c r="VM308" s="36"/>
      <c r="VN308" s="36"/>
      <c r="VO308" s="36"/>
      <c r="VP308" s="36"/>
      <c r="VQ308" s="36"/>
      <c r="VR308" s="36"/>
      <c r="VS308" s="36"/>
      <c r="VT308" s="36"/>
      <c r="VU308" s="36"/>
      <c r="VV308" s="36"/>
      <c r="VW308" s="36"/>
      <c r="VX308" s="36"/>
      <c r="VY308" s="36"/>
      <c r="VZ308" s="36"/>
      <c r="WA308" s="36"/>
      <c r="WB308" s="36"/>
      <c r="WC308" s="36"/>
      <c r="WD308" s="36"/>
      <c r="WE308" s="36"/>
      <c r="WF308" s="36"/>
      <c r="WG308" s="36"/>
      <c r="WH308" s="36"/>
      <c r="WI308" s="36"/>
      <c r="WJ308" s="36"/>
      <c r="WK308" s="36"/>
      <c r="WL308" s="36"/>
      <c r="WM308" s="36"/>
      <c r="WN308" s="36"/>
      <c r="WO308" s="36"/>
      <c r="WP308" s="36"/>
      <c r="WQ308" s="36"/>
      <c r="WR308" s="36"/>
      <c r="WS308" s="36"/>
      <c r="WT308" s="36"/>
      <c r="WU308" s="36"/>
      <c r="WV308" s="36"/>
      <c r="WW308" s="36"/>
      <c r="WX308" s="36"/>
      <c r="WY308" s="36"/>
      <c r="WZ308" s="36"/>
      <c r="XA308" s="36"/>
      <c r="XB308" s="36"/>
      <c r="XC308" s="36"/>
      <c r="XD308" s="36"/>
      <c r="XE308" s="36"/>
      <c r="XF308" s="36"/>
      <c r="XG308" s="36"/>
      <c r="XH308" s="36"/>
      <c r="XI308" s="36"/>
      <c r="XJ308" s="36"/>
      <c r="XK308" s="36"/>
      <c r="XL308" s="36"/>
      <c r="XM308" s="36"/>
      <c r="XN308" s="36"/>
      <c r="XO308" s="36"/>
      <c r="XP308" s="36"/>
      <c r="XQ308" s="36"/>
      <c r="XR308" s="36"/>
      <c r="XS308" s="36"/>
      <c r="XT308" s="36"/>
      <c r="XU308" s="36"/>
      <c r="XV308" s="36"/>
      <c r="XW308" s="36"/>
      <c r="XX308" s="36"/>
      <c r="XY308" s="36"/>
      <c r="XZ308" s="36"/>
      <c r="YA308" s="36"/>
      <c r="YB308" s="36"/>
      <c r="YC308" s="36"/>
      <c r="YD308" s="36"/>
      <c r="YE308" s="36"/>
      <c r="YF308" s="36"/>
      <c r="YG308" s="36"/>
      <c r="YH308" s="36"/>
      <c r="YI308" s="36"/>
      <c r="YJ308" s="36"/>
      <c r="YK308" s="36"/>
      <c r="YL308" s="36"/>
      <c r="YM308" s="36"/>
      <c r="YN308" s="36"/>
      <c r="YO308" s="36"/>
      <c r="YP308" s="36"/>
      <c r="YQ308" s="36"/>
      <c r="YR308" s="36"/>
      <c r="YS308" s="36"/>
      <c r="YT308" s="36"/>
      <c r="YU308" s="36"/>
      <c r="YV308" s="36"/>
      <c r="YW308" s="36"/>
      <c r="YX308" s="36"/>
      <c r="YY308" s="36"/>
      <c r="YZ308" s="36"/>
      <c r="ZA308" s="36"/>
      <c r="ZB308" s="36"/>
      <c r="ZC308" s="36"/>
      <c r="ZD308" s="36"/>
      <c r="ZE308" s="36"/>
      <c r="ZF308" s="36"/>
      <c r="ZG308" s="36"/>
      <c r="ZH308" s="36"/>
      <c r="ZI308" s="36"/>
      <c r="ZJ308" s="36"/>
      <c r="ZK308" s="36"/>
      <c r="ZL308" s="36"/>
      <c r="ZM308" s="36"/>
      <c r="ZN308" s="36"/>
      <c r="ZO308" s="36"/>
      <c r="ZP308" s="36"/>
      <c r="ZQ308" s="36"/>
      <c r="ZR308" s="36"/>
      <c r="ZS308" s="36"/>
      <c r="ZT308" s="36"/>
      <c r="ZU308" s="36"/>
      <c r="ZV308" s="36"/>
      <c r="ZW308" s="36"/>
      <c r="ZX308" s="36"/>
      <c r="ZY308" s="36"/>
      <c r="ZZ308" s="36"/>
      <c r="AAA308" s="36"/>
      <c r="AAB308" s="36"/>
      <c r="AAC308" s="36"/>
      <c r="AAD308" s="36"/>
      <c r="AAE308" s="36"/>
      <c r="AAF308" s="36"/>
      <c r="AAG308" s="36"/>
      <c r="AAH308" s="36"/>
      <c r="AAI308" s="36"/>
      <c r="AAJ308" s="36"/>
      <c r="AAK308" s="36"/>
      <c r="AAL308" s="36"/>
      <c r="AAM308" s="36"/>
      <c r="AAN308" s="36"/>
      <c r="AAO308" s="36"/>
      <c r="AAP308" s="36"/>
      <c r="AAQ308" s="36"/>
      <c r="AAR308" s="36"/>
      <c r="AAS308" s="36"/>
      <c r="AAT308" s="36"/>
      <c r="AAU308" s="36"/>
      <c r="AAV308" s="36"/>
      <c r="AAW308" s="36"/>
      <c r="AAX308" s="36"/>
      <c r="AAY308" s="36"/>
      <c r="AAZ308" s="36"/>
      <c r="ABA308" s="36"/>
      <c r="ABB308" s="36"/>
      <c r="ABC308" s="36"/>
      <c r="ABD308" s="36"/>
      <c r="ABE308" s="36"/>
      <c r="ABF308" s="36"/>
      <c r="ABG308" s="36"/>
      <c r="ABH308" s="36"/>
      <c r="ABI308" s="36"/>
      <c r="ABJ308" s="36"/>
      <c r="ABK308" s="36"/>
      <c r="ABL308" s="36"/>
      <c r="ABM308" s="36"/>
      <c r="ABN308" s="36"/>
      <c r="ABO308" s="36"/>
      <c r="ABP308" s="36"/>
      <c r="ABQ308" s="36"/>
      <c r="ABR308" s="36"/>
      <c r="ABS308" s="36"/>
      <c r="ABT308" s="36"/>
      <c r="ABV308" s="13"/>
      <c r="ABW308" s="35"/>
      <c r="ABX308" s="35"/>
      <c r="ABY308" s="15"/>
      <c r="ACA308" s="13"/>
      <c r="ACB308" s="35"/>
      <c r="ACC308" s="35"/>
      <c r="ACD308" s="15"/>
      <c r="ACF308" s="13"/>
      <c r="ACG308" s="35"/>
      <c r="ACH308" s="35"/>
      <c r="ACI308" s="15"/>
      <c r="ACK308" s="13"/>
      <c r="ACL308" s="35"/>
      <c r="ACM308" s="35"/>
      <c r="ACN308" s="15"/>
      <c r="ACP308" s="13"/>
      <c r="ACQ308" s="35"/>
      <c r="ACR308" s="35"/>
      <c r="ACS308" s="15"/>
      <c r="ACU308" s="13"/>
      <c r="ACV308" s="35"/>
      <c r="ACW308" s="35"/>
      <c r="ACX308" s="15"/>
      <c r="ACZ308" s="13"/>
      <c r="ADA308" s="35"/>
      <c r="ADB308" s="35"/>
      <c r="ADC308" s="15"/>
      <c r="ADE308" s="13"/>
      <c r="ADF308" s="35"/>
      <c r="ADG308" s="35"/>
      <c r="ADH308" s="15"/>
      <c r="ADJ308" s="13"/>
      <c r="ADK308" s="35"/>
      <c r="ADL308" s="35"/>
      <c r="ADM308" s="15"/>
      <c r="ADO308" s="13"/>
      <c r="ADP308" s="35"/>
      <c r="ADQ308" s="35"/>
      <c r="ADR308" s="15"/>
      <c r="ADT308" s="13"/>
      <c r="ADU308" s="35"/>
      <c r="ADV308" s="35"/>
      <c r="ADW308" s="15"/>
      <c r="ADY308" s="13"/>
      <c r="ADZ308" s="35"/>
      <c r="AEA308" s="35"/>
      <c r="AEB308" s="15"/>
      <c r="AED308" s="13"/>
      <c r="AEE308" s="35"/>
      <c r="AEF308" s="35"/>
      <c r="AEG308" s="15"/>
      <c r="AEI308" s="13"/>
      <c r="AEJ308" s="35"/>
      <c r="AEK308" s="35"/>
      <c r="AEL308" s="15"/>
      <c r="AEN308" s="13"/>
      <c r="AEO308" s="35"/>
      <c r="AEP308" s="35"/>
      <c r="AEQ308" s="15"/>
      <c r="AES308" s="13"/>
      <c r="AET308" s="35"/>
      <c r="AEU308" s="35"/>
      <c r="AEV308" s="15"/>
      <c r="AEX308" s="13"/>
      <c r="AEY308" s="35"/>
      <c r="AEZ308" s="35"/>
      <c r="AFA308" s="15"/>
      <c r="AFC308" s="13"/>
      <c r="AFD308" s="35"/>
      <c r="AFE308" s="35"/>
      <c r="AFF308" s="15"/>
      <c r="AFH308" s="13"/>
      <c r="AFI308" s="35"/>
      <c r="AFJ308" s="35"/>
      <c r="AFK308" s="15"/>
      <c r="AFM308" s="13"/>
      <c r="AFN308" s="35"/>
      <c r="AFO308" s="35"/>
      <c r="AFP308" s="15"/>
      <c r="AFR308" s="13"/>
      <c r="AFS308" s="35"/>
      <c r="AFT308" s="35"/>
      <c r="AFU308" s="15"/>
      <c r="AFW308" s="13"/>
      <c r="AFX308" s="35"/>
      <c r="AFY308" s="35"/>
      <c r="AFZ308" s="15"/>
      <c r="AGB308" s="13"/>
      <c r="AGC308" s="35"/>
      <c r="AGD308" s="35"/>
      <c r="AGE308" s="15"/>
      <c r="AGG308" s="13"/>
      <c r="AGH308" s="35"/>
      <c r="AGI308" s="35"/>
      <c r="AGJ308" s="15"/>
      <c r="AGL308" s="13"/>
      <c r="AGM308" s="35"/>
      <c r="AGN308" s="35"/>
      <c r="AGO308" s="15"/>
      <c r="AGQ308" s="13"/>
      <c r="AGR308" s="35"/>
      <c r="AGS308" s="35"/>
      <c r="AGT308" s="15"/>
      <c r="AGV308" s="13"/>
      <c r="AGW308" s="35"/>
      <c r="AGX308" s="35"/>
      <c r="AGY308" s="15"/>
      <c r="AHA308" s="13"/>
      <c r="AHB308" s="35"/>
      <c r="AHC308" s="35"/>
      <c r="AHD308" s="15"/>
      <c r="AHF308" s="13"/>
      <c r="AHG308" s="35"/>
      <c r="AHH308" s="35"/>
      <c r="AHI308" s="15"/>
      <c r="AHK308" s="13"/>
      <c r="AHL308" s="35"/>
      <c r="AHM308" s="35"/>
      <c r="AHN308" s="15"/>
      <c r="AHP308" s="13"/>
      <c r="AHQ308" s="35"/>
      <c r="AHR308" s="35"/>
      <c r="AHS308" s="15"/>
      <c r="AHU308" s="13"/>
      <c r="AHV308" s="35"/>
      <c r="AHW308" s="35"/>
      <c r="AHX308" s="15"/>
      <c r="AHZ308" s="13"/>
      <c r="AIA308" s="35"/>
      <c r="AIB308" s="35"/>
      <c r="AIC308" s="15"/>
      <c r="AIE308" s="13"/>
      <c r="AIF308" s="35"/>
      <c r="AIG308" s="35"/>
      <c r="AIH308" s="15"/>
      <c r="AIJ308" s="13"/>
      <c r="AIK308" s="35"/>
      <c r="AIL308" s="35"/>
      <c r="AIM308" s="15"/>
      <c r="AIO308" s="13"/>
      <c r="AIP308" s="35"/>
      <c r="AIQ308" s="35"/>
      <c r="AIR308" s="15"/>
      <c r="AIT308" s="13"/>
      <c r="AIU308" s="35"/>
      <c r="AIV308" s="35"/>
      <c r="AIW308" s="15"/>
      <c r="AIY308" s="13"/>
      <c r="AIZ308" s="35"/>
      <c r="AJA308" s="35"/>
      <c r="AJB308" s="15"/>
      <c r="AJD308" s="13"/>
      <c r="AJE308" s="35"/>
      <c r="AJF308" s="35"/>
      <c r="AJG308" s="15"/>
      <c r="AJI308" s="13"/>
      <c r="AJJ308" s="35"/>
      <c r="AJK308" s="35"/>
      <c r="AJL308" s="15"/>
      <c r="AJN308" s="13"/>
      <c r="AJO308" s="35"/>
      <c r="AJP308" s="35"/>
      <c r="AJQ308" s="15"/>
      <c r="AJS308" s="13"/>
      <c r="AJT308" s="35"/>
      <c r="AJU308" s="35"/>
      <c r="AJV308" s="15"/>
      <c r="AJX308" s="13"/>
      <c r="AJY308" s="35"/>
      <c r="AJZ308" s="35"/>
      <c r="AKA308" s="15"/>
      <c r="AKC308" s="13"/>
      <c r="AKD308" s="35"/>
      <c r="AKE308" s="35"/>
      <c r="AKF308" s="15"/>
      <c r="AKH308" s="13"/>
      <c r="AKI308" s="35"/>
      <c r="AKJ308" s="35"/>
      <c r="AKK308" s="15"/>
      <c r="AKM308" s="13"/>
      <c r="AKN308" s="35"/>
      <c r="AKO308" s="35"/>
      <c r="AKP308" s="15"/>
      <c r="AKR308" s="13"/>
      <c r="AKS308" s="35"/>
      <c r="AKT308" s="35"/>
      <c r="AKU308" s="15"/>
      <c r="AKW308" s="13"/>
      <c r="AKX308" s="35"/>
      <c r="AKY308" s="35"/>
      <c r="AKZ308" s="15"/>
      <c r="ALB308" s="13"/>
      <c r="ALC308" s="35"/>
      <c r="ALD308" s="35"/>
      <c r="ALE308" s="15"/>
      <c r="ALG308" s="13"/>
      <c r="ALH308" s="35"/>
      <c r="ALI308" s="35"/>
      <c r="ALJ308" s="15"/>
      <c r="ALL308" s="13"/>
      <c r="ALM308" s="35"/>
      <c r="ALN308" s="35"/>
      <c r="ALO308" s="15"/>
      <c r="ALQ308" s="13"/>
      <c r="ALR308" s="35"/>
      <c r="ALS308" s="35"/>
      <c r="ALT308" s="15"/>
      <c r="ALV308" s="13"/>
      <c r="ALW308" s="35"/>
      <c r="ALX308" s="35"/>
      <c r="ALY308" s="15"/>
      <c r="AMA308" s="13"/>
      <c r="AMB308" s="35"/>
      <c r="AMC308" s="35"/>
      <c r="AMD308" s="15"/>
      <c r="AMF308" s="13"/>
      <c r="AMG308" s="35"/>
      <c r="AMH308" s="35"/>
      <c r="AMI308" s="15"/>
      <c r="AMK308" s="13"/>
      <c r="AML308" s="35"/>
      <c r="AMM308" s="35"/>
      <c r="AMN308" s="15"/>
      <c r="AMP308" s="13"/>
      <c r="AMQ308" s="35"/>
      <c r="AMR308" s="35"/>
      <c r="AMS308" s="15"/>
      <c r="AMU308" s="13"/>
      <c r="AMV308" s="35"/>
      <c r="AMW308" s="35"/>
      <c r="AMX308" s="15"/>
      <c r="AMZ308" s="13"/>
      <c r="ANA308" s="35"/>
      <c r="ANB308" s="35"/>
      <c r="ANC308" s="15"/>
      <c r="ANE308" s="13"/>
      <c r="ANF308" s="35"/>
      <c r="ANG308" s="35"/>
      <c r="ANH308" s="15"/>
      <c r="ANJ308" s="13"/>
      <c r="ANK308" s="35"/>
      <c r="ANL308" s="35"/>
      <c r="ANM308" s="15"/>
      <c r="ANO308" s="13"/>
      <c r="ANP308" s="35"/>
      <c r="ANQ308" s="35"/>
      <c r="ANR308" s="15"/>
      <c r="ANT308" s="13"/>
      <c r="ANU308" s="35"/>
      <c r="ANV308" s="35"/>
      <c r="ANW308" s="15"/>
      <c r="ANY308" s="13"/>
      <c r="ANZ308" s="35"/>
      <c r="AOA308" s="35"/>
      <c r="AOB308" s="15"/>
      <c r="AOD308" s="13"/>
      <c r="AOE308" s="35"/>
      <c r="AOF308" s="35"/>
      <c r="AOG308" s="15"/>
      <c r="AOI308" s="13"/>
      <c r="AOJ308" s="35"/>
      <c r="AOK308" s="35"/>
      <c r="AOL308" s="15"/>
      <c r="AON308" s="13"/>
      <c r="AOO308" s="35"/>
      <c r="AOP308" s="35"/>
      <c r="AOQ308" s="15"/>
      <c r="AOS308" s="13"/>
      <c r="AOT308" s="35"/>
      <c r="AOU308" s="35"/>
      <c r="AOV308" s="15"/>
      <c r="AOX308" s="13"/>
      <c r="AOY308" s="35"/>
      <c r="AOZ308" s="35"/>
      <c r="APA308" s="15"/>
      <c r="APC308" s="13"/>
      <c r="APD308" s="35"/>
      <c r="APE308" s="35"/>
      <c r="APF308" s="15"/>
      <c r="APH308" s="13"/>
      <c r="API308" s="35"/>
      <c r="APJ308" s="35"/>
      <c r="APK308" s="15"/>
      <c r="APM308" s="13"/>
      <c r="APN308" s="35"/>
      <c r="APO308" s="35"/>
      <c r="APP308" s="15"/>
      <c r="APR308" s="13"/>
      <c r="APS308" s="35"/>
      <c r="APT308" s="35"/>
      <c r="APU308" s="15"/>
      <c r="APW308" s="13"/>
      <c r="APX308" s="35"/>
      <c r="APY308" s="35"/>
      <c r="APZ308" s="15"/>
      <c r="AQB308" s="13"/>
      <c r="AQC308" s="35"/>
      <c r="AQD308" s="35"/>
      <c r="AQE308" s="15"/>
      <c r="AQG308" s="13"/>
      <c r="AQH308" s="35"/>
      <c r="AQI308" s="35"/>
      <c r="AQJ308" s="15"/>
      <c r="AQL308" s="13"/>
      <c r="AQM308" s="35"/>
      <c r="AQN308" s="35"/>
      <c r="AQO308" s="15"/>
      <c r="AQQ308" s="13"/>
      <c r="AQR308" s="35"/>
      <c r="AQS308" s="35"/>
      <c r="AQT308" s="15"/>
      <c r="AQV308" s="13"/>
      <c r="AQW308" s="35"/>
      <c r="AQX308" s="35"/>
      <c r="AQY308" s="15"/>
      <c r="ARA308" s="13"/>
      <c r="ARB308" s="35"/>
      <c r="ARC308" s="35"/>
      <c r="ARD308" s="15"/>
      <c r="ARF308" s="13"/>
      <c r="ARG308" s="35"/>
      <c r="ARH308" s="35"/>
      <c r="ARI308" s="15"/>
      <c r="ARK308" s="13"/>
      <c r="ARL308" s="35"/>
      <c r="ARM308" s="35"/>
      <c r="ARN308" s="15"/>
      <c r="ARP308" s="13"/>
      <c r="ARQ308" s="35"/>
      <c r="ARR308" s="35"/>
      <c r="ARS308" s="15"/>
      <c r="ARU308" s="13"/>
      <c r="ARV308" s="35"/>
      <c r="ARW308" s="35"/>
      <c r="ARX308" s="15"/>
      <c r="ARZ308" s="13"/>
      <c r="ASA308" s="35"/>
      <c r="ASB308" s="35"/>
      <c r="ASC308" s="15"/>
      <c r="ASE308" s="13"/>
      <c r="ASF308" s="35"/>
      <c r="ASG308" s="35"/>
      <c r="ASH308" s="15"/>
      <c r="ASJ308" s="13"/>
      <c r="ASK308" s="35"/>
      <c r="ASL308" s="35"/>
      <c r="ASM308" s="15"/>
      <c r="ASO308" s="13"/>
      <c r="ASP308" s="35"/>
      <c r="ASQ308" s="35"/>
      <c r="ASR308" s="15"/>
      <c r="AST308" s="13"/>
      <c r="ASU308" s="35"/>
      <c r="ASV308" s="35"/>
      <c r="ASW308" s="15"/>
      <c r="ASY308" s="13"/>
      <c r="ASZ308" s="35"/>
      <c r="ATA308" s="35"/>
      <c r="ATB308" s="15"/>
      <c r="ATD308" s="13"/>
      <c r="ATE308" s="35"/>
      <c r="ATF308" s="35"/>
      <c r="ATG308" s="15"/>
      <c r="ATI308" s="13"/>
      <c r="ATJ308" s="35"/>
      <c r="ATK308" s="35"/>
      <c r="ATL308" s="15"/>
      <c r="ATN308" s="13"/>
      <c r="ATO308" s="35"/>
      <c r="ATP308" s="35"/>
      <c r="ATQ308" s="15"/>
      <c r="ATS308" s="13"/>
      <c r="ATT308" s="35"/>
      <c r="ATU308" s="35"/>
      <c r="ATV308" s="15"/>
      <c r="ATX308" s="13"/>
      <c r="ATY308" s="35"/>
      <c r="ATZ308" s="35"/>
      <c r="AUA308" s="15"/>
      <c r="AUC308" s="13"/>
      <c r="AUD308" s="35"/>
      <c r="AUE308" s="35"/>
      <c r="AUF308" s="15"/>
      <c r="AUH308" s="13"/>
      <c r="AUI308" s="35"/>
      <c r="AUJ308" s="35"/>
      <c r="AUK308" s="15"/>
      <c r="AUM308" s="13"/>
      <c r="AUN308" s="35"/>
      <c r="AUO308" s="35"/>
      <c r="AUP308" s="15"/>
      <c r="AUR308" s="13"/>
      <c r="AUS308" s="35"/>
      <c r="AUT308" s="35"/>
      <c r="AUU308" s="15"/>
      <c r="AUW308" s="13"/>
      <c r="AUX308" s="35"/>
      <c r="AUY308" s="35"/>
      <c r="AUZ308" s="15"/>
      <c r="AVB308" s="13"/>
      <c r="AVC308" s="35"/>
      <c r="AVD308" s="35"/>
      <c r="AVE308" s="15"/>
      <c r="AVG308" s="13"/>
      <c r="AVH308" s="35"/>
      <c r="AVI308" s="35"/>
      <c r="AVJ308" s="15"/>
      <c r="AVL308" s="13"/>
      <c r="AVM308" s="35"/>
      <c r="AVN308" s="35"/>
      <c r="AVO308" s="15"/>
      <c r="AVQ308" s="13"/>
      <c r="AVR308" s="35"/>
      <c r="AVS308" s="35"/>
      <c r="AVT308" s="15"/>
      <c r="AVV308" s="13"/>
      <c r="AVW308" s="35"/>
      <c r="AVX308" s="35"/>
      <c r="AVY308" s="15"/>
      <c r="AWA308" s="13"/>
      <c r="AWB308" s="35"/>
      <c r="AWC308" s="35"/>
      <c r="AWD308" s="15"/>
      <c r="AWF308" s="13"/>
      <c r="AWG308" s="35"/>
      <c r="AWH308" s="35"/>
      <c r="AWI308" s="15"/>
      <c r="AWK308" s="13"/>
      <c r="AWL308" s="35"/>
      <c r="AWM308" s="35"/>
      <c r="AWN308" s="15"/>
      <c r="AWP308" s="13"/>
      <c r="AWQ308" s="35"/>
      <c r="AWR308" s="35"/>
      <c r="AWS308" s="15"/>
      <c r="AWU308" s="13"/>
      <c r="AWV308" s="35"/>
      <c r="AWW308" s="35"/>
      <c r="AWX308" s="15"/>
      <c r="AWZ308" s="13"/>
      <c r="AXA308" s="35"/>
      <c r="AXB308" s="35"/>
      <c r="AXC308" s="15"/>
      <c r="AXE308" s="13"/>
      <c r="AXF308" s="35"/>
      <c r="AXG308" s="35"/>
      <c r="AXH308" s="15"/>
      <c r="AXJ308" s="13"/>
      <c r="AXK308" s="35"/>
      <c r="AXL308" s="35"/>
      <c r="AXM308" s="15"/>
      <c r="AXO308" s="13"/>
      <c r="AXP308" s="35"/>
      <c r="AXQ308" s="35"/>
      <c r="AXR308" s="15"/>
      <c r="AXT308" s="13"/>
      <c r="AXU308" s="35"/>
      <c r="AXV308" s="35"/>
      <c r="AXW308" s="15"/>
      <c r="AXY308" s="13"/>
      <c r="AXZ308" s="35"/>
      <c r="AYA308" s="35"/>
      <c r="AYB308" s="15"/>
      <c r="AYD308" s="13"/>
      <c r="AYE308" s="35"/>
      <c r="AYF308" s="35"/>
      <c r="AYG308" s="15"/>
      <c r="AYI308" s="13"/>
      <c r="AYJ308" s="35"/>
      <c r="AYK308" s="35"/>
      <c r="AYL308" s="15"/>
      <c r="AYN308" s="13"/>
      <c r="AYO308" s="35"/>
      <c r="AYP308" s="35"/>
      <c r="AYQ308" s="15"/>
      <c r="AYS308" s="13"/>
      <c r="AYT308" s="35"/>
      <c r="AYU308" s="35"/>
      <c r="AYV308" s="15"/>
      <c r="AYX308" s="13"/>
      <c r="AYY308" s="35"/>
      <c r="AYZ308" s="35"/>
      <c r="AZA308" s="15"/>
      <c r="AZC308" s="13"/>
      <c r="AZD308" s="35"/>
      <c r="AZE308" s="35"/>
      <c r="AZF308" s="15"/>
      <c r="AZH308" s="13"/>
      <c r="AZI308" s="35"/>
      <c r="AZJ308" s="35"/>
      <c r="AZK308" s="15"/>
      <c r="AZM308" s="13"/>
      <c r="AZN308" s="35"/>
      <c r="AZO308" s="35"/>
      <c r="AZP308" s="15"/>
      <c r="AZR308" s="13"/>
      <c r="AZS308" s="35"/>
      <c r="AZT308" s="35"/>
      <c r="AZU308" s="15"/>
      <c r="AZW308" s="13"/>
      <c r="AZX308" s="35"/>
      <c r="AZY308" s="35"/>
      <c r="AZZ308" s="15"/>
      <c r="BAB308" s="13"/>
      <c r="BAC308" s="35"/>
      <c r="BAD308" s="35"/>
      <c r="BAE308" s="15"/>
      <c r="BAG308" s="13"/>
      <c r="BAH308" s="35"/>
      <c r="BAI308" s="35"/>
      <c r="BAJ308" s="15"/>
      <c r="BAL308" s="13"/>
      <c r="BAM308" s="35"/>
      <c r="BAN308" s="35"/>
      <c r="BAO308" s="15"/>
      <c r="BAQ308" s="13"/>
      <c r="BAR308" s="35"/>
      <c r="BAS308" s="35"/>
      <c r="BAT308" s="15"/>
      <c r="BAV308" s="13"/>
      <c r="BAW308" s="35"/>
      <c r="BAX308" s="35"/>
      <c r="BAY308" s="15"/>
      <c r="BBA308" s="13"/>
      <c r="BBB308" s="35"/>
      <c r="BBC308" s="35"/>
      <c r="BBD308" s="15"/>
      <c r="BBF308" s="13"/>
      <c r="BBG308" s="35"/>
      <c r="BBH308" s="35"/>
      <c r="BBI308" s="15"/>
      <c r="BBK308" s="13"/>
      <c r="BBL308" s="35"/>
      <c r="BBM308" s="35"/>
      <c r="BBN308" s="15"/>
      <c r="BBP308" s="13"/>
      <c r="BBQ308" s="35"/>
      <c r="BBR308" s="35"/>
      <c r="BBS308" s="15"/>
      <c r="BBU308" s="13"/>
      <c r="BBV308" s="35"/>
      <c r="BBW308" s="35"/>
      <c r="BBX308" s="15"/>
      <c r="BBZ308" s="13"/>
      <c r="BCA308" s="35"/>
      <c r="BCB308" s="35"/>
      <c r="BCC308" s="15"/>
      <c r="BCE308" s="13"/>
      <c r="BCF308" s="35"/>
      <c r="BCG308" s="35"/>
      <c r="BCH308" s="15"/>
      <c r="BCJ308" s="13"/>
      <c r="BCK308" s="35"/>
      <c r="BCL308" s="35"/>
      <c r="BCM308" s="15"/>
      <c r="BCO308" s="13"/>
      <c r="BCP308" s="35"/>
      <c r="BCQ308" s="35"/>
      <c r="BCR308" s="15"/>
      <c r="BCT308" s="13"/>
      <c r="BCU308" s="35"/>
      <c r="BCV308" s="35"/>
      <c r="BCW308" s="15"/>
      <c r="BCY308" s="13"/>
      <c r="BCZ308" s="35"/>
      <c r="BDA308" s="35"/>
      <c r="BDB308" s="15"/>
      <c r="BDD308" s="13"/>
      <c r="BDE308" s="35"/>
      <c r="BDF308" s="35"/>
      <c r="BDG308" s="15"/>
      <c r="BDI308" s="13"/>
      <c r="BDJ308" s="35"/>
      <c r="BDK308" s="35"/>
      <c r="BDL308" s="15"/>
      <c r="BDN308" s="13"/>
      <c r="BDO308" s="35"/>
      <c r="BDP308" s="35"/>
      <c r="BDQ308" s="15"/>
      <c r="BDS308" s="13"/>
      <c r="BDT308" s="35"/>
      <c r="BDU308" s="35"/>
      <c r="BDV308" s="15"/>
      <c r="BDX308" s="13"/>
      <c r="BDY308" s="35"/>
      <c r="BDZ308" s="35"/>
      <c r="BEA308" s="15"/>
      <c r="BEC308" s="13"/>
      <c r="BED308" s="35"/>
      <c r="BEE308" s="35"/>
      <c r="BEF308" s="15"/>
      <c r="BEH308" s="13"/>
      <c r="BEI308" s="35"/>
      <c r="BEJ308" s="35"/>
      <c r="BEK308" s="15"/>
      <c r="BEM308" s="13"/>
      <c r="BEN308" s="35"/>
      <c r="BEO308" s="35"/>
      <c r="BEP308" s="15"/>
      <c r="BER308" s="13"/>
      <c r="BES308" s="35"/>
      <c r="BET308" s="35"/>
      <c r="BEU308" s="15"/>
      <c r="BEW308" s="13"/>
      <c r="BEX308" s="35"/>
      <c r="BEY308" s="35"/>
      <c r="BEZ308" s="15"/>
      <c r="BFB308" s="13"/>
      <c r="BFC308" s="35"/>
      <c r="BFD308" s="35"/>
      <c r="BFE308" s="15"/>
      <c r="BFG308" s="13"/>
      <c r="BFH308" s="35"/>
      <c r="BFI308" s="35"/>
      <c r="BFJ308" s="15"/>
      <c r="BFL308" s="13"/>
      <c r="BFM308" s="35"/>
      <c r="BFN308" s="35"/>
      <c r="BFO308" s="15"/>
      <c r="BFQ308" s="13"/>
      <c r="BFR308" s="35"/>
      <c r="BFS308" s="35"/>
      <c r="BFT308" s="15"/>
      <c r="BFV308" s="13"/>
      <c r="BFW308" s="35"/>
      <c r="BFX308" s="35"/>
      <c r="BFY308" s="15"/>
      <c r="BGA308" s="13"/>
      <c r="BGB308" s="35"/>
      <c r="BGC308" s="35"/>
      <c r="BGD308" s="15"/>
      <c r="BGF308" s="13"/>
      <c r="BGG308" s="35"/>
      <c r="BGH308" s="35"/>
      <c r="BGI308" s="15"/>
      <c r="BGK308" s="13"/>
      <c r="BGL308" s="35"/>
      <c r="BGM308" s="35"/>
      <c r="BGN308" s="15"/>
      <c r="BGP308" s="13"/>
      <c r="BGQ308" s="35"/>
      <c r="BGR308" s="35"/>
      <c r="BGS308" s="15"/>
      <c r="BGU308" s="13"/>
      <c r="BGV308" s="35"/>
      <c r="BGW308" s="35"/>
      <c r="BGX308" s="15"/>
      <c r="BGZ308" s="13"/>
      <c r="BHA308" s="35"/>
      <c r="BHB308" s="35"/>
      <c r="BHC308" s="15"/>
      <c r="BHE308" s="13"/>
      <c r="BHF308" s="35"/>
      <c r="BHG308" s="35"/>
      <c r="BHH308" s="15"/>
      <c r="BHJ308" s="13"/>
      <c r="BHK308" s="35"/>
      <c r="BHL308" s="35"/>
      <c r="BHM308" s="15"/>
      <c r="BHO308" s="13"/>
      <c r="BHP308" s="35"/>
      <c r="BHQ308" s="35"/>
      <c r="BHR308" s="15"/>
      <c r="BHT308" s="13"/>
      <c r="BHU308" s="35"/>
      <c r="BHV308" s="35"/>
      <c r="BHW308" s="15"/>
      <c r="BHY308" s="13"/>
      <c r="BHZ308" s="35"/>
      <c r="BIA308" s="35"/>
      <c r="BIB308" s="15"/>
      <c r="BID308" s="13"/>
      <c r="BIE308" s="35"/>
      <c r="BIF308" s="35"/>
      <c r="BIG308" s="15"/>
      <c r="BII308" s="13"/>
      <c r="BIJ308" s="35"/>
      <c r="BIK308" s="35"/>
      <c r="BIL308" s="15"/>
      <c r="BIN308" s="13"/>
      <c r="BIO308" s="35"/>
      <c r="BIP308" s="35"/>
      <c r="BIQ308" s="15"/>
      <c r="BIS308" s="13"/>
      <c r="BIT308" s="35"/>
      <c r="BIU308" s="35"/>
      <c r="BIV308" s="15"/>
      <c r="BIX308" s="13"/>
      <c r="BIY308" s="35"/>
      <c r="BIZ308" s="35"/>
      <c r="BJA308" s="15"/>
      <c r="BJC308" s="13"/>
      <c r="BJD308" s="35"/>
      <c r="BJE308" s="35"/>
      <c r="BJF308" s="15"/>
      <c r="BJH308" s="13"/>
      <c r="BJI308" s="35"/>
      <c r="BJJ308" s="35"/>
      <c r="BJK308" s="15"/>
      <c r="BJM308" s="13"/>
      <c r="BJN308" s="35"/>
      <c r="BJO308" s="35"/>
      <c r="BJP308" s="15"/>
      <c r="BJR308" s="13"/>
      <c r="BJS308" s="35"/>
      <c r="BJT308" s="35"/>
      <c r="BJU308" s="15"/>
      <c r="BJW308" s="13"/>
      <c r="BJX308" s="35"/>
      <c r="BJY308" s="35"/>
      <c r="BJZ308" s="15"/>
      <c r="BKB308" s="13"/>
      <c r="BKC308" s="35"/>
      <c r="BKD308" s="35"/>
      <c r="BKE308" s="15"/>
      <c r="BKG308" s="13"/>
      <c r="BKH308" s="35"/>
      <c r="BKI308" s="35"/>
      <c r="BKJ308" s="15"/>
      <c r="BKL308" s="13"/>
      <c r="BKM308" s="35"/>
      <c r="BKN308" s="35"/>
      <c r="BKO308" s="15"/>
      <c r="BKQ308" s="13"/>
      <c r="BKR308" s="35"/>
      <c r="BKS308" s="35"/>
      <c r="BKT308" s="15"/>
      <c r="BKV308" s="13"/>
      <c r="BKW308" s="35"/>
      <c r="BKX308" s="35"/>
      <c r="BKY308" s="15"/>
      <c r="BLA308" s="13"/>
      <c r="BLB308" s="35"/>
      <c r="BLC308" s="35"/>
      <c r="BLD308" s="15"/>
      <c r="BLF308" s="13"/>
      <c r="BLG308" s="35"/>
      <c r="BLH308" s="35"/>
      <c r="BLI308" s="15"/>
      <c r="BLK308" s="13"/>
      <c r="BLL308" s="35"/>
      <c r="BLM308" s="35"/>
      <c r="BLN308" s="15"/>
      <c r="BLP308" s="13"/>
      <c r="BLQ308" s="35"/>
      <c r="BLR308" s="35"/>
      <c r="BLS308" s="15"/>
      <c r="BLU308" s="13"/>
      <c r="BLV308" s="35"/>
      <c r="BLW308" s="35"/>
      <c r="BLX308" s="15"/>
      <c r="BLZ308" s="13"/>
      <c r="BMA308" s="35"/>
      <c r="BMB308" s="35"/>
      <c r="BMC308" s="15"/>
      <c r="BME308" s="13"/>
      <c r="BMF308" s="35"/>
      <c r="BMG308" s="35"/>
      <c r="BMH308" s="15"/>
      <c r="BMJ308" s="13"/>
      <c r="BMK308" s="35"/>
      <c r="BML308" s="35"/>
      <c r="BMM308" s="15"/>
      <c r="BMO308" s="13"/>
      <c r="BMP308" s="35"/>
      <c r="BMQ308" s="35"/>
      <c r="BMR308" s="15"/>
      <c r="BMT308" s="13"/>
      <c r="BMU308" s="35"/>
      <c r="BMV308" s="35"/>
      <c r="BMW308" s="15"/>
      <c r="BMY308" s="13"/>
      <c r="BMZ308" s="35"/>
      <c r="BNA308" s="35"/>
      <c r="BNB308" s="15"/>
      <c r="BND308" s="13"/>
      <c r="BNE308" s="35"/>
      <c r="BNF308" s="35"/>
      <c r="BNG308" s="15"/>
      <c r="BNI308" s="13"/>
      <c r="BNJ308" s="35"/>
      <c r="BNK308" s="35"/>
      <c r="BNL308" s="15"/>
      <c r="BNN308" s="13"/>
      <c r="BNO308" s="35"/>
      <c r="BNP308" s="35"/>
      <c r="BNQ308" s="15"/>
      <c r="BNS308" s="13"/>
      <c r="BNT308" s="35"/>
      <c r="BNU308" s="35"/>
      <c r="BNV308" s="15"/>
      <c r="BNX308" s="13"/>
      <c r="BNY308" s="35"/>
      <c r="BNZ308" s="35"/>
      <c r="BOA308" s="15"/>
      <c r="BOC308" s="13"/>
      <c r="BOD308" s="35"/>
      <c r="BOE308" s="35"/>
      <c r="BOF308" s="15"/>
      <c r="BOH308" s="13"/>
      <c r="BOI308" s="35"/>
      <c r="BOJ308" s="35"/>
      <c r="BOK308" s="15"/>
      <c r="BOM308" s="13"/>
      <c r="BON308" s="35"/>
      <c r="BOO308" s="35"/>
      <c r="BOP308" s="15"/>
      <c r="BOR308" s="13"/>
      <c r="BOS308" s="35"/>
      <c r="BOT308" s="35"/>
      <c r="BOU308" s="15"/>
      <c r="BOW308" s="13"/>
      <c r="BOX308" s="35"/>
      <c r="BOY308" s="35"/>
      <c r="BOZ308" s="15"/>
      <c r="BPB308" s="13"/>
      <c r="BPC308" s="35"/>
      <c r="BPD308" s="35"/>
      <c r="BPE308" s="15"/>
      <c r="BPG308" s="13"/>
      <c r="BPH308" s="35"/>
      <c r="BPI308" s="35"/>
      <c r="BPJ308" s="15"/>
      <c r="BPL308" s="13"/>
      <c r="BPM308" s="35"/>
      <c r="BPN308" s="35"/>
      <c r="BPO308" s="15"/>
      <c r="BPQ308" s="13"/>
      <c r="BPR308" s="35"/>
      <c r="BPS308" s="35"/>
      <c r="BPT308" s="15"/>
      <c r="BPV308" s="13"/>
      <c r="BPW308" s="35"/>
      <c r="BPX308" s="35"/>
      <c r="BPY308" s="15"/>
      <c r="BQA308" s="13"/>
      <c r="BQB308" s="35"/>
      <c r="BQC308" s="35"/>
      <c r="BQD308" s="15"/>
      <c r="BQF308" s="13"/>
      <c r="BQG308" s="35"/>
      <c r="BQH308" s="35"/>
      <c r="BQI308" s="15"/>
      <c r="BQK308" s="13"/>
      <c r="BQL308" s="35"/>
      <c r="BQM308" s="35"/>
      <c r="BQN308" s="15"/>
      <c r="BQP308" s="13"/>
      <c r="BQQ308" s="35"/>
      <c r="BQR308" s="35"/>
      <c r="BQS308" s="15"/>
      <c r="BQU308" s="13"/>
      <c r="BQV308" s="35"/>
      <c r="BQW308" s="35"/>
      <c r="BQX308" s="15"/>
      <c r="BQZ308" s="13"/>
      <c r="BRA308" s="35"/>
      <c r="BRB308" s="35"/>
      <c r="BRC308" s="15"/>
      <c r="BRE308" s="13"/>
      <c r="BRF308" s="35"/>
      <c r="BRG308" s="35"/>
      <c r="BRH308" s="15"/>
      <c r="BRJ308" s="13"/>
      <c r="BRK308" s="35"/>
      <c r="BRL308" s="35"/>
      <c r="BRM308" s="15"/>
      <c r="BRO308" s="13"/>
      <c r="BRP308" s="35"/>
      <c r="BRQ308" s="35"/>
      <c r="BRR308" s="15"/>
      <c r="BRT308" s="13"/>
      <c r="BRU308" s="35"/>
      <c r="BRV308" s="35"/>
      <c r="BRW308" s="15"/>
      <c r="BRY308" s="13"/>
      <c r="BRZ308" s="35"/>
      <c r="BSA308" s="35"/>
      <c r="BSB308" s="15"/>
      <c r="BSD308" s="13"/>
      <c r="BSE308" s="35"/>
      <c r="BSF308" s="35"/>
      <c r="BSG308" s="15"/>
      <c r="BSI308" s="13"/>
      <c r="BSJ308" s="35"/>
      <c r="BSK308" s="35"/>
      <c r="BSL308" s="15"/>
      <c r="BSN308" s="13"/>
      <c r="BSO308" s="35"/>
      <c r="BSP308" s="35"/>
      <c r="BSQ308" s="15"/>
      <c r="BSS308" s="13"/>
      <c r="BST308" s="35"/>
      <c r="BSU308" s="35"/>
      <c r="BSV308" s="15"/>
      <c r="BSX308" s="13"/>
      <c r="BSY308" s="35"/>
      <c r="BSZ308" s="35"/>
      <c r="BTA308" s="15"/>
      <c r="BTC308" s="13"/>
      <c r="BTD308" s="35"/>
      <c r="BTE308" s="35"/>
      <c r="BTF308" s="15"/>
      <c r="BTH308" s="13"/>
      <c r="BTI308" s="35"/>
      <c r="BTJ308" s="35"/>
      <c r="BTK308" s="15"/>
      <c r="BTM308" s="13"/>
      <c r="BTN308" s="35"/>
      <c r="BTO308" s="35"/>
      <c r="BTP308" s="15"/>
      <c r="BTR308" s="13"/>
      <c r="BTS308" s="35"/>
      <c r="BTT308" s="35"/>
      <c r="BTU308" s="15"/>
      <c r="BTW308" s="13"/>
      <c r="BTX308" s="35"/>
      <c r="BTY308" s="35"/>
      <c r="BTZ308" s="15"/>
      <c r="BUB308" s="13"/>
      <c r="BUC308" s="35"/>
      <c r="BUD308" s="35"/>
      <c r="BUE308" s="15"/>
      <c r="BUG308" s="13"/>
      <c r="BUH308" s="35"/>
      <c r="BUI308" s="35"/>
      <c r="BUJ308" s="15"/>
      <c r="BUL308" s="13"/>
      <c r="BUM308" s="35"/>
      <c r="BUN308" s="35"/>
      <c r="BUO308" s="15"/>
      <c r="BUQ308" s="13"/>
      <c r="BUR308" s="35"/>
      <c r="BUS308" s="35"/>
      <c r="BUT308" s="15"/>
      <c r="BUV308" s="13"/>
      <c r="BUW308" s="35"/>
      <c r="BUX308" s="35"/>
      <c r="BUY308" s="15"/>
      <c r="BVA308" s="13"/>
      <c r="BVB308" s="35"/>
      <c r="BVC308" s="35"/>
      <c r="BVD308" s="15"/>
      <c r="BVF308" s="13"/>
      <c r="BVG308" s="35"/>
      <c r="BVH308" s="35"/>
      <c r="BVI308" s="15"/>
      <c r="BVK308" s="13"/>
      <c r="BVL308" s="35"/>
      <c r="BVM308" s="35"/>
      <c r="BVN308" s="15"/>
      <c r="BVP308" s="13"/>
      <c r="BVQ308" s="35"/>
      <c r="BVR308" s="35"/>
      <c r="BVS308" s="15"/>
      <c r="BVU308" s="13"/>
      <c r="BVV308" s="35"/>
      <c r="BVW308" s="35"/>
      <c r="BVX308" s="15"/>
      <c r="BVZ308" s="13"/>
      <c r="BWA308" s="35"/>
      <c r="BWB308" s="35"/>
      <c r="BWC308" s="15"/>
      <c r="BWE308" s="13"/>
      <c r="BWF308" s="35"/>
      <c r="BWG308" s="35"/>
      <c r="BWH308" s="15"/>
      <c r="BWJ308" s="13"/>
      <c r="BWK308" s="35"/>
      <c r="BWL308" s="35"/>
      <c r="BWM308" s="15"/>
      <c r="BWO308" s="13"/>
      <c r="BWP308" s="35"/>
      <c r="BWQ308" s="35"/>
      <c r="BWR308" s="15"/>
      <c r="BWT308" s="13"/>
      <c r="BWU308" s="35"/>
      <c r="BWV308" s="35"/>
      <c r="BWW308" s="15"/>
      <c r="BWY308" s="13"/>
      <c r="BWZ308" s="35"/>
      <c r="BXA308" s="35"/>
      <c r="BXB308" s="15"/>
      <c r="BXD308" s="13"/>
      <c r="BXE308" s="35"/>
      <c r="BXF308" s="35"/>
      <c r="BXG308" s="15"/>
      <c r="BXI308" s="13"/>
      <c r="BXJ308" s="35"/>
      <c r="BXK308" s="35"/>
      <c r="BXL308" s="15"/>
      <c r="BXN308" s="13"/>
      <c r="BXO308" s="35"/>
      <c r="BXP308" s="35"/>
      <c r="BXQ308" s="15"/>
      <c r="BXS308" s="13"/>
      <c r="BXT308" s="35"/>
      <c r="BXU308" s="35"/>
      <c r="BXV308" s="15"/>
      <c r="BXX308" s="13"/>
      <c r="BXY308" s="35"/>
      <c r="BXZ308" s="35"/>
      <c r="BYA308" s="15"/>
      <c r="BYC308" s="13"/>
      <c r="BYD308" s="35"/>
      <c r="BYE308" s="35"/>
      <c r="BYF308" s="15"/>
      <c r="BYH308" s="13"/>
      <c r="BYI308" s="35"/>
      <c r="BYJ308" s="35"/>
      <c r="BYK308" s="15"/>
      <c r="BYM308" s="13"/>
      <c r="BYN308" s="35"/>
      <c r="BYO308" s="35"/>
      <c r="BYP308" s="15"/>
      <c r="BYR308" s="13"/>
      <c r="BYS308" s="35"/>
      <c r="BYT308" s="35"/>
      <c r="BYU308" s="15"/>
      <c r="BYW308" s="13"/>
      <c r="BYX308" s="35"/>
      <c r="BYY308" s="35"/>
      <c r="BYZ308" s="15"/>
      <c r="BZB308" s="13"/>
      <c r="BZC308" s="35"/>
      <c r="BZD308" s="35"/>
      <c r="BZE308" s="15"/>
      <c r="BZG308" s="13"/>
      <c r="BZH308" s="35"/>
      <c r="BZI308" s="35"/>
      <c r="BZJ308" s="15"/>
      <c r="BZL308" s="13"/>
      <c r="BZM308" s="35"/>
      <c r="BZN308" s="35"/>
      <c r="BZO308" s="15"/>
      <c r="BZQ308" s="13"/>
      <c r="BZR308" s="35"/>
      <c r="BZS308" s="35"/>
      <c r="BZT308" s="15"/>
      <c r="BZV308" s="13"/>
      <c r="BZW308" s="35"/>
      <c r="BZX308" s="35"/>
      <c r="BZY308" s="15"/>
      <c r="CAA308" s="13"/>
      <c r="CAB308" s="35"/>
      <c r="CAC308" s="35"/>
      <c r="CAD308" s="15"/>
      <c r="CAF308" s="13"/>
      <c r="CAG308" s="35"/>
      <c r="CAH308" s="35"/>
      <c r="CAI308" s="15"/>
      <c r="CAK308" s="13"/>
      <c r="CAL308" s="35"/>
      <c r="CAM308" s="35"/>
      <c r="CAN308" s="15"/>
      <c r="CAP308" s="13"/>
      <c r="CAQ308" s="35"/>
      <c r="CAR308" s="35"/>
      <c r="CAS308" s="15"/>
      <c r="CAU308" s="13"/>
      <c r="CAV308" s="35"/>
      <c r="CAW308" s="35"/>
      <c r="CAX308" s="15"/>
      <c r="CAZ308" s="13"/>
      <c r="CBA308" s="35"/>
      <c r="CBB308" s="35"/>
      <c r="CBC308" s="15"/>
      <c r="CBE308" s="13"/>
      <c r="CBF308" s="35"/>
      <c r="CBG308" s="35"/>
      <c r="CBH308" s="15"/>
      <c r="CBJ308" s="13"/>
      <c r="CBK308" s="35"/>
      <c r="CBL308" s="35"/>
      <c r="CBM308" s="15"/>
      <c r="CBO308" s="13"/>
      <c r="CBP308" s="35"/>
      <c r="CBQ308" s="35"/>
      <c r="CBR308" s="15"/>
      <c r="CBT308" s="13"/>
      <c r="CBU308" s="35"/>
      <c r="CBV308" s="35"/>
      <c r="CBW308" s="15"/>
      <c r="CBY308" s="13"/>
      <c r="CBZ308" s="35"/>
      <c r="CCA308" s="35"/>
      <c r="CCB308" s="15"/>
      <c r="CCD308" s="13"/>
      <c r="CCE308" s="35"/>
      <c r="CCF308" s="35"/>
      <c r="CCG308" s="15"/>
      <c r="CCI308" s="13"/>
      <c r="CCJ308" s="35"/>
      <c r="CCK308" s="35"/>
      <c r="CCL308" s="15"/>
      <c r="CCN308" s="13"/>
      <c r="CCO308" s="35"/>
      <c r="CCP308" s="35"/>
      <c r="CCQ308" s="15"/>
      <c r="CCS308" s="13"/>
      <c r="CCT308" s="35"/>
      <c r="CCU308" s="35"/>
      <c r="CCV308" s="15"/>
      <c r="CCX308" s="13"/>
      <c r="CCY308" s="35"/>
      <c r="CCZ308" s="35"/>
      <c r="CDA308" s="15"/>
      <c r="CDC308" s="13"/>
      <c r="CDD308" s="35"/>
      <c r="CDE308" s="35"/>
      <c r="CDF308" s="15"/>
      <c r="CDH308" s="13"/>
      <c r="CDI308" s="35"/>
      <c r="CDJ308" s="35"/>
      <c r="CDK308" s="15"/>
      <c r="CDM308" s="13"/>
      <c r="CDN308" s="35"/>
      <c r="CDO308" s="35"/>
      <c r="CDP308" s="15"/>
      <c r="CDR308" s="13"/>
      <c r="CDS308" s="35"/>
      <c r="CDT308" s="35"/>
      <c r="CDU308" s="15"/>
      <c r="CDW308" s="13"/>
      <c r="CDX308" s="35"/>
      <c r="CDY308" s="35"/>
      <c r="CDZ308" s="15"/>
      <c r="CEB308" s="13"/>
      <c r="CEC308" s="35"/>
      <c r="CED308" s="35"/>
      <c r="CEE308" s="15"/>
      <c r="CEG308" s="13"/>
      <c r="CEH308" s="35"/>
      <c r="CEI308" s="35"/>
      <c r="CEJ308" s="15"/>
      <c r="CEL308" s="13"/>
      <c r="CEM308" s="35"/>
      <c r="CEN308" s="35"/>
      <c r="CEO308" s="15"/>
      <c r="CEQ308" s="13"/>
      <c r="CER308" s="35"/>
      <c r="CES308" s="35"/>
      <c r="CET308" s="15"/>
      <c r="CEV308" s="13"/>
      <c r="CEW308" s="35"/>
      <c r="CEX308" s="35"/>
      <c r="CEY308" s="15"/>
      <c r="CFA308" s="13"/>
      <c r="CFB308" s="35"/>
      <c r="CFC308" s="35"/>
      <c r="CFD308" s="15"/>
      <c r="CFF308" s="13"/>
      <c r="CFG308" s="35"/>
      <c r="CFH308" s="35"/>
      <c r="CFI308" s="15"/>
      <c r="CFK308" s="13"/>
      <c r="CFL308" s="35"/>
      <c r="CFM308" s="35"/>
      <c r="CFN308" s="15"/>
      <c r="CFP308" s="13"/>
      <c r="CFQ308" s="35"/>
      <c r="CFR308" s="35"/>
      <c r="CFS308" s="15"/>
      <c r="CFU308" s="13"/>
      <c r="CFV308" s="35"/>
      <c r="CFW308" s="35"/>
      <c r="CFX308" s="15"/>
      <c r="CFZ308" s="13"/>
      <c r="CGA308" s="35"/>
      <c r="CGB308" s="35"/>
      <c r="CGC308" s="15"/>
      <c r="CGE308" s="13"/>
      <c r="CGF308" s="35"/>
      <c r="CGG308" s="35"/>
      <c r="CGH308" s="15"/>
      <c r="CGJ308" s="13"/>
      <c r="CGK308" s="35"/>
      <c r="CGL308" s="35"/>
      <c r="CGM308" s="15"/>
      <c r="CGO308" s="13"/>
      <c r="CGP308" s="35"/>
      <c r="CGQ308" s="35"/>
      <c r="CGR308" s="15"/>
      <c r="CGT308" s="13"/>
      <c r="CGU308" s="35"/>
      <c r="CGV308" s="35"/>
      <c r="CGW308" s="15"/>
      <c r="CGY308" s="13"/>
      <c r="CGZ308" s="35"/>
      <c r="CHA308" s="35"/>
      <c r="CHB308" s="15"/>
      <c r="CHD308" s="13"/>
      <c r="CHE308" s="35"/>
      <c r="CHF308" s="35"/>
      <c r="CHG308" s="15"/>
      <c r="CHI308" s="13"/>
      <c r="CHJ308" s="35"/>
      <c r="CHK308" s="35"/>
      <c r="CHL308" s="15"/>
      <c r="CHN308" s="13"/>
      <c r="CHO308" s="35"/>
      <c r="CHP308" s="35"/>
      <c r="CHQ308" s="15"/>
      <c r="CHS308" s="13"/>
      <c r="CHT308" s="35"/>
      <c r="CHU308" s="35"/>
      <c r="CHV308" s="15"/>
      <c r="CHX308" s="13"/>
      <c r="CHY308" s="35"/>
      <c r="CHZ308" s="35"/>
      <c r="CIA308" s="15"/>
      <c r="CIC308" s="13"/>
      <c r="CID308" s="35"/>
      <c r="CIE308" s="35"/>
      <c r="CIF308" s="15"/>
      <c r="CIH308" s="13"/>
      <c r="CII308" s="35"/>
      <c r="CIJ308" s="35"/>
      <c r="CIK308" s="15"/>
      <c r="CIM308" s="13"/>
      <c r="CIN308" s="35"/>
      <c r="CIO308" s="35"/>
      <c r="CIP308" s="15"/>
      <c r="CIR308" s="13"/>
      <c r="CIS308" s="35"/>
      <c r="CIT308" s="35"/>
      <c r="CIU308" s="15"/>
      <c r="CIW308" s="13"/>
      <c r="CIX308" s="35"/>
      <c r="CIY308" s="35"/>
      <c r="CIZ308" s="15"/>
      <c r="CJB308" s="13"/>
      <c r="CJC308" s="35"/>
      <c r="CJD308" s="35"/>
      <c r="CJE308" s="15"/>
      <c r="CJG308" s="13"/>
      <c r="CJH308" s="35"/>
      <c r="CJI308" s="35"/>
      <c r="CJJ308" s="15"/>
      <c r="CJL308" s="13"/>
      <c r="CJM308" s="35"/>
      <c r="CJN308" s="35"/>
      <c r="CJO308" s="15"/>
      <c r="CJQ308" s="13"/>
      <c r="CJR308" s="35"/>
      <c r="CJS308" s="35"/>
      <c r="CJT308" s="15"/>
      <c r="CJV308" s="13"/>
      <c r="CJW308" s="35"/>
      <c r="CJX308" s="35"/>
      <c r="CJY308" s="15"/>
      <c r="CKA308" s="13"/>
      <c r="CKB308" s="35"/>
      <c r="CKC308" s="35"/>
      <c r="CKD308" s="15"/>
      <c r="CKF308" s="13"/>
      <c r="CKG308" s="35"/>
      <c r="CKH308" s="35"/>
      <c r="CKI308" s="15"/>
      <c r="CKK308" s="13"/>
      <c r="CKL308" s="35"/>
      <c r="CKM308" s="35"/>
      <c r="CKN308" s="15"/>
      <c r="CKP308" s="13"/>
      <c r="CKQ308" s="35"/>
      <c r="CKR308" s="35"/>
      <c r="CKS308" s="15"/>
      <c r="CKU308" s="13"/>
      <c r="CKV308" s="35"/>
      <c r="CKW308" s="35"/>
      <c r="CKX308" s="15"/>
      <c r="CKZ308" s="13"/>
      <c r="CLA308" s="35"/>
      <c r="CLB308" s="35"/>
      <c r="CLC308" s="15"/>
      <c r="CLE308" s="13"/>
      <c r="CLF308" s="35"/>
      <c r="CLG308" s="35"/>
      <c r="CLH308" s="15"/>
      <c r="CLJ308" s="13"/>
      <c r="CLK308" s="35"/>
      <c r="CLL308" s="35"/>
      <c r="CLM308" s="15"/>
      <c r="CLO308" s="13"/>
      <c r="CLP308" s="35"/>
      <c r="CLQ308" s="35"/>
      <c r="CLR308" s="15"/>
      <c r="CLT308" s="13"/>
      <c r="CLU308" s="35"/>
      <c r="CLV308" s="35"/>
      <c r="CLW308" s="15"/>
      <c r="CLY308" s="13"/>
      <c r="CLZ308" s="35"/>
      <c r="CMA308" s="35"/>
      <c r="CMB308" s="15"/>
      <c r="CMD308" s="13"/>
      <c r="CME308" s="35"/>
      <c r="CMF308" s="35"/>
      <c r="CMG308" s="15"/>
      <c r="CMI308" s="13"/>
      <c r="CMJ308" s="35"/>
      <c r="CMK308" s="35"/>
      <c r="CML308" s="15"/>
      <c r="CMN308" s="13"/>
      <c r="CMO308" s="35"/>
      <c r="CMP308" s="35"/>
      <c r="CMQ308" s="15"/>
      <c r="CMS308" s="13"/>
      <c r="CMT308" s="35"/>
      <c r="CMU308" s="35"/>
      <c r="CMV308" s="15"/>
      <c r="CMX308" s="13"/>
      <c r="CMY308" s="35"/>
      <c r="CMZ308" s="35"/>
      <c r="CNA308" s="15"/>
      <c r="CNC308" s="13"/>
      <c r="CND308" s="35"/>
      <c r="CNE308" s="35"/>
      <c r="CNF308" s="15"/>
      <c r="CNH308" s="13"/>
      <c r="CNI308" s="35"/>
      <c r="CNJ308" s="35"/>
      <c r="CNK308" s="15"/>
      <c r="CNM308" s="13"/>
      <c r="CNN308" s="35"/>
      <c r="CNO308" s="35"/>
      <c r="CNP308" s="15"/>
      <c r="CNR308" s="13"/>
      <c r="CNS308" s="35"/>
      <c r="CNT308" s="35"/>
      <c r="CNU308" s="15"/>
      <c r="CNW308" s="13"/>
      <c r="CNX308" s="35"/>
      <c r="CNY308" s="35"/>
      <c r="CNZ308" s="15"/>
      <c r="COB308" s="13"/>
      <c r="COC308" s="35"/>
      <c r="COD308" s="35"/>
      <c r="COE308" s="15"/>
      <c r="COG308" s="13"/>
      <c r="COH308" s="35"/>
      <c r="COI308" s="35"/>
      <c r="COJ308" s="15"/>
      <c r="COL308" s="13"/>
      <c r="COM308" s="35"/>
      <c r="CON308" s="35"/>
      <c r="COO308" s="15"/>
      <c r="COQ308" s="13"/>
      <c r="COR308" s="35"/>
      <c r="COS308" s="35"/>
      <c r="COT308" s="15"/>
      <c r="COV308" s="13"/>
      <c r="COW308" s="35"/>
      <c r="COX308" s="35"/>
      <c r="COY308" s="15"/>
      <c r="CPA308" s="13"/>
      <c r="CPB308" s="35"/>
      <c r="CPC308" s="35"/>
      <c r="CPD308" s="15"/>
      <c r="CPF308" s="13"/>
      <c r="CPG308" s="35"/>
      <c r="CPH308" s="35"/>
      <c r="CPI308" s="15"/>
      <c r="CPK308" s="13"/>
      <c r="CPL308" s="35"/>
      <c r="CPM308" s="35"/>
      <c r="CPN308" s="15"/>
      <c r="CPP308" s="13"/>
      <c r="CPQ308" s="35"/>
      <c r="CPR308" s="35"/>
      <c r="CPS308" s="15"/>
      <c r="CPU308" s="13"/>
      <c r="CPV308" s="35"/>
      <c r="CPW308" s="35"/>
      <c r="CPX308" s="15"/>
      <c r="CPZ308" s="13"/>
      <c r="CQA308" s="35"/>
      <c r="CQB308" s="35"/>
      <c r="CQC308" s="15"/>
      <c r="CQE308" s="13"/>
      <c r="CQF308" s="35"/>
      <c r="CQG308" s="35"/>
      <c r="CQH308" s="15"/>
      <c r="CQJ308" s="13"/>
      <c r="CQK308" s="35"/>
      <c r="CQL308" s="35"/>
      <c r="CQM308" s="15"/>
      <c r="CQO308" s="13"/>
      <c r="CQP308" s="35"/>
      <c r="CQQ308" s="35"/>
      <c r="CQR308" s="15"/>
      <c r="CQT308" s="13"/>
      <c r="CQU308" s="35"/>
      <c r="CQV308" s="35"/>
      <c r="CQW308" s="15"/>
      <c r="CQY308" s="13"/>
      <c r="CQZ308" s="35"/>
      <c r="CRA308" s="35"/>
      <c r="CRB308" s="15"/>
      <c r="CRD308" s="13"/>
      <c r="CRE308" s="35"/>
      <c r="CRF308" s="35"/>
      <c r="CRG308" s="15"/>
      <c r="CRI308" s="13"/>
      <c r="CRJ308" s="35"/>
      <c r="CRK308" s="35"/>
      <c r="CRL308" s="15"/>
      <c r="CRN308" s="13"/>
      <c r="CRO308" s="35"/>
      <c r="CRP308" s="35"/>
      <c r="CRQ308" s="15"/>
      <c r="CRS308" s="13"/>
      <c r="CRT308" s="35"/>
      <c r="CRU308" s="35"/>
      <c r="CRV308" s="15"/>
      <c r="CRX308" s="13"/>
      <c r="CRY308" s="35"/>
      <c r="CRZ308" s="35"/>
      <c r="CSA308" s="15"/>
      <c r="CSC308" s="13"/>
      <c r="CSD308" s="35"/>
      <c r="CSE308" s="35"/>
      <c r="CSF308" s="15"/>
      <c r="CSH308" s="13"/>
      <c r="CSI308" s="35"/>
      <c r="CSJ308" s="35"/>
      <c r="CSK308" s="15"/>
      <c r="CSM308" s="13"/>
      <c r="CSN308" s="35"/>
      <c r="CSO308" s="35"/>
      <c r="CSP308" s="15"/>
      <c r="CSR308" s="13"/>
      <c r="CSS308" s="35"/>
      <c r="CST308" s="35"/>
      <c r="CSU308" s="15"/>
      <c r="CSW308" s="13"/>
      <c r="CSX308" s="35"/>
      <c r="CSY308" s="35"/>
      <c r="CSZ308" s="15"/>
      <c r="CTB308" s="13"/>
      <c r="CTC308" s="35"/>
      <c r="CTD308" s="35"/>
      <c r="CTE308" s="15"/>
      <c r="CTG308" s="13"/>
      <c r="CTH308" s="35"/>
      <c r="CTI308" s="35"/>
      <c r="CTJ308" s="15"/>
      <c r="CTL308" s="13"/>
      <c r="CTM308" s="35"/>
      <c r="CTN308" s="35"/>
      <c r="CTO308" s="15"/>
      <c r="CTQ308" s="13"/>
      <c r="CTR308" s="35"/>
      <c r="CTS308" s="35"/>
      <c r="CTT308" s="15"/>
      <c r="CTV308" s="13"/>
      <c r="CTW308" s="35"/>
      <c r="CTX308" s="35"/>
      <c r="CTY308" s="15"/>
      <c r="CUA308" s="13"/>
      <c r="CUB308" s="35"/>
      <c r="CUC308" s="35"/>
      <c r="CUD308" s="15"/>
      <c r="CUF308" s="13"/>
      <c r="CUG308" s="35"/>
      <c r="CUH308" s="35"/>
      <c r="CUI308" s="15"/>
      <c r="CUK308" s="13"/>
      <c r="CUL308" s="35"/>
      <c r="CUM308" s="35"/>
      <c r="CUN308" s="15"/>
      <c r="CUP308" s="13"/>
      <c r="CUQ308" s="35"/>
      <c r="CUR308" s="35"/>
      <c r="CUS308" s="15"/>
      <c r="CUU308" s="13"/>
      <c r="CUV308" s="35"/>
      <c r="CUW308" s="35"/>
      <c r="CUX308" s="15"/>
      <c r="CUZ308" s="13"/>
      <c r="CVA308" s="35"/>
      <c r="CVB308" s="35"/>
      <c r="CVC308" s="15"/>
      <c r="CVE308" s="13"/>
      <c r="CVF308" s="35"/>
      <c r="CVG308" s="35"/>
      <c r="CVH308" s="15"/>
      <c r="CVJ308" s="13"/>
      <c r="CVK308" s="35"/>
      <c r="CVL308" s="35"/>
      <c r="CVM308" s="15"/>
      <c r="CVO308" s="13"/>
      <c r="CVP308" s="35"/>
      <c r="CVQ308" s="35"/>
      <c r="CVR308" s="15"/>
      <c r="CVT308" s="13"/>
      <c r="CVU308" s="35"/>
      <c r="CVV308" s="35"/>
      <c r="CVW308" s="15"/>
      <c r="CVY308" s="13"/>
      <c r="CVZ308" s="35"/>
      <c r="CWA308" s="35"/>
      <c r="CWB308" s="15"/>
      <c r="CWD308" s="13"/>
      <c r="CWE308" s="35"/>
      <c r="CWF308" s="35"/>
      <c r="CWG308" s="15"/>
      <c r="CWI308" s="13"/>
      <c r="CWJ308" s="35"/>
      <c r="CWK308" s="35"/>
      <c r="CWL308" s="15"/>
      <c r="CWN308" s="13"/>
      <c r="CWO308" s="35"/>
      <c r="CWP308" s="35"/>
      <c r="CWQ308" s="15"/>
      <c r="CWS308" s="13"/>
      <c r="CWT308" s="35"/>
      <c r="CWU308" s="35"/>
      <c r="CWV308" s="15"/>
      <c r="CWX308" s="13"/>
      <c r="CWY308" s="35"/>
      <c r="CWZ308" s="35"/>
      <c r="CXA308" s="15"/>
      <c r="CXC308" s="13"/>
      <c r="CXD308" s="35"/>
      <c r="CXE308" s="35"/>
      <c r="CXF308" s="15"/>
      <c r="CXH308" s="13"/>
      <c r="CXI308" s="35"/>
      <c r="CXJ308" s="35"/>
      <c r="CXK308" s="15"/>
      <c r="CXM308" s="13"/>
      <c r="CXN308" s="35"/>
      <c r="CXO308" s="35"/>
      <c r="CXP308" s="15"/>
      <c r="CXR308" s="13"/>
      <c r="CXS308" s="35"/>
      <c r="CXT308" s="35"/>
      <c r="CXU308" s="15"/>
      <c r="CXW308" s="13"/>
      <c r="CXX308" s="35"/>
      <c r="CXY308" s="35"/>
      <c r="CXZ308" s="15"/>
      <c r="CYB308" s="13"/>
      <c r="CYC308" s="35"/>
      <c r="CYD308" s="35"/>
      <c r="CYE308" s="15"/>
      <c r="CYG308" s="13"/>
      <c r="CYH308" s="35"/>
      <c r="CYI308" s="35"/>
      <c r="CYJ308" s="15"/>
      <c r="CYL308" s="13"/>
      <c r="CYM308" s="35"/>
      <c r="CYN308" s="35"/>
      <c r="CYO308" s="15"/>
      <c r="CYQ308" s="13"/>
      <c r="CYR308" s="35"/>
      <c r="CYS308" s="35"/>
      <c r="CYT308" s="15"/>
      <c r="CYV308" s="13"/>
      <c r="CYW308" s="35"/>
      <c r="CYX308" s="35"/>
      <c r="CYY308" s="15"/>
      <c r="CZA308" s="13"/>
      <c r="CZB308" s="35"/>
      <c r="CZC308" s="35"/>
      <c r="CZD308" s="15"/>
      <c r="CZF308" s="13"/>
      <c r="CZG308" s="35"/>
      <c r="CZH308" s="35"/>
      <c r="CZI308" s="15"/>
      <c r="CZK308" s="13"/>
      <c r="CZL308" s="35"/>
      <c r="CZM308" s="35"/>
      <c r="CZN308" s="15"/>
      <c r="CZP308" s="13"/>
      <c r="CZQ308" s="35"/>
      <c r="CZR308" s="35"/>
      <c r="CZS308" s="15"/>
      <c r="CZU308" s="13"/>
      <c r="CZV308" s="35"/>
      <c r="CZW308" s="35"/>
      <c r="CZX308" s="15"/>
      <c r="CZZ308" s="13"/>
      <c r="DAA308" s="35"/>
      <c r="DAB308" s="35"/>
      <c r="DAC308" s="15"/>
      <c r="DAE308" s="13"/>
      <c r="DAF308" s="35"/>
      <c r="DAG308" s="35"/>
      <c r="DAH308" s="15"/>
      <c r="DAJ308" s="13"/>
      <c r="DAK308" s="35"/>
      <c r="DAL308" s="35"/>
      <c r="DAM308" s="15"/>
      <c r="DAO308" s="13"/>
      <c r="DAP308" s="35"/>
      <c r="DAQ308" s="35"/>
      <c r="DAR308" s="15"/>
      <c r="DAT308" s="13"/>
      <c r="DAU308" s="35"/>
      <c r="DAV308" s="35"/>
      <c r="DAW308" s="15"/>
      <c r="DAY308" s="13"/>
      <c r="DAZ308" s="35"/>
      <c r="DBA308" s="35"/>
      <c r="DBB308" s="15"/>
      <c r="DBD308" s="13"/>
      <c r="DBE308" s="35"/>
      <c r="DBF308" s="35"/>
      <c r="DBG308" s="15"/>
      <c r="DBI308" s="13"/>
      <c r="DBJ308" s="35"/>
      <c r="DBK308" s="35"/>
      <c r="DBL308" s="15"/>
      <c r="DBN308" s="13"/>
      <c r="DBO308" s="35"/>
      <c r="DBP308" s="35"/>
      <c r="DBQ308" s="15"/>
      <c r="DBS308" s="13"/>
      <c r="DBT308" s="35"/>
      <c r="DBU308" s="35"/>
      <c r="DBV308" s="15"/>
      <c r="DBX308" s="13"/>
      <c r="DBY308" s="35"/>
      <c r="DBZ308" s="35"/>
      <c r="DCA308" s="15"/>
      <c r="DCC308" s="13"/>
      <c r="DCD308" s="35"/>
      <c r="DCE308" s="35"/>
      <c r="DCF308" s="15"/>
      <c r="DCH308" s="13"/>
      <c r="DCI308" s="35"/>
      <c r="DCJ308" s="35"/>
      <c r="DCK308" s="15"/>
      <c r="DCM308" s="13"/>
      <c r="DCN308" s="35"/>
      <c r="DCO308" s="35"/>
      <c r="DCP308" s="15"/>
      <c r="DCR308" s="13"/>
      <c r="DCS308" s="35"/>
      <c r="DCT308" s="35"/>
      <c r="DCU308" s="15"/>
      <c r="DCW308" s="13"/>
      <c r="DCX308" s="35"/>
      <c r="DCY308" s="35"/>
      <c r="DCZ308" s="15"/>
      <c r="DDB308" s="13"/>
      <c r="DDC308" s="35"/>
      <c r="DDD308" s="35"/>
      <c r="DDE308" s="15"/>
      <c r="DDG308" s="13"/>
      <c r="DDH308" s="35"/>
      <c r="DDI308" s="35"/>
      <c r="DDJ308" s="15"/>
      <c r="DDL308" s="13"/>
      <c r="DDM308" s="35"/>
      <c r="DDN308" s="35"/>
      <c r="DDO308" s="15"/>
      <c r="DDQ308" s="13"/>
      <c r="DDR308" s="35"/>
      <c r="DDS308" s="35"/>
      <c r="DDT308" s="15"/>
      <c r="DDV308" s="13"/>
      <c r="DDW308" s="35"/>
      <c r="DDX308" s="35"/>
      <c r="DDY308" s="15"/>
      <c r="DEA308" s="13"/>
      <c r="DEB308" s="35"/>
      <c r="DEC308" s="35"/>
      <c r="DED308" s="15"/>
      <c r="DEF308" s="13"/>
      <c r="DEG308" s="35"/>
      <c r="DEH308" s="35"/>
      <c r="DEI308" s="15"/>
      <c r="DEK308" s="13"/>
      <c r="DEL308" s="35"/>
      <c r="DEM308" s="35"/>
      <c r="DEN308" s="15"/>
      <c r="DEP308" s="13"/>
      <c r="DEQ308" s="35"/>
      <c r="DER308" s="35"/>
      <c r="DES308" s="15"/>
      <c r="DEU308" s="13"/>
      <c r="DEV308" s="35"/>
      <c r="DEW308" s="35"/>
      <c r="DEX308" s="15"/>
      <c r="DEZ308" s="13"/>
      <c r="DFA308" s="35"/>
      <c r="DFB308" s="35"/>
      <c r="DFC308" s="15"/>
      <c r="DFE308" s="13"/>
      <c r="DFF308" s="35"/>
      <c r="DFG308" s="35"/>
      <c r="DFH308" s="15"/>
      <c r="DFJ308" s="13"/>
      <c r="DFK308" s="35"/>
      <c r="DFL308" s="35"/>
      <c r="DFM308" s="15"/>
      <c r="DFO308" s="13"/>
      <c r="DFP308" s="35"/>
      <c r="DFQ308" s="35"/>
      <c r="DFR308" s="15"/>
      <c r="DFT308" s="13"/>
      <c r="DFU308" s="35"/>
      <c r="DFV308" s="35"/>
      <c r="DFW308" s="15"/>
      <c r="DFY308" s="13"/>
      <c r="DFZ308" s="35"/>
      <c r="DGA308" s="35"/>
      <c r="DGB308" s="15"/>
      <c r="DGD308" s="13"/>
      <c r="DGE308" s="35"/>
      <c r="DGF308" s="35"/>
      <c r="DGG308" s="15"/>
      <c r="DGI308" s="13"/>
      <c r="DGJ308" s="35"/>
      <c r="DGK308" s="35"/>
      <c r="DGL308" s="15"/>
      <c r="DGN308" s="13"/>
      <c r="DGO308" s="35"/>
      <c r="DGP308" s="35"/>
      <c r="DGQ308" s="15"/>
      <c r="DGS308" s="13"/>
      <c r="DGT308" s="35"/>
      <c r="DGU308" s="35"/>
      <c r="DGV308" s="15"/>
      <c r="DGX308" s="13"/>
      <c r="DGY308" s="35"/>
      <c r="DGZ308" s="35"/>
      <c r="DHA308" s="15"/>
      <c r="DHC308" s="13"/>
      <c r="DHD308" s="35"/>
      <c r="DHE308" s="35"/>
      <c r="DHF308" s="15"/>
      <c r="DHH308" s="13"/>
      <c r="DHI308" s="35"/>
      <c r="DHJ308" s="35"/>
      <c r="DHK308" s="15"/>
      <c r="DHM308" s="13"/>
      <c r="DHN308" s="35"/>
      <c r="DHO308" s="35"/>
      <c r="DHP308" s="15"/>
      <c r="DHR308" s="13"/>
      <c r="DHS308" s="35"/>
      <c r="DHT308" s="35"/>
      <c r="DHU308" s="15"/>
      <c r="DHW308" s="13"/>
      <c r="DHX308" s="35"/>
      <c r="DHY308" s="35"/>
      <c r="DHZ308" s="15"/>
      <c r="DIB308" s="13"/>
      <c r="DIC308" s="35"/>
      <c r="DID308" s="35"/>
      <c r="DIE308" s="15"/>
      <c r="DIG308" s="13"/>
      <c r="DIH308" s="35"/>
      <c r="DII308" s="35"/>
      <c r="DIJ308" s="15"/>
      <c r="DIL308" s="13"/>
      <c r="DIM308" s="35"/>
      <c r="DIN308" s="35"/>
      <c r="DIO308" s="15"/>
      <c r="DIQ308" s="13"/>
      <c r="DIR308" s="35"/>
      <c r="DIS308" s="35"/>
      <c r="DIT308" s="15"/>
      <c r="DIV308" s="13"/>
      <c r="DIW308" s="35"/>
      <c r="DIX308" s="35"/>
      <c r="DIY308" s="15"/>
      <c r="DJA308" s="13"/>
      <c r="DJB308" s="35"/>
      <c r="DJC308" s="35"/>
      <c r="DJD308" s="15"/>
      <c r="DJF308" s="13"/>
      <c r="DJG308" s="35"/>
      <c r="DJH308" s="35"/>
      <c r="DJI308" s="15"/>
      <c r="DJK308" s="13"/>
      <c r="DJL308" s="35"/>
      <c r="DJM308" s="35"/>
      <c r="DJN308" s="15"/>
      <c r="DJP308" s="13"/>
      <c r="DJQ308" s="35"/>
      <c r="DJR308" s="35"/>
      <c r="DJS308" s="15"/>
      <c r="DJU308" s="13"/>
      <c r="DJV308" s="35"/>
      <c r="DJW308" s="35"/>
      <c r="DJX308" s="15"/>
      <c r="DJZ308" s="13"/>
      <c r="DKA308" s="35"/>
      <c r="DKB308" s="35"/>
      <c r="DKC308" s="15"/>
      <c r="DKE308" s="13"/>
      <c r="DKF308" s="35"/>
      <c r="DKG308" s="35"/>
      <c r="DKH308" s="15"/>
      <c r="DKJ308" s="13"/>
      <c r="DKK308" s="35"/>
      <c r="DKL308" s="35"/>
      <c r="DKM308" s="15"/>
      <c r="DKO308" s="13"/>
      <c r="DKP308" s="35"/>
      <c r="DKQ308" s="35"/>
      <c r="DKR308" s="15"/>
      <c r="DKT308" s="13"/>
      <c r="DKU308" s="35"/>
      <c r="DKV308" s="35"/>
      <c r="DKW308" s="15"/>
      <c r="DKY308" s="13"/>
      <c r="DKZ308" s="35"/>
      <c r="DLA308" s="35"/>
      <c r="DLB308" s="15"/>
      <c r="DLD308" s="13"/>
      <c r="DLE308" s="35"/>
      <c r="DLF308" s="35"/>
      <c r="DLG308" s="15"/>
      <c r="DLI308" s="13"/>
      <c r="DLJ308" s="35"/>
      <c r="DLK308" s="35"/>
      <c r="DLL308" s="15"/>
      <c r="DLN308" s="13"/>
      <c r="DLO308" s="35"/>
      <c r="DLP308" s="35"/>
      <c r="DLQ308" s="15"/>
      <c r="DLS308" s="13"/>
      <c r="DLT308" s="35"/>
      <c r="DLU308" s="35"/>
      <c r="DLV308" s="15"/>
      <c r="DLX308" s="13"/>
      <c r="DLY308" s="35"/>
      <c r="DLZ308" s="35"/>
      <c r="DMA308" s="15"/>
      <c r="DMC308" s="13"/>
      <c r="DMD308" s="35"/>
      <c r="DME308" s="35"/>
      <c r="DMF308" s="15"/>
      <c r="DMH308" s="13"/>
      <c r="DMI308" s="35"/>
      <c r="DMJ308" s="35"/>
      <c r="DMK308" s="15"/>
      <c r="DMM308" s="13"/>
      <c r="DMN308" s="35"/>
      <c r="DMO308" s="35"/>
      <c r="DMP308" s="15"/>
      <c r="DMR308" s="13"/>
      <c r="DMS308" s="35"/>
      <c r="DMT308" s="35"/>
      <c r="DMU308" s="15"/>
      <c r="DMW308" s="13"/>
      <c r="DMX308" s="35"/>
      <c r="DMY308" s="35"/>
      <c r="DMZ308" s="15"/>
      <c r="DNB308" s="13"/>
      <c r="DNC308" s="35"/>
      <c r="DND308" s="35"/>
      <c r="DNE308" s="15"/>
      <c r="DNG308" s="13"/>
      <c r="DNH308" s="35"/>
      <c r="DNI308" s="35"/>
      <c r="DNJ308" s="15"/>
      <c r="DNL308" s="13"/>
      <c r="DNM308" s="35"/>
      <c r="DNN308" s="35"/>
      <c r="DNO308" s="15"/>
      <c r="DNQ308" s="13"/>
      <c r="DNR308" s="35"/>
      <c r="DNS308" s="35"/>
      <c r="DNT308" s="15"/>
      <c r="DNV308" s="13"/>
      <c r="DNW308" s="35"/>
      <c r="DNX308" s="35"/>
      <c r="DNY308" s="15"/>
      <c r="DOA308" s="13"/>
      <c r="DOB308" s="35"/>
      <c r="DOC308" s="35"/>
      <c r="DOD308" s="15"/>
      <c r="DOF308" s="13"/>
      <c r="DOG308" s="35"/>
      <c r="DOH308" s="35"/>
      <c r="DOI308" s="15"/>
      <c r="DOK308" s="13"/>
      <c r="DOL308" s="35"/>
      <c r="DOM308" s="35"/>
      <c r="DON308" s="15"/>
      <c r="DOP308" s="13"/>
      <c r="DOQ308" s="35"/>
      <c r="DOR308" s="35"/>
      <c r="DOS308" s="15"/>
      <c r="DOU308" s="13"/>
      <c r="DOV308" s="35"/>
      <c r="DOW308" s="35"/>
      <c r="DOX308" s="15"/>
      <c r="DOZ308" s="13"/>
      <c r="DPA308" s="35"/>
      <c r="DPB308" s="35"/>
      <c r="DPC308" s="15"/>
      <c r="DPE308" s="13"/>
      <c r="DPF308" s="35"/>
      <c r="DPG308" s="35"/>
      <c r="DPH308" s="15"/>
      <c r="DPJ308" s="13"/>
      <c r="DPK308" s="35"/>
      <c r="DPL308" s="35"/>
      <c r="DPM308" s="15"/>
      <c r="DPO308" s="13"/>
      <c r="DPP308" s="35"/>
      <c r="DPQ308" s="35"/>
      <c r="DPR308" s="15"/>
      <c r="DPT308" s="13"/>
      <c r="DPU308" s="35"/>
      <c r="DPV308" s="35"/>
      <c r="DPW308" s="15"/>
      <c r="DPY308" s="13"/>
      <c r="DPZ308" s="35"/>
      <c r="DQA308" s="35"/>
      <c r="DQB308" s="15"/>
      <c r="DQD308" s="13"/>
      <c r="DQE308" s="35"/>
      <c r="DQF308" s="35"/>
      <c r="DQG308" s="15"/>
      <c r="DQI308" s="13"/>
      <c r="DQJ308" s="35"/>
      <c r="DQK308" s="35"/>
      <c r="DQL308" s="15"/>
      <c r="DQN308" s="13"/>
      <c r="DQO308" s="35"/>
      <c r="DQP308" s="35"/>
      <c r="DQQ308" s="15"/>
      <c r="DQS308" s="13"/>
      <c r="DQT308" s="35"/>
      <c r="DQU308" s="35"/>
      <c r="DQV308" s="15"/>
      <c r="DQX308" s="13"/>
      <c r="DQY308" s="35"/>
      <c r="DQZ308" s="35"/>
      <c r="DRA308" s="15"/>
      <c r="DRC308" s="13"/>
      <c r="DRD308" s="35"/>
      <c r="DRE308" s="35"/>
      <c r="DRF308" s="15"/>
      <c r="DRH308" s="13"/>
      <c r="DRI308" s="35"/>
      <c r="DRJ308" s="35"/>
      <c r="DRK308" s="15"/>
      <c r="DRM308" s="13"/>
      <c r="DRN308" s="35"/>
      <c r="DRO308" s="35"/>
      <c r="DRP308" s="15"/>
      <c r="DRR308" s="13"/>
      <c r="DRS308" s="35"/>
      <c r="DRT308" s="35"/>
      <c r="DRU308" s="15"/>
      <c r="DRW308" s="13"/>
      <c r="DRX308" s="35"/>
      <c r="DRY308" s="35"/>
      <c r="DRZ308" s="15"/>
      <c r="DSB308" s="13"/>
      <c r="DSC308" s="35"/>
      <c r="DSD308" s="35"/>
      <c r="DSE308" s="15"/>
      <c r="DSG308" s="13"/>
      <c r="DSH308" s="35"/>
      <c r="DSI308" s="35"/>
      <c r="DSJ308" s="15"/>
      <c r="DSL308" s="13"/>
      <c r="DSM308" s="35"/>
      <c r="DSN308" s="35"/>
      <c r="DSO308" s="15"/>
      <c r="DSQ308" s="13"/>
      <c r="DSR308" s="35"/>
      <c r="DSS308" s="35"/>
      <c r="DST308" s="15"/>
      <c r="DSV308" s="13"/>
      <c r="DSW308" s="35"/>
      <c r="DSX308" s="35"/>
      <c r="DSY308" s="15"/>
      <c r="DTA308" s="13"/>
      <c r="DTB308" s="35"/>
      <c r="DTC308" s="35"/>
      <c r="DTD308" s="15"/>
      <c r="DTF308" s="13"/>
      <c r="DTG308" s="35"/>
      <c r="DTH308" s="35"/>
      <c r="DTI308" s="15"/>
      <c r="DTK308" s="13"/>
      <c r="DTL308" s="35"/>
      <c r="DTM308" s="35"/>
      <c r="DTN308" s="15"/>
      <c r="DTP308" s="13"/>
      <c r="DTQ308" s="35"/>
      <c r="DTR308" s="35"/>
      <c r="DTS308" s="15"/>
      <c r="DTU308" s="13"/>
      <c r="DTV308" s="35"/>
      <c r="DTW308" s="35"/>
      <c r="DTX308" s="15"/>
      <c r="DTZ308" s="13"/>
      <c r="DUA308" s="35"/>
      <c r="DUB308" s="35"/>
      <c r="DUC308" s="15"/>
      <c r="DUE308" s="13"/>
      <c r="DUF308" s="35"/>
      <c r="DUG308" s="35"/>
      <c r="DUH308" s="15"/>
      <c r="DUJ308" s="13"/>
      <c r="DUK308" s="35"/>
      <c r="DUL308" s="35"/>
      <c r="DUM308" s="15"/>
      <c r="DUO308" s="13"/>
      <c r="DUP308" s="35"/>
      <c r="DUQ308" s="35"/>
      <c r="DUR308" s="15"/>
      <c r="DUT308" s="13"/>
      <c r="DUU308" s="35"/>
      <c r="DUV308" s="35"/>
      <c r="DUW308" s="15"/>
      <c r="DUY308" s="13"/>
      <c r="DUZ308" s="35"/>
      <c r="DVA308" s="35"/>
      <c r="DVB308" s="15"/>
      <c r="DVD308" s="13"/>
      <c r="DVE308" s="35"/>
      <c r="DVF308" s="35"/>
      <c r="DVG308" s="15"/>
      <c r="DVI308" s="13"/>
      <c r="DVJ308" s="35"/>
      <c r="DVK308" s="35"/>
      <c r="DVL308" s="15"/>
      <c r="DVN308" s="13"/>
      <c r="DVO308" s="35"/>
      <c r="DVP308" s="35"/>
      <c r="DVQ308" s="15"/>
      <c r="DVS308" s="13"/>
      <c r="DVT308" s="35"/>
      <c r="DVU308" s="35"/>
      <c r="DVV308" s="15"/>
      <c r="DVX308" s="13"/>
      <c r="DVY308" s="35"/>
      <c r="DVZ308" s="35"/>
      <c r="DWA308" s="15"/>
      <c r="DWC308" s="13"/>
      <c r="DWD308" s="35"/>
      <c r="DWE308" s="35"/>
      <c r="DWF308" s="15"/>
      <c r="DWH308" s="13"/>
      <c r="DWI308" s="35"/>
      <c r="DWJ308" s="35"/>
      <c r="DWK308" s="15"/>
      <c r="DWM308" s="13"/>
      <c r="DWN308" s="35"/>
      <c r="DWO308" s="35"/>
      <c r="DWP308" s="15"/>
      <c r="DWR308" s="13"/>
      <c r="DWS308" s="35"/>
      <c r="DWT308" s="35"/>
      <c r="DWU308" s="15"/>
      <c r="DWW308" s="13"/>
      <c r="DWX308" s="35"/>
      <c r="DWY308" s="35"/>
      <c r="DWZ308" s="15"/>
      <c r="DXB308" s="13"/>
      <c r="DXC308" s="35"/>
      <c r="DXD308" s="35"/>
      <c r="DXE308" s="15"/>
      <c r="DXG308" s="13"/>
      <c r="DXH308" s="35"/>
      <c r="DXI308" s="35"/>
      <c r="DXJ308" s="15"/>
      <c r="DXL308" s="13"/>
      <c r="DXM308" s="35"/>
      <c r="DXN308" s="35"/>
      <c r="DXO308" s="15"/>
      <c r="DXQ308" s="13"/>
      <c r="DXR308" s="35"/>
      <c r="DXS308" s="35"/>
      <c r="DXT308" s="15"/>
      <c r="DXV308" s="13"/>
      <c r="DXW308" s="35"/>
      <c r="DXX308" s="35"/>
      <c r="DXY308" s="15"/>
      <c r="DYA308" s="13"/>
      <c r="DYB308" s="35"/>
      <c r="DYC308" s="35"/>
      <c r="DYD308" s="15"/>
      <c r="DYF308" s="13"/>
      <c r="DYG308" s="35"/>
      <c r="DYH308" s="35"/>
      <c r="DYI308" s="15"/>
      <c r="DYK308" s="13"/>
      <c r="DYL308" s="35"/>
      <c r="DYM308" s="35"/>
      <c r="DYN308" s="15"/>
      <c r="DYP308" s="13"/>
      <c r="DYQ308" s="35"/>
      <c r="DYR308" s="35"/>
      <c r="DYS308" s="15"/>
      <c r="DYU308" s="13"/>
      <c r="DYV308" s="35"/>
      <c r="DYW308" s="35"/>
      <c r="DYX308" s="15"/>
      <c r="DYZ308" s="13"/>
      <c r="DZA308" s="35"/>
      <c r="DZB308" s="35"/>
      <c r="DZC308" s="15"/>
      <c r="DZE308" s="13"/>
      <c r="DZF308" s="35"/>
      <c r="DZG308" s="35"/>
      <c r="DZH308" s="15"/>
      <c r="DZJ308" s="13"/>
      <c r="DZK308" s="35"/>
      <c r="DZL308" s="35"/>
      <c r="DZM308" s="15"/>
      <c r="DZO308" s="13"/>
      <c r="DZP308" s="35"/>
      <c r="DZQ308" s="35"/>
      <c r="DZR308" s="15"/>
      <c r="DZT308" s="13"/>
      <c r="DZU308" s="35"/>
      <c r="DZV308" s="35"/>
      <c r="DZW308" s="15"/>
      <c r="DZY308" s="13"/>
      <c r="DZZ308" s="35"/>
      <c r="EAA308" s="35"/>
      <c r="EAB308" s="15"/>
      <c r="EAD308" s="13"/>
      <c r="EAE308" s="35"/>
      <c r="EAF308" s="35"/>
      <c r="EAG308" s="15"/>
      <c r="EAI308" s="13"/>
      <c r="EAJ308" s="35"/>
      <c r="EAK308" s="35"/>
      <c r="EAL308" s="15"/>
      <c r="EAN308" s="13"/>
      <c r="EAO308" s="35"/>
      <c r="EAP308" s="35"/>
      <c r="EAQ308" s="15"/>
      <c r="EAS308" s="13"/>
      <c r="EAT308" s="35"/>
      <c r="EAU308" s="35"/>
      <c r="EAV308" s="15"/>
      <c r="EAX308" s="13"/>
      <c r="EAY308" s="35"/>
      <c r="EAZ308" s="35"/>
      <c r="EBA308" s="15"/>
      <c r="EBC308" s="13"/>
      <c r="EBD308" s="35"/>
      <c r="EBE308" s="35"/>
      <c r="EBF308" s="15"/>
      <c r="EBH308" s="13"/>
      <c r="EBI308" s="35"/>
      <c r="EBJ308" s="35"/>
      <c r="EBK308" s="15"/>
      <c r="EBM308" s="13"/>
      <c r="EBN308" s="35"/>
      <c r="EBO308" s="35"/>
      <c r="EBP308" s="15"/>
      <c r="EBR308" s="13"/>
      <c r="EBS308" s="35"/>
      <c r="EBT308" s="35"/>
      <c r="EBU308" s="15"/>
      <c r="EBW308" s="13"/>
      <c r="EBX308" s="35"/>
      <c r="EBY308" s="35"/>
      <c r="EBZ308" s="15"/>
      <c r="ECB308" s="13"/>
      <c r="ECC308" s="35"/>
      <c r="ECD308" s="35"/>
      <c r="ECE308" s="15"/>
      <c r="ECG308" s="13"/>
      <c r="ECH308" s="35"/>
      <c r="ECI308" s="35"/>
      <c r="ECJ308" s="15"/>
      <c r="ECL308" s="13"/>
      <c r="ECM308" s="35"/>
      <c r="ECN308" s="35"/>
      <c r="ECO308" s="15"/>
      <c r="ECQ308" s="13"/>
      <c r="ECR308" s="35"/>
      <c r="ECS308" s="35"/>
      <c r="ECT308" s="15"/>
      <c r="ECV308" s="13"/>
      <c r="ECW308" s="35"/>
      <c r="ECX308" s="35"/>
      <c r="ECY308" s="15"/>
      <c r="EDA308" s="13"/>
      <c r="EDB308" s="35"/>
      <c r="EDC308" s="35"/>
      <c r="EDD308" s="15"/>
      <c r="EDF308" s="13"/>
      <c r="EDG308" s="35"/>
      <c r="EDH308" s="35"/>
      <c r="EDI308" s="15"/>
      <c r="EDK308" s="13"/>
      <c r="EDL308" s="35"/>
      <c r="EDM308" s="35"/>
      <c r="EDN308" s="15"/>
      <c r="EDP308" s="13"/>
      <c r="EDQ308" s="35"/>
      <c r="EDR308" s="35"/>
      <c r="EDS308" s="15"/>
      <c r="EDU308" s="13"/>
      <c r="EDV308" s="35"/>
      <c r="EDW308" s="35"/>
      <c r="EDX308" s="15"/>
      <c r="EDZ308" s="13"/>
      <c r="EEA308" s="35"/>
      <c r="EEB308" s="35"/>
      <c r="EEC308" s="15"/>
      <c r="EEE308" s="13"/>
      <c r="EEF308" s="35"/>
      <c r="EEG308" s="35"/>
      <c r="EEH308" s="15"/>
      <c r="EEJ308" s="13"/>
      <c r="EEK308" s="35"/>
      <c r="EEL308" s="35"/>
      <c r="EEM308" s="15"/>
      <c r="EEO308" s="13"/>
      <c r="EEP308" s="35"/>
      <c r="EEQ308" s="35"/>
      <c r="EER308" s="15"/>
      <c r="EET308" s="13"/>
      <c r="EEU308" s="35"/>
      <c r="EEV308" s="35"/>
      <c r="EEW308" s="15"/>
      <c r="EEY308" s="13"/>
      <c r="EEZ308" s="35"/>
      <c r="EFA308" s="35"/>
      <c r="EFB308" s="15"/>
      <c r="EFD308" s="13"/>
      <c r="EFE308" s="35"/>
      <c r="EFF308" s="35"/>
      <c r="EFG308" s="15"/>
      <c r="EFI308" s="13"/>
      <c r="EFJ308" s="35"/>
      <c r="EFK308" s="35"/>
      <c r="EFL308" s="15"/>
      <c r="EFN308" s="13"/>
      <c r="EFO308" s="35"/>
      <c r="EFP308" s="35"/>
      <c r="EFQ308" s="15"/>
      <c r="EFS308" s="13"/>
      <c r="EFT308" s="35"/>
      <c r="EFU308" s="35"/>
      <c r="EFV308" s="15"/>
      <c r="EFX308" s="13"/>
      <c r="EFY308" s="35"/>
      <c r="EFZ308" s="35"/>
      <c r="EGA308" s="15"/>
      <c r="EGC308" s="13"/>
      <c r="EGD308" s="35"/>
      <c r="EGE308" s="35"/>
      <c r="EGF308" s="15"/>
      <c r="EGH308" s="13"/>
      <c r="EGI308" s="35"/>
      <c r="EGJ308" s="35"/>
      <c r="EGK308" s="15"/>
      <c r="EGM308" s="13"/>
      <c r="EGN308" s="35"/>
      <c r="EGO308" s="35"/>
      <c r="EGP308" s="15"/>
      <c r="EGR308" s="13"/>
      <c r="EGS308" s="35"/>
      <c r="EGT308" s="35"/>
      <c r="EGU308" s="15"/>
      <c r="EGW308" s="13"/>
      <c r="EGX308" s="35"/>
      <c r="EGY308" s="35"/>
      <c r="EGZ308" s="15"/>
      <c r="EHB308" s="13"/>
      <c r="EHC308" s="35"/>
      <c r="EHD308" s="35"/>
      <c r="EHE308" s="15"/>
      <c r="EHG308" s="13"/>
      <c r="EHH308" s="35"/>
      <c r="EHI308" s="35"/>
      <c r="EHJ308" s="15"/>
      <c r="EHL308" s="13"/>
      <c r="EHM308" s="35"/>
      <c r="EHN308" s="35"/>
      <c r="EHO308" s="15"/>
      <c r="EHQ308" s="13"/>
      <c r="EHR308" s="35"/>
      <c r="EHS308" s="35"/>
      <c r="EHT308" s="15"/>
      <c r="EHV308" s="13"/>
      <c r="EHW308" s="35"/>
      <c r="EHX308" s="35"/>
      <c r="EHY308" s="15"/>
      <c r="EIA308" s="13"/>
      <c r="EIB308" s="35"/>
      <c r="EIC308" s="35"/>
      <c r="EID308" s="15"/>
      <c r="EIF308" s="13"/>
      <c r="EIG308" s="35"/>
      <c r="EIH308" s="35"/>
      <c r="EII308" s="15"/>
      <c r="EIK308" s="13"/>
      <c r="EIL308" s="35"/>
      <c r="EIM308" s="35"/>
      <c r="EIN308" s="15"/>
      <c r="EIP308" s="13"/>
      <c r="EIQ308" s="35"/>
      <c r="EIR308" s="35"/>
      <c r="EIS308" s="15"/>
      <c r="EIU308" s="13"/>
      <c r="EIV308" s="35"/>
      <c r="EIW308" s="35"/>
      <c r="EIX308" s="15"/>
      <c r="EIZ308" s="13"/>
      <c r="EJA308" s="35"/>
      <c r="EJB308" s="35"/>
      <c r="EJC308" s="15"/>
      <c r="EJE308" s="13"/>
      <c r="EJF308" s="35"/>
      <c r="EJG308" s="35"/>
      <c r="EJH308" s="15"/>
      <c r="EJJ308" s="13"/>
      <c r="EJK308" s="35"/>
      <c r="EJL308" s="35"/>
      <c r="EJM308" s="15"/>
      <c r="EJO308" s="13"/>
      <c r="EJP308" s="35"/>
      <c r="EJQ308" s="35"/>
      <c r="EJR308" s="15"/>
      <c r="EJT308" s="13"/>
      <c r="EJU308" s="35"/>
      <c r="EJV308" s="35"/>
      <c r="EJW308" s="15"/>
      <c r="EJY308" s="13"/>
      <c r="EJZ308" s="35"/>
      <c r="EKA308" s="35"/>
      <c r="EKB308" s="15"/>
      <c r="EKD308" s="13"/>
      <c r="EKE308" s="35"/>
      <c r="EKF308" s="35"/>
      <c r="EKG308" s="15"/>
      <c r="EKI308" s="13"/>
      <c r="EKJ308" s="35"/>
      <c r="EKK308" s="35"/>
      <c r="EKL308" s="15"/>
      <c r="EKN308" s="13"/>
      <c r="EKO308" s="35"/>
      <c r="EKP308" s="35"/>
      <c r="EKQ308" s="15"/>
      <c r="EKS308" s="13"/>
      <c r="EKT308" s="35"/>
      <c r="EKU308" s="35"/>
      <c r="EKV308" s="15"/>
      <c r="EKX308" s="13"/>
      <c r="EKY308" s="35"/>
      <c r="EKZ308" s="35"/>
      <c r="ELA308" s="15"/>
      <c r="ELC308" s="13"/>
      <c r="ELD308" s="35"/>
      <c r="ELE308" s="35"/>
      <c r="ELF308" s="15"/>
      <c r="ELH308" s="13"/>
      <c r="ELI308" s="35"/>
      <c r="ELJ308" s="35"/>
      <c r="ELK308" s="15"/>
      <c r="ELM308" s="13"/>
      <c r="ELN308" s="35"/>
      <c r="ELO308" s="35"/>
      <c r="ELP308" s="15"/>
      <c r="ELR308" s="13"/>
      <c r="ELS308" s="35"/>
      <c r="ELT308" s="35"/>
      <c r="ELU308" s="15"/>
      <c r="ELW308" s="13"/>
      <c r="ELX308" s="35"/>
      <c r="ELY308" s="35"/>
      <c r="ELZ308" s="15"/>
      <c r="EMB308" s="13"/>
      <c r="EMC308" s="35"/>
      <c r="EMD308" s="35"/>
      <c r="EME308" s="15"/>
      <c r="EMG308" s="13"/>
      <c r="EMH308" s="35"/>
      <c r="EMI308" s="35"/>
      <c r="EMJ308" s="15"/>
      <c r="EML308" s="13"/>
      <c r="EMM308" s="35"/>
      <c r="EMN308" s="35"/>
      <c r="EMO308" s="15"/>
      <c r="EMQ308" s="13"/>
      <c r="EMR308" s="35"/>
      <c r="EMS308" s="35"/>
      <c r="EMT308" s="15"/>
      <c r="EMV308" s="13"/>
      <c r="EMW308" s="35"/>
      <c r="EMX308" s="35"/>
      <c r="EMY308" s="15"/>
      <c r="ENA308" s="13"/>
      <c r="ENB308" s="35"/>
      <c r="ENC308" s="35"/>
      <c r="END308" s="15"/>
      <c r="ENF308" s="13"/>
      <c r="ENG308" s="35"/>
      <c r="ENH308" s="35"/>
      <c r="ENI308" s="15"/>
      <c r="ENK308" s="13"/>
      <c r="ENL308" s="35"/>
      <c r="ENM308" s="35"/>
      <c r="ENN308" s="15"/>
      <c r="ENP308" s="13"/>
      <c r="ENQ308" s="35"/>
      <c r="ENR308" s="35"/>
      <c r="ENS308" s="15"/>
      <c r="ENU308" s="13"/>
      <c r="ENV308" s="35"/>
      <c r="ENW308" s="35"/>
      <c r="ENX308" s="15"/>
      <c r="ENZ308" s="13"/>
      <c r="EOA308" s="35"/>
      <c r="EOB308" s="35"/>
      <c r="EOC308" s="15"/>
      <c r="EOE308" s="13"/>
      <c r="EOF308" s="35"/>
      <c r="EOG308" s="35"/>
      <c r="EOH308" s="15"/>
      <c r="EOJ308" s="13"/>
      <c r="EOK308" s="35"/>
      <c r="EOL308" s="35"/>
      <c r="EOM308" s="15"/>
      <c r="EOO308" s="13"/>
      <c r="EOP308" s="35"/>
      <c r="EOQ308" s="35"/>
      <c r="EOR308" s="15"/>
      <c r="EOT308" s="13"/>
      <c r="EOU308" s="35"/>
      <c r="EOV308" s="35"/>
      <c r="EOW308" s="15"/>
      <c r="EOY308" s="13"/>
      <c r="EOZ308" s="35"/>
      <c r="EPA308" s="35"/>
      <c r="EPB308" s="15"/>
      <c r="EPD308" s="13"/>
      <c r="EPE308" s="35"/>
      <c r="EPF308" s="35"/>
      <c r="EPG308" s="15"/>
      <c r="EPI308" s="13"/>
      <c r="EPJ308" s="35"/>
      <c r="EPK308" s="35"/>
      <c r="EPL308" s="15"/>
      <c r="EPN308" s="13"/>
      <c r="EPO308" s="35"/>
      <c r="EPP308" s="35"/>
      <c r="EPQ308" s="15"/>
      <c r="EPS308" s="13"/>
      <c r="EPT308" s="35"/>
      <c r="EPU308" s="35"/>
      <c r="EPV308" s="15"/>
      <c r="EPX308" s="13"/>
      <c r="EPY308" s="35"/>
      <c r="EPZ308" s="35"/>
      <c r="EQA308" s="15"/>
      <c r="EQC308" s="13"/>
      <c r="EQD308" s="35"/>
      <c r="EQE308" s="35"/>
      <c r="EQF308" s="15"/>
      <c r="EQH308" s="13"/>
      <c r="EQI308" s="35"/>
      <c r="EQJ308" s="35"/>
      <c r="EQK308" s="15"/>
      <c r="EQM308" s="13"/>
      <c r="EQN308" s="35"/>
      <c r="EQO308" s="35"/>
      <c r="EQP308" s="15"/>
      <c r="EQR308" s="13"/>
      <c r="EQS308" s="35"/>
      <c r="EQT308" s="35"/>
      <c r="EQU308" s="15"/>
      <c r="EQW308" s="13"/>
      <c r="EQX308" s="35"/>
      <c r="EQY308" s="35"/>
      <c r="EQZ308" s="15"/>
      <c r="ERB308" s="13"/>
      <c r="ERC308" s="35"/>
      <c r="ERD308" s="35"/>
      <c r="ERE308" s="15"/>
      <c r="ERG308" s="13"/>
      <c r="ERH308" s="35"/>
      <c r="ERI308" s="35"/>
      <c r="ERJ308" s="15"/>
      <c r="ERL308" s="13"/>
      <c r="ERM308" s="35"/>
      <c r="ERN308" s="35"/>
      <c r="ERO308" s="15"/>
      <c r="ERQ308" s="13"/>
      <c r="ERR308" s="35"/>
      <c r="ERS308" s="35"/>
      <c r="ERT308" s="15"/>
      <c r="ERV308" s="13"/>
      <c r="ERW308" s="35"/>
      <c r="ERX308" s="35"/>
      <c r="ERY308" s="15"/>
      <c r="ESA308" s="13"/>
      <c r="ESB308" s="35"/>
      <c r="ESC308" s="35"/>
      <c r="ESD308" s="15"/>
      <c r="ESF308" s="13"/>
      <c r="ESG308" s="35"/>
      <c r="ESH308" s="35"/>
      <c r="ESI308" s="15"/>
      <c r="ESK308" s="13"/>
      <c r="ESL308" s="35"/>
      <c r="ESM308" s="35"/>
      <c r="ESN308" s="15"/>
      <c r="ESP308" s="13"/>
      <c r="ESQ308" s="35"/>
      <c r="ESR308" s="35"/>
      <c r="ESS308" s="15"/>
      <c r="ESU308" s="13"/>
      <c r="ESV308" s="35"/>
      <c r="ESW308" s="35"/>
      <c r="ESX308" s="15"/>
      <c r="ESZ308" s="13"/>
      <c r="ETA308" s="35"/>
      <c r="ETB308" s="35"/>
      <c r="ETC308" s="15"/>
      <c r="ETE308" s="13"/>
      <c r="ETF308" s="35"/>
      <c r="ETG308" s="35"/>
      <c r="ETH308" s="15"/>
      <c r="ETJ308" s="13"/>
      <c r="ETK308" s="35"/>
      <c r="ETL308" s="35"/>
      <c r="ETM308" s="15"/>
      <c r="ETO308" s="13"/>
      <c r="ETP308" s="35"/>
      <c r="ETQ308" s="35"/>
      <c r="ETR308" s="15"/>
      <c r="ETT308" s="13"/>
      <c r="ETU308" s="35"/>
      <c r="ETV308" s="35"/>
      <c r="ETW308" s="15"/>
      <c r="ETY308" s="13"/>
      <c r="ETZ308" s="35"/>
      <c r="EUA308" s="35"/>
      <c r="EUB308" s="15"/>
      <c r="EUD308" s="13"/>
      <c r="EUE308" s="35"/>
      <c r="EUF308" s="35"/>
      <c r="EUG308" s="15"/>
      <c r="EUI308" s="13"/>
      <c r="EUJ308" s="35"/>
      <c r="EUK308" s="35"/>
      <c r="EUL308" s="15"/>
      <c r="EUN308" s="13"/>
      <c r="EUO308" s="35"/>
      <c r="EUP308" s="35"/>
      <c r="EUQ308" s="15"/>
      <c r="EUS308" s="13"/>
      <c r="EUT308" s="35"/>
      <c r="EUU308" s="35"/>
      <c r="EUV308" s="15"/>
      <c r="EUX308" s="13"/>
      <c r="EUY308" s="35"/>
      <c r="EUZ308" s="35"/>
      <c r="EVA308" s="15"/>
      <c r="EVC308" s="13"/>
      <c r="EVD308" s="35"/>
      <c r="EVE308" s="35"/>
      <c r="EVF308" s="15"/>
      <c r="EVH308" s="13"/>
      <c r="EVI308" s="35"/>
      <c r="EVJ308" s="35"/>
      <c r="EVK308" s="15"/>
      <c r="EVM308" s="13"/>
      <c r="EVN308" s="35"/>
      <c r="EVO308" s="35"/>
      <c r="EVP308" s="15"/>
      <c r="EVR308" s="13"/>
      <c r="EVS308" s="35"/>
      <c r="EVT308" s="35"/>
      <c r="EVU308" s="15"/>
      <c r="EVW308" s="13"/>
      <c r="EVX308" s="35"/>
      <c r="EVY308" s="35"/>
      <c r="EVZ308" s="15"/>
      <c r="EWB308" s="13"/>
      <c r="EWC308" s="35"/>
      <c r="EWD308" s="35"/>
      <c r="EWE308" s="15"/>
      <c r="EWG308" s="13"/>
      <c r="EWH308" s="35"/>
      <c r="EWI308" s="35"/>
      <c r="EWJ308" s="15"/>
      <c r="EWL308" s="13"/>
      <c r="EWM308" s="35"/>
      <c r="EWN308" s="35"/>
      <c r="EWO308" s="15"/>
      <c r="EWQ308" s="13"/>
      <c r="EWR308" s="35"/>
      <c r="EWS308" s="35"/>
      <c r="EWT308" s="15"/>
      <c r="EWV308" s="13"/>
      <c r="EWW308" s="35"/>
      <c r="EWX308" s="35"/>
      <c r="EWY308" s="15"/>
      <c r="EXA308" s="13"/>
      <c r="EXB308" s="35"/>
      <c r="EXC308" s="35"/>
      <c r="EXD308" s="15"/>
      <c r="EXF308" s="13"/>
      <c r="EXG308" s="35"/>
      <c r="EXH308" s="35"/>
      <c r="EXI308" s="15"/>
      <c r="EXK308" s="13"/>
      <c r="EXL308" s="35"/>
      <c r="EXM308" s="35"/>
      <c r="EXN308" s="15"/>
      <c r="EXP308" s="13"/>
      <c r="EXQ308" s="35"/>
      <c r="EXR308" s="35"/>
      <c r="EXS308" s="15"/>
      <c r="EXU308" s="13"/>
      <c r="EXV308" s="35"/>
      <c r="EXW308" s="35"/>
      <c r="EXX308" s="15"/>
      <c r="EXZ308" s="13"/>
      <c r="EYA308" s="35"/>
      <c r="EYB308" s="35"/>
      <c r="EYC308" s="15"/>
      <c r="EYE308" s="13"/>
      <c r="EYF308" s="35"/>
      <c r="EYG308" s="35"/>
      <c r="EYH308" s="15"/>
      <c r="EYJ308" s="13"/>
      <c r="EYK308" s="35"/>
      <c r="EYL308" s="35"/>
      <c r="EYM308" s="15"/>
      <c r="EYO308" s="13"/>
      <c r="EYP308" s="35"/>
      <c r="EYQ308" s="35"/>
      <c r="EYR308" s="15"/>
      <c r="EYT308" s="13"/>
      <c r="EYU308" s="35"/>
      <c r="EYV308" s="35"/>
      <c r="EYW308" s="15"/>
      <c r="EYY308" s="13"/>
      <c r="EYZ308" s="35"/>
      <c r="EZA308" s="35"/>
      <c r="EZB308" s="15"/>
      <c r="EZD308" s="13"/>
      <c r="EZE308" s="35"/>
      <c r="EZF308" s="35"/>
      <c r="EZG308" s="15"/>
      <c r="EZI308" s="13"/>
      <c r="EZJ308" s="35"/>
      <c r="EZK308" s="35"/>
      <c r="EZL308" s="15"/>
      <c r="EZN308" s="13"/>
      <c r="EZO308" s="35"/>
      <c r="EZP308" s="35"/>
      <c r="EZQ308" s="15"/>
      <c r="EZS308" s="13"/>
      <c r="EZT308" s="35"/>
      <c r="EZU308" s="35"/>
      <c r="EZV308" s="15"/>
      <c r="EZX308" s="13"/>
      <c r="EZY308" s="35"/>
      <c r="EZZ308" s="35"/>
      <c r="FAA308" s="15"/>
      <c r="FAC308" s="13"/>
      <c r="FAD308" s="35"/>
      <c r="FAE308" s="35"/>
      <c r="FAF308" s="15"/>
      <c r="FAH308" s="13"/>
      <c r="FAI308" s="35"/>
      <c r="FAJ308" s="35"/>
      <c r="FAK308" s="15"/>
      <c r="FAM308" s="13"/>
      <c r="FAN308" s="35"/>
      <c r="FAO308" s="35"/>
      <c r="FAP308" s="15"/>
      <c r="FAR308" s="13"/>
      <c r="FAS308" s="35"/>
      <c r="FAT308" s="35"/>
      <c r="FAU308" s="15"/>
      <c r="FAW308" s="13"/>
      <c r="FAX308" s="35"/>
      <c r="FAY308" s="35"/>
      <c r="FAZ308" s="15"/>
      <c r="FBB308" s="13"/>
      <c r="FBC308" s="35"/>
      <c r="FBD308" s="35"/>
      <c r="FBE308" s="15"/>
      <c r="FBG308" s="13"/>
      <c r="FBH308" s="35"/>
      <c r="FBI308" s="35"/>
      <c r="FBJ308" s="15"/>
      <c r="FBL308" s="13"/>
      <c r="FBM308" s="35"/>
      <c r="FBN308" s="35"/>
      <c r="FBO308" s="15"/>
      <c r="FBQ308" s="13"/>
      <c r="FBR308" s="35"/>
      <c r="FBS308" s="35"/>
      <c r="FBT308" s="15"/>
      <c r="FBV308" s="13"/>
      <c r="FBW308" s="35"/>
      <c r="FBX308" s="35"/>
      <c r="FBY308" s="15"/>
      <c r="FCA308" s="13"/>
      <c r="FCB308" s="35"/>
      <c r="FCC308" s="35"/>
      <c r="FCD308" s="15"/>
      <c r="FCF308" s="13"/>
      <c r="FCG308" s="35"/>
      <c r="FCH308" s="35"/>
      <c r="FCI308" s="15"/>
      <c r="FCK308" s="13"/>
      <c r="FCL308" s="35"/>
      <c r="FCM308" s="35"/>
      <c r="FCN308" s="15"/>
      <c r="FCP308" s="13"/>
      <c r="FCQ308" s="35"/>
      <c r="FCR308" s="35"/>
      <c r="FCS308" s="15"/>
      <c r="FCU308" s="13"/>
      <c r="FCV308" s="35"/>
      <c r="FCW308" s="35"/>
      <c r="FCX308" s="15"/>
      <c r="FCZ308" s="13"/>
      <c r="FDA308" s="35"/>
      <c r="FDB308" s="35"/>
      <c r="FDC308" s="15"/>
      <c r="FDE308" s="13"/>
      <c r="FDF308" s="35"/>
      <c r="FDG308" s="35"/>
      <c r="FDH308" s="15"/>
      <c r="FDJ308" s="13"/>
      <c r="FDK308" s="35"/>
      <c r="FDL308" s="35"/>
      <c r="FDM308" s="15"/>
      <c r="FDO308" s="13"/>
      <c r="FDP308" s="35"/>
      <c r="FDQ308" s="35"/>
      <c r="FDR308" s="15"/>
      <c r="FDT308" s="13"/>
      <c r="FDU308" s="35"/>
      <c r="FDV308" s="35"/>
      <c r="FDW308" s="15"/>
      <c r="FDY308" s="13"/>
      <c r="FDZ308" s="35"/>
      <c r="FEA308" s="35"/>
      <c r="FEB308" s="15"/>
      <c r="FED308" s="13"/>
      <c r="FEE308" s="35"/>
      <c r="FEF308" s="35"/>
      <c r="FEG308" s="15"/>
      <c r="FEI308" s="13"/>
      <c r="FEJ308" s="35"/>
      <c r="FEK308" s="35"/>
      <c r="FEL308" s="15"/>
      <c r="FEN308" s="13"/>
      <c r="FEO308" s="35"/>
      <c r="FEP308" s="35"/>
      <c r="FEQ308" s="15"/>
      <c r="FES308" s="13"/>
      <c r="FET308" s="35"/>
      <c r="FEU308" s="35"/>
      <c r="FEV308" s="15"/>
      <c r="FEX308" s="13"/>
      <c r="FEY308" s="35"/>
      <c r="FEZ308" s="35"/>
      <c r="FFA308" s="15"/>
      <c r="FFC308" s="13"/>
      <c r="FFD308" s="35"/>
      <c r="FFE308" s="35"/>
      <c r="FFF308" s="15"/>
      <c r="FFH308" s="13"/>
      <c r="FFI308" s="35"/>
      <c r="FFJ308" s="35"/>
      <c r="FFK308" s="15"/>
      <c r="FFM308" s="13"/>
      <c r="FFN308" s="35"/>
      <c r="FFO308" s="35"/>
      <c r="FFP308" s="15"/>
      <c r="FFR308" s="13"/>
      <c r="FFS308" s="35"/>
      <c r="FFT308" s="35"/>
      <c r="FFU308" s="15"/>
      <c r="FFW308" s="13"/>
      <c r="FFX308" s="35"/>
      <c r="FFY308" s="35"/>
      <c r="FFZ308" s="15"/>
      <c r="FGB308" s="13"/>
      <c r="FGC308" s="35"/>
      <c r="FGD308" s="35"/>
      <c r="FGE308" s="15"/>
      <c r="FGG308" s="13"/>
      <c r="FGH308" s="35"/>
      <c r="FGI308" s="35"/>
      <c r="FGJ308" s="15"/>
      <c r="FGL308" s="13"/>
      <c r="FGM308" s="35"/>
      <c r="FGN308" s="35"/>
      <c r="FGO308" s="15"/>
      <c r="FGQ308" s="13"/>
      <c r="FGR308" s="35"/>
      <c r="FGS308" s="35"/>
      <c r="FGT308" s="15"/>
      <c r="FGV308" s="13"/>
      <c r="FGW308" s="35"/>
      <c r="FGX308" s="35"/>
      <c r="FGY308" s="15"/>
      <c r="FHA308" s="13"/>
      <c r="FHB308" s="35"/>
      <c r="FHC308" s="35"/>
      <c r="FHD308" s="15"/>
      <c r="FHF308" s="13"/>
      <c r="FHG308" s="35"/>
      <c r="FHH308" s="35"/>
      <c r="FHI308" s="15"/>
      <c r="FHK308" s="13"/>
      <c r="FHL308" s="35"/>
      <c r="FHM308" s="35"/>
      <c r="FHN308" s="15"/>
      <c r="FHP308" s="13"/>
      <c r="FHQ308" s="35"/>
      <c r="FHR308" s="35"/>
      <c r="FHS308" s="15"/>
      <c r="FHU308" s="13"/>
      <c r="FHV308" s="35"/>
      <c r="FHW308" s="35"/>
      <c r="FHX308" s="15"/>
      <c r="FHZ308" s="13"/>
      <c r="FIA308" s="35"/>
      <c r="FIB308" s="35"/>
      <c r="FIC308" s="15"/>
      <c r="FIE308" s="13"/>
      <c r="FIF308" s="35"/>
      <c r="FIG308" s="35"/>
      <c r="FIH308" s="15"/>
      <c r="FIJ308" s="13"/>
      <c r="FIK308" s="35"/>
      <c r="FIL308" s="35"/>
      <c r="FIM308" s="15"/>
      <c r="FIO308" s="13"/>
      <c r="FIP308" s="35"/>
      <c r="FIQ308" s="35"/>
      <c r="FIR308" s="15"/>
      <c r="FIT308" s="13"/>
      <c r="FIU308" s="35"/>
      <c r="FIV308" s="35"/>
      <c r="FIW308" s="15"/>
      <c r="FIY308" s="13"/>
      <c r="FIZ308" s="35"/>
      <c r="FJA308" s="35"/>
      <c r="FJB308" s="15"/>
      <c r="FJD308" s="13"/>
      <c r="FJE308" s="35"/>
      <c r="FJF308" s="35"/>
      <c r="FJG308" s="15"/>
      <c r="FJI308" s="13"/>
      <c r="FJJ308" s="35"/>
      <c r="FJK308" s="35"/>
      <c r="FJL308" s="15"/>
      <c r="FJN308" s="13"/>
      <c r="FJO308" s="35"/>
      <c r="FJP308" s="35"/>
      <c r="FJQ308" s="15"/>
      <c r="FJS308" s="13"/>
      <c r="FJT308" s="35"/>
      <c r="FJU308" s="35"/>
      <c r="FJV308" s="15"/>
      <c r="FJX308" s="13"/>
      <c r="FJY308" s="35"/>
      <c r="FJZ308" s="35"/>
      <c r="FKA308" s="15"/>
      <c r="FKC308" s="13"/>
      <c r="FKD308" s="35"/>
      <c r="FKE308" s="35"/>
      <c r="FKF308" s="15"/>
      <c r="FKH308" s="13"/>
      <c r="FKI308" s="35"/>
      <c r="FKJ308" s="35"/>
      <c r="FKK308" s="15"/>
      <c r="FKM308" s="13"/>
      <c r="FKN308" s="35"/>
      <c r="FKO308" s="35"/>
      <c r="FKP308" s="15"/>
      <c r="FKR308" s="13"/>
      <c r="FKS308" s="35"/>
      <c r="FKT308" s="35"/>
      <c r="FKU308" s="15"/>
      <c r="FKW308" s="13"/>
      <c r="FKX308" s="35"/>
      <c r="FKY308" s="35"/>
      <c r="FKZ308" s="15"/>
      <c r="FLB308" s="13"/>
      <c r="FLC308" s="35"/>
      <c r="FLD308" s="35"/>
      <c r="FLE308" s="15"/>
      <c r="FLG308" s="13"/>
      <c r="FLH308" s="35"/>
      <c r="FLI308" s="35"/>
      <c r="FLJ308" s="15"/>
      <c r="FLL308" s="13"/>
      <c r="FLM308" s="35"/>
      <c r="FLN308" s="35"/>
      <c r="FLO308" s="15"/>
      <c r="FLQ308" s="13"/>
      <c r="FLR308" s="35"/>
      <c r="FLS308" s="35"/>
      <c r="FLT308" s="15"/>
      <c r="FLV308" s="13"/>
      <c r="FLW308" s="35"/>
      <c r="FLX308" s="35"/>
      <c r="FLY308" s="15"/>
      <c r="FMA308" s="13"/>
      <c r="FMB308" s="35"/>
      <c r="FMC308" s="35"/>
      <c r="FMD308" s="15"/>
      <c r="FMF308" s="13"/>
      <c r="FMG308" s="35"/>
      <c r="FMH308" s="35"/>
      <c r="FMI308" s="15"/>
      <c r="FMK308" s="13"/>
      <c r="FML308" s="35"/>
      <c r="FMM308" s="35"/>
      <c r="FMN308" s="15"/>
      <c r="FMP308" s="13"/>
      <c r="FMQ308" s="35"/>
      <c r="FMR308" s="35"/>
      <c r="FMS308" s="15"/>
      <c r="FMU308" s="13"/>
      <c r="FMV308" s="35"/>
      <c r="FMW308" s="35"/>
      <c r="FMX308" s="15"/>
      <c r="FMZ308" s="13"/>
      <c r="FNA308" s="35"/>
      <c r="FNB308" s="35"/>
      <c r="FNC308" s="15"/>
      <c r="FNE308" s="13"/>
      <c r="FNF308" s="35"/>
      <c r="FNG308" s="35"/>
      <c r="FNH308" s="15"/>
      <c r="FNJ308" s="13"/>
      <c r="FNK308" s="35"/>
      <c r="FNL308" s="35"/>
      <c r="FNM308" s="15"/>
      <c r="FNO308" s="13"/>
      <c r="FNP308" s="35"/>
      <c r="FNQ308" s="35"/>
      <c r="FNR308" s="15"/>
      <c r="FNT308" s="13"/>
      <c r="FNU308" s="35"/>
      <c r="FNV308" s="35"/>
      <c r="FNW308" s="15"/>
      <c r="FNY308" s="13"/>
      <c r="FNZ308" s="35"/>
      <c r="FOA308" s="35"/>
      <c r="FOB308" s="15"/>
      <c r="FOD308" s="13"/>
      <c r="FOE308" s="35"/>
      <c r="FOF308" s="35"/>
      <c r="FOG308" s="15"/>
      <c r="FOI308" s="13"/>
      <c r="FOJ308" s="35"/>
      <c r="FOK308" s="35"/>
      <c r="FOL308" s="15"/>
      <c r="FON308" s="13"/>
      <c r="FOO308" s="35"/>
      <c r="FOP308" s="35"/>
      <c r="FOQ308" s="15"/>
      <c r="FOS308" s="13"/>
      <c r="FOT308" s="35"/>
      <c r="FOU308" s="35"/>
      <c r="FOV308" s="15"/>
      <c r="FOX308" s="13"/>
      <c r="FOY308" s="35"/>
      <c r="FOZ308" s="35"/>
      <c r="FPA308" s="15"/>
      <c r="FPC308" s="13"/>
      <c r="FPD308" s="35"/>
      <c r="FPE308" s="35"/>
      <c r="FPF308" s="15"/>
      <c r="FPH308" s="13"/>
      <c r="FPI308" s="35"/>
      <c r="FPJ308" s="35"/>
      <c r="FPK308" s="15"/>
      <c r="FPM308" s="13"/>
      <c r="FPN308" s="35"/>
      <c r="FPO308" s="35"/>
      <c r="FPP308" s="15"/>
      <c r="FPR308" s="13"/>
      <c r="FPS308" s="35"/>
      <c r="FPT308" s="35"/>
      <c r="FPU308" s="15"/>
      <c r="FPW308" s="13"/>
      <c r="FPX308" s="35"/>
      <c r="FPY308" s="35"/>
      <c r="FPZ308" s="15"/>
      <c r="FQB308" s="13"/>
      <c r="FQC308" s="35"/>
      <c r="FQD308" s="35"/>
      <c r="FQE308" s="15"/>
      <c r="FQG308" s="13"/>
      <c r="FQH308" s="35"/>
      <c r="FQI308" s="35"/>
      <c r="FQJ308" s="15"/>
      <c r="FQL308" s="13"/>
      <c r="FQM308" s="35"/>
      <c r="FQN308" s="35"/>
      <c r="FQO308" s="15"/>
      <c r="FQQ308" s="13"/>
      <c r="FQR308" s="35"/>
      <c r="FQS308" s="35"/>
      <c r="FQT308" s="15"/>
      <c r="FQV308" s="13"/>
      <c r="FQW308" s="35"/>
      <c r="FQX308" s="35"/>
      <c r="FQY308" s="15"/>
      <c r="FRA308" s="13"/>
      <c r="FRB308" s="35"/>
      <c r="FRC308" s="35"/>
      <c r="FRD308" s="15"/>
      <c r="FRF308" s="13"/>
      <c r="FRG308" s="35"/>
      <c r="FRH308" s="35"/>
      <c r="FRI308" s="15"/>
      <c r="FRK308" s="13"/>
      <c r="FRL308" s="35"/>
      <c r="FRM308" s="35"/>
      <c r="FRN308" s="15"/>
      <c r="FRP308" s="13"/>
      <c r="FRQ308" s="35"/>
      <c r="FRR308" s="35"/>
      <c r="FRS308" s="15"/>
      <c r="FRU308" s="13"/>
      <c r="FRV308" s="35"/>
      <c r="FRW308" s="35"/>
      <c r="FRX308" s="15"/>
      <c r="FRZ308" s="13"/>
      <c r="FSA308" s="35"/>
      <c r="FSB308" s="35"/>
      <c r="FSC308" s="15"/>
      <c r="FSE308" s="13"/>
      <c r="FSF308" s="35"/>
      <c r="FSG308" s="35"/>
      <c r="FSH308" s="15"/>
      <c r="FSJ308" s="13"/>
      <c r="FSK308" s="35"/>
      <c r="FSL308" s="35"/>
      <c r="FSM308" s="15"/>
      <c r="FSO308" s="13"/>
      <c r="FSP308" s="35"/>
      <c r="FSQ308" s="35"/>
      <c r="FSR308" s="15"/>
      <c r="FST308" s="13"/>
      <c r="FSU308" s="35"/>
      <c r="FSV308" s="35"/>
      <c r="FSW308" s="15"/>
      <c r="FSY308" s="13"/>
      <c r="FSZ308" s="35"/>
      <c r="FTA308" s="35"/>
      <c r="FTB308" s="15"/>
      <c r="FTD308" s="13"/>
      <c r="FTE308" s="35"/>
      <c r="FTF308" s="35"/>
      <c r="FTG308" s="15"/>
      <c r="FTI308" s="13"/>
      <c r="FTJ308" s="35"/>
      <c r="FTK308" s="35"/>
      <c r="FTL308" s="15"/>
      <c r="FTN308" s="13"/>
      <c r="FTO308" s="35"/>
      <c r="FTP308" s="35"/>
      <c r="FTQ308" s="15"/>
      <c r="FTS308" s="13"/>
      <c r="FTT308" s="35"/>
      <c r="FTU308" s="35"/>
      <c r="FTV308" s="15"/>
      <c r="FTX308" s="13"/>
      <c r="FTY308" s="35"/>
      <c r="FTZ308" s="35"/>
      <c r="FUA308" s="15"/>
      <c r="FUC308" s="13"/>
      <c r="FUD308" s="35"/>
      <c r="FUE308" s="35"/>
      <c r="FUF308" s="15"/>
      <c r="FUH308" s="13"/>
      <c r="FUI308" s="35"/>
      <c r="FUJ308" s="35"/>
      <c r="FUK308" s="15"/>
      <c r="FUM308" s="13"/>
      <c r="FUN308" s="35"/>
      <c r="FUO308" s="35"/>
      <c r="FUP308" s="15"/>
      <c r="FUR308" s="13"/>
      <c r="FUS308" s="35"/>
      <c r="FUT308" s="35"/>
      <c r="FUU308" s="15"/>
      <c r="FUW308" s="13"/>
      <c r="FUX308" s="35"/>
      <c r="FUY308" s="35"/>
      <c r="FUZ308" s="15"/>
      <c r="FVB308" s="13"/>
      <c r="FVC308" s="35"/>
      <c r="FVD308" s="35"/>
      <c r="FVE308" s="15"/>
      <c r="FVG308" s="13"/>
      <c r="FVH308" s="35"/>
      <c r="FVI308" s="35"/>
      <c r="FVJ308" s="15"/>
      <c r="FVL308" s="13"/>
      <c r="FVM308" s="35"/>
      <c r="FVN308" s="35"/>
      <c r="FVO308" s="15"/>
      <c r="FVQ308" s="13"/>
      <c r="FVR308" s="35"/>
      <c r="FVS308" s="35"/>
      <c r="FVT308" s="15"/>
      <c r="FVV308" s="13"/>
      <c r="FVW308" s="35"/>
      <c r="FVX308" s="35"/>
      <c r="FVY308" s="15"/>
      <c r="FWA308" s="13"/>
      <c r="FWB308" s="35"/>
      <c r="FWC308" s="35"/>
      <c r="FWD308" s="15"/>
      <c r="FWF308" s="13"/>
      <c r="FWG308" s="35"/>
      <c r="FWH308" s="35"/>
      <c r="FWI308" s="15"/>
      <c r="FWK308" s="13"/>
      <c r="FWL308" s="35"/>
      <c r="FWM308" s="35"/>
      <c r="FWN308" s="15"/>
      <c r="FWP308" s="13"/>
      <c r="FWQ308" s="35"/>
      <c r="FWR308" s="35"/>
      <c r="FWS308" s="15"/>
      <c r="FWU308" s="13"/>
      <c r="FWV308" s="35"/>
      <c r="FWW308" s="35"/>
      <c r="FWX308" s="15"/>
      <c r="FWZ308" s="13"/>
      <c r="FXA308" s="35"/>
      <c r="FXB308" s="35"/>
      <c r="FXC308" s="15"/>
      <c r="FXE308" s="13"/>
      <c r="FXF308" s="35"/>
      <c r="FXG308" s="35"/>
      <c r="FXH308" s="15"/>
      <c r="FXJ308" s="13"/>
      <c r="FXK308" s="35"/>
      <c r="FXL308" s="35"/>
      <c r="FXM308" s="15"/>
      <c r="FXO308" s="13"/>
      <c r="FXP308" s="35"/>
      <c r="FXQ308" s="35"/>
      <c r="FXR308" s="15"/>
      <c r="FXT308" s="13"/>
      <c r="FXU308" s="35"/>
      <c r="FXV308" s="35"/>
      <c r="FXW308" s="15"/>
      <c r="FXY308" s="13"/>
      <c r="FXZ308" s="35"/>
      <c r="FYA308" s="35"/>
      <c r="FYB308" s="15"/>
      <c r="FYD308" s="13"/>
      <c r="FYE308" s="35"/>
      <c r="FYF308" s="35"/>
      <c r="FYG308" s="15"/>
      <c r="FYI308" s="13"/>
      <c r="FYJ308" s="35"/>
      <c r="FYK308" s="35"/>
      <c r="FYL308" s="15"/>
      <c r="FYN308" s="13"/>
      <c r="FYO308" s="35"/>
      <c r="FYP308" s="35"/>
      <c r="FYQ308" s="15"/>
      <c r="FYS308" s="13"/>
      <c r="FYT308" s="35"/>
      <c r="FYU308" s="35"/>
      <c r="FYV308" s="15"/>
      <c r="FYX308" s="13"/>
      <c r="FYY308" s="35"/>
      <c r="FYZ308" s="35"/>
      <c r="FZA308" s="15"/>
      <c r="FZC308" s="13"/>
      <c r="FZD308" s="35"/>
      <c r="FZE308" s="35"/>
      <c r="FZF308" s="15"/>
      <c r="FZH308" s="13"/>
      <c r="FZI308" s="35"/>
      <c r="FZJ308" s="35"/>
      <c r="FZK308" s="15"/>
      <c r="FZM308" s="13"/>
      <c r="FZN308" s="35"/>
      <c r="FZO308" s="35"/>
      <c r="FZP308" s="15"/>
      <c r="FZR308" s="13"/>
      <c r="FZS308" s="35"/>
      <c r="FZT308" s="35"/>
      <c r="FZU308" s="15"/>
      <c r="FZW308" s="13"/>
      <c r="FZX308" s="35"/>
      <c r="FZY308" s="35"/>
      <c r="FZZ308" s="15"/>
      <c r="GAB308" s="13"/>
      <c r="GAC308" s="35"/>
      <c r="GAD308" s="35"/>
      <c r="GAE308" s="15"/>
      <c r="GAG308" s="13"/>
      <c r="GAH308" s="35"/>
      <c r="GAI308" s="35"/>
      <c r="GAJ308" s="15"/>
      <c r="GAL308" s="13"/>
      <c r="GAM308" s="35"/>
      <c r="GAN308" s="35"/>
      <c r="GAO308" s="15"/>
      <c r="GAQ308" s="13"/>
      <c r="GAR308" s="35"/>
      <c r="GAS308" s="35"/>
      <c r="GAT308" s="15"/>
      <c r="GAV308" s="13"/>
      <c r="GAW308" s="35"/>
      <c r="GAX308" s="35"/>
      <c r="GAY308" s="15"/>
      <c r="GBA308" s="13"/>
      <c r="GBB308" s="35"/>
      <c r="GBC308" s="35"/>
      <c r="GBD308" s="15"/>
      <c r="GBF308" s="13"/>
      <c r="GBG308" s="35"/>
      <c r="GBH308" s="35"/>
      <c r="GBI308" s="15"/>
      <c r="GBK308" s="13"/>
      <c r="GBL308" s="35"/>
      <c r="GBM308" s="35"/>
      <c r="GBN308" s="15"/>
      <c r="GBP308" s="13"/>
      <c r="GBQ308" s="35"/>
      <c r="GBR308" s="35"/>
      <c r="GBS308" s="15"/>
      <c r="GBU308" s="13"/>
      <c r="GBV308" s="35"/>
      <c r="GBW308" s="35"/>
      <c r="GBX308" s="15"/>
      <c r="GBZ308" s="13"/>
      <c r="GCA308" s="35"/>
      <c r="GCB308" s="35"/>
      <c r="GCC308" s="15"/>
      <c r="GCE308" s="13"/>
      <c r="GCF308" s="35"/>
      <c r="GCG308" s="35"/>
      <c r="GCH308" s="15"/>
      <c r="GCJ308" s="13"/>
      <c r="GCK308" s="35"/>
      <c r="GCL308" s="35"/>
      <c r="GCM308" s="15"/>
      <c r="GCO308" s="13"/>
      <c r="GCP308" s="35"/>
      <c r="GCQ308" s="35"/>
      <c r="GCR308" s="15"/>
      <c r="GCT308" s="13"/>
      <c r="GCU308" s="35"/>
      <c r="GCV308" s="35"/>
      <c r="GCW308" s="15"/>
      <c r="GCY308" s="13"/>
      <c r="GCZ308" s="35"/>
      <c r="GDA308" s="35"/>
      <c r="GDB308" s="15"/>
      <c r="GDD308" s="13"/>
      <c r="GDE308" s="35"/>
      <c r="GDF308" s="35"/>
      <c r="GDG308" s="15"/>
      <c r="GDI308" s="13"/>
      <c r="GDJ308" s="35"/>
      <c r="GDK308" s="35"/>
      <c r="GDL308" s="15"/>
      <c r="GDN308" s="13"/>
      <c r="GDO308" s="35"/>
      <c r="GDP308" s="35"/>
      <c r="GDQ308" s="15"/>
      <c r="GDS308" s="13"/>
      <c r="GDT308" s="35"/>
      <c r="GDU308" s="35"/>
      <c r="GDV308" s="15"/>
      <c r="GDX308" s="13"/>
      <c r="GDY308" s="35"/>
      <c r="GDZ308" s="35"/>
      <c r="GEA308" s="15"/>
      <c r="GEC308" s="13"/>
      <c r="GED308" s="35"/>
      <c r="GEE308" s="35"/>
      <c r="GEF308" s="15"/>
      <c r="GEH308" s="13"/>
      <c r="GEI308" s="35"/>
      <c r="GEJ308" s="35"/>
      <c r="GEK308" s="15"/>
      <c r="GEM308" s="13"/>
      <c r="GEN308" s="35"/>
      <c r="GEO308" s="35"/>
      <c r="GEP308" s="15"/>
      <c r="GER308" s="13"/>
      <c r="GES308" s="35"/>
      <c r="GET308" s="35"/>
      <c r="GEU308" s="15"/>
      <c r="GEW308" s="13"/>
      <c r="GEX308" s="35"/>
      <c r="GEY308" s="35"/>
      <c r="GEZ308" s="15"/>
      <c r="GFB308" s="13"/>
      <c r="GFC308" s="35"/>
      <c r="GFD308" s="35"/>
      <c r="GFE308" s="15"/>
      <c r="GFG308" s="13"/>
      <c r="GFH308" s="35"/>
      <c r="GFI308" s="35"/>
      <c r="GFJ308" s="15"/>
      <c r="GFL308" s="13"/>
      <c r="GFM308" s="35"/>
      <c r="GFN308" s="35"/>
      <c r="GFO308" s="15"/>
      <c r="GFQ308" s="13"/>
      <c r="GFR308" s="35"/>
      <c r="GFS308" s="35"/>
      <c r="GFT308" s="15"/>
      <c r="GFV308" s="13"/>
      <c r="GFW308" s="35"/>
      <c r="GFX308" s="35"/>
      <c r="GFY308" s="15"/>
      <c r="GGA308" s="13"/>
      <c r="GGB308" s="35"/>
      <c r="GGC308" s="35"/>
      <c r="GGD308" s="15"/>
      <c r="GGF308" s="13"/>
      <c r="GGG308" s="35"/>
      <c r="GGH308" s="35"/>
      <c r="GGI308" s="15"/>
      <c r="GGK308" s="13"/>
      <c r="GGL308" s="35"/>
      <c r="GGM308" s="35"/>
      <c r="GGN308" s="15"/>
      <c r="GGP308" s="13"/>
      <c r="GGQ308" s="35"/>
      <c r="GGR308" s="35"/>
      <c r="GGS308" s="15"/>
      <c r="GGU308" s="13"/>
      <c r="GGV308" s="35"/>
      <c r="GGW308" s="35"/>
      <c r="GGX308" s="15"/>
      <c r="GGZ308" s="13"/>
      <c r="GHA308" s="35"/>
      <c r="GHB308" s="35"/>
      <c r="GHC308" s="15"/>
      <c r="GHE308" s="13"/>
      <c r="GHF308" s="35"/>
      <c r="GHG308" s="35"/>
      <c r="GHH308" s="15"/>
      <c r="GHJ308" s="13"/>
      <c r="GHK308" s="35"/>
      <c r="GHL308" s="35"/>
      <c r="GHM308" s="15"/>
      <c r="GHO308" s="13"/>
      <c r="GHP308" s="35"/>
      <c r="GHQ308" s="35"/>
      <c r="GHR308" s="15"/>
      <c r="GHT308" s="13"/>
      <c r="GHU308" s="35"/>
      <c r="GHV308" s="35"/>
      <c r="GHW308" s="15"/>
      <c r="GHY308" s="13"/>
      <c r="GHZ308" s="35"/>
      <c r="GIA308" s="35"/>
      <c r="GIB308" s="15"/>
      <c r="GID308" s="13"/>
      <c r="GIE308" s="35"/>
      <c r="GIF308" s="35"/>
      <c r="GIG308" s="15"/>
      <c r="GII308" s="13"/>
      <c r="GIJ308" s="35"/>
      <c r="GIK308" s="35"/>
      <c r="GIL308" s="15"/>
      <c r="GIN308" s="13"/>
      <c r="GIO308" s="35"/>
      <c r="GIP308" s="35"/>
      <c r="GIQ308" s="15"/>
      <c r="GIS308" s="13"/>
      <c r="GIT308" s="35"/>
      <c r="GIU308" s="35"/>
      <c r="GIV308" s="15"/>
      <c r="GIX308" s="13"/>
      <c r="GIY308" s="35"/>
      <c r="GIZ308" s="35"/>
      <c r="GJA308" s="15"/>
      <c r="GJC308" s="13"/>
      <c r="GJD308" s="35"/>
      <c r="GJE308" s="35"/>
      <c r="GJF308" s="15"/>
      <c r="GJH308" s="13"/>
      <c r="GJI308" s="35"/>
      <c r="GJJ308" s="35"/>
      <c r="GJK308" s="15"/>
      <c r="GJM308" s="13"/>
      <c r="GJN308" s="35"/>
      <c r="GJO308" s="35"/>
      <c r="GJP308" s="15"/>
      <c r="GJR308" s="13"/>
      <c r="GJS308" s="35"/>
      <c r="GJT308" s="35"/>
      <c r="GJU308" s="15"/>
      <c r="GJW308" s="13"/>
      <c r="GJX308" s="35"/>
      <c r="GJY308" s="35"/>
      <c r="GJZ308" s="15"/>
      <c r="GKB308" s="13"/>
      <c r="GKC308" s="35"/>
      <c r="GKD308" s="35"/>
      <c r="GKE308" s="15"/>
      <c r="GKG308" s="13"/>
      <c r="GKH308" s="35"/>
      <c r="GKI308" s="35"/>
      <c r="GKJ308" s="15"/>
      <c r="GKL308" s="13"/>
      <c r="GKM308" s="35"/>
      <c r="GKN308" s="35"/>
      <c r="GKO308" s="15"/>
      <c r="GKQ308" s="13"/>
      <c r="GKR308" s="35"/>
      <c r="GKS308" s="35"/>
      <c r="GKT308" s="15"/>
      <c r="GKV308" s="13"/>
      <c r="GKW308" s="35"/>
      <c r="GKX308" s="35"/>
      <c r="GKY308" s="15"/>
      <c r="GLA308" s="13"/>
      <c r="GLB308" s="35"/>
      <c r="GLC308" s="35"/>
      <c r="GLD308" s="15"/>
      <c r="GLF308" s="13"/>
      <c r="GLG308" s="35"/>
      <c r="GLH308" s="35"/>
      <c r="GLI308" s="15"/>
      <c r="GLK308" s="13"/>
      <c r="GLL308" s="35"/>
      <c r="GLM308" s="35"/>
      <c r="GLN308" s="15"/>
      <c r="GLP308" s="13"/>
      <c r="GLQ308" s="35"/>
      <c r="GLR308" s="35"/>
      <c r="GLS308" s="15"/>
      <c r="GLU308" s="13"/>
      <c r="GLV308" s="35"/>
      <c r="GLW308" s="35"/>
      <c r="GLX308" s="15"/>
      <c r="GLZ308" s="13"/>
      <c r="GMA308" s="35"/>
      <c r="GMB308" s="35"/>
      <c r="GMC308" s="15"/>
      <c r="GME308" s="13"/>
      <c r="GMF308" s="35"/>
      <c r="GMG308" s="35"/>
      <c r="GMH308" s="15"/>
      <c r="GMJ308" s="13"/>
      <c r="GMK308" s="35"/>
      <c r="GML308" s="35"/>
      <c r="GMM308" s="15"/>
      <c r="GMO308" s="13"/>
      <c r="GMP308" s="35"/>
      <c r="GMQ308" s="35"/>
      <c r="GMR308" s="15"/>
      <c r="GMT308" s="13"/>
      <c r="GMU308" s="35"/>
      <c r="GMV308" s="35"/>
      <c r="GMW308" s="15"/>
      <c r="GMY308" s="13"/>
      <c r="GMZ308" s="35"/>
      <c r="GNA308" s="35"/>
      <c r="GNB308" s="15"/>
      <c r="GND308" s="13"/>
      <c r="GNE308" s="35"/>
      <c r="GNF308" s="35"/>
      <c r="GNG308" s="15"/>
      <c r="GNI308" s="13"/>
      <c r="GNJ308" s="35"/>
      <c r="GNK308" s="35"/>
      <c r="GNL308" s="15"/>
      <c r="GNN308" s="13"/>
      <c r="GNO308" s="35"/>
      <c r="GNP308" s="35"/>
      <c r="GNQ308" s="15"/>
      <c r="GNS308" s="13"/>
      <c r="GNT308" s="35"/>
      <c r="GNU308" s="35"/>
      <c r="GNV308" s="15"/>
      <c r="GNX308" s="13"/>
      <c r="GNY308" s="35"/>
      <c r="GNZ308" s="35"/>
      <c r="GOA308" s="15"/>
      <c r="GOC308" s="13"/>
      <c r="GOD308" s="35"/>
      <c r="GOE308" s="35"/>
      <c r="GOF308" s="15"/>
      <c r="GOH308" s="13"/>
      <c r="GOI308" s="35"/>
      <c r="GOJ308" s="35"/>
      <c r="GOK308" s="15"/>
      <c r="GOM308" s="13"/>
      <c r="GON308" s="35"/>
      <c r="GOO308" s="35"/>
      <c r="GOP308" s="15"/>
      <c r="GOR308" s="13"/>
      <c r="GOS308" s="35"/>
      <c r="GOT308" s="35"/>
      <c r="GOU308" s="15"/>
      <c r="GOW308" s="13"/>
      <c r="GOX308" s="35"/>
      <c r="GOY308" s="35"/>
      <c r="GOZ308" s="15"/>
      <c r="GPB308" s="13"/>
      <c r="GPC308" s="35"/>
      <c r="GPD308" s="35"/>
      <c r="GPE308" s="15"/>
      <c r="GPG308" s="13"/>
      <c r="GPH308" s="35"/>
      <c r="GPI308" s="35"/>
      <c r="GPJ308" s="15"/>
      <c r="GPL308" s="13"/>
      <c r="GPM308" s="35"/>
      <c r="GPN308" s="35"/>
      <c r="GPO308" s="15"/>
      <c r="GPQ308" s="13"/>
      <c r="GPR308" s="35"/>
      <c r="GPS308" s="35"/>
      <c r="GPT308" s="15"/>
      <c r="GPV308" s="13"/>
      <c r="GPW308" s="35"/>
      <c r="GPX308" s="35"/>
      <c r="GPY308" s="15"/>
      <c r="GQA308" s="13"/>
      <c r="GQB308" s="35"/>
      <c r="GQC308" s="35"/>
      <c r="GQD308" s="15"/>
      <c r="GQF308" s="13"/>
      <c r="GQG308" s="35"/>
      <c r="GQH308" s="35"/>
      <c r="GQI308" s="15"/>
      <c r="GQK308" s="13"/>
      <c r="GQL308" s="35"/>
      <c r="GQM308" s="35"/>
      <c r="GQN308" s="15"/>
      <c r="GQP308" s="13"/>
      <c r="GQQ308" s="35"/>
      <c r="GQR308" s="35"/>
      <c r="GQS308" s="15"/>
      <c r="GQU308" s="13"/>
      <c r="GQV308" s="35"/>
      <c r="GQW308" s="35"/>
      <c r="GQX308" s="15"/>
      <c r="GQZ308" s="13"/>
      <c r="GRA308" s="35"/>
      <c r="GRB308" s="35"/>
      <c r="GRC308" s="15"/>
      <c r="GRE308" s="13"/>
      <c r="GRF308" s="35"/>
      <c r="GRG308" s="35"/>
      <c r="GRH308" s="15"/>
      <c r="GRJ308" s="13"/>
      <c r="GRK308" s="35"/>
      <c r="GRL308" s="35"/>
      <c r="GRM308" s="15"/>
      <c r="GRO308" s="13"/>
      <c r="GRP308" s="35"/>
      <c r="GRQ308" s="35"/>
      <c r="GRR308" s="15"/>
      <c r="GRT308" s="13"/>
      <c r="GRU308" s="35"/>
      <c r="GRV308" s="35"/>
      <c r="GRW308" s="15"/>
      <c r="GRY308" s="13"/>
      <c r="GRZ308" s="35"/>
      <c r="GSA308" s="35"/>
      <c r="GSB308" s="15"/>
      <c r="GSD308" s="13"/>
      <c r="GSE308" s="35"/>
      <c r="GSF308" s="35"/>
      <c r="GSG308" s="15"/>
      <c r="GSI308" s="13"/>
      <c r="GSJ308" s="35"/>
      <c r="GSK308" s="35"/>
      <c r="GSL308" s="15"/>
      <c r="GSN308" s="13"/>
      <c r="GSO308" s="35"/>
      <c r="GSP308" s="35"/>
      <c r="GSQ308" s="15"/>
      <c r="GSS308" s="13"/>
      <c r="GST308" s="35"/>
      <c r="GSU308" s="35"/>
      <c r="GSV308" s="15"/>
      <c r="GSX308" s="13"/>
      <c r="GSY308" s="35"/>
      <c r="GSZ308" s="35"/>
      <c r="GTA308" s="15"/>
      <c r="GTC308" s="13"/>
      <c r="GTD308" s="35"/>
      <c r="GTE308" s="35"/>
      <c r="GTF308" s="15"/>
      <c r="GTH308" s="13"/>
      <c r="GTI308" s="35"/>
      <c r="GTJ308" s="35"/>
      <c r="GTK308" s="15"/>
      <c r="GTM308" s="13"/>
      <c r="GTN308" s="35"/>
      <c r="GTO308" s="35"/>
      <c r="GTP308" s="15"/>
      <c r="GTR308" s="13"/>
      <c r="GTS308" s="35"/>
      <c r="GTT308" s="35"/>
      <c r="GTU308" s="15"/>
      <c r="GTW308" s="13"/>
      <c r="GTX308" s="35"/>
      <c r="GTY308" s="35"/>
      <c r="GTZ308" s="15"/>
      <c r="GUB308" s="13"/>
      <c r="GUC308" s="35"/>
      <c r="GUD308" s="35"/>
      <c r="GUE308" s="15"/>
      <c r="GUG308" s="13"/>
      <c r="GUH308" s="35"/>
      <c r="GUI308" s="35"/>
      <c r="GUJ308" s="15"/>
      <c r="GUL308" s="13"/>
      <c r="GUM308" s="35"/>
      <c r="GUN308" s="35"/>
      <c r="GUO308" s="15"/>
      <c r="GUQ308" s="13"/>
      <c r="GUR308" s="35"/>
      <c r="GUS308" s="35"/>
      <c r="GUT308" s="15"/>
      <c r="GUV308" s="13"/>
      <c r="GUW308" s="35"/>
      <c r="GUX308" s="35"/>
      <c r="GUY308" s="15"/>
      <c r="GVA308" s="13"/>
      <c r="GVB308" s="35"/>
      <c r="GVC308" s="35"/>
      <c r="GVD308" s="15"/>
      <c r="GVF308" s="13"/>
      <c r="GVG308" s="35"/>
      <c r="GVH308" s="35"/>
      <c r="GVI308" s="15"/>
      <c r="GVK308" s="13"/>
      <c r="GVL308" s="35"/>
      <c r="GVM308" s="35"/>
      <c r="GVN308" s="15"/>
      <c r="GVP308" s="13"/>
      <c r="GVQ308" s="35"/>
      <c r="GVR308" s="35"/>
      <c r="GVS308" s="15"/>
      <c r="GVU308" s="13"/>
      <c r="GVV308" s="35"/>
      <c r="GVW308" s="35"/>
      <c r="GVX308" s="15"/>
      <c r="GVZ308" s="13"/>
      <c r="GWA308" s="35"/>
      <c r="GWB308" s="35"/>
      <c r="GWC308" s="15"/>
      <c r="GWE308" s="13"/>
      <c r="GWF308" s="35"/>
      <c r="GWG308" s="35"/>
      <c r="GWH308" s="15"/>
      <c r="GWJ308" s="13"/>
      <c r="GWK308" s="35"/>
      <c r="GWL308" s="35"/>
      <c r="GWM308" s="15"/>
      <c r="GWO308" s="13"/>
      <c r="GWP308" s="35"/>
      <c r="GWQ308" s="35"/>
      <c r="GWR308" s="15"/>
      <c r="GWT308" s="13"/>
      <c r="GWU308" s="35"/>
      <c r="GWV308" s="35"/>
      <c r="GWW308" s="15"/>
      <c r="GWY308" s="13"/>
      <c r="GWZ308" s="35"/>
      <c r="GXA308" s="35"/>
      <c r="GXB308" s="15"/>
      <c r="GXD308" s="13"/>
      <c r="GXE308" s="35"/>
      <c r="GXF308" s="35"/>
      <c r="GXG308" s="15"/>
      <c r="GXI308" s="13"/>
      <c r="GXJ308" s="35"/>
      <c r="GXK308" s="35"/>
      <c r="GXL308" s="15"/>
      <c r="GXN308" s="13"/>
      <c r="GXO308" s="35"/>
      <c r="GXP308" s="35"/>
      <c r="GXQ308" s="15"/>
      <c r="GXS308" s="13"/>
      <c r="GXT308" s="35"/>
      <c r="GXU308" s="35"/>
      <c r="GXV308" s="15"/>
      <c r="GXX308" s="13"/>
      <c r="GXY308" s="35"/>
      <c r="GXZ308" s="35"/>
      <c r="GYA308" s="15"/>
      <c r="GYC308" s="13"/>
      <c r="GYD308" s="35"/>
      <c r="GYE308" s="35"/>
      <c r="GYF308" s="15"/>
      <c r="GYH308" s="13"/>
      <c r="GYI308" s="35"/>
      <c r="GYJ308" s="35"/>
      <c r="GYK308" s="15"/>
      <c r="GYM308" s="13"/>
      <c r="GYN308" s="35"/>
      <c r="GYO308" s="35"/>
      <c r="GYP308" s="15"/>
      <c r="GYR308" s="13"/>
      <c r="GYS308" s="35"/>
      <c r="GYT308" s="35"/>
      <c r="GYU308" s="15"/>
      <c r="GYW308" s="13"/>
      <c r="GYX308" s="35"/>
      <c r="GYY308" s="35"/>
      <c r="GYZ308" s="15"/>
      <c r="GZB308" s="13"/>
      <c r="GZC308" s="35"/>
      <c r="GZD308" s="35"/>
      <c r="GZE308" s="15"/>
      <c r="GZG308" s="13"/>
      <c r="GZH308" s="35"/>
      <c r="GZI308" s="35"/>
      <c r="GZJ308" s="15"/>
      <c r="GZL308" s="13"/>
      <c r="GZM308" s="35"/>
      <c r="GZN308" s="35"/>
      <c r="GZO308" s="15"/>
      <c r="GZQ308" s="13"/>
      <c r="GZR308" s="35"/>
      <c r="GZS308" s="35"/>
      <c r="GZT308" s="15"/>
      <c r="GZV308" s="13"/>
      <c r="GZW308" s="35"/>
      <c r="GZX308" s="35"/>
      <c r="GZY308" s="15"/>
      <c r="HAA308" s="13"/>
      <c r="HAB308" s="35"/>
      <c r="HAC308" s="35"/>
      <c r="HAD308" s="15"/>
      <c r="HAF308" s="13"/>
      <c r="HAG308" s="35"/>
      <c r="HAH308" s="35"/>
      <c r="HAI308" s="15"/>
      <c r="HAK308" s="13"/>
      <c r="HAL308" s="35"/>
      <c r="HAM308" s="35"/>
      <c r="HAN308" s="15"/>
      <c r="HAP308" s="13"/>
      <c r="HAQ308" s="35"/>
      <c r="HAR308" s="35"/>
      <c r="HAS308" s="15"/>
      <c r="HAU308" s="13"/>
      <c r="HAV308" s="35"/>
      <c r="HAW308" s="35"/>
      <c r="HAX308" s="15"/>
      <c r="HAZ308" s="13"/>
      <c r="HBA308" s="35"/>
      <c r="HBB308" s="35"/>
      <c r="HBC308" s="15"/>
      <c r="HBE308" s="13"/>
      <c r="HBF308" s="35"/>
      <c r="HBG308" s="35"/>
      <c r="HBH308" s="15"/>
      <c r="HBJ308" s="13"/>
      <c r="HBK308" s="35"/>
      <c r="HBL308" s="35"/>
      <c r="HBM308" s="15"/>
      <c r="HBO308" s="13"/>
      <c r="HBP308" s="35"/>
      <c r="HBQ308" s="35"/>
      <c r="HBR308" s="15"/>
      <c r="HBT308" s="13"/>
      <c r="HBU308" s="35"/>
      <c r="HBV308" s="35"/>
      <c r="HBW308" s="15"/>
      <c r="HBY308" s="13"/>
      <c r="HBZ308" s="35"/>
      <c r="HCA308" s="35"/>
      <c r="HCB308" s="15"/>
      <c r="HCD308" s="13"/>
      <c r="HCE308" s="35"/>
      <c r="HCF308" s="35"/>
      <c r="HCG308" s="15"/>
      <c r="HCI308" s="13"/>
      <c r="HCJ308" s="35"/>
      <c r="HCK308" s="35"/>
      <c r="HCL308" s="15"/>
      <c r="HCN308" s="13"/>
      <c r="HCO308" s="35"/>
      <c r="HCP308" s="35"/>
      <c r="HCQ308" s="15"/>
      <c r="HCS308" s="13"/>
      <c r="HCT308" s="35"/>
      <c r="HCU308" s="35"/>
      <c r="HCV308" s="15"/>
      <c r="HCX308" s="13"/>
      <c r="HCY308" s="35"/>
      <c r="HCZ308" s="35"/>
      <c r="HDA308" s="15"/>
      <c r="HDC308" s="13"/>
      <c r="HDD308" s="35"/>
      <c r="HDE308" s="35"/>
      <c r="HDF308" s="15"/>
      <c r="HDH308" s="13"/>
      <c r="HDI308" s="35"/>
      <c r="HDJ308" s="35"/>
      <c r="HDK308" s="15"/>
      <c r="HDM308" s="13"/>
      <c r="HDN308" s="35"/>
      <c r="HDO308" s="35"/>
      <c r="HDP308" s="15"/>
      <c r="HDR308" s="13"/>
      <c r="HDS308" s="35"/>
      <c r="HDT308" s="35"/>
      <c r="HDU308" s="15"/>
      <c r="HDW308" s="13"/>
      <c r="HDX308" s="35"/>
      <c r="HDY308" s="35"/>
      <c r="HDZ308" s="15"/>
      <c r="HEB308" s="13"/>
      <c r="HEC308" s="35"/>
      <c r="HED308" s="35"/>
      <c r="HEE308" s="15"/>
      <c r="HEG308" s="13"/>
      <c r="HEH308" s="35"/>
      <c r="HEI308" s="35"/>
      <c r="HEJ308" s="15"/>
      <c r="HEL308" s="13"/>
      <c r="HEM308" s="35"/>
      <c r="HEN308" s="35"/>
      <c r="HEO308" s="15"/>
      <c r="HEQ308" s="13"/>
      <c r="HER308" s="35"/>
      <c r="HES308" s="35"/>
      <c r="HET308" s="15"/>
      <c r="HEV308" s="13"/>
      <c r="HEW308" s="35"/>
      <c r="HEX308" s="35"/>
      <c r="HEY308" s="15"/>
      <c r="HFA308" s="13"/>
      <c r="HFB308" s="35"/>
      <c r="HFC308" s="35"/>
      <c r="HFD308" s="15"/>
      <c r="HFF308" s="13"/>
      <c r="HFG308" s="35"/>
      <c r="HFH308" s="35"/>
      <c r="HFI308" s="15"/>
      <c r="HFK308" s="13"/>
      <c r="HFL308" s="35"/>
      <c r="HFM308" s="35"/>
      <c r="HFN308" s="15"/>
      <c r="HFP308" s="13"/>
      <c r="HFQ308" s="35"/>
      <c r="HFR308" s="35"/>
      <c r="HFS308" s="15"/>
      <c r="HFU308" s="13"/>
      <c r="HFV308" s="35"/>
      <c r="HFW308" s="35"/>
      <c r="HFX308" s="15"/>
      <c r="HFZ308" s="13"/>
      <c r="HGA308" s="35"/>
      <c r="HGB308" s="35"/>
      <c r="HGC308" s="15"/>
      <c r="HGE308" s="13"/>
      <c r="HGF308" s="35"/>
      <c r="HGG308" s="35"/>
      <c r="HGH308" s="15"/>
      <c r="HGJ308" s="13"/>
      <c r="HGK308" s="35"/>
      <c r="HGL308" s="35"/>
      <c r="HGM308" s="15"/>
      <c r="HGO308" s="13"/>
      <c r="HGP308" s="35"/>
      <c r="HGQ308" s="35"/>
      <c r="HGR308" s="15"/>
      <c r="HGT308" s="13"/>
      <c r="HGU308" s="35"/>
      <c r="HGV308" s="35"/>
      <c r="HGW308" s="15"/>
      <c r="HGY308" s="13"/>
      <c r="HGZ308" s="35"/>
      <c r="HHA308" s="35"/>
      <c r="HHB308" s="15"/>
      <c r="HHD308" s="13"/>
      <c r="HHE308" s="35"/>
      <c r="HHF308" s="35"/>
      <c r="HHG308" s="15"/>
      <c r="HHI308" s="13"/>
      <c r="HHJ308" s="35"/>
      <c r="HHK308" s="35"/>
      <c r="HHL308" s="15"/>
      <c r="HHN308" s="13"/>
      <c r="HHO308" s="35"/>
      <c r="HHP308" s="35"/>
      <c r="HHQ308" s="15"/>
      <c r="HHS308" s="13"/>
      <c r="HHT308" s="35"/>
      <c r="HHU308" s="35"/>
      <c r="HHV308" s="15"/>
      <c r="HHX308" s="13"/>
      <c r="HHY308" s="35"/>
      <c r="HHZ308" s="35"/>
      <c r="HIA308" s="15"/>
      <c r="HIC308" s="13"/>
      <c r="HID308" s="35"/>
      <c r="HIE308" s="35"/>
      <c r="HIF308" s="15"/>
      <c r="HIH308" s="13"/>
      <c r="HII308" s="35"/>
      <c r="HIJ308" s="35"/>
      <c r="HIK308" s="15"/>
      <c r="HIM308" s="13"/>
      <c r="HIN308" s="35"/>
      <c r="HIO308" s="35"/>
      <c r="HIP308" s="15"/>
      <c r="HIR308" s="13"/>
      <c r="HIS308" s="35"/>
      <c r="HIT308" s="35"/>
      <c r="HIU308" s="15"/>
      <c r="HIW308" s="13"/>
      <c r="HIX308" s="35"/>
      <c r="HIY308" s="35"/>
      <c r="HIZ308" s="15"/>
      <c r="HJB308" s="13"/>
      <c r="HJC308" s="35"/>
      <c r="HJD308" s="35"/>
      <c r="HJE308" s="15"/>
      <c r="HJG308" s="13"/>
      <c r="HJH308" s="35"/>
      <c r="HJI308" s="35"/>
      <c r="HJJ308" s="15"/>
      <c r="HJL308" s="13"/>
      <c r="HJM308" s="35"/>
      <c r="HJN308" s="35"/>
      <c r="HJO308" s="15"/>
      <c r="HJQ308" s="13"/>
      <c r="HJR308" s="35"/>
      <c r="HJS308" s="35"/>
      <c r="HJT308" s="15"/>
      <c r="HJV308" s="13"/>
      <c r="HJW308" s="35"/>
      <c r="HJX308" s="35"/>
      <c r="HJY308" s="15"/>
      <c r="HKA308" s="13"/>
      <c r="HKB308" s="35"/>
      <c r="HKC308" s="35"/>
      <c r="HKD308" s="15"/>
      <c r="HKF308" s="13"/>
      <c r="HKG308" s="35"/>
      <c r="HKH308" s="35"/>
      <c r="HKI308" s="15"/>
      <c r="HKK308" s="13"/>
      <c r="HKL308" s="35"/>
      <c r="HKM308" s="35"/>
      <c r="HKN308" s="15"/>
      <c r="HKP308" s="13"/>
      <c r="HKQ308" s="35"/>
      <c r="HKR308" s="35"/>
      <c r="HKS308" s="15"/>
      <c r="HKU308" s="13"/>
      <c r="HKV308" s="35"/>
      <c r="HKW308" s="35"/>
      <c r="HKX308" s="15"/>
      <c r="HKZ308" s="13"/>
      <c r="HLA308" s="35"/>
      <c r="HLB308" s="35"/>
      <c r="HLC308" s="15"/>
      <c r="HLE308" s="13"/>
      <c r="HLF308" s="35"/>
      <c r="HLG308" s="35"/>
      <c r="HLH308" s="15"/>
      <c r="HLJ308" s="13"/>
      <c r="HLK308" s="35"/>
      <c r="HLL308" s="35"/>
      <c r="HLM308" s="15"/>
      <c r="HLO308" s="13"/>
      <c r="HLP308" s="35"/>
      <c r="HLQ308" s="35"/>
      <c r="HLR308" s="15"/>
      <c r="HLT308" s="13"/>
      <c r="HLU308" s="35"/>
      <c r="HLV308" s="35"/>
      <c r="HLW308" s="15"/>
      <c r="HLY308" s="13"/>
      <c r="HLZ308" s="35"/>
      <c r="HMA308" s="35"/>
      <c r="HMB308" s="15"/>
      <c r="HMD308" s="13"/>
      <c r="HME308" s="35"/>
      <c r="HMF308" s="35"/>
      <c r="HMG308" s="15"/>
      <c r="HMI308" s="13"/>
      <c r="HMJ308" s="35"/>
      <c r="HMK308" s="35"/>
      <c r="HML308" s="15"/>
      <c r="HMN308" s="13"/>
      <c r="HMO308" s="35"/>
      <c r="HMP308" s="35"/>
      <c r="HMQ308" s="15"/>
      <c r="HMS308" s="13"/>
      <c r="HMT308" s="35"/>
      <c r="HMU308" s="35"/>
      <c r="HMV308" s="15"/>
      <c r="HMX308" s="13"/>
      <c r="HMY308" s="35"/>
      <c r="HMZ308" s="35"/>
      <c r="HNA308" s="15"/>
      <c r="HNC308" s="13"/>
      <c r="HND308" s="35"/>
      <c r="HNE308" s="35"/>
      <c r="HNF308" s="15"/>
      <c r="HNH308" s="13"/>
      <c r="HNI308" s="35"/>
      <c r="HNJ308" s="35"/>
      <c r="HNK308" s="15"/>
      <c r="HNM308" s="13"/>
      <c r="HNN308" s="35"/>
      <c r="HNO308" s="35"/>
      <c r="HNP308" s="15"/>
      <c r="HNR308" s="13"/>
      <c r="HNS308" s="35"/>
      <c r="HNT308" s="35"/>
      <c r="HNU308" s="15"/>
      <c r="HNW308" s="13"/>
      <c r="HNX308" s="35"/>
      <c r="HNY308" s="35"/>
      <c r="HNZ308" s="15"/>
      <c r="HOB308" s="13"/>
      <c r="HOC308" s="35"/>
      <c r="HOD308" s="35"/>
      <c r="HOE308" s="15"/>
      <c r="HOG308" s="13"/>
      <c r="HOH308" s="35"/>
      <c r="HOI308" s="35"/>
      <c r="HOJ308" s="15"/>
      <c r="HOL308" s="13"/>
      <c r="HOM308" s="35"/>
      <c r="HON308" s="35"/>
      <c r="HOO308" s="15"/>
      <c r="HOQ308" s="13"/>
      <c r="HOR308" s="35"/>
      <c r="HOS308" s="35"/>
      <c r="HOT308" s="15"/>
      <c r="HOV308" s="13"/>
      <c r="HOW308" s="35"/>
      <c r="HOX308" s="35"/>
      <c r="HOY308" s="15"/>
      <c r="HPA308" s="13"/>
      <c r="HPB308" s="35"/>
      <c r="HPC308" s="35"/>
      <c r="HPD308" s="15"/>
      <c r="HPF308" s="13"/>
      <c r="HPG308" s="35"/>
      <c r="HPH308" s="35"/>
      <c r="HPI308" s="15"/>
      <c r="HPK308" s="13"/>
      <c r="HPL308" s="35"/>
      <c r="HPM308" s="35"/>
      <c r="HPN308" s="15"/>
      <c r="HPP308" s="13"/>
      <c r="HPQ308" s="35"/>
      <c r="HPR308" s="35"/>
      <c r="HPS308" s="15"/>
      <c r="HPU308" s="13"/>
      <c r="HPV308" s="35"/>
      <c r="HPW308" s="35"/>
      <c r="HPX308" s="15"/>
      <c r="HPZ308" s="13"/>
      <c r="HQA308" s="35"/>
      <c r="HQB308" s="35"/>
      <c r="HQC308" s="15"/>
      <c r="HQE308" s="13"/>
      <c r="HQF308" s="35"/>
      <c r="HQG308" s="35"/>
      <c r="HQH308" s="15"/>
      <c r="HQJ308" s="13"/>
      <c r="HQK308" s="35"/>
      <c r="HQL308" s="35"/>
      <c r="HQM308" s="15"/>
      <c r="HQO308" s="13"/>
      <c r="HQP308" s="35"/>
      <c r="HQQ308" s="35"/>
      <c r="HQR308" s="15"/>
      <c r="HQT308" s="13"/>
      <c r="HQU308" s="35"/>
      <c r="HQV308" s="35"/>
      <c r="HQW308" s="15"/>
      <c r="HQY308" s="13"/>
      <c r="HQZ308" s="35"/>
      <c r="HRA308" s="35"/>
      <c r="HRB308" s="15"/>
      <c r="HRD308" s="13"/>
      <c r="HRE308" s="35"/>
      <c r="HRF308" s="35"/>
      <c r="HRG308" s="15"/>
      <c r="HRI308" s="13"/>
      <c r="HRJ308" s="35"/>
      <c r="HRK308" s="35"/>
      <c r="HRL308" s="15"/>
      <c r="HRN308" s="13"/>
      <c r="HRO308" s="35"/>
      <c r="HRP308" s="35"/>
      <c r="HRQ308" s="15"/>
      <c r="HRS308" s="13"/>
      <c r="HRT308" s="35"/>
      <c r="HRU308" s="35"/>
      <c r="HRV308" s="15"/>
      <c r="HRX308" s="13"/>
      <c r="HRY308" s="35"/>
      <c r="HRZ308" s="35"/>
      <c r="HSA308" s="15"/>
      <c r="HSC308" s="13"/>
      <c r="HSD308" s="35"/>
      <c r="HSE308" s="35"/>
      <c r="HSF308" s="15"/>
      <c r="HSH308" s="13"/>
      <c r="HSI308" s="35"/>
      <c r="HSJ308" s="35"/>
      <c r="HSK308" s="15"/>
      <c r="HSM308" s="13"/>
      <c r="HSN308" s="35"/>
      <c r="HSO308" s="35"/>
      <c r="HSP308" s="15"/>
      <c r="HSR308" s="13"/>
      <c r="HSS308" s="35"/>
      <c r="HST308" s="35"/>
      <c r="HSU308" s="15"/>
      <c r="HSW308" s="13"/>
      <c r="HSX308" s="35"/>
      <c r="HSY308" s="35"/>
      <c r="HSZ308" s="15"/>
      <c r="HTB308" s="13"/>
      <c r="HTC308" s="35"/>
      <c r="HTD308" s="35"/>
      <c r="HTE308" s="15"/>
      <c r="HTG308" s="13"/>
      <c r="HTH308" s="35"/>
      <c r="HTI308" s="35"/>
      <c r="HTJ308" s="15"/>
      <c r="HTL308" s="13"/>
      <c r="HTM308" s="35"/>
      <c r="HTN308" s="35"/>
      <c r="HTO308" s="15"/>
      <c r="HTQ308" s="13"/>
      <c r="HTR308" s="35"/>
      <c r="HTS308" s="35"/>
      <c r="HTT308" s="15"/>
      <c r="HTV308" s="13"/>
      <c r="HTW308" s="35"/>
      <c r="HTX308" s="35"/>
      <c r="HTY308" s="15"/>
      <c r="HUA308" s="13"/>
      <c r="HUB308" s="35"/>
      <c r="HUC308" s="35"/>
      <c r="HUD308" s="15"/>
      <c r="HUF308" s="13"/>
      <c r="HUG308" s="35"/>
      <c r="HUH308" s="35"/>
      <c r="HUI308" s="15"/>
      <c r="HUK308" s="13"/>
      <c r="HUL308" s="35"/>
      <c r="HUM308" s="35"/>
      <c r="HUN308" s="15"/>
      <c r="HUP308" s="13"/>
      <c r="HUQ308" s="35"/>
      <c r="HUR308" s="35"/>
      <c r="HUS308" s="15"/>
      <c r="HUU308" s="13"/>
      <c r="HUV308" s="35"/>
      <c r="HUW308" s="35"/>
      <c r="HUX308" s="15"/>
      <c r="HUZ308" s="13"/>
      <c r="HVA308" s="35"/>
      <c r="HVB308" s="35"/>
      <c r="HVC308" s="15"/>
      <c r="HVE308" s="13"/>
      <c r="HVF308" s="35"/>
      <c r="HVG308" s="35"/>
      <c r="HVH308" s="15"/>
      <c r="HVJ308" s="13"/>
      <c r="HVK308" s="35"/>
      <c r="HVL308" s="35"/>
      <c r="HVM308" s="15"/>
      <c r="HVO308" s="13"/>
      <c r="HVP308" s="35"/>
      <c r="HVQ308" s="35"/>
      <c r="HVR308" s="15"/>
      <c r="HVT308" s="13"/>
      <c r="HVU308" s="35"/>
      <c r="HVV308" s="35"/>
      <c r="HVW308" s="15"/>
      <c r="HVY308" s="13"/>
      <c r="HVZ308" s="35"/>
      <c r="HWA308" s="35"/>
      <c r="HWB308" s="15"/>
      <c r="HWD308" s="13"/>
      <c r="HWE308" s="35"/>
      <c r="HWF308" s="35"/>
      <c r="HWG308" s="15"/>
      <c r="HWI308" s="13"/>
      <c r="HWJ308" s="35"/>
      <c r="HWK308" s="35"/>
      <c r="HWL308" s="15"/>
      <c r="HWN308" s="13"/>
      <c r="HWO308" s="35"/>
      <c r="HWP308" s="35"/>
      <c r="HWQ308" s="15"/>
      <c r="HWS308" s="13"/>
      <c r="HWT308" s="35"/>
      <c r="HWU308" s="35"/>
      <c r="HWV308" s="15"/>
      <c r="HWX308" s="13"/>
      <c r="HWY308" s="35"/>
      <c r="HWZ308" s="35"/>
      <c r="HXA308" s="15"/>
      <c r="HXC308" s="13"/>
      <c r="HXD308" s="35"/>
      <c r="HXE308" s="35"/>
      <c r="HXF308" s="15"/>
      <c r="HXH308" s="13"/>
      <c r="HXI308" s="35"/>
      <c r="HXJ308" s="35"/>
      <c r="HXK308" s="15"/>
      <c r="HXM308" s="13"/>
      <c r="HXN308" s="35"/>
      <c r="HXO308" s="35"/>
      <c r="HXP308" s="15"/>
      <c r="HXR308" s="13"/>
      <c r="HXS308" s="35"/>
      <c r="HXT308" s="35"/>
      <c r="HXU308" s="15"/>
      <c r="HXW308" s="13"/>
      <c r="HXX308" s="35"/>
      <c r="HXY308" s="35"/>
      <c r="HXZ308" s="15"/>
      <c r="HYB308" s="13"/>
      <c r="HYC308" s="35"/>
      <c r="HYD308" s="35"/>
      <c r="HYE308" s="15"/>
      <c r="HYG308" s="13"/>
      <c r="HYH308" s="35"/>
      <c r="HYI308" s="35"/>
      <c r="HYJ308" s="15"/>
      <c r="HYL308" s="13"/>
      <c r="HYM308" s="35"/>
      <c r="HYN308" s="35"/>
      <c r="HYO308" s="15"/>
      <c r="HYQ308" s="13"/>
      <c r="HYR308" s="35"/>
      <c r="HYS308" s="35"/>
      <c r="HYT308" s="15"/>
      <c r="HYV308" s="13"/>
      <c r="HYW308" s="35"/>
      <c r="HYX308" s="35"/>
      <c r="HYY308" s="15"/>
      <c r="HZA308" s="13"/>
      <c r="HZB308" s="35"/>
      <c r="HZC308" s="35"/>
      <c r="HZD308" s="15"/>
      <c r="HZF308" s="13"/>
      <c r="HZG308" s="35"/>
      <c r="HZH308" s="35"/>
      <c r="HZI308" s="15"/>
      <c r="HZK308" s="13"/>
      <c r="HZL308" s="35"/>
      <c r="HZM308" s="35"/>
      <c r="HZN308" s="15"/>
      <c r="HZP308" s="13"/>
      <c r="HZQ308" s="35"/>
      <c r="HZR308" s="35"/>
      <c r="HZS308" s="15"/>
      <c r="HZU308" s="13"/>
      <c r="HZV308" s="35"/>
      <c r="HZW308" s="35"/>
      <c r="HZX308" s="15"/>
      <c r="HZZ308" s="13"/>
      <c r="IAA308" s="35"/>
      <c r="IAB308" s="35"/>
      <c r="IAC308" s="15"/>
      <c r="IAE308" s="13"/>
      <c r="IAF308" s="35"/>
      <c r="IAG308" s="35"/>
      <c r="IAH308" s="15"/>
      <c r="IAJ308" s="13"/>
      <c r="IAK308" s="35"/>
      <c r="IAL308" s="35"/>
      <c r="IAM308" s="15"/>
      <c r="IAO308" s="13"/>
      <c r="IAP308" s="35"/>
      <c r="IAQ308" s="35"/>
      <c r="IAR308" s="15"/>
      <c r="IAT308" s="13"/>
      <c r="IAU308" s="35"/>
      <c r="IAV308" s="35"/>
      <c r="IAW308" s="15"/>
      <c r="IAY308" s="13"/>
      <c r="IAZ308" s="35"/>
      <c r="IBA308" s="35"/>
      <c r="IBB308" s="15"/>
      <c r="IBD308" s="13"/>
      <c r="IBE308" s="35"/>
      <c r="IBF308" s="35"/>
      <c r="IBG308" s="15"/>
      <c r="IBI308" s="13"/>
      <c r="IBJ308" s="35"/>
      <c r="IBK308" s="35"/>
      <c r="IBL308" s="15"/>
      <c r="IBN308" s="13"/>
      <c r="IBO308" s="35"/>
      <c r="IBP308" s="35"/>
      <c r="IBQ308" s="15"/>
      <c r="IBS308" s="13"/>
      <c r="IBT308" s="35"/>
      <c r="IBU308" s="35"/>
      <c r="IBV308" s="15"/>
      <c r="IBX308" s="13"/>
      <c r="IBY308" s="35"/>
      <c r="IBZ308" s="35"/>
      <c r="ICA308" s="15"/>
      <c r="ICC308" s="13"/>
      <c r="ICD308" s="35"/>
      <c r="ICE308" s="35"/>
      <c r="ICF308" s="15"/>
      <c r="ICH308" s="13"/>
      <c r="ICI308" s="35"/>
      <c r="ICJ308" s="35"/>
      <c r="ICK308" s="15"/>
      <c r="ICM308" s="13"/>
      <c r="ICN308" s="35"/>
      <c r="ICO308" s="35"/>
      <c r="ICP308" s="15"/>
      <c r="ICR308" s="13"/>
      <c r="ICS308" s="35"/>
      <c r="ICT308" s="35"/>
      <c r="ICU308" s="15"/>
      <c r="ICW308" s="13"/>
      <c r="ICX308" s="35"/>
      <c r="ICY308" s="35"/>
      <c r="ICZ308" s="15"/>
      <c r="IDB308" s="13"/>
      <c r="IDC308" s="35"/>
      <c r="IDD308" s="35"/>
      <c r="IDE308" s="15"/>
      <c r="IDG308" s="13"/>
      <c r="IDH308" s="35"/>
      <c r="IDI308" s="35"/>
      <c r="IDJ308" s="15"/>
      <c r="IDL308" s="13"/>
      <c r="IDM308" s="35"/>
      <c r="IDN308" s="35"/>
      <c r="IDO308" s="15"/>
      <c r="IDQ308" s="13"/>
      <c r="IDR308" s="35"/>
      <c r="IDS308" s="35"/>
      <c r="IDT308" s="15"/>
      <c r="IDV308" s="13"/>
      <c r="IDW308" s="35"/>
      <c r="IDX308" s="35"/>
      <c r="IDY308" s="15"/>
      <c r="IEA308" s="13"/>
      <c r="IEB308" s="35"/>
      <c r="IEC308" s="35"/>
      <c r="IED308" s="15"/>
      <c r="IEF308" s="13"/>
      <c r="IEG308" s="35"/>
      <c r="IEH308" s="35"/>
      <c r="IEI308" s="15"/>
      <c r="IEK308" s="13"/>
      <c r="IEL308" s="35"/>
      <c r="IEM308" s="35"/>
      <c r="IEN308" s="15"/>
      <c r="IEP308" s="13"/>
      <c r="IEQ308" s="35"/>
      <c r="IER308" s="35"/>
      <c r="IES308" s="15"/>
      <c r="IEU308" s="13"/>
      <c r="IEV308" s="35"/>
      <c r="IEW308" s="35"/>
      <c r="IEX308" s="15"/>
      <c r="IEZ308" s="13"/>
      <c r="IFA308" s="35"/>
      <c r="IFB308" s="35"/>
      <c r="IFC308" s="15"/>
      <c r="IFE308" s="13"/>
      <c r="IFF308" s="35"/>
      <c r="IFG308" s="35"/>
      <c r="IFH308" s="15"/>
      <c r="IFJ308" s="13"/>
      <c r="IFK308" s="35"/>
      <c r="IFL308" s="35"/>
      <c r="IFM308" s="15"/>
      <c r="IFO308" s="13"/>
      <c r="IFP308" s="35"/>
      <c r="IFQ308" s="35"/>
      <c r="IFR308" s="15"/>
      <c r="IFT308" s="13"/>
      <c r="IFU308" s="35"/>
      <c r="IFV308" s="35"/>
      <c r="IFW308" s="15"/>
      <c r="IFY308" s="13"/>
      <c r="IFZ308" s="35"/>
      <c r="IGA308" s="35"/>
      <c r="IGB308" s="15"/>
      <c r="IGD308" s="13"/>
      <c r="IGE308" s="35"/>
      <c r="IGF308" s="35"/>
      <c r="IGG308" s="15"/>
      <c r="IGI308" s="13"/>
      <c r="IGJ308" s="35"/>
      <c r="IGK308" s="35"/>
      <c r="IGL308" s="15"/>
      <c r="IGN308" s="13"/>
      <c r="IGO308" s="35"/>
      <c r="IGP308" s="35"/>
      <c r="IGQ308" s="15"/>
      <c r="IGS308" s="13"/>
      <c r="IGT308" s="35"/>
      <c r="IGU308" s="35"/>
      <c r="IGV308" s="15"/>
      <c r="IGX308" s="13"/>
      <c r="IGY308" s="35"/>
      <c r="IGZ308" s="35"/>
      <c r="IHA308" s="15"/>
      <c r="IHC308" s="13"/>
      <c r="IHD308" s="35"/>
      <c r="IHE308" s="35"/>
      <c r="IHF308" s="15"/>
      <c r="IHH308" s="13"/>
      <c r="IHI308" s="35"/>
      <c r="IHJ308" s="35"/>
      <c r="IHK308" s="15"/>
      <c r="IHM308" s="13"/>
      <c r="IHN308" s="35"/>
      <c r="IHO308" s="35"/>
      <c r="IHP308" s="15"/>
      <c r="IHR308" s="13"/>
      <c r="IHS308" s="35"/>
      <c r="IHT308" s="35"/>
      <c r="IHU308" s="15"/>
      <c r="IHW308" s="13"/>
      <c r="IHX308" s="35"/>
      <c r="IHY308" s="35"/>
      <c r="IHZ308" s="15"/>
      <c r="IIB308" s="13"/>
      <c r="IIC308" s="35"/>
      <c r="IID308" s="35"/>
      <c r="IIE308" s="15"/>
      <c r="IIG308" s="13"/>
      <c r="IIH308" s="35"/>
      <c r="III308" s="35"/>
      <c r="IIJ308" s="15"/>
      <c r="IIL308" s="13"/>
      <c r="IIM308" s="35"/>
      <c r="IIN308" s="35"/>
      <c r="IIO308" s="15"/>
      <c r="IIQ308" s="13"/>
      <c r="IIR308" s="35"/>
      <c r="IIS308" s="35"/>
      <c r="IIT308" s="15"/>
      <c r="IIV308" s="13"/>
      <c r="IIW308" s="35"/>
      <c r="IIX308" s="35"/>
      <c r="IIY308" s="15"/>
      <c r="IJA308" s="13"/>
      <c r="IJB308" s="35"/>
      <c r="IJC308" s="35"/>
      <c r="IJD308" s="15"/>
      <c r="IJF308" s="13"/>
      <c r="IJG308" s="35"/>
      <c r="IJH308" s="35"/>
      <c r="IJI308" s="15"/>
      <c r="IJK308" s="13"/>
      <c r="IJL308" s="35"/>
      <c r="IJM308" s="35"/>
      <c r="IJN308" s="15"/>
      <c r="IJP308" s="13"/>
      <c r="IJQ308" s="35"/>
      <c r="IJR308" s="35"/>
      <c r="IJS308" s="15"/>
      <c r="IJU308" s="13"/>
      <c r="IJV308" s="35"/>
      <c r="IJW308" s="35"/>
      <c r="IJX308" s="15"/>
      <c r="IJZ308" s="13"/>
      <c r="IKA308" s="35"/>
      <c r="IKB308" s="35"/>
      <c r="IKC308" s="15"/>
      <c r="IKE308" s="13"/>
      <c r="IKF308" s="35"/>
      <c r="IKG308" s="35"/>
      <c r="IKH308" s="15"/>
      <c r="IKJ308" s="13"/>
      <c r="IKK308" s="35"/>
      <c r="IKL308" s="35"/>
      <c r="IKM308" s="15"/>
      <c r="IKO308" s="13"/>
      <c r="IKP308" s="35"/>
      <c r="IKQ308" s="35"/>
      <c r="IKR308" s="15"/>
      <c r="IKT308" s="13"/>
      <c r="IKU308" s="35"/>
      <c r="IKV308" s="35"/>
      <c r="IKW308" s="15"/>
      <c r="IKY308" s="13"/>
      <c r="IKZ308" s="35"/>
      <c r="ILA308" s="35"/>
      <c r="ILB308" s="15"/>
      <c r="ILD308" s="13"/>
      <c r="ILE308" s="35"/>
      <c r="ILF308" s="35"/>
      <c r="ILG308" s="15"/>
      <c r="ILI308" s="13"/>
      <c r="ILJ308" s="35"/>
      <c r="ILK308" s="35"/>
      <c r="ILL308" s="15"/>
      <c r="ILN308" s="13"/>
      <c r="ILO308" s="35"/>
      <c r="ILP308" s="35"/>
      <c r="ILQ308" s="15"/>
      <c r="ILS308" s="13"/>
      <c r="ILT308" s="35"/>
      <c r="ILU308" s="35"/>
      <c r="ILV308" s="15"/>
      <c r="ILX308" s="13"/>
      <c r="ILY308" s="35"/>
      <c r="ILZ308" s="35"/>
      <c r="IMA308" s="15"/>
      <c r="IMC308" s="13"/>
      <c r="IMD308" s="35"/>
      <c r="IME308" s="35"/>
      <c r="IMF308" s="15"/>
      <c r="IMH308" s="13"/>
      <c r="IMI308" s="35"/>
      <c r="IMJ308" s="35"/>
      <c r="IMK308" s="15"/>
      <c r="IMM308" s="13"/>
      <c r="IMN308" s="35"/>
      <c r="IMO308" s="35"/>
      <c r="IMP308" s="15"/>
      <c r="IMR308" s="13"/>
      <c r="IMS308" s="35"/>
      <c r="IMT308" s="35"/>
      <c r="IMU308" s="15"/>
      <c r="IMW308" s="13"/>
      <c r="IMX308" s="35"/>
      <c r="IMY308" s="35"/>
      <c r="IMZ308" s="15"/>
      <c r="INB308" s="13"/>
      <c r="INC308" s="35"/>
      <c r="IND308" s="35"/>
      <c r="INE308" s="15"/>
      <c r="ING308" s="13"/>
      <c r="INH308" s="35"/>
      <c r="INI308" s="35"/>
      <c r="INJ308" s="15"/>
      <c r="INL308" s="13"/>
      <c r="INM308" s="35"/>
      <c r="INN308" s="35"/>
      <c r="INO308" s="15"/>
      <c r="INQ308" s="13"/>
      <c r="INR308" s="35"/>
      <c r="INS308" s="35"/>
      <c r="INT308" s="15"/>
      <c r="INV308" s="13"/>
      <c r="INW308" s="35"/>
      <c r="INX308" s="35"/>
      <c r="INY308" s="15"/>
      <c r="IOA308" s="13"/>
      <c r="IOB308" s="35"/>
      <c r="IOC308" s="35"/>
      <c r="IOD308" s="15"/>
      <c r="IOF308" s="13"/>
      <c r="IOG308" s="35"/>
      <c r="IOH308" s="35"/>
      <c r="IOI308" s="15"/>
      <c r="IOK308" s="13"/>
      <c r="IOL308" s="35"/>
      <c r="IOM308" s="35"/>
      <c r="ION308" s="15"/>
      <c r="IOP308" s="13"/>
      <c r="IOQ308" s="35"/>
      <c r="IOR308" s="35"/>
      <c r="IOS308" s="15"/>
      <c r="IOU308" s="13"/>
      <c r="IOV308" s="35"/>
      <c r="IOW308" s="35"/>
      <c r="IOX308" s="15"/>
      <c r="IOZ308" s="13"/>
      <c r="IPA308" s="35"/>
      <c r="IPB308" s="35"/>
      <c r="IPC308" s="15"/>
      <c r="IPE308" s="13"/>
      <c r="IPF308" s="35"/>
      <c r="IPG308" s="35"/>
      <c r="IPH308" s="15"/>
      <c r="IPJ308" s="13"/>
      <c r="IPK308" s="35"/>
      <c r="IPL308" s="35"/>
      <c r="IPM308" s="15"/>
      <c r="IPO308" s="13"/>
      <c r="IPP308" s="35"/>
      <c r="IPQ308" s="35"/>
      <c r="IPR308" s="15"/>
      <c r="IPT308" s="13"/>
      <c r="IPU308" s="35"/>
      <c r="IPV308" s="35"/>
      <c r="IPW308" s="15"/>
      <c r="IPY308" s="13"/>
      <c r="IPZ308" s="35"/>
      <c r="IQA308" s="35"/>
      <c r="IQB308" s="15"/>
      <c r="IQD308" s="13"/>
      <c r="IQE308" s="35"/>
      <c r="IQF308" s="35"/>
      <c r="IQG308" s="15"/>
      <c r="IQI308" s="13"/>
      <c r="IQJ308" s="35"/>
      <c r="IQK308" s="35"/>
      <c r="IQL308" s="15"/>
      <c r="IQN308" s="13"/>
      <c r="IQO308" s="35"/>
      <c r="IQP308" s="35"/>
      <c r="IQQ308" s="15"/>
      <c r="IQS308" s="13"/>
      <c r="IQT308" s="35"/>
      <c r="IQU308" s="35"/>
      <c r="IQV308" s="15"/>
      <c r="IQX308" s="13"/>
      <c r="IQY308" s="35"/>
      <c r="IQZ308" s="35"/>
      <c r="IRA308" s="15"/>
      <c r="IRC308" s="13"/>
      <c r="IRD308" s="35"/>
      <c r="IRE308" s="35"/>
      <c r="IRF308" s="15"/>
      <c r="IRH308" s="13"/>
      <c r="IRI308" s="35"/>
      <c r="IRJ308" s="35"/>
      <c r="IRK308" s="15"/>
      <c r="IRM308" s="13"/>
      <c r="IRN308" s="35"/>
      <c r="IRO308" s="35"/>
      <c r="IRP308" s="15"/>
      <c r="IRR308" s="13"/>
      <c r="IRS308" s="35"/>
      <c r="IRT308" s="35"/>
      <c r="IRU308" s="15"/>
      <c r="IRW308" s="13"/>
      <c r="IRX308" s="35"/>
      <c r="IRY308" s="35"/>
      <c r="IRZ308" s="15"/>
      <c r="ISB308" s="13"/>
      <c r="ISC308" s="35"/>
      <c r="ISD308" s="35"/>
      <c r="ISE308" s="15"/>
      <c r="ISG308" s="13"/>
      <c r="ISH308" s="35"/>
      <c r="ISI308" s="35"/>
      <c r="ISJ308" s="15"/>
      <c r="ISL308" s="13"/>
      <c r="ISM308" s="35"/>
      <c r="ISN308" s="35"/>
      <c r="ISO308" s="15"/>
      <c r="ISQ308" s="13"/>
      <c r="ISR308" s="35"/>
      <c r="ISS308" s="35"/>
      <c r="IST308" s="15"/>
      <c r="ISV308" s="13"/>
      <c r="ISW308" s="35"/>
      <c r="ISX308" s="35"/>
      <c r="ISY308" s="15"/>
      <c r="ITA308" s="13"/>
      <c r="ITB308" s="35"/>
      <c r="ITC308" s="35"/>
      <c r="ITD308" s="15"/>
      <c r="ITF308" s="13"/>
      <c r="ITG308" s="35"/>
      <c r="ITH308" s="35"/>
      <c r="ITI308" s="15"/>
      <c r="ITK308" s="13"/>
      <c r="ITL308" s="35"/>
      <c r="ITM308" s="35"/>
      <c r="ITN308" s="15"/>
      <c r="ITP308" s="13"/>
      <c r="ITQ308" s="35"/>
      <c r="ITR308" s="35"/>
      <c r="ITS308" s="15"/>
      <c r="ITU308" s="13"/>
      <c r="ITV308" s="35"/>
      <c r="ITW308" s="35"/>
      <c r="ITX308" s="15"/>
      <c r="ITZ308" s="13"/>
      <c r="IUA308" s="35"/>
      <c r="IUB308" s="35"/>
      <c r="IUC308" s="15"/>
      <c r="IUE308" s="13"/>
      <c r="IUF308" s="35"/>
      <c r="IUG308" s="35"/>
      <c r="IUH308" s="15"/>
      <c r="IUJ308" s="13"/>
      <c r="IUK308" s="35"/>
      <c r="IUL308" s="35"/>
      <c r="IUM308" s="15"/>
      <c r="IUO308" s="13"/>
      <c r="IUP308" s="35"/>
      <c r="IUQ308" s="35"/>
      <c r="IUR308" s="15"/>
      <c r="IUT308" s="13"/>
      <c r="IUU308" s="35"/>
      <c r="IUV308" s="35"/>
      <c r="IUW308" s="15"/>
      <c r="IUY308" s="13"/>
      <c r="IUZ308" s="35"/>
      <c r="IVA308" s="35"/>
      <c r="IVB308" s="15"/>
      <c r="IVD308" s="13"/>
      <c r="IVE308" s="35"/>
      <c r="IVF308" s="35"/>
      <c r="IVG308" s="15"/>
      <c r="IVI308" s="13"/>
      <c r="IVJ308" s="35"/>
      <c r="IVK308" s="35"/>
      <c r="IVL308" s="15"/>
      <c r="IVN308" s="13"/>
      <c r="IVO308" s="35"/>
      <c r="IVP308" s="35"/>
      <c r="IVQ308" s="15"/>
      <c r="IVS308" s="13"/>
      <c r="IVT308" s="35"/>
      <c r="IVU308" s="35"/>
      <c r="IVV308" s="15"/>
      <c r="IVX308" s="13"/>
      <c r="IVY308" s="35"/>
      <c r="IVZ308" s="35"/>
      <c r="IWA308" s="15"/>
      <c r="IWC308" s="13"/>
      <c r="IWD308" s="35"/>
      <c r="IWE308" s="35"/>
      <c r="IWF308" s="15"/>
      <c r="IWH308" s="13"/>
      <c r="IWI308" s="35"/>
      <c r="IWJ308" s="35"/>
      <c r="IWK308" s="15"/>
      <c r="IWM308" s="13"/>
      <c r="IWN308" s="35"/>
      <c r="IWO308" s="35"/>
      <c r="IWP308" s="15"/>
      <c r="IWR308" s="13"/>
      <c r="IWS308" s="35"/>
      <c r="IWT308" s="35"/>
      <c r="IWU308" s="15"/>
      <c r="IWW308" s="13"/>
      <c r="IWX308" s="35"/>
      <c r="IWY308" s="35"/>
      <c r="IWZ308" s="15"/>
      <c r="IXB308" s="13"/>
      <c r="IXC308" s="35"/>
      <c r="IXD308" s="35"/>
      <c r="IXE308" s="15"/>
      <c r="IXG308" s="13"/>
      <c r="IXH308" s="35"/>
      <c r="IXI308" s="35"/>
      <c r="IXJ308" s="15"/>
      <c r="IXL308" s="13"/>
      <c r="IXM308" s="35"/>
      <c r="IXN308" s="35"/>
      <c r="IXO308" s="15"/>
      <c r="IXQ308" s="13"/>
      <c r="IXR308" s="35"/>
      <c r="IXS308" s="35"/>
      <c r="IXT308" s="15"/>
      <c r="IXV308" s="13"/>
      <c r="IXW308" s="35"/>
      <c r="IXX308" s="35"/>
      <c r="IXY308" s="15"/>
      <c r="IYA308" s="13"/>
      <c r="IYB308" s="35"/>
      <c r="IYC308" s="35"/>
      <c r="IYD308" s="15"/>
      <c r="IYF308" s="13"/>
      <c r="IYG308" s="35"/>
      <c r="IYH308" s="35"/>
      <c r="IYI308" s="15"/>
      <c r="IYK308" s="13"/>
      <c r="IYL308" s="35"/>
      <c r="IYM308" s="35"/>
      <c r="IYN308" s="15"/>
      <c r="IYP308" s="13"/>
      <c r="IYQ308" s="35"/>
      <c r="IYR308" s="35"/>
      <c r="IYS308" s="15"/>
      <c r="IYU308" s="13"/>
      <c r="IYV308" s="35"/>
      <c r="IYW308" s="35"/>
      <c r="IYX308" s="15"/>
      <c r="IYZ308" s="13"/>
      <c r="IZA308" s="35"/>
      <c r="IZB308" s="35"/>
      <c r="IZC308" s="15"/>
      <c r="IZE308" s="13"/>
      <c r="IZF308" s="35"/>
      <c r="IZG308" s="35"/>
      <c r="IZH308" s="15"/>
      <c r="IZJ308" s="13"/>
      <c r="IZK308" s="35"/>
      <c r="IZL308" s="35"/>
      <c r="IZM308" s="15"/>
      <c r="IZO308" s="13"/>
      <c r="IZP308" s="35"/>
      <c r="IZQ308" s="35"/>
      <c r="IZR308" s="15"/>
      <c r="IZT308" s="13"/>
      <c r="IZU308" s="35"/>
      <c r="IZV308" s="35"/>
      <c r="IZW308" s="15"/>
      <c r="IZY308" s="13"/>
      <c r="IZZ308" s="35"/>
      <c r="JAA308" s="35"/>
      <c r="JAB308" s="15"/>
      <c r="JAD308" s="13"/>
      <c r="JAE308" s="35"/>
      <c r="JAF308" s="35"/>
      <c r="JAG308" s="15"/>
      <c r="JAI308" s="13"/>
      <c r="JAJ308" s="35"/>
      <c r="JAK308" s="35"/>
      <c r="JAL308" s="15"/>
      <c r="JAN308" s="13"/>
      <c r="JAO308" s="35"/>
      <c r="JAP308" s="35"/>
      <c r="JAQ308" s="15"/>
      <c r="JAS308" s="13"/>
      <c r="JAT308" s="35"/>
      <c r="JAU308" s="35"/>
      <c r="JAV308" s="15"/>
      <c r="JAX308" s="13"/>
      <c r="JAY308" s="35"/>
      <c r="JAZ308" s="35"/>
      <c r="JBA308" s="15"/>
      <c r="JBC308" s="13"/>
      <c r="JBD308" s="35"/>
      <c r="JBE308" s="35"/>
      <c r="JBF308" s="15"/>
      <c r="JBH308" s="13"/>
      <c r="JBI308" s="35"/>
      <c r="JBJ308" s="35"/>
      <c r="JBK308" s="15"/>
      <c r="JBM308" s="13"/>
      <c r="JBN308" s="35"/>
      <c r="JBO308" s="35"/>
      <c r="JBP308" s="15"/>
      <c r="JBR308" s="13"/>
      <c r="JBS308" s="35"/>
      <c r="JBT308" s="35"/>
      <c r="JBU308" s="15"/>
      <c r="JBW308" s="13"/>
      <c r="JBX308" s="35"/>
      <c r="JBY308" s="35"/>
      <c r="JBZ308" s="15"/>
      <c r="JCB308" s="13"/>
      <c r="JCC308" s="35"/>
      <c r="JCD308" s="35"/>
      <c r="JCE308" s="15"/>
      <c r="JCG308" s="13"/>
      <c r="JCH308" s="35"/>
      <c r="JCI308" s="35"/>
      <c r="JCJ308" s="15"/>
      <c r="JCL308" s="13"/>
      <c r="JCM308" s="35"/>
      <c r="JCN308" s="35"/>
      <c r="JCO308" s="15"/>
      <c r="JCQ308" s="13"/>
      <c r="JCR308" s="35"/>
      <c r="JCS308" s="35"/>
      <c r="JCT308" s="15"/>
      <c r="JCV308" s="13"/>
      <c r="JCW308" s="35"/>
      <c r="JCX308" s="35"/>
      <c r="JCY308" s="15"/>
      <c r="JDA308" s="13"/>
      <c r="JDB308" s="35"/>
      <c r="JDC308" s="35"/>
      <c r="JDD308" s="15"/>
      <c r="JDF308" s="13"/>
      <c r="JDG308" s="35"/>
      <c r="JDH308" s="35"/>
      <c r="JDI308" s="15"/>
      <c r="JDK308" s="13"/>
      <c r="JDL308" s="35"/>
      <c r="JDM308" s="35"/>
      <c r="JDN308" s="15"/>
      <c r="JDP308" s="13"/>
      <c r="JDQ308" s="35"/>
      <c r="JDR308" s="35"/>
      <c r="JDS308" s="15"/>
      <c r="JDU308" s="13"/>
      <c r="JDV308" s="35"/>
      <c r="JDW308" s="35"/>
      <c r="JDX308" s="15"/>
      <c r="JDZ308" s="13"/>
      <c r="JEA308" s="35"/>
      <c r="JEB308" s="35"/>
      <c r="JEC308" s="15"/>
      <c r="JEE308" s="13"/>
      <c r="JEF308" s="35"/>
      <c r="JEG308" s="35"/>
      <c r="JEH308" s="15"/>
      <c r="JEJ308" s="13"/>
      <c r="JEK308" s="35"/>
      <c r="JEL308" s="35"/>
      <c r="JEM308" s="15"/>
      <c r="JEO308" s="13"/>
      <c r="JEP308" s="35"/>
      <c r="JEQ308" s="35"/>
      <c r="JER308" s="15"/>
      <c r="JET308" s="13"/>
      <c r="JEU308" s="35"/>
      <c r="JEV308" s="35"/>
      <c r="JEW308" s="15"/>
      <c r="JEY308" s="13"/>
      <c r="JEZ308" s="35"/>
      <c r="JFA308" s="35"/>
      <c r="JFB308" s="15"/>
      <c r="JFD308" s="13"/>
      <c r="JFE308" s="35"/>
      <c r="JFF308" s="35"/>
      <c r="JFG308" s="15"/>
      <c r="JFI308" s="13"/>
      <c r="JFJ308" s="35"/>
      <c r="JFK308" s="35"/>
      <c r="JFL308" s="15"/>
      <c r="JFN308" s="13"/>
      <c r="JFO308" s="35"/>
      <c r="JFP308" s="35"/>
      <c r="JFQ308" s="15"/>
      <c r="JFS308" s="13"/>
      <c r="JFT308" s="35"/>
      <c r="JFU308" s="35"/>
      <c r="JFV308" s="15"/>
      <c r="JFX308" s="13"/>
      <c r="JFY308" s="35"/>
      <c r="JFZ308" s="35"/>
      <c r="JGA308" s="15"/>
      <c r="JGC308" s="13"/>
      <c r="JGD308" s="35"/>
      <c r="JGE308" s="35"/>
      <c r="JGF308" s="15"/>
      <c r="JGH308" s="13"/>
      <c r="JGI308" s="35"/>
      <c r="JGJ308" s="35"/>
      <c r="JGK308" s="15"/>
      <c r="JGM308" s="13"/>
      <c r="JGN308" s="35"/>
      <c r="JGO308" s="35"/>
      <c r="JGP308" s="15"/>
      <c r="JGR308" s="13"/>
      <c r="JGS308" s="35"/>
      <c r="JGT308" s="35"/>
      <c r="JGU308" s="15"/>
      <c r="JGW308" s="13"/>
      <c r="JGX308" s="35"/>
      <c r="JGY308" s="35"/>
      <c r="JGZ308" s="15"/>
      <c r="JHB308" s="13"/>
      <c r="JHC308" s="35"/>
      <c r="JHD308" s="35"/>
      <c r="JHE308" s="15"/>
      <c r="JHG308" s="13"/>
      <c r="JHH308" s="35"/>
      <c r="JHI308" s="35"/>
      <c r="JHJ308" s="15"/>
      <c r="JHL308" s="13"/>
      <c r="JHM308" s="35"/>
      <c r="JHN308" s="35"/>
      <c r="JHO308" s="15"/>
      <c r="JHQ308" s="13"/>
      <c r="JHR308" s="35"/>
      <c r="JHS308" s="35"/>
      <c r="JHT308" s="15"/>
      <c r="JHV308" s="13"/>
      <c r="JHW308" s="35"/>
      <c r="JHX308" s="35"/>
      <c r="JHY308" s="15"/>
      <c r="JIA308" s="13"/>
      <c r="JIB308" s="35"/>
      <c r="JIC308" s="35"/>
      <c r="JID308" s="15"/>
      <c r="JIF308" s="13"/>
      <c r="JIG308" s="35"/>
      <c r="JIH308" s="35"/>
      <c r="JII308" s="15"/>
      <c r="JIK308" s="13"/>
      <c r="JIL308" s="35"/>
      <c r="JIM308" s="35"/>
      <c r="JIN308" s="15"/>
      <c r="JIP308" s="13"/>
      <c r="JIQ308" s="35"/>
      <c r="JIR308" s="35"/>
      <c r="JIS308" s="15"/>
      <c r="JIU308" s="13"/>
      <c r="JIV308" s="35"/>
      <c r="JIW308" s="35"/>
      <c r="JIX308" s="15"/>
      <c r="JIZ308" s="13"/>
      <c r="JJA308" s="35"/>
      <c r="JJB308" s="35"/>
      <c r="JJC308" s="15"/>
      <c r="JJE308" s="13"/>
      <c r="JJF308" s="35"/>
      <c r="JJG308" s="35"/>
      <c r="JJH308" s="15"/>
      <c r="JJJ308" s="13"/>
      <c r="JJK308" s="35"/>
      <c r="JJL308" s="35"/>
      <c r="JJM308" s="15"/>
      <c r="JJO308" s="13"/>
      <c r="JJP308" s="35"/>
      <c r="JJQ308" s="35"/>
      <c r="JJR308" s="15"/>
      <c r="JJT308" s="13"/>
      <c r="JJU308" s="35"/>
      <c r="JJV308" s="35"/>
      <c r="JJW308" s="15"/>
      <c r="JJY308" s="13"/>
      <c r="JJZ308" s="35"/>
      <c r="JKA308" s="35"/>
      <c r="JKB308" s="15"/>
      <c r="JKD308" s="13"/>
      <c r="JKE308" s="35"/>
      <c r="JKF308" s="35"/>
      <c r="JKG308" s="15"/>
      <c r="JKI308" s="13"/>
      <c r="JKJ308" s="35"/>
      <c r="JKK308" s="35"/>
      <c r="JKL308" s="15"/>
      <c r="JKN308" s="13"/>
      <c r="JKO308" s="35"/>
      <c r="JKP308" s="35"/>
      <c r="JKQ308" s="15"/>
      <c r="JKS308" s="13"/>
      <c r="JKT308" s="35"/>
      <c r="JKU308" s="35"/>
      <c r="JKV308" s="15"/>
      <c r="JKX308" s="13"/>
      <c r="JKY308" s="35"/>
      <c r="JKZ308" s="35"/>
      <c r="JLA308" s="15"/>
      <c r="JLC308" s="13"/>
      <c r="JLD308" s="35"/>
      <c r="JLE308" s="35"/>
      <c r="JLF308" s="15"/>
      <c r="JLH308" s="13"/>
      <c r="JLI308" s="35"/>
      <c r="JLJ308" s="35"/>
      <c r="JLK308" s="15"/>
      <c r="JLM308" s="13"/>
      <c r="JLN308" s="35"/>
      <c r="JLO308" s="35"/>
      <c r="JLP308" s="15"/>
      <c r="JLR308" s="13"/>
      <c r="JLS308" s="35"/>
      <c r="JLT308" s="35"/>
      <c r="JLU308" s="15"/>
      <c r="JLW308" s="13"/>
      <c r="JLX308" s="35"/>
      <c r="JLY308" s="35"/>
      <c r="JLZ308" s="15"/>
      <c r="JMB308" s="13"/>
      <c r="JMC308" s="35"/>
      <c r="JMD308" s="35"/>
      <c r="JME308" s="15"/>
      <c r="JMG308" s="13"/>
      <c r="JMH308" s="35"/>
      <c r="JMI308" s="35"/>
      <c r="JMJ308" s="15"/>
      <c r="JML308" s="13"/>
      <c r="JMM308" s="35"/>
      <c r="JMN308" s="35"/>
      <c r="JMO308" s="15"/>
      <c r="JMQ308" s="13"/>
      <c r="JMR308" s="35"/>
      <c r="JMS308" s="35"/>
      <c r="JMT308" s="15"/>
      <c r="JMV308" s="13"/>
      <c r="JMW308" s="35"/>
      <c r="JMX308" s="35"/>
      <c r="JMY308" s="15"/>
      <c r="JNA308" s="13"/>
      <c r="JNB308" s="35"/>
      <c r="JNC308" s="35"/>
      <c r="JND308" s="15"/>
      <c r="JNF308" s="13"/>
      <c r="JNG308" s="35"/>
      <c r="JNH308" s="35"/>
      <c r="JNI308" s="15"/>
      <c r="JNK308" s="13"/>
      <c r="JNL308" s="35"/>
      <c r="JNM308" s="35"/>
      <c r="JNN308" s="15"/>
      <c r="JNP308" s="13"/>
      <c r="JNQ308" s="35"/>
      <c r="JNR308" s="35"/>
      <c r="JNS308" s="15"/>
      <c r="JNU308" s="13"/>
      <c r="JNV308" s="35"/>
      <c r="JNW308" s="35"/>
      <c r="JNX308" s="15"/>
      <c r="JNZ308" s="13"/>
      <c r="JOA308" s="35"/>
      <c r="JOB308" s="35"/>
      <c r="JOC308" s="15"/>
      <c r="JOE308" s="13"/>
      <c r="JOF308" s="35"/>
      <c r="JOG308" s="35"/>
      <c r="JOH308" s="15"/>
      <c r="JOJ308" s="13"/>
      <c r="JOK308" s="35"/>
      <c r="JOL308" s="35"/>
      <c r="JOM308" s="15"/>
      <c r="JOO308" s="13"/>
      <c r="JOP308" s="35"/>
      <c r="JOQ308" s="35"/>
      <c r="JOR308" s="15"/>
      <c r="JOT308" s="13"/>
      <c r="JOU308" s="35"/>
      <c r="JOV308" s="35"/>
      <c r="JOW308" s="15"/>
      <c r="JOY308" s="13"/>
      <c r="JOZ308" s="35"/>
      <c r="JPA308" s="35"/>
      <c r="JPB308" s="15"/>
      <c r="JPD308" s="13"/>
      <c r="JPE308" s="35"/>
      <c r="JPF308" s="35"/>
      <c r="JPG308" s="15"/>
      <c r="JPI308" s="13"/>
      <c r="JPJ308" s="35"/>
      <c r="JPK308" s="35"/>
      <c r="JPL308" s="15"/>
      <c r="JPN308" s="13"/>
      <c r="JPO308" s="35"/>
      <c r="JPP308" s="35"/>
      <c r="JPQ308" s="15"/>
      <c r="JPS308" s="13"/>
      <c r="JPT308" s="35"/>
      <c r="JPU308" s="35"/>
      <c r="JPV308" s="15"/>
      <c r="JPX308" s="13"/>
      <c r="JPY308" s="35"/>
      <c r="JPZ308" s="35"/>
      <c r="JQA308" s="15"/>
      <c r="JQC308" s="13"/>
      <c r="JQD308" s="35"/>
      <c r="JQE308" s="35"/>
      <c r="JQF308" s="15"/>
      <c r="JQH308" s="13"/>
      <c r="JQI308" s="35"/>
      <c r="JQJ308" s="35"/>
      <c r="JQK308" s="15"/>
      <c r="JQM308" s="13"/>
      <c r="JQN308" s="35"/>
      <c r="JQO308" s="35"/>
      <c r="JQP308" s="15"/>
      <c r="JQR308" s="13"/>
      <c r="JQS308" s="35"/>
      <c r="JQT308" s="35"/>
      <c r="JQU308" s="15"/>
      <c r="JQW308" s="13"/>
      <c r="JQX308" s="35"/>
      <c r="JQY308" s="35"/>
      <c r="JQZ308" s="15"/>
      <c r="JRB308" s="13"/>
      <c r="JRC308" s="35"/>
      <c r="JRD308" s="35"/>
      <c r="JRE308" s="15"/>
      <c r="JRG308" s="13"/>
      <c r="JRH308" s="35"/>
      <c r="JRI308" s="35"/>
      <c r="JRJ308" s="15"/>
      <c r="JRL308" s="13"/>
      <c r="JRM308" s="35"/>
      <c r="JRN308" s="35"/>
      <c r="JRO308" s="15"/>
      <c r="JRQ308" s="13"/>
      <c r="JRR308" s="35"/>
      <c r="JRS308" s="35"/>
      <c r="JRT308" s="15"/>
      <c r="JRV308" s="13"/>
      <c r="JRW308" s="35"/>
      <c r="JRX308" s="35"/>
      <c r="JRY308" s="15"/>
      <c r="JSA308" s="13"/>
      <c r="JSB308" s="35"/>
      <c r="JSC308" s="35"/>
      <c r="JSD308" s="15"/>
      <c r="JSF308" s="13"/>
      <c r="JSG308" s="35"/>
      <c r="JSH308" s="35"/>
      <c r="JSI308" s="15"/>
      <c r="JSK308" s="13"/>
      <c r="JSL308" s="35"/>
      <c r="JSM308" s="35"/>
      <c r="JSN308" s="15"/>
      <c r="JSP308" s="13"/>
      <c r="JSQ308" s="35"/>
      <c r="JSR308" s="35"/>
      <c r="JSS308" s="15"/>
      <c r="JSU308" s="13"/>
      <c r="JSV308" s="35"/>
      <c r="JSW308" s="35"/>
      <c r="JSX308" s="15"/>
      <c r="JSZ308" s="13"/>
      <c r="JTA308" s="35"/>
      <c r="JTB308" s="35"/>
      <c r="JTC308" s="15"/>
      <c r="JTE308" s="13"/>
      <c r="JTF308" s="35"/>
      <c r="JTG308" s="35"/>
      <c r="JTH308" s="15"/>
      <c r="JTJ308" s="13"/>
      <c r="JTK308" s="35"/>
      <c r="JTL308" s="35"/>
      <c r="JTM308" s="15"/>
      <c r="JTO308" s="13"/>
      <c r="JTP308" s="35"/>
      <c r="JTQ308" s="35"/>
      <c r="JTR308" s="15"/>
      <c r="JTT308" s="13"/>
      <c r="JTU308" s="35"/>
      <c r="JTV308" s="35"/>
      <c r="JTW308" s="15"/>
      <c r="JTY308" s="13"/>
      <c r="JTZ308" s="35"/>
      <c r="JUA308" s="35"/>
      <c r="JUB308" s="15"/>
      <c r="JUD308" s="13"/>
      <c r="JUE308" s="35"/>
      <c r="JUF308" s="35"/>
      <c r="JUG308" s="15"/>
      <c r="JUI308" s="13"/>
      <c r="JUJ308" s="35"/>
      <c r="JUK308" s="35"/>
      <c r="JUL308" s="15"/>
      <c r="JUN308" s="13"/>
      <c r="JUO308" s="35"/>
      <c r="JUP308" s="35"/>
      <c r="JUQ308" s="15"/>
      <c r="JUS308" s="13"/>
      <c r="JUT308" s="35"/>
      <c r="JUU308" s="35"/>
      <c r="JUV308" s="15"/>
      <c r="JUX308" s="13"/>
      <c r="JUY308" s="35"/>
      <c r="JUZ308" s="35"/>
      <c r="JVA308" s="15"/>
      <c r="JVC308" s="13"/>
      <c r="JVD308" s="35"/>
      <c r="JVE308" s="35"/>
      <c r="JVF308" s="15"/>
      <c r="JVH308" s="13"/>
      <c r="JVI308" s="35"/>
      <c r="JVJ308" s="35"/>
      <c r="JVK308" s="15"/>
      <c r="JVM308" s="13"/>
      <c r="JVN308" s="35"/>
      <c r="JVO308" s="35"/>
      <c r="JVP308" s="15"/>
      <c r="JVR308" s="13"/>
      <c r="JVS308" s="35"/>
      <c r="JVT308" s="35"/>
      <c r="JVU308" s="15"/>
      <c r="JVW308" s="13"/>
      <c r="JVX308" s="35"/>
      <c r="JVY308" s="35"/>
      <c r="JVZ308" s="15"/>
      <c r="JWB308" s="13"/>
      <c r="JWC308" s="35"/>
      <c r="JWD308" s="35"/>
      <c r="JWE308" s="15"/>
      <c r="JWG308" s="13"/>
      <c r="JWH308" s="35"/>
      <c r="JWI308" s="35"/>
      <c r="JWJ308" s="15"/>
      <c r="JWL308" s="13"/>
      <c r="JWM308" s="35"/>
      <c r="JWN308" s="35"/>
      <c r="JWO308" s="15"/>
      <c r="JWQ308" s="13"/>
      <c r="JWR308" s="35"/>
      <c r="JWS308" s="35"/>
      <c r="JWT308" s="15"/>
      <c r="JWV308" s="13"/>
      <c r="JWW308" s="35"/>
      <c r="JWX308" s="35"/>
      <c r="JWY308" s="15"/>
      <c r="JXA308" s="13"/>
      <c r="JXB308" s="35"/>
      <c r="JXC308" s="35"/>
      <c r="JXD308" s="15"/>
      <c r="JXF308" s="13"/>
      <c r="JXG308" s="35"/>
      <c r="JXH308" s="35"/>
      <c r="JXI308" s="15"/>
      <c r="JXK308" s="13"/>
      <c r="JXL308" s="35"/>
      <c r="JXM308" s="35"/>
      <c r="JXN308" s="15"/>
      <c r="JXP308" s="13"/>
      <c r="JXQ308" s="35"/>
      <c r="JXR308" s="35"/>
      <c r="JXS308" s="15"/>
      <c r="JXU308" s="13"/>
      <c r="JXV308" s="35"/>
      <c r="JXW308" s="35"/>
      <c r="JXX308" s="15"/>
      <c r="JXZ308" s="13"/>
      <c r="JYA308" s="35"/>
      <c r="JYB308" s="35"/>
      <c r="JYC308" s="15"/>
      <c r="JYE308" s="13"/>
      <c r="JYF308" s="35"/>
      <c r="JYG308" s="35"/>
      <c r="JYH308" s="15"/>
      <c r="JYJ308" s="13"/>
      <c r="JYK308" s="35"/>
      <c r="JYL308" s="35"/>
      <c r="JYM308" s="15"/>
      <c r="JYO308" s="13"/>
      <c r="JYP308" s="35"/>
      <c r="JYQ308" s="35"/>
      <c r="JYR308" s="15"/>
      <c r="JYT308" s="13"/>
      <c r="JYU308" s="35"/>
      <c r="JYV308" s="35"/>
      <c r="JYW308" s="15"/>
      <c r="JYY308" s="13"/>
      <c r="JYZ308" s="35"/>
      <c r="JZA308" s="35"/>
      <c r="JZB308" s="15"/>
      <c r="JZD308" s="13"/>
      <c r="JZE308" s="35"/>
      <c r="JZF308" s="35"/>
      <c r="JZG308" s="15"/>
      <c r="JZI308" s="13"/>
      <c r="JZJ308" s="35"/>
      <c r="JZK308" s="35"/>
      <c r="JZL308" s="15"/>
      <c r="JZN308" s="13"/>
      <c r="JZO308" s="35"/>
      <c r="JZP308" s="35"/>
      <c r="JZQ308" s="15"/>
      <c r="JZS308" s="13"/>
      <c r="JZT308" s="35"/>
      <c r="JZU308" s="35"/>
      <c r="JZV308" s="15"/>
      <c r="JZX308" s="13"/>
      <c r="JZY308" s="35"/>
      <c r="JZZ308" s="35"/>
      <c r="KAA308" s="15"/>
      <c r="KAC308" s="13"/>
      <c r="KAD308" s="35"/>
      <c r="KAE308" s="35"/>
      <c r="KAF308" s="15"/>
      <c r="KAH308" s="13"/>
      <c r="KAI308" s="35"/>
      <c r="KAJ308" s="35"/>
      <c r="KAK308" s="15"/>
      <c r="KAM308" s="13"/>
      <c r="KAN308" s="35"/>
      <c r="KAO308" s="35"/>
      <c r="KAP308" s="15"/>
      <c r="KAR308" s="13"/>
      <c r="KAS308" s="35"/>
      <c r="KAT308" s="35"/>
      <c r="KAU308" s="15"/>
      <c r="KAW308" s="13"/>
      <c r="KAX308" s="35"/>
      <c r="KAY308" s="35"/>
      <c r="KAZ308" s="15"/>
      <c r="KBB308" s="13"/>
      <c r="KBC308" s="35"/>
      <c r="KBD308" s="35"/>
      <c r="KBE308" s="15"/>
      <c r="KBG308" s="13"/>
      <c r="KBH308" s="35"/>
      <c r="KBI308" s="35"/>
      <c r="KBJ308" s="15"/>
      <c r="KBL308" s="13"/>
      <c r="KBM308" s="35"/>
      <c r="KBN308" s="35"/>
      <c r="KBO308" s="15"/>
      <c r="KBQ308" s="13"/>
      <c r="KBR308" s="35"/>
      <c r="KBS308" s="35"/>
      <c r="KBT308" s="15"/>
      <c r="KBV308" s="13"/>
      <c r="KBW308" s="35"/>
      <c r="KBX308" s="35"/>
      <c r="KBY308" s="15"/>
      <c r="KCA308" s="13"/>
      <c r="KCB308" s="35"/>
      <c r="KCC308" s="35"/>
      <c r="KCD308" s="15"/>
      <c r="KCF308" s="13"/>
      <c r="KCG308" s="35"/>
      <c r="KCH308" s="35"/>
      <c r="KCI308" s="15"/>
      <c r="KCK308" s="13"/>
      <c r="KCL308" s="35"/>
      <c r="KCM308" s="35"/>
      <c r="KCN308" s="15"/>
      <c r="KCP308" s="13"/>
      <c r="KCQ308" s="35"/>
      <c r="KCR308" s="35"/>
      <c r="KCS308" s="15"/>
      <c r="KCU308" s="13"/>
      <c r="KCV308" s="35"/>
      <c r="KCW308" s="35"/>
      <c r="KCX308" s="15"/>
      <c r="KCZ308" s="13"/>
      <c r="KDA308" s="35"/>
      <c r="KDB308" s="35"/>
      <c r="KDC308" s="15"/>
      <c r="KDE308" s="13"/>
      <c r="KDF308" s="35"/>
      <c r="KDG308" s="35"/>
      <c r="KDH308" s="15"/>
      <c r="KDJ308" s="13"/>
      <c r="KDK308" s="35"/>
      <c r="KDL308" s="35"/>
      <c r="KDM308" s="15"/>
      <c r="KDO308" s="13"/>
      <c r="KDP308" s="35"/>
      <c r="KDQ308" s="35"/>
      <c r="KDR308" s="15"/>
      <c r="KDT308" s="13"/>
      <c r="KDU308" s="35"/>
      <c r="KDV308" s="35"/>
      <c r="KDW308" s="15"/>
      <c r="KDY308" s="13"/>
      <c r="KDZ308" s="35"/>
      <c r="KEA308" s="35"/>
      <c r="KEB308" s="15"/>
      <c r="KED308" s="13"/>
      <c r="KEE308" s="35"/>
      <c r="KEF308" s="35"/>
      <c r="KEG308" s="15"/>
      <c r="KEI308" s="13"/>
      <c r="KEJ308" s="35"/>
      <c r="KEK308" s="35"/>
      <c r="KEL308" s="15"/>
      <c r="KEN308" s="13"/>
      <c r="KEO308" s="35"/>
      <c r="KEP308" s="35"/>
      <c r="KEQ308" s="15"/>
      <c r="KES308" s="13"/>
      <c r="KET308" s="35"/>
      <c r="KEU308" s="35"/>
      <c r="KEV308" s="15"/>
      <c r="KEX308" s="13"/>
      <c r="KEY308" s="35"/>
      <c r="KEZ308" s="35"/>
      <c r="KFA308" s="15"/>
      <c r="KFC308" s="13"/>
      <c r="KFD308" s="35"/>
      <c r="KFE308" s="35"/>
      <c r="KFF308" s="15"/>
      <c r="KFH308" s="13"/>
      <c r="KFI308" s="35"/>
      <c r="KFJ308" s="35"/>
      <c r="KFK308" s="15"/>
      <c r="KFM308" s="13"/>
      <c r="KFN308" s="35"/>
      <c r="KFO308" s="35"/>
      <c r="KFP308" s="15"/>
      <c r="KFR308" s="13"/>
      <c r="KFS308" s="35"/>
      <c r="KFT308" s="35"/>
      <c r="KFU308" s="15"/>
      <c r="KFW308" s="13"/>
      <c r="KFX308" s="35"/>
      <c r="KFY308" s="35"/>
      <c r="KFZ308" s="15"/>
      <c r="KGB308" s="13"/>
      <c r="KGC308" s="35"/>
      <c r="KGD308" s="35"/>
      <c r="KGE308" s="15"/>
      <c r="KGG308" s="13"/>
      <c r="KGH308" s="35"/>
      <c r="KGI308" s="35"/>
      <c r="KGJ308" s="15"/>
      <c r="KGL308" s="13"/>
      <c r="KGM308" s="35"/>
      <c r="KGN308" s="35"/>
      <c r="KGO308" s="15"/>
      <c r="KGQ308" s="13"/>
      <c r="KGR308" s="35"/>
      <c r="KGS308" s="35"/>
      <c r="KGT308" s="15"/>
      <c r="KGV308" s="13"/>
      <c r="KGW308" s="35"/>
      <c r="KGX308" s="35"/>
      <c r="KGY308" s="15"/>
      <c r="KHA308" s="13"/>
      <c r="KHB308" s="35"/>
      <c r="KHC308" s="35"/>
      <c r="KHD308" s="15"/>
      <c r="KHF308" s="13"/>
      <c r="KHG308" s="35"/>
      <c r="KHH308" s="35"/>
      <c r="KHI308" s="15"/>
      <c r="KHK308" s="13"/>
      <c r="KHL308" s="35"/>
      <c r="KHM308" s="35"/>
      <c r="KHN308" s="15"/>
      <c r="KHP308" s="13"/>
      <c r="KHQ308" s="35"/>
      <c r="KHR308" s="35"/>
      <c r="KHS308" s="15"/>
      <c r="KHU308" s="13"/>
      <c r="KHV308" s="35"/>
      <c r="KHW308" s="35"/>
      <c r="KHX308" s="15"/>
      <c r="KHZ308" s="13"/>
      <c r="KIA308" s="35"/>
      <c r="KIB308" s="35"/>
      <c r="KIC308" s="15"/>
      <c r="KIE308" s="13"/>
      <c r="KIF308" s="35"/>
      <c r="KIG308" s="35"/>
      <c r="KIH308" s="15"/>
      <c r="KIJ308" s="13"/>
      <c r="KIK308" s="35"/>
      <c r="KIL308" s="35"/>
      <c r="KIM308" s="15"/>
      <c r="KIO308" s="13"/>
      <c r="KIP308" s="35"/>
      <c r="KIQ308" s="35"/>
      <c r="KIR308" s="15"/>
      <c r="KIT308" s="13"/>
      <c r="KIU308" s="35"/>
      <c r="KIV308" s="35"/>
      <c r="KIW308" s="15"/>
      <c r="KIY308" s="13"/>
      <c r="KIZ308" s="35"/>
      <c r="KJA308" s="35"/>
      <c r="KJB308" s="15"/>
      <c r="KJD308" s="13"/>
      <c r="KJE308" s="35"/>
      <c r="KJF308" s="35"/>
      <c r="KJG308" s="15"/>
      <c r="KJI308" s="13"/>
      <c r="KJJ308" s="35"/>
      <c r="KJK308" s="35"/>
      <c r="KJL308" s="15"/>
      <c r="KJN308" s="13"/>
      <c r="KJO308" s="35"/>
      <c r="KJP308" s="35"/>
      <c r="KJQ308" s="15"/>
      <c r="KJS308" s="13"/>
      <c r="KJT308" s="35"/>
      <c r="KJU308" s="35"/>
      <c r="KJV308" s="15"/>
      <c r="KJX308" s="13"/>
      <c r="KJY308" s="35"/>
      <c r="KJZ308" s="35"/>
      <c r="KKA308" s="15"/>
      <c r="KKC308" s="13"/>
      <c r="KKD308" s="35"/>
      <c r="KKE308" s="35"/>
      <c r="KKF308" s="15"/>
      <c r="KKH308" s="13"/>
      <c r="KKI308" s="35"/>
      <c r="KKJ308" s="35"/>
      <c r="KKK308" s="15"/>
      <c r="KKM308" s="13"/>
      <c r="KKN308" s="35"/>
      <c r="KKO308" s="35"/>
      <c r="KKP308" s="15"/>
      <c r="KKR308" s="13"/>
      <c r="KKS308" s="35"/>
      <c r="KKT308" s="35"/>
      <c r="KKU308" s="15"/>
      <c r="KKW308" s="13"/>
      <c r="KKX308" s="35"/>
      <c r="KKY308" s="35"/>
      <c r="KKZ308" s="15"/>
      <c r="KLB308" s="13"/>
      <c r="KLC308" s="35"/>
      <c r="KLD308" s="35"/>
      <c r="KLE308" s="15"/>
      <c r="KLG308" s="13"/>
      <c r="KLH308" s="35"/>
      <c r="KLI308" s="35"/>
      <c r="KLJ308" s="15"/>
      <c r="KLL308" s="13"/>
      <c r="KLM308" s="35"/>
      <c r="KLN308" s="35"/>
      <c r="KLO308" s="15"/>
      <c r="KLQ308" s="13"/>
      <c r="KLR308" s="35"/>
      <c r="KLS308" s="35"/>
      <c r="KLT308" s="15"/>
      <c r="KLV308" s="13"/>
      <c r="KLW308" s="35"/>
      <c r="KLX308" s="35"/>
      <c r="KLY308" s="15"/>
      <c r="KMA308" s="13"/>
      <c r="KMB308" s="35"/>
      <c r="KMC308" s="35"/>
      <c r="KMD308" s="15"/>
      <c r="KMF308" s="13"/>
      <c r="KMG308" s="35"/>
      <c r="KMH308" s="35"/>
      <c r="KMI308" s="15"/>
      <c r="KMK308" s="13"/>
      <c r="KML308" s="35"/>
      <c r="KMM308" s="35"/>
      <c r="KMN308" s="15"/>
      <c r="KMP308" s="13"/>
      <c r="KMQ308" s="35"/>
      <c r="KMR308" s="35"/>
      <c r="KMS308" s="15"/>
      <c r="KMU308" s="13"/>
      <c r="KMV308" s="35"/>
      <c r="KMW308" s="35"/>
      <c r="KMX308" s="15"/>
      <c r="KMZ308" s="13"/>
      <c r="KNA308" s="35"/>
      <c r="KNB308" s="35"/>
      <c r="KNC308" s="15"/>
      <c r="KNE308" s="13"/>
      <c r="KNF308" s="35"/>
      <c r="KNG308" s="35"/>
      <c r="KNH308" s="15"/>
      <c r="KNJ308" s="13"/>
      <c r="KNK308" s="35"/>
      <c r="KNL308" s="35"/>
      <c r="KNM308" s="15"/>
      <c r="KNO308" s="13"/>
      <c r="KNP308" s="35"/>
      <c r="KNQ308" s="35"/>
      <c r="KNR308" s="15"/>
      <c r="KNT308" s="13"/>
      <c r="KNU308" s="35"/>
      <c r="KNV308" s="35"/>
      <c r="KNW308" s="15"/>
      <c r="KNY308" s="13"/>
      <c r="KNZ308" s="35"/>
      <c r="KOA308" s="35"/>
      <c r="KOB308" s="15"/>
      <c r="KOD308" s="13"/>
      <c r="KOE308" s="35"/>
      <c r="KOF308" s="35"/>
      <c r="KOG308" s="15"/>
      <c r="KOI308" s="13"/>
      <c r="KOJ308" s="35"/>
      <c r="KOK308" s="35"/>
      <c r="KOL308" s="15"/>
      <c r="KON308" s="13"/>
      <c r="KOO308" s="35"/>
      <c r="KOP308" s="35"/>
      <c r="KOQ308" s="15"/>
      <c r="KOS308" s="13"/>
      <c r="KOT308" s="35"/>
      <c r="KOU308" s="35"/>
      <c r="KOV308" s="15"/>
      <c r="KOX308" s="13"/>
      <c r="KOY308" s="35"/>
      <c r="KOZ308" s="35"/>
      <c r="KPA308" s="15"/>
      <c r="KPC308" s="13"/>
      <c r="KPD308" s="35"/>
      <c r="KPE308" s="35"/>
      <c r="KPF308" s="15"/>
      <c r="KPH308" s="13"/>
      <c r="KPI308" s="35"/>
      <c r="KPJ308" s="35"/>
      <c r="KPK308" s="15"/>
      <c r="KPM308" s="13"/>
      <c r="KPN308" s="35"/>
      <c r="KPO308" s="35"/>
      <c r="KPP308" s="15"/>
      <c r="KPR308" s="13"/>
      <c r="KPS308" s="35"/>
      <c r="KPT308" s="35"/>
      <c r="KPU308" s="15"/>
      <c r="KPW308" s="13"/>
      <c r="KPX308" s="35"/>
      <c r="KPY308" s="35"/>
      <c r="KPZ308" s="15"/>
      <c r="KQB308" s="13"/>
      <c r="KQC308" s="35"/>
      <c r="KQD308" s="35"/>
      <c r="KQE308" s="15"/>
      <c r="KQG308" s="13"/>
      <c r="KQH308" s="35"/>
      <c r="KQI308" s="35"/>
      <c r="KQJ308" s="15"/>
      <c r="KQL308" s="13"/>
      <c r="KQM308" s="35"/>
      <c r="KQN308" s="35"/>
      <c r="KQO308" s="15"/>
      <c r="KQQ308" s="13"/>
      <c r="KQR308" s="35"/>
      <c r="KQS308" s="35"/>
      <c r="KQT308" s="15"/>
      <c r="KQV308" s="13"/>
      <c r="KQW308" s="35"/>
      <c r="KQX308" s="35"/>
      <c r="KQY308" s="15"/>
      <c r="KRA308" s="13"/>
      <c r="KRB308" s="35"/>
      <c r="KRC308" s="35"/>
      <c r="KRD308" s="15"/>
      <c r="KRF308" s="13"/>
      <c r="KRG308" s="35"/>
      <c r="KRH308" s="35"/>
      <c r="KRI308" s="15"/>
      <c r="KRK308" s="13"/>
      <c r="KRL308" s="35"/>
      <c r="KRM308" s="35"/>
      <c r="KRN308" s="15"/>
      <c r="KRP308" s="13"/>
      <c r="KRQ308" s="35"/>
      <c r="KRR308" s="35"/>
      <c r="KRS308" s="15"/>
      <c r="KRU308" s="13"/>
      <c r="KRV308" s="35"/>
      <c r="KRW308" s="35"/>
      <c r="KRX308" s="15"/>
      <c r="KRZ308" s="13"/>
      <c r="KSA308" s="35"/>
      <c r="KSB308" s="35"/>
      <c r="KSC308" s="15"/>
      <c r="KSE308" s="13"/>
      <c r="KSF308" s="35"/>
      <c r="KSG308" s="35"/>
      <c r="KSH308" s="15"/>
      <c r="KSJ308" s="13"/>
      <c r="KSK308" s="35"/>
      <c r="KSL308" s="35"/>
      <c r="KSM308" s="15"/>
      <c r="KSO308" s="13"/>
      <c r="KSP308" s="35"/>
      <c r="KSQ308" s="35"/>
      <c r="KSR308" s="15"/>
      <c r="KST308" s="13"/>
      <c r="KSU308" s="35"/>
      <c r="KSV308" s="35"/>
      <c r="KSW308" s="15"/>
      <c r="KSY308" s="13"/>
      <c r="KSZ308" s="35"/>
      <c r="KTA308" s="35"/>
      <c r="KTB308" s="15"/>
      <c r="KTD308" s="13"/>
      <c r="KTE308" s="35"/>
      <c r="KTF308" s="35"/>
      <c r="KTG308" s="15"/>
      <c r="KTI308" s="13"/>
      <c r="KTJ308" s="35"/>
      <c r="KTK308" s="35"/>
      <c r="KTL308" s="15"/>
      <c r="KTN308" s="13"/>
      <c r="KTO308" s="35"/>
      <c r="KTP308" s="35"/>
      <c r="KTQ308" s="15"/>
      <c r="KTS308" s="13"/>
      <c r="KTT308" s="35"/>
      <c r="KTU308" s="35"/>
      <c r="KTV308" s="15"/>
      <c r="KTX308" s="13"/>
      <c r="KTY308" s="35"/>
      <c r="KTZ308" s="35"/>
      <c r="KUA308" s="15"/>
      <c r="KUC308" s="13"/>
      <c r="KUD308" s="35"/>
      <c r="KUE308" s="35"/>
      <c r="KUF308" s="15"/>
      <c r="KUH308" s="13"/>
      <c r="KUI308" s="35"/>
      <c r="KUJ308" s="35"/>
      <c r="KUK308" s="15"/>
      <c r="KUM308" s="13"/>
      <c r="KUN308" s="35"/>
      <c r="KUO308" s="35"/>
      <c r="KUP308" s="15"/>
      <c r="KUR308" s="13"/>
      <c r="KUS308" s="35"/>
      <c r="KUT308" s="35"/>
      <c r="KUU308" s="15"/>
      <c r="KUW308" s="13"/>
      <c r="KUX308" s="35"/>
      <c r="KUY308" s="35"/>
      <c r="KUZ308" s="15"/>
      <c r="KVB308" s="13"/>
      <c r="KVC308" s="35"/>
      <c r="KVD308" s="35"/>
      <c r="KVE308" s="15"/>
      <c r="KVG308" s="13"/>
      <c r="KVH308" s="35"/>
      <c r="KVI308" s="35"/>
      <c r="KVJ308" s="15"/>
      <c r="KVL308" s="13"/>
      <c r="KVM308" s="35"/>
      <c r="KVN308" s="35"/>
      <c r="KVO308" s="15"/>
      <c r="KVQ308" s="13"/>
      <c r="KVR308" s="35"/>
      <c r="KVS308" s="35"/>
      <c r="KVT308" s="15"/>
      <c r="KVV308" s="13"/>
      <c r="KVW308" s="35"/>
      <c r="KVX308" s="35"/>
      <c r="KVY308" s="15"/>
      <c r="KWA308" s="13"/>
      <c r="KWB308" s="35"/>
      <c r="KWC308" s="35"/>
      <c r="KWD308" s="15"/>
      <c r="KWF308" s="13"/>
      <c r="KWG308" s="35"/>
      <c r="KWH308" s="35"/>
      <c r="KWI308" s="15"/>
      <c r="KWK308" s="13"/>
      <c r="KWL308" s="35"/>
      <c r="KWM308" s="35"/>
      <c r="KWN308" s="15"/>
      <c r="KWP308" s="13"/>
      <c r="KWQ308" s="35"/>
      <c r="KWR308" s="35"/>
      <c r="KWS308" s="15"/>
      <c r="KWU308" s="13"/>
      <c r="KWV308" s="35"/>
      <c r="KWW308" s="35"/>
      <c r="KWX308" s="15"/>
      <c r="KWZ308" s="13"/>
      <c r="KXA308" s="35"/>
      <c r="KXB308" s="35"/>
      <c r="KXC308" s="15"/>
      <c r="KXE308" s="13"/>
      <c r="KXF308" s="35"/>
      <c r="KXG308" s="35"/>
      <c r="KXH308" s="15"/>
      <c r="KXJ308" s="13"/>
      <c r="KXK308" s="35"/>
      <c r="KXL308" s="35"/>
      <c r="KXM308" s="15"/>
      <c r="KXO308" s="13"/>
      <c r="KXP308" s="35"/>
      <c r="KXQ308" s="35"/>
      <c r="KXR308" s="15"/>
      <c r="KXT308" s="13"/>
      <c r="KXU308" s="35"/>
      <c r="KXV308" s="35"/>
      <c r="KXW308" s="15"/>
      <c r="KXY308" s="13"/>
      <c r="KXZ308" s="35"/>
      <c r="KYA308" s="35"/>
      <c r="KYB308" s="15"/>
      <c r="KYD308" s="13"/>
      <c r="KYE308" s="35"/>
      <c r="KYF308" s="35"/>
      <c r="KYG308" s="15"/>
      <c r="KYI308" s="13"/>
      <c r="KYJ308" s="35"/>
      <c r="KYK308" s="35"/>
      <c r="KYL308" s="15"/>
      <c r="KYN308" s="13"/>
      <c r="KYO308" s="35"/>
      <c r="KYP308" s="35"/>
      <c r="KYQ308" s="15"/>
      <c r="KYS308" s="13"/>
      <c r="KYT308" s="35"/>
      <c r="KYU308" s="35"/>
      <c r="KYV308" s="15"/>
      <c r="KYX308" s="13"/>
      <c r="KYY308" s="35"/>
      <c r="KYZ308" s="35"/>
      <c r="KZA308" s="15"/>
      <c r="KZC308" s="13"/>
      <c r="KZD308" s="35"/>
      <c r="KZE308" s="35"/>
      <c r="KZF308" s="15"/>
      <c r="KZH308" s="13"/>
      <c r="KZI308" s="35"/>
      <c r="KZJ308" s="35"/>
      <c r="KZK308" s="15"/>
      <c r="KZM308" s="13"/>
      <c r="KZN308" s="35"/>
      <c r="KZO308" s="35"/>
      <c r="KZP308" s="15"/>
      <c r="KZR308" s="13"/>
      <c r="KZS308" s="35"/>
      <c r="KZT308" s="35"/>
      <c r="KZU308" s="15"/>
      <c r="KZW308" s="13"/>
      <c r="KZX308" s="35"/>
      <c r="KZY308" s="35"/>
      <c r="KZZ308" s="15"/>
      <c r="LAB308" s="13"/>
      <c r="LAC308" s="35"/>
      <c r="LAD308" s="35"/>
      <c r="LAE308" s="15"/>
      <c r="LAG308" s="13"/>
      <c r="LAH308" s="35"/>
      <c r="LAI308" s="35"/>
      <c r="LAJ308" s="15"/>
      <c r="LAL308" s="13"/>
      <c r="LAM308" s="35"/>
      <c r="LAN308" s="35"/>
      <c r="LAO308" s="15"/>
      <c r="LAQ308" s="13"/>
      <c r="LAR308" s="35"/>
      <c r="LAS308" s="35"/>
      <c r="LAT308" s="15"/>
      <c r="LAV308" s="13"/>
      <c r="LAW308" s="35"/>
      <c r="LAX308" s="35"/>
      <c r="LAY308" s="15"/>
      <c r="LBA308" s="13"/>
      <c r="LBB308" s="35"/>
      <c r="LBC308" s="35"/>
      <c r="LBD308" s="15"/>
      <c r="LBF308" s="13"/>
      <c r="LBG308" s="35"/>
      <c r="LBH308" s="35"/>
      <c r="LBI308" s="15"/>
      <c r="LBK308" s="13"/>
      <c r="LBL308" s="35"/>
      <c r="LBM308" s="35"/>
      <c r="LBN308" s="15"/>
      <c r="LBP308" s="13"/>
      <c r="LBQ308" s="35"/>
      <c r="LBR308" s="35"/>
      <c r="LBS308" s="15"/>
      <c r="LBU308" s="13"/>
      <c r="LBV308" s="35"/>
      <c r="LBW308" s="35"/>
      <c r="LBX308" s="15"/>
      <c r="LBZ308" s="13"/>
      <c r="LCA308" s="35"/>
      <c r="LCB308" s="35"/>
      <c r="LCC308" s="15"/>
      <c r="LCE308" s="13"/>
      <c r="LCF308" s="35"/>
      <c r="LCG308" s="35"/>
      <c r="LCH308" s="15"/>
      <c r="LCJ308" s="13"/>
      <c r="LCK308" s="35"/>
      <c r="LCL308" s="35"/>
      <c r="LCM308" s="15"/>
      <c r="LCO308" s="13"/>
      <c r="LCP308" s="35"/>
      <c r="LCQ308" s="35"/>
      <c r="LCR308" s="15"/>
      <c r="LCT308" s="13"/>
      <c r="LCU308" s="35"/>
      <c r="LCV308" s="35"/>
      <c r="LCW308" s="15"/>
      <c r="LCY308" s="13"/>
      <c r="LCZ308" s="35"/>
      <c r="LDA308" s="35"/>
      <c r="LDB308" s="15"/>
      <c r="LDD308" s="13"/>
      <c r="LDE308" s="35"/>
      <c r="LDF308" s="35"/>
      <c r="LDG308" s="15"/>
      <c r="LDI308" s="13"/>
      <c r="LDJ308" s="35"/>
      <c r="LDK308" s="35"/>
      <c r="LDL308" s="15"/>
      <c r="LDN308" s="13"/>
      <c r="LDO308" s="35"/>
      <c r="LDP308" s="35"/>
      <c r="LDQ308" s="15"/>
      <c r="LDS308" s="13"/>
      <c r="LDT308" s="35"/>
      <c r="LDU308" s="35"/>
      <c r="LDV308" s="15"/>
      <c r="LDX308" s="13"/>
      <c r="LDY308" s="35"/>
      <c r="LDZ308" s="35"/>
      <c r="LEA308" s="15"/>
      <c r="LEC308" s="13"/>
      <c r="LED308" s="35"/>
      <c r="LEE308" s="35"/>
      <c r="LEF308" s="15"/>
      <c r="LEH308" s="13"/>
      <c r="LEI308" s="35"/>
      <c r="LEJ308" s="35"/>
      <c r="LEK308" s="15"/>
      <c r="LEM308" s="13"/>
      <c r="LEN308" s="35"/>
      <c r="LEO308" s="35"/>
      <c r="LEP308" s="15"/>
      <c r="LER308" s="13"/>
      <c r="LES308" s="35"/>
      <c r="LET308" s="35"/>
      <c r="LEU308" s="15"/>
      <c r="LEW308" s="13"/>
      <c r="LEX308" s="35"/>
      <c r="LEY308" s="35"/>
      <c r="LEZ308" s="15"/>
      <c r="LFB308" s="13"/>
      <c r="LFC308" s="35"/>
      <c r="LFD308" s="35"/>
      <c r="LFE308" s="15"/>
      <c r="LFG308" s="13"/>
      <c r="LFH308" s="35"/>
      <c r="LFI308" s="35"/>
      <c r="LFJ308" s="15"/>
      <c r="LFL308" s="13"/>
      <c r="LFM308" s="35"/>
      <c r="LFN308" s="35"/>
      <c r="LFO308" s="15"/>
      <c r="LFQ308" s="13"/>
      <c r="LFR308" s="35"/>
      <c r="LFS308" s="35"/>
      <c r="LFT308" s="15"/>
      <c r="LFV308" s="13"/>
      <c r="LFW308" s="35"/>
      <c r="LFX308" s="35"/>
      <c r="LFY308" s="15"/>
      <c r="LGA308" s="13"/>
      <c r="LGB308" s="35"/>
      <c r="LGC308" s="35"/>
      <c r="LGD308" s="15"/>
      <c r="LGF308" s="13"/>
      <c r="LGG308" s="35"/>
      <c r="LGH308" s="35"/>
      <c r="LGI308" s="15"/>
      <c r="LGK308" s="13"/>
      <c r="LGL308" s="35"/>
      <c r="LGM308" s="35"/>
      <c r="LGN308" s="15"/>
      <c r="LGP308" s="13"/>
      <c r="LGQ308" s="35"/>
      <c r="LGR308" s="35"/>
      <c r="LGS308" s="15"/>
      <c r="LGU308" s="13"/>
      <c r="LGV308" s="35"/>
      <c r="LGW308" s="35"/>
      <c r="LGX308" s="15"/>
      <c r="LGZ308" s="13"/>
      <c r="LHA308" s="35"/>
      <c r="LHB308" s="35"/>
      <c r="LHC308" s="15"/>
      <c r="LHE308" s="13"/>
      <c r="LHF308" s="35"/>
      <c r="LHG308" s="35"/>
      <c r="LHH308" s="15"/>
      <c r="LHJ308" s="13"/>
      <c r="LHK308" s="35"/>
      <c r="LHL308" s="35"/>
      <c r="LHM308" s="15"/>
      <c r="LHO308" s="13"/>
      <c r="LHP308" s="35"/>
      <c r="LHQ308" s="35"/>
      <c r="LHR308" s="15"/>
      <c r="LHT308" s="13"/>
      <c r="LHU308" s="35"/>
      <c r="LHV308" s="35"/>
      <c r="LHW308" s="15"/>
      <c r="LHY308" s="13"/>
      <c r="LHZ308" s="35"/>
      <c r="LIA308" s="35"/>
      <c r="LIB308" s="15"/>
      <c r="LID308" s="13"/>
      <c r="LIE308" s="35"/>
      <c r="LIF308" s="35"/>
      <c r="LIG308" s="15"/>
      <c r="LII308" s="13"/>
      <c r="LIJ308" s="35"/>
      <c r="LIK308" s="35"/>
      <c r="LIL308" s="15"/>
      <c r="LIN308" s="13"/>
      <c r="LIO308" s="35"/>
      <c r="LIP308" s="35"/>
      <c r="LIQ308" s="15"/>
      <c r="LIS308" s="13"/>
      <c r="LIT308" s="35"/>
      <c r="LIU308" s="35"/>
      <c r="LIV308" s="15"/>
      <c r="LIX308" s="13"/>
      <c r="LIY308" s="35"/>
      <c r="LIZ308" s="35"/>
      <c r="LJA308" s="15"/>
      <c r="LJC308" s="13"/>
      <c r="LJD308" s="35"/>
      <c r="LJE308" s="35"/>
      <c r="LJF308" s="15"/>
      <c r="LJH308" s="13"/>
      <c r="LJI308" s="35"/>
      <c r="LJJ308" s="35"/>
      <c r="LJK308" s="15"/>
      <c r="LJM308" s="13"/>
      <c r="LJN308" s="35"/>
      <c r="LJO308" s="35"/>
      <c r="LJP308" s="15"/>
      <c r="LJR308" s="13"/>
      <c r="LJS308" s="35"/>
      <c r="LJT308" s="35"/>
      <c r="LJU308" s="15"/>
      <c r="LJW308" s="13"/>
      <c r="LJX308" s="35"/>
      <c r="LJY308" s="35"/>
      <c r="LJZ308" s="15"/>
      <c r="LKB308" s="13"/>
      <c r="LKC308" s="35"/>
      <c r="LKD308" s="35"/>
      <c r="LKE308" s="15"/>
      <c r="LKG308" s="13"/>
      <c r="LKH308" s="35"/>
      <c r="LKI308" s="35"/>
      <c r="LKJ308" s="15"/>
      <c r="LKL308" s="13"/>
      <c r="LKM308" s="35"/>
      <c r="LKN308" s="35"/>
      <c r="LKO308" s="15"/>
      <c r="LKQ308" s="13"/>
      <c r="LKR308" s="35"/>
      <c r="LKS308" s="35"/>
      <c r="LKT308" s="15"/>
      <c r="LKV308" s="13"/>
      <c r="LKW308" s="35"/>
      <c r="LKX308" s="35"/>
      <c r="LKY308" s="15"/>
      <c r="LLA308" s="13"/>
      <c r="LLB308" s="35"/>
      <c r="LLC308" s="35"/>
      <c r="LLD308" s="15"/>
      <c r="LLF308" s="13"/>
      <c r="LLG308" s="35"/>
      <c r="LLH308" s="35"/>
      <c r="LLI308" s="15"/>
      <c r="LLK308" s="13"/>
      <c r="LLL308" s="35"/>
      <c r="LLM308" s="35"/>
      <c r="LLN308" s="15"/>
      <c r="LLP308" s="13"/>
      <c r="LLQ308" s="35"/>
      <c r="LLR308" s="35"/>
      <c r="LLS308" s="15"/>
      <c r="LLU308" s="13"/>
      <c r="LLV308" s="35"/>
      <c r="LLW308" s="35"/>
      <c r="LLX308" s="15"/>
      <c r="LLZ308" s="13"/>
      <c r="LMA308" s="35"/>
      <c r="LMB308" s="35"/>
      <c r="LMC308" s="15"/>
      <c r="LME308" s="13"/>
      <c r="LMF308" s="35"/>
      <c r="LMG308" s="35"/>
      <c r="LMH308" s="15"/>
      <c r="LMJ308" s="13"/>
      <c r="LMK308" s="35"/>
      <c r="LML308" s="35"/>
      <c r="LMM308" s="15"/>
      <c r="LMO308" s="13"/>
      <c r="LMP308" s="35"/>
      <c r="LMQ308" s="35"/>
      <c r="LMR308" s="15"/>
      <c r="LMT308" s="13"/>
      <c r="LMU308" s="35"/>
      <c r="LMV308" s="35"/>
      <c r="LMW308" s="15"/>
      <c r="LMY308" s="13"/>
      <c r="LMZ308" s="35"/>
      <c r="LNA308" s="35"/>
      <c r="LNB308" s="15"/>
      <c r="LND308" s="13"/>
      <c r="LNE308" s="35"/>
      <c r="LNF308" s="35"/>
      <c r="LNG308" s="15"/>
      <c r="LNI308" s="13"/>
      <c r="LNJ308" s="35"/>
      <c r="LNK308" s="35"/>
      <c r="LNL308" s="15"/>
      <c r="LNN308" s="13"/>
      <c r="LNO308" s="35"/>
      <c r="LNP308" s="35"/>
      <c r="LNQ308" s="15"/>
      <c r="LNS308" s="13"/>
      <c r="LNT308" s="35"/>
      <c r="LNU308" s="35"/>
      <c r="LNV308" s="15"/>
      <c r="LNX308" s="13"/>
      <c r="LNY308" s="35"/>
      <c r="LNZ308" s="35"/>
      <c r="LOA308" s="15"/>
      <c r="LOC308" s="13"/>
      <c r="LOD308" s="35"/>
      <c r="LOE308" s="35"/>
      <c r="LOF308" s="15"/>
      <c r="LOH308" s="13"/>
      <c r="LOI308" s="35"/>
      <c r="LOJ308" s="35"/>
      <c r="LOK308" s="15"/>
      <c r="LOM308" s="13"/>
      <c r="LON308" s="35"/>
      <c r="LOO308" s="35"/>
      <c r="LOP308" s="15"/>
      <c r="LOR308" s="13"/>
      <c r="LOS308" s="35"/>
      <c r="LOT308" s="35"/>
      <c r="LOU308" s="15"/>
      <c r="LOW308" s="13"/>
      <c r="LOX308" s="35"/>
      <c r="LOY308" s="35"/>
      <c r="LOZ308" s="15"/>
      <c r="LPB308" s="13"/>
      <c r="LPC308" s="35"/>
      <c r="LPD308" s="35"/>
      <c r="LPE308" s="15"/>
      <c r="LPG308" s="13"/>
      <c r="LPH308" s="35"/>
      <c r="LPI308" s="35"/>
      <c r="LPJ308" s="15"/>
      <c r="LPL308" s="13"/>
      <c r="LPM308" s="35"/>
      <c r="LPN308" s="35"/>
      <c r="LPO308" s="15"/>
      <c r="LPQ308" s="13"/>
      <c r="LPR308" s="35"/>
      <c r="LPS308" s="35"/>
      <c r="LPT308" s="15"/>
      <c r="LPV308" s="13"/>
      <c r="LPW308" s="35"/>
      <c r="LPX308" s="35"/>
      <c r="LPY308" s="15"/>
      <c r="LQA308" s="13"/>
      <c r="LQB308" s="35"/>
      <c r="LQC308" s="35"/>
      <c r="LQD308" s="15"/>
      <c r="LQF308" s="13"/>
      <c r="LQG308" s="35"/>
      <c r="LQH308" s="35"/>
      <c r="LQI308" s="15"/>
      <c r="LQK308" s="13"/>
      <c r="LQL308" s="35"/>
      <c r="LQM308" s="35"/>
      <c r="LQN308" s="15"/>
      <c r="LQP308" s="13"/>
      <c r="LQQ308" s="35"/>
      <c r="LQR308" s="35"/>
      <c r="LQS308" s="15"/>
      <c r="LQU308" s="13"/>
      <c r="LQV308" s="35"/>
      <c r="LQW308" s="35"/>
      <c r="LQX308" s="15"/>
      <c r="LQZ308" s="13"/>
      <c r="LRA308" s="35"/>
      <c r="LRB308" s="35"/>
      <c r="LRC308" s="15"/>
      <c r="LRE308" s="13"/>
      <c r="LRF308" s="35"/>
      <c r="LRG308" s="35"/>
      <c r="LRH308" s="15"/>
      <c r="LRJ308" s="13"/>
      <c r="LRK308" s="35"/>
      <c r="LRL308" s="35"/>
      <c r="LRM308" s="15"/>
      <c r="LRO308" s="13"/>
      <c r="LRP308" s="35"/>
      <c r="LRQ308" s="35"/>
      <c r="LRR308" s="15"/>
      <c r="LRT308" s="13"/>
      <c r="LRU308" s="35"/>
      <c r="LRV308" s="35"/>
      <c r="LRW308" s="15"/>
      <c r="LRY308" s="13"/>
      <c r="LRZ308" s="35"/>
      <c r="LSA308" s="35"/>
      <c r="LSB308" s="15"/>
      <c r="LSD308" s="13"/>
      <c r="LSE308" s="35"/>
      <c r="LSF308" s="35"/>
      <c r="LSG308" s="15"/>
      <c r="LSI308" s="13"/>
      <c r="LSJ308" s="35"/>
      <c r="LSK308" s="35"/>
      <c r="LSL308" s="15"/>
      <c r="LSN308" s="13"/>
      <c r="LSO308" s="35"/>
      <c r="LSP308" s="35"/>
      <c r="LSQ308" s="15"/>
      <c r="LSS308" s="13"/>
      <c r="LST308" s="35"/>
      <c r="LSU308" s="35"/>
      <c r="LSV308" s="15"/>
      <c r="LSX308" s="13"/>
      <c r="LSY308" s="35"/>
      <c r="LSZ308" s="35"/>
      <c r="LTA308" s="15"/>
      <c r="LTC308" s="13"/>
      <c r="LTD308" s="35"/>
      <c r="LTE308" s="35"/>
      <c r="LTF308" s="15"/>
      <c r="LTH308" s="13"/>
      <c r="LTI308" s="35"/>
      <c r="LTJ308" s="35"/>
      <c r="LTK308" s="15"/>
      <c r="LTM308" s="13"/>
      <c r="LTN308" s="35"/>
      <c r="LTO308" s="35"/>
      <c r="LTP308" s="15"/>
      <c r="LTR308" s="13"/>
      <c r="LTS308" s="35"/>
      <c r="LTT308" s="35"/>
      <c r="LTU308" s="15"/>
      <c r="LTW308" s="13"/>
      <c r="LTX308" s="35"/>
      <c r="LTY308" s="35"/>
      <c r="LTZ308" s="15"/>
      <c r="LUB308" s="13"/>
      <c r="LUC308" s="35"/>
      <c r="LUD308" s="35"/>
      <c r="LUE308" s="15"/>
      <c r="LUG308" s="13"/>
      <c r="LUH308" s="35"/>
      <c r="LUI308" s="35"/>
      <c r="LUJ308" s="15"/>
      <c r="LUL308" s="13"/>
      <c r="LUM308" s="35"/>
      <c r="LUN308" s="35"/>
      <c r="LUO308" s="15"/>
      <c r="LUQ308" s="13"/>
      <c r="LUR308" s="35"/>
      <c r="LUS308" s="35"/>
      <c r="LUT308" s="15"/>
      <c r="LUV308" s="13"/>
      <c r="LUW308" s="35"/>
      <c r="LUX308" s="35"/>
      <c r="LUY308" s="15"/>
      <c r="LVA308" s="13"/>
      <c r="LVB308" s="35"/>
      <c r="LVC308" s="35"/>
      <c r="LVD308" s="15"/>
      <c r="LVF308" s="13"/>
      <c r="LVG308" s="35"/>
      <c r="LVH308" s="35"/>
      <c r="LVI308" s="15"/>
      <c r="LVK308" s="13"/>
      <c r="LVL308" s="35"/>
      <c r="LVM308" s="35"/>
      <c r="LVN308" s="15"/>
      <c r="LVP308" s="13"/>
      <c r="LVQ308" s="35"/>
      <c r="LVR308" s="35"/>
      <c r="LVS308" s="15"/>
      <c r="LVU308" s="13"/>
      <c r="LVV308" s="35"/>
      <c r="LVW308" s="35"/>
      <c r="LVX308" s="15"/>
      <c r="LVZ308" s="13"/>
      <c r="LWA308" s="35"/>
      <c r="LWB308" s="35"/>
      <c r="LWC308" s="15"/>
      <c r="LWE308" s="13"/>
      <c r="LWF308" s="35"/>
      <c r="LWG308" s="35"/>
      <c r="LWH308" s="15"/>
      <c r="LWJ308" s="13"/>
      <c r="LWK308" s="35"/>
      <c r="LWL308" s="35"/>
      <c r="LWM308" s="15"/>
      <c r="LWO308" s="13"/>
      <c r="LWP308" s="35"/>
      <c r="LWQ308" s="35"/>
      <c r="LWR308" s="15"/>
      <c r="LWT308" s="13"/>
      <c r="LWU308" s="35"/>
      <c r="LWV308" s="35"/>
      <c r="LWW308" s="15"/>
      <c r="LWY308" s="13"/>
      <c r="LWZ308" s="35"/>
      <c r="LXA308" s="35"/>
      <c r="LXB308" s="15"/>
      <c r="LXD308" s="13"/>
      <c r="LXE308" s="35"/>
      <c r="LXF308" s="35"/>
      <c r="LXG308" s="15"/>
      <c r="LXI308" s="13"/>
      <c r="LXJ308" s="35"/>
      <c r="LXK308" s="35"/>
      <c r="LXL308" s="15"/>
      <c r="LXN308" s="13"/>
      <c r="LXO308" s="35"/>
      <c r="LXP308" s="35"/>
      <c r="LXQ308" s="15"/>
      <c r="LXS308" s="13"/>
      <c r="LXT308" s="35"/>
      <c r="LXU308" s="35"/>
      <c r="LXV308" s="15"/>
      <c r="LXX308" s="13"/>
      <c r="LXY308" s="35"/>
      <c r="LXZ308" s="35"/>
      <c r="LYA308" s="15"/>
      <c r="LYC308" s="13"/>
      <c r="LYD308" s="35"/>
      <c r="LYE308" s="35"/>
      <c r="LYF308" s="15"/>
      <c r="LYH308" s="13"/>
      <c r="LYI308" s="35"/>
      <c r="LYJ308" s="35"/>
      <c r="LYK308" s="15"/>
      <c r="LYM308" s="13"/>
      <c r="LYN308" s="35"/>
      <c r="LYO308" s="35"/>
      <c r="LYP308" s="15"/>
      <c r="LYR308" s="13"/>
      <c r="LYS308" s="35"/>
      <c r="LYT308" s="35"/>
      <c r="LYU308" s="15"/>
      <c r="LYW308" s="13"/>
      <c r="LYX308" s="35"/>
      <c r="LYY308" s="35"/>
      <c r="LYZ308" s="15"/>
      <c r="LZB308" s="13"/>
      <c r="LZC308" s="35"/>
      <c r="LZD308" s="35"/>
      <c r="LZE308" s="15"/>
      <c r="LZG308" s="13"/>
      <c r="LZH308" s="35"/>
      <c r="LZI308" s="35"/>
      <c r="LZJ308" s="15"/>
      <c r="LZL308" s="13"/>
      <c r="LZM308" s="35"/>
      <c r="LZN308" s="35"/>
      <c r="LZO308" s="15"/>
      <c r="LZQ308" s="13"/>
      <c r="LZR308" s="35"/>
      <c r="LZS308" s="35"/>
      <c r="LZT308" s="15"/>
      <c r="LZV308" s="13"/>
      <c r="LZW308" s="35"/>
      <c r="LZX308" s="35"/>
      <c r="LZY308" s="15"/>
      <c r="MAA308" s="13"/>
      <c r="MAB308" s="35"/>
      <c r="MAC308" s="35"/>
      <c r="MAD308" s="15"/>
      <c r="MAF308" s="13"/>
      <c r="MAG308" s="35"/>
      <c r="MAH308" s="35"/>
      <c r="MAI308" s="15"/>
      <c r="MAK308" s="13"/>
      <c r="MAL308" s="35"/>
      <c r="MAM308" s="35"/>
      <c r="MAN308" s="15"/>
      <c r="MAP308" s="13"/>
      <c r="MAQ308" s="35"/>
      <c r="MAR308" s="35"/>
      <c r="MAS308" s="15"/>
      <c r="MAU308" s="13"/>
      <c r="MAV308" s="35"/>
      <c r="MAW308" s="35"/>
      <c r="MAX308" s="15"/>
      <c r="MAZ308" s="13"/>
      <c r="MBA308" s="35"/>
      <c r="MBB308" s="35"/>
      <c r="MBC308" s="15"/>
      <c r="MBE308" s="13"/>
      <c r="MBF308" s="35"/>
      <c r="MBG308" s="35"/>
      <c r="MBH308" s="15"/>
      <c r="MBJ308" s="13"/>
      <c r="MBK308" s="35"/>
      <c r="MBL308" s="35"/>
      <c r="MBM308" s="15"/>
      <c r="MBO308" s="13"/>
      <c r="MBP308" s="35"/>
      <c r="MBQ308" s="35"/>
      <c r="MBR308" s="15"/>
      <c r="MBT308" s="13"/>
      <c r="MBU308" s="35"/>
      <c r="MBV308" s="35"/>
      <c r="MBW308" s="15"/>
      <c r="MBY308" s="13"/>
      <c r="MBZ308" s="35"/>
      <c r="MCA308" s="35"/>
      <c r="MCB308" s="15"/>
      <c r="MCD308" s="13"/>
      <c r="MCE308" s="35"/>
      <c r="MCF308" s="35"/>
      <c r="MCG308" s="15"/>
      <c r="MCI308" s="13"/>
      <c r="MCJ308" s="35"/>
      <c r="MCK308" s="35"/>
      <c r="MCL308" s="15"/>
      <c r="MCN308" s="13"/>
      <c r="MCO308" s="35"/>
      <c r="MCP308" s="35"/>
      <c r="MCQ308" s="15"/>
      <c r="MCS308" s="13"/>
      <c r="MCT308" s="35"/>
      <c r="MCU308" s="35"/>
      <c r="MCV308" s="15"/>
      <c r="MCX308" s="13"/>
      <c r="MCY308" s="35"/>
      <c r="MCZ308" s="35"/>
      <c r="MDA308" s="15"/>
      <c r="MDC308" s="13"/>
      <c r="MDD308" s="35"/>
      <c r="MDE308" s="35"/>
      <c r="MDF308" s="15"/>
      <c r="MDH308" s="13"/>
      <c r="MDI308" s="35"/>
      <c r="MDJ308" s="35"/>
      <c r="MDK308" s="15"/>
      <c r="MDM308" s="13"/>
      <c r="MDN308" s="35"/>
      <c r="MDO308" s="35"/>
      <c r="MDP308" s="15"/>
      <c r="MDR308" s="13"/>
      <c r="MDS308" s="35"/>
      <c r="MDT308" s="35"/>
      <c r="MDU308" s="15"/>
      <c r="MDW308" s="13"/>
      <c r="MDX308" s="35"/>
      <c r="MDY308" s="35"/>
      <c r="MDZ308" s="15"/>
      <c r="MEB308" s="13"/>
      <c r="MEC308" s="35"/>
      <c r="MED308" s="35"/>
      <c r="MEE308" s="15"/>
      <c r="MEG308" s="13"/>
      <c r="MEH308" s="35"/>
      <c r="MEI308" s="35"/>
      <c r="MEJ308" s="15"/>
      <c r="MEL308" s="13"/>
      <c r="MEM308" s="35"/>
      <c r="MEN308" s="35"/>
      <c r="MEO308" s="15"/>
      <c r="MEQ308" s="13"/>
      <c r="MER308" s="35"/>
      <c r="MES308" s="35"/>
      <c r="MET308" s="15"/>
      <c r="MEV308" s="13"/>
      <c r="MEW308" s="35"/>
      <c r="MEX308" s="35"/>
      <c r="MEY308" s="15"/>
      <c r="MFA308" s="13"/>
      <c r="MFB308" s="35"/>
      <c r="MFC308" s="35"/>
      <c r="MFD308" s="15"/>
      <c r="MFF308" s="13"/>
      <c r="MFG308" s="35"/>
      <c r="MFH308" s="35"/>
      <c r="MFI308" s="15"/>
      <c r="MFK308" s="13"/>
      <c r="MFL308" s="35"/>
      <c r="MFM308" s="35"/>
      <c r="MFN308" s="15"/>
      <c r="MFP308" s="13"/>
      <c r="MFQ308" s="35"/>
      <c r="MFR308" s="35"/>
      <c r="MFS308" s="15"/>
      <c r="MFU308" s="13"/>
      <c r="MFV308" s="35"/>
      <c r="MFW308" s="35"/>
      <c r="MFX308" s="15"/>
      <c r="MFZ308" s="13"/>
      <c r="MGA308" s="35"/>
      <c r="MGB308" s="35"/>
      <c r="MGC308" s="15"/>
      <c r="MGE308" s="13"/>
      <c r="MGF308" s="35"/>
      <c r="MGG308" s="35"/>
      <c r="MGH308" s="15"/>
      <c r="MGJ308" s="13"/>
      <c r="MGK308" s="35"/>
      <c r="MGL308" s="35"/>
      <c r="MGM308" s="15"/>
      <c r="MGO308" s="13"/>
      <c r="MGP308" s="35"/>
      <c r="MGQ308" s="35"/>
      <c r="MGR308" s="15"/>
      <c r="MGT308" s="13"/>
      <c r="MGU308" s="35"/>
      <c r="MGV308" s="35"/>
      <c r="MGW308" s="15"/>
      <c r="MGY308" s="13"/>
      <c r="MGZ308" s="35"/>
      <c r="MHA308" s="35"/>
      <c r="MHB308" s="15"/>
      <c r="MHD308" s="13"/>
      <c r="MHE308" s="35"/>
      <c r="MHF308" s="35"/>
      <c r="MHG308" s="15"/>
      <c r="MHI308" s="13"/>
      <c r="MHJ308" s="35"/>
      <c r="MHK308" s="35"/>
      <c r="MHL308" s="15"/>
      <c r="MHN308" s="13"/>
      <c r="MHO308" s="35"/>
      <c r="MHP308" s="35"/>
      <c r="MHQ308" s="15"/>
      <c r="MHS308" s="13"/>
      <c r="MHT308" s="35"/>
      <c r="MHU308" s="35"/>
      <c r="MHV308" s="15"/>
      <c r="MHX308" s="13"/>
      <c r="MHY308" s="35"/>
      <c r="MHZ308" s="35"/>
      <c r="MIA308" s="15"/>
      <c r="MIC308" s="13"/>
      <c r="MID308" s="35"/>
      <c r="MIE308" s="35"/>
      <c r="MIF308" s="15"/>
      <c r="MIH308" s="13"/>
      <c r="MII308" s="35"/>
      <c r="MIJ308" s="35"/>
      <c r="MIK308" s="15"/>
      <c r="MIM308" s="13"/>
      <c r="MIN308" s="35"/>
      <c r="MIO308" s="35"/>
      <c r="MIP308" s="15"/>
      <c r="MIR308" s="13"/>
      <c r="MIS308" s="35"/>
      <c r="MIT308" s="35"/>
      <c r="MIU308" s="15"/>
      <c r="MIW308" s="13"/>
      <c r="MIX308" s="35"/>
      <c r="MIY308" s="35"/>
      <c r="MIZ308" s="15"/>
      <c r="MJB308" s="13"/>
      <c r="MJC308" s="35"/>
      <c r="MJD308" s="35"/>
      <c r="MJE308" s="15"/>
      <c r="MJG308" s="13"/>
      <c r="MJH308" s="35"/>
      <c r="MJI308" s="35"/>
      <c r="MJJ308" s="15"/>
      <c r="MJL308" s="13"/>
      <c r="MJM308" s="35"/>
      <c r="MJN308" s="35"/>
      <c r="MJO308" s="15"/>
      <c r="MJQ308" s="13"/>
      <c r="MJR308" s="35"/>
      <c r="MJS308" s="35"/>
      <c r="MJT308" s="15"/>
      <c r="MJV308" s="13"/>
      <c r="MJW308" s="35"/>
      <c r="MJX308" s="35"/>
      <c r="MJY308" s="15"/>
      <c r="MKA308" s="13"/>
      <c r="MKB308" s="35"/>
      <c r="MKC308" s="35"/>
      <c r="MKD308" s="15"/>
      <c r="MKF308" s="13"/>
      <c r="MKG308" s="35"/>
      <c r="MKH308" s="35"/>
      <c r="MKI308" s="15"/>
      <c r="MKK308" s="13"/>
      <c r="MKL308" s="35"/>
      <c r="MKM308" s="35"/>
      <c r="MKN308" s="15"/>
      <c r="MKP308" s="13"/>
      <c r="MKQ308" s="35"/>
      <c r="MKR308" s="35"/>
      <c r="MKS308" s="15"/>
      <c r="MKU308" s="13"/>
      <c r="MKV308" s="35"/>
      <c r="MKW308" s="35"/>
      <c r="MKX308" s="15"/>
      <c r="MKZ308" s="13"/>
      <c r="MLA308" s="35"/>
      <c r="MLB308" s="35"/>
      <c r="MLC308" s="15"/>
      <c r="MLE308" s="13"/>
      <c r="MLF308" s="35"/>
      <c r="MLG308" s="35"/>
      <c r="MLH308" s="15"/>
      <c r="MLJ308" s="13"/>
      <c r="MLK308" s="35"/>
      <c r="MLL308" s="35"/>
      <c r="MLM308" s="15"/>
      <c r="MLO308" s="13"/>
      <c r="MLP308" s="35"/>
      <c r="MLQ308" s="35"/>
      <c r="MLR308" s="15"/>
      <c r="MLT308" s="13"/>
      <c r="MLU308" s="35"/>
      <c r="MLV308" s="35"/>
      <c r="MLW308" s="15"/>
      <c r="MLY308" s="13"/>
      <c r="MLZ308" s="35"/>
      <c r="MMA308" s="35"/>
      <c r="MMB308" s="15"/>
      <c r="MMD308" s="13"/>
      <c r="MME308" s="35"/>
      <c r="MMF308" s="35"/>
      <c r="MMG308" s="15"/>
      <c r="MMI308" s="13"/>
      <c r="MMJ308" s="35"/>
      <c r="MMK308" s="35"/>
      <c r="MML308" s="15"/>
      <c r="MMN308" s="13"/>
      <c r="MMO308" s="35"/>
      <c r="MMP308" s="35"/>
      <c r="MMQ308" s="15"/>
      <c r="MMS308" s="13"/>
      <c r="MMT308" s="35"/>
      <c r="MMU308" s="35"/>
      <c r="MMV308" s="15"/>
      <c r="MMX308" s="13"/>
      <c r="MMY308" s="35"/>
      <c r="MMZ308" s="35"/>
      <c r="MNA308" s="15"/>
      <c r="MNC308" s="13"/>
      <c r="MND308" s="35"/>
      <c r="MNE308" s="35"/>
      <c r="MNF308" s="15"/>
      <c r="MNH308" s="13"/>
      <c r="MNI308" s="35"/>
      <c r="MNJ308" s="35"/>
      <c r="MNK308" s="15"/>
      <c r="MNM308" s="13"/>
      <c r="MNN308" s="35"/>
      <c r="MNO308" s="35"/>
      <c r="MNP308" s="15"/>
      <c r="MNR308" s="13"/>
      <c r="MNS308" s="35"/>
      <c r="MNT308" s="35"/>
      <c r="MNU308" s="15"/>
      <c r="MNW308" s="13"/>
      <c r="MNX308" s="35"/>
      <c r="MNY308" s="35"/>
      <c r="MNZ308" s="15"/>
      <c r="MOB308" s="13"/>
      <c r="MOC308" s="35"/>
      <c r="MOD308" s="35"/>
      <c r="MOE308" s="15"/>
      <c r="MOG308" s="13"/>
      <c r="MOH308" s="35"/>
      <c r="MOI308" s="35"/>
      <c r="MOJ308" s="15"/>
      <c r="MOL308" s="13"/>
      <c r="MOM308" s="35"/>
      <c r="MON308" s="35"/>
      <c r="MOO308" s="15"/>
      <c r="MOQ308" s="13"/>
      <c r="MOR308" s="35"/>
      <c r="MOS308" s="35"/>
      <c r="MOT308" s="15"/>
      <c r="MOV308" s="13"/>
      <c r="MOW308" s="35"/>
      <c r="MOX308" s="35"/>
      <c r="MOY308" s="15"/>
      <c r="MPA308" s="13"/>
      <c r="MPB308" s="35"/>
      <c r="MPC308" s="35"/>
      <c r="MPD308" s="15"/>
      <c r="MPF308" s="13"/>
      <c r="MPG308" s="35"/>
      <c r="MPH308" s="35"/>
      <c r="MPI308" s="15"/>
      <c r="MPK308" s="13"/>
      <c r="MPL308" s="35"/>
      <c r="MPM308" s="35"/>
      <c r="MPN308" s="15"/>
      <c r="MPP308" s="13"/>
      <c r="MPQ308" s="35"/>
      <c r="MPR308" s="35"/>
      <c r="MPS308" s="15"/>
      <c r="MPU308" s="13"/>
      <c r="MPV308" s="35"/>
      <c r="MPW308" s="35"/>
      <c r="MPX308" s="15"/>
      <c r="MPZ308" s="13"/>
      <c r="MQA308" s="35"/>
      <c r="MQB308" s="35"/>
      <c r="MQC308" s="15"/>
      <c r="MQE308" s="13"/>
      <c r="MQF308" s="35"/>
      <c r="MQG308" s="35"/>
      <c r="MQH308" s="15"/>
      <c r="MQJ308" s="13"/>
      <c r="MQK308" s="35"/>
      <c r="MQL308" s="35"/>
      <c r="MQM308" s="15"/>
      <c r="MQO308" s="13"/>
      <c r="MQP308" s="35"/>
      <c r="MQQ308" s="35"/>
      <c r="MQR308" s="15"/>
      <c r="MQT308" s="13"/>
      <c r="MQU308" s="35"/>
      <c r="MQV308" s="35"/>
      <c r="MQW308" s="15"/>
      <c r="MQY308" s="13"/>
      <c r="MQZ308" s="35"/>
      <c r="MRA308" s="35"/>
      <c r="MRB308" s="15"/>
      <c r="MRD308" s="13"/>
      <c r="MRE308" s="35"/>
      <c r="MRF308" s="35"/>
      <c r="MRG308" s="15"/>
      <c r="MRI308" s="13"/>
      <c r="MRJ308" s="35"/>
      <c r="MRK308" s="35"/>
      <c r="MRL308" s="15"/>
      <c r="MRN308" s="13"/>
      <c r="MRO308" s="35"/>
      <c r="MRP308" s="35"/>
      <c r="MRQ308" s="15"/>
      <c r="MRS308" s="13"/>
      <c r="MRT308" s="35"/>
      <c r="MRU308" s="35"/>
      <c r="MRV308" s="15"/>
      <c r="MRX308" s="13"/>
      <c r="MRY308" s="35"/>
      <c r="MRZ308" s="35"/>
      <c r="MSA308" s="15"/>
      <c r="MSC308" s="13"/>
      <c r="MSD308" s="35"/>
      <c r="MSE308" s="35"/>
      <c r="MSF308" s="15"/>
      <c r="MSH308" s="13"/>
      <c r="MSI308" s="35"/>
      <c r="MSJ308" s="35"/>
      <c r="MSK308" s="15"/>
      <c r="MSM308" s="13"/>
      <c r="MSN308" s="35"/>
      <c r="MSO308" s="35"/>
      <c r="MSP308" s="15"/>
      <c r="MSR308" s="13"/>
      <c r="MSS308" s="35"/>
      <c r="MST308" s="35"/>
      <c r="MSU308" s="15"/>
      <c r="MSW308" s="13"/>
      <c r="MSX308" s="35"/>
      <c r="MSY308" s="35"/>
      <c r="MSZ308" s="15"/>
      <c r="MTB308" s="13"/>
      <c r="MTC308" s="35"/>
      <c r="MTD308" s="35"/>
      <c r="MTE308" s="15"/>
      <c r="MTG308" s="13"/>
      <c r="MTH308" s="35"/>
      <c r="MTI308" s="35"/>
      <c r="MTJ308" s="15"/>
      <c r="MTL308" s="13"/>
      <c r="MTM308" s="35"/>
      <c r="MTN308" s="35"/>
      <c r="MTO308" s="15"/>
      <c r="MTQ308" s="13"/>
      <c r="MTR308" s="35"/>
      <c r="MTS308" s="35"/>
      <c r="MTT308" s="15"/>
      <c r="MTV308" s="13"/>
      <c r="MTW308" s="35"/>
      <c r="MTX308" s="35"/>
      <c r="MTY308" s="15"/>
      <c r="MUA308" s="13"/>
      <c r="MUB308" s="35"/>
      <c r="MUC308" s="35"/>
      <c r="MUD308" s="15"/>
      <c r="MUF308" s="13"/>
      <c r="MUG308" s="35"/>
      <c r="MUH308" s="35"/>
      <c r="MUI308" s="15"/>
      <c r="MUK308" s="13"/>
      <c r="MUL308" s="35"/>
      <c r="MUM308" s="35"/>
      <c r="MUN308" s="15"/>
      <c r="MUP308" s="13"/>
      <c r="MUQ308" s="35"/>
      <c r="MUR308" s="35"/>
      <c r="MUS308" s="15"/>
      <c r="MUU308" s="13"/>
      <c r="MUV308" s="35"/>
      <c r="MUW308" s="35"/>
      <c r="MUX308" s="15"/>
      <c r="MUZ308" s="13"/>
      <c r="MVA308" s="35"/>
      <c r="MVB308" s="35"/>
      <c r="MVC308" s="15"/>
      <c r="MVE308" s="13"/>
      <c r="MVF308" s="35"/>
      <c r="MVG308" s="35"/>
      <c r="MVH308" s="15"/>
      <c r="MVJ308" s="13"/>
      <c r="MVK308" s="35"/>
      <c r="MVL308" s="35"/>
      <c r="MVM308" s="15"/>
      <c r="MVO308" s="13"/>
      <c r="MVP308" s="35"/>
      <c r="MVQ308" s="35"/>
      <c r="MVR308" s="15"/>
      <c r="MVT308" s="13"/>
      <c r="MVU308" s="35"/>
      <c r="MVV308" s="35"/>
      <c r="MVW308" s="15"/>
      <c r="MVY308" s="13"/>
      <c r="MVZ308" s="35"/>
      <c r="MWA308" s="35"/>
      <c r="MWB308" s="15"/>
      <c r="MWD308" s="13"/>
      <c r="MWE308" s="35"/>
      <c r="MWF308" s="35"/>
      <c r="MWG308" s="15"/>
      <c r="MWI308" s="13"/>
      <c r="MWJ308" s="35"/>
      <c r="MWK308" s="35"/>
      <c r="MWL308" s="15"/>
      <c r="MWN308" s="13"/>
      <c r="MWO308" s="35"/>
      <c r="MWP308" s="35"/>
      <c r="MWQ308" s="15"/>
      <c r="MWS308" s="13"/>
      <c r="MWT308" s="35"/>
      <c r="MWU308" s="35"/>
      <c r="MWV308" s="15"/>
      <c r="MWX308" s="13"/>
      <c r="MWY308" s="35"/>
      <c r="MWZ308" s="35"/>
      <c r="MXA308" s="15"/>
      <c r="MXC308" s="13"/>
      <c r="MXD308" s="35"/>
      <c r="MXE308" s="35"/>
      <c r="MXF308" s="15"/>
      <c r="MXH308" s="13"/>
      <c r="MXI308" s="35"/>
      <c r="MXJ308" s="35"/>
      <c r="MXK308" s="15"/>
      <c r="MXM308" s="13"/>
      <c r="MXN308" s="35"/>
      <c r="MXO308" s="35"/>
      <c r="MXP308" s="15"/>
      <c r="MXR308" s="13"/>
      <c r="MXS308" s="35"/>
      <c r="MXT308" s="35"/>
      <c r="MXU308" s="15"/>
      <c r="MXW308" s="13"/>
      <c r="MXX308" s="35"/>
      <c r="MXY308" s="35"/>
      <c r="MXZ308" s="15"/>
      <c r="MYB308" s="13"/>
      <c r="MYC308" s="35"/>
      <c r="MYD308" s="35"/>
      <c r="MYE308" s="15"/>
      <c r="MYG308" s="13"/>
      <c r="MYH308" s="35"/>
      <c r="MYI308" s="35"/>
      <c r="MYJ308" s="15"/>
      <c r="MYL308" s="13"/>
      <c r="MYM308" s="35"/>
      <c r="MYN308" s="35"/>
      <c r="MYO308" s="15"/>
      <c r="MYQ308" s="13"/>
      <c r="MYR308" s="35"/>
      <c r="MYS308" s="35"/>
      <c r="MYT308" s="15"/>
      <c r="MYV308" s="13"/>
      <c r="MYW308" s="35"/>
      <c r="MYX308" s="35"/>
      <c r="MYY308" s="15"/>
      <c r="MZA308" s="13"/>
      <c r="MZB308" s="35"/>
      <c r="MZC308" s="35"/>
      <c r="MZD308" s="15"/>
      <c r="MZF308" s="13"/>
      <c r="MZG308" s="35"/>
      <c r="MZH308" s="35"/>
      <c r="MZI308" s="15"/>
      <c r="MZK308" s="13"/>
      <c r="MZL308" s="35"/>
      <c r="MZM308" s="35"/>
      <c r="MZN308" s="15"/>
      <c r="MZP308" s="13"/>
      <c r="MZQ308" s="35"/>
      <c r="MZR308" s="35"/>
      <c r="MZS308" s="15"/>
      <c r="MZU308" s="13"/>
      <c r="MZV308" s="35"/>
      <c r="MZW308" s="35"/>
      <c r="MZX308" s="15"/>
      <c r="MZZ308" s="13"/>
      <c r="NAA308" s="35"/>
      <c r="NAB308" s="35"/>
      <c r="NAC308" s="15"/>
      <c r="NAE308" s="13"/>
      <c r="NAF308" s="35"/>
      <c r="NAG308" s="35"/>
      <c r="NAH308" s="15"/>
      <c r="NAJ308" s="13"/>
      <c r="NAK308" s="35"/>
      <c r="NAL308" s="35"/>
      <c r="NAM308" s="15"/>
      <c r="NAO308" s="13"/>
      <c r="NAP308" s="35"/>
      <c r="NAQ308" s="35"/>
      <c r="NAR308" s="15"/>
      <c r="NAT308" s="13"/>
      <c r="NAU308" s="35"/>
      <c r="NAV308" s="35"/>
      <c r="NAW308" s="15"/>
      <c r="NAY308" s="13"/>
      <c r="NAZ308" s="35"/>
      <c r="NBA308" s="35"/>
      <c r="NBB308" s="15"/>
      <c r="NBD308" s="13"/>
      <c r="NBE308" s="35"/>
      <c r="NBF308" s="35"/>
      <c r="NBG308" s="15"/>
      <c r="NBI308" s="13"/>
      <c r="NBJ308" s="35"/>
      <c r="NBK308" s="35"/>
      <c r="NBL308" s="15"/>
      <c r="NBN308" s="13"/>
      <c r="NBO308" s="35"/>
      <c r="NBP308" s="35"/>
      <c r="NBQ308" s="15"/>
      <c r="NBS308" s="13"/>
      <c r="NBT308" s="35"/>
      <c r="NBU308" s="35"/>
      <c r="NBV308" s="15"/>
      <c r="NBX308" s="13"/>
      <c r="NBY308" s="35"/>
      <c r="NBZ308" s="35"/>
      <c r="NCA308" s="15"/>
      <c r="NCC308" s="13"/>
      <c r="NCD308" s="35"/>
      <c r="NCE308" s="35"/>
      <c r="NCF308" s="15"/>
      <c r="NCH308" s="13"/>
      <c r="NCI308" s="35"/>
      <c r="NCJ308" s="35"/>
      <c r="NCK308" s="15"/>
      <c r="NCM308" s="13"/>
      <c r="NCN308" s="35"/>
      <c r="NCO308" s="35"/>
      <c r="NCP308" s="15"/>
      <c r="NCR308" s="13"/>
      <c r="NCS308" s="35"/>
      <c r="NCT308" s="35"/>
      <c r="NCU308" s="15"/>
      <c r="NCW308" s="13"/>
      <c r="NCX308" s="35"/>
      <c r="NCY308" s="35"/>
      <c r="NCZ308" s="15"/>
      <c r="NDB308" s="13"/>
      <c r="NDC308" s="35"/>
      <c r="NDD308" s="35"/>
      <c r="NDE308" s="15"/>
      <c r="NDG308" s="13"/>
      <c r="NDH308" s="35"/>
      <c r="NDI308" s="35"/>
      <c r="NDJ308" s="15"/>
      <c r="NDL308" s="13"/>
      <c r="NDM308" s="35"/>
      <c r="NDN308" s="35"/>
      <c r="NDO308" s="15"/>
      <c r="NDQ308" s="13"/>
      <c r="NDR308" s="35"/>
      <c r="NDS308" s="35"/>
      <c r="NDT308" s="15"/>
      <c r="NDV308" s="13"/>
      <c r="NDW308" s="35"/>
      <c r="NDX308" s="35"/>
      <c r="NDY308" s="15"/>
      <c r="NEA308" s="13"/>
      <c r="NEB308" s="35"/>
      <c r="NEC308" s="35"/>
      <c r="NED308" s="15"/>
      <c r="NEF308" s="13"/>
      <c r="NEG308" s="35"/>
      <c r="NEH308" s="35"/>
      <c r="NEI308" s="15"/>
      <c r="NEK308" s="13"/>
      <c r="NEL308" s="35"/>
      <c r="NEM308" s="35"/>
      <c r="NEN308" s="15"/>
      <c r="NEP308" s="13"/>
      <c r="NEQ308" s="35"/>
      <c r="NER308" s="35"/>
      <c r="NES308" s="15"/>
      <c r="NEU308" s="13"/>
      <c r="NEV308" s="35"/>
      <c r="NEW308" s="35"/>
      <c r="NEX308" s="15"/>
      <c r="NEZ308" s="13"/>
      <c r="NFA308" s="35"/>
      <c r="NFB308" s="35"/>
      <c r="NFC308" s="15"/>
      <c r="NFE308" s="13"/>
      <c r="NFF308" s="35"/>
      <c r="NFG308" s="35"/>
      <c r="NFH308" s="15"/>
      <c r="NFJ308" s="13"/>
      <c r="NFK308" s="35"/>
      <c r="NFL308" s="35"/>
      <c r="NFM308" s="15"/>
      <c r="NFO308" s="13"/>
      <c r="NFP308" s="35"/>
      <c r="NFQ308" s="35"/>
      <c r="NFR308" s="15"/>
      <c r="NFT308" s="13"/>
      <c r="NFU308" s="35"/>
      <c r="NFV308" s="35"/>
      <c r="NFW308" s="15"/>
      <c r="NFY308" s="13"/>
      <c r="NFZ308" s="35"/>
      <c r="NGA308" s="35"/>
      <c r="NGB308" s="15"/>
      <c r="NGD308" s="13"/>
      <c r="NGE308" s="35"/>
      <c r="NGF308" s="35"/>
      <c r="NGG308" s="15"/>
      <c r="NGI308" s="13"/>
      <c r="NGJ308" s="35"/>
      <c r="NGK308" s="35"/>
      <c r="NGL308" s="15"/>
      <c r="NGN308" s="13"/>
      <c r="NGO308" s="35"/>
      <c r="NGP308" s="35"/>
      <c r="NGQ308" s="15"/>
      <c r="NGS308" s="13"/>
      <c r="NGT308" s="35"/>
      <c r="NGU308" s="35"/>
      <c r="NGV308" s="15"/>
      <c r="NGX308" s="13"/>
      <c r="NGY308" s="35"/>
      <c r="NGZ308" s="35"/>
      <c r="NHA308" s="15"/>
      <c r="NHC308" s="13"/>
      <c r="NHD308" s="35"/>
      <c r="NHE308" s="35"/>
      <c r="NHF308" s="15"/>
      <c r="NHH308" s="13"/>
      <c r="NHI308" s="35"/>
      <c r="NHJ308" s="35"/>
      <c r="NHK308" s="15"/>
      <c r="NHM308" s="13"/>
      <c r="NHN308" s="35"/>
      <c r="NHO308" s="35"/>
      <c r="NHP308" s="15"/>
      <c r="NHR308" s="13"/>
      <c r="NHS308" s="35"/>
      <c r="NHT308" s="35"/>
      <c r="NHU308" s="15"/>
      <c r="NHW308" s="13"/>
      <c r="NHX308" s="35"/>
      <c r="NHY308" s="35"/>
      <c r="NHZ308" s="15"/>
      <c r="NIB308" s="13"/>
      <c r="NIC308" s="35"/>
      <c r="NID308" s="35"/>
      <c r="NIE308" s="15"/>
      <c r="NIG308" s="13"/>
      <c r="NIH308" s="35"/>
      <c r="NII308" s="35"/>
      <c r="NIJ308" s="15"/>
      <c r="NIL308" s="13"/>
      <c r="NIM308" s="35"/>
      <c r="NIN308" s="35"/>
      <c r="NIO308" s="15"/>
      <c r="NIQ308" s="13"/>
      <c r="NIR308" s="35"/>
      <c r="NIS308" s="35"/>
      <c r="NIT308" s="15"/>
      <c r="NIV308" s="13"/>
      <c r="NIW308" s="35"/>
      <c r="NIX308" s="35"/>
      <c r="NIY308" s="15"/>
      <c r="NJA308" s="13"/>
      <c r="NJB308" s="35"/>
      <c r="NJC308" s="35"/>
      <c r="NJD308" s="15"/>
      <c r="NJF308" s="13"/>
      <c r="NJG308" s="35"/>
      <c r="NJH308" s="35"/>
      <c r="NJI308" s="15"/>
      <c r="NJK308" s="13"/>
      <c r="NJL308" s="35"/>
      <c r="NJM308" s="35"/>
      <c r="NJN308" s="15"/>
      <c r="NJP308" s="13"/>
      <c r="NJQ308" s="35"/>
      <c r="NJR308" s="35"/>
      <c r="NJS308" s="15"/>
      <c r="NJU308" s="13"/>
      <c r="NJV308" s="35"/>
      <c r="NJW308" s="35"/>
      <c r="NJX308" s="15"/>
      <c r="NJZ308" s="13"/>
      <c r="NKA308" s="35"/>
      <c r="NKB308" s="35"/>
      <c r="NKC308" s="15"/>
      <c r="NKE308" s="13"/>
      <c r="NKF308" s="35"/>
      <c r="NKG308" s="35"/>
      <c r="NKH308" s="15"/>
      <c r="NKJ308" s="13"/>
      <c r="NKK308" s="35"/>
      <c r="NKL308" s="35"/>
      <c r="NKM308" s="15"/>
      <c r="NKO308" s="13"/>
      <c r="NKP308" s="35"/>
      <c r="NKQ308" s="35"/>
      <c r="NKR308" s="15"/>
      <c r="NKT308" s="13"/>
      <c r="NKU308" s="35"/>
      <c r="NKV308" s="35"/>
      <c r="NKW308" s="15"/>
      <c r="NKY308" s="13"/>
      <c r="NKZ308" s="35"/>
      <c r="NLA308" s="35"/>
      <c r="NLB308" s="15"/>
      <c r="NLD308" s="13"/>
      <c r="NLE308" s="35"/>
      <c r="NLF308" s="35"/>
      <c r="NLG308" s="15"/>
      <c r="NLI308" s="13"/>
      <c r="NLJ308" s="35"/>
      <c r="NLK308" s="35"/>
      <c r="NLL308" s="15"/>
      <c r="NLN308" s="13"/>
      <c r="NLO308" s="35"/>
      <c r="NLP308" s="35"/>
      <c r="NLQ308" s="15"/>
      <c r="NLS308" s="13"/>
      <c r="NLT308" s="35"/>
      <c r="NLU308" s="35"/>
      <c r="NLV308" s="15"/>
      <c r="NLX308" s="13"/>
      <c r="NLY308" s="35"/>
      <c r="NLZ308" s="35"/>
      <c r="NMA308" s="15"/>
      <c r="NMC308" s="13"/>
      <c r="NMD308" s="35"/>
      <c r="NME308" s="35"/>
      <c r="NMF308" s="15"/>
      <c r="NMH308" s="13"/>
      <c r="NMI308" s="35"/>
      <c r="NMJ308" s="35"/>
      <c r="NMK308" s="15"/>
      <c r="NMM308" s="13"/>
      <c r="NMN308" s="35"/>
      <c r="NMO308" s="35"/>
      <c r="NMP308" s="15"/>
      <c r="NMR308" s="13"/>
      <c r="NMS308" s="35"/>
      <c r="NMT308" s="35"/>
      <c r="NMU308" s="15"/>
      <c r="NMW308" s="13"/>
      <c r="NMX308" s="35"/>
      <c r="NMY308" s="35"/>
      <c r="NMZ308" s="15"/>
      <c r="NNB308" s="13"/>
      <c r="NNC308" s="35"/>
      <c r="NND308" s="35"/>
      <c r="NNE308" s="15"/>
      <c r="NNG308" s="13"/>
      <c r="NNH308" s="35"/>
      <c r="NNI308" s="35"/>
      <c r="NNJ308" s="15"/>
      <c r="NNL308" s="13"/>
      <c r="NNM308" s="35"/>
      <c r="NNN308" s="35"/>
      <c r="NNO308" s="15"/>
      <c r="NNQ308" s="13"/>
      <c r="NNR308" s="35"/>
      <c r="NNS308" s="35"/>
      <c r="NNT308" s="15"/>
      <c r="NNV308" s="13"/>
      <c r="NNW308" s="35"/>
      <c r="NNX308" s="35"/>
      <c r="NNY308" s="15"/>
      <c r="NOA308" s="13"/>
      <c r="NOB308" s="35"/>
      <c r="NOC308" s="35"/>
      <c r="NOD308" s="15"/>
      <c r="NOF308" s="13"/>
      <c r="NOG308" s="35"/>
      <c r="NOH308" s="35"/>
      <c r="NOI308" s="15"/>
      <c r="NOK308" s="13"/>
      <c r="NOL308" s="35"/>
      <c r="NOM308" s="35"/>
      <c r="NON308" s="15"/>
      <c r="NOP308" s="13"/>
      <c r="NOQ308" s="35"/>
      <c r="NOR308" s="35"/>
      <c r="NOS308" s="15"/>
      <c r="NOU308" s="13"/>
      <c r="NOV308" s="35"/>
      <c r="NOW308" s="35"/>
      <c r="NOX308" s="15"/>
      <c r="NOZ308" s="13"/>
      <c r="NPA308" s="35"/>
      <c r="NPB308" s="35"/>
      <c r="NPC308" s="15"/>
      <c r="NPE308" s="13"/>
      <c r="NPF308" s="35"/>
      <c r="NPG308" s="35"/>
      <c r="NPH308" s="15"/>
      <c r="NPJ308" s="13"/>
      <c r="NPK308" s="35"/>
      <c r="NPL308" s="35"/>
      <c r="NPM308" s="15"/>
      <c r="NPO308" s="13"/>
      <c r="NPP308" s="35"/>
      <c r="NPQ308" s="35"/>
      <c r="NPR308" s="15"/>
      <c r="NPT308" s="13"/>
      <c r="NPU308" s="35"/>
      <c r="NPV308" s="35"/>
      <c r="NPW308" s="15"/>
      <c r="NPY308" s="13"/>
      <c r="NPZ308" s="35"/>
      <c r="NQA308" s="35"/>
      <c r="NQB308" s="15"/>
      <c r="NQD308" s="13"/>
      <c r="NQE308" s="35"/>
      <c r="NQF308" s="35"/>
      <c r="NQG308" s="15"/>
      <c r="NQI308" s="13"/>
      <c r="NQJ308" s="35"/>
      <c r="NQK308" s="35"/>
      <c r="NQL308" s="15"/>
      <c r="NQN308" s="13"/>
      <c r="NQO308" s="35"/>
      <c r="NQP308" s="35"/>
      <c r="NQQ308" s="15"/>
      <c r="NQS308" s="13"/>
      <c r="NQT308" s="35"/>
      <c r="NQU308" s="35"/>
      <c r="NQV308" s="15"/>
      <c r="NQX308" s="13"/>
      <c r="NQY308" s="35"/>
      <c r="NQZ308" s="35"/>
      <c r="NRA308" s="15"/>
      <c r="NRC308" s="13"/>
      <c r="NRD308" s="35"/>
      <c r="NRE308" s="35"/>
      <c r="NRF308" s="15"/>
      <c r="NRH308" s="13"/>
      <c r="NRI308" s="35"/>
      <c r="NRJ308" s="35"/>
      <c r="NRK308" s="15"/>
      <c r="NRM308" s="13"/>
      <c r="NRN308" s="35"/>
      <c r="NRO308" s="35"/>
      <c r="NRP308" s="15"/>
      <c r="NRR308" s="13"/>
      <c r="NRS308" s="35"/>
      <c r="NRT308" s="35"/>
      <c r="NRU308" s="15"/>
      <c r="NRW308" s="13"/>
      <c r="NRX308" s="35"/>
      <c r="NRY308" s="35"/>
      <c r="NRZ308" s="15"/>
      <c r="NSB308" s="13"/>
      <c r="NSC308" s="35"/>
      <c r="NSD308" s="35"/>
      <c r="NSE308" s="15"/>
      <c r="NSG308" s="13"/>
      <c r="NSH308" s="35"/>
      <c r="NSI308" s="35"/>
      <c r="NSJ308" s="15"/>
      <c r="NSL308" s="13"/>
      <c r="NSM308" s="35"/>
      <c r="NSN308" s="35"/>
      <c r="NSO308" s="15"/>
      <c r="NSQ308" s="13"/>
      <c r="NSR308" s="35"/>
      <c r="NSS308" s="35"/>
      <c r="NST308" s="15"/>
      <c r="NSV308" s="13"/>
      <c r="NSW308" s="35"/>
      <c r="NSX308" s="35"/>
      <c r="NSY308" s="15"/>
      <c r="NTA308" s="13"/>
      <c r="NTB308" s="35"/>
      <c r="NTC308" s="35"/>
      <c r="NTD308" s="15"/>
      <c r="NTF308" s="13"/>
      <c r="NTG308" s="35"/>
      <c r="NTH308" s="35"/>
      <c r="NTI308" s="15"/>
      <c r="NTK308" s="13"/>
      <c r="NTL308" s="35"/>
      <c r="NTM308" s="35"/>
      <c r="NTN308" s="15"/>
      <c r="NTP308" s="13"/>
      <c r="NTQ308" s="35"/>
      <c r="NTR308" s="35"/>
      <c r="NTS308" s="15"/>
      <c r="NTU308" s="13"/>
      <c r="NTV308" s="35"/>
      <c r="NTW308" s="35"/>
      <c r="NTX308" s="15"/>
      <c r="NTZ308" s="13"/>
      <c r="NUA308" s="35"/>
      <c r="NUB308" s="35"/>
      <c r="NUC308" s="15"/>
      <c r="NUE308" s="13"/>
      <c r="NUF308" s="35"/>
      <c r="NUG308" s="35"/>
      <c r="NUH308" s="15"/>
      <c r="NUJ308" s="13"/>
      <c r="NUK308" s="35"/>
      <c r="NUL308" s="35"/>
      <c r="NUM308" s="15"/>
      <c r="NUO308" s="13"/>
      <c r="NUP308" s="35"/>
      <c r="NUQ308" s="35"/>
      <c r="NUR308" s="15"/>
      <c r="NUT308" s="13"/>
      <c r="NUU308" s="35"/>
      <c r="NUV308" s="35"/>
      <c r="NUW308" s="15"/>
      <c r="NUY308" s="13"/>
      <c r="NUZ308" s="35"/>
      <c r="NVA308" s="35"/>
      <c r="NVB308" s="15"/>
      <c r="NVD308" s="13"/>
      <c r="NVE308" s="35"/>
      <c r="NVF308" s="35"/>
      <c r="NVG308" s="15"/>
      <c r="NVI308" s="13"/>
      <c r="NVJ308" s="35"/>
      <c r="NVK308" s="35"/>
      <c r="NVL308" s="15"/>
      <c r="NVN308" s="13"/>
      <c r="NVO308" s="35"/>
      <c r="NVP308" s="35"/>
      <c r="NVQ308" s="15"/>
      <c r="NVS308" s="13"/>
      <c r="NVT308" s="35"/>
      <c r="NVU308" s="35"/>
      <c r="NVV308" s="15"/>
      <c r="NVX308" s="13"/>
      <c r="NVY308" s="35"/>
      <c r="NVZ308" s="35"/>
      <c r="NWA308" s="15"/>
      <c r="NWC308" s="13"/>
      <c r="NWD308" s="35"/>
      <c r="NWE308" s="35"/>
      <c r="NWF308" s="15"/>
      <c r="NWH308" s="13"/>
      <c r="NWI308" s="35"/>
      <c r="NWJ308" s="35"/>
      <c r="NWK308" s="15"/>
      <c r="NWM308" s="13"/>
      <c r="NWN308" s="35"/>
      <c r="NWO308" s="35"/>
      <c r="NWP308" s="15"/>
      <c r="NWR308" s="13"/>
      <c r="NWS308" s="35"/>
      <c r="NWT308" s="35"/>
      <c r="NWU308" s="15"/>
      <c r="NWW308" s="13"/>
      <c r="NWX308" s="35"/>
      <c r="NWY308" s="35"/>
      <c r="NWZ308" s="15"/>
      <c r="NXB308" s="13"/>
      <c r="NXC308" s="35"/>
      <c r="NXD308" s="35"/>
      <c r="NXE308" s="15"/>
      <c r="NXG308" s="13"/>
      <c r="NXH308" s="35"/>
      <c r="NXI308" s="35"/>
      <c r="NXJ308" s="15"/>
      <c r="NXL308" s="13"/>
      <c r="NXM308" s="35"/>
      <c r="NXN308" s="35"/>
      <c r="NXO308" s="15"/>
      <c r="NXQ308" s="13"/>
      <c r="NXR308" s="35"/>
      <c r="NXS308" s="35"/>
      <c r="NXT308" s="15"/>
      <c r="NXV308" s="13"/>
      <c r="NXW308" s="35"/>
      <c r="NXX308" s="35"/>
      <c r="NXY308" s="15"/>
      <c r="NYA308" s="13"/>
      <c r="NYB308" s="35"/>
      <c r="NYC308" s="35"/>
      <c r="NYD308" s="15"/>
      <c r="NYF308" s="13"/>
      <c r="NYG308" s="35"/>
      <c r="NYH308" s="35"/>
      <c r="NYI308" s="15"/>
      <c r="NYK308" s="13"/>
      <c r="NYL308" s="35"/>
      <c r="NYM308" s="35"/>
      <c r="NYN308" s="15"/>
      <c r="NYP308" s="13"/>
      <c r="NYQ308" s="35"/>
      <c r="NYR308" s="35"/>
      <c r="NYS308" s="15"/>
      <c r="NYU308" s="13"/>
      <c r="NYV308" s="35"/>
      <c r="NYW308" s="35"/>
      <c r="NYX308" s="15"/>
      <c r="NYZ308" s="13"/>
      <c r="NZA308" s="35"/>
      <c r="NZB308" s="35"/>
      <c r="NZC308" s="15"/>
      <c r="NZE308" s="13"/>
      <c r="NZF308" s="35"/>
      <c r="NZG308" s="35"/>
      <c r="NZH308" s="15"/>
      <c r="NZJ308" s="13"/>
      <c r="NZK308" s="35"/>
      <c r="NZL308" s="35"/>
      <c r="NZM308" s="15"/>
      <c r="NZO308" s="13"/>
      <c r="NZP308" s="35"/>
      <c r="NZQ308" s="35"/>
      <c r="NZR308" s="15"/>
      <c r="NZT308" s="13"/>
      <c r="NZU308" s="35"/>
      <c r="NZV308" s="35"/>
      <c r="NZW308" s="15"/>
      <c r="NZY308" s="13"/>
      <c r="NZZ308" s="35"/>
      <c r="OAA308" s="35"/>
      <c r="OAB308" s="15"/>
      <c r="OAD308" s="13"/>
      <c r="OAE308" s="35"/>
      <c r="OAF308" s="35"/>
      <c r="OAG308" s="15"/>
      <c r="OAI308" s="13"/>
      <c r="OAJ308" s="35"/>
      <c r="OAK308" s="35"/>
      <c r="OAL308" s="15"/>
      <c r="OAN308" s="13"/>
      <c r="OAO308" s="35"/>
      <c r="OAP308" s="35"/>
      <c r="OAQ308" s="15"/>
      <c r="OAS308" s="13"/>
      <c r="OAT308" s="35"/>
      <c r="OAU308" s="35"/>
      <c r="OAV308" s="15"/>
      <c r="OAX308" s="13"/>
      <c r="OAY308" s="35"/>
      <c r="OAZ308" s="35"/>
      <c r="OBA308" s="15"/>
      <c r="OBC308" s="13"/>
      <c r="OBD308" s="35"/>
      <c r="OBE308" s="35"/>
      <c r="OBF308" s="15"/>
      <c r="OBH308" s="13"/>
      <c r="OBI308" s="35"/>
      <c r="OBJ308" s="35"/>
      <c r="OBK308" s="15"/>
      <c r="OBM308" s="13"/>
      <c r="OBN308" s="35"/>
      <c r="OBO308" s="35"/>
      <c r="OBP308" s="15"/>
      <c r="OBR308" s="13"/>
      <c r="OBS308" s="35"/>
      <c r="OBT308" s="35"/>
      <c r="OBU308" s="15"/>
      <c r="OBW308" s="13"/>
      <c r="OBX308" s="35"/>
      <c r="OBY308" s="35"/>
      <c r="OBZ308" s="15"/>
      <c r="OCB308" s="13"/>
      <c r="OCC308" s="35"/>
      <c r="OCD308" s="35"/>
      <c r="OCE308" s="15"/>
      <c r="OCG308" s="13"/>
      <c r="OCH308" s="35"/>
      <c r="OCI308" s="35"/>
      <c r="OCJ308" s="15"/>
      <c r="OCL308" s="13"/>
      <c r="OCM308" s="35"/>
      <c r="OCN308" s="35"/>
      <c r="OCO308" s="15"/>
      <c r="OCQ308" s="13"/>
      <c r="OCR308" s="35"/>
      <c r="OCS308" s="35"/>
      <c r="OCT308" s="15"/>
      <c r="OCV308" s="13"/>
      <c r="OCW308" s="35"/>
      <c r="OCX308" s="35"/>
      <c r="OCY308" s="15"/>
      <c r="ODA308" s="13"/>
      <c r="ODB308" s="35"/>
      <c r="ODC308" s="35"/>
      <c r="ODD308" s="15"/>
      <c r="ODF308" s="13"/>
      <c r="ODG308" s="35"/>
      <c r="ODH308" s="35"/>
      <c r="ODI308" s="15"/>
      <c r="ODK308" s="13"/>
      <c r="ODL308" s="35"/>
      <c r="ODM308" s="35"/>
      <c r="ODN308" s="15"/>
      <c r="ODP308" s="13"/>
      <c r="ODQ308" s="35"/>
      <c r="ODR308" s="35"/>
      <c r="ODS308" s="15"/>
      <c r="ODU308" s="13"/>
      <c r="ODV308" s="35"/>
      <c r="ODW308" s="35"/>
      <c r="ODX308" s="15"/>
      <c r="ODZ308" s="13"/>
      <c r="OEA308" s="35"/>
      <c r="OEB308" s="35"/>
      <c r="OEC308" s="15"/>
      <c r="OEE308" s="13"/>
      <c r="OEF308" s="35"/>
      <c r="OEG308" s="35"/>
      <c r="OEH308" s="15"/>
      <c r="OEJ308" s="13"/>
      <c r="OEK308" s="35"/>
      <c r="OEL308" s="35"/>
      <c r="OEM308" s="15"/>
      <c r="OEO308" s="13"/>
      <c r="OEP308" s="35"/>
      <c r="OEQ308" s="35"/>
      <c r="OER308" s="15"/>
      <c r="OET308" s="13"/>
      <c r="OEU308" s="35"/>
      <c r="OEV308" s="35"/>
      <c r="OEW308" s="15"/>
      <c r="OEY308" s="13"/>
      <c r="OEZ308" s="35"/>
      <c r="OFA308" s="35"/>
      <c r="OFB308" s="15"/>
      <c r="OFD308" s="13"/>
      <c r="OFE308" s="35"/>
      <c r="OFF308" s="35"/>
      <c r="OFG308" s="15"/>
      <c r="OFI308" s="13"/>
      <c r="OFJ308" s="35"/>
      <c r="OFK308" s="35"/>
      <c r="OFL308" s="15"/>
      <c r="OFN308" s="13"/>
      <c r="OFO308" s="35"/>
      <c r="OFP308" s="35"/>
      <c r="OFQ308" s="15"/>
      <c r="OFS308" s="13"/>
      <c r="OFT308" s="35"/>
      <c r="OFU308" s="35"/>
      <c r="OFV308" s="15"/>
      <c r="OFX308" s="13"/>
      <c r="OFY308" s="35"/>
      <c r="OFZ308" s="35"/>
      <c r="OGA308" s="15"/>
      <c r="OGC308" s="13"/>
      <c r="OGD308" s="35"/>
      <c r="OGE308" s="35"/>
      <c r="OGF308" s="15"/>
      <c r="OGH308" s="13"/>
      <c r="OGI308" s="35"/>
      <c r="OGJ308" s="35"/>
      <c r="OGK308" s="15"/>
      <c r="OGM308" s="13"/>
      <c r="OGN308" s="35"/>
      <c r="OGO308" s="35"/>
      <c r="OGP308" s="15"/>
      <c r="OGR308" s="13"/>
      <c r="OGS308" s="35"/>
      <c r="OGT308" s="35"/>
      <c r="OGU308" s="15"/>
      <c r="OGW308" s="13"/>
      <c r="OGX308" s="35"/>
      <c r="OGY308" s="35"/>
      <c r="OGZ308" s="15"/>
      <c r="OHB308" s="13"/>
      <c r="OHC308" s="35"/>
      <c r="OHD308" s="35"/>
      <c r="OHE308" s="15"/>
      <c r="OHG308" s="13"/>
      <c r="OHH308" s="35"/>
      <c r="OHI308" s="35"/>
      <c r="OHJ308" s="15"/>
      <c r="OHL308" s="13"/>
      <c r="OHM308" s="35"/>
      <c r="OHN308" s="35"/>
      <c r="OHO308" s="15"/>
      <c r="OHQ308" s="13"/>
      <c r="OHR308" s="35"/>
      <c r="OHS308" s="35"/>
      <c r="OHT308" s="15"/>
      <c r="OHV308" s="13"/>
      <c r="OHW308" s="35"/>
      <c r="OHX308" s="35"/>
      <c r="OHY308" s="15"/>
      <c r="OIA308" s="13"/>
      <c r="OIB308" s="35"/>
      <c r="OIC308" s="35"/>
      <c r="OID308" s="15"/>
      <c r="OIF308" s="13"/>
      <c r="OIG308" s="35"/>
      <c r="OIH308" s="35"/>
      <c r="OII308" s="15"/>
      <c r="OIK308" s="13"/>
      <c r="OIL308" s="35"/>
      <c r="OIM308" s="35"/>
      <c r="OIN308" s="15"/>
      <c r="OIP308" s="13"/>
      <c r="OIQ308" s="35"/>
      <c r="OIR308" s="35"/>
      <c r="OIS308" s="15"/>
      <c r="OIU308" s="13"/>
      <c r="OIV308" s="35"/>
      <c r="OIW308" s="35"/>
      <c r="OIX308" s="15"/>
      <c r="OIZ308" s="13"/>
      <c r="OJA308" s="35"/>
      <c r="OJB308" s="35"/>
      <c r="OJC308" s="15"/>
      <c r="OJE308" s="13"/>
      <c r="OJF308" s="35"/>
      <c r="OJG308" s="35"/>
      <c r="OJH308" s="15"/>
      <c r="OJJ308" s="13"/>
      <c r="OJK308" s="35"/>
      <c r="OJL308" s="35"/>
      <c r="OJM308" s="15"/>
      <c r="OJO308" s="13"/>
      <c r="OJP308" s="35"/>
      <c r="OJQ308" s="35"/>
      <c r="OJR308" s="15"/>
      <c r="OJT308" s="13"/>
      <c r="OJU308" s="35"/>
      <c r="OJV308" s="35"/>
      <c r="OJW308" s="15"/>
      <c r="OJY308" s="13"/>
      <c r="OJZ308" s="35"/>
      <c r="OKA308" s="35"/>
      <c r="OKB308" s="15"/>
      <c r="OKD308" s="13"/>
      <c r="OKE308" s="35"/>
      <c r="OKF308" s="35"/>
      <c r="OKG308" s="15"/>
      <c r="OKI308" s="13"/>
      <c r="OKJ308" s="35"/>
      <c r="OKK308" s="35"/>
      <c r="OKL308" s="15"/>
      <c r="OKN308" s="13"/>
      <c r="OKO308" s="35"/>
      <c r="OKP308" s="35"/>
      <c r="OKQ308" s="15"/>
      <c r="OKS308" s="13"/>
      <c r="OKT308" s="35"/>
      <c r="OKU308" s="35"/>
      <c r="OKV308" s="15"/>
      <c r="OKX308" s="13"/>
      <c r="OKY308" s="35"/>
      <c r="OKZ308" s="35"/>
      <c r="OLA308" s="15"/>
      <c r="OLC308" s="13"/>
      <c r="OLD308" s="35"/>
      <c r="OLE308" s="35"/>
      <c r="OLF308" s="15"/>
      <c r="OLH308" s="13"/>
      <c r="OLI308" s="35"/>
      <c r="OLJ308" s="35"/>
      <c r="OLK308" s="15"/>
      <c r="OLM308" s="13"/>
      <c r="OLN308" s="35"/>
      <c r="OLO308" s="35"/>
      <c r="OLP308" s="15"/>
      <c r="OLR308" s="13"/>
      <c r="OLS308" s="35"/>
      <c r="OLT308" s="35"/>
      <c r="OLU308" s="15"/>
      <c r="OLW308" s="13"/>
      <c r="OLX308" s="35"/>
      <c r="OLY308" s="35"/>
      <c r="OLZ308" s="15"/>
      <c r="OMB308" s="13"/>
      <c r="OMC308" s="35"/>
      <c r="OMD308" s="35"/>
      <c r="OME308" s="15"/>
      <c r="OMG308" s="13"/>
      <c r="OMH308" s="35"/>
      <c r="OMI308" s="35"/>
      <c r="OMJ308" s="15"/>
      <c r="OML308" s="13"/>
      <c r="OMM308" s="35"/>
      <c r="OMN308" s="35"/>
      <c r="OMO308" s="15"/>
      <c r="OMQ308" s="13"/>
      <c r="OMR308" s="35"/>
      <c r="OMS308" s="35"/>
      <c r="OMT308" s="15"/>
      <c r="OMV308" s="13"/>
      <c r="OMW308" s="35"/>
      <c r="OMX308" s="35"/>
      <c r="OMY308" s="15"/>
      <c r="ONA308" s="13"/>
      <c r="ONB308" s="35"/>
      <c r="ONC308" s="35"/>
      <c r="OND308" s="15"/>
      <c r="ONF308" s="13"/>
      <c r="ONG308" s="35"/>
      <c r="ONH308" s="35"/>
      <c r="ONI308" s="15"/>
      <c r="ONK308" s="13"/>
      <c r="ONL308" s="35"/>
      <c r="ONM308" s="35"/>
      <c r="ONN308" s="15"/>
      <c r="ONP308" s="13"/>
      <c r="ONQ308" s="35"/>
      <c r="ONR308" s="35"/>
      <c r="ONS308" s="15"/>
      <c r="ONU308" s="13"/>
      <c r="ONV308" s="35"/>
      <c r="ONW308" s="35"/>
      <c r="ONX308" s="15"/>
      <c r="ONZ308" s="13"/>
      <c r="OOA308" s="35"/>
      <c r="OOB308" s="35"/>
      <c r="OOC308" s="15"/>
      <c r="OOE308" s="13"/>
      <c r="OOF308" s="35"/>
      <c r="OOG308" s="35"/>
      <c r="OOH308" s="15"/>
      <c r="OOJ308" s="13"/>
      <c r="OOK308" s="35"/>
      <c r="OOL308" s="35"/>
      <c r="OOM308" s="15"/>
      <c r="OOO308" s="13"/>
      <c r="OOP308" s="35"/>
      <c r="OOQ308" s="35"/>
      <c r="OOR308" s="15"/>
      <c r="OOT308" s="13"/>
      <c r="OOU308" s="35"/>
      <c r="OOV308" s="35"/>
      <c r="OOW308" s="15"/>
      <c r="OOY308" s="13"/>
      <c r="OOZ308" s="35"/>
      <c r="OPA308" s="35"/>
      <c r="OPB308" s="15"/>
      <c r="OPD308" s="13"/>
      <c r="OPE308" s="35"/>
      <c r="OPF308" s="35"/>
      <c r="OPG308" s="15"/>
      <c r="OPI308" s="13"/>
      <c r="OPJ308" s="35"/>
      <c r="OPK308" s="35"/>
      <c r="OPL308" s="15"/>
      <c r="OPN308" s="13"/>
      <c r="OPO308" s="35"/>
      <c r="OPP308" s="35"/>
      <c r="OPQ308" s="15"/>
      <c r="OPS308" s="13"/>
      <c r="OPT308" s="35"/>
      <c r="OPU308" s="35"/>
      <c r="OPV308" s="15"/>
      <c r="OPX308" s="13"/>
      <c r="OPY308" s="35"/>
      <c r="OPZ308" s="35"/>
      <c r="OQA308" s="15"/>
      <c r="OQC308" s="13"/>
      <c r="OQD308" s="35"/>
      <c r="OQE308" s="35"/>
      <c r="OQF308" s="15"/>
      <c r="OQH308" s="13"/>
      <c r="OQI308" s="35"/>
      <c r="OQJ308" s="35"/>
      <c r="OQK308" s="15"/>
      <c r="OQM308" s="13"/>
      <c r="OQN308" s="35"/>
      <c r="OQO308" s="35"/>
      <c r="OQP308" s="15"/>
      <c r="OQR308" s="13"/>
      <c r="OQS308" s="35"/>
      <c r="OQT308" s="35"/>
      <c r="OQU308" s="15"/>
      <c r="OQW308" s="13"/>
      <c r="OQX308" s="35"/>
      <c r="OQY308" s="35"/>
      <c r="OQZ308" s="15"/>
      <c r="ORB308" s="13"/>
      <c r="ORC308" s="35"/>
      <c r="ORD308" s="35"/>
      <c r="ORE308" s="15"/>
      <c r="ORG308" s="13"/>
      <c r="ORH308" s="35"/>
      <c r="ORI308" s="35"/>
      <c r="ORJ308" s="15"/>
      <c r="ORL308" s="13"/>
      <c r="ORM308" s="35"/>
      <c r="ORN308" s="35"/>
      <c r="ORO308" s="15"/>
      <c r="ORQ308" s="13"/>
      <c r="ORR308" s="35"/>
      <c r="ORS308" s="35"/>
      <c r="ORT308" s="15"/>
      <c r="ORV308" s="13"/>
      <c r="ORW308" s="35"/>
      <c r="ORX308" s="35"/>
      <c r="ORY308" s="15"/>
      <c r="OSA308" s="13"/>
      <c r="OSB308" s="35"/>
      <c r="OSC308" s="35"/>
      <c r="OSD308" s="15"/>
      <c r="OSF308" s="13"/>
      <c r="OSG308" s="35"/>
      <c r="OSH308" s="35"/>
      <c r="OSI308" s="15"/>
      <c r="OSK308" s="13"/>
      <c r="OSL308" s="35"/>
      <c r="OSM308" s="35"/>
      <c r="OSN308" s="15"/>
      <c r="OSP308" s="13"/>
      <c r="OSQ308" s="35"/>
      <c r="OSR308" s="35"/>
      <c r="OSS308" s="15"/>
      <c r="OSU308" s="13"/>
      <c r="OSV308" s="35"/>
      <c r="OSW308" s="35"/>
      <c r="OSX308" s="15"/>
      <c r="OSZ308" s="13"/>
      <c r="OTA308" s="35"/>
      <c r="OTB308" s="35"/>
      <c r="OTC308" s="15"/>
      <c r="OTE308" s="13"/>
      <c r="OTF308" s="35"/>
      <c r="OTG308" s="35"/>
      <c r="OTH308" s="15"/>
      <c r="OTJ308" s="13"/>
      <c r="OTK308" s="35"/>
      <c r="OTL308" s="35"/>
      <c r="OTM308" s="15"/>
      <c r="OTO308" s="13"/>
      <c r="OTP308" s="35"/>
      <c r="OTQ308" s="35"/>
      <c r="OTR308" s="15"/>
      <c r="OTT308" s="13"/>
      <c r="OTU308" s="35"/>
      <c r="OTV308" s="35"/>
      <c r="OTW308" s="15"/>
      <c r="OTY308" s="13"/>
      <c r="OTZ308" s="35"/>
      <c r="OUA308" s="35"/>
      <c r="OUB308" s="15"/>
      <c r="OUD308" s="13"/>
      <c r="OUE308" s="35"/>
      <c r="OUF308" s="35"/>
      <c r="OUG308" s="15"/>
      <c r="OUI308" s="13"/>
      <c r="OUJ308" s="35"/>
      <c r="OUK308" s="35"/>
      <c r="OUL308" s="15"/>
      <c r="OUN308" s="13"/>
      <c r="OUO308" s="35"/>
      <c r="OUP308" s="35"/>
      <c r="OUQ308" s="15"/>
      <c r="OUS308" s="13"/>
      <c r="OUT308" s="35"/>
      <c r="OUU308" s="35"/>
      <c r="OUV308" s="15"/>
      <c r="OUX308" s="13"/>
      <c r="OUY308" s="35"/>
      <c r="OUZ308" s="35"/>
      <c r="OVA308" s="15"/>
      <c r="OVC308" s="13"/>
      <c r="OVD308" s="35"/>
      <c r="OVE308" s="35"/>
      <c r="OVF308" s="15"/>
      <c r="OVH308" s="13"/>
      <c r="OVI308" s="35"/>
      <c r="OVJ308" s="35"/>
      <c r="OVK308" s="15"/>
      <c r="OVM308" s="13"/>
      <c r="OVN308" s="35"/>
      <c r="OVO308" s="35"/>
      <c r="OVP308" s="15"/>
      <c r="OVR308" s="13"/>
      <c r="OVS308" s="35"/>
      <c r="OVT308" s="35"/>
      <c r="OVU308" s="15"/>
      <c r="OVW308" s="13"/>
      <c r="OVX308" s="35"/>
      <c r="OVY308" s="35"/>
      <c r="OVZ308" s="15"/>
      <c r="OWB308" s="13"/>
      <c r="OWC308" s="35"/>
      <c r="OWD308" s="35"/>
      <c r="OWE308" s="15"/>
      <c r="OWG308" s="13"/>
      <c r="OWH308" s="35"/>
      <c r="OWI308" s="35"/>
      <c r="OWJ308" s="15"/>
      <c r="OWL308" s="13"/>
      <c r="OWM308" s="35"/>
      <c r="OWN308" s="35"/>
      <c r="OWO308" s="15"/>
      <c r="OWQ308" s="13"/>
      <c r="OWR308" s="35"/>
      <c r="OWS308" s="35"/>
      <c r="OWT308" s="15"/>
      <c r="OWV308" s="13"/>
      <c r="OWW308" s="35"/>
      <c r="OWX308" s="35"/>
      <c r="OWY308" s="15"/>
      <c r="OXA308" s="13"/>
      <c r="OXB308" s="35"/>
      <c r="OXC308" s="35"/>
      <c r="OXD308" s="15"/>
      <c r="OXF308" s="13"/>
      <c r="OXG308" s="35"/>
      <c r="OXH308" s="35"/>
      <c r="OXI308" s="15"/>
      <c r="OXK308" s="13"/>
      <c r="OXL308" s="35"/>
      <c r="OXM308" s="35"/>
      <c r="OXN308" s="15"/>
      <c r="OXP308" s="13"/>
      <c r="OXQ308" s="35"/>
      <c r="OXR308" s="35"/>
      <c r="OXS308" s="15"/>
      <c r="OXU308" s="13"/>
      <c r="OXV308" s="35"/>
      <c r="OXW308" s="35"/>
      <c r="OXX308" s="15"/>
      <c r="OXZ308" s="13"/>
      <c r="OYA308" s="35"/>
      <c r="OYB308" s="35"/>
      <c r="OYC308" s="15"/>
      <c r="OYE308" s="13"/>
      <c r="OYF308" s="35"/>
      <c r="OYG308" s="35"/>
      <c r="OYH308" s="15"/>
      <c r="OYJ308" s="13"/>
      <c r="OYK308" s="35"/>
      <c r="OYL308" s="35"/>
      <c r="OYM308" s="15"/>
      <c r="OYO308" s="13"/>
      <c r="OYP308" s="35"/>
      <c r="OYQ308" s="35"/>
      <c r="OYR308" s="15"/>
      <c r="OYT308" s="13"/>
      <c r="OYU308" s="35"/>
      <c r="OYV308" s="35"/>
      <c r="OYW308" s="15"/>
      <c r="OYY308" s="13"/>
      <c r="OYZ308" s="35"/>
      <c r="OZA308" s="35"/>
      <c r="OZB308" s="15"/>
      <c r="OZD308" s="13"/>
      <c r="OZE308" s="35"/>
      <c r="OZF308" s="35"/>
      <c r="OZG308" s="15"/>
      <c r="OZI308" s="13"/>
      <c r="OZJ308" s="35"/>
      <c r="OZK308" s="35"/>
      <c r="OZL308" s="15"/>
      <c r="OZN308" s="13"/>
      <c r="OZO308" s="35"/>
      <c r="OZP308" s="35"/>
      <c r="OZQ308" s="15"/>
      <c r="OZS308" s="13"/>
      <c r="OZT308" s="35"/>
      <c r="OZU308" s="35"/>
      <c r="OZV308" s="15"/>
      <c r="OZX308" s="13"/>
      <c r="OZY308" s="35"/>
      <c r="OZZ308" s="35"/>
      <c r="PAA308" s="15"/>
      <c r="PAC308" s="13"/>
      <c r="PAD308" s="35"/>
      <c r="PAE308" s="35"/>
      <c r="PAF308" s="15"/>
      <c r="PAH308" s="13"/>
      <c r="PAI308" s="35"/>
      <c r="PAJ308" s="35"/>
      <c r="PAK308" s="15"/>
      <c r="PAM308" s="13"/>
      <c r="PAN308" s="35"/>
      <c r="PAO308" s="35"/>
      <c r="PAP308" s="15"/>
      <c r="PAR308" s="13"/>
      <c r="PAS308" s="35"/>
      <c r="PAT308" s="35"/>
      <c r="PAU308" s="15"/>
      <c r="PAW308" s="13"/>
      <c r="PAX308" s="35"/>
      <c r="PAY308" s="35"/>
      <c r="PAZ308" s="15"/>
      <c r="PBB308" s="13"/>
      <c r="PBC308" s="35"/>
      <c r="PBD308" s="35"/>
      <c r="PBE308" s="15"/>
      <c r="PBG308" s="13"/>
      <c r="PBH308" s="35"/>
      <c r="PBI308" s="35"/>
      <c r="PBJ308" s="15"/>
      <c r="PBL308" s="13"/>
      <c r="PBM308" s="35"/>
      <c r="PBN308" s="35"/>
      <c r="PBO308" s="15"/>
      <c r="PBQ308" s="13"/>
      <c r="PBR308" s="35"/>
      <c r="PBS308" s="35"/>
      <c r="PBT308" s="15"/>
      <c r="PBV308" s="13"/>
      <c r="PBW308" s="35"/>
      <c r="PBX308" s="35"/>
      <c r="PBY308" s="15"/>
      <c r="PCA308" s="13"/>
      <c r="PCB308" s="35"/>
      <c r="PCC308" s="35"/>
      <c r="PCD308" s="15"/>
      <c r="PCF308" s="13"/>
      <c r="PCG308" s="35"/>
      <c r="PCH308" s="35"/>
      <c r="PCI308" s="15"/>
      <c r="PCK308" s="13"/>
      <c r="PCL308" s="35"/>
      <c r="PCM308" s="35"/>
      <c r="PCN308" s="15"/>
      <c r="PCP308" s="13"/>
      <c r="PCQ308" s="35"/>
      <c r="PCR308" s="35"/>
      <c r="PCS308" s="15"/>
      <c r="PCU308" s="13"/>
      <c r="PCV308" s="35"/>
      <c r="PCW308" s="35"/>
      <c r="PCX308" s="15"/>
      <c r="PCZ308" s="13"/>
      <c r="PDA308" s="35"/>
      <c r="PDB308" s="35"/>
      <c r="PDC308" s="15"/>
      <c r="PDE308" s="13"/>
      <c r="PDF308" s="35"/>
      <c r="PDG308" s="35"/>
      <c r="PDH308" s="15"/>
      <c r="PDJ308" s="13"/>
      <c r="PDK308" s="35"/>
      <c r="PDL308" s="35"/>
      <c r="PDM308" s="15"/>
      <c r="PDO308" s="13"/>
      <c r="PDP308" s="35"/>
      <c r="PDQ308" s="35"/>
      <c r="PDR308" s="15"/>
      <c r="PDT308" s="13"/>
      <c r="PDU308" s="35"/>
      <c r="PDV308" s="35"/>
      <c r="PDW308" s="15"/>
      <c r="PDY308" s="13"/>
      <c r="PDZ308" s="35"/>
      <c r="PEA308" s="35"/>
      <c r="PEB308" s="15"/>
      <c r="PED308" s="13"/>
      <c r="PEE308" s="35"/>
      <c r="PEF308" s="35"/>
      <c r="PEG308" s="15"/>
      <c r="PEI308" s="13"/>
      <c r="PEJ308" s="35"/>
      <c r="PEK308" s="35"/>
      <c r="PEL308" s="15"/>
      <c r="PEN308" s="13"/>
      <c r="PEO308" s="35"/>
      <c r="PEP308" s="35"/>
      <c r="PEQ308" s="15"/>
      <c r="PES308" s="13"/>
      <c r="PET308" s="35"/>
      <c r="PEU308" s="35"/>
      <c r="PEV308" s="15"/>
      <c r="PEX308" s="13"/>
      <c r="PEY308" s="35"/>
      <c r="PEZ308" s="35"/>
      <c r="PFA308" s="15"/>
      <c r="PFC308" s="13"/>
      <c r="PFD308" s="35"/>
      <c r="PFE308" s="35"/>
      <c r="PFF308" s="15"/>
      <c r="PFH308" s="13"/>
      <c r="PFI308" s="35"/>
      <c r="PFJ308" s="35"/>
      <c r="PFK308" s="15"/>
      <c r="PFM308" s="13"/>
      <c r="PFN308" s="35"/>
      <c r="PFO308" s="35"/>
      <c r="PFP308" s="15"/>
      <c r="PFR308" s="13"/>
      <c r="PFS308" s="35"/>
      <c r="PFT308" s="35"/>
      <c r="PFU308" s="15"/>
      <c r="PFW308" s="13"/>
      <c r="PFX308" s="35"/>
      <c r="PFY308" s="35"/>
      <c r="PFZ308" s="15"/>
      <c r="PGB308" s="13"/>
      <c r="PGC308" s="35"/>
      <c r="PGD308" s="35"/>
      <c r="PGE308" s="15"/>
      <c r="PGG308" s="13"/>
      <c r="PGH308" s="35"/>
      <c r="PGI308" s="35"/>
      <c r="PGJ308" s="15"/>
      <c r="PGL308" s="13"/>
      <c r="PGM308" s="35"/>
      <c r="PGN308" s="35"/>
      <c r="PGO308" s="15"/>
      <c r="PGQ308" s="13"/>
      <c r="PGR308" s="35"/>
      <c r="PGS308" s="35"/>
      <c r="PGT308" s="15"/>
      <c r="PGV308" s="13"/>
      <c r="PGW308" s="35"/>
      <c r="PGX308" s="35"/>
      <c r="PGY308" s="15"/>
      <c r="PHA308" s="13"/>
      <c r="PHB308" s="35"/>
      <c r="PHC308" s="35"/>
      <c r="PHD308" s="15"/>
      <c r="PHF308" s="13"/>
      <c r="PHG308" s="35"/>
      <c r="PHH308" s="35"/>
      <c r="PHI308" s="15"/>
      <c r="PHK308" s="13"/>
      <c r="PHL308" s="35"/>
      <c r="PHM308" s="35"/>
      <c r="PHN308" s="15"/>
      <c r="PHP308" s="13"/>
      <c r="PHQ308" s="35"/>
      <c r="PHR308" s="35"/>
      <c r="PHS308" s="15"/>
      <c r="PHU308" s="13"/>
      <c r="PHV308" s="35"/>
      <c r="PHW308" s="35"/>
      <c r="PHX308" s="15"/>
      <c r="PHZ308" s="13"/>
      <c r="PIA308" s="35"/>
      <c r="PIB308" s="35"/>
      <c r="PIC308" s="15"/>
      <c r="PIE308" s="13"/>
      <c r="PIF308" s="35"/>
      <c r="PIG308" s="35"/>
      <c r="PIH308" s="15"/>
      <c r="PIJ308" s="13"/>
      <c r="PIK308" s="35"/>
      <c r="PIL308" s="35"/>
      <c r="PIM308" s="15"/>
      <c r="PIO308" s="13"/>
      <c r="PIP308" s="35"/>
      <c r="PIQ308" s="35"/>
      <c r="PIR308" s="15"/>
      <c r="PIT308" s="13"/>
      <c r="PIU308" s="35"/>
      <c r="PIV308" s="35"/>
      <c r="PIW308" s="15"/>
      <c r="PIY308" s="13"/>
      <c r="PIZ308" s="35"/>
      <c r="PJA308" s="35"/>
      <c r="PJB308" s="15"/>
      <c r="PJD308" s="13"/>
      <c r="PJE308" s="35"/>
      <c r="PJF308" s="35"/>
      <c r="PJG308" s="15"/>
      <c r="PJI308" s="13"/>
      <c r="PJJ308" s="35"/>
      <c r="PJK308" s="35"/>
      <c r="PJL308" s="15"/>
      <c r="PJN308" s="13"/>
      <c r="PJO308" s="35"/>
      <c r="PJP308" s="35"/>
      <c r="PJQ308" s="15"/>
      <c r="PJS308" s="13"/>
      <c r="PJT308" s="35"/>
      <c r="PJU308" s="35"/>
      <c r="PJV308" s="15"/>
      <c r="PJX308" s="13"/>
      <c r="PJY308" s="35"/>
      <c r="PJZ308" s="35"/>
      <c r="PKA308" s="15"/>
      <c r="PKC308" s="13"/>
      <c r="PKD308" s="35"/>
      <c r="PKE308" s="35"/>
      <c r="PKF308" s="15"/>
      <c r="PKH308" s="13"/>
      <c r="PKI308" s="35"/>
      <c r="PKJ308" s="35"/>
      <c r="PKK308" s="15"/>
      <c r="PKM308" s="13"/>
      <c r="PKN308" s="35"/>
      <c r="PKO308" s="35"/>
      <c r="PKP308" s="15"/>
      <c r="PKR308" s="13"/>
      <c r="PKS308" s="35"/>
      <c r="PKT308" s="35"/>
      <c r="PKU308" s="15"/>
      <c r="PKW308" s="13"/>
      <c r="PKX308" s="35"/>
      <c r="PKY308" s="35"/>
      <c r="PKZ308" s="15"/>
      <c r="PLB308" s="13"/>
      <c r="PLC308" s="35"/>
      <c r="PLD308" s="35"/>
      <c r="PLE308" s="15"/>
      <c r="PLG308" s="13"/>
      <c r="PLH308" s="35"/>
      <c r="PLI308" s="35"/>
      <c r="PLJ308" s="15"/>
      <c r="PLL308" s="13"/>
      <c r="PLM308" s="35"/>
      <c r="PLN308" s="35"/>
      <c r="PLO308" s="15"/>
      <c r="PLQ308" s="13"/>
      <c r="PLR308" s="35"/>
      <c r="PLS308" s="35"/>
      <c r="PLT308" s="15"/>
      <c r="PLV308" s="13"/>
      <c r="PLW308" s="35"/>
      <c r="PLX308" s="35"/>
      <c r="PLY308" s="15"/>
      <c r="PMA308" s="13"/>
      <c r="PMB308" s="35"/>
      <c r="PMC308" s="35"/>
      <c r="PMD308" s="15"/>
      <c r="PMF308" s="13"/>
      <c r="PMG308" s="35"/>
      <c r="PMH308" s="35"/>
      <c r="PMI308" s="15"/>
      <c r="PMK308" s="13"/>
      <c r="PML308" s="35"/>
      <c r="PMM308" s="35"/>
      <c r="PMN308" s="15"/>
      <c r="PMP308" s="13"/>
      <c r="PMQ308" s="35"/>
      <c r="PMR308" s="35"/>
      <c r="PMS308" s="15"/>
      <c r="PMU308" s="13"/>
      <c r="PMV308" s="35"/>
      <c r="PMW308" s="35"/>
      <c r="PMX308" s="15"/>
      <c r="PMZ308" s="13"/>
      <c r="PNA308" s="35"/>
      <c r="PNB308" s="35"/>
      <c r="PNC308" s="15"/>
      <c r="PNE308" s="13"/>
      <c r="PNF308" s="35"/>
      <c r="PNG308" s="35"/>
      <c r="PNH308" s="15"/>
      <c r="PNJ308" s="13"/>
      <c r="PNK308" s="35"/>
      <c r="PNL308" s="35"/>
      <c r="PNM308" s="15"/>
      <c r="PNO308" s="13"/>
      <c r="PNP308" s="35"/>
      <c r="PNQ308" s="35"/>
      <c r="PNR308" s="15"/>
      <c r="PNT308" s="13"/>
      <c r="PNU308" s="35"/>
      <c r="PNV308" s="35"/>
      <c r="PNW308" s="15"/>
      <c r="PNY308" s="13"/>
      <c r="PNZ308" s="35"/>
      <c r="POA308" s="35"/>
      <c r="POB308" s="15"/>
      <c r="POD308" s="13"/>
      <c r="POE308" s="35"/>
      <c r="POF308" s="35"/>
      <c r="POG308" s="15"/>
      <c r="POI308" s="13"/>
      <c r="POJ308" s="35"/>
      <c r="POK308" s="35"/>
      <c r="POL308" s="15"/>
      <c r="PON308" s="13"/>
      <c r="POO308" s="35"/>
      <c r="POP308" s="35"/>
      <c r="POQ308" s="15"/>
      <c r="POS308" s="13"/>
      <c r="POT308" s="35"/>
      <c r="POU308" s="35"/>
      <c r="POV308" s="15"/>
      <c r="POX308" s="13"/>
      <c r="POY308" s="35"/>
      <c r="POZ308" s="35"/>
      <c r="PPA308" s="15"/>
      <c r="PPC308" s="13"/>
      <c r="PPD308" s="35"/>
      <c r="PPE308" s="35"/>
      <c r="PPF308" s="15"/>
      <c r="PPH308" s="13"/>
      <c r="PPI308" s="35"/>
      <c r="PPJ308" s="35"/>
      <c r="PPK308" s="15"/>
      <c r="PPM308" s="13"/>
      <c r="PPN308" s="35"/>
      <c r="PPO308" s="35"/>
      <c r="PPP308" s="15"/>
      <c r="PPR308" s="13"/>
      <c r="PPS308" s="35"/>
      <c r="PPT308" s="35"/>
      <c r="PPU308" s="15"/>
      <c r="PPW308" s="13"/>
      <c r="PPX308" s="35"/>
      <c r="PPY308" s="35"/>
      <c r="PPZ308" s="15"/>
      <c r="PQB308" s="13"/>
      <c r="PQC308" s="35"/>
      <c r="PQD308" s="35"/>
      <c r="PQE308" s="15"/>
      <c r="PQG308" s="13"/>
      <c r="PQH308" s="35"/>
      <c r="PQI308" s="35"/>
      <c r="PQJ308" s="15"/>
      <c r="PQL308" s="13"/>
      <c r="PQM308" s="35"/>
      <c r="PQN308" s="35"/>
      <c r="PQO308" s="15"/>
      <c r="PQQ308" s="13"/>
      <c r="PQR308" s="35"/>
      <c r="PQS308" s="35"/>
      <c r="PQT308" s="15"/>
      <c r="PQV308" s="13"/>
      <c r="PQW308" s="35"/>
      <c r="PQX308" s="35"/>
      <c r="PQY308" s="15"/>
      <c r="PRA308" s="13"/>
      <c r="PRB308" s="35"/>
      <c r="PRC308" s="35"/>
      <c r="PRD308" s="15"/>
      <c r="PRF308" s="13"/>
      <c r="PRG308" s="35"/>
      <c r="PRH308" s="35"/>
      <c r="PRI308" s="15"/>
      <c r="PRK308" s="13"/>
      <c r="PRL308" s="35"/>
      <c r="PRM308" s="35"/>
      <c r="PRN308" s="15"/>
      <c r="PRP308" s="13"/>
      <c r="PRQ308" s="35"/>
      <c r="PRR308" s="35"/>
      <c r="PRS308" s="15"/>
      <c r="PRU308" s="13"/>
      <c r="PRV308" s="35"/>
      <c r="PRW308" s="35"/>
      <c r="PRX308" s="15"/>
      <c r="PRZ308" s="13"/>
      <c r="PSA308" s="35"/>
      <c r="PSB308" s="35"/>
      <c r="PSC308" s="15"/>
      <c r="PSE308" s="13"/>
      <c r="PSF308" s="35"/>
      <c r="PSG308" s="35"/>
      <c r="PSH308" s="15"/>
      <c r="PSJ308" s="13"/>
      <c r="PSK308" s="35"/>
      <c r="PSL308" s="35"/>
      <c r="PSM308" s="15"/>
      <c r="PSO308" s="13"/>
      <c r="PSP308" s="35"/>
      <c r="PSQ308" s="35"/>
      <c r="PSR308" s="15"/>
      <c r="PST308" s="13"/>
      <c r="PSU308" s="35"/>
      <c r="PSV308" s="35"/>
      <c r="PSW308" s="15"/>
      <c r="PSY308" s="13"/>
      <c r="PSZ308" s="35"/>
      <c r="PTA308" s="35"/>
      <c r="PTB308" s="15"/>
      <c r="PTD308" s="13"/>
      <c r="PTE308" s="35"/>
      <c r="PTF308" s="35"/>
      <c r="PTG308" s="15"/>
      <c r="PTI308" s="13"/>
      <c r="PTJ308" s="35"/>
      <c r="PTK308" s="35"/>
      <c r="PTL308" s="15"/>
      <c r="PTN308" s="13"/>
      <c r="PTO308" s="35"/>
      <c r="PTP308" s="35"/>
      <c r="PTQ308" s="15"/>
      <c r="PTS308" s="13"/>
      <c r="PTT308" s="35"/>
      <c r="PTU308" s="35"/>
      <c r="PTV308" s="15"/>
      <c r="PTX308" s="13"/>
      <c r="PTY308" s="35"/>
      <c r="PTZ308" s="35"/>
      <c r="PUA308" s="15"/>
      <c r="PUC308" s="13"/>
      <c r="PUD308" s="35"/>
      <c r="PUE308" s="35"/>
      <c r="PUF308" s="15"/>
      <c r="PUH308" s="13"/>
      <c r="PUI308" s="35"/>
      <c r="PUJ308" s="35"/>
      <c r="PUK308" s="15"/>
      <c r="PUM308" s="13"/>
      <c r="PUN308" s="35"/>
      <c r="PUO308" s="35"/>
      <c r="PUP308" s="15"/>
      <c r="PUR308" s="13"/>
      <c r="PUS308" s="35"/>
      <c r="PUT308" s="35"/>
      <c r="PUU308" s="15"/>
      <c r="PUW308" s="13"/>
      <c r="PUX308" s="35"/>
      <c r="PUY308" s="35"/>
      <c r="PUZ308" s="15"/>
      <c r="PVB308" s="13"/>
      <c r="PVC308" s="35"/>
      <c r="PVD308" s="35"/>
      <c r="PVE308" s="15"/>
      <c r="PVG308" s="13"/>
      <c r="PVH308" s="35"/>
      <c r="PVI308" s="35"/>
      <c r="PVJ308" s="15"/>
      <c r="PVL308" s="13"/>
      <c r="PVM308" s="35"/>
      <c r="PVN308" s="35"/>
      <c r="PVO308" s="15"/>
      <c r="PVQ308" s="13"/>
      <c r="PVR308" s="35"/>
      <c r="PVS308" s="35"/>
      <c r="PVT308" s="15"/>
      <c r="PVV308" s="13"/>
      <c r="PVW308" s="35"/>
      <c r="PVX308" s="35"/>
      <c r="PVY308" s="15"/>
      <c r="PWA308" s="13"/>
      <c r="PWB308" s="35"/>
      <c r="PWC308" s="35"/>
      <c r="PWD308" s="15"/>
      <c r="PWF308" s="13"/>
      <c r="PWG308" s="35"/>
      <c r="PWH308" s="35"/>
      <c r="PWI308" s="15"/>
      <c r="PWK308" s="13"/>
      <c r="PWL308" s="35"/>
      <c r="PWM308" s="35"/>
      <c r="PWN308" s="15"/>
      <c r="PWP308" s="13"/>
      <c r="PWQ308" s="35"/>
      <c r="PWR308" s="35"/>
      <c r="PWS308" s="15"/>
      <c r="PWU308" s="13"/>
      <c r="PWV308" s="35"/>
      <c r="PWW308" s="35"/>
      <c r="PWX308" s="15"/>
      <c r="PWZ308" s="13"/>
      <c r="PXA308" s="35"/>
      <c r="PXB308" s="35"/>
      <c r="PXC308" s="15"/>
      <c r="PXE308" s="13"/>
      <c r="PXF308" s="35"/>
      <c r="PXG308" s="35"/>
      <c r="PXH308" s="15"/>
      <c r="PXJ308" s="13"/>
      <c r="PXK308" s="35"/>
      <c r="PXL308" s="35"/>
      <c r="PXM308" s="15"/>
      <c r="PXO308" s="13"/>
      <c r="PXP308" s="35"/>
      <c r="PXQ308" s="35"/>
      <c r="PXR308" s="15"/>
      <c r="PXT308" s="13"/>
      <c r="PXU308" s="35"/>
      <c r="PXV308" s="35"/>
      <c r="PXW308" s="15"/>
      <c r="PXY308" s="13"/>
      <c r="PXZ308" s="35"/>
      <c r="PYA308" s="35"/>
      <c r="PYB308" s="15"/>
      <c r="PYD308" s="13"/>
      <c r="PYE308" s="35"/>
      <c r="PYF308" s="35"/>
      <c r="PYG308" s="15"/>
      <c r="PYI308" s="13"/>
      <c r="PYJ308" s="35"/>
      <c r="PYK308" s="35"/>
      <c r="PYL308" s="15"/>
      <c r="PYN308" s="13"/>
      <c r="PYO308" s="35"/>
      <c r="PYP308" s="35"/>
      <c r="PYQ308" s="15"/>
      <c r="PYS308" s="13"/>
      <c r="PYT308" s="35"/>
      <c r="PYU308" s="35"/>
      <c r="PYV308" s="15"/>
      <c r="PYX308" s="13"/>
      <c r="PYY308" s="35"/>
      <c r="PYZ308" s="35"/>
      <c r="PZA308" s="15"/>
      <c r="PZC308" s="13"/>
      <c r="PZD308" s="35"/>
      <c r="PZE308" s="35"/>
      <c r="PZF308" s="15"/>
      <c r="PZH308" s="13"/>
      <c r="PZI308" s="35"/>
      <c r="PZJ308" s="35"/>
      <c r="PZK308" s="15"/>
      <c r="PZM308" s="13"/>
      <c r="PZN308" s="35"/>
      <c r="PZO308" s="35"/>
      <c r="PZP308" s="15"/>
      <c r="PZR308" s="13"/>
      <c r="PZS308" s="35"/>
      <c r="PZT308" s="35"/>
      <c r="PZU308" s="15"/>
      <c r="PZW308" s="13"/>
      <c r="PZX308" s="35"/>
      <c r="PZY308" s="35"/>
      <c r="PZZ308" s="15"/>
      <c r="QAB308" s="13"/>
      <c r="QAC308" s="35"/>
      <c r="QAD308" s="35"/>
      <c r="QAE308" s="15"/>
      <c r="QAG308" s="13"/>
      <c r="QAH308" s="35"/>
      <c r="QAI308" s="35"/>
      <c r="QAJ308" s="15"/>
      <c r="QAL308" s="13"/>
      <c r="QAM308" s="35"/>
      <c r="QAN308" s="35"/>
      <c r="QAO308" s="15"/>
      <c r="QAQ308" s="13"/>
      <c r="QAR308" s="35"/>
      <c r="QAS308" s="35"/>
      <c r="QAT308" s="15"/>
      <c r="QAV308" s="13"/>
      <c r="QAW308" s="35"/>
      <c r="QAX308" s="35"/>
      <c r="QAY308" s="15"/>
      <c r="QBA308" s="13"/>
      <c r="QBB308" s="35"/>
      <c r="QBC308" s="35"/>
      <c r="QBD308" s="15"/>
      <c r="QBF308" s="13"/>
      <c r="QBG308" s="35"/>
      <c r="QBH308" s="35"/>
      <c r="QBI308" s="15"/>
      <c r="QBK308" s="13"/>
      <c r="QBL308" s="35"/>
      <c r="QBM308" s="35"/>
      <c r="QBN308" s="15"/>
      <c r="QBP308" s="13"/>
      <c r="QBQ308" s="35"/>
      <c r="QBR308" s="35"/>
      <c r="QBS308" s="15"/>
      <c r="QBU308" s="13"/>
      <c r="QBV308" s="35"/>
      <c r="QBW308" s="35"/>
      <c r="QBX308" s="15"/>
      <c r="QBZ308" s="13"/>
      <c r="QCA308" s="35"/>
      <c r="QCB308" s="35"/>
      <c r="QCC308" s="15"/>
      <c r="QCE308" s="13"/>
      <c r="QCF308" s="35"/>
      <c r="QCG308" s="35"/>
      <c r="QCH308" s="15"/>
      <c r="QCJ308" s="13"/>
      <c r="QCK308" s="35"/>
      <c r="QCL308" s="35"/>
      <c r="QCM308" s="15"/>
      <c r="QCO308" s="13"/>
      <c r="QCP308" s="35"/>
      <c r="QCQ308" s="35"/>
      <c r="QCR308" s="15"/>
      <c r="QCT308" s="13"/>
      <c r="QCU308" s="35"/>
      <c r="QCV308" s="35"/>
      <c r="QCW308" s="15"/>
      <c r="QCY308" s="13"/>
      <c r="QCZ308" s="35"/>
      <c r="QDA308" s="35"/>
      <c r="QDB308" s="15"/>
      <c r="QDD308" s="13"/>
      <c r="QDE308" s="35"/>
      <c r="QDF308" s="35"/>
      <c r="QDG308" s="15"/>
      <c r="QDI308" s="13"/>
      <c r="QDJ308" s="35"/>
      <c r="QDK308" s="35"/>
      <c r="QDL308" s="15"/>
      <c r="QDN308" s="13"/>
      <c r="QDO308" s="35"/>
      <c r="QDP308" s="35"/>
      <c r="QDQ308" s="15"/>
      <c r="QDS308" s="13"/>
      <c r="QDT308" s="35"/>
      <c r="QDU308" s="35"/>
      <c r="QDV308" s="15"/>
      <c r="QDX308" s="13"/>
      <c r="QDY308" s="35"/>
      <c r="QDZ308" s="35"/>
      <c r="QEA308" s="15"/>
      <c r="QEC308" s="13"/>
      <c r="QED308" s="35"/>
      <c r="QEE308" s="35"/>
      <c r="QEF308" s="15"/>
      <c r="QEH308" s="13"/>
      <c r="QEI308" s="35"/>
      <c r="QEJ308" s="35"/>
      <c r="QEK308" s="15"/>
      <c r="QEM308" s="13"/>
      <c r="QEN308" s="35"/>
      <c r="QEO308" s="35"/>
      <c r="QEP308" s="15"/>
      <c r="QER308" s="13"/>
      <c r="QES308" s="35"/>
      <c r="QET308" s="35"/>
      <c r="QEU308" s="15"/>
      <c r="QEW308" s="13"/>
      <c r="QEX308" s="35"/>
      <c r="QEY308" s="35"/>
      <c r="QEZ308" s="15"/>
      <c r="QFB308" s="13"/>
      <c r="QFC308" s="35"/>
      <c r="QFD308" s="35"/>
      <c r="QFE308" s="15"/>
      <c r="QFG308" s="13"/>
      <c r="QFH308" s="35"/>
      <c r="QFI308" s="35"/>
      <c r="QFJ308" s="15"/>
      <c r="QFL308" s="13"/>
      <c r="QFM308" s="35"/>
      <c r="QFN308" s="35"/>
      <c r="QFO308" s="15"/>
      <c r="QFQ308" s="13"/>
      <c r="QFR308" s="35"/>
      <c r="QFS308" s="35"/>
      <c r="QFT308" s="15"/>
      <c r="QFV308" s="13"/>
      <c r="QFW308" s="35"/>
      <c r="QFX308" s="35"/>
      <c r="QFY308" s="15"/>
      <c r="QGA308" s="13"/>
      <c r="QGB308" s="35"/>
      <c r="QGC308" s="35"/>
      <c r="QGD308" s="15"/>
      <c r="QGF308" s="13"/>
      <c r="QGG308" s="35"/>
      <c r="QGH308" s="35"/>
      <c r="QGI308" s="15"/>
      <c r="QGK308" s="13"/>
      <c r="QGL308" s="35"/>
      <c r="QGM308" s="35"/>
      <c r="QGN308" s="15"/>
      <c r="QGP308" s="13"/>
      <c r="QGQ308" s="35"/>
      <c r="QGR308" s="35"/>
      <c r="QGS308" s="15"/>
      <c r="QGU308" s="13"/>
      <c r="QGV308" s="35"/>
      <c r="QGW308" s="35"/>
      <c r="QGX308" s="15"/>
      <c r="QGZ308" s="13"/>
      <c r="QHA308" s="35"/>
      <c r="QHB308" s="35"/>
      <c r="QHC308" s="15"/>
      <c r="QHE308" s="13"/>
      <c r="QHF308" s="35"/>
      <c r="QHG308" s="35"/>
      <c r="QHH308" s="15"/>
      <c r="QHJ308" s="13"/>
      <c r="QHK308" s="35"/>
      <c r="QHL308" s="35"/>
      <c r="QHM308" s="15"/>
      <c r="QHO308" s="13"/>
      <c r="QHP308" s="35"/>
      <c r="QHQ308" s="35"/>
      <c r="QHR308" s="15"/>
      <c r="QHT308" s="13"/>
      <c r="QHU308" s="35"/>
      <c r="QHV308" s="35"/>
      <c r="QHW308" s="15"/>
      <c r="QHY308" s="13"/>
      <c r="QHZ308" s="35"/>
      <c r="QIA308" s="35"/>
      <c r="QIB308" s="15"/>
      <c r="QID308" s="13"/>
      <c r="QIE308" s="35"/>
      <c r="QIF308" s="35"/>
      <c r="QIG308" s="15"/>
      <c r="QII308" s="13"/>
      <c r="QIJ308" s="35"/>
      <c r="QIK308" s="35"/>
      <c r="QIL308" s="15"/>
      <c r="QIN308" s="13"/>
      <c r="QIO308" s="35"/>
      <c r="QIP308" s="35"/>
      <c r="QIQ308" s="15"/>
      <c r="QIS308" s="13"/>
      <c r="QIT308" s="35"/>
      <c r="QIU308" s="35"/>
      <c r="QIV308" s="15"/>
      <c r="QIX308" s="13"/>
      <c r="QIY308" s="35"/>
      <c r="QIZ308" s="35"/>
      <c r="QJA308" s="15"/>
      <c r="QJC308" s="13"/>
      <c r="QJD308" s="35"/>
      <c r="QJE308" s="35"/>
      <c r="QJF308" s="15"/>
      <c r="QJH308" s="13"/>
      <c r="QJI308" s="35"/>
      <c r="QJJ308" s="35"/>
      <c r="QJK308" s="15"/>
      <c r="QJM308" s="13"/>
      <c r="QJN308" s="35"/>
      <c r="QJO308" s="35"/>
      <c r="QJP308" s="15"/>
      <c r="QJR308" s="13"/>
      <c r="QJS308" s="35"/>
      <c r="QJT308" s="35"/>
      <c r="QJU308" s="15"/>
      <c r="QJW308" s="13"/>
      <c r="QJX308" s="35"/>
      <c r="QJY308" s="35"/>
      <c r="QJZ308" s="15"/>
      <c r="QKB308" s="13"/>
      <c r="QKC308" s="35"/>
      <c r="QKD308" s="35"/>
      <c r="QKE308" s="15"/>
      <c r="QKG308" s="13"/>
      <c r="QKH308" s="35"/>
      <c r="QKI308" s="35"/>
      <c r="QKJ308" s="15"/>
      <c r="QKL308" s="13"/>
      <c r="QKM308" s="35"/>
      <c r="QKN308" s="35"/>
      <c r="QKO308" s="15"/>
      <c r="QKQ308" s="13"/>
      <c r="QKR308" s="35"/>
      <c r="QKS308" s="35"/>
      <c r="QKT308" s="15"/>
      <c r="QKV308" s="13"/>
      <c r="QKW308" s="35"/>
      <c r="QKX308" s="35"/>
      <c r="QKY308" s="15"/>
      <c r="QLA308" s="13"/>
      <c r="QLB308" s="35"/>
      <c r="QLC308" s="35"/>
      <c r="QLD308" s="15"/>
      <c r="QLF308" s="13"/>
      <c r="QLG308" s="35"/>
      <c r="QLH308" s="35"/>
      <c r="QLI308" s="15"/>
      <c r="QLK308" s="13"/>
      <c r="QLL308" s="35"/>
      <c r="QLM308" s="35"/>
      <c r="QLN308" s="15"/>
      <c r="QLP308" s="13"/>
      <c r="QLQ308" s="35"/>
      <c r="QLR308" s="35"/>
      <c r="QLS308" s="15"/>
      <c r="QLU308" s="13"/>
      <c r="QLV308" s="35"/>
      <c r="QLW308" s="35"/>
      <c r="QLX308" s="15"/>
      <c r="QLZ308" s="13"/>
      <c r="QMA308" s="35"/>
      <c r="QMB308" s="35"/>
      <c r="QMC308" s="15"/>
      <c r="QME308" s="13"/>
      <c r="QMF308" s="35"/>
      <c r="QMG308" s="35"/>
      <c r="QMH308" s="15"/>
      <c r="QMJ308" s="13"/>
      <c r="QMK308" s="35"/>
      <c r="QML308" s="35"/>
      <c r="QMM308" s="15"/>
      <c r="QMO308" s="13"/>
      <c r="QMP308" s="35"/>
      <c r="QMQ308" s="35"/>
      <c r="QMR308" s="15"/>
      <c r="QMT308" s="13"/>
      <c r="QMU308" s="35"/>
      <c r="QMV308" s="35"/>
      <c r="QMW308" s="15"/>
      <c r="QMY308" s="13"/>
      <c r="QMZ308" s="35"/>
      <c r="QNA308" s="35"/>
      <c r="QNB308" s="15"/>
      <c r="QND308" s="13"/>
      <c r="QNE308" s="35"/>
      <c r="QNF308" s="35"/>
      <c r="QNG308" s="15"/>
      <c r="QNI308" s="13"/>
      <c r="QNJ308" s="35"/>
      <c r="QNK308" s="35"/>
      <c r="QNL308" s="15"/>
      <c r="QNN308" s="13"/>
      <c r="QNO308" s="35"/>
      <c r="QNP308" s="35"/>
      <c r="QNQ308" s="15"/>
      <c r="QNS308" s="13"/>
      <c r="QNT308" s="35"/>
      <c r="QNU308" s="35"/>
      <c r="QNV308" s="15"/>
      <c r="QNX308" s="13"/>
      <c r="QNY308" s="35"/>
      <c r="QNZ308" s="35"/>
      <c r="QOA308" s="15"/>
      <c r="QOC308" s="13"/>
      <c r="QOD308" s="35"/>
      <c r="QOE308" s="35"/>
      <c r="QOF308" s="15"/>
      <c r="QOH308" s="13"/>
      <c r="QOI308" s="35"/>
      <c r="QOJ308" s="35"/>
      <c r="QOK308" s="15"/>
      <c r="QOM308" s="13"/>
      <c r="QON308" s="35"/>
      <c r="QOO308" s="35"/>
      <c r="QOP308" s="15"/>
      <c r="QOR308" s="13"/>
      <c r="QOS308" s="35"/>
      <c r="QOT308" s="35"/>
      <c r="QOU308" s="15"/>
      <c r="QOW308" s="13"/>
      <c r="QOX308" s="35"/>
      <c r="QOY308" s="35"/>
      <c r="QOZ308" s="15"/>
      <c r="QPB308" s="13"/>
      <c r="QPC308" s="35"/>
      <c r="QPD308" s="35"/>
      <c r="QPE308" s="15"/>
      <c r="QPG308" s="13"/>
      <c r="QPH308" s="35"/>
      <c r="QPI308" s="35"/>
      <c r="QPJ308" s="15"/>
      <c r="QPL308" s="13"/>
      <c r="QPM308" s="35"/>
      <c r="QPN308" s="35"/>
      <c r="QPO308" s="15"/>
      <c r="QPQ308" s="13"/>
      <c r="QPR308" s="35"/>
      <c r="QPS308" s="35"/>
      <c r="QPT308" s="15"/>
      <c r="QPV308" s="13"/>
      <c r="QPW308" s="35"/>
      <c r="QPX308" s="35"/>
      <c r="QPY308" s="15"/>
      <c r="QQA308" s="13"/>
      <c r="QQB308" s="35"/>
      <c r="QQC308" s="35"/>
      <c r="QQD308" s="15"/>
      <c r="QQF308" s="13"/>
      <c r="QQG308" s="35"/>
      <c r="QQH308" s="35"/>
      <c r="QQI308" s="15"/>
      <c r="QQK308" s="13"/>
      <c r="QQL308" s="35"/>
      <c r="QQM308" s="35"/>
      <c r="QQN308" s="15"/>
      <c r="QQP308" s="13"/>
      <c r="QQQ308" s="35"/>
      <c r="QQR308" s="35"/>
      <c r="QQS308" s="15"/>
      <c r="QQU308" s="13"/>
      <c r="QQV308" s="35"/>
      <c r="QQW308" s="35"/>
      <c r="QQX308" s="15"/>
      <c r="QQZ308" s="13"/>
      <c r="QRA308" s="35"/>
      <c r="QRB308" s="35"/>
      <c r="QRC308" s="15"/>
      <c r="QRE308" s="13"/>
      <c r="QRF308" s="35"/>
      <c r="QRG308" s="35"/>
      <c r="QRH308" s="15"/>
      <c r="QRJ308" s="13"/>
      <c r="QRK308" s="35"/>
      <c r="QRL308" s="35"/>
      <c r="QRM308" s="15"/>
      <c r="QRO308" s="13"/>
      <c r="QRP308" s="35"/>
      <c r="QRQ308" s="35"/>
      <c r="QRR308" s="15"/>
      <c r="QRT308" s="13"/>
      <c r="QRU308" s="35"/>
      <c r="QRV308" s="35"/>
      <c r="QRW308" s="15"/>
      <c r="QRY308" s="13"/>
      <c r="QRZ308" s="35"/>
      <c r="QSA308" s="35"/>
      <c r="QSB308" s="15"/>
      <c r="QSD308" s="13"/>
      <c r="QSE308" s="35"/>
      <c r="QSF308" s="35"/>
      <c r="QSG308" s="15"/>
      <c r="QSI308" s="13"/>
      <c r="QSJ308" s="35"/>
      <c r="QSK308" s="35"/>
      <c r="QSL308" s="15"/>
      <c r="QSN308" s="13"/>
      <c r="QSO308" s="35"/>
      <c r="QSP308" s="35"/>
      <c r="QSQ308" s="15"/>
      <c r="QSS308" s="13"/>
      <c r="QST308" s="35"/>
      <c r="QSU308" s="35"/>
      <c r="QSV308" s="15"/>
      <c r="QSX308" s="13"/>
      <c r="QSY308" s="35"/>
      <c r="QSZ308" s="35"/>
      <c r="QTA308" s="15"/>
      <c r="QTC308" s="13"/>
      <c r="QTD308" s="35"/>
      <c r="QTE308" s="35"/>
      <c r="QTF308" s="15"/>
      <c r="QTH308" s="13"/>
      <c r="QTI308" s="35"/>
      <c r="QTJ308" s="35"/>
      <c r="QTK308" s="15"/>
      <c r="QTM308" s="13"/>
      <c r="QTN308" s="35"/>
      <c r="QTO308" s="35"/>
      <c r="QTP308" s="15"/>
      <c r="QTR308" s="13"/>
      <c r="QTS308" s="35"/>
      <c r="QTT308" s="35"/>
      <c r="QTU308" s="15"/>
      <c r="QTW308" s="13"/>
      <c r="QTX308" s="35"/>
      <c r="QTY308" s="35"/>
      <c r="QTZ308" s="15"/>
      <c r="QUB308" s="13"/>
      <c r="QUC308" s="35"/>
      <c r="QUD308" s="35"/>
      <c r="QUE308" s="15"/>
      <c r="QUG308" s="13"/>
      <c r="QUH308" s="35"/>
      <c r="QUI308" s="35"/>
      <c r="QUJ308" s="15"/>
      <c r="QUL308" s="13"/>
      <c r="QUM308" s="35"/>
      <c r="QUN308" s="35"/>
      <c r="QUO308" s="15"/>
      <c r="QUQ308" s="13"/>
      <c r="QUR308" s="35"/>
      <c r="QUS308" s="35"/>
      <c r="QUT308" s="15"/>
      <c r="QUV308" s="13"/>
      <c r="QUW308" s="35"/>
      <c r="QUX308" s="35"/>
      <c r="QUY308" s="15"/>
      <c r="QVA308" s="13"/>
      <c r="QVB308" s="35"/>
      <c r="QVC308" s="35"/>
      <c r="QVD308" s="15"/>
      <c r="QVF308" s="13"/>
      <c r="QVG308" s="35"/>
      <c r="QVH308" s="35"/>
      <c r="QVI308" s="15"/>
      <c r="QVK308" s="13"/>
      <c r="QVL308" s="35"/>
      <c r="QVM308" s="35"/>
      <c r="QVN308" s="15"/>
      <c r="QVP308" s="13"/>
      <c r="QVQ308" s="35"/>
      <c r="QVR308" s="35"/>
      <c r="QVS308" s="15"/>
      <c r="QVU308" s="13"/>
      <c r="QVV308" s="35"/>
      <c r="QVW308" s="35"/>
      <c r="QVX308" s="15"/>
      <c r="QVZ308" s="13"/>
      <c r="QWA308" s="35"/>
      <c r="QWB308" s="35"/>
      <c r="QWC308" s="15"/>
      <c r="QWE308" s="13"/>
      <c r="QWF308" s="35"/>
      <c r="QWG308" s="35"/>
      <c r="QWH308" s="15"/>
      <c r="QWJ308" s="13"/>
      <c r="QWK308" s="35"/>
      <c r="QWL308" s="35"/>
      <c r="QWM308" s="15"/>
      <c r="QWO308" s="13"/>
      <c r="QWP308" s="35"/>
      <c r="QWQ308" s="35"/>
      <c r="QWR308" s="15"/>
      <c r="QWT308" s="13"/>
      <c r="QWU308" s="35"/>
      <c r="QWV308" s="35"/>
      <c r="QWW308" s="15"/>
      <c r="QWY308" s="13"/>
      <c r="QWZ308" s="35"/>
      <c r="QXA308" s="35"/>
      <c r="QXB308" s="15"/>
      <c r="QXD308" s="13"/>
      <c r="QXE308" s="35"/>
      <c r="QXF308" s="35"/>
      <c r="QXG308" s="15"/>
      <c r="QXI308" s="13"/>
      <c r="QXJ308" s="35"/>
      <c r="QXK308" s="35"/>
      <c r="QXL308" s="15"/>
      <c r="QXN308" s="13"/>
      <c r="QXO308" s="35"/>
      <c r="QXP308" s="35"/>
      <c r="QXQ308" s="15"/>
      <c r="QXS308" s="13"/>
      <c r="QXT308" s="35"/>
      <c r="QXU308" s="35"/>
      <c r="QXV308" s="15"/>
      <c r="QXX308" s="13"/>
      <c r="QXY308" s="35"/>
      <c r="QXZ308" s="35"/>
      <c r="QYA308" s="15"/>
      <c r="QYC308" s="13"/>
      <c r="QYD308" s="35"/>
      <c r="QYE308" s="35"/>
      <c r="QYF308" s="15"/>
      <c r="QYH308" s="13"/>
      <c r="QYI308" s="35"/>
      <c r="QYJ308" s="35"/>
      <c r="QYK308" s="15"/>
      <c r="QYM308" s="13"/>
      <c r="QYN308" s="35"/>
      <c r="QYO308" s="35"/>
      <c r="QYP308" s="15"/>
      <c r="QYR308" s="13"/>
      <c r="QYS308" s="35"/>
      <c r="QYT308" s="35"/>
      <c r="QYU308" s="15"/>
      <c r="QYW308" s="13"/>
      <c r="QYX308" s="35"/>
      <c r="QYY308" s="35"/>
      <c r="QYZ308" s="15"/>
      <c r="QZB308" s="13"/>
      <c r="QZC308" s="35"/>
      <c r="QZD308" s="35"/>
      <c r="QZE308" s="15"/>
      <c r="QZG308" s="13"/>
      <c r="QZH308" s="35"/>
      <c r="QZI308" s="35"/>
      <c r="QZJ308" s="15"/>
      <c r="QZL308" s="13"/>
      <c r="QZM308" s="35"/>
      <c r="QZN308" s="35"/>
      <c r="QZO308" s="15"/>
      <c r="QZQ308" s="13"/>
      <c r="QZR308" s="35"/>
      <c r="QZS308" s="35"/>
      <c r="QZT308" s="15"/>
      <c r="QZV308" s="13"/>
      <c r="QZW308" s="35"/>
      <c r="QZX308" s="35"/>
      <c r="QZY308" s="15"/>
      <c r="RAA308" s="13"/>
      <c r="RAB308" s="35"/>
      <c r="RAC308" s="35"/>
      <c r="RAD308" s="15"/>
      <c r="RAF308" s="13"/>
      <c r="RAG308" s="35"/>
      <c r="RAH308" s="35"/>
      <c r="RAI308" s="15"/>
      <c r="RAK308" s="13"/>
      <c r="RAL308" s="35"/>
      <c r="RAM308" s="35"/>
      <c r="RAN308" s="15"/>
      <c r="RAP308" s="13"/>
      <c r="RAQ308" s="35"/>
      <c r="RAR308" s="35"/>
      <c r="RAS308" s="15"/>
      <c r="RAU308" s="13"/>
      <c r="RAV308" s="35"/>
      <c r="RAW308" s="35"/>
      <c r="RAX308" s="15"/>
      <c r="RAZ308" s="13"/>
      <c r="RBA308" s="35"/>
      <c r="RBB308" s="35"/>
      <c r="RBC308" s="15"/>
      <c r="RBE308" s="13"/>
      <c r="RBF308" s="35"/>
      <c r="RBG308" s="35"/>
      <c r="RBH308" s="15"/>
      <c r="RBJ308" s="13"/>
      <c r="RBK308" s="35"/>
      <c r="RBL308" s="35"/>
      <c r="RBM308" s="15"/>
      <c r="RBO308" s="13"/>
      <c r="RBP308" s="35"/>
      <c r="RBQ308" s="35"/>
      <c r="RBR308" s="15"/>
      <c r="RBT308" s="13"/>
      <c r="RBU308" s="35"/>
      <c r="RBV308" s="35"/>
      <c r="RBW308" s="15"/>
      <c r="RBY308" s="13"/>
      <c r="RBZ308" s="35"/>
      <c r="RCA308" s="35"/>
      <c r="RCB308" s="15"/>
      <c r="RCD308" s="13"/>
      <c r="RCE308" s="35"/>
      <c r="RCF308" s="35"/>
      <c r="RCG308" s="15"/>
      <c r="RCI308" s="13"/>
      <c r="RCJ308" s="35"/>
      <c r="RCK308" s="35"/>
      <c r="RCL308" s="15"/>
      <c r="RCN308" s="13"/>
      <c r="RCO308" s="35"/>
      <c r="RCP308" s="35"/>
      <c r="RCQ308" s="15"/>
      <c r="RCS308" s="13"/>
      <c r="RCT308" s="35"/>
      <c r="RCU308" s="35"/>
      <c r="RCV308" s="15"/>
      <c r="RCX308" s="13"/>
      <c r="RCY308" s="35"/>
      <c r="RCZ308" s="35"/>
      <c r="RDA308" s="15"/>
      <c r="RDC308" s="13"/>
      <c r="RDD308" s="35"/>
      <c r="RDE308" s="35"/>
      <c r="RDF308" s="15"/>
      <c r="RDH308" s="13"/>
      <c r="RDI308" s="35"/>
      <c r="RDJ308" s="35"/>
      <c r="RDK308" s="15"/>
      <c r="RDM308" s="13"/>
      <c r="RDN308" s="35"/>
      <c r="RDO308" s="35"/>
      <c r="RDP308" s="15"/>
      <c r="RDR308" s="13"/>
      <c r="RDS308" s="35"/>
      <c r="RDT308" s="35"/>
      <c r="RDU308" s="15"/>
      <c r="RDW308" s="13"/>
      <c r="RDX308" s="35"/>
      <c r="RDY308" s="35"/>
      <c r="RDZ308" s="15"/>
      <c r="REB308" s="13"/>
      <c r="REC308" s="35"/>
      <c r="RED308" s="35"/>
      <c r="REE308" s="15"/>
      <c r="REG308" s="13"/>
      <c r="REH308" s="35"/>
      <c r="REI308" s="35"/>
      <c r="REJ308" s="15"/>
      <c r="REL308" s="13"/>
      <c r="REM308" s="35"/>
      <c r="REN308" s="35"/>
      <c r="REO308" s="15"/>
      <c r="REQ308" s="13"/>
      <c r="RER308" s="35"/>
      <c r="RES308" s="35"/>
      <c r="RET308" s="15"/>
      <c r="REV308" s="13"/>
      <c r="REW308" s="35"/>
      <c r="REX308" s="35"/>
      <c r="REY308" s="15"/>
      <c r="RFA308" s="13"/>
      <c r="RFB308" s="35"/>
      <c r="RFC308" s="35"/>
      <c r="RFD308" s="15"/>
      <c r="RFF308" s="13"/>
      <c r="RFG308" s="35"/>
      <c r="RFH308" s="35"/>
      <c r="RFI308" s="15"/>
      <c r="RFK308" s="13"/>
      <c r="RFL308" s="35"/>
      <c r="RFM308" s="35"/>
      <c r="RFN308" s="15"/>
      <c r="RFP308" s="13"/>
      <c r="RFQ308" s="35"/>
      <c r="RFR308" s="35"/>
      <c r="RFS308" s="15"/>
      <c r="RFU308" s="13"/>
      <c r="RFV308" s="35"/>
      <c r="RFW308" s="35"/>
      <c r="RFX308" s="15"/>
      <c r="RFZ308" s="13"/>
      <c r="RGA308" s="35"/>
      <c r="RGB308" s="35"/>
      <c r="RGC308" s="15"/>
      <c r="RGE308" s="13"/>
      <c r="RGF308" s="35"/>
      <c r="RGG308" s="35"/>
      <c r="RGH308" s="15"/>
      <c r="RGJ308" s="13"/>
      <c r="RGK308" s="35"/>
      <c r="RGL308" s="35"/>
      <c r="RGM308" s="15"/>
      <c r="RGO308" s="13"/>
      <c r="RGP308" s="35"/>
      <c r="RGQ308" s="35"/>
      <c r="RGR308" s="15"/>
      <c r="RGT308" s="13"/>
      <c r="RGU308" s="35"/>
      <c r="RGV308" s="35"/>
      <c r="RGW308" s="15"/>
      <c r="RGY308" s="13"/>
      <c r="RGZ308" s="35"/>
      <c r="RHA308" s="35"/>
      <c r="RHB308" s="15"/>
      <c r="RHD308" s="13"/>
      <c r="RHE308" s="35"/>
      <c r="RHF308" s="35"/>
      <c r="RHG308" s="15"/>
      <c r="RHI308" s="13"/>
      <c r="RHJ308" s="35"/>
      <c r="RHK308" s="35"/>
      <c r="RHL308" s="15"/>
      <c r="RHN308" s="13"/>
      <c r="RHO308" s="35"/>
      <c r="RHP308" s="35"/>
      <c r="RHQ308" s="15"/>
      <c r="RHS308" s="13"/>
      <c r="RHT308" s="35"/>
      <c r="RHU308" s="35"/>
      <c r="RHV308" s="15"/>
      <c r="RHX308" s="13"/>
      <c r="RHY308" s="35"/>
      <c r="RHZ308" s="35"/>
      <c r="RIA308" s="15"/>
      <c r="RIC308" s="13"/>
      <c r="RID308" s="35"/>
      <c r="RIE308" s="35"/>
      <c r="RIF308" s="15"/>
      <c r="RIH308" s="13"/>
      <c r="RII308" s="35"/>
      <c r="RIJ308" s="35"/>
      <c r="RIK308" s="15"/>
      <c r="RIM308" s="13"/>
      <c r="RIN308" s="35"/>
      <c r="RIO308" s="35"/>
      <c r="RIP308" s="15"/>
      <c r="RIR308" s="13"/>
      <c r="RIS308" s="35"/>
      <c r="RIT308" s="35"/>
      <c r="RIU308" s="15"/>
      <c r="RIW308" s="13"/>
      <c r="RIX308" s="35"/>
      <c r="RIY308" s="35"/>
      <c r="RIZ308" s="15"/>
      <c r="RJB308" s="13"/>
      <c r="RJC308" s="35"/>
      <c r="RJD308" s="35"/>
      <c r="RJE308" s="15"/>
      <c r="RJG308" s="13"/>
      <c r="RJH308" s="35"/>
      <c r="RJI308" s="35"/>
      <c r="RJJ308" s="15"/>
      <c r="RJL308" s="13"/>
      <c r="RJM308" s="35"/>
      <c r="RJN308" s="35"/>
      <c r="RJO308" s="15"/>
      <c r="RJQ308" s="13"/>
      <c r="RJR308" s="35"/>
      <c r="RJS308" s="35"/>
      <c r="RJT308" s="15"/>
      <c r="RJV308" s="13"/>
      <c r="RJW308" s="35"/>
      <c r="RJX308" s="35"/>
      <c r="RJY308" s="15"/>
      <c r="RKA308" s="13"/>
      <c r="RKB308" s="35"/>
      <c r="RKC308" s="35"/>
      <c r="RKD308" s="15"/>
      <c r="RKF308" s="13"/>
      <c r="RKG308" s="35"/>
      <c r="RKH308" s="35"/>
      <c r="RKI308" s="15"/>
      <c r="RKK308" s="13"/>
      <c r="RKL308" s="35"/>
      <c r="RKM308" s="35"/>
      <c r="RKN308" s="15"/>
      <c r="RKP308" s="13"/>
      <c r="RKQ308" s="35"/>
      <c r="RKR308" s="35"/>
      <c r="RKS308" s="15"/>
      <c r="RKU308" s="13"/>
      <c r="RKV308" s="35"/>
      <c r="RKW308" s="35"/>
      <c r="RKX308" s="15"/>
      <c r="RKZ308" s="13"/>
      <c r="RLA308" s="35"/>
      <c r="RLB308" s="35"/>
      <c r="RLC308" s="15"/>
      <c r="RLE308" s="13"/>
      <c r="RLF308" s="35"/>
      <c r="RLG308" s="35"/>
      <c r="RLH308" s="15"/>
      <c r="RLJ308" s="13"/>
      <c r="RLK308" s="35"/>
      <c r="RLL308" s="35"/>
      <c r="RLM308" s="15"/>
      <c r="RLO308" s="13"/>
      <c r="RLP308" s="35"/>
      <c r="RLQ308" s="35"/>
      <c r="RLR308" s="15"/>
      <c r="RLT308" s="13"/>
      <c r="RLU308" s="35"/>
      <c r="RLV308" s="35"/>
      <c r="RLW308" s="15"/>
      <c r="RLY308" s="13"/>
      <c r="RLZ308" s="35"/>
      <c r="RMA308" s="35"/>
      <c r="RMB308" s="15"/>
      <c r="RMD308" s="13"/>
      <c r="RME308" s="35"/>
      <c r="RMF308" s="35"/>
      <c r="RMG308" s="15"/>
      <c r="RMI308" s="13"/>
      <c r="RMJ308" s="35"/>
      <c r="RMK308" s="35"/>
      <c r="RML308" s="15"/>
      <c r="RMN308" s="13"/>
      <c r="RMO308" s="35"/>
      <c r="RMP308" s="35"/>
      <c r="RMQ308" s="15"/>
      <c r="RMS308" s="13"/>
      <c r="RMT308" s="35"/>
      <c r="RMU308" s="35"/>
      <c r="RMV308" s="15"/>
      <c r="RMX308" s="13"/>
      <c r="RMY308" s="35"/>
      <c r="RMZ308" s="35"/>
      <c r="RNA308" s="15"/>
      <c r="RNC308" s="13"/>
      <c r="RND308" s="35"/>
      <c r="RNE308" s="35"/>
      <c r="RNF308" s="15"/>
      <c r="RNH308" s="13"/>
      <c r="RNI308" s="35"/>
      <c r="RNJ308" s="35"/>
      <c r="RNK308" s="15"/>
      <c r="RNM308" s="13"/>
      <c r="RNN308" s="35"/>
      <c r="RNO308" s="35"/>
      <c r="RNP308" s="15"/>
      <c r="RNR308" s="13"/>
      <c r="RNS308" s="35"/>
      <c r="RNT308" s="35"/>
      <c r="RNU308" s="15"/>
      <c r="RNW308" s="13"/>
      <c r="RNX308" s="35"/>
      <c r="RNY308" s="35"/>
      <c r="RNZ308" s="15"/>
      <c r="ROB308" s="13"/>
      <c r="ROC308" s="35"/>
      <c r="ROD308" s="35"/>
      <c r="ROE308" s="15"/>
      <c r="ROG308" s="13"/>
      <c r="ROH308" s="35"/>
      <c r="ROI308" s="35"/>
      <c r="ROJ308" s="15"/>
      <c r="ROL308" s="13"/>
      <c r="ROM308" s="35"/>
      <c r="RON308" s="35"/>
      <c r="ROO308" s="15"/>
      <c r="ROQ308" s="13"/>
      <c r="ROR308" s="35"/>
      <c r="ROS308" s="35"/>
      <c r="ROT308" s="15"/>
      <c r="ROV308" s="13"/>
      <c r="ROW308" s="35"/>
      <c r="ROX308" s="35"/>
      <c r="ROY308" s="15"/>
      <c r="RPA308" s="13"/>
      <c r="RPB308" s="35"/>
      <c r="RPC308" s="35"/>
      <c r="RPD308" s="15"/>
      <c r="RPF308" s="13"/>
      <c r="RPG308" s="35"/>
      <c r="RPH308" s="35"/>
      <c r="RPI308" s="15"/>
      <c r="RPK308" s="13"/>
      <c r="RPL308" s="35"/>
      <c r="RPM308" s="35"/>
      <c r="RPN308" s="15"/>
      <c r="RPP308" s="13"/>
      <c r="RPQ308" s="35"/>
      <c r="RPR308" s="35"/>
      <c r="RPS308" s="15"/>
      <c r="RPU308" s="13"/>
      <c r="RPV308" s="35"/>
      <c r="RPW308" s="35"/>
      <c r="RPX308" s="15"/>
      <c r="RPZ308" s="13"/>
      <c r="RQA308" s="35"/>
      <c r="RQB308" s="35"/>
      <c r="RQC308" s="15"/>
      <c r="RQE308" s="13"/>
      <c r="RQF308" s="35"/>
      <c r="RQG308" s="35"/>
      <c r="RQH308" s="15"/>
      <c r="RQJ308" s="13"/>
      <c r="RQK308" s="35"/>
      <c r="RQL308" s="35"/>
      <c r="RQM308" s="15"/>
      <c r="RQO308" s="13"/>
      <c r="RQP308" s="35"/>
      <c r="RQQ308" s="35"/>
      <c r="RQR308" s="15"/>
      <c r="RQT308" s="13"/>
      <c r="RQU308" s="35"/>
      <c r="RQV308" s="35"/>
      <c r="RQW308" s="15"/>
      <c r="RQY308" s="13"/>
      <c r="RQZ308" s="35"/>
      <c r="RRA308" s="35"/>
      <c r="RRB308" s="15"/>
      <c r="RRD308" s="13"/>
      <c r="RRE308" s="35"/>
      <c r="RRF308" s="35"/>
      <c r="RRG308" s="15"/>
      <c r="RRI308" s="13"/>
      <c r="RRJ308" s="35"/>
      <c r="RRK308" s="35"/>
      <c r="RRL308" s="15"/>
      <c r="RRN308" s="13"/>
      <c r="RRO308" s="35"/>
      <c r="RRP308" s="35"/>
      <c r="RRQ308" s="15"/>
      <c r="RRS308" s="13"/>
      <c r="RRT308" s="35"/>
      <c r="RRU308" s="35"/>
      <c r="RRV308" s="15"/>
      <c r="RRX308" s="13"/>
      <c r="RRY308" s="35"/>
      <c r="RRZ308" s="35"/>
      <c r="RSA308" s="15"/>
      <c r="RSC308" s="13"/>
      <c r="RSD308" s="35"/>
      <c r="RSE308" s="35"/>
      <c r="RSF308" s="15"/>
      <c r="RSH308" s="13"/>
      <c r="RSI308" s="35"/>
      <c r="RSJ308" s="35"/>
      <c r="RSK308" s="15"/>
      <c r="RSM308" s="13"/>
      <c r="RSN308" s="35"/>
      <c r="RSO308" s="35"/>
      <c r="RSP308" s="15"/>
      <c r="RSR308" s="13"/>
      <c r="RSS308" s="35"/>
      <c r="RST308" s="35"/>
      <c r="RSU308" s="15"/>
      <c r="RSW308" s="13"/>
      <c r="RSX308" s="35"/>
      <c r="RSY308" s="35"/>
      <c r="RSZ308" s="15"/>
      <c r="RTB308" s="13"/>
      <c r="RTC308" s="35"/>
      <c r="RTD308" s="35"/>
      <c r="RTE308" s="15"/>
      <c r="RTG308" s="13"/>
      <c r="RTH308" s="35"/>
      <c r="RTI308" s="35"/>
      <c r="RTJ308" s="15"/>
      <c r="RTL308" s="13"/>
      <c r="RTM308" s="35"/>
      <c r="RTN308" s="35"/>
      <c r="RTO308" s="15"/>
      <c r="RTQ308" s="13"/>
      <c r="RTR308" s="35"/>
      <c r="RTS308" s="35"/>
      <c r="RTT308" s="15"/>
      <c r="RTV308" s="13"/>
      <c r="RTW308" s="35"/>
      <c r="RTX308" s="35"/>
      <c r="RTY308" s="15"/>
      <c r="RUA308" s="13"/>
      <c r="RUB308" s="35"/>
      <c r="RUC308" s="35"/>
      <c r="RUD308" s="15"/>
      <c r="RUF308" s="13"/>
      <c r="RUG308" s="35"/>
      <c r="RUH308" s="35"/>
      <c r="RUI308" s="15"/>
      <c r="RUK308" s="13"/>
      <c r="RUL308" s="35"/>
      <c r="RUM308" s="35"/>
      <c r="RUN308" s="15"/>
      <c r="RUP308" s="13"/>
      <c r="RUQ308" s="35"/>
      <c r="RUR308" s="35"/>
      <c r="RUS308" s="15"/>
      <c r="RUU308" s="13"/>
      <c r="RUV308" s="35"/>
      <c r="RUW308" s="35"/>
      <c r="RUX308" s="15"/>
      <c r="RUZ308" s="13"/>
      <c r="RVA308" s="35"/>
      <c r="RVB308" s="35"/>
      <c r="RVC308" s="15"/>
      <c r="RVE308" s="13"/>
      <c r="RVF308" s="35"/>
      <c r="RVG308" s="35"/>
      <c r="RVH308" s="15"/>
      <c r="RVJ308" s="13"/>
      <c r="RVK308" s="35"/>
      <c r="RVL308" s="35"/>
      <c r="RVM308" s="15"/>
      <c r="RVO308" s="13"/>
      <c r="RVP308" s="35"/>
      <c r="RVQ308" s="35"/>
      <c r="RVR308" s="15"/>
      <c r="RVT308" s="13"/>
      <c r="RVU308" s="35"/>
      <c r="RVV308" s="35"/>
      <c r="RVW308" s="15"/>
      <c r="RVY308" s="13"/>
      <c r="RVZ308" s="35"/>
      <c r="RWA308" s="35"/>
      <c r="RWB308" s="15"/>
      <c r="RWD308" s="13"/>
      <c r="RWE308" s="35"/>
      <c r="RWF308" s="35"/>
      <c r="RWG308" s="15"/>
      <c r="RWI308" s="13"/>
      <c r="RWJ308" s="35"/>
      <c r="RWK308" s="35"/>
      <c r="RWL308" s="15"/>
      <c r="RWN308" s="13"/>
      <c r="RWO308" s="35"/>
      <c r="RWP308" s="35"/>
      <c r="RWQ308" s="15"/>
      <c r="RWS308" s="13"/>
      <c r="RWT308" s="35"/>
      <c r="RWU308" s="35"/>
      <c r="RWV308" s="15"/>
      <c r="RWX308" s="13"/>
      <c r="RWY308" s="35"/>
      <c r="RWZ308" s="35"/>
      <c r="RXA308" s="15"/>
      <c r="RXC308" s="13"/>
      <c r="RXD308" s="35"/>
      <c r="RXE308" s="35"/>
      <c r="RXF308" s="15"/>
      <c r="RXH308" s="13"/>
      <c r="RXI308" s="35"/>
      <c r="RXJ308" s="35"/>
      <c r="RXK308" s="15"/>
      <c r="RXM308" s="13"/>
      <c r="RXN308" s="35"/>
      <c r="RXO308" s="35"/>
      <c r="RXP308" s="15"/>
      <c r="RXR308" s="13"/>
      <c r="RXS308" s="35"/>
      <c r="RXT308" s="35"/>
      <c r="RXU308" s="15"/>
      <c r="RXW308" s="13"/>
      <c r="RXX308" s="35"/>
      <c r="RXY308" s="35"/>
      <c r="RXZ308" s="15"/>
      <c r="RYB308" s="13"/>
      <c r="RYC308" s="35"/>
      <c r="RYD308" s="35"/>
      <c r="RYE308" s="15"/>
      <c r="RYG308" s="13"/>
      <c r="RYH308" s="35"/>
      <c r="RYI308" s="35"/>
      <c r="RYJ308" s="15"/>
      <c r="RYL308" s="13"/>
      <c r="RYM308" s="35"/>
      <c r="RYN308" s="35"/>
      <c r="RYO308" s="15"/>
      <c r="RYQ308" s="13"/>
      <c r="RYR308" s="35"/>
      <c r="RYS308" s="35"/>
      <c r="RYT308" s="15"/>
      <c r="RYV308" s="13"/>
      <c r="RYW308" s="35"/>
      <c r="RYX308" s="35"/>
      <c r="RYY308" s="15"/>
      <c r="RZA308" s="13"/>
      <c r="RZB308" s="35"/>
      <c r="RZC308" s="35"/>
      <c r="RZD308" s="15"/>
      <c r="RZF308" s="13"/>
      <c r="RZG308" s="35"/>
      <c r="RZH308" s="35"/>
      <c r="RZI308" s="15"/>
      <c r="RZK308" s="13"/>
      <c r="RZL308" s="35"/>
      <c r="RZM308" s="35"/>
      <c r="RZN308" s="15"/>
      <c r="RZP308" s="13"/>
      <c r="RZQ308" s="35"/>
      <c r="RZR308" s="35"/>
      <c r="RZS308" s="15"/>
      <c r="RZU308" s="13"/>
      <c r="RZV308" s="35"/>
      <c r="RZW308" s="35"/>
      <c r="RZX308" s="15"/>
      <c r="RZZ308" s="13"/>
      <c r="SAA308" s="35"/>
      <c r="SAB308" s="35"/>
      <c r="SAC308" s="15"/>
      <c r="SAE308" s="13"/>
      <c r="SAF308" s="35"/>
      <c r="SAG308" s="35"/>
      <c r="SAH308" s="15"/>
      <c r="SAJ308" s="13"/>
      <c r="SAK308" s="35"/>
      <c r="SAL308" s="35"/>
      <c r="SAM308" s="15"/>
      <c r="SAO308" s="13"/>
      <c r="SAP308" s="35"/>
      <c r="SAQ308" s="35"/>
      <c r="SAR308" s="15"/>
      <c r="SAT308" s="13"/>
      <c r="SAU308" s="35"/>
      <c r="SAV308" s="35"/>
      <c r="SAW308" s="15"/>
      <c r="SAY308" s="13"/>
      <c r="SAZ308" s="35"/>
      <c r="SBA308" s="35"/>
      <c r="SBB308" s="15"/>
      <c r="SBD308" s="13"/>
      <c r="SBE308" s="35"/>
      <c r="SBF308" s="35"/>
      <c r="SBG308" s="15"/>
      <c r="SBI308" s="13"/>
      <c r="SBJ308" s="35"/>
      <c r="SBK308" s="35"/>
      <c r="SBL308" s="15"/>
      <c r="SBN308" s="13"/>
      <c r="SBO308" s="35"/>
      <c r="SBP308" s="35"/>
      <c r="SBQ308" s="15"/>
      <c r="SBS308" s="13"/>
      <c r="SBT308" s="35"/>
      <c r="SBU308" s="35"/>
      <c r="SBV308" s="15"/>
      <c r="SBX308" s="13"/>
      <c r="SBY308" s="35"/>
      <c r="SBZ308" s="35"/>
      <c r="SCA308" s="15"/>
      <c r="SCC308" s="13"/>
      <c r="SCD308" s="35"/>
      <c r="SCE308" s="35"/>
      <c r="SCF308" s="15"/>
      <c r="SCH308" s="13"/>
      <c r="SCI308" s="35"/>
      <c r="SCJ308" s="35"/>
      <c r="SCK308" s="15"/>
      <c r="SCM308" s="13"/>
      <c r="SCN308" s="35"/>
      <c r="SCO308" s="35"/>
      <c r="SCP308" s="15"/>
      <c r="SCR308" s="13"/>
      <c r="SCS308" s="35"/>
      <c r="SCT308" s="35"/>
      <c r="SCU308" s="15"/>
      <c r="SCW308" s="13"/>
      <c r="SCX308" s="35"/>
      <c r="SCY308" s="35"/>
      <c r="SCZ308" s="15"/>
      <c r="SDB308" s="13"/>
      <c r="SDC308" s="35"/>
      <c r="SDD308" s="35"/>
      <c r="SDE308" s="15"/>
      <c r="SDG308" s="13"/>
      <c r="SDH308" s="35"/>
      <c r="SDI308" s="35"/>
      <c r="SDJ308" s="15"/>
      <c r="SDL308" s="13"/>
      <c r="SDM308" s="35"/>
      <c r="SDN308" s="35"/>
      <c r="SDO308" s="15"/>
      <c r="SDQ308" s="13"/>
      <c r="SDR308" s="35"/>
      <c r="SDS308" s="35"/>
      <c r="SDT308" s="15"/>
      <c r="SDV308" s="13"/>
      <c r="SDW308" s="35"/>
      <c r="SDX308" s="35"/>
      <c r="SDY308" s="15"/>
      <c r="SEA308" s="13"/>
      <c r="SEB308" s="35"/>
      <c r="SEC308" s="35"/>
      <c r="SED308" s="15"/>
      <c r="SEF308" s="13"/>
      <c r="SEG308" s="35"/>
      <c r="SEH308" s="35"/>
      <c r="SEI308" s="15"/>
      <c r="SEK308" s="13"/>
      <c r="SEL308" s="35"/>
      <c r="SEM308" s="35"/>
      <c r="SEN308" s="15"/>
      <c r="SEP308" s="13"/>
      <c r="SEQ308" s="35"/>
      <c r="SER308" s="35"/>
      <c r="SES308" s="15"/>
      <c r="SEU308" s="13"/>
      <c r="SEV308" s="35"/>
      <c r="SEW308" s="35"/>
      <c r="SEX308" s="15"/>
      <c r="SEZ308" s="13"/>
      <c r="SFA308" s="35"/>
      <c r="SFB308" s="35"/>
      <c r="SFC308" s="15"/>
      <c r="SFE308" s="13"/>
      <c r="SFF308" s="35"/>
      <c r="SFG308" s="35"/>
      <c r="SFH308" s="15"/>
      <c r="SFJ308" s="13"/>
      <c r="SFK308" s="35"/>
      <c r="SFL308" s="35"/>
      <c r="SFM308" s="15"/>
      <c r="SFO308" s="13"/>
      <c r="SFP308" s="35"/>
      <c r="SFQ308" s="35"/>
      <c r="SFR308" s="15"/>
      <c r="SFT308" s="13"/>
      <c r="SFU308" s="35"/>
      <c r="SFV308" s="35"/>
      <c r="SFW308" s="15"/>
      <c r="SFY308" s="13"/>
      <c r="SFZ308" s="35"/>
      <c r="SGA308" s="35"/>
      <c r="SGB308" s="15"/>
      <c r="SGD308" s="13"/>
      <c r="SGE308" s="35"/>
      <c r="SGF308" s="35"/>
      <c r="SGG308" s="15"/>
      <c r="SGI308" s="13"/>
      <c r="SGJ308" s="35"/>
      <c r="SGK308" s="35"/>
      <c r="SGL308" s="15"/>
      <c r="SGN308" s="13"/>
      <c r="SGO308" s="35"/>
      <c r="SGP308" s="35"/>
      <c r="SGQ308" s="15"/>
      <c r="SGS308" s="13"/>
      <c r="SGT308" s="35"/>
      <c r="SGU308" s="35"/>
      <c r="SGV308" s="15"/>
      <c r="SGX308" s="13"/>
      <c r="SGY308" s="35"/>
      <c r="SGZ308" s="35"/>
      <c r="SHA308" s="15"/>
      <c r="SHC308" s="13"/>
      <c r="SHD308" s="35"/>
      <c r="SHE308" s="35"/>
      <c r="SHF308" s="15"/>
      <c r="SHH308" s="13"/>
      <c r="SHI308" s="35"/>
      <c r="SHJ308" s="35"/>
      <c r="SHK308" s="15"/>
      <c r="SHM308" s="13"/>
      <c r="SHN308" s="35"/>
      <c r="SHO308" s="35"/>
      <c r="SHP308" s="15"/>
      <c r="SHR308" s="13"/>
      <c r="SHS308" s="35"/>
      <c r="SHT308" s="35"/>
      <c r="SHU308" s="15"/>
      <c r="SHW308" s="13"/>
      <c r="SHX308" s="35"/>
      <c r="SHY308" s="35"/>
      <c r="SHZ308" s="15"/>
      <c r="SIB308" s="13"/>
      <c r="SIC308" s="35"/>
      <c r="SID308" s="35"/>
      <c r="SIE308" s="15"/>
      <c r="SIG308" s="13"/>
      <c r="SIH308" s="35"/>
      <c r="SII308" s="35"/>
      <c r="SIJ308" s="15"/>
      <c r="SIL308" s="13"/>
      <c r="SIM308" s="35"/>
      <c r="SIN308" s="35"/>
      <c r="SIO308" s="15"/>
      <c r="SIQ308" s="13"/>
      <c r="SIR308" s="35"/>
      <c r="SIS308" s="35"/>
      <c r="SIT308" s="15"/>
      <c r="SIV308" s="13"/>
      <c r="SIW308" s="35"/>
      <c r="SIX308" s="35"/>
      <c r="SIY308" s="15"/>
      <c r="SJA308" s="13"/>
      <c r="SJB308" s="35"/>
      <c r="SJC308" s="35"/>
      <c r="SJD308" s="15"/>
      <c r="SJF308" s="13"/>
      <c r="SJG308" s="35"/>
      <c r="SJH308" s="35"/>
      <c r="SJI308" s="15"/>
      <c r="SJK308" s="13"/>
      <c r="SJL308" s="35"/>
      <c r="SJM308" s="35"/>
      <c r="SJN308" s="15"/>
      <c r="SJP308" s="13"/>
      <c r="SJQ308" s="35"/>
      <c r="SJR308" s="35"/>
      <c r="SJS308" s="15"/>
      <c r="SJU308" s="13"/>
      <c r="SJV308" s="35"/>
      <c r="SJW308" s="35"/>
      <c r="SJX308" s="15"/>
      <c r="SJZ308" s="13"/>
      <c r="SKA308" s="35"/>
      <c r="SKB308" s="35"/>
      <c r="SKC308" s="15"/>
      <c r="SKE308" s="13"/>
      <c r="SKF308" s="35"/>
      <c r="SKG308" s="35"/>
      <c r="SKH308" s="15"/>
      <c r="SKJ308" s="13"/>
      <c r="SKK308" s="35"/>
      <c r="SKL308" s="35"/>
      <c r="SKM308" s="15"/>
      <c r="SKO308" s="13"/>
      <c r="SKP308" s="35"/>
      <c r="SKQ308" s="35"/>
      <c r="SKR308" s="15"/>
      <c r="SKT308" s="13"/>
      <c r="SKU308" s="35"/>
      <c r="SKV308" s="35"/>
      <c r="SKW308" s="15"/>
      <c r="SKY308" s="13"/>
      <c r="SKZ308" s="35"/>
      <c r="SLA308" s="35"/>
      <c r="SLB308" s="15"/>
      <c r="SLD308" s="13"/>
      <c r="SLE308" s="35"/>
      <c r="SLF308" s="35"/>
      <c r="SLG308" s="15"/>
      <c r="SLI308" s="13"/>
      <c r="SLJ308" s="35"/>
      <c r="SLK308" s="35"/>
      <c r="SLL308" s="15"/>
      <c r="SLN308" s="13"/>
      <c r="SLO308" s="35"/>
      <c r="SLP308" s="35"/>
      <c r="SLQ308" s="15"/>
      <c r="SLS308" s="13"/>
      <c r="SLT308" s="35"/>
      <c r="SLU308" s="35"/>
      <c r="SLV308" s="15"/>
      <c r="SLX308" s="13"/>
      <c r="SLY308" s="35"/>
      <c r="SLZ308" s="35"/>
      <c r="SMA308" s="15"/>
      <c r="SMC308" s="13"/>
      <c r="SMD308" s="35"/>
      <c r="SME308" s="35"/>
      <c r="SMF308" s="15"/>
      <c r="SMH308" s="13"/>
      <c r="SMI308" s="35"/>
      <c r="SMJ308" s="35"/>
      <c r="SMK308" s="15"/>
      <c r="SMM308" s="13"/>
      <c r="SMN308" s="35"/>
      <c r="SMO308" s="35"/>
      <c r="SMP308" s="15"/>
      <c r="SMR308" s="13"/>
      <c r="SMS308" s="35"/>
      <c r="SMT308" s="35"/>
      <c r="SMU308" s="15"/>
      <c r="SMW308" s="13"/>
      <c r="SMX308" s="35"/>
      <c r="SMY308" s="35"/>
      <c r="SMZ308" s="15"/>
      <c r="SNB308" s="13"/>
      <c r="SNC308" s="35"/>
      <c r="SND308" s="35"/>
      <c r="SNE308" s="15"/>
      <c r="SNG308" s="13"/>
      <c r="SNH308" s="35"/>
      <c r="SNI308" s="35"/>
      <c r="SNJ308" s="15"/>
      <c r="SNL308" s="13"/>
      <c r="SNM308" s="35"/>
      <c r="SNN308" s="35"/>
      <c r="SNO308" s="15"/>
      <c r="SNQ308" s="13"/>
      <c r="SNR308" s="35"/>
      <c r="SNS308" s="35"/>
      <c r="SNT308" s="15"/>
      <c r="SNV308" s="13"/>
      <c r="SNW308" s="35"/>
      <c r="SNX308" s="35"/>
      <c r="SNY308" s="15"/>
      <c r="SOA308" s="13"/>
      <c r="SOB308" s="35"/>
      <c r="SOC308" s="35"/>
      <c r="SOD308" s="15"/>
      <c r="SOF308" s="13"/>
      <c r="SOG308" s="35"/>
      <c r="SOH308" s="35"/>
      <c r="SOI308" s="15"/>
      <c r="SOK308" s="13"/>
      <c r="SOL308" s="35"/>
      <c r="SOM308" s="35"/>
      <c r="SON308" s="15"/>
      <c r="SOP308" s="13"/>
      <c r="SOQ308" s="35"/>
      <c r="SOR308" s="35"/>
      <c r="SOS308" s="15"/>
      <c r="SOU308" s="13"/>
      <c r="SOV308" s="35"/>
      <c r="SOW308" s="35"/>
      <c r="SOX308" s="15"/>
      <c r="SOZ308" s="13"/>
      <c r="SPA308" s="35"/>
      <c r="SPB308" s="35"/>
      <c r="SPC308" s="15"/>
      <c r="SPE308" s="13"/>
      <c r="SPF308" s="35"/>
      <c r="SPG308" s="35"/>
      <c r="SPH308" s="15"/>
      <c r="SPJ308" s="13"/>
      <c r="SPK308" s="35"/>
      <c r="SPL308" s="35"/>
      <c r="SPM308" s="15"/>
      <c r="SPO308" s="13"/>
      <c r="SPP308" s="35"/>
      <c r="SPQ308" s="35"/>
      <c r="SPR308" s="15"/>
      <c r="SPT308" s="13"/>
      <c r="SPU308" s="35"/>
      <c r="SPV308" s="35"/>
      <c r="SPW308" s="15"/>
      <c r="SPY308" s="13"/>
      <c r="SPZ308" s="35"/>
      <c r="SQA308" s="35"/>
      <c r="SQB308" s="15"/>
      <c r="SQD308" s="13"/>
      <c r="SQE308" s="35"/>
      <c r="SQF308" s="35"/>
      <c r="SQG308" s="15"/>
      <c r="SQI308" s="13"/>
      <c r="SQJ308" s="35"/>
      <c r="SQK308" s="35"/>
      <c r="SQL308" s="15"/>
      <c r="SQN308" s="13"/>
      <c r="SQO308" s="35"/>
      <c r="SQP308" s="35"/>
      <c r="SQQ308" s="15"/>
      <c r="SQS308" s="13"/>
      <c r="SQT308" s="35"/>
      <c r="SQU308" s="35"/>
      <c r="SQV308" s="15"/>
      <c r="SQX308" s="13"/>
      <c r="SQY308" s="35"/>
      <c r="SQZ308" s="35"/>
      <c r="SRA308" s="15"/>
      <c r="SRC308" s="13"/>
      <c r="SRD308" s="35"/>
      <c r="SRE308" s="35"/>
      <c r="SRF308" s="15"/>
      <c r="SRH308" s="13"/>
      <c r="SRI308" s="35"/>
      <c r="SRJ308" s="35"/>
      <c r="SRK308" s="15"/>
      <c r="SRM308" s="13"/>
      <c r="SRN308" s="35"/>
      <c r="SRO308" s="35"/>
      <c r="SRP308" s="15"/>
      <c r="SRR308" s="13"/>
      <c r="SRS308" s="35"/>
      <c r="SRT308" s="35"/>
      <c r="SRU308" s="15"/>
      <c r="SRW308" s="13"/>
      <c r="SRX308" s="35"/>
      <c r="SRY308" s="35"/>
      <c r="SRZ308" s="15"/>
      <c r="SSB308" s="13"/>
      <c r="SSC308" s="35"/>
      <c r="SSD308" s="35"/>
      <c r="SSE308" s="15"/>
      <c r="SSG308" s="13"/>
      <c r="SSH308" s="35"/>
      <c r="SSI308" s="35"/>
      <c r="SSJ308" s="15"/>
      <c r="SSL308" s="13"/>
      <c r="SSM308" s="35"/>
      <c r="SSN308" s="35"/>
      <c r="SSO308" s="15"/>
      <c r="SSQ308" s="13"/>
      <c r="SSR308" s="35"/>
      <c r="SSS308" s="35"/>
      <c r="SST308" s="15"/>
      <c r="SSV308" s="13"/>
      <c r="SSW308" s="35"/>
      <c r="SSX308" s="35"/>
      <c r="SSY308" s="15"/>
      <c r="STA308" s="13"/>
      <c r="STB308" s="35"/>
      <c r="STC308" s="35"/>
      <c r="STD308" s="15"/>
      <c r="STF308" s="13"/>
      <c r="STG308" s="35"/>
      <c r="STH308" s="35"/>
      <c r="STI308" s="15"/>
      <c r="STK308" s="13"/>
      <c r="STL308" s="35"/>
      <c r="STM308" s="35"/>
      <c r="STN308" s="15"/>
      <c r="STP308" s="13"/>
      <c r="STQ308" s="35"/>
      <c r="STR308" s="35"/>
      <c r="STS308" s="15"/>
      <c r="STU308" s="13"/>
      <c r="STV308" s="35"/>
      <c r="STW308" s="35"/>
      <c r="STX308" s="15"/>
      <c r="STZ308" s="13"/>
      <c r="SUA308" s="35"/>
      <c r="SUB308" s="35"/>
      <c r="SUC308" s="15"/>
      <c r="SUE308" s="13"/>
      <c r="SUF308" s="35"/>
      <c r="SUG308" s="35"/>
      <c r="SUH308" s="15"/>
      <c r="SUJ308" s="13"/>
      <c r="SUK308" s="35"/>
      <c r="SUL308" s="35"/>
      <c r="SUM308" s="15"/>
      <c r="SUO308" s="13"/>
      <c r="SUP308" s="35"/>
      <c r="SUQ308" s="35"/>
      <c r="SUR308" s="15"/>
      <c r="SUT308" s="13"/>
      <c r="SUU308" s="35"/>
      <c r="SUV308" s="35"/>
      <c r="SUW308" s="15"/>
      <c r="SUY308" s="13"/>
      <c r="SUZ308" s="35"/>
      <c r="SVA308" s="35"/>
      <c r="SVB308" s="15"/>
      <c r="SVD308" s="13"/>
      <c r="SVE308" s="35"/>
      <c r="SVF308" s="35"/>
      <c r="SVG308" s="15"/>
      <c r="SVI308" s="13"/>
      <c r="SVJ308" s="35"/>
      <c r="SVK308" s="35"/>
      <c r="SVL308" s="15"/>
      <c r="SVN308" s="13"/>
      <c r="SVO308" s="35"/>
      <c r="SVP308" s="35"/>
      <c r="SVQ308" s="15"/>
      <c r="SVS308" s="13"/>
      <c r="SVT308" s="35"/>
      <c r="SVU308" s="35"/>
      <c r="SVV308" s="15"/>
      <c r="SVX308" s="13"/>
      <c r="SVY308" s="35"/>
      <c r="SVZ308" s="35"/>
      <c r="SWA308" s="15"/>
      <c r="SWC308" s="13"/>
      <c r="SWD308" s="35"/>
      <c r="SWE308" s="35"/>
      <c r="SWF308" s="15"/>
      <c r="SWH308" s="13"/>
      <c r="SWI308" s="35"/>
      <c r="SWJ308" s="35"/>
      <c r="SWK308" s="15"/>
      <c r="SWM308" s="13"/>
      <c r="SWN308" s="35"/>
      <c r="SWO308" s="35"/>
      <c r="SWP308" s="15"/>
      <c r="SWR308" s="13"/>
      <c r="SWS308" s="35"/>
      <c r="SWT308" s="35"/>
      <c r="SWU308" s="15"/>
      <c r="SWW308" s="13"/>
      <c r="SWX308" s="35"/>
      <c r="SWY308" s="35"/>
      <c r="SWZ308" s="15"/>
      <c r="SXB308" s="13"/>
      <c r="SXC308" s="35"/>
      <c r="SXD308" s="35"/>
      <c r="SXE308" s="15"/>
      <c r="SXG308" s="13"/>
      <c r="SXH308" s="35"/>
      <c r="SXI308" s="35"/>
      <c r="SXJ308" s="15"/>
      <c r="SXL308" s="13"/>
      <c r="SXM308" s="35"/>
      <c r="SXN308" s="35"/>
      <c r="SXO308" s="15"/>
      <c r="SXQ308" s="13"/>
      <c r="SXR308" s="35"/>
      <c r="SXS308" s="35"/>
      <c r="SXT308" s="15"/>
      <c r="SXV308" s="13"/>
      <c r="SXW308" s="35"/>
      <c r="SXX308" s="35"/>
      <c r="SXY308" s="15"/>
      <c r="SYA308" s="13"/>
      <c r="SYB308" s="35"/>
      <c r="SYC308" s="35"/>
      <c r="SYD308" s="15"/>
      <c r="SYF308" s="13"/>
      <c r="SYG308" s="35"/>
      <c r="SYH308" s="35"/>
      <c r="SYI308" s="15"/>
      <c r="SYK308" s="13"/>
      <c r="SYL308" s="35"/>
      <c r="SYM308" s="35"/>
      <c r="SYN308" s="15"/>
      <c r="SYP308" s="13"/>
      <c r="SYQ308" s="35"/>
      <c r="SYR308" s="35"/>
      <c r="SYS308" s="15"/>
      <c r="SYU308" s="13"/>
      <c r="SYV308" s="35"/>
      <c r="SYW308" s="35"/>
      <c r="SYX308" s="15"/>
      <c r="SYZ308" s="13"/>
      <c r="SZA308" s="35"/>
      <c r="SZB308" s="35"/>
      <c r="SZC308" s="15"/>
      <c r="SZE308" s="13"/>
      <c r="SZF308" s="35"/>
      <c r="SZG308" s="35"/>
      <c r="SZH308" s="15"/>
      <c r="SZJ308" s="13"/>
      <c r="SZK308" s="35"/>
      <c r="SZL308" s="35"/>
      <c r="SZM308" s="15"/>
      <c r="SZO308" s="13"/>
      <c r="SZP308" s="35"/>
      <c r="SZQ308" s="35"/>
      <c r="SZR308" s="15"/>
      <c r="SZT308" s="13"/>
      <c r="SZU308" s="35"/>
      <c r="SZV308" s="35"/>
      <c r="SZW308" s="15"/>
      <c r="SZY308" s="13"/>
      <c r="SZZ308" s="35"/>
      <c r="TAA308" s="35"/>
      <c r="TAB308" s="15"/>
      <c r="TAD308" s="13"/>
      <c r="TAE308" s="35"/>
      <c r="TAF308" s="35"/>
      <c r="TAG308" s="15"/>
      <c r="TAI308" s="13"/>
      <c r="TAJ308" s="35"/>
      <c r="TAK308" s="35"/>
      <c r="TAL308" s="15"/>
      <c r="TAN308" s="13"/>
      <c r="TAO308" s="35"/>
      <c r="TAP308" s="35"/>
      <c r="TAQ308" s="15"/>
      <c r="TAS308" s="13"/>
      <c r="TAT308" s="35"/>
      <c r="TAU308" s="35"/>
      <c r="TAV308" s="15"/>
      <c r="TAX308" s="13"/>
      <c r="TAY308" s="35"/>
      <c r="TAZ308" s="35"/>
      <c r="TBA308" s="15"/>
      <c r="TBC308" s="13"/>
      <c r="TBD308" s="35"/>
      <c r="TBE308" s="35"/>
      <c r="TBF308" s="15"/>
      <c r="TBH308" s="13"/>
      <c r="TBI308" s="35"/>
      <c r="TBJ308" s="35"/>
      <c r="TBK308" s="15"/>
      <c r="TBM308" s="13"/>
      <c r="TBN308" s="35"/>
      <c r="TBO308" s="35"/>
      <c r="TBP308" s="15"/>
      <c r="TBR308" s="13"/>
      <c r="TBS308" s="35"/>
      <c r="TBT308" s="35"/>
      <c r="TBU308" s="15"/>
      <c r="TBW308" s="13"/>
      <c r="TBX308" s="35"/>
      <c r="TBY308" s="35"/>
      <c r="TBZ308" s="15"/>
      <c r="TCB308" s="13"/>
      <c r="TCC308" s="35"/>
      <c r="TCD308" s="35"/>
      <c r="TCE308" s="15"/>
      <c r="TCG308" s="13"/>
      <c r="TCH308" s="35"/>
      <c r="TCI308" s="35"/>
      <c r="TCJ308" s="15"/>
      <c r="TCL308" s="13"/>
      <c r="TCM308" s="35"/>
      <c r="TCN308" s="35"/>
      <c r="TCO308" s="15"/>
      <c r="TCQ308" s="13"/>
      <c r="TCR308" s="35"/>
      <c r="TCS308" s="35"/>
      <c r="TCT308" s="15"/>
      <c r="TCV308" s="13"/>
      <c r="TCW308" s="35"/>
      <c r="TCX308" s="35"/>
      <c r="TCY308" s="15"/>
      <c r="TDA308" s="13"/>
      <c r="TDB308" s="35"/>
      <c r="TDC308" s="35"/>
      <c r="TDD308" s="15"/>
      <c r="TDF308" s="13"/>
      <c r="TDG308" s="35"/>
      <c r="TDH308" s="35"/>
      <c r="TDI308" s="15"/>
      <c r="TDK308" s="13"/>
      <c r="TDL308" s="35"/>
      <c r="TDM308" s="35"/>
      <c r="TDN308" s="15"/>
      <c r="TDP308" s="13"/>
      <c r="TDQ308" s="35"/>
      <c r="TDR308" s="35"/>
      <c r="TDS308" s="15"/>
      <c r="TDU308" s="13"/>
      <c r="TDV308" s="35"/>
      <c r="TDW308" s="35"/>
      <c r="TDX308" s="15"/>
      <c r="TDZ308" s="13"/>
      <c r="TEA308" s="35"/>
      <c r="TEB308" s="35"/>
      <c r="TEC308" s="15"/>
      <c r="TEE308" s="13"/>
      <c r="TEF308" s="35"/>
      <c r="TEG308" s="35"/>
      <c r="TEH308" s="15"/>
      <c r="TEJ308" s="13"/>
      <c r="TEK308" s="35"/>
      <c r="TEL308" s="35"/>
      <c r="TEM308" s="15"/>
      <c r="TEO308" s="13"/>
      <c r="TEP308" s="35"/>
      <c r="TEQ308" s="35"/>
      <c r="TER308" s="15"/>
      <c r="TET308" s="13"/>
      <c r="TEU308" s="35"/>
      <c r="TEV308" s="35"/>
      <c r="TEW308" s="15"/>
      <c r="TEY308" s="13"/>
      <c r="TEZ308" s="35"/>
      <c r="TFA308" s="35"/>
      <c r="TFB308" s="15"/>
      <c r="TFD308" s="13"/>
      <c r="TFE308" s="35"/>
      <c r="TFF308" s="35"/>
      <c r="TFG308" s="15"/>
      <c r="TFI308" s="13"/>
      <c r="TFJ308" s="35"/>
      <c r="TFK308" s="35"/>
      <c r="TFL308" s="15"/>
      <c r="TFN308" s="13"/>
      <c r="TFO308" s="35"/>
      <c r="TFP308" s="35"/>
      <c r="TFQ308" s="15"/>
      <c r="TFS308" s="13"/>
      <c r="TFT308" s="35"/>
      <c r="TFU308" s="35"/>
      <c r="TFV308" s="15"/>
      <c r="TFX308" s="13"/>
      <c r="TFY308" s="35"/>
      <c r="TFZ308" s="35"/>
      <c r="TGA308" s="15"/>
      <c r="TGC308" s="13"/>
      <c r="TGD308" s="35"/>
      <c r="TGE308" s="35"/>
      <c r="TGF308" s="15"/>
      <c r="TGH308" s="13"/>
      <c r="TGI308" s="35"/>
      <c r="TGJ308" s="35"/>
      <c r="TGK308" s="15"/>
      <c r="TGM308" s="13"/>
      <c r="TGN308" s="35"/>
      <c r="TGO308" s="35"/>
      <c r="TGP308" s="15"/>
      <c r="TGR308" s="13"/>
      <c r="TGS308" s="35"/>
      <c r="TGT308" s="35"/>
      <c r="TGU308" s="15"/>
      <c r="TGW308" s="13"/>
      <c r="TGX308" s="35"/>
      <c r="TGY308" s="35"/>
      <c r="TGZ308" s="15"/>
      <c r="THB308" s="13"/>
      <c r="THC308" s="35"/>
      <c r="THD308" s="35"/>
      <c r="THE308" s="15"/>
      <c r="THG308" s="13"/>
      <c r="THH308" s="35"/>
      <c r="THI308" s="35"/>
      <c r="THJ308" s="15"/>
      <c r="THL308" s="13"/>
      <c r="THM308" s="35"/>
      <c r="THN308" s="35"/>
      <c r="THO308" s="15"/>
      <c r="THQ308" s="13"/>
      <c r="THR308" s="35"/>
      <c r="THS308" s="35"/>
      <c r="THT308" s="15"/>
      <c r="THV308" s="13"/>
      <c r="THW308" s="35"/>
      <c r="THX308" s="35"/>
      <c r="THY308" s="15"/>
      <c r="TIA308" s="13"/>
      <c r="TIB308" s="35"/>
      <c r="TIC308" s="35"/>
      <c r="TID308" s="15"/>
      <c r="TIF308" s="13"/>
      <c r="TIG308" s="35"/>
      <c r="TIH308" s="35"/>
      <c r="TII308" s="15"/>
      <c r="TIK308" s="13"/>
      <c r="TIL308" s="35"/>
      <c r="TIM308" s="35"/>
      <c r="TIN308" s="15"/>
      <c r="TIP308" s="13"/>
      <c r="TIQ308" s="35"/>
      <c r="TIR308" s="35"/>
      <c r="TIS308" s="15"/>
      <c r="TIU308" s="13"/>
      <c r="TIV308" s="35"/>
      <c r="TIW308" s="35"/>
      <c r="TIX308" s="15"/>
      <c r="TIZ308" s="13"/>
      <c r="TJA308" s="35"/>
      <c r="TJB308" s="35"/>
      <c r="TJC308" s="15"/>
      <c r="TJE308" s="13"/>
      <c r="TJF308" s="35"/>
      <c r="TJG308" s="35"/>
      <c r="TJH308" s="15"/>
      <c r="TJJ308" s="13"/>
      <c r="TJK308" s="35"/>
      <c r="TJL308" s="35"/>
      <c r="TJM308" s="15"/>
      <c r="TJO308" s="13"/>
      <c r="TJP308" s="35"/>
      <c r="TJQ308" s="35"/>
      <c r="TJR308" s="15"/>
      <c r="TJT308" s="13"/>
      <c r="TJU308" s="35"/>
      <c r="TJV308" s="35"/>
      <c r="TJW308" s="15"/>
      <c r="TJY308" s="13"/>
      <c r="TJZ308" s="35"/>
      <c r="TKA308" s="35"/>
      <c r="TKB308" s="15"/>
      <c r="TKD308" s="13"/>
      <c r="TKE308" s="35"/>
      <c r="TKF308" s="35"/>
      <c r="TKG308" s="15"/>
      <c r="TKI308" s="13"/>
      <c r="TKJ308" s="35"/>
      <c r="TKK308" s="35"/>
      <c r="TKL308" s="15"/>
      <c r="TKN308" s="13"/>
      <c r="TKO308" s="35"/>
      <c r="TKP308" s="35"/>
      <c r="TKQ308" s="15"/>
      <c r="TKS308" s="13"/>
      <c r="TKT308" s="35"/>
      <c r="TKU308" s="35"/>
      <c r="TKV308" s="15"/>
      <c r="TKX308" s="13"/>
      <c r="TKY308" s="35"/>
      <c r="TKZ308" s="35"/>
      <c r="TLA308" s="15"/>
      <c r="TLC308" s="13"/>
      <c r="TLD308" s="35"/>
      <c r="TLE308" s="35"/>
      <c r="TLF308" s="15"/>
      <c r="TLH308" s="13"/>
      <c r="TLI308" s="35"/>
      <c r="TLJ308" s="35"/>
      <c r="TLK308" s="15"/>
      <c r="TLM308" s="13"/>
      <c r="TLN308" s="35"/>
      <c r="TLO308" s="35"/>
      <c r="TLP308" s="15"/>
      <c r="TLR308" s="13"/>
      <c r="TLS308" s="35"/>
      <c r="TLT308" s="35"/>
      <c r="TLU308" s="15"/>
      <c r="TLW308" s="13"/>
      <c r="TLX308" s="35"/>
      <c r="TLY308" s="35"/>
      <c r="TLZ308" s="15"/>
      <c r="TMB308" s="13"/>
      <c r="TMC308" s="35"/>
      <c r="TMD308" s="35"/>
      <c r="TME308" s="15"/>
      <c r="TMG308" s="13"/>
      <c r="TMH308" s="35"/>
      <c r="TMI308" s="35"/>
      <c r="TMJ308" s="15"/>
      <c r="TML308" s="13"/>
      <c r="TMM308" s="35"/>
      <c r="TMN308" s="35"/>
      <c r="TMO308" s="15"/>
      <c r="TMQ308" s="13"/>
      <c r="TMR308" s="35"/>
      <c r="TMS308" s="35"/>
      <c r="TMT308" s="15"/>
      <c r="TMV308" s="13"/>
      <c r="TMW308" s="35"/>
      <c r="TMX308" s="35"/>
      <c r="TMY308" s="15"/>
      <c r="TNA308" s="13"/>
      <c r="TNB308" s="35"/>
      <c r="TNC308" s="35"/>
      <c r="TND308" s="15"/>
      <c r="TNF308" s="13"/>
      <c r="TNG308" s="35"/>
      <c r="TNH308" s="35"/>
      <c r="TNI308" s="15"/>
      <c r="TNK308" s="13"/>
      <c r="TNL308" s="35"/>
      <c r="TNM308" s="35"/>
      <c r="TNN308" s="15"/>
      <c r="TNP308" s="13"/>
      <c r="TNQ308" s="35"/>
      <c r="TNR308" s="35"/>
      <c r="TNS308" s="15"/>
      <c r="TNU308" s="13"/>
      <c r="TNV308" s="35"/>
      <c r="TNW308" s="35"/>
      <c r="TNX308" s="15"/>
      <c r="TNZ308" s="13"/>
      <c r="TOA308" s="35"/>
      <c r="TOB308" s="35"/>
      <c r="TOC308" s="15"/>
      <c r="TOE308" s="13"/>
      <c r="TOF308" s="35"/>
      <c r="TOG308" s="35"/>
      <c r="TOH308" s="15"/>
      <c r="TOJ308" s="13"/>
      <c r="TOK308" s="35"/>
      <c r="TOL308" s="35"/>
      <c r="TOM308" s="15"/>
      <c r="TOO308" s="13"/>
      <c r="TOP308" s="35"/>
      <c r="TOQ308" s="35"/>
      <c r="TOR308" s="15"/>
      <c r="TOT308" s="13"/>
      <c r="TOU308" s="35"/>
      <c r="TOV308" s="35"/>
      <c r="TOW308" s="15"/>
      <c r="TOY308" s="13"/>
      <c r="TOZ308" s="35"/>
      <c r="TPA308" s="35"/>
      <c r="TPB308" s="15"/>
      <c r="TPD308" s="13"/>
      <c r="TPE308" s="35"/>
      <c r="TPF308" s="35"/>
      <c r="TPG308" s="15"/>
      <c r="TPI308" s="13"/>
      <c r="TPJ308" s="35"/>
      <c r="TPK308" s="35"/>
      <c r="TPL308" s="15"/>
      <c r="TPN308" s="13"/>
      <c r="TPO308" s="35"/>
      <c r="TPP308" s="35"/>
      <c r="TPQ308" s="15"/>
      <c r="TPS308" s="13"/>
      <c r="TPT308" s="35"/>
      <c r="TPU308" s="35"/>
      <c r="TPV308" s="15"/>
      <c r="TPX308" s="13"/>
      <c r="TPY308" s="35"/>
      <c r="TPZ308" s="35"/>
      <c r="TQA308" s="15"/>
      <c r="TQC308" s="13"/>
      <c r="TQD308" s="35"/>
      <c r="TQE308" s="35"/>
      <c r="TQF308" s="15"/>
      <c r="TQH308" s="13"/>
      <c r="TQI308" s="35"/>
      <c r="TQJ308" s="35"/>
      <c r="TQK308" s="15"/>
      <c r="TQM308" s="13"/>
      <c r="TQN308" s="35"/>
      <c r="TQO308" s="35"/>
      <c r="TQP308" s="15"/>
      <c r="TQR308" s="13"/>
      <c r="TQS308" s="35"/>
      <c r="TQT308" s="35"/>
      <c r="TQU308" s="15"/>
      <c r="TQW308" s="13"/>
      <c r="TQX308" s="35"/>
      <c r="TQY308" s="35"/>
      <c r="TQZ308" s="15"/>
      <c r="TRB308" s="13"/>
      <c r="TRC308" s="35"/>
      <c r="TRD308" s="35"/>
      <c r="TRE308" s="15"/>
      <c r="TRG308" s="13"/>
      <c r="TRH308" s="35"/>
      <c r="TRI308" s="35"/>
      <c r="TRJ308" s="15"/>
      <c r="TRL308" s="13"/>
      <c r="TRM308" s="35"/>
      <c r="TRN308" s="35"/>
      <c r="TRO308" s="15"/>
      <c r="TRQ308" s="13"/>
      <c r="TRR308" s="35"/>
      <c r="TRS308" s="35"/>
      <c r="TRT308" s="15"/>
      <c r="TRV308" s="13"/>
      <c r="TRW308" s="35"/>
      <c r="TRX308" s="35"/>
      <c r="TRY308" s="15"/>
      <c r="TSA308" s="13"/>
      <c r="TSB308" s="35"/>
      <c r="TSC308" s="35"/>
      <c r="TSD308" s="15"/>
      <c r="TSF308" s="13"/>
      <c r="TSG308" s="35"/>
      <c r="TSH308" s="35"/>
      <c r="TSI308" s="15"/>
      <c r="TSK308" s="13"/>
      <c r="TSL308" s="35"/>
      <c r="TSM308" s="35"/>
      <c r="TSN308" s="15"/>
      <c r="TSP308" s="13"/>
      <c r="TSQ308" s="35"/>
      <c r="TSR308" s="35"/>
      <c r="TSS308" s="15"/>
      <c r="TSU308" s="13"/>
      <c r="TSV308" s="35"/>
      <c r="TSW308" s="35"/>
      <c r="TSX308" s="15"/>
      <c r="TSZ308" s="13"/>
      <c r="TTA308" s="35"/>
      <c r="TTB308" s="35"/>
      <c r="TTC308" s="15"/>
      <c r="TTE308" s="13"/>
      <c r="TTF308" s="35"/>
      <c r="TTG308" s="35"/>
      <c r="TTH308" s="15"/>
      <c r="TTJ308" s="13"/>
      <c r="TTK308" s="35"/>
      <c r="TTL308" s="35"/>
      <c r="TTM308" s="15"/>
      <c r="TTO308" s="13"/>
      <c r="TTP308" s="35"/>
      <c r="TTQ308" s="35"/>
      <c r="TTR308" s="15"/>
      <c r="TTT308" s="13"/>
      <c r="TTU308" s="35"/>
      <c r="TTV308" s="35"/>
      <c r="TTW308" s="15"/>
      <c r="TTY308" s="13"/>
      <c r="TTZ308" s="35"/>
      <c r="TUA308" s="35"/>
      <c r="TUB308" s="15"/>
      <c r="TUD308" s="13"/>
      <c r="TUE308" s="35"/>
      <c r="TUF308" s="35"/>
      <c r="TUG308" s="15"/>
      <c r="TUI308" s="13"/>
      <c r="TUJ308" s="35"/>
      <c r="TUK308" s="35"/>
      <c r="TUL308" s="15"/>
      <c r="TUN308" s="13"/>
      <c r="TUO308" s="35"/>
      <c r="TUP308" s="35"/>
      <c r="TUQ308" s="15"/>
      <c r="TUS308" s="13"/>
      <c r="TUT308" s="35"/>
      <c r="TUU308" s="35"/>
      <c r="TUV308" s="15"/>
      <c r="TUX308" s="13"/>
      <c r="TUY308" s="35"/>
      <c r="TUZ308" s="35"/>
      <c r="TVA308" s="15"/>
      <c r="TVC308" s="13"/>
      <c r="TVD308" s="35"/>
      <c r="TVE308" s="35"/>
      <c r="TVF308" s="15"/>
      <c r="TVH308" s="13"/>
      <c r="TVI308" s="35"/>
      <c r="TVJ308" s="35"/>
      <c r="TVK308" s="15"/>
      <c r="TVM308" s="13"/>
      <c r="TVN308" s="35"/>
      <c r="TVO308" s="35"/>
      <c r="TVP308" s="15"/>
      <c r="TVR308" s="13"/>
      <c r="TVS308" s="35"/>
      <c r="TVT308" s="35"/>
      <c r="TVU308" s="15"/>
      <c r="TVW308" s="13"/>
      <c r="TVX308" s="35"/>
      <c r="TVY308" s="35"/>
      <c r="TVZ308" s="15"/>
      <c r="TWB308" s="13"/>
      <c r="TWC308" s="35"/>
      <c r="TWD308" s="35"/>
      <c r="TWE308" s="15"/>
      <c r="TWG308" s="13"/>
      <c r="TWH308" s="35"/>
      <c r="TWI308" s="35"/>
      <c r="TWJ308" s="15"/>
      <c r="TWL308" s="13"/>
      <c r="TWM308" s="35"/>
      <c r="TWN308" s="35"/>
      <c r="TWO308" s="15"/>
      <c r="TWQ308" s="13"/>
      <c r="TWR308" s="35"/>
      <c r="TWS308" s="35"/>
      <c r="TWT308" s="15"/>
      <c r="TWV308" s="13"/>
      <c r="TWW308" s="35"/>
      <c r="TWX308" s="35"/>
      <c r="TWY308" s="15"/>
      <c r="TXA308" s="13"/>
      <c r="TXB308" s="35"/>
      <c r="TXC308" s="35"/>
      <c r="TXD308" s="15"/>
      <c r="TXF308" s="13"/>
      <c r="TXG308" s="35"/>
      <c r="TXH308" s="35"/>
      <c r="TXI308" s="15"/>
      <c r="TXK308" s="13"/>
      <c r="TXL308" s="35"/>
      <c r="TXM308" s="35"/>
      <c r="TXN308" s="15"/>
      <c r="TXP308" s="13"/>
      <c r="TXQ308" s="35"/>
      <c r="TXR308" s="35"/>
      <c r="TXS308" s="15"/>
      <c r="TXU308" s="13"/>
      <c r="TXV308" s="35"/>
      <c r="TXW308" s="35"/>
      <c r="TXX308" s="15"/>
      <c r="TXZ308" s="13"/>
      <c r="TYA308" s="35"/>
      <c r="TYB308" s="35"/>
      <c r="TYC308" s="15"/>
      <c r="TYE308" s="13"/>
      <c r="TYF308" s="35"/>
      <c r="TYG308" s="35"/>
      <c r="TYH308" s="15"/>
      <c r="TYJ308" s="13"/>
      <c r="TYK308" s="35"/>
      <c r="TYL308" s="35"/>
      <c r="TYM308" s="15"/>
      <c r="TYO308" s="13"/>
      <c r="TYP308" s="35"/>
      <c r="TYQ308" s="35"/>
      <c r="TYR308" s="15"/>
      <c r="TYT308" s="13"/>
      <c r="TYU308" s="35"/>
      <c r="TYV308" s="35"/>
      <c r="TYW308" s="15"/>
      <c r="TYY308" s="13"/>
      <c r="TYZ308" s="35"/>
      <c r="TZA308" s="35"/>
      <c r="TZB308" s="15"/>
      <c r="TZD308" s="13"/>
      <c r="TZE308" s="35"/>
      <c r="TZF308" s="35"/>
      <c r="TZG308" s="15"/>
      <c r="TZI308" s="13"/>
      <c r="TZJ308" s="35"/>
      <c r="TZK308" s="35"/>
      <c r="TZL308" s="15"/>
      <c r="TZN308" s="13"/>
      <c r="TZO308" s="35"/>
      <c r="TZP308" s="35"/>
      <c r="TZQ308" s="15"/>
      <c r="TZS308" s="13"/>
      <c r="TZT308" s="35"/>
      <c r="TZU308" s="35"/>
      <c r="TZV308" s="15"/>
      <c r="TZX308" s="13"/>
      <c r="TZY308" s="35"/>
      <c r="TZZ308" s="35"/>
      <c r="UAA308" s="15"/>
      <c r="UAC308" s="13"/>
      <c r="UAD308" s="35"/>
      <c r="UAE308" s="35"/>
      <c r="UAF308" s="15"/>
      <c r="UAH308" s="13"/>
      <c r="UAI308" s="35"/>
      <c r="UAJ308" s="35"/>
      <c r="UAK308" s="15"/>
      <c r="UAM308" s="13"/>
      <c r="UAN308" s="35"/>
      <c r="UAO308" s="35"/>
      <c r="UAP308" s="15"/>
      <c r="UAR308" s="13"/>
      <c r="UAS308" s="35"/>
      <c r="UAT308" s="35"/>
      <c r="UAU308" s="15"/>
      <c r="UAW308" s="13"/>
      <c r="UAX308" s="35"/>
      <c r="UAY308" s="35"/>
      <c r="UAZ308" s="15"/>
      <c r="UBB308" s="13"/>
      <c r="UBC308" s="35"/>
      <c r="UBD308" s="35"/>
      <c r="UBE308" s="15"/>
      <c r="UBG308" s="13"/>
      <c r="UBH308" s="35"/>
      <c r="UBI308" s="35"/>
      <c r="UBJ308" s="15"/>
      <c r="UBL308" s="13"/>
      <c r="UBM308" s="35"/>
      <c r="UBN308" s="35"/>
      <c r="UBO308" s="15"/>
      <c r="UBQ308" s="13"/>
      <c r="UBR308" s="35"/>
      <c r="UBS308" s="35"/>
      <c r="UBT308" s="15"/>
      <c r="UBV308" s="13"/>
      <c r="UBW308" s="35"/>
      <c r="UBX308" s="35"/>
      <c r="UBY308" s="15"/>
      <c r="UCA308" s="13"/>
      <c r="UCB308" s="35"/>
      <c r="UCC308" s="35"/>
      <c r="UCD308" s="15"/>
      <c r="UCF308" s="13"/>
      <c r="UCG308" s="35"/>
      <c r="UCH308" s="35"/>
      <c r="UCI308" s="15"/>
      <c r="UCK308" s="13"/>
      <c r="UCL308" s="35"/>
      <c r="UCM308" s="35"/>
      <c r="UCN308" s="15"/>
      <c r="UCP308" s="13"/>
      <c r="UCQ308" s="35"/>
      <c r="UCR308" s="35"/>
      <c r="UCS308" s="15"/>
      <c r="UCU308" s="13"/>
      <c r="UCV308" s="35"/>
      <c r="UCW308" s="35"/>
      <c r="UCX308" s="15"/>
      <c r="UCZ308" s="13"/>
      <c r="UDA308" s="35"/>
      <c r="UDB308" s="35"/>
      <c r="UDC308" s="15"/>
      <c r="UDE308" s="13"/>
      <c r="UDF308" s="35"/>
      <c r="UDG308" s="35"/>
      <c r="UDH308" s="15"/>
      <c r="UDJ308" s="13"/>
      <c r="UDK308" s="35"/>
      <c r="UDL308" s="35"/>
      <c r="UDM308" s="15"/>
      <c r="UDO308" s="13"/>
      <c r="UDP308" s="35"/>
      <c r="UDQ308" s="35"/>
      <c r="UDR308" s="15"/>
      <c r="UDT308" s="13"/>
      <c r="UDU308" s="35"/>
      <c r="UDV308" s="35"/>
      <c r="UDW308" s="15"/>
      <c r="UDY308" s="13"/>
      <c r="UDZ308" s="35"/>
      <c r="UEA308" s="35"/>
      <c r="UEB308" s="15"/>
      <c r="UED308" s="13"/>
      <c r="UEE308" s="35"/>
      <c r="UEF308" s="35"/>
      <c r="UEG308" s="15"/>
      <c r="UEI308" s="13"/>
      <c r="UEJ308" s="35"/>
      <c r="UEK308" s="35"/>
      <c r="UEL308" s="15"/>
      <c r="UEN308" s="13"/>
      <c r="UEO308" s="35"/>
      <c r="UEP308" s="35"/>
      <c r="UEQ308" s="15"/>
      <c r="UES308" s="13"/>
      <c r="UET308" s="35"/>
      <c r="UEU308" s="35"/>
      <c r="UEV308" s="15"/>
      <c r="UEX308" s="13"/>
      <c r="UEY308" s="35"/>
      <c r="UEZ308" s="35"/>
      <c r="UFA308" s="15"/>
      <c r="UFC308" s="13"/>
      <c r="UFD308" s="35"/>
      <c r="UFE308" s="35"/>
      <c r="UFF308" s="15"/>
      <c r="UFH308" s="13"/>
      <c r="UFI308" s="35"/>
      <c r="UFJ308" s="35"/>
      <c r="UFK308" s="15"/>
      <c r="UFM308" s="13"/>
      <c r="UFN308" s="35"/>
      <c r="UFO308" s="35"/>
      <c r="UFP308" s="15"/>
      <c r="UFR308" s="13"/>
      <c r="UFS308" s="35"/>
      <c r="UFT308" s="35"/>
      <c r="UFU308" s="15"/>
      <c r="UFW308" s="13"/>
      <c r="UFX308" s="35"/>
      <c r="UFY308" s="35"/>
      <c r="UFZ308" s="15"/>
      <c r="UGB308" s="13"/>
      <c r="UGC308" s="35"/>
      <c r="UGD308" s="35"/>
      <c r="UGE308" s="15"/>
      <c r="UGG308" s="13"/>
      <c r="UGH308" s="35"/>
      <c r="UGI308" s="35"/>
      <c r="UGJ308" s="15"/>
      <c r="UGL308" s="13"/>
      <c r="UGM308" s="35"/>
      <c r="UGN308" s="35"/>
      <c r="UGO308" s="15"/>
      <c r="UGQ308" s="13"/>
      <c r="UGR308" s="35"/>
      <c r="UGS308" s="35"/>
      <c r="UGT308" s="15"/>
      <c r="UGV308" s="13"/>
      <c r="UGW308" s="35"/>
      <c r="UGX308" s="35"/>
      <c r="UGY308" s="15"/>
      <c r="UHA308" s="13"/>
      <c r="UHB308" s="35"/>
      <c r="UHC308" s="35"/>
      <c r="UHD308" s="15"/>
      <c r="UHF308" s="13"/>
      <c r="UHG308" s="35"/>
      <c r="UHH308" s="35"/>
      <c r="UHI308" s="15"/>
      <c r="UHK308" s="13"/>
      <c r="UHL308" s="35"/>
      <c r="UHM308" s="35"/>
      <c r="UHN308" s="15"/>
      <c r="UHP308" s="13"/>
      <c r="UHQ308" s="35"/>
      <c r="UHR308" s="35"/>
      <c r="UHS308" s="15"/>
      <c r="UHU308" s="13"/>
      <c r="UHV308" s="35"/>
      <c r="UHW308" s="35"/>
      <c r="UHX308" s="15"/>
      <c r="UHZ308" s="13"/>
      <c r="UIA308" s="35"/>
      <c r="UIB308" s="35"/>
      <c r="UIC308" s="15"/>
      <c r="UIE308" s="13"/>
      <c r="UIF308" s="35"/>
      <c r="UIG308" s="35"/>
      <c r="UIH308" s="15"/>
      <c r="UIJ308" s="13"/>
      <c r="UIK308" s="35"/>
      <c r="UIL308" s="35"/>
      <c r="UIM308" s="15"/>
      <c r="UIO308" s="13"/>
      <c r="UIP308" s="35"/>
      <c r="UIQ308" s="35"/>
      <c r="UIR308" s="15"/>
      <c r="UIT308" s="13"/>
      <c r="UIU308" s="35"/>
      <c r="UIV308" s="35"/>
      <c r="UIW308" s="15"/>
      <c r="UIY308" s="13"/>
      <c r="UIZ308" s="35"/>
      <c r="UJA308" s="35"/>
      <c r="UJB308" s="15"/>
      <c r="UJD308" s="13"/>
      <c r="UJE308" s="35"/>
      <c r="UJF308" s="35"/>
      <c r="UJG308" s="15"/>
      <c r="UJI308" s="13"/>
      <c r="UJJ308" s="35"/>
      <c r="UJK308" s="35"/>
      <c r="UJL308" s="15"/>
      <c r="UJN308" s="13"/>
      <c r="UJO308" s="35"/>
      <c r="UJP308" s="35"/>
      <c r="UJQ308" s="15"/>
      <c r="UJS308" s="13"/>
      <c r="UJT308" s="35"/>
      <c r="UJU308" s="35"/>
      <c r="UJV308" s="15"/>
      <c r="UJX308" s="13"/>
      <c r="UJY308" s="35"/>
      <c r="UJZ308" s="35"/>
      <c r="UKA308" s="15"/>
      <c r="UKC308" s="13"/>
      <c r="UKD308" s="35"/>
      <c r="UKE308" s="35"/>
      <c r="UKF308" s="15"/>
      <c r="UKH308" s="13"/>
      <c r="UKI308" s="35"/>
      <c r="UKJ308" s="35"/>
      <c r="UKK308" s="15"/>
      <c r="UKM308" s="13"/>
      <c r="UKN308" s="35"/>
      <c r="UKO308" s="35"/>
      <c r="UKP308" s="15"/>
      <c r="UKR308" s="13"/>
      <c r="UKS308" s="35"/>
      <c r="UKT308" s="35"/>
      <c r="UKU308" s="15"/>
      <c r="UKW308" s="13"/>
      <c r="UKX308" s="35"/>
      <c r="UKY308" s="35"/>
      <c r="UKZ308" s="15"/>
      <c r="ULB308" s="13"/>
      <c r="ULC308" s="35"/>
      <c r="ULD308" s="35"/>
      <c r="ULE308" s="15"/>
      <c r="ULG308" s="13"/>
      <c r="ULH308" s="35"/>
      <c r="ULI308" s="35"/>
      <c r="ULJ308" s="15"/>
      <c r="ULL308" s="13"/>
      <c r="ULM308" s="35"/>
      <c r="ULN308" s="35"/>
      <c r="ULO308" s="15"/>
      <c r="ULQ308" s="13"/>
      <c r="ULR308" s="35"/>
      <c r="ULS308" s="35"/>
      <c r="ULT308" s="15"/>
      <c r="ULV308" s="13"/>
      <c r="ULW308" s="35"/>
      <c r="ULX308" s="35"/>
      <c r="ULY308" s="15"/>
      <c r="UMA308" s="13"/>
      <c r="UMB308" s="35"/>
      <c r="UMC308" s="35"/>
      <c r="UMD308" s="15"/>
      <c r="UMF308" s="13"/>
      <c r="UMG308" s="35"/>
      <c r="UMH308" s="35"/>
      <c r="UMI308" s="15"/>
      <c r="UMK308" s="13"/>
      <c r="UML308" s="35"/>
      <c r="UMM308" s="35"/>
      <c r="UMN308" s="15"/>
      <c r="UMP308" s="13"/>
      <c r="UMQ308" s="35"/>
      <c r="UMR308" s="35"/>
      <c r="UMS308" s="15"/>
      <c r="UMU308" s="13"/>
      <c r="UMV308" s="35"/>
      <c r="UMW308" s="35"/>
      <c r="UMX308" s="15"/>
      <c r="UMZ308" s="13"/>
      <c r="UNA308" s="35"/>
      <c r="UNB308" s="35"/>
      <c r="UNC308" s="15"/>
      <c r="UNE308" s="13"/>
      <c r="UNF308" s="35"/>
      <c r="UNG308" s="35"/>
      <c r="UNH308" s="15"/>
      <c r="UNJ308" s="13"/>
      <c r="UNK308" s="35"/>
      <c r="UNL308" s="35"/>
      <c r="UNM308" s="15"/>
      <c r="UNO308" s="13"/>
      <c r="UNP308" s="35"/>
      <c r="UNQ308" s="35"/>
      <c r="UNR308" s="15"/>
      <c r="UNT308" s="13"/>
      <c r="UNU308" s="35"/>
      <c r="UNV308" s="35"/>
      <c r="UNW308" s="15"/>
      <c r="UNY308" s="13"/>
      <c r="UNZ308" s="35"/>
      <c r="UOA308" s="35"/>
      <c r="UOB308" s="15"/>
      <c r="UOD308" s="13"/>
      <c r="UOE308" s="35"/>
      <c r="UOF308" s="35"/>
      <c r="UOG308" s="15"/>
      <c r="UOI308" s="13"/>
      <c r="UOJ308" s="35"/>
      <c r="UOK308" s="35"/>
      <c r="UOL308" s="15"/>
      <c r="UON308" s="13"/>
      <c r="UOO308" s="35"/>
      <c r="UOP308" s="35"/>
      <c r="UOQ308" s="15"/>
      <c r="UOS308" s="13"/>
      <c r="UOT308" s="35"/>
      <c r="UOU308" s="35"/>
      <c r="UOV308" s="15"/>
      <c r="UOX308" s="13"/>
      <c r="UOY308" s="35"/>
      <c r="UOZ308" s="35"/>
      <c r="UPA308" s="15"/>
      <c r="UPC308" s="13"/>
      <c r="UPD308" s="35"/>
      <c r="UPE308" s="35"/>
      <c r="UPF308" s="15"/>
      <c r="UPH308" s="13"/>
      <c r="UPI308" s="35"/>
      <c r="UPJ308" s="35"/>
      <c r="UPK308" s="15"/>
      <c r="UPM308" s="13"/>
      <c r="UPN308" s="35"/>
      <c r="UPO308" s="35"/>
      <c r="UPP308" s="15"/>
      <c r="UPR308" s="13"/>
      <c r="UPS308" s="35"/>
      <c r="UPT308" s="35"/>
      <c r="UPU308" s="15"/>
      <c r="UPW308" s="13"/>
      <c r="UPX308" s="35"/>
      <c r="UPY308" s="35"/>
      <c r="UPZ308" s="15"/>
      <c r="UQB308" s="13"/>
      <c r="UQC308" s="35"/>
      <c r="UQD308" s="35"/>
      <c r="UQE308" s="15"/>
      <c r="UQG308" s="13"/>
      <c r="UQH308" s="35"/>
      <c r="UQI308" s="35"/>
      <c r="UQJ308" s="15"/>
      <c r="UQL308" s="13"/>
      <c r="UQM308" s="35"/>
      <c r="UQN308" s="35"/>
      <c r="UQO308" s="15"/>
      <c r="UQQ308" s="13"/>
      <c r="UQR308" s="35"/>
      <c r="UQS308" s="35"/>
      <c r="UQT308" s="15"/>
      <c r="UQV308" s="13"/>
      <c r="UQW308" s="35"/>
      <c r="UQX308" s="35"/>
      <c r="UQY308" s="15"/>
      <c r="URA308" s="13"/>
      <c r="URB308" s="35"/>
      <c r="URC308" s="35"/>
      <c r="URD308" s="15"/>
      <c r="URF308" s="13"/>
      <c r="URG308" s="35"/>
      <c r="URH308" s="35"/>
      <c r="URI308" s="15"/>
      <c r="URK308" s="13"/>
      <c r="URL308" s="35"/>
      <c r="URM308" s="35"/>
      <c r="URN308" s="15"/>
      <c r="URP308" s="13"/>
      <c r="URQ308" s="35"/>
      <c r="URR308" s="35"/>
      <c r="URS308" s="15"/>
      <c r="URU308" s="13"/>
      <c r="URV308" s="35"/>
      <c r="URW308" s="35"/>
      <c r="URX308" s="15"/>
      <c r="URZ308" s="13"/>
      <c r="USA308" s="35"/>
      <c r="USB308" s="35"/>
      <c r="USC308" s="15"/>
      <c r="USE308" s="13"/>
      <c r="USF308" s="35"/>
      <c r="USG308" s="35"/>
      <c r="USH308" s="15"/>
      <c r="USJ308" s="13"/>
      <c r="USK308" s="35"/>
      <c r="USL308" s="35"/>
      <c r="USM308" s="15"/>
      <c r="USO308" s="13"/>
      <c r="USP308" s="35"/>
      <c r="USQ308" s="35"/>
      <c r="USR308" s="15"/>
      <c r="UST308" s="13"/>
      <c r="USU308" s="35"/>
      <c r="USV308" s="35"/>
      <c r="USW308" s="15"/>
      <c r="USY308" s="13"/>
      <c r="USZ308" s="35"/>
      <c r="UTA308" s="35"/>
      <c r="UTB308" s="15"/>
      <c r="UTD308" s="13"/>
      <c r="UTE308" s="35"/>
      <c r="UTF308" s="35"/>
      <c r="UTG308" s="15"/>
      <c r="UTI308" s="13"/>
      <c r="UTJ308" s="35"/>
      <c r="UTK308" s="35"/>
      <c r="UTL308" s="15"/>
      <c r="UTN308" s="13"/>
      <c r="UTO308" s="35"/>
      <c r="UTP308" s="35"/>
      <c r="UTQ308" s="15"/>
      <c r="UTS308" s="13"/>
      <c r="UTT308" s="35"/>
      <c r="UTU308" s="35"/>
      <c r="UTV308" s="15"/>
      <c r="UTX308" s="13"/>
      <c r="UTY308" s="35"/>
      <c r="UTZ308" s="35"/>
      <c r="UUA308" s="15"/>
      <c r="UUC308" s="13"/>
      <c r="UUD308" s="35"/>
      <c r="UUE308" s="35"/>
      <c r="UUF308" s="15"/>
      <c r="UUH308" s="13"/>
      <c r="UUI308" s="35"/>
      <c r="UUJ308" s="35"/>
      <c r="UUK308" s="15"/>
      <c r="UUM308" s="13"/>
      <c r="UUN308" s="35"/>
      <c r="UUO308" s="35"/>
      <c r="UUP308" s="15"/>
      <c r="UUR308" s="13"/>
      <c r="UUS308" s="35"/>
      <c r="UUT308" s="35"/>
      <c r="UUU308" s="15"/>
      <c r="UUW308" s="13"/>
      <c r="UUX308" s="35"/>
      <c r="UUY308" s="35"/>
      <c r="UUZ308" s="15"/>
      <c r="UVB308" s="13"/>
      <c r="UVC308" s="35"/>
      <c r="UVD308" s="35"/>
      <c r="UVE308" s="15"/>
      <c r="UVG308" s="13"/>
      <c r="UVH308" s="35"/>
      <c r="UVI308" s="35"/>
      <c r="UVJ308" s="15"/>
      <c r="UVL308" s="13"/>
      <c r="UVM308" s="35"/>
      <c r="UVN308" s="35"/>
      <c r="UVO308" s="15"/>
      <c r="UVQ308" s="13"/>
      <c r="UVR308" s="35"/>
      <c r="UVS308" s="35"/>
      <c r="UVT308" s="15"/>
      <c r="UVV308" s="13"/>
      <c r="UVW308" s="35"/>
      <c r="UVX308" s="35"/>
      <c r="UVY308" s="15"/>
      <c r="UWA308" s="13"/>
      <c r="UWB308" s="35"/>
      <c r="UWC308" s="35"/>
      <c r="UWD308" s="15"/>
      <c r="UWF308" s="13"/>
      <c r="UWG308" s="35"/>
      <c r="UWH308" s="35"/>
      <c r="UWI308" s="15"/>
      <c r="UWK308" s="13"/>
      <c r="UWL308" s="35"/>
      <c r="UWM308" s="35"/>
      <c r="UWN308" s="15"/>
      <c r="UWP308" s="13"/>
      <c r="UWQ308" s="35"/>
      <c r="UWR308" s="35"/>
      <c r="UWS308" s="15"/>
      <c r="UWU308" s="13"/>
      <c r="UWV308" s="35"/>
      <c r="UWW308" s="35"/>
      <c r="UWX308" s="15"/>
      <c r="UWZ308" s="13"/>
      <c r="UXA308" s="35"/>
      <c r="UXB308" s="35"/>
      <c r="UXC308" s="15"/>
      <c r="UXE308" s="13"/>
      <c r="UXF308" s="35"/>
      <c r="UXG308" s="35"/>
      <c r="UXH308" s="15"/>
      <c r="UXJ308" s="13"/>
      <c r="UXK308" s="35"/>
      <c r="UXL308" s="35"/>
      <c r="UXM308" s="15"/>
      <c r="UXO308" s="13"/>
      <c r="UXP308" s="35"/>
      <c r="UXQ308" s="35"/>
      <c r="UXR308" s="15"/>
      <c r="UXT308" s="13"/>
      <c r="UXU308" s="35"/>
      <c r="UXV308" s="35"/>
      <c r="UXW308" s="15"/>
      <c r="UXY308" s="13"/>
      <c r="UXZ308" s="35"/>
      <c r="UYA308" s="35"/>
      <c r="UYB308" s="15"/>
      <c r="UYD308" s="13"/>
      <c r="UYE308" s="35"/>
      <c r="UYF308" s="35"/>
      <c r="UYG308" s="15"/>
      <c r="UYI308" s="13"/>
      <c r="UYJ308" s="35"/>
      <c r="UYK308" s="35"/>
      <c r="UYL308" s="15"/>
      <c r="UYN308" s="13"/>
      <c r="UYO308" s="35"/>
      <c r="UYP308" s="35"/>
      <c r="UYQ308" s="15"/>
      <c r="UYS308" s="13"/>
      <c r="UYT308" s="35"/>
      <c r="UYU308" s="35"/>
      <c r="UYV308" s="15"/>
      <c r="UYX308" s="13"/>
      <c r="UYY308" s="35"/>
      <c r="UYZ308" s="35"/>
      <c r="UZA308" s="15"/>
      <c r="UZC308" s="13"/>
      <c r="UZD308" s="35"/>
      <c r="UZE308" s="35"/>
      <c r="UZF308" s="15"/>
      <c r="UZH308" s="13"/>
      <c r="UZI308" s="35"/>
      <c r="UZJ308" s="35"/>
      <c r="UZK308" s="15"/>
      <c r="UZM308" s="13"/>
      <c r="UZN308" s="35"/>
      <c r="UZO308" s="35"/>
      <c r="UZP308" s="15"/>
      <c r="UZR308" s="13"/>
      <c r="UZS308" s="35"/>
      <c r="UZT308" s="35"/>
      <c r="UZU308" s="15"/>
      <c r="UZW308" s="13"/>
      <c r="UZX308" s="35"/>
      <c r="UZY308" s="35"/>
      <c r="UZZ308" s="15"/>
      <c r="VAB308" s="13"/>
      <c r="VAC308" s="35"/>
      <c r="VAD308" s="35"/>
      <c r="VAE308" s="15"/>
      <c r="VAG308" s="13"/>
      <c r="VAH308" s="35"/>
      <c r="VAI308" s="35"/>
      <c r="VAJ308" s="15"/>
      <c r="VAL308" s="13"/>
      <c r="VAM308" s="35"/>
      <c r="VAN308" s="35"/>
      <c r="VAO308" s="15"/>
      <c r="VAQ308" s="13"/>
      <c r="VAR308" s="35"/>
      <c r="VAS308" s="35"/>
      <c r="VAT308" s="15"/>
      <c r="VAV308" s="13"/>
      <c r="VAW308" s="35"/>
      <c r="VAX308" s="35"/>
      <c r="VAY308" s="15"/>
      <c r="VBA308" s="13"/>
      <c r="VBB308" s="35"/>
      <c r="VBC308" s="35"/>
      <c r="VBD308" s="15"/>
      <c r="VBF308" s="13"/>
      <c r="VBG308" s="35"/>
      <c r="VBH308" s="35"/>
      <c r="VBI308" s="15"/>
      <c r="VBK308" s="13"/>
      <c r="VBL308" s="35"/>
      <c r="VBM308" s="35"/>
      <c r="VBN308" s="15"/>
      <c r="VBP308" s="13"/>
      <c r="VBQ308" s="35"/>
      <c r="VBR308" s="35"/>
      <c r="VBS308" s="15"/>
      <c r="VBU308" s="13"/>
      <c r="VBV308" s="35"/>
      <c r="VBW308" s="35"/>
      <c r="VBX308" s="15"/>
      <c r="VBZ308" s="13"/>
      <c r="VCA308" s="35"/>
      <c r="VCB308" s="35"/>
      <c r="VCC308" s="15"/>
      <c r="VCE308" s="13"/>
      <c r="VCF308" s="35"/>
      <c r="VCG308" s="35"/>
      <c r="VCH308" s="15"/>
      <c r="VCJ308" s="13"/>
      <c r="VCK308" s="35"/>
      <c r="VCL308" s="35"/>
      <c r="VCM308" s="15"/>
      <c r="VCO308" s="13"/>
      <c r="VCP308" s="35"/>
      <c r="VCQ308" s="35"/>
      <c r="VCR308" s="15"/>
      <c r="VCT308" s="13"/>
      <c r="VCU308" s="35"/>
      <c r="VCV308" s="35"/>
      <c r="VCW308" s="15"/>
      <c r="VCY308" s="13"/>
      <c r="VCZ308" s="35"/>
      <c r="VDA308" s="35"/>
      <c r="VDB308" s="15"/>
      <c r="VDD308" s="13"/>
      <c r="VDE308" s="35"/>
      <c r="VDF308" s="35"/>
      <c r="VDG308" s="15"/>
      <c r="VDI308" s="13"/>
      <c r="VDJ308" s="35"/>
      <c r="VDK308" s="35"/>
      <c r="VDL308" s="15"/>
      <c r="VDN308" s="13"/>
      <c r="VDO308" s="35"/>
      <c r="VDP308" s="35"/>
      <c r="VDQ308" s="15"/>
      <c r="VDS308" s="13"/>
      <c r="VDT308" s="35"/>
      <c r="VDU308" s="35"/>
      <c r="VDV308" s="15"/>
      <c r="VDX308" s="13"/>
      <c r="VDY308" s="35"/>
      <c r="VDZ308" s="35"/>
      <c r="VEA308" s="15"/>
      <c r="VEC308" s="13"/>
      <c r="VED308" s="35"/>
      <c r="VEE308" s="35"/>
      <c r="VEF308" s="15"/>
      <c r="VEH308" s="13"/>
      <c r="VEI308" s="35"/>
      <c r="VEJ308" s="35"/>
      <c r="VEK308" s="15"/>
      <c r="VEM308" s="13"/>
      <c r="VEN308" s="35"/>
      <c r="VEO308" s="35"/>
      <c r="VEP308" s="15"/>
      <c r="VER308" s="13"/>
      <c r="VES308" s="35"/>
      <c r="VET308" s="35"/>
      <c r="VEU308" s="15"/>
      <c r="VEW308" s="13"/>
      <c r="VEX308" s="35"/>
      <c r="VEY308" s="35"/>
      <c r="VEZ308" s="15"/>
      <c r="VFB308" s="13"/>
      <c r="VFC308" s="35"/>
      <c r="VFD308" s="35"/>
      <c r="VFE308" s="15"/>
      <c r="VFG308" s="13"/>
      <c r="VFH308" s="35"/>
      <c r="VFI308" s="35"/>
      <c r="VFJ308" s="15"/>
      <c r="VFL308" s="13"/>
      <c r="VFM308" s="35"/>
      <c r="VFN308" s="35"/>
      <c r="VFO308" s="15"/>
      <c r="VFQ308" s="13"/>
      <c r="VFR308" s="35"/>
      <c r="VFS308" s="35"/>
      <c r="VFT308" s="15"/>
      <c r="VFV308" s="13"/>
      <c r="VFW308" s="35"/>
      <c r="VFX308" s="35"/>
      <c r="VFY308" s="15"/>
      <c r="VGA308" s="13"/>
      <c r="VGB308" s="35"/>
      <c r="VGC308" s="35"/>
      <c r="VGD308" s="15"/>
      <c r="VGF308" s="13"/>
      <c r="VGG308" s="35"/>
      <c r="VGH308" s="35"/>
      <c r="VGI308" s="15"/>
      <c r="VGK308" s="13"/>
      <c r="VGL308" s="35"/>
      <c r="VGM308" s="35"/>
      <c r="VGN308" s="15"/>
      <c r="VGP308" s="13"/>
      <c r="VGQ308" s="35"/>
      <c r="VGR308" s="35"/>
      <c r="VGS308" s="15"/>
      <c r="VGU308" s="13"/>
      <c r="VGV308" s="35"/>
      <c r="VGW308" s="35"/>
      <c r="VGX308" s="15"/>
      <c r="VGZ308" s="13"/>
      <c r="VHA308" s="35"/>
      <c r="VHB308" s="35"/>
      <c r="VHC308" s="15"/>
      <c r="VHE308" s="13"/>
      <c r="VHF308" s="35"/>
      <c r="VHG308" s="35"/>
      <c r="VHH308" s="15"/>
      <c r="VHJ308" s="13"/>
      <c r="VHK308" s="35"/>
      <c r="VHL308" s="35"/>
      <c r="VHM308" s="15"/>
      <c r="VHO308" s="13"/>
      <c r="VHP308" s="35"/>
      <c r="VHQ308" s="35"/>
      <c r="VHR308" s="15"/>
      <c r="VHT308" s="13"/>
      <c r="VHU308" s="35"/>
      <c r="VHV308" s="35"/>
      <c r="VHW308" s="15"/>
      <c r="VHY308" s="13"/>
      <c r="VHZ308" s="35"/>
      <c r="VIA308" s="35"/>
      <c r="VIB308" s="15"/>
      <c r="VID308" s="13"/>
      <c r="VIE308" s="35"/>
      <c r="VIF308" s="35"/>
      <c r="VIG308" s="15"/>
      <c r="VII308" s="13"/>
      <c r="VIJ308" s="35"/>
      <c r="VIK308" s="35"/>
      <c r="VIL308" s="15"/>
      <c r="VIN308" s="13"/>
      <c r="VIO308" s="35"/>
      <c r="VIP308" s="35"/>
      <c r="VIQ308" s="15"/>
      <c r="VIS308" s="13"/>
      <c r="VIT308" s="35"/>
      <c r="VIU308" s="35"/>
      <c r="VIV308" s="15"/>
      <c r="VIX308" s="13"/>
      <c r="VIY308" s="35"/>
      <c r="VIZ308" s="35"/>
      <c r="VJA308" s="15"/>
      <c r="VJC308" s="13"/>
      <c r="VJD308" s="35"/>
      <c r="VJE308" s="35"/>
      <c r="VJF308" s="15"/>
      <c r="VJH308" s="13"/>
      <c r="VJI308" s="35"/>
      <c r="VJJ308" s="35"/>
      <c r="VJK308" s="15"/>
      <c r="VJM308" s="13"/>
      <c r="VJN308" s="35"/>
      <c r="VJO308" s="35"/>
      <c r="VJP308" s="15"/>
      <c r="VJR308" s="13"/>
      <c r="VJS308" s="35"/>
      <c r="VJT308" s="35"/>
      <c r="VJU308" s="15"/>
      <c r="VJW308" s="13"/>
      <c r="VJX308" s="35"/>
      <c r="VJY308" s="35"/>
      <c r="VJZ308" s="15"/>
      <c r="VKB308" s="13"/>
      <c r="VKC308" s="35"/>
      <c r="VKD308" s="35"/>
      <c r="VKE308" s="15"/>
      <c r="VKG308" s="13"/>
      <c r="VKH308" s="35"/>
      <c r="VKI308" s="35"/>
      <c r="VKJ308" s="15"/>
      <c r="VKL308" s="13"/>
      <c r="VKM308" s="35"/>
      <c r="VKN308" s="35"/>
      <c r="VKO308" s="15"/>
      <c r="VKQ308" s="13"/>
      <c r="VKR308" s="35"/>
      <c r="VKS308" s="35"/>
      <c r="VKT308" s="15"/>
      <c r="VKV308" s="13"/>
      <c r="VKW308" s="35"/>
      <c r="VKX308" s="35"/>
      <c r="VKY308" s="15"/>
      <c r="VLA308" s="13"/>
      <c r="VLB308" s="35"/>
      <c r="VLC308" s="35"/>
      <c r="VLD308" s="15"/>
      <c r="VLF308" s="13"/>
      <c r="VLG308" s="35"/>
      <c r="VLH308" s="35"/>
      <c r="VLI308" s="15"/>
      <c r="VLK308" s="13"/>
      <c r="VLL308" s="35"/>
      <c r="VLM308" s="35"/>
      <c r="VLN308" s="15"/>
      <c r="VLP308" s="13"/>
      <c r="VLQ308" s="35"/>
      <c r="VLR308" s="35"/>
      <c r="VLS308" s="15"/>
      <c r="VLU308" s="13"/>
      <c r="VLV308" s="35"/>
      <c r="VLW308" s="35"/>
      <c r="VLX308" s="15"/>
      <c r="VLZ308" s="13"/>
      <c r="VMA308" s="35"/>
      <c r="VMB308" s="35"/>
      <c r="VMC308" s="15"/>
      <c r="VME308" s="13"/>
      <c r="VMF308" s="35"/>
      <c r="VMG308" s="35"/>
      <c r="VMH308" s="15"/>
      <c r="VMJ308" s="13"/>
      <c r="VMK308" s="35"/>
      <c r="VML308" s="35"/>
      <c r="VMM308" s="15"/>
      <c r="VMO308" s="13"/>
      <c r="VMP308" s="35"/>
      <c r="VMQ308" s="35"/>
      <c r="VMR308" s="15"/>
      <c r="VMT308" s="13"/>
      <c r="VMU308" s="35"/>
      <c r="VMV308" s="35"/>
      <c r="VMW308" s="15"/>
      <c r="VMY308" s="13"/>
      <c r="VMZ308" s="35"/>
      <c r="VNA308" s="35"/>
      <c r="VNB308" s="15"/>
      <c r="VND308" s="13"/>
      <c r="VNE308" s="35"/>
      <c r="VNF308" s="35"/>
      <c r="VNG308" s="15"/>
      <c r="VNI308" s="13"/>
      <c r="VNJ308" s="35"/>
      <c r="VNK308" s="35"/>
      <c r="VNL308" s="15"/>
      <c r="VNN308" s="13"/>
      <c r="VNO308" s="35"/>
      <c r="VNP308" s="35"/>
      <c r="VNQ308" s="15"/>
      <c r="VNS308" s="13"/>
      <c r="VNT308" s="35"/>
      <c r="VNU308" s="35"/>
      <c r="VNV308" s="15"/>
      <c r="VNX308" s="13"/>
      <c r="VNY308" s="35"/>
      <c r="VNZ308" s="35"/>
      <c r="VOA308" s="15"/>
      <c r="VOC308" s="13"/>
      <c r="VOD308" s="35"/>
      <c r="VOE308" s="35"/>
      <c r="VOF308" s="15"/>
      <c r="VOH308" s="13"/>
      <c r="VOI308" s="35"/>
      <c r="VOJ308" s="35"/>
      <c r="VOK308" s="15"/>
      <c r="VOM308" s="13"/>
      <c r="VON308" s="35"/>
      <c r="VOO308" s="35"/>
      <c r="VOP308" s="15"/>
      <c r="VOR308" s="13"/>
      <c r="VOS308" s="35"/>
      <c r="VOT308" s="35"/>
      <c r="VOU308" s="15"/>
      <c r="VOW308" s="13"/>
      <c r="VOX308" s="35"/>
      <c r="VOY308" s="35"/>
      <c r="VOZ308" s="15"/>
      <c r="VPB308" s="13"/>
      <c r="VPC308" s="35"/>
      <c r="VPD308" s="35"/>
      <c r="VPE308" s="15"/>
      <c r="VPG308" s="13"/>
      <c r="VPH308" s="35"/>
      <c r="VPI308" s="35"/>
      <c r="VPJ308" s="15"/>
      <c r="VPL308" s="13"/>
      <c r="VPM308" s="35"/>
      <c r="VPN308" s="35"/>
      <c r="VPO308" s="15"/>
      <c r="VPQ308" s="13"/>
      <c r="VPR308" s="35"/>
      <c r="VPS308" s="35"/>
      <c r="VPT308" s="15"/>
      <c r="VPV308" s="13"/>
      <c r="VPW308" s="35"/>
      <c r="VPX308" s="35"/>
      <c r="VPY308" s="15"/>
      <c r="VQA308" s="13"/>
      <c r="VQB308" s="35"/>
      <c r="VQC308" s="35"/>
      <c r="VQD308" s="15"/>
      <c r="VQF308" s="13"/>
      <c r="VQG308" s="35"/>
      <c r="VQH308" s="35"/>
      <c r="VQI308" s="15"/>
      <c r="VQK308" s="13"/>
      <c r="VQL308" s="35"/>
      <c r="VQM308" s="35"/>
      <c r="VQN308" s="15"/>
      <c r="VQP308" s="13"/>
      <c r="VQQ308" s="35"/>
      <c r="VQR308" s="35"/>
      <c r="VQS308" s="15"/>
      <c r="VQU308" s="13"/>
      <c r="VQV308" s="35"/>
      <c r="VQW308" s="35"/>
      <c r="VQX308" s="15"/>
      <c r="VQZ308" s="13"/>
      <c r="VRA308" s="35"/>
      <c r="VRB308" s="35"/>
      <c r="VRC308" s="15"/>
      <c r="VRE308" s="13"/>
      <c r="VRF308" s="35"/>
      <c r="VRG308" s="35"/>
      <c r="VRH308" s="15"/>
      <c r="VRJ308" s="13"/>
      <c r="VRK308" s="35"/>
      <c r="VRL308" s="35"/>
      <c r="VRM308" s="15"/>
      <c r="VRO308" s="13"/>
      <c r="VRP308" s="35"/>
      <c r="VRQ308" s="35"/>
      <c r="VRR308" s="15"/>
      <c r="VRT308" s="13"/>
      <c r="VRU308" s="35"/>
      <c r="VRV308" s="35"/>
      <c r="VRW308" s="15"/>
      <c r="VRY308" s="13"/>
      <c r="VRZ308" s="35"/>
      <c r="VSA308" s="35"/>
      <c r="VSB308" s="15"/>
      <c r="VSD308" s="13"/>
      <c r="VSE308" s="35"/>
      <c r="VSF308" s="35"/>
      <c r="VSG308" s="15"/>
      <c r="VSI308" s="13"/>
      <c r="VSJ308" s="35"/>
      <c r="VSK308" s="35"/>
      <c r="VSL308" s="15"/>
      <c r="VSN308" s="13"/>
      <c r="VSO308" s="35"/>
      <c r="VSP308" s="35"/>
      <c r="VSQ308" s="15"/>
      <c r="VSS308" s="13"/>
      <c r="VST308" s="35"/>
      <c r="VSU308" s="35"/>
      <c r="VSV308" s="15"/>
      <c r="VSX308" s="13"/>
      <c r="VSY308" s="35"/>
      <c r="VSZ308" s="35"/>
      <c r="VTA308" s="15"/>
      <c r="VTC308" s="13"/>
      <c r="VTD308" s="35"/>
      <c r="VTE308" s="35"/>
      <c r="VTF308" s="15"/>
      <c r="VTH308" s="13"/>
      <c r="VTI308" s="35"/>
      <c r="VTJ308" s="35"/>
      <c r="VTK308" s="15"/>
      <c r="VTM308" s="13"/>
      <c r="VTN308" s="35"/>
      <c r="VTO308" s="35"/>
      <c r="VTP308" s="15"/>
      <c r="VTR308" s="13"/>
      <c r="VTS308" s="35"/>
      <c r="VTT308" s="35"/>
      <c r="VTU308" s="15"/>
      <c r="VTW308" s="13"/>
      <c r="VTX308" s="35"/>
      <c r="VTY308" s="35"/>
      <c r="VTZ308" s="15"/>
      <c r="VUB308" s="13"/>
      <c r="VUC308" s="35"/>
      <c r="VUD308" s="35"/>
      <c r="VUE308" s="15"/>
      <c r="VUG308" s="13"/>
      <c r="VUH308" s="35"/>
      <c r="VUI308" s="35"/>
      <c r="VUJ308" s="15"/>
      <c r="VUL308" s="13"/>
      <c r="VUM308" s="35"/>
      <c r="VUN308" s="35"/>
      <c r="VUO308" s="15"/>
      <c r="VUQ308" s="13"/>
      <c r="VUR308" s="35"/>
      <c r="VUS308" s="35"/>
      <c r="VUT308" s="15"/>
      <c r="VUV308" s="13"/>
      <c r="VUW308" s="35"/>
      <c r="VUX308" s="35"/>
      <c r="VUY308" s="15"/>
      <c r="VVA308" s="13"/>
      <c r="VVB308" s="35"/>
      <c r="VVC308" s="35"/>
      <c r="VVD308" s="15"/>
      <c r="VVF308" s="13"/>
      <c r="VVG308" s="35"/>
      <c r="VVH308" s="35"/>
      <c r="VVI308" s="15"/>
      <c r="VVK308" s="13"/>
      <c r="VVL308" s="35"/>
      <c r="VVM308" s="35"/>
      <c r="VVN308" s="15"/>
      <c r="VVP308" s="13"/>
      <c r="VVQ308" s="35"/>
      <c r="VVR308" s="35"/>
      <c r="VVS308" s="15"/>
      <c r="VVU308" s="13"/>
      <c r="VVV308" s="35"/>
      <c r="VVW308" s="35"/>
      <c r="VVX308" s="15"/>
      <c r="VVZ308" s="13"/>
      <c r="VWA308" s="35"/>
      <c r="VWB308" s="35"/>
      <c r="VWC308" s="15"/>
      <c r="VWE308" s="13"/>
      <c r="VWF308" s="35"/>
      <c r="VWG308" s="35"/>
      <c r="VWH308" s="15"/>
      <c r="VWJ308" s="13"/>
      <c r="VWK308" s="35"/>
      <c r="VWL308" s="35"/>
      <c r="VWM308" s="15"/>
      <c r="VWO308" s="13"/>
      <c r="VWP308" s="35"/>
      <c r="VWQ308" s="35"/>
      <c r="VWR308" s="15"/>
      <c r="VWT308" s="13"/>
      <c r="VWU308" s="35"/>
      <c r="VWV308" s="35"/>
      <c r="VWW308" s="15"/>
      <c r="VWY308" s="13"/>
      <c r="VWZ308" s="35"/>
      <c r="VXA308" s="35"/>
      <c r="VXB308" s="15"/>
      <c r="VXD308" s="13"/>
      <c r="VXE308" s="35"/>
      <c r="VXF308" s="35"/>
      <c r="VXG308" s="15"/>
      <c r="VXI308" s="13"/>
      <c r="VXJ308" s="35"/>
      <c r="VXK308" s="35"/>
      <c r="VXL308" s="15"/>
      <c r="VXN308" s="13"/>
      <c r="VXO308" s="35"/>
      <c r="VXP308" s="35"/>
      <c r="VXQ308" s="15"/>
      <c r="VXS308" s="13"/>
      <c r="VXT308" s="35"/>
      <c r="VXU308" s="35"/>
      <c r="VXV308" s="15"/>
      <c r="VXX308" s="13"/>
      <c r="VXY308" s="35"/>
      <c r="VXZ308" s="35"/>
      <c r="VYA308" s="15"/>
      <c r="VYC308" s="13"/>
      <c r="VYD308" s="35"/>
      <c r="VYE308" s="35"/>
      <c r="VYF308" s="15"/>
      <c r="VYH308" s="13"/>
      <c r="VYI308" s="35"/>
      <c r="VYJ308" s="35"/>
      <c r="VYK308" s="15"/>
      <c r="VYM308" s="13"/>
      <c r="VYN308" s="35"/>
      <c r="VYO308" s="35"/>
      <c r="VYP308" s="15"/>
      <c r="VYR308" s="13"/>
      <c r="VYS308" s="35"/>
      <c r="VYT308" s="35"/>
      <c r="VYU308" s="15"/>
      <c r="VYW308" s="13"/>
      <c r="VYX308" s="35"/>
      <c r="VYY308" s="35"/>
      <c r="VYZ308" s="15"/>
      <c r="VZB308" s="13"/>
      <c r="VZC308" s="35"/>
      <c r="VZD308" s="35"/>
      <c r="VZE308" s="15"/>
      <c r="VZG308" s="13"/>
      <c r="VZH308" s="35"/>
      <c r="VZI308" s="35"/>
      <c r="VZJ308" s="15"/>
      <c r="VZL308" s="13"/>
      <c r="VZM308" s="35"/>
      <c r="VZN308" s="35"/>
      <c r="VZO308" s="15"/>
      <c r="VZQ308" s="13"/>
      <c r="VZR308" s="35"/>
      <c r="VZS308" s="35"/>
      <c r="VZT308" s="15"/>
      <c r="VZV308" s="13"/>
      <c r="VZW308" s="35"/>
      <c r="VZX308" s="35"/>
      <c r="VZY308" s="15"/>
      <c r="WAA308" s="13"/>
      <c r="WAB308" s="35"/>
      <c r="WAC308" s="35"/>
      <c r="WAD308" s="15"/>
      <c r="WAF308" s="13"/>
      <c r="WAG308" s="35"/>
      <c r="WAH308" s="35"/>
      <c r="WAI308" s="15"/>
      <c r="WAK308" s="13"/>
      <c r="WAL308" s="35"/>
      <c r="WAM308" s="35"/>
      <c r="WAN308" s="15"/>
      <c r="WAP308" s="13"/>
      <c r="WAQ308" s="35"/>
      <c r="WAR308" s="35"/>
      <c r="WAS308" s="15"/>
      <c r="WAU308" s="13"/>
      <c r="WAV308" s="35"/>
      <c r="WAW308" s="35"/>
      <c r="WAX308" s="15"/>
      <c r="WAZ308" s="13"/>
      <c r="WBA308" s="35"/>
      <c r="WBB308" s="35"/>
      <c r="WBC308" s="15"/>
      <c r="WBE308" s="13"/>
      <c r="WBF308" s="35"/>
      <c r="WBG308" s="35"/>
      <c r="WBH308" s="15"/>
      <c r="WBJ308" s="13"/>
      <c r="WBK308" s="35"/>
      <c r="WBL308" s="35"/>
      <c r="WBM308" s="15"/>
      <c r="WBO308" s="13"/>
      <c r="WBP308" s="35"/>
      <c r="WBQ308" s="35"/>
      <c r="WBR308" s="15"/>
      <c r="WBT308" s="13"/>
      <c r="WBU308" s="35"/>
      <c r="WBV308" s="35"/>
      <c r="WBW308" s="15"/>
      <c r="WBY308" s="13"/>
      <c r="WBZ308" s="35"/>
      <c r="WCA308" s="35"/>
      <c r="WCB308" s="15"/>
      <c r="WCD308" s="13"/>
      <c r="WCE308" s="35"/>
      <c r="WCF308" s="35"/>
      <c r="WCG308" s="15"/>
      <c r="WCI308" s="13"/>
      <c r="WCJ308" s="35"/>
      <c r="WCK308" s="35"/>
      <c r="WCL308" s="15"/>
      <c r="WCN308" s="13"/>
      <c r="WCO308" s="35"/>
      <c r="WCP308" s="35"/>
      <c r="WCQ308" s="15"/>
      <c r="WCS308" s="13"/>
      <c r="WCT308" s="35"/>
      <c r="WCU308" s="35"/>
      <c r="WCV308" s="15"/>
      <c r="WCX308" s="13"/>
      <c r="WCY308" s="35"/>
      <c r="WCZ308" s="35"/>
      <c r="WDA308" s="15"/>
      <c r="WDC308" s="13"/>
      <c r="WDD308" s="35"/>
      <c r="WDE308" s="35"/>
      <c r="WDF308" s="15"/>
      <c r="WDH308" s="13"/>
      <c r="WDI308" s="35"/>
      <c r="WDJ308" s="35"/>
      <c r="WDK308" s="15"/>
      <c r="WDM308" s="13"/>
      <c r="WDN308" s="35"/>
      <c r="WDO308" s="35"/>
      <c r="WDP308" s="15"/>
      <c r="WDR308" s="13"/>
      <c r="WDS308" s="35"/>
      <c r="WDT308" s="35"/>
      <c r="WDU308" s="15"/>
      <c r="WDW308" s="13"/>
      <c r="WDX308" s="35"/>
      <c r="WDY308" s="35"/>
      <c r="WDZ308" s="15"/>
      <c r="WEB308" s="13"/>
      <c r="WEC308" s="35"/>
      <c r="WED308" s="35"/>
      <c r="WEE308" s="15"/>
      <c r="WEG308" s="13"/>
      <c r="WEH308" s="35"/>
      <c r="WEI308" s="35"/>
      <c r="WEJ308" s="15"/>
      <c r="WEL308" s="13"/>
      <c r="WEM308" s="35"/>
      <c r="WEN308" s="35"/>
      <c r="WEO308" s="15"/>
      <c r="WEQ308" s="13"/>
      <c r="WER308" s="35"/>
      <c r="WES308" s="35"/>
      <c r="WET308" s="15"/>
      <c r="WEV308" s="13"/>
      <c r="WEW308" s="35"/>
      <c r="WEX308" s="35"/>
      <c r="WEY308" s="15"/>
      <c r="WFA308" s="13"/>
      <c r="WFB308" s="35"/>
      <c r="WFC308" s="35"/>
      <c r="WFD308" s="15"/>
      <c r="WFF308" s="13"/>
      <c r="WFG308" s="35"/>
      <c r="WFH308" s="35"/>
      <c r="WFI308" s="15"/>
      <c r="WFK308" s="13"/>
      <c r="WFL308" s="35"/>
      <c r="WFM308" s="35"/>
      <c r="WFN308" s="15"/>
      <c r="WFP308" s="13"/>
      <c r="WFQ308" s="35"/>
      <c r="WFR308" s="35"/>
      <c r="WFS308" s="15"/>
      <c r="WFU308" s="13"/>
      <c r="WFV308" s="35"/>
      <c r="WFW308" s="35"/>
      <c r="WFX308" s="15"/>
      <c r="WFZ308" s="13"/>
      <c r="WGA308" s="35"/>
      <c r="WGB308" s="35"/>
      <c r="WGC308" s="15"/>
      <c r="WGE308" s="13"/>
      <c r="WGF308" s="35"/>
      <c r="WGG308" s="35"/>
      <c r="WGH308" s="15"/>
      <c r="WGJ308" s="13"/>
      <c r="WGK308" s="35"/>
      <c r="WGL308" s="35"/>
      <c r="WGM308" s="15"/>
      <c r="WGO308" s="13"/>
      <c r="WGP308" s="35"/>
      <c r="WGQ308" s="35"/>
      <c r="WGR308" s="15"/>
      <c r="WGT308" s="13"/>
      <c r="WGU308" s="35"/>
      <c r="WGV308" s="35"/>
      <c r="WGW308" s="15"/>
      <c r="WGY308" s="13"/>
      <c r="WGZ308" s="35"/>
      <c r="WHA308" s="35"/>
      <c r="WHB308" s="15"/>
      <c r="WHD308" s="13"/>
      <c r="WHE308" s="35"/>
      <c r="WHF308" s="35"/>
      <c r="WHG308" s="15"/>
      <c r="WHI308" s="13"/>
      <c r="WHJ308" s="35"/>
      <c r="WHK308" s="35"/>
      <c r="WHL308" s="15"/>
      <c r="WHN308" s="13"/>
      <c r="WHO308" s="35"/>
      <c r="WHP308" s="35"/>
      <c r="WHQ308" s="15"/>
      <c r="WHS308" s="13"/>
      <c r="WHT308" s="35"/>
      <c r="WHU308" s="35"/>
      <c r="WHV308" s="15"/>
      <c r="WHX308" s="13"/>
      <c r="WHY308" s="35"/>
      <c r="WHZ308" s="35"/>
      <c r="WIA308" s="15"/>
      <c r="WIC308" s="13"/>
      <c r="WID308" s="35"/>
      <c r="WIE308" s="35"/>
      <c r="WIF308" s="15"/>
      <c r="WIH308" s="13"/>
      <c r="WII308" s="35"/>
      <c r="WIJ308" s="35"/>
      <c r="WIK308" s="15"/>
      <c r="WIM308" s="13"/>
      <c r="WIN308" s="35"/>
      <c r="WIO308" s="35"/>
      <c r="WIP308" s="15"/>
      <c r="WIR308" s="13"/>
      <c r="WIS308" s="35"/>
      <c r="WIT308" s="35"/>
      <c r="WIU308" s="15"/>
      <c r="WIW308" s="13"/>
      <c r="WIX308" s="35"/>
      <c r="WIY308" s="35"/>
      <c r="WIZ308" s="15"/>
      <c r="WJB308" s="13"/>
      <c r="WJC308" s="35"/>
      <c r="WJD308" s="35"/>
      <c r="WJE308" s="15"/>
      <c r="WJG308" s="13"/>
      <c r="WJH308" s="35"/>
      <c r="WJI308" s="35"/>
      <c r="WJJ308" s="15"/>
      <c r="WJL308" s="13"/>
      <c r="WJM308" s="35"/>
      <c r="WJN308" s="35"/>
      <c r="WJO308" s="15"/>
      <c r="WJQ308" s="13"/>
      <c r="WJR308" s="35"/>
      <c r="WJS308" s="35"/>
      <c r="WJT308" s="15"/>
      <c r="WJV308" s="13"/>
      <c r="WJW308" s="35"/>
      <c r="WJX308" s="35"/>
      <c r="WJY308" s="15"/>
      <c r="WKA308" s="13"/>
      <c r="WKB308" s="35"/>
      <c r="WKC308" s="35"/>
      <c r="WKD308" s="15"/>
      <c r="WKF308" s="13"/>
      <c r="WKG308" s="35"/>
      <c r="WKH308" s="35"/>
      <c r="WKI308" s="15"/>
      <c r="WKK308" s="13"/>
      <c r="WKL308" s="35"/>
      <c r="WKM308" s="35"/>
      <c r="WKN308" s="15"/>
      <c r="WKP308" s="13"/>
      <c r="WKQ308" s="35"/>
      <c r="WKR308" s="35"/>
      <c r="WKS308" s="15"/>
      <c r="WKU308" s="13"/>
      <c r="WKV308" s="35"/>
      <c r="WKW308" s="35"/>
      <c r="WKX308" s="15"/>
      <c r="WKZ308" s="13"/>
      <c r="WLA308" s="35"/>
      <c r="WLB308" s="35"/>
      <c r="WLC308" s="15"/>
      <c r="WLE308" s="13"/>
      <c r="WLF308" s="35"/>
      <c r="WLG308" s="35"/>
      <c r="WLH308" s="15"/>
      <c r="WLJ308" s="13"/>
      <c r="WLK308" s="35"/>
      <c r="WLL308" s="35"/>
      <c r="WLM308" s="15"/>
      <c r="WLO308" s="13"/>
      <c r="WLP308" s="35"/>
      <c r="WLQ308" s="35"/>
      <c r="WLR308" s="15"/>
      <c r="WLT308" s="13"/>
      <c r="WLU308" s="35"/>
      <c r="WLV308" s="35"/>
      <c r="WLW308" s="15"/>
      <c r="WLY308" s="13"/>
      <c r="WLZ308" s="35"/>
      <c r="WMA308" s="35"/>
      <c r="WMB308" s="15"/>
      <c r="WMD308" s="13"/>
      <c r="WME308" s="35"/>
      <c r="WMF308" s="35"/>
      <c r="WMG308" s="15"/>
      <c r="WMI308" s="13"/>
      <c r="WMJ308" s="35"/>
      <c r="WMK308" s="35"/>
      <c r="WML308" s="15"/>
      <c r="WMN308" s="13"/>
      <c r="WMO308" s="35"/>
      <c r="WMP308" s="35"/>
      <c r="WMQ308" s="15"/>
      <c r="WMS308" s="13"/>
      <c r="WMT308" s="35"/>
      <c r="WMU308" s="35"/>
      <c r="WMV308" s="15"/>
      <c r="WMX308" s="13"/>
      <c r="WMY308" s="35"/>
      <c r="WMZ308" s="35"/>
      <c r="WNA308" s="15"/>
      <c r="WNC308" s="13"/>
      <c r="WND308" s="35"/>
      <c r="WNE308" s="35"/>
      <c r="WNF308" s="15"/>
      <c r="WNH308" s="13"/>
      <c r="WNI308" s="35"/>
      <c r="WNJ308" s="35"/>
      <c r="WNK308" s="15"/>
      <c r="WNM308" s="13"/>
      <c r="WNN308" s="35"/>
      <c r="WNO308" s="35"/>
      <c r="WNP308" s="15"/>
      <c r="WNR308" s="13"/>
      <c r="WNS308" s="35"/>
      <c r="WNT308" s="35"/>
      <c r="WNU308" s="15"/>
      <c r="WNW308" s="13"/>
      <c r="WNX308" s="35"/>
      <c r="WNY308" s="35"/>
      <c r="WNZ308" s="15"/>
      <c r="WOB308" s="13"/>
      <c r="WOC308" s="35"/>
      <c r="WOD308" s="35"/>
      <c r="WOE308" s="15"/>
      <c r="WOG308" s="13"/>
      <c r="WOH308" s="35"/>
      <c r="WOI308" s="35"/>
      <c r="WOJ308" s="15"/>
      <c r="WOL308" s="13"/>
      <c r="WOM308" s="35"/>
      <c r="WON308" s="35"/>
      <c r="WOO308" s="15"/>
      <c r="WOQ308" s="13"/>
      <c r="WOR308" s="35"/>
      <c r="WOS308" s="35"/>
      <c r="WOT308" s="15"/>
      <c r="WOV308" s="13"/>
      <c r="WOW308" s="35"/>
      <c r="WOX308" s="35"/>
      <c r="WOY308" s="15"/>
      <c r="WPA308" s="13"/>
      <c r="WPB308" s="35"/>
      <c r="WPC308" s="35"/>
      <c r="WPD308" s="15"/>
      <c r="WPF308" s="13"/>
      <c r="WPG308" s="35"/>
      <c r="WPH308" s="35"/>
      <c r="WPI308" s="15"/>
      <c r="WPK308" s="13"/>
      <c r="WPL308" s="35"/>
      <c r="WPM308" s="35"/>
      <c r="WPN308" s="15"/>
      <c r="WPP308" s="13"/>
      <c r="WPQ308" s="35"/>
      <c r="WPR308" s="35"/>
      <c r="WPS308" s="15"/>
      <c r="WPU308" s="13"/>
      <c r="WPV308" s="35"/>
      <c r="WPW308" s="35"/>
      <c r="WPX308" s="15"/>
      <c r="WPZ308" s="13"/>
      <c r="WQA308" s="35"/>
      <c r="WQB308" s="35"/>
      <c r="WQC308" s="15"/>
      <c r="WQE308" s="13"/>
      <c r="WQF308" s="35"/>
      <c r="WQG308" s="35"/>
      <c r="WQH308" s="15"/>
      <c r="WQJ308" s="13"/>
      <c r="WQK308" s="35"/>
      <c r="WQL308" s="35"/>
      <c r="WQM308" s="15"/>
      <c r="WQO308" s="13"/>
      <c r="WQP308" s="35"/>
      <c r="WQQ308" s="35"/>
      <c r="WQR308" s="15"/>
      <c r="WQT308" s="13"/>
      <c r="WQU308" s="35"/>
      <c r="WQV308" s="35"/>
      <c r="WQW308" s="15"/>
      <c r="WQY308" s="13"/>
      <c r="WQZ308" s="35"/>
      <c r="WRA308" s="35"/>
      <c r="WRB308" s="15"/>
      <c r="WRD308" s="13"/>
      <c r="WRE308" s="35"/>
      <c r="WRF308" s="35"/>
      <c r="WRG308" s="15"/>
      <c r="WRI308" s="13"/>
      <c r="WRJ308" s="35"/>
      <c r="WRK308" s="35"/>
      <c r="WRL308" s="15"/>
      <c r="WRN308" s="13"/>
      <c r="WRO308" s="35"/>
      <c r="WRP308" s="35"/>
      <c r="WRQ308" s="15"/>
      <c r="WRS308" s="13"/>
      <c r="WRT308" s="35"/>
      <c r="WRU308" s="35"/>
      <c r="WRV308" s="15"/>
      <c r="WRX308" s="13"/>
      <c r="WRY308" s="35"/>
      <c r="WRZ308" s="35"/>
      <c r="WSA308" s="15"/>
      <c r="WSC308" s="13"/>
      <c r="WSD308" s="35"/>
      <c r="WSE308" s="35"/>
      <c r="WSF308" s="15"/>
      <c r="WSH308" s="13"/>
      <c r="WSI308" s="35"/>
      <c r="WSJ308" s="35"/>
      <c r="WSK308" s="15"/>
      <c r="WSM308" s="13"/>
      <c r="WSN308" s="35"/>
      <c r="WSO308" s="35"/>
      <c r="WSP308" s="15"/>
      <c r="WSR308" s="13"/>
      <c r="WSS308" s="35"/>
      <c r="WST308" s="35"/>
      <c r="WSU308" s="15"/>
      <c r="WSW308" s="13"/>
      <c r="WSX308" s="35"/>
      <c r="WSY308" s="35"/>
      <c r="WSZ308" s="15"/>
      <c r="WTB308" s="13"/>
      <c r="WTC308" s="35"/>
      <c r="WTD308" s="35"/>
      <c r="WTE308" s="15"/>
      <c r="WTG308" s="13"/>
      <c r="WTH308" s="35"/>
      <c r="WTI308" s="35"/>
      <c r="WTJ308" s="15"/>
      <c r="WTL308" s="13"/>
      <c r="WTM308" s="35"/>
      <c r="WTN308" s="35"/>
      <c r="WTO308" s="15"/>
      <c r="WTQ308" s="13"/>
      <c r="WTR308" s="35"/>
      <c r="WTS308" s="35"/>
      <c r="WTT308" s="15"/>
      <c r="WTV308" s="13"/>
      <c r="WTW308" s="35"/>
      <c r="WTX308" s="35"/>
      <c r="WTY308" s="15"/>
      <c r="WUA308" s="13"/>
      <c r="WUB308" s="35"/>
      <c r="WUC308" s="35"/>
      <c r="WUD308" s="15"/>
      <c r="WUF308" s="13"/>
      <c r="WUG308" s="35"/>
      <c r="WUH308" s="35"/>
      <c r="WUI308" s="15"/>
      <c r="WUK308" s="13"/>
      <c r="WUL308" s="35"/>
      <c r="WUM308" s="35"/>
      <c r="WUN308" s="15"/>
      <c r="WUP308" s="13"/>
      <c r="WUQ308" s="35"/>
      <c r="WUR308" s="35"/>
      <c r="WUS308" s="15"/>
      <c r="WUU308" s="13"/>
      <c r="WUV308" s="35"/>
      <c r="WUW308" s="35"/>
      <c r="WUX308" s="15"/>
      <c r="WUZ308" s="13"/>
      <c r="WVA308" s="35"/>
      <c r="WVB308" s="35"/>
      <c r="WVC308" s="15"/>
      <c r="WVE308" s="13"/>
      <c r="WVF308" s="35"/>
      <c r="WVG308" s="35"/>
      <c r="WVH308" s="15"/>
      <c r="WVJ308" s="13"/>
      <c r="WVK308" s="35"/>
      <c r="WVL308" s="35"/>
      <c r="WVM308" s="15"/>
      <c r="WVO308" s="13"/>
      <c r="WVP308" s="35"/>
      <c r="WVQ308" s="35"/>
      <c r="WVR308" s="15"/>
      <c r="WVT308" s="13"/>
      <c r="WVU308" s="35"/>
      <c r="WVV308" s="35"/>
      <c r="WVW308" s="15"/>
      <c r="WVY308" s="13"/>
      <c r="WVZ308" s="35"/>
      <c r="WWA308" s="35"/>
      <c r="WWB308" s="15"/>
      <c r="WWD308" s="13"/>
      <c r="WWE308" s="35"/>
      <c r="WWF308" s="35"/>
      <c r="WWG308" s="15"/>
      <c r="WWI308" s="13"/>
      <c r="WWJ308" s="35"/>
      <c r="WWK308" s="35"/>
      <c r="WWL308" s="15"/>
      <c r="WWN308" s="13"/>
      <c r="WWO308" s="35"/>
      <c r="WWP308" s="35"/>
      <c r="WWQ308" s="15"/>
      <c r="WWS308" s="13"/>
      <c r="WWT308" s="35"/>
      <c r="WWU308" s="35"/>
      <c r="WWV308" s="15"/>
      <c r="WWX308" s="13"/>
      <c r="WWY308" s="35"/>
      <c r="WWZ308" s="35"/>
      <c r="WXA308" s="15"/>
      <c r="WXC308" s="13"/>
      <c r="WXD308" s="35"/>
      <c r="WXE308" s="35"/>
      <c r="WXF308" s="15"/>
      <c r="WXH308" s="13"/>
      <c r="WXI308" s="35"/>
      <c r="WXJ308" s="35"/>
      <c r="WXK308" s="15"/>
      <c r="WXM308" s="13"/>
      <c r="WXN308" s="35"/>
      <c r="WXO308" s="35"/>
      <c r="WXP308" s="15"/>
      <c r="WXR308" s="13"/>
      <c r="WXS308" s="35"/>
      <c r="WXT308" s="35"/>
      <c r="WXU308" s="15"/>
      <c r="WXW308" s="13"/>
      <c r="WXX308" s="35"/>
      <c r="WXY308" s="35"/>
      <c r="WXZ308" s="15"/>
      <c r="WYB308" s="13"/>
      <c r="WYC308" s="35"/>
      <c r="WYD308" s="35"/>
      <c r="WYE308" s="15"/>
      <c r="WYG308" s="13"/>
      <c r="WYH308" s="35"/>
      <c r="WYI308" s="35"/>
      <c r="WYJ308" s="15"/>
      <c r="WYL308" s="13"/>
      <c r="WYM308" s="35"/>
      <c r="WYN308" s="35"/>
      <c r="WYO308" s="15"/>
      <c r="WYQ308" s="13"/>
      <c r="WYR308" s="35"/>
      <c r="WYS308" s="35"/>
      <c r="WYT308" s="15"/>
      <c r="WYV308" s="13"/>
      <c r="WYW308" s="35"/>
      <c r="WYX308" s="35"/>
      <c r="WYY308" s="15"/>
      <c r="WZA308" s="13"/>
      <c r="WZB308" s="35"/>
      <c r="WZC308" s="35"/>
      <c r="WZD308" s="15"/>
      <c r="WZF308" s="13"/>
      <c r="WZG308" s="35"/>
      <c r="WZH308" s="35"/>
      <c r="WZI308" s="15"/>
      <c r="WZK308" s="13"/>
      <c r="WZL308" s="35"/>
      <c r="WZM308" s="35"/>
      <c r="WZN308" s="15"/>
      <c r="WZP308" s="13"/>
      <c r="WZQ308" s="35"/>
      <c r="WZR308" s="35"/>
      <c r="WZS308" s="15"/>
      <c r="WZU308" s="13"/>
      <c r="WZV308" s="35"/>
      <c r="WZW308" s="35"/>
      <c r="WZX308" s="15"/>
      <c r="WZZ308" s="13"/>
      <c r="XAA308" s="35"/>
      <c r="XAB308" s="35"/>
      <c r="XAC308" s="15"/>
      <c r="XAE308" s="13"/>
      <c r="XAF308" s="35"/>
      <c r="XAG308" s="35"/>
      <c r="XAH308" s="15"/>
      <c r="XAJ308" s="13"/>
      <c r="XAK308" s="35"/>
      <c r="XAL308" s="35"/>
      <c r="XAM308" s="15"/>
      <c r="XAO308" s="13"/>
      <c r="XAP308" s="35"/>
      <c r="XAQ308" s="35"/>
      <c r="XAR308" s="15"/>
      <c r="XAT308" s="13"/>
      <c r="XAU308" s="35"/>
      <c r="XAV308" s="35"/>
      <c r="XAW308" s="15"/>
      <c r="XAY308" s="13"/>
      <c r="XAZ308" s="35"/>
      <c r="XBA308" s="35"/>
      <c r="XBB308" s="15"/>
      <c r="XBD308" s="13"/>
      <c r="XBE308" s="35"/>
      <c r="XBF308" s="35"/>
      <c r="XBG308" s="15"/>
      <c r="XBI308" s="13"/>
      <c r="XBJ308" s="35"/>
      <c r="XBK308" s="35"/>
      <c r="XBL308" s="15"/>
      <c r="XBN308" s="13"/>
      <c r="XBO308" s="35"/>
      <c r="XBP308" s="35"/>
      <c r="XBQ308" s="15"/>
      <c r="XBS308" s="13"/>
      <c r="XBT308" s="35"/>
      <c r="XBU308" s="35"/>
      <c r="XBV308" s="15"/>
      <c r="XBX308" s="13"/>
      <c r="XBY308" s="35"/>
      <c r="XBZ308" s="35"/>
      <c r="XCA308" s="15"/>
      <c r="XCC308" s="13"/>
      <c r="XCD308" s="35"/>
      <c r="XCE308" s="35"/>
      <c r="XCF308" s="15"/>
      <c r="XCH308" s="13"/>
      <c r="XCI308" s="35"/>
      <c r="XCJ308" s="35"/>
      <c r="XCK308" s="15"/>
      <c r="XCM308" s="13"/>
      <c r="XCN308" s="35"/>
      <c r="XCO308" s="35"/>
      <c r="XCP308" s="15"/>
      <c r="XCR308" s="13"/>
      <c r="XCS308" s="35"/>
      <c r="XCT308" s="35"/>
      <c r="XCU308" s="15"/>
      <c r="XCW308" s="13"/>
      <c r="XCX308" s="35"/>
      <c r="XCY308" s="35"/>
      <c r="XCZ308" s="15"/>
      <c r="XDB308" s="13"/>
      <c r="XDC308" s="35"/>
      <c r="XDD308" s="35"/>
      <c r="XDE308" s="15"/>
      <c r="XDG308" s="13"/>
      <c r="XDH308" s="35"/>
      <c r="XDI308" s="35"/>
      <c r="XDJ308" s="15"/>
      <c r="XDL308" s="13"/>
      <c r="XDM308" s="35"/>
      <c r="XDN308" s="35"/>
      <c r="XDO308" s="15"/>
      <c r="XDQ308" s="13"/>
      <c r="XDR308" s="35"/>
      <c r="XDS308" s="35"/>
      <c r="XDT308" s="15"/>
      <c r="XDV308" s="13"/>
      <c r="XDW308" s="35"/>
      <c r="XDX308" s="35"/>
      <c r="XDY308" s="15"/>
      <c r="XEA308" s="13"/>
      <c r="XEB308" s="35"/>
      <c r="XEC308" s="35"/>
      <c r="XED308" s="15"/>
      <c r="XEF308" s="13"/>
      <c r="XEG308" s="35"/>
      <c r="XEH308" s="35"/>
      <c r="XEI308" s="15"/>
      <c r="XEK308" s="13"/>
      <c r="XEL308" s="35"/>
      <c r="XEM308" s="35"/>
      <c r="XEN308" s="15"/>
      <c r="XEP308" s="13"/>
      <c r="XEQ308" s="35"/>
      <c r="XER308" s="35"/>
      <c r="XES308" s="15"/>
      <c r="XEU308" s="13"/>
      <c r="XEV308" s="35"/>
      <c r="XEW308" s="35"/>
      <c r="XEX308" s="15"/>
      <c r="XEZ308" s="13"/>
      <c r="XFA308" s="35"/>
      <c r="XFB308" s="35"/>
      <c r="XFC308" s="15"/>
    </row>
    <row r="309" spans="1:1023 1025:2048 2050:6143 6145:7168 7170:11263 11265:12288 12290:16383" x14ac:dyDescent="0.3">
      <c r="A309" s="35">
        <v>46106</v>
      </c>
      <c r="B309" s="35" t="s">
        <v>1072</v>
      </c>
      <c r="C309" s="15" t="s">
        <v>1527</v>
      </c>
      <c r="D309" s="1" t="s">
        <v>701</v>
      </c>
      <c r="E309" s="13">
        <v>46374</v>
      </c>
      <c r="F309" s="53">
        <f t="shared" ref="F309:F324" si="13">+E309-A309</f>
        <v>268</v>
      </c>
      <c r="G309" s="19">
        <v>-984.91565100000003</v>
      </c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6"/>
      <c r="EG309" s="36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6"/>
      <c r="EX309" s="36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6"/>
      <c r="FO309" s="36"/>
      <c r="FP309" s="36"/>
      <c r="FQ309" s="36"/>
      <c r="FR309" s="36"/>
      <c r="FS309" s="36"/>
      <c r="FT309" s="36"/>
      <c r="FU309" s="36"/>
      <c r="FV309" s="36"/>
      <c r="FW309" s="36"/>
      <c r="FX309" s="36"/>
      <c r="FY309" s="36"/>
      <c r="FZ309" s="36"/>
      <c r="GA309" s="36"/>
      <c r="GB309" s="36"/>
      <c r="GC309" s="36"/>
      <c r="GD309" s="36"/>
      <c r="GE309" s="36"/>
      <c r="GF309" s="36"/>
      <c r="GG309" s="36"/>
      <c r="GH309" s="36"/>
      <c r="GI309" s="36"/>
      <c r="GJ309" s="36"/>
      <c r="GK309" s="36"/>
      <c r="GL309" s="36"/>
      <c r="GM309" s="36"/>
      <c r="GN309" s="36"/>
      <c r="GO309" s="36"/>
      <c r="GP309" s="36"/>
      <c r="GQ309" s="36"/>
      <c r="GR309" s="36"/>
      <c r="GS309" s="36"/>
      <c r="GT309" s="36"/>
      <c r="GU309" s="36"/>
      <c r="GV309" s="36"/>
      <c r="GW309" s="36"/>
      <c r="GX309" s="36"/>
      <c r="GY309" s="36"/>
      <c r="GZ309" s="36"/>
      <c r="HA309" s="36"/>
      <c r="HB309" s="36"/>
      <c r="HC309" s="36"/>
      <c r="HD309" s="36"/>
      <c r="HE309" s="36"/>
      <c r="HF309" s="36"/>
      <c r="HG309" s="36"/>
      <c r="HH309" s="36"/>
      <c r="HI309" s="36"/>
      <c r="HJ309" s="36"/>
      <c r="HK309" s="36"/>
      <c r="HL309" s="36"/>
      <c r="HM309" s="36"/>
      <c r="HN309" s="36"/>
      <c r="HO309" s="36"/>
      <c r="HP309" s="36"/>
      <c r="HQ309" s="36"/>
      <c r="HR309" s="36"/>
      <c r="HS309" s="36"/>
      <c r="HT309" s="36"/>
      <c r="HU309" s="36"/>
      <c r="HV309" s="36"/>
      <c r="HW309" s="36"/>
      <c r="HX309" s="36"/>
      <c r="HY309" s="36"/>
      <c r="HZ309" s="36"/>
      <c r="IA309" s="36"/>
      <c r="IB309" s="36"/>
      <c r="IC309" s="36"/>
      <c r="ID309" s="36"/>
      <c r="IE309" s="36"/>
      <c r="IF309" s="36"/>
      <c r="IG309" s="36"/>
      <c r="IH309" s="36"/>
      <c r="II309" s="36"/>
      <c r="IJ309" s="36"/>
      <c r="IK309" s="36"/>
      <c r="IL309" s="36"/>
      <c r="IM309" s="36"/>
      <c r="IN309" s="36"/>
      <c r="IO309" s="36"/>
      <c r="IP309" s="36"/>
      <c r="IQ309" s="36"/>
      <c r="IR309" s="36"/>
      <c r="IS309" s="36"/>
      <c r="IT309" s="36"/>
      <c r="IU309" s="36"/>
      <c r="IV309" s="36"/>
      <c r="IW309" s="36"/>
      <c r="IX309" s="36"/>
      <c r="IY309" s="36"/>
      <c r="IZ309" s="36"/>
      <c r="JA309" s="36"/>
      <c r="JB309" s="36"/>
      <c r="JC309" s="36"/>
      <c r="JD309" s="36"/>
      <c r="JE309" s="36"/>
      <c r="JF309" s="36"/>
      <c r="JG309" s="36"/>
      <c r="JH309" s="36"/>
      <c r="JI309" s="36"/>
      <c r="JJ309" s="36"/>
      <c r="JK309" s="36"/>
      <c r="JL309" s="36"/>
      <c r="JM309" s="36"/>
      <c r="JN309" s="36"/>
      <c r="JO309" s="36"/>
      <c r="JP309" s="36"/>
      <c r="JQ309" s="36"/>
      <c r="JR309" s="36"/>
      <c r="JS309" s="36"/>
      <c r="JT309" s="36"/>
      <c r="JU309" s="36"/>
      <c r="JV309" s="36"/>
      <c r="JW309" s="36"/>
      <c r="JX309" s="36"/>
      <c r="JY309" s="36"/>
      <c r="JZ309" s="36"/>
      <c r="KA309" s="36"/>
      <c r="KB309" s="36"/>
      <c r="KC309" s="36"/>
      <c r="KD309" s="36"/>
      <c r="KE309" s="36"/>
      <c r="KF309" s="36"/>
      <c r="KG309" s="36"/>
      <c r="KH309" s="36"/>
      <c r="KI309" s="36"/>
      <c r="KJ309" s="36"/>
      <c r="KK309" s="36"/>
      <c r="KL309" s="36"/>
      <c r="KM309" s="36"/>
      <c r="KN309" s="36"/>
      <c r="KO309" s="36"/>
      <c r="KP309" s="36"/>
      <c r="KQ309" s="36"/>
      <c r="KR309" s="36"/>
      <c r="KS309" s="36"/>
      <c r="KT309" s="36"/>
      <c r="KU309" s="36"/>
      <c r="KV309" s="36"/>
      <c r="KW309" s="36"/>
      <c r="KX309" s="36"/>
      <c r="KY309" s="36"/>
      <c r="KZ309" s="36"/>
      <c r="LA309" s="36"/>
      <c r="LB309" s="36"/>
      <c r="LC309" s="36"/>
      <c r="LD309" s="36"/>
      <c r="LE309" s="36"/>
      <c r="LF309" s="36"/>
      <c r="LG309" s="36"/>
      <c r="LH309" s="36"/>
      <c r="LI309" s="36"/>
      <c r="LJ309" s="36"/>
      <c r="LK309" s="36"/>
      <c r="LL309" s="36"/>
      <c r="LM309" s="36"/>
      <c r="LN309" s="36"/>
      <c r="LO309" s="36"/>
      <c r="LP309" s="36"/>
      <c r="LQ309" s="36"/>
      <c r="LR309" s="36"/>
      <c r="LS309" s="36"/>
      <c r="LT309" s="36"/>
      <c r="LU309" s="36"/>
      <c r="LV309" s="36"/>
      <c r="LW309" s="36"/>
      <c r="LX309" s="36"/>
      <c r="LY309" s="36"/>
      <c r="LZ309" s="36"/>
      <c r="MA309" s="36"/>
      <c r="MB309" s="36"/>
      <c r="MC309" s="36"/>
      <c r="MD309" s="36"/>
      <c r="ME309" s="36"/>
      <c r="MF309" s="36"/>
      <c r="MG309" s="36"/>
      <c r="MH309" s="36"/>
      <c r="MI309" s="36"/>
      <c r="MJ309" s="36"/>
      <c r="MK309" s="36"/>
      <c r="ML309" s="36"/>
      <c r="MM309" s="36"/>
      <c r="MN309" s="36"/>
      <c r="MO309" s="36"/>
      <c r="MP309" s="36"/>
      <c r="MQ309" s="36"/>
      <c r="MR309" s="36"/>
      <c r="MS309" s="36"/>
      <c r="MT309" s="36"/>
      <c r="MU309" s="36"/>
      <c r="MV309" s="36"/>
      <c r="MW309" s="36"/>
      <c r="MX309" s="36"/>
      <c r="MY309" s="36"/>
      <c r="MZ309" s="36"/>
      <c r="NA309" s="36"/>
      <c r="NB309" s="36"/>
      <c r="NC309" s="36"/>
      <c r="ND309" s="36"/>
      <c r="NE309" s="36"/>
      <c r="NF309" s="36"/>
      <c r="NG309" s="36"/>
      <c r="NH309" s="36"/>
      <c r="NI309" s="36"/>
      <c r="NJ309" s="36"/>
      <c r="NK309" s="36"/>
      <c r="NL309" s="36"/>
      <c r="NM309" s="36"/>
      <c r="NN309" s="36"/>
      <c r="NO309" s="36"/>
      <c r="NP309" s="36"/>
      <c r="NQ309" s="36"/>
      <c r="NR309" s="36"/>
      <c r="NS309" s="36"/>
      <c r="NT309" s="36"/>
      <c r="NU309" s="36"/>
      <c r="NV309" s="36"/>
      <c r="NW309" s="36"/>
      <c r="NX309" s="36"/>
      <c r="NY309" s="36"/>
      <c r="NZ309" s="36"/>
      <c r="OA309" s="36"/>
      <c r="OB309" s="36"/>
      <c r="OC309" s="36"/>
      <c r="OD309" s="36"/>
      <c r="OE309" s="36"/>
      <c r="OF309" s="36"/>
      <c r="OG309" s="36"/>
      <c r="OH309" s="36"/>
      <c r="OI309" s="36"/>
      <c r="OJ309" s="36"/>
      <c r="OK309" s="36"/>
      <c r="OL309" s="36"/>
      <c r="OM309" s="36"/>
      <c r="ON309" s="36"/>
      <c r="OO309" s="36"/>
      <c r="OP309" s="36"/>
      <c r="OQ309" s="36"/>
      <c r="OR309" s="36"/>
      <c r="OS309" s="36"/>
      <c r="OT309" s="36"/>
      <c r="OU309" s="36"/>
      <c r="OV309" s="36"/>
      <c r="OW309" s="36"/>
      <c r="OX309" s="36"/>
      <c r="OY309" s="36"/>
      <c r="OZ309" s="36"/>
      <c r="PA309" s="36"/>
      <c r="PB309" s="36"/>
      <c r="PC309" s="36"/>
      <c r="PD309" s="36"/>
      <c r="PE309" s="36"/>
      <c r="PF309" s="36"/>
      <c r="PG309" s="36"/>
      <c r="PH309" s="36"/>
      <c r="PI309" s="36"/>
      <c r="PJ309" s="36"/>
      <c r="PK309" s="36"/>
      <c r="PL309" s="36"/>
      <c r="PM309" s="36"/>
      <c r="PN309" s="36"/>
      <c r="PO309" s="36"/>
      <c r="PP309" s="36"/>
      <c r="PQ309" s="36"/>
      <c r="PR309" s="36"/>
      <c r="PS309" s="36"/>
      <c r="PT309" s="36"/>
      <c r="PU309" s="36"/>
      <c r="PV309" s="36"/>
      <c r="PW309" s="36"/>
      <c r="PX309" s="36"/>
      <c r="PY309" s="36"/>
      <c r="PZ309" s="36"/>
      <c r="QA309" s="36"/>
      <c r="QB309" s="36"/>
      <c r="QC309" s="36"/>
      <c r="QD309" s="36"/>
      <c r="QE309" s="36"/>
      <c r="QF309" s="36"/>
      <c r="QG309" s="36"/>
      <c r="QH309" s="36"/>
      <c r="QI309" s="36"/>
      <c r="QJ309" s="36"/>
      <c r="QK309" s="36"/>
      <c r="QL309" s="36"/>
      <c r="QM309" s="36"/>
      <c r="QN309" s="36"/>
      <c r="QO309" s="36"/>
      <c r="QP309" s="36"/>
      <c r="QQ309" s="36"/>
      <c r="QR309" s="36"/>
      <c r="QS309" s="36"/>
      <c r="QT309" s="36"/>
      <c r="QU309" s="36"/>
      <c r="QV309" s="36"/>
      <c r="QW309" s="36"/>
      <c r="QX309" s="36"/>
      <c r="QY309" s="36"/>
      <c r="QZ309" s="36"/>
      <c r="RA309" s="36"/>
      <c r="RB309" s="36"/>
      <c r="RC309" s="36"/>
      <c r="RD309" s="36"/>
      <c r="RE309" s="36"/>
      <c r="RF309" s="36"/>
      <c r="RG309" s="36"/>
      <c r="RH309" s="36"/>
      <c r="RI309" s="36"/>
      <c r="RJ309" s="36"/>
      <c r="RK309" s="36"/>
      <c r="RL309" s="36"/>
      <c r="RM309" s="36"/>
      <c r="RN309" s="36"/>
      <c r="RO309" s="36"/>
      <c r="RP309" s="36"/>
      <c r="RQ309" s="36"/>
      <c r="RR309" s="36"/>
      <c r="RS309" s="36"/>
      <c r="RT309" s="36"/>
      <c r="RU309" s="36"/>
      <c r="RV309" s="36"/>
      <c r="RW309" s="36"/>
      <c r="RX309" s="36"/>
      <c r="RY309" s="36"/>
      <c r="RZ309" s="36"/>
      <c r="SA309" s="36"/>
      <c r="SB309" s="36"/>
      <c r="SC309" s="36"/>
      <c r="SD309" s="36"/>
      <c r="SE309" s="36"/>
      <c r="SF309" s="36"/>
      <c r="SG309" s="36"/>
      <c r="SH309" s="36"/>
      <c r="SI309" s="36"/>
      <c r="SJ309" s="36"/>
      <c r="SK309" s="36"/>
      <c r="SL309" s="36"/>
      <c r="SM309" s="36"/>
      <c r="SN309" s="36"/>
      <c r="SO309" s="36"/>
      <c r="SP309" s="36"/>
      <c r="SQ309" s="36"/>
      <c r="SR309" s="36"/>
      <c r="SS309" s="36"/>
      <c r="ST309" s="36"/>
      <c r="SU309" s="36"/>
      <c r="SV309" s="36"/>
      <c r="SW309" s="36"/>
      <c r="SX309" s="36"/>
      <c r="SY309" s="36"/>
      <c r="SZ309" s="36"/>
      <c r="TA309" s="36"/>
      <c r="TB309" s="36"/>
      <c r="TC309" s="36"/>
      <c r="TD309" s="36"/>
      <c r="TE309" s="36"/>
      <c r="TF309" s="36"/>
      <c r="TG309" s="36"/>
      <c r="TH309" s="36"/>
      <c r="TI309" s="36"/>
      <c r="TJ309" s="36"/>
      <c r="TK309" s="36"/>
      <c r="TL309" s="36"/>
      <c r="TM309" s="36"/>
      <c r="TN309" s="36"/>
      <c r="TO309" s="36"/>
      <c r="TP309" s="36"/>
      <c r="TQ309" s="36"/>
      <c r="TR309" s="36"/>
      <c r="TS309" s="36"/>
      <c r="TT309" s="36"/>
      <c r="TU309" s="36"/>
      <c r="TV309" s="36"/>
      <c r="TW309" s="36"/>
      <c r="TX309" s="36"/>
      <c r="TY309" s="36"/>
      <c r="TZ309" s="36"/>
      <c r="UA309" s="36"/>
      <c r="UB309" s="36"/>
      <c r="UC309" s="36"/>
      <c r="UD309" s="36"/>
      <c r="UE309" s="36"/>
      <c r="UF309" s="36"/>
      <c r="UG309" s="36"/>
      <c r="UH309" s="36"/>
      <c r="UI309" s="36"/>
      <c r="UJ309" s="36"/>
      <c r="UK309" s="36"/>
      <c r="UL309" s="36"/>
      <c r="UM309" s="36"/>
      <c r="UN309" s="36"/>
      <c r="UO309" s="36"/>
      <c r="UP309" s="36"/>
      <c r="UQ309" s="36"/>
      <c r="UR309" s="36"/>
      <c r="US309" s="36"/>
      <c r="UT309" s="36"/>
      <c r="UU309" s="36"/>
      <c r="UV309" s="36"/>
      <c r="UW309" s="36"/>
      <c r="UX309" s="36"/>
      <c r="UY309" s="36"/>
      <c r="UZ309" s="36"/>
      <c r="VA309" s="36"/>
      <c r="VB309" s="36"/>
      <c r="VC309" s="36"/>
      <c r="VD309" s="36"/>
      <c r="VE309" s="36"/>
      <c r="VF309" s="36"/>
      <c r="VG309" s="36"/>
      <c r="VH309" s="36"/>
      <c r="VI309" s="36"/>
      <c r="VJ309" s="36"/>
      <c r="VK309" s="36"/>
      <c r="VL309" s="36"/>
      <c r="VM309" s="36"/>
      <c r="VN309" s="36"/>
      <c r="VO309" s="36"/>
      <c r="VP309" s="36"/>
      <c r="VQ309" s="36"/>
      <c r="VR309" s="36"/>
      <c r="VS309" s="36"/>
      <c r="VT309" s="36"/>
      <c r="VU309" s="36"/>
      <c r="VV309" s="36"/>
      <c r="VW309" s="36"/>
      <c r="VX309" s="36"/>
      <c r="VY309" s="36"/>
      <c r="VZ309" s="36"/>
      <c r="WA309" s="36"/>
      <c r="WB309" s="36"/>
      <c r="WC309" s="36"/>
      <c r="WD309" s="36"/>
      <c r="WE309" s="36"/>
      <c r="WF309" s="36"/>
      <c r="WG309" s="36"/>
      <c r="WH309" s="36"/>
      <c r="WI309" s="36"/>
      <c r="WJ309" s="36"/>
      <c r="WK309" s="36"/>
      <c r="WL309" s="36"/>
      <c r="WM309" s="36"/>
      <c r="WN309" s="36"/>
      <c r="WO309" s="36"/>
      <c r="WP309" s="36"/>
      <c r="WQ309" s="36"/>
      <c r="WR309" s="36"/>
      <c r="WS309" s="36"/>
      <c r="WT309" s="36"/>
      <c r="WU309" s="36"/>
      <c r="WV309" s="36"/>
      <c r="WW309" s="36"/>
      <c r="WX309" s="36"/>
      <c r="WY309" s="36"/>
      <c r="WZ309" s="36"/>
      <c r="XA309" s="36"/>
      <c r="XB309" s="36"/>
      <c r="XC309" s="36"/>
      <c r="XD309" s="36"/>
      <c r="XE309" s="36"/>
      <c r="XF309" s="36"/>
      <c r="XG309" s="36"/>
      <c r="XH309" s="36"/>
      <c r="XI309" s="36"/>
      <c r="XJ309" s="36"/>
      <c r="XK309" s="36"/>
      <c r="XL309" s="36"/>
      <c r="XM309" s="36"/>
      <c r="XN309" s="36"/>
      <c r="XO309" s="36"/>
      <c r="XP309" s="36"/>
      <c r="XQ309" s="36"/>
      <c r="XR309" s="36"/>
      <c r="XS309" s="36"/>
      <c r="XT309" s="36"/>
      <c r="XU309" s="36"/>
      <c r="XV309" s="36"/>
      <c r="XW309" s="36"/>
      <c r="XX309" s="36"/>
      <c r="XY309" s="36"/>
      <c r="XZ309" s="36"/>
      <c r="YA309" s="36"/>
      <c r="YB309" s="36"/>
      <c r="YC309" s="36"/>
      <c r="YD309" s="36"/>
      <c r="YE309" s="36"/>
      <c r="YF309" s="36"/>
      <c r="YG309" s="36"/>
      <c r="YH309" s="36"/>
      <c r="YI309" s="36"/>
      <c r="YJ309" s="36"/>
      <c r="YK309" s="36"/>
      <c r="YL309" s="36"/>
      <c r="YM309" s="36"/>
      <c r="YN309" s="36"/>
      <c r="YO309" s="36"/>
      <c r="YP309" s="36"/>
      <c r="YQ309" s="36"/>
      <c r="YR309" s="36"/>
      <c r="YS309" s="36"/>
      <c r="YT309" s="36"/>
      <c r="YU309" s="36"/>
      <c r="YV309" s="36"/>
      <c r="YW309" s="36"/>
      <c r="YX309" s="36"/>
      <c r="YY309" s="36"/>
      <c r="YZ309" s="36"/>
      <c r="ZA309" s="36"/>
      <c r="ZB309" s="36"/>
      <c r="ZC309" s="36"/>
      <c r="ZD309" s="36"/>
      <c r="ZE309" s="36"/>
      <c r="ZF309" s="36"/>
      <c r="ZG309" s="36"/>
      <c r="ZH309" s="36"/>
      <c r="ZI309" s="36"/>
      <c r="ZJ309" s="36"/>
      <c r="ZK309" s="36"/>
      <c r="ZL309" s="36"/>
      <c r="ZM309" s="36"/>
      <c r="ZN309" s="36"/>
      <c r="ZO309" s="36"/>
      <c r="ZP309" s="36"/>
      <c r="ZQ309" s="36"/>
      <c r="ZR309" s="36"/>
      <c r="ZS309" s="36"/>
      <c r="ZT309" s="36"/>
      <c r="ZU309" s="36"/>
      <c r="ZV309" s="36"/>
      <c r="ZW309" s="36"/>
      <c r="ZX309" s="36"/>
      <c r="ZY309" s="36"/>
      <c r="ZZ309" s="36"/>
      <c r="AAA309" s="36"/>
      <c r="AAB309" s="36"/>
      <c r="AAC309" s="36"/>
      <c r="AAD309" s="36"/>
      <c r="AAE309" s="36"/>
      <c r="AAF309" s="36"/>
      <c r="AAG309" s="36"/>
      <c r="AAH309" s="36"/>
      <c r="AAI309" s="36"/>
      <c r="AAJ309" s="36"/>
      <c r="AAK309" s="36"/>
      <c r="AAL309" s="36"/>
      <c r="AAM309" s="36"/>
      <c r="AAN309" s="36"/>
      <c r="AAO309" s="36"/>
      <c r="AAP309" s="36"/>
      <c r="AAQ309" s="36"/>
      <c r="AAR309" s="36"/>
      <c r="AAS309" s="36"/>
      <c r="AAT309" s="36"/>
      <c r="AAU309" s="36"/>
      <c r="AAV309" s="36"/>
      <c r="AAW309" s="36"/>
      <c r="AAX309" s="36"/>
      <c r="AAY309" s="36"/>
      <c r="AAZ309" s="36"/>
      <c r="ABA309" s="36"/>
      <c r="ABB309" s="36"/>
      <c r="ABC309" s="36"/>
      <c r="ABD309" s="36"/>
      <c r="ABE309" s="36"/>
      <c r="ABF309" s="36"/>
      <c r="ABG309" s="36"/>
      <c r="ABH309" s="36"/>
      <c r="ABI309" s="36"/>
      <c r="ABJ309" s="36"/>
      <c r="ABK309" s="36"/>
      <c r="ABL309" s="36"/>
      <c r="ABM309" s="36"/>
      <c r="ABN309" s="36"/>
      <c r="ABO309" s="36"/>
      <c r="ABP309" s="36"/>
      <c r="ABQ309" s="36"/>
      <c r="ABR309" s="36"/>
      <c r="ABS309" s="36"/>
      <c r="ABT309" s="36"/>
      <c r="ABV309" s="13"/>
      <c r="ABW309" s="35"/>
      <c r="ABX309" s="35"/>
      <c r="ABY309" s="15"/>
      <c r="ACA309" s="13"/>
      <c r="ACB309" s="35"/>
      <c r="ACC309" s="35"/>
      <c r="ACD309" s="15"/>
      <c r="ACF309" s="13"/>
      <c r="ACG309" s="35"/>
      <c r="ACH309" s="35"/>
      <c r="ACI309" s="15"/>
      <c r="ACK309" s="13"/>
      <c r="ACL309" s="35"/>
      <c r="ACM309" s="35"/>
      <c r="ACN309" s="15"/>
      <c r="ACP309" s="13"/>
      <c r="ACQ309" s="35"/>
      <c r="ACR309" s="35"/>
      <c r="ACS309" s="15"/>
      <c r="ACU309" s="13"/>
      <c r="ACV309" s="35"/>
      <c r="ACW309" s="35"/>
      <c r="ACX309" s="15"/>
      <c r="ACZ309" s="13"/>
      <c r="ADA309" s="35"/>
      <c r="ADB309" s="35"/>
      <c r="ADC309" s="15"/>
      <c r="ADE309" s="13"/>
      <c r="ADF309" s="35"/>
      <c r="ADG309" s="35"/>
      <c r="ADH309" s="15"/>
      <c r="ADJ309" s="13"/>
      <c r="ADK309" s="35"/>
      <c r="ADL309" s="35"/>
      <c r="ADM309" s="15"/>
      <c r="ADO309" s="13"/>
      <c r="ADP309" s="35"/>
      <c r="ADQ309" s="35"/>
      <c r="ADR309" s="15"/>
      <c r="ADT309" s="13"/>
      <c r="ADU309" s="35"/>
      <c r="ADV309" s="35"/>
      <c r="ADW309" s="15"/>
      <c r="ADY309" s="13"/>
      <c r="ADZ309" s="35"/>
      <c r="AEA309" s="35"/>
      <c r="AEB309" s="15"/>
      <c r="AED309" s="13"/>
      <c r="AEE309" s="35"/>
      <c r="AEF309" s="35"/>
      <c r="AEG309" s="15"/>
      <c r="AEI309" s="13"/>
      <c r="AEJ309" s="35"/>
      <c r="AEK309" s="35"/>
      <c r="AEL309" s="15"/>
      <c r="AEN309" s="13"/>
      <c r="AEO309" s="35"/>
      <c r="AEP309" s="35"/>
      <c r="AEQ309" s="15"/>
      <c r="AES309" s="13"/>
      <c r="AET309" s="35"/>
      <c r="AEU309" s="35"/>
      <c r="AEV309" s="15"/>
      <c r="AEX309" s="13"/>
      <c r="AEY309" s="35"/>
      <c r="AEZ309" s="35"/>
      <c r="AFA309" s="15"/>
      <c r="AFC309" s="13"/>
      <c r="AFD309" s="35"/>
      <c r="AFE309" s="35"/>
      <c r="AFF309" s="15"/>
      <c r="AFH309" s="13"/>
      <c r="AFI309" s="35"/>
      <c r="AFJ309" s="35"/>
      <c r="AFK309" s="15"/>
      <c r="AFM309" s="13"/>
      <c r="AFN309" s="35"/>
      <c r="AFO309" s="35"/>
      <c r="AFP309" s="15"/>
      <c r="AFR309" s="13"/>
      <c r="AFS309" s="35"/>
      <c r="AFT309" s="35"/>
      <c r="AFU309" s="15"/>
      <c r="AFW309" s="13"/>
      <c r="AFX309" s="35"/>
      <c r="AFY309" s="35"/>
      <c r="AFZ309" s="15"/>
      <c r="AGB309" s="13"/>
      <c r="AGC309" s="35"/>
      <c r="AGD309" s="35"/>
      <c r="AGE309" s="15"/>
      <c r="AGG309" s="13"/>
      <c r="AGH309" s="35"/>
      <c r="AGI309" s="35"/>
      <c r="AGJ309" s="15"/>
      <c r="AGL309" s="13"/>
      <c r="AGM309" s="35"/>
      <c r="AGN309" s="35"/>
      <c r="AGO309" s="15"/>
      <c r="AGQ309" s="13"/>
      <c r="AGR309" s="35"/>
      <c r="AGS309" s="35"/>
      <c r="AGT309" s="15"/>
      <c r="AGV309" s="13"/>
      <c r="AGW309" s="35"/>
      <c r="AGX309" s="35"/>
      <c r="AGY309" s="15"/>
      <c r="AHA309" s="13"/>
      <c r="AHB309" s="35"/>
      <c r="AHC309" s="35"/>
      <c r="AHD309" s="15"/>
      <c r="AHF309" s="13"/>
      <c r="AHG309" s="35"/>
      <c r="AHH309" s="35"/>
      <c r="AHI309" s="15"/>
      <c r="AHK309" s="13"/>
      <c r="AHL309" s="35"/>
      <c r="AHM309" s="35"/>
      <c r="AHN309" s="15"/>
      <c r="AHP309" s="13"/>
      <c r="AHQ309" s="35"/>
      <c r="AHR309" s="35"/>
      <c r="AHS309" s="15"/>
      <c r="AHU309" s="13"/>
      <c r="AHV309" s="35"/>
      <c r="AHW309" s="35"/>
      <c r="AHX309" s="15"/>
      <c r="AHZ309" s="13"/>
      <c r="AIA309" s="35"/>
      <c r="AIB309" s="35"/>
      <c r="AIC309" s="15"/>
      <c r="AIE309" s="13"/>
      <c r="AIF309" s="35"/>
      <c r="AIG309" s="35"/>
      <c r="AIH309" s="15"/>
      <c r="AIJ309" s="13"/>
      <c r="AIK309" s="35"/>
      <c r="AIL309" s="35"/>
      <c r="AIM309" s="15"/>
      <c r="AIO309" s="13"/>
      <c r="AIP309" s="35"/>
      <c r="AIQ309" s="35"/>
      <c r="AIR309" s="15"/>
      <c r="AIT309" s="13"/>
      <c r="AIU309" s="35"/>
      <c r="AIV309" s="35"/>
      <c r="AIW309" s="15"/>
      <c r="AIY309" s="13"/>
      <c r="AIZ309" s="35"/>
      <c r="AJA309" s="35"/>
      <c r="AJB309" s="15"/>
      <c r="AJD309" s="13"/>
      <c r="AJE309" s="35"/>
      <c r="AJF309" s="35"/>
      <c r="AJG309" s="15"/>
      <c r="AJI309" s="13"/>
      <c r="AJJ309" s="35"/>
      <c r="AJK309" s="35"/>
      <c r="AJL309" s="15"/>
      <c r="AJN309" s="13"/>
      <c r="AJO309" s="35"/>
      <c r="AJP309" s="35"/>
      <c r="AJQ309" s="15"/>
      <c r="AJS309" s="13"/>
      <c r="AJT309" s="35"/>
      <c r="AJU309" s="35"/>
      <c r="AJV309" s="15"/>
      <c r="AJX309" s="13"/>
      <c r="AJY309" s="35"/>
      <c r="AJZ309" s="35"/>
      <c r="AKA309" s="15"/>
      <c r="AKC309" s="13"/>
      <c r="AKD309" s="35"/>
      <c r="AKE309" s="35"/>
      <c r="AKF309" s="15"/>
      <c r="AKH309" s="13"/>
      <c r="AKI309" s="35"/>
      <c r="AKJ309" s="35"/>
      <c r="AKK309" s="15"/>
      <c r="AKM309" s="13"/>
      <c r="AKN309" s="35"/>
      <c r="AKO309" s="35"/>
      <c r="AKP309" s="15"/>
      <c r="AKR309" s="13"/>
      <c r="AKS309" s="35"/>
      <c r="AKT309" s="35"/>
      <c r="AKU309" s="15"/>
      <c r="AKW309" s="13"/>
      <c r="AKX309" s="35"/>
      <c r="AKY309" s="35"/>
      <c r="AKZ309" s="15"/>
      <c r="ALB309" s="13"/>
      <c r="ALC309" s="35"/>
      <c r="ALD309" s="35"/>
      <c r="ALE309" s="15"/>
      <c r="ALG309" s="13"/>
      <c r="ALH309" s="35"/>
      <c r="ALI309" s="35"/>
      <c r="ALJ309" s="15"/>
      <c r="ALL309" s="13"/>
      <c r="ALM309" s="35"/>
      <c r="ALN309" s="35"/>
      <c r="ALO309" s="15"/>
      <c r="ALQ309" s="13"/>
      <c r="ALR309" s="35"/>
      <c r="ALS309" s="35"/>
      <c r="ALT309" s="15"/>
      <c r="ALV309" s="13"/>
      <c r="ALW309" s="35"/>
      <c r="ALX309" s="35"/>
      <c r="ALY309" s="15"/>
      <c r="AMA309" s="13"/>
      <c r="AMB309" s="35"/>
      <c r="AMC309" s="35"/>
      <c r="AMD309" s="15"/>
      <c r="AMF309" s="13"/>
      <c r="AMG309" s="35"/>
      <c r="AMH309" s="35"/>
      <c r="AMI309" s="15"/>
      <c r="AMK309" s="13"/>
      <c r="AML309" s="35"/>
      <c r="AMM309" s="35"/>
      <c r="AMN309" s="15"/>
      <c r="AMP309" s="13"/>
      <c r="AMQ309" s="35"/>
      <c r="AMR309" s="35"/>
      <c r="AMS309" s="15"/>
      <c r="AMU309" s="13"/>
      <c r="AMV309" s="35"/>
      <c r="AMW309" s="35"/>
      <c r="AMX309" s="15"/>
      <c r="AMZ309" s="13"/>
      <c r="ANA309" s="35"/>
      <c r="ANB309" s="35"/>
      <c r="ANC309" s="15"/>
      <c r="ANE309" s="13"/>
      <c r="ANF309" s="35"/>
      <c r="ANG309" s="35"/>
      <c r="ANH309" s="15"/>
      <c r="ANJ309" s="13"/>
      <c r="ANK309" s="35"/>
      <c r="ANL309" s="35"/>
      <c r="ANM309" s="15"/>
      <c r="ANO309" s="13"/>
      <c r="ANP309" s="35"/>
      <c r="ANQ309" s="35"/>
      <c r="ANR309" s="15"/>
      <c r="ANT309" s="13"/>
      <c r="ANU309" s="35"/>
      <c r="ANV309" s="35"/>
      <c r="ANW309" s="15"/>
      <c r="ANY309" s="13"/>
      <c r="ANZ309" s="35"/>
      <c r="AOA309" s="35"/>
      <c r="AOB309" s="15"/>
      <c r="AOD309" s="13"/>
      <c r="AOE309" s="35"/>
      <c r="AOF309" s="35"/>
      <c r="AOG309" s="15"/>
      <c r="AOI309" s="13"/>
      <c r="AOJ309" s="35"/>
      <c r="AOK309" s="35"/>
      <c r="AOL309" s="15"/>
      <c r="AON309" s="13"/>
      <c r="AOO309" s="35"/>
      <c r="AOP309" s="35"/>
      <c r="AOQ309" s="15"/>
      <c r="AOS309" s="13"/>
      <c r="AOT309" s="35"/>
      <c r="AOU309" s="35"/>
      <c r="AOV309" s="15"/>
      <c r="AOX309" s="13"/>
      <c r="AOY309" s="35"/>
      <c r="AOZ309" s="35"/>
      <c r="APA309" s="15"/>
      <c r="APC309" s="13"/>
      <c r="APD309" s="35"/>
      <c r="APE309" s="35"/>
      <c r="APF309" s="15"/>
      <c r="APH309" s="13"/>
      <c r="API309" s="35"/>
      <c r="APJ309" s="35"/>
      <c r="APK309" s="15"/>
      <c r="APM309" s="13"/>
      <c r="APN309" s="35"/>
      <c r="APO309" s="35"/>
      <c r="APP309" s="15"/>
      <c r="APR309" s="13"/>
      <c r="APS309" s="35"/>
      <c r="APT309" s="35"/>
      <c r="APU309" s="15"/>
      <c r="APW309" s="13"/>
      <c r="APX309" s="35"/>
      <c r="APY309" s="35"/>
      <c r="APZ309" s="15"/>
      <c r="AQB309" s="13"/>
      <c r="AQC309" s="35"/>
      <c r="AQD309" s="35"/>
      <c r="AQE309" s="15"/>
      <c r="AQG309" s="13"/>
      <c r="AQH309" s="35"/>
      <c r="AQI309" s="35"/>
      <c r="AQJ309" s="15"/>
      <c r="AQL309" s="13"/>
      <c r="AQM309" s="35"/>
      <c r="AQN309" s="35"/>
      <c r="AQO309" s="15"/>
      <c r="AQQ309" s="13"/>
      <c r="AQR309" s="35"/>
      <c r="AQS309" s="35"/>
      <c r="AQT309" s="15"/>
      <c r="AQV309" s="13"/>
      <c r="AQW309" s="35"/>
      <c r="AQX309" s="35"/>
      <c r="AQY309" s="15"/>
      <c r="ARA309" s="13"/>
      <c r="ARB309" s="35"/>
      <c r="ARC309" s="35"/>
      <c r="ARD309" s="15"/>
      <c r="ARF309" s="13"/>
      <c r="ARG309" s="35"/>
      <c r="ARH309" s="35"/>
      <c r="ARI309" s="15"/>
      <c r="ARK309" s="13"/>
      <c r="ARL309" s="35"/>
      <c r="ARM309" s="35"/>
      <c r="ARN309" s="15"/>
      <c r="ARP309" s="13"/>
      <c r="ARQ309" s="35"/>
      <c r="ARR309" s="35"/>
      <c r="ARS309" s="15"/>
      <c r="ARU309" s="13"/>
      <c r="ARV309" s="35"/>
      <c r="ARW309" s="35"/>
      <c r="ARX309" s="15"/>
      <c r="ARZ309" s="13"/>
      <c r="ASA309" s="35"/>
      <c r="ASB309" s="35"/>
      <c r="ASC309" s="15"/>
      <c r="ASE309" s="13"/>
      <c r="ASF309" s="35"/>
      <c r="ASG309" s="35"/>
      <c r="ASH309" s="15"/>
      <c r="ASJ309" s="13"/>
      <c r="ASK309" s="35"/>
      <c r="ASL309" s="35"/>
      <c r="ASM309" s="15"/>
      <c r="ASO309" s="13"/>
      <c r="ASP309" s="35"/>
      <c r="ASQ309" s="35"/>
      <c r="ASR309" s="15"/>
      <c r="AST309" s="13"/>
      <c r="ASU309" s="35"/>
      <c r="ASV309" s="35"/>
      <c r="ASW309" s="15"/>
      <c r="ASY309" s="13"/>
      <c r="ASZ309" s="35"/>
      <c r="ATA309" s="35"/>
      <c r="ATB309" s="15"/>
      <c r="ATD309" s="13"/>
      <c r="ATE309" s="35"/>
      <c r="ATF309" s="35"/>
      <c r="ATG309" s="15"/>
      <c r="ATI309" s="13"/>
      <c r="ATJ309" s="35"/>
      <c r="ATK309" s="35"/>
      <c r="ATL309" s="15"/>
      <c r="ATN309" s="13"/>
      <c r="ATO309" s="35"/>
      <c r="ATP309" s="35"/>
      <c r="ATQ309" s="15"/>
      <c r="ATS309" s="13"/>
      <c r="ATT309" s="35"/>
      <c r="ATU309" s="35"/>
      <c r="ATV309" s="15"/>
      <c r="ATX309" s="13"/>
      <c r="ATY309" s="35"/>
      <c r="ATZ309" s="35"/>
      <c r="AUA309" s="15"/>
      <c r="AUC309" s="13"/>
      <c r="AUD309" s="35"/>
      <c r="AUE309" s="35"/>
      <c r="AUF309" s="15"/>
      <c r="AUH309" s="13"/>
      <c r="AUI309" s="35"/>
      <c r="AUJ309" s="35"/>
      <c r="AUK309" s="15"/>
      <c r="AUM309" s="13"/>
      <c r="AUN309" s="35"/>
      <c r="AUO309" s="35"/>
      <c r="AUP309" s="15"/>
      <c r="AUR309" s="13"/>
      <c r="AUS309" s="35"/>
      <c r="AUT309" s="35"/>
      <c r="AUU309" s="15"/>
      <c r="AUW309" s="13"/>
      <c r="AUX309" s="35"/>
      <c r="AUY309" s="35"/>
      <c r="AUZ309" s="15"/>
      <c r="AVB309" s="13"/>
      <c r="AVC309" s="35"/>
      <c r="AVD309" s="35"/>
      <c r="AVE309" s="15"/>
      <c r="AVG309" s="13"/>
      <c r="AVH309" s="35"/>
      <c r="AVI309" s="35"/>
      <c r="AVJ309" s="15"/>
      <c r="AVL309" s="13"/>
      <c r="AVM309" s="35"/>
      <c r="AVN309" s="35"/>
      <c r="AVO309" s="15"/>
      <c r="AVQ309" s="13"/>
      <c r="AVR309" s="35"/>
      <c r="AVS309" s="35"/>
      <c r="AVT309" s="15"/>
      <c r="AVV309" s="13"/>
      <c r="AVW309" s="35"/>
      <c r="AVX309" s="35"/>
      <c r="AVY309" s="15"/>
      <c r="AWA309" s="13"/>
      <c r="AWB309" s="35"/>
      <c r="AWC309" s="35"/>
      <c r="AWD309" s="15"/>
      <c r="AWF309" s="13"/>
      <c r="AWG309" s="35"/>
      <c r="AWH309" s="35"/>
      <c r="AWI309" s="15"/>
      <c r="AWK309" s="13"/>
      <c r="AWL309" s="35"/>
      <c r="AWM309" s="35"/>
      <c r="AWN309" s="15"/>
      <c r="AWP309" s="13"/>
      <c r="AWQ309" s="35"/>
      <c r="AWR309" s="35"/>
      <c r="AWS309" s="15"/>
      <c r="AWU309" s="13"/>
      <c r="AWV309" s="35"/>
      <c r="AWW309" s="35"/>
      <c r="AWX309" s="15"/>
      <c r="AWZ309" s="13"/>
      <c r="AXA309" s="35"/>
      <c r="AXB309" s="35"/>
      <c r="AXC309" s="15"/>
      <c r="AXE309" s="13"/>
      <c r="AXF309" s="35"/>
      <c r="AXG309" s="35"/>
      <c r="AXH309" s="15"/>
      <c r="AXJ309" s="13"/>
      <c r="AXK309" s="35"/>
      <c r="AXL309" s="35"/>
      <c r="AXM309" s="15"/>
      <c r="AXO309" s="13"/>
      <c r="AXP309" s="35"/>
      <c r="AXQ309" s="35"/>
      <c r="AXR309" s="15"/>
      <c r="AXT309" s="13"/>
      <c r="AXU309" s="35"/>
      <c r="AXV309" s="35"/>
      <c r="AXW309" s="15"/>
      <c r="AXY309" s="13"/>
      <c r="AXZ309" s="35"/>
      <c r="AYA309" s="35"/>
      <c r="AYB309" s="15"/>
      <c r="AYD309" s="13"/>
      <c r="AYE309" s="35"/>
      <c r="AYF309" s="35"/>
      <c r="AYG309" s="15"/>
      <c r="AYI309" s="13"/>
      <c r="AYJ309" s="35"/>
      <c r="AYK309" s="35"/>
      <c r="AYL309" s="15"/>
      <c r="AYN309" s="13"/>
      <c r="AYO309" s="35"/>
      <c r="AYP309" s="35"/>
      <c r="AYQ309" s="15"/>
      <c r="AYS309" s="13"/>
      <c r="AYT309" s="35"/>
      <c r="AYU309" s="35"/>
      <c r="AYV309" s="15"/>
      <c r="AYX309" s="13"/>
      <c r="AYY309" s="35"/>
      <c r="AYZ309" s="35"/>
      <c r="AZA309" s="15"/>
      <c r="AZC309" s="13"/>
      <c r="AZD309" s="35"/>
      <c r="AZE309" s="35"/>
      <c r="AZF309" s="15"/>
      <c r="AZH309" s="13"/>
      <c r="AZI309" s="35"/>
      <c r="AZJ309" s="35"/>
      <c r="AZK309" s="15"/>
      <c r="AZM309" s="13"/>
      <c r="AZN309" s="35"/>
      <c r="AZO309" s="35"/>
      <c r="AZP309" s="15"/>
      <c r="AZR309" s="13"/>
      <c r="AZS309" s="35"/>
      <c r="AZT309" s="35"/>
      <c r="AZU309" s="15"/>
      <c r="AZW309" s="13"/>
      <c r="AZX309" s="35"/>
      <c r="AZY309" s="35"/>
      <c r="AZZ309" s="15"/>
      <c r="BAB309" s="13"/>
      <c r="BAC309" s="35"/>
      <c r="BAD309" s="35"/>
      <c r="BAE309" s="15"/>
      <c r="BAG309" s="13"/>
      <c r="BAH309" s="35"/>
      <c r="BAI309" s="35"/>
      <c r="BAJ309" s="15"/>
      <c r="BAL309" s="13"/>
      <c r="BAM309" s="35"/>
      <c r="BAN309" s="35"/>
      <c r="BAO309" s="15"/>
      <c r="BAQ309" s="13"/>
      <c r="BAR309" s="35"/>
      <c r="BAS309" s="35"/>
      <c r="BAT309" s="15"/>
      <c r="BAV309" s="13"/>
      <c r="BAW309" s="35"/>
      <c r="BAX309" s="35"/>
      <c r="BAY309" s="15"/>
      <c r="BBA309" s="13"/>
      <c r="BBB309" s="35"/>
      <c r="BBC309" s="35"/>
      <c r="BBD309" s="15"/>
      <c r="BBF309" s="13"/>
      <c r="BBG309" s="35"/>
      <c r="BBH309" s="35"/>
      <c r="BBI309" s="15"/>
      <c r="BBK309" s="13"/>
      <c r="BBL309" s="35"/>
      <c r="BBM309" s="35"/>
      <c r="BBN309" s="15"/>
      <c r="BBP309" s="13"/>
      <c r="BBQ309" s="35"/>
      <c r="BBR309" s="35"/>
      <c r="BBS309" s="15"/>
      <c r="BBU309" s="13"/>
      <c r="BBV309" s="35"/>
      <c r="BBW309" s="35"/>
      <c r="BBX309" s="15"/>
      <c r="BBZ309" s="13"/>
      <c r="BCA309" s="35"/>
      <c r="BCB309" s="35"/>
      <c r="BCC309" s="15"/>
      <c r="BCE309" s="13"/>
      <c r="BCF309" s="35"/>
      <c r="BCG309" s="35"/>
      <c r="BCH309" s="15"/>
      <c r="BCJ309" s="13"/>
      <c r="BCK309" s="35"/>
      <c r="BCL309" s="35"/>
      <c r="BCM309" s="15"/>
      <c r="BCO309" s="13"/>
      <c r="BCP309" s="35"/>
      <c r="BCQ309" s="35"/>
      <c r="BCR309" s="15"/>
      <c r="BCT309" s="13"/>
      <c r="BCU309" s="35"/>
      <c r="BCV309" s="35"/>
      <c r="BCW309" s="15"/>
      <c r="BCY309" s="13"/>
      <c r="BCZ309" s="35"/>
      <c r="BDA309" s="35"/>
      <c r="BDB309" s="15"/>
      <c r="BDD309" s="13"/>
      <c r="BDE309" s="35"/>
      <c r="BDF309" s="35"/>
      <c r="BDG309" s="15"/>
      <c r="BDI309" s="13"/>
      <c r="BDJ309" s="35"/>
      <c r="BDK309" s="35"/>
      <c r="BDL309" s="15"/>
      <c r="BDN309" s="13"/>
      <c r="BDO309" s="35"/>
      <c r="BDP309" s="35"/>
      <c r="BDQ309" s="15"/>
      <c r="BDS309" s="13"/>
      <c r="BDT309" s="35"/>
      <c r="BDU309" s="35"/>
      <c r="BDV309" s="15"/>
      <c r="BDX309" s="13"/>
      <c r="BDY309" s="35"/>
      <c r="BDZ309" s="35"/>
      <c r="BEA309" s="15"/>
      <c r="BEC309" s="13"/>
      <c r="BED309" s="35"/>
      <c r="BEE309" s="35"/>
      <c r="BEF309" s="15"/>
      <c r="BEH309" s="13"/>
      <c r="BEI309" s="35"/>
      <c r="BEJ309" s="35"/>
      <c r="BEK309" s="15"/>
      <c r="BEM309" s="13"/>
      <c r="BEN309" s="35"/>
      <c r="BEO309" s="35"/>
      <c r="BEP309" s="15"/>
      <c r="BER309" s="13"/>
      <c r="BES309" s="35"/>
      <c r="BET309" s="35"/>
      <c r="BEU309" s="15"/>
      <c r="BEW309" s="13"/>
      <c r="BEX309" s="35"/>
      <c r="BEY309" s="35"/>
      <c r="BEZ309" s="15"/>
      <c r="BFB309" s="13"/>
      <c r="BFC309" s="35"/>
      <c r="BFD309" s="35"/>
      <c r="BFE309" s="15"/>
      <c r="BFG309" s="13"/>
      <c r="BFH309" s="35"/>
      <c r="BFI309" s="35"/>
      <c r="BFJ309" s="15"/>
      <c r="BFL309" s="13"/>
      <c r="BFM309" s="35"/>
      <c r="BFN309" s="35"/>
      <c r="BFO309" s="15"/>
      <c r="BFQ309" s="13"/>
      <c r="BFR309" s="35"/>
      <c r="BFS309" s="35"/>
      <c r="BFT309" s="15"/>
      <c r="BFV309" s="13"/>
      <c r="BFW309" s="35"/>
      <c r="BFX309" s="35"/>
      <c r="BFY309" s="15"/>
      <c r="BGA309" s="13"/>
      <c r="BGB309" s="35"/>
      <c r="BGC309" s="35"/>
      <c r="BGD309" s="15"/>
      <c r="BGF309" s="13"/>
      <c r="BGG309" s="35"/>
      <c r="BGH309" s="35"/>
      <c r="BGI309" s="15"/>
      <c r="BGK309" s="13"/>
      <c r="BGL309" s="35"/>
      <c r="BGM309" s="35"/>
      <c r="BGN309" s="15"/>
      <c r="BGP309" s="13"/>
      <c r="BGQ309" s="35"/>
      <c r="BGR309" s="35"/>
      <c r="BGS309" s="15"/>
      <c r="BGU309" s="13"/>
      <c r="BGV309" s="35"/>
      <c r="BGW309" s="35"/>
      <c r="BGX309" s="15"/>
      <c r="BGZ309" s="13"/>
      <c r="BHA309" s="35"/>
      <c r="BHB309" s="35"/>
      <c r="BHC309" s="15"/>
      <c r="BHE309" s="13"/>
      <c r="BHF309" s="35"/>
      <c r="BHG309" s="35"/>
      <c r="BHH309" s="15"/>
      <c r="BHJ309" s="13"/>
      <c r="BHK309" s="35"/>
      <c r="BHL309" s="35"/>
      <c r="BHM309" s="15"/>
      <c r="BHO309" s="13"/>
      <c r="BHP309" s="35"/>
      <c r="BHQ309" s="35"/>
      <c r="BHR309" s="15"/>
      <c r="BHT309" s="13"/>
      <c r="BHU309" s="35"/>
      <c r="BHV309" s="35"/>
      <c r="BHW309" s="15"/>
      <c r="BHY309" s="13"/>
      <c r="BHZ309" s="35"/>
      <c r="BIA309" s="35"/>
      <c r="BIB309" s="15"/>
      <c r="BID309" s="13"/>
      <c r="BIE309" s="35"/>
      <c r="BIF309" s="35"/>
      <c r="BIG309" s="15"/>
      <c r="BII309" s="13"/>
      <c r="BIJ309" s="35"/>
      <c r="BIK309" s="35"/>
      <c r="BIL309" s="15"/>
      <c r="BIN309" s="13"/>
      <c r="BIO309" s="35"/>
      <c r="BIP309" s="35"/>
      <c r="BIQ309" s="15"/>
      <c r="BIS309" s="13"/>
      <c r="BIT309" s="35"/>
      <c r="BIU309" s="35"/>
      <c r="BIV309" s="15"/>
      <c r="BIX309" s="13"/>
      <c r="BIY309" s="35"/>
      <c r="BIZ309" s="35"/>
      <c r="BJA309" s="15"/>
      <c r="BJC309" s="13"/>
      <c r="BJD309" s="35"/>
      <c r="BJE309" s="35"/>
      <c r="BJF309" s="15"/>
      <c r="BJH309" s="13"/>
      <c r="BJI309" s="35"/>
      <c r="BJJ309" s="35"/>
      <c r="BJK309" s="15"/>
      <c r="BJM309" s="13"/>
      <c r="BJN309" s="35"/>
      <c r="BJO309" s="35"/>
      <c r="BJP309" s="15"/>
      <c r="BJR309" s="13"/>
      <c r="BJS309" s="35"/>
      <c r="BJT309" s="35"/>
      <c r="BJU309" s="15"/>
      <c r="BJW309" s="13"/>
      <c r="BJX309" s="35"/>
      <c r="BJY309" s="35"/>
      <c r="BJZ309" s="15"/>
      <c r="BKB309" s="13"/>
      <c r="BKC309" s="35"/>
      <c r="BKD309" s="35"/>
      <c r="BKE309" s="15"/>
      <c r="BKG309" s="13"/>
      <c r="BKH309" s="35"/>
      <c r="BKI309" s="35"/>
      <c r="BKJ309" s="15"/>
      <c r="BKL309" s="13"/>
      <c r="BKM309" s="35"/>
      <c r="BKN309" s="35"/>
      <c r="BKO309" s="15"/>
      <c r="BKQ309" s="13"/>
      <c r="BKR309" s="35"/>
      <c r="BKS309" s="35"/>
      <c r="BKT309" s="15"/>
      <c r="BKV309" s="13"/>
      <c r="BKW309" s="35"/>
      <c r="BKX309" s="35"/>
      <c r="BKY309" s="15"/>
      <c r="BLA309" s="13"/>
      <c r="BLB309" s="35"/>
      <c r="BLC309" s="35"/>
      <c r="BLD309" s="15"/>
      <c r="BLF309" s="13"/>
      <c r="BLG309" s="35"/>
      <c r="BLH309" s="35"/>
      <c r="BLI309" s="15"/>
      <c r="BLK309" s="13"/>
      <c r="BLL309" s="35"/>
      <c r="BLM309" s="35"/>
      <c r="BLN309" s="15"/>
      <c r="BLP309" s="13"/>
      <c r="BLQ309" s="35"/>
      <c r="BLR309" s="35"/>
      <c r="BLS309" s="15"/>
      <c r="BLU309" s="13"/>
      <c r="BLV309" s="35"/>
      <c r="BLW309" s="35"/>
      <c r="BLX309" s="15"/>
      <c r="BLZ309" s="13"/>
      <c r="BMA309" s="35"/>
      <c r="BMB309" s="35"/>
      <c r="BMC309" s="15"/>
      <c r="BME309" s="13"/>
      <c r="BMF309" s="35"/>
      <c r="BMG309" s="35"/>
      <c r="BMH309" s="15"/>
      <c r="BMJ309" s="13"/>
      <c r="BMK309" s="35"/>
      <c r="BML309" s="35"/>
      <c r="BMM309" s="15"/>
      <c r="BMO309" s="13"/>
      <c r="BMP309" s="35"/>
      <c r="BMQ309" s="35"/>
      <c r="BMR309" s="15"/>
      <c r="BMT309" s="13"/>
      <c r="BMU309" s="35"/>
      <c r="BMV309" s="35"/>
      <c r="BMW309" s="15"/>
      <c r="BMY309" s="13"/>
      <c r="BMZ309" s="35"/>
      <c r="BNA309" s="35"/>
      <c r="BNB309" s="15"/>
      <c r="BND309" s="13"/>
      <c r="BNE309" s="35"/>
      <c r="BNF309" s="35"/>
      <c r="BNG309" s="15"/>
      <c r="BNI309" s="13"/>
      <c r="BNJ309" s="35"/>
      <c r="BNK309" s="35"/>
      <c r="BNL309" s="15"/>
      <c r="BNN309" s="13"/>
      <c r="BNO309" s="35"/>
      <c r="BNP309" s="35"/>
      <c r="BNQ309" s="15"/>
      <c r="BNS309" s="13"/>
      <c r="BNT309" s="35"/>
      <c r="BNU309" s="35"/>
      <c r="BNV309" s="15"/>
      <c r="BNX309" s="13"/>
      <c r="BNY309" s="35"/>
      <c r="BNZ309" s="35"/>
      <c r="BOA309" s="15"/>
      <c r="BOC309" s="13"/>
      <c r="BOD309" s="35"/>
      <c r="BOE309" s="35"/>
      <c r="BOF309" s="15"/>
      <c r="BOH309" s="13"/>
      <c r="BOI309" s="35"/>
      <c r="BOJ309" s="35"/>
      <c r="BOK309" s="15"/>
      <c r="BOM309" s="13"/>
      <c r="BON309" s="35"/>
      <c r="BOO309" s="35"/>
      <c r="BOP309" s="15"/>
      <c r="BOR309" s="13"/>
      <c r="BOS309" s="35"/>
      <c r="BOT309" s="35"/>
      <c r="BOU309" s="15"/>
      <c r="BOW309" s="13"/>
      <c r="BOX309" s="35"/>
      <c r="BOY309" s="35"/>
      <c r="BOZ309" s="15"/>
      <c r="BPB309" s="13"/>
      <c r="BPC309" s="35"/>
      <c r="BPD309" s="35"/>
      <c r="BPE309" s="15"/>
      <c r="BPG309" s="13"/>
      <c r="BPH309" s="35"/>
      <c r="BPI309" s="35"/>
      <c r="BPJ309" s="15"/>
      <c r="BPL309" s="13"/>
      <c r="BPM309" s="35"/>
      <c r="BPN309" s="35"/>
      <c r="BPO309" s="15"/>
      <c r="BPQ309" s="13"/>
      <c r="BPR309" s="35"/>
      <c r="BPS309" s="35"/>
      <c r="BPT309" s="15"/>
      <c r="BPV309" s="13"/>
      <c r="BPW309" s="35"/>
      <c r="BPX309" s="35"/>
      <c r="BPY309" s="15"/>
      <c r="BQA309" s="13"/>
      <c r="BQB309" s="35"/>
      <c r="BQC309" s="35"/>
      <c r="BQD309" s="15"/>
      <c r="BQF309" s="13"/>
      <c r="BQG309" s="35"/>
      <c r="BQH309" s="35"/>
      <c r="BQI309" s="15"/>
      <c r="BQK309" s="13"/>
      <c r="BQL309" s="35"/>
      <c r="BQM309" s="35"/>
      <c r="BQN309" s="15"/>
      <c r="BQP309" s="13"/>
      <c r="BQQ309" s="35"/>
      <c r="BQR309" s="35"/>
      <c r="BQS309" s="15"/>
      <c r="BQU309" s="13"/>
      <c r="BQV309" s="35"/>
      <c r="BQW309" s="35"/>
      <c r="BQX309" s="15"/>
      <c r="BQZ309" s="13"/>
      <c r="BRA309" s="35"/>
      <c r="BRB309" s="35"/>
      <c r="BRC309" s="15"/>
      <c r="BRE309" s="13"/>
      <c r="BRF309" s="35"/>
      <c r="BRG309" s="35"/>
      <c r="BRH309" s="15"/>
      <c r="BRJ309" s="13"/>
      <c r="BRK309" s="35"/>
      <c r="BRL309" s="35"/>
      <c r="BRM309" s="15"/>
      <c r="BRO309" s="13"/>
      <c r="BRP309" s="35"/>
      <c r="BRQ309" s="35"/>
      <c r="BRR309" s="15"/>
      <c r="BRT309" s="13"/>
      <c r="BRU309" s="35"/>
      <c r="BRV309" s="35"/>
      <c r="BRW309" s="15"/>
      <c r="BRY309" s="13"/>
      <c r="BRZ309" s="35"/>
      <c r="BSA309" s="35"/>
      <c r="BSB309" s="15"/>
      <c r="BSD309" s="13"/>
      <c r="BSE309" s="35"/>
      <c r="BSF309" s="35"/>
      <c r="BSG309" s="15"/>
      <c r="BSI309" s="13"/>
      <c r="BSJ309" s="35"/>
      <c r="BSK309" s="35"/>
      <c r="BSL309" s="15"/>
      <c r="BSN309" s="13"/>
      <c r="BSO309" s="35"/>
      <c r="BSP309" s="35"/>
      <c r="BSQ309" s="15"/>
      <c r="BSS309" s="13"/>
      <c r="BST309" s="35"/>
      <c r="BSU309" s="35"/>
      <c r="BSV309" s="15"/>
      <c r="BSX309" s="13"/>
      <c r="BSY309" s="35"/>
      <c r="BSZ309" s="35"/>
      <c r="BTA309" s="15"/>
      <c r="BTC309" s="13"/>
      <c r="BTD309" s="35"/>
      <c r="BTE309" s="35"/>
      <c r="BTF309" s="15"/>
      <c r="BTH309" s="13"/>
      <c r="BTI309" s="35"/>
      <c r="BTJ309" s="35"/>
      <c r="BTK309" s="15"/>
      <c r="BTM309" s="13"/>
      <c r="BTN309" s="35"/>
      <c r="BTO309" s="35"/>
      <c r="BTP309" s="15"/>
      <c r="BTR309" s="13"/>
      <c r="BTS309" s="35"/>
      <c r="BTT309" s="35"/>
      <c r="BTU309" s="15"/>
      <c r="BTW309" s="13"/>
      <c r="BTX309" s="35"/>
      <c r="BTY309" s="35"/>
      <c r="BTZ309" s="15"/>
      <c r="BUB309" s="13"/>
      <c r="BUC309" s="35"/>
      <c r="BUD309" s="35"/>
      <c r="BUE309" s="15"/>
      <c r="BUG309" s="13"/>
      <c r="BUH309" s="35"/>
      <c r="BUI309" s="35"/>
      <c r="BUJ309" s="15"/>
      <c r="BUL309" s="13"/>
      <c r="BUM309" s="35"/>
      <c r="BUN309" s="35"/>
      <c r="BUO309" s="15"/>
      <c r="BUQ309" s="13"/>
      <c r="BUR309" s="35"/>
      <c r="BUS309" s="35"/>
      <c r="BUT309" s="15"/>
      <c r="BUV309" s="13"/>
      <c r="BUW309" s="35"/>
      <c r="BUX309" s="35"/>
      <c r="BUY309" s="15"/>
      <c r="BVA309" s="13"/>
      <c r="BVB309" s="35"/>
      <c r="BVC309" s="35"/>
      <c r="BVD309" s="15"/>
      <c r="BVF309" s="13"/>
      <c r="BVG309" s="35"/>
      <c r="BVH309" s="35"/>
      <c r="BVI309" s="15"/>
      <c r="BVK309" s="13"/>
      <c r="BVL309" s="35"/>
      <c r="BVM309" s="35"/>
      <c r="BVN309" s="15"/>
      <c r="BVP309" s="13"/>
      <c r="BVQ309" s="35"/>
      <c r="BVR309" s="35"/>
      <c r="BVS309" s="15"/>
      <c r="BVU309" s="13"/>
      <c r="BVV309" s="35"/>
      <c r="BVW309" s="35"/>
      <c r="BVX309" s="15"/>
      <c r="BVZ309" s="13"/>
      <c r="BWA309" s="35"/>
      <c r="BWB309" s="35"/>
      <c r="BWC309" s="15"/>
      <c r="BWE309" s="13"/>
      <c r="BWF309" s="35"/>
      <c r="BWG309" s="35"/>
      <c r="BWH309" s="15"/>
      <c r="BWJ309" s="13"/>
      <c r="BWK309" s="35"/>
      <c r="BWL309" s="35"/>
      <c r="BWM309" s="15"/>
      <c r="BWO309" s="13"/>
      <c r="BWP309" s="35"/>
      <c r="BWQ309" s="35"/>
      <c r="BWR309" s="15"/>
      <c r="BWT309" s="13"/>
      <c r="BWU309" s="35"/>
      <c r="BWV309" s="35"/>
      <c r="BWW309" s="15"/>
      <c r="BWY309" s="13"/>
      <c r="BWZ309" s="35"/>
      <c r="BXA309" s="35"/>
      <c r="BXB309" s="15"/>
      <c r="BXD309" s="13"/>
      <c r="BXE309" s="35"/>
      <c r="BXF309" s="35"/>
      <c r="BXG309" s="15"/>
      <c r="BXI309" s="13"/>
      <c r="BXJ309" s="35"/>
      <c r="BXK309" s="35"/>
      <c r="BXL309" s="15"/>
      <c r="BXN309" s="13"/>
      <c r="BXO309" s="35"/>
      <c r="BXP309" s="35"/>
      <c r="BXQ309" s="15"/>
      <c r="BXS309" s="13"/>
      <c r="BXT309" s="35"/>
      <c r="BXU309" s="35"/>
      <c r="BXV309" s="15"/>
      <c r="BXX309" s="13"/>
      <c r="BXY309" s="35"/>
      <c r="BXZ309" s="35"/>
      <c r="BYA309" s="15"/>
      <c r="BYC309" s="13"/>
      <c r="BYD309" s="35"/>
      <c r="BYE309" s="35"/>
      <c r="BYF309" s="15"/>
      <c r="BYH309" s="13"/>
      <c r="BYI309" s="35"/>
      <c r="BYJ309" s="35"/>
      <c r="BYK309" s="15"/>
      <c r="BYM309" s="13"/>
      <c r="BYN309" s="35"/>
      <c r="BYO309" s="35"/>
      <c r="BYP309" s="15"/>
      <c r="BYR309" s="13"/>
      <c r="BYS309" s="35"/>
      <c r="BYT309" s="35"/>
      <c r="BYU309" s="15"/>
      <c r="BYW309" s="13"/>
      <c r="BYX309" s="35"/>
      <c r="BYY309" s="35"/>
      <c r="BYZ309" s="15"/>
      <c r="BZB309" s="13"/>
      <c r="BZC309" s="35"/>
      <c r="BZD309" s="35"/>
      <c r="BZE309" s="15"/>
      <c r="BZG309" s="13"/>
      <c r="BZH309" s="35"/>
      <c r="BZI309" s="35"/>
      <c r="BZJ309" s="15"/>
      <c r="BZL309" s="13"/>
      <c r="BZM309" s="35"/>
      <c r="BZN309" s="35"/>
      <c r="BZO309" s="15"/>
      <c r="BZQ309" s="13"/>
      <c r="BZR309" s="35"/>
      <c r="BZS309" s="35"/>
      <c r="BZT309" s="15"/>
      <c r="BZV309" s="13"/>
      <c r="BZW309" s="35"/>
      <c r="BZX309" s="35"/>
      <c r="BZY309" s="15"/>
      <c r="CAA309" s="13"/>
      <c r="CAB309" s="35"/>
      <c r="CAC309" s="35"/>
      <c r="CAD309" s="15"/>
      <c r="CAF309" s="13"/>
      <c r="CAG309" s="35"/>
      <c r="CAH309" s="35"/>
      <c r="CAI309" s="15"/>
      <c r="CAK309" s="13"/>
      <c r="CAL309" s="35"/>
      <c r="CAM309" s="35"/>
      <c r="CAN309" s="15"/>
      <c r="CAP309" s="13"/>
      <c r="CAQ309" s="35"/>
      <c r="CAR309" s="35"/>
      <c r="CAS309" s="15"/>
      <c r="CAU309" s="13"/>
      <c r="CAV309" s="35"/>
      <c r="CAW309" s="35"/>
      <c r="CAX309" s="15"/>
      <c r="CAZ309" s="13"/>
      <c r="CBA309" s="35"/>
      <c r="CBB309" s="35"/>
      <c r="CBC309" s="15"/>
      <c r="CBE309" s="13"/>
      <c r="CBF309" s="35"/>
      <c r="CBG309" s="35"/>
      <c r="CBH309" s="15"/>
      <c r="CBJ309" s="13"/>
      <c r="CBK309" s="35"/>
      <c r="CBL309" s="35"/>
      <c r="CBM309" s="15"/>
      <c r="CBO309" s="13"/>
      <c r="CBP309" s="35"/>
      <c r="CBQ309" s="35"/>
      <c r="CBR309" s="15"/>
      <c r="CBT309" s="13"/>
      <c r="CBU309" s="35"/>
      <c r="CBV309" s="35"/>
      <c r="CBW309" s="15"/>
      <c r="CBY309" s="13"/>
      <c r="CBZ309" s="35"/>
      <c r="CCA309" s="35"/>
      <c r="CCB309" s="15"/>
      <c r="CCD309" s="13"/>
      <c r="CCE309" s="35"/>
      <c r="CCF309" s="35"/>
      <c r="CCG309" s="15"/>
      <c r="CCI309" s="13"/>
      <c r="CCJ309" s="35"/>
      <c r="CCK309" s="35"/>
      <c r="CCL309" s="15"/>
      <c r="CCN309" s="13"/>
      <c r="CCO309" s="35"/>
      <c r="CCP309" s="35"/>
      <c r="CCQ309" s="15"/>
      <c r="CCS309" s="13"/>
      <c r="CCT309" s="35"/>
      <c r="CCU309" s="35"/>
      <c r="CCV309" s="15"/>
      <c r="CCX309" s="13"/>
      <c r="CCY309" s="35"/>
      <c r="CCZ309" s="35"/>
      <c r="CDA309" s="15"/>
      <c r="CDC309" s="13"/>
      <c r="CDD309" s="35"/>
      <c r="CDE309" s="35"/>
      <c r="CDF309" s="15"/>
      <c r="CDH309" s="13"/>
      <c r="CDI309" s="35"/>
      <c r="CDJ309" s="35"/>
      <c r="CDK309" s="15"/>
      <c r="CDM309" s="13"/>
      <c r="CDN309" s="35"/>
      <c r="CDO309" s="35"/>
      <c r="CDP309" s="15"/>
      <c r="CDR309" s="13"/>
      <c r="CDS309" s="35"/>
      <c r="CDT309" s="35"/>
      <c r="CDU309" s="15"/>
      <c r="CDW309" s="13"/>
      <c r="CDX309" s="35"/>
      <c r="CDY309" s="35"/>
      <c r="CDZ309" s="15"/>
      <c r="CEB309" s="13"/>
      <c r="CEC309" s="35"/>
      <c r="CED309" s="35"/>
      <c r="CEE309" s="15"/>
      <c r="CEG309" s="13"/>
      <c r="CEH309" s="35"/>
      <c r="CEI309" s="35"/>
      <c r="CEJ309" s="15"/>
      <c r="CEL309" s="13"/>
      <c r="CEM309" s="35"/>
      <c r="CEN309" s="35"/>
      <c r="CEO309" s="15"/>
      <c r="CEQ309" s="13"/>
      <c r="CER309" s="35"/>
      <c r="CES309" s="35"/>
      <c r="CET309" s="15"/>
      <c r="CEV309" s="13"/>
      <c r="CEW309" s="35"/>
      <c r="CEX309" s="35"/>
      <c r="CEY309" s="15"/>
      <c r="CFA309" s="13"/>
      <c r="CFB309" s="35"/>
      <c r="CFC309" s="35"/>
      <c r="CFD309" s="15"/>
      <c r="CFF309" s="13"/>
      <c r="CFG309" s="35"/>
      <c r="CFH309" s="35"/>
      <c r="CFI309" s="15"/>
      <c r="CFK309" s="13"/>
      <c r="CFL309" s="35"/>
      <c r="CFM309" s="35"/>
      <c r="CFN309" s="15"/>
      <c r="CFP309" s="13"/>
      <c r="CFQ309" s="35"/>
      <c r="CFR309" s="35"/>
      <c r="CFS309" s="15"/>
      <c r="CFU309" s="13"/>
      <c r="CFV309" s="35"/>
      <c r="CFW309" s="35"/>
      <c r="CFX309" s="15"/>
      <c r="CFZ309" s="13"/>
      <c r="CGA309" s="35"/>
      <c r="CGB309" s="35"/>
      <c r="CGC309" s="15"/>
      <c r="CGE309" s="13"/>
      <c r="CGF309" s="35"/>
      <c r="CGG309" s="35"/>
      <c r="CGH309" s="15"/>
      <c r="CGJ309" s="13"/>
      <c r="CGK309" s="35"/>
      <c r="CGL309" s="35"/>
      <c r="CGM309" s="15"/>
      <c r="CGO309" s="13"/>
      <c r="CGP309" s="35"/>
      <c r="CGQ309" s="35"/>
      <c r="CGR309" s="15"/>
      <c r="CGT309" s="13"/>
      <c r="CGU309" s="35"/>
      <c r="CGV309" s="35"/>
      <c r="CGW309" s="15"/>
      <c r="CGY309" s="13"/>
      <c r="CGZ309" s="35"/>
      <c r="CHA309" s="35"/>
      <c r="CHB309" s="15"/>
      <c r="CHD309" s="13"/>
      <c r="CHE309" s="35"/>
      <c r="CHF309" s="35"/>
      <c r="CHG309" s="15"/>
      <c r="CHI309" s="13"/>
      <c r="CHJ309" s="35"/>
      <c r="CHK309" s="35"/>
      <c r="CHL309" s="15"/>
      <c r="CHN309" s="13"/>
      <c r="CHO309" s="35"/>
      <c r="CHP309" s="35"/>
      <c r="CHQ309" s="15"/>
      <c r="CHS309" s="13"/>
      <c r="CHT309" s="35"/>
      <c r="CHU309" s="35"/>
      <c r="CHV309" s="15"/>
      <c r="CHX309" s="13"/>
      <c r="CHY309" s="35"/>
      <c r="CHZ309" s="35"/>
      <c r="CIA309" s="15"/>
      <c r="CIC309" s="13"/>
      <c r="CID309" s="35"/>
      <c r="CIE309" s="35"/>
      <c r="CIF309" s="15"/>
      <c r="CIH309" s="13"/>
      <c r="CII309" s="35"/>
      <c r="CIJ309" s="35"/>
      <c r="CIK309" s="15"/>
      <c r="CIM309" s="13"/>
      <c r="CIN309" s="35"/>
      <c r="CIO309" s="35"/>
      <c r="CIP309" s="15"/>
      <c r="CIR309" s="13"/>
      <c r="CIS309" s="35"/>
      <c r="CIT309" s="35"/>
      <c r="CIU309" s="15"/>
      <c r="CIW309" s="13"/>
      <c r="CIX309" s="35"/>
      <c r="CIY309" s="35"/>
      <c r="CIZ309" s="15"/>
      <c r="CJB309" s="13"/>
      <c r="CJC309" s="35"/>
      <c r="CJD309" s="35"/>
      <c r="CJE309" s="15"/>
      <c r="CJG309" s="13"/>
      <c r="CJH309" s="35"/>
      <c r="CJI309" s="35"/>
      <c r="CJJ309" s="15"/>
      <c r="CJL309" s="13"/>
      <c r="CJM309" s="35"/>
      <c r="CJN309" s="35"/>
      <c r="CJO309" s="15"/>
      <c r="CJQ309" s="13"/>
      <c r="CJR309" s="35"/>
      <c r="CJS309" s="35"/>
      <c r="CJT309" s="15"/>
      <c r="CJV309" s="13"/>
      <c r="CJW309" s="35"/>
      <c r="CJX309" s="35"/>
      <c r="CJY309" s="15"/>
      <c r="CKA309" s="13"/>
      <c r="CKB309" s="35"/>
      <c r="CKC309" s="35"/>
      <c r="CKD309" s="15"/>
      <c r="CKF309" s="13"/>
      <c r="CKG309" s="35"/>
      <c r="CKH309" s="35"/>
      <c r="CKI309" s="15"/>
      <c r="CKK309" s="13"/>
      <c r="CKL309" s="35"/>
      <c r="CKM309" s="35"/>
      <c r="CKN309" s="15"/>
      <c r="CKP309" s="13"/>
      <c r="CKQ309" s="35"/>
      <c r="CKR309" s="35"/>
      <c r="CKS309" s="15"/>
      <c r="CKU309" s="13"/>
      <c r="CKV309" s="35"/>
      <c r="CKW309" s="35"/>
      <c r="CKX309" s="15"/>
      <c r="CKZ309" s="13"/>
      <c r="CLA309" s="35"/>
      <c r="CLB309" s="35"/>
      <c r="CLC309" s="15"/>
      <c r="CLE309" s="13"/>
      <c r="CLF309" s="35"/>
      <c r="CLG309" s="35"/>
      <c r="CLH309" s="15"/>
      <c r="CLJ309" s="13"/>
      <c r="CLK309" s="35"/>
      <c r="CLL309" s="35"/>
      <c r="CLM309" s="15"/>
      <c r="CLO309" s="13"/>
      <c r="CLP309" s="35"/>
      <c r="CLQ309" s="35"/>
      <c r="CLR309" s="15"/>
      <c r="CLT309" s="13"/>
      <c r="CLU309" s="35"/>
      <c r="CLV309" s="35"/>
      <c r="CLW309" s="15"/>
      <c r="CLY309" s="13"/>
      <c r="CLZ309" s="35"/>
      <c r="CMA309" s="35"/>
      <c r="CMB309" s="15"/>
      <c r="CMD309" s="13"/>
      <c r="CME309" s="35"/>
      <c r="CMF309" s="35"/>
      <c r="CMG309" s="15"/>
      <c r="CMI309" s="13"/>
      <c r="CMJ309" s="35"/>
      <c r="CMK309" s="35"/>
      <c r="CML309" s="15"/>
      <c r="CMN309" s="13"/>
      <c r="CMO309" s="35"/>
      <c r="CMP309" s="35"/>
      <c r="CMQ309" s="15"/>
      <c r="CMS309" s="13"/>
      <c r="CMT309" s="35"/>
      <c r="CMU309" s="35"/>
      <c r="CMV309" s="15"/>
      <c r="CMX309" s="13"/>
      <c r="CMY309" s="35"/>
      <c r="CMZ309" s="35"/>
      <c r="CNA309" s="15"/>
      <c r="CNC309" s="13"/>
      <c r="CND309" s="35"/>
      <c r="CNE309" s="35"/>
      <c r="CNF309" s="15"/>
      <c r="CNH309" s="13"/>
      <c r="CNI309" s="35"/>
      <c r="CNJ309" s="35"/>
      <c r="CNK309" s="15"/>
      <c r="CNM309" s="13"/>
      <c r="CNN309" s="35"/>
      <c r="CNO309" s="35"/>
      <c r="CNP309" s="15"/>
      <c r="CNR309" s="13"/>
      <c r="CNS309" s="35"/>
      <c r="CNT309" s="35"/>
      <c r="CNU309" s="15"/>
      <c r="CNW309" s="13"/>
      <c r="CNX309" s="35"/>
      <c r="CNY309" s="35"/>
      <c r="CNZ309" s="15"/>
      <c r="COB309" s="13"/>
      <c r="COC309" s="35"/>
      <c r="COD309" s="35"/>
      <c r="COE309" s="15"/>
      <c r="COG309" s="13"/>
      <c r="COH309" s="35"/>
      <c r="COI309" s="35"/>
      <c r="COJ309" s="15"/>
      <c r="COL309" s="13"/>
      <c r="COM309" s="35"/>
      <c r="CON309" s="35"/>
      <c r="COO309" s="15"/>
      <c r="COQ309" s="13"/>
      <c r="COR309" s="35"/>
      <c r="COS309" s="35"/>
      <c r="COT309" s="15"/>
      <c r="COV309" s="13"/>
      <c r="COW309" s="35"/>
      <c r="COX309" s="35"/>
      <c r="COY309" s="15"/>
      <c r="CPA309" s="13"/>
      <c r="CPB309" s="35"/>
      <c r="CPC309" s="35"/>
      <c r="CPD309" s="15"/>
      <c r="CPF309" s="13"/>
      <c r="CPG309" s="35"/>
      <c r="CPH309" s="35"/>
      <c r="CPI309" s="15"/>
      <c r="CPK309" s="13"/>
      <c r="CPL309" s="35"/>
      <c r="CPM309" s="35"/>
      <c r="CPN309" s="15"/>
      <c r="CPP309" s="13"/>
      <c r="CPQ309" s="35"/>
      <c r="CPR309" s="35"/>
      <c r="CPS309" s="15"/>
      <c r="CPU309" s="13"/>
      <c r="CPV309" s="35"/>
      <c r="CPW309" s="35"/>
      <c r="CPX309" s="15"/>
      <c r="CPZ309" s="13"/>
      <c r="CQA309" s="35"/>
      <c r="CQB309" s="35"/>
      <c r="CQC309" s="15"/>
      <c r="CQE309" s="13"/>
      <c r="CQF309" s="35"/>
      <c r="CQG309" s="35"/>
      <c r="CQH309" s="15"/>
      <c r="CQJ309" s="13"/>
      <c r="CQK309" s="35"/>
      <c r="CQL309" s="35"/>
      <c r="CQM309" s="15"/>
      <c r="CQO309" s="13"/>
      <c r="CQP309" s="35"/>
      <c r="CQQ309" s="35"/>
      <c r="CQR309" s="15"/>
      <c r="CQT309" s="13"/>
      <c r="CQU309" s="35"/>
      <c r="CQV309" s="35"/>
      <c r="CQW309" s="15"/>
      <c r="CQY309" s="13"/>
      <c r="CQZ309" s="35"/>
      <c r="CRA309" s="35"/>
      <c r="CRB309" s="15"/>
      <c r="CRD309" s="13"/>
      <c r="CRE309" s="35"/>
      <c r="CRF309" s="35"/>
      <c r="CRG309" s="15"/>
      <c r="CRI309" s="13"/>
      <c r="CRJ309" s="35"/>
      <c r="CRK309" s="35"/>
      <c r="CRL309" s="15"/>
      <c r="CRN309" s="13"/>
      <c r="CRO309" s="35"/>
      <c r="CRP309" s="35"/>
      <c r="CRQ309" s="15"/>
      <c r="CRS309" s="13"/>
      <c r="CRT309" s="35"/>
      <c r="CRU309" s="35"/>
      <c r="CRV309" s="15"/>
      <c r="CRX309" s="13"/>
      <c r="CRY309" s="35"/>
      <c r="CRZ309" s="35"/>
      <c r="CSA309" s="15"/>
      <c r="CSC309" s="13"/>
      <c r="CSD309" s="35"/>
      <c r="CSE309" s="35"/>
      <c r="CSF309" s="15"/>
      <c r="CSH309" s="13"/>
      <c r="CSI309" s="35"/>
      <c r="CSJ309" s="35"/>
      <c r="CSK309" s="15"/>
      <c r="CSM309" s="13"/>
      <c r="CSN309" s="35"/>
      <c r="CSO309" s="35"/>
      <c r="CSP309" s="15"/>
      <c r="CSR309" s="13"/>
      <c r="CSS309" s="35"/>
      <c r="CST309" s="35"/>
      <c r="CSU309" s="15"/>
      <c r="CSW309" s="13"/>
      <c r="CSX309" s="35"/>
      <c r="CSY309" s="35"/>
      <c r="CSZ309" s="15"/>
      <c r="CTB309" s="13"/>
      <c r="CTC309" s="35"/>
      <c r="CTD309" s="35"/>
      <c r="CTE309" s="15"/>
      <c r="CTG309" s="13"/>
      <c r="CTH309" s="35"/>
      <c r="CTI309" s="35"/>
      <c r="CTJ309" s="15"/>
      <c r="CTL309" s="13"/>
      <c r="CTM309" s="35"/>
      <c r="CTN309" s="35"/>
      <c r="CTO309" s="15"/>
      <c r="CTQ309" s="13"/>
      <c r="CTR309" s="35"/>
      <c r="CTS309" s="35"/>
      <c r="CTT309" s="15"/>
      <c r="CTV309" s="13"/>
      <c r="CTW309" s="35"/>
      <c r="CTX309" s="35"/>
      <c r="CTY309" s="15"/>
      <c r="CUA309" s="13"/>
      <c r="CUB309" s="35"/>
      <c r="CUC309" s="35"/>
      <c r="CUD309" s="15"/>
      <c r="CUF309" s="13"/>
      <c r="CUG309" s="35"/>
      <c r="CUH309" s="35"/>
      <c r="CUI309" s="15"/>
      <c r="CUK309" s="13"/>
      <c r="CUL309" s="35"/>
      <c r="CUM309" s="35"/>
      <c r="CUN309" s="15"/>
      <c r="CUP309" s="13"/>
      <c r="CUQ309" s="35"/>
      <c r="CUR309" s="35"/>
      <c r="CUS309" s="15"/>
      <c r="CUU309" s="13"/>
      <c r="CUV309" s="35"/>
      <c r="CUW309" s="35"/>
      <c r="CUX309" s="15"/>
      <c r="CUZ309" s="13"/>
      <c r="CVA309" s="35"/>
      <c r="CVB309" s="35"/>
      <c r="CVC309" s="15"/>
      <c r="CVE309" s="13"/>
      <c r="CVF309" s="35"/>
      <c r="CVG309" s="35"/>
      <c r="CVH309" s="15"/>
      <c r="CVJ309" s="13"/>
      <c r="CVK309" s="35"/>
      <c r="CVL309" s="35"/>
      <c r="CVM309" s="15"/>
      <c r="CVO309" s="13"/>
      <c r="CVP309" s="35"/>
      <c r="CVQ309" s="35"/>
      <c r="CVR309" s="15"/>
      <c r="CVT309" s="13"/>
      <c r="CVU309" s="35"/>
      <c r="CVV309" s="35"/>
      <c r="CVW309" s="15"/>
      <c r="CVY309" s="13"/>
      <c r="CVZ309" s="35"/>
      <c r="CWA309" s="35"/>
      <c r="CWB309" s="15"/>
      <c r="CWD309" s="13"/>
      <c r="CWE309" s="35"/>
      <c r="CWF309" s="35"/>
      <c r="CWG309" s="15"/>
      <c r="CWI309" s="13"/>
      <c r="CWJ309" s="35"/>
      <c r="CWK309" s="35"/>
      <c r="CWL309" s="15"/>
      <c r="CWN309" s="13"/>
      <c r="CWO309" s="35"/>
      <c r="CWP309" s="35"/>
      <c r="CWQ309" s="15"/>
      <c r="CWS309" s="13"/>
      <c r="CWT309" s="35"/>
      <c r="CWU309" s="35"/>
      <c r="CWV309" s="15"/>
      <c r="CWX309" s="13"/>
      <c r="CWY309" s="35"/>
      <c r="CWZ309" s="35"/>
      <c r="CXA309" s="15"/>
      <c r="CXC309" s="13"/>
      <c r="CXD309" s="35"/>
      <c r="CXE309" s="35"/>
      <c r="CXF309" s="15"/>
      <c r="CXH309" s="13"/>
      <c r="CXI309" s="35"/>
      <c r="CXJ309" s="35"/>
      <c r="CXK309" s="15"/>
      <c r="CXM309" s="13"/>
      <c r="CXN309" s="35"/>
      <c r="CXO309" s="35"/>
      <c r="CXP309" s="15"/>
      <c r="CXR309" s="13"/>
      <c r="CXS309" s="35"/>
      <c r="CXT309" s="35"/>
      <c r="CXU309" s="15"/>
      <c r="CXW309" s="13"/>
      <c r="CXX309" s="35"/>
      <c r="CXY309" s="35"/>
      <c r="CXZ309" s="15"/>
      <c r="CYB309" s="13"/>
      <c r="CYC309" s="35"/>
      <c r="CYD309" s="35"/>
      <c r="CYE309" s="15"/>
      <c r="CYG309" s="13"/>
      <c r="CYH309" s="35"/>
      <c r="CYI309" s="35"/>
      <c r="CYJ309" s="15"/>
      <c r="CYL309" s="13"/>
      <c r="CYM309" s="35"/>
      <c r="CYN309" s="35"/>
      <c r="CYO309" s="15"/>
      <c r="CYQ309" s="13"/>
      <c r="CYR309" s="35"/>
      <c r="CYS309" s="35"/>
      <c r="CYT309" s="15"/>
      <c r="CYV309" s="13"/>
      <c r="CYW309" s="35"/>
      <c r="CYX309" s="35"/>
      <c r="CYY309" s="15"/>
      <c r="CZA309" s="13"/>
      <c r="CZB309" s="35"/>
      <c r="CZC309" s="35"/>
      <c r="CZD309" s="15"/>
      <c r="CZF309" s="13"/>
      <c r="CZG309" s="35"/>
      <c r="CZH309" s="35"/>
      <c r="CZI309" s="15"/>
      <c r="CZK309" s="13"/>
      <c r="CZL309" s="35"/>
      <c r="CZM309" s="35"/>
      <c r="CZN309" s="15"/>
      <c r="CZP309" s="13"/>
      <c r="CZQ309" s="35"/>
      <c r="CZR309" s="35"/>
      <c r="CZS309" s="15"/>
      <c r="CZU309" s="13"/>
      <c r="CZV309" s="35"/>
      <c r="CZW309" s="35"/>
      <c r="CZX309" s="15"/>
      <c r="CZZ309" s="13"/>
      <c r="DAA309" s="35"/>
      <c r="DAB309" s="35"/>
      <c r="DAC309" s="15"/>
      <c r="DAE309" s="13"/>
      <c r="DAF309" s="35"/>
      <c r="DAG309" s="35"/>
      <c r="DAH309" s="15"/>
      <c r="DAJ309" s="13"/>
      <c r="DAK309" s="35"/>
      <c r="DAL309" s="35"/>
      <c r="DAM309" s="15"/>
      <c r="DAO309" s="13"/>
      <c r="DAP309" s="35"/>
      <c r="DAQ309" s="35"/>
      <c r="DAR309" s="15"/>
      <c r="DAT309" s="13"/>
      <c r="DAU309" s="35"/>
      <c r="DAV309" s="35"/>
      <c r="DAW309" s="15"/>
      <c r="DAY309" s="13"/>
      <c r="DAZ309" s="35"/>
      <c r="DBA309" s="35"/>
      <c r="DBB309" s="15"/>
      <c r="DBD309" s="13"/>
      <c r="DBE309" s="35"/>
      <c r="DBF309" s="35"/>
      <c r="DBG309" s="15"/>
      <c r="DBI309" s="13"/>
      <c r="DBJ309" s="35"/>
      <c r="DBK309" s="35"/>
      <c r="DBL309" s="15"/>
      <c r="DBN309" s="13"/>
      <c r="DBO309" s="35"/>
      <c r="DBP309" s="35"/>
      <c r="DBQ309" s="15"/>
      <c r="DBS309" s="13"/>
      <c r="DBT309" s="35"/>
      <c r="DBU309" s="35"/>
      <c r="DBV309" s="15"/>
      <c r="DBX309" s="13"/>
      <c r="DBY309" s="35"/>
      <c r="DBZ309" s="35"/>
      <c r="DCA309" s="15"/>
      <c r="DCC309" s="13"/>
      <c r="DCD309" s="35"/>
      <c r="DCE309" s="35"/>
      <c r="DCF309" s="15"/>
      <c r="DCH309" s="13"/>
      <c r="DCI309" s="35"/>
      <c r="DCJ309" s="35"/>
      <c r="DCK309" s="15"/>
      <c r="DCM309" s="13"/>
      <c r="DCN309" s="35"/>
      <c r="DCO309" s="35"/>
      <c r="DCP309" s="15"/>
      <c r="DCR309" s="13"/>
      <c r="DCS309" s="35"/>
      <c r="DCT309" s="35"/>
      <c r="DCU309" s="15"/>
      <c r="DCW309" s="13"/>
      <c r="DCX309" s="35"/>
      <c r="DCY309" s="35"/>
      <c r="DCZ309" s="15"/>
      <c r="DDB309" s="13"/>
      <c r="DDC309" s="35"/>
      <c r="DDD309" s="35"/>
      <c r="DDE309" s="15"/>
      <c r="DDG309" s="13"/>
      <c r="DDH309" s="35"/>
      <c r="DDI309" s="35"/>
      <c r="DDJ309" s="15"/>
      <c r="DDL309" s="13"/>
      <c r="DDM309" s="35"/>
      <c r="DDN309" s="35"/>
      <c r="DDO309" s="15"/>
      <c r="DDQ309" s="13"/>
      <c r="DDR309" s="35"/>
      <c r="DDS309" s="35"/>
      <c r="DDT309" s="15"/>
      <c r="DDV309" s="13"/>
      <c r="DDW309" s="35"/>
      <c r="DDX309" s="35"/>
      <c r="DDY309" s="15"/>
      <c r="DEA309" s="13"/>
      <c r="DEB309" s="35"/>
      <c r="DEC309" s="35"/>
      <c r="DED309" s="15"/>
      <c r="DEF309" s="13"/>
      <c r="DEG309" s="35"/>
      <c r="DEH309" s="35"/>
      <c r="DEI309" s="15"/>
      <c r="DEK309" s="13"/>
      <c r="DEL309" s="35"/>
      <c r="DEM309" s="35"/>
      <c r="DEN309" s="15"/>
      <c r="DEP309" s="13"/>
      <c r="DEQ309" s="35"/>
      <c r="DER309" s="35"/>
      <c r="DES309" s="15"/>
      <c r="DEU309" s="13"/>
      <c r="DEV309" s="35"/>
      <c r="DEW309" s="35"/>
      <c r="DEX309" s="15"/>
      <c r="DEZ309" s="13"/>
      <c r="DFA309" s="35"/>
      <c r="DFB309" s="35"/>
      <c r="DFC309" s="15"/>
      <c r="DFE309" s="13"/>
      <c r="DFF309" s="35"/>
      <c r="DFG309" s="35"/>
      <c r="DFH309" s="15"/>
      <c r="DFJ309" s="13"/>
      <c r="DFK309" s="35"/>
      <c r="DFL309" s="35"/>
      <c r="DFM309" s="15"/>
      <c r="DFO309" s="13"/>
      <c r="DFP309" s="35"/>
      <c r="DFQ309" s="35"/>
      <c r="DFR309" s="15"/>
      <c r="DFT309" s="13"/>
      <c r="DFU309" s="35"/>
      <c r="DFV309" s="35"/>
      <c r="DFW309" s="15"/>
      <c r="DFY309" s="13"/>
      <c r="DFZ309" s="35"/>
      <c r="DGA309" s="35"/>
      <c r="DGB309" s="15"/>
      <c r="DGD309" s="13"/>
      <c r="DGE309" s="35"/>
      <c r="DGF309" s="35"/>
      <c r="DGG309" s="15"/>
      <c r="DGI309" s="13"/>
      <c r="DGJ309" s="35"/>
      <c r="DGK309" s="35"/>
      <c r="DGL309" s="15"/>
      <c r="DGN309" s="13"/>
      <c r="DGO309" s="35"/>
      <c r="DGP309" s="35"/>
      <c r="DGQ309" s="15"/>
      <c r="DGS309" s="13"/>
      <c r="DGT309" s="35"/>
      <c r="DGU309" s="35"/>
      <c r="DGV309" s="15"/>
      <c r="DGX309" s="13"/>
      <c r="DGY309" s="35"/>
      <c r="DGZ309" s="35"/>
      <c r="DHA309" s="15"/>
      <c r="DHC309" s="13"/>
      <c r="DHD309" s="35"/>
      <c r="DHE309" s="35"/>
      <c r="DHF309" s="15"/>
      <c r="DHH309" s="13"/>
      <c r="DHI309" s="35"/>
      <c r="DHJ309" s="35"/>
      <c r="DHK309" s="15"/>
      <c r="DHM309" s="13"/>
      <c r="DHN309" s="35"/>
      <c r="DHO309" s="35"/>
      <c r="DHP309" s="15"/>
      <c r="DHR309" s="13"/>
      <c r="DHS309" s="35"/>
      <c r="DHT309" s="35"/>
      <c r="DHU309" s="15"/>
      <c r="DHW309" s="13"/>
      <c r="DHX309" s="35"/>
      <c r="DHY309" s="35"/>
      <c r="DHZ309" s="15"/>
      <c r="DIB309" s="13"/>
      <c r="DIC309" s="35"/>
      <c r="DID309" s="35"/>
      <c r="DIE309" s="15"/>
      <c r="DIG309" s="13"/>
      <c r="DIH309" s="35"/>
      <c r="DII309" s="35"/>
      <c r="DIJ309" s="15"/>
      <c r="DIL309" s="13"/>
      <c r="DIM309" s="35"/>
      <c r="DIN309" s="35"/>
      <c r="DIO309" s="15"/>
      <c r="DIQ309" s="13"/>
      <c r="DIR309" s="35"/>
      <c r="DIS309" s="35"/>
      <c r="DIT309" s="15"/>
      <c r="DIV309" s="13"/>
      <c r="DIW309" s="35"/>
      <c r="DIX309" s="35"/>
      <c r="DIY309" s="15"/>
      <c r="DJA309" s="13"/>
      <c r="DJB309" s="35"/>
      <c r="DJC309" s="35"/>
      <c r="DJD309" s="15"/>
      <c r="DJF309" s="13"/>
      <c r="DJG309" s="35"/>
      <c r="DJH309" s="35"/>
      <c r="DJI309" s="15"/>
      <c r="DJK309" s="13"/>
      <c r="DJL309" s="35"/>
      <c r="DJM309" s="35"/>
      <c r="DJN309" s="15"/>
      <c r="DJP309" s="13"/>
      <c r="DJQ309" s="35"/>
      <c r="DJR309" s="35"/>
      <c r="DJS309" s="15"/>
      <c r="DJU309" s="13"/>
      <c r="DJV309" s="35"/>
      <c r="DJW309" s="35"/>
      <c r="DJX309" s="15"/>
      <c r="DJZ309" s="13"/>
      <c r="DKA309" s="35"/>
      <c r="DKB309" s="35"/>
      <c r="DKC309" s="15"/>
      <c r="DKE309" s="13"/>
      <c r="DKF309" s="35"/>
      <c r="DKG309" s="35"/>
      <c r="DKH309" s="15"/>
      <c r="DKJ309" s="13"/>
      <c r="DKK309" s="35"/>
      <c r="DKL309" s="35"/>
      <c r="DKM309" s="15"/>
      <c r="DKO309" s="13"/>
      <c r="DKP309" s="35"/>
      <c r="DKQ309" s="35"/>
      <c r="DKR309" s="15"/>
      <c r="DKT309" s="13"/>
      <c r="DKU309" s="35"/>
      <c r="DKV309" s="35"/>
      <c r="DKW309" s="15"/>
      <c r="DKY309" s="13"/>
      <c r="DKZ309" s="35"/>
      <c r="DLA309" s="35"/>
      <c r="DLB309" s="15"/>
      <c r="DLD309" s="13"/>
      <c r="DLE309" s="35"/>
      <c r="DLF309" s="35"/>
      <c r="DLG309" s="15"/>
      <c r="DLI309" s="13"/>
      <c r="DLJ309" s="35"/>
      <c r="DLK309" s="35"/>
      <c r="DLL309" s="15"/>
      <c r="DLN309" s="13"/>
      <c r="DLO309" s="35"/>
      <c r="DLP309" s="35"/>
      <c r="DLQ309" s="15"/>
      <c r="DLS309" s="13"/>
      <c r="DLT309" s="35"/>
      <c r="DLU309" s="35"/>
      <c r="DLV309" s="15"/>
      <c r="DLX309" s="13"/>
      <c r="DLY309" s="35"/>
      <c r="DLZ309" s="35"/>
      <c r="DMA309" s="15"/>
      <c r="DMC309" s="13"/>
      <c r="DMD309" s="35"/>
      <c r="DME309" s="35"/>
      <c r="DMF309" s="15"/>
      <c r="DMH309" s="13"/>
      <c r="DMI309" s="35"/>
      <c r="DMJ309" s="35"/>
      <c r="DMK309" s="15"/>
      <c r="DMM309" s="13"/>
      <c r="DMN309" s="35"/>
      <c r="DMO309" s="35"/>
      <c r="DMP309" s="15"/>
      <c r="DMR309" s="13"/>
      <c r="DMS309" s="35"/>
      <c r="DMT309" s="35"/>
      <c r="DMU309" s="15"/>
      <c r="DMW309" s="13"/>
      <c r="DMX309" s="35"/>
      <c r="DMY309" s="35"/>
      <c r="DMZ309" s="15"/>
      <c r="DNB309" s="13"/>
      <c r="DNC309" s="35"/>
      <c r="DND309" s="35"/>
      <c r="DNE309" s="15"/>
      <c r="DNG309" s="13"/>
      <c r="DNH309" s="35"/>
      <c r="DNI309" s="35"/>
      <c r="DNJ309" s="15"/>
      <c r="DNL309" s="13"/>
      <c r="DNM309" s="35"/>
      <c r="DNN309" s="35"/>
      <c r="DNO309" s="15"/>
      <c r="DNQ309" s="13"/>
      <c r="DNR309" s="35"/>
      <c r="DNS309" s="35"/>
      <c r="DNT309" s="15"/>
      <c r="DNV309" s="13"/>
      <c r="DNW309" s="35"/>
      <c r="DNX309" s="35"/>
      <c r="DNY309" s="15"/>
      <c r="DOA309" s="13"/>
      <c r="DOB309" s="35"/>
      <c r="DOC309" s="35"/>
      <c r="DOD309" s="15"/>
      <c r="DOF309" s="13"/>
      <c r="DOG309" s="35"/>
      <c r="DOH309" s="35"/>
      <c r="DOI309" s="15"/>
      <c r="DOK309" s="13"/>
      <c r="DOL309" s="35"/>
      <c r="DOM309" s="35"/>
      <c r="DON309" s="15"/>
      <c r="DOP309" s="13"/>
      <c r="DOQ309" s="35"/>
      <c r="DOR309" s="35"/>
      <c r="DOS309" s="15"/>
      <c r="DOU309" s="13"/>
      <c r="DOV309" s="35"/>
      <c r="DOW309" s="35"/>
      <c r="DOX309" s="15"/>
      <c r="DOZ309" s="13"/>
      <c r="DPA309" s="35"/>
      <c r="DPB309" s="35"/>
      <c r="DPC309" s="15"/>
      <c r="DPE309" s="13"/>
      <c r="DPF309" s="35"/>
      <c r="DPG309" s="35"/>
      <c r="DPH309" s="15"/>
      <c r="DPJ309" s="13"/>
      <c r="DPK309" s="35"/>
      <c r="DPL309" s="35"/>
      <c r="DPM309" s="15"/>
      <c r="DPO309" s="13"/>
      <c r="DPP309" s="35"/>
      <c r="DPQ309" s="35"/>
      <c r="DPR309" s="15"/>
      <c r="DPT309" s="13"/>
      <c r="DPU309" s="35"/>
      <c r="DPV309" s="35"/>
      <c r="DPW309" s="15"/>
      <c r="DPY309" s="13"/>
      <c r="DPZ309" s="35"/>
      <c r="DQA309" s="35"/>
      <c r="DQB309" s="15"/>
      <c r="DQD309" s="13"/>
      <c r="DQE309" s="35"/>
      <c r="DQF309" s="35"/>
      <c r="DQG309" s="15"/>
      <c r="DQI309" s="13"/>
      <c r="DQJ309" s="35"/>
      <c r="DQK309" s="35"/>
      <c r="DQL309" s="15"/>
      <c r="DQN309" s="13"/>
      <c r="DQO309" s="35"/>
      <c r="DQP309" s="35"/>
      <c r="DQQ309" s="15"/>
      <c r="DQS309" s="13"/>
      <c r="DQT309" s="35"/>
      <c r="DQU309" s="35"/>
      <c r="DQV309" s="15"/>
      <c r="DQX309" s="13"/>
      <c r="DQY309" s="35"/>
      <c r="DQZ309" s="35"/>
      <c r="DRA309" s="15"/>
      <c r="DRC309" s="13"/>
      <c r="DRD309" s="35"/>
      <c r="DRE309" s="35"/>
      <c r="DRF309" s="15"/>
      <c r="DRH309" s="13"/>
      <c r="DRI309" s="35"/>
      <c r="DRJ309" s="35"/>
      <c r="DRK309" s="15"/>
      <c r="DRM309" s="13"/>
      <c r="DRN309" s="35"/>
      <c r="DRO309" s="35"/>
      <c r="DRP309" s="15"/>
      <c r="DRR309" s="13"/>
      <c r="DRS309" s="35"/>
      <c r="DRT309" s="35"/>
      <c r="DRU309" s="15"/>
      <c r="DRW309" s="13"/>
      <c r="DRX309" s="35"/>
      <c r="DRY309" s="35"/>
      <c r="DRZ309" s="15"/>
      <c r="DSB309" s="13"/>
      <c r="DSC309" s="35"/>
      <c r="DSD309" s="35"/>
      <c r="DSE309" s="15"/>
      <c r="DSG309" s="13"/>
      <c r="DSH309" s="35"/>
      <c r="DSI309" s="35"/>
      <c r="DSJ309" s="15"/>
      <c r="DSL309" s="13"/>
      <c r="DSM309" s="35"/>
      <c r="DSN309" s="35"/>
      <c r="DSO309" s="15"/>
      <c r="DSQ309" s="13"/>
      <c r="DSR309" s="35"/>
      <c r="DSS309" s="35"/>
      <c r="DST309" s="15"/>
      <c r="DSV309" s="13"/>
      <c r="DSW309" s="35"/>
      <c r="DSX309" s="35"/>
      <c r="DSY309" s="15"/>
      <c r="DTA309" s="13"/>
      <c r="DTB309" s="35"/>
      <c r="DTC309" s="35"/>
      <c r="DTD309" s="15"/>
      <c r="DTF309" s="13"/>
      <c r="DTG309" s="35"/>
      <c r="DTH309" s="35"/>
      <c r="DTI309" s="15"/>
      <c r="DTK309" s="13"/>
      <c r="DTL309" s="35"/>
      <c r="DTM309" s="35"/>
      <c r="DTN309" s="15"/>
      <c r="DTP309" s="13"/>
      <c r="DTQ309" s="35"/>
      <c r="DTR309" s="35"/>
      <c r="DTS309" s="15"/>
      <c r="DTU309" s="13"/>
      <c r="DTV309" s="35"/>
      <c r="DTW309" s="35"/>
      <c r="DTX309" s="15"/>
      <c r="DTZ309" s="13"/>
      <c r="DUA309" s="35"/>
      <c r="DUB309" s="35"/>
      <c r="DUC309" s="15"/>
      <c r="DUE309" s="13"/>
      <c r="DUF309" s="35"/>
      <c r="DUG309" s="35"/>
      <c r="DUH309" s="15"/>
      <c r="DUJ309" s="13"/>
      <c r="DUK309" s="35"/>
      <c r="DUL309" s="35"/>
      <c r="DUM309" s="15"/>
      <c r="DUO309" s="13"/>
      <c r="DUP309" s="35"/>
      <c r="DUQ309" s="35"/>
      <c r="DUR309" s="15"/>
      <c r="DUT309" s="13"/>
      <c r="DUU309" s="35"/>
      <c r="DUV309" s="35"/>
      <c r="DUW309" s="15"/>
      <c r="DUY309" s="13"/>
      <c r="DUZ309" s="35"/>
      <c r="DVA309" s="35"/>
      <c r="DVB309" s="15"/>
      <c r="DVD309" s="13"/>
      <c r="DVE309" s="35"/>
      <c r="DVF309" s="35"/>
      <c r="DVG309" s="15"/>
      <c r="DVI309" s="13"/>
      <c r="DVJ309" s="35"/>
      <c r="DVK309" s="35"/>
      <c r="DVL309" s="15"/>
      <c r="DVN309" s="13"/>
      <c r="DVO309" s="35"/>
      <c r="DVP309" s="35"/>
      <c r="DVQ309" s="15"/>
      <c r="DVS309" s="13"/>
      <c r="DVT309" s="35"/>
      <c r="DVU309" s="35"/>
      <c r="DVV309" s="15"/>
      <c r="DVX309" s="13"/>
      <c r="DVY309" s="35"/>
      <c r="DVZ309" s="35"/>
      <c r="DWA309" s="15"/>
      <c r="DWC309" s="13"/>
      <c r="DWD309" s="35"/>
      <c r="DWE309" s="35"/>
      <c r="DWF309" s="15"/>
      <c r="DWH309" s="13"/>
      <c r="DWI309" s="35"/>
      <c r="DWJ309" s="35"/>
      <c r="DWK309" s="15"/>
      <c r="DWM309" s="13"/>
      <c r="DWN309" s="35"/>
      <c r="DWO309" s="35"/>
      <c r="DWP309" s="15"/>
      <c r="DWR309" s="13"/>
      <c r="DWS309" s="35"/>
      <c r="DWT309" s="35"/>
      <c r="DWU309" s="15"/>
      <c r="DWW309" s="13"/>
      <c r="DWX309" s="35"/>
      <c r="DWY309" s="35"/>
      <c r="DWZ309" s="15"/>
      <c r="DXB309" s="13"/>
      <c r="DXC309" s="35"/>
      <c r="DXD309" s="35"/>
      <c r="DXE309" s="15"/>
      <c r="DXG309" s="13"/>
      <c r="DXH309" s="35"/>
      <c r="DXI309" s="35"/>
      <c r="DXJ309" s="15"/>
      <c r="DXL309" s="13"/>
      <c r="DXM309" s="35"/>
      <c r="DXN309" s="35"/>
      <c r="DXO309" s="15"/>
      <c r="DXQ309" s="13"/>
      <c r="DXR309" s="35"/>
      <c r="DXS309" s="35"/>
      <c r="DXT309" s="15"/>
      <c r="DXV309" s="13"/>
      <c r="DXW309" s="35"/>
      <c r="DXX309" s="35"/>
      <c r="DXY309" s="15"/>
      <c r="DYA309" s="13"/>
      <c r="DYB309" s="35"/>
      <c r="DYC309" s="35"/>
      <c r="DYD309" s="15"/>
      <c r="DYF309" s="13"/>
      <c r="DYG309" s="35"/>
      <c r="DYH309" s="35"/>
      <c r="DYI309" s="15"/>
      <c r="DYK309" s="13"/>
      <c r="DYL309" s="35"/>
      <c r="DYM309" s="35"/>
      <c r="DYN309" s="15"/>
      <c r="DYP309" s="13"/>
      <c r="DYQ309" s="35"/>
      <c r="DYR309" s="35"/>
      <c r="DYS309" s="15"/>
      <c r="DYU309" s="13"/>
      <c r="DYV309" s="35"/>
      <c r="DYW309" s="35"/>
      <c r="DYX309" s="15"/>
      <c r="DYZ309" s="13"/>
      <c r="DZA309" s="35"/>
      <c r="DZB309" s="35"/>
      <c r="DZC309" s="15"/>
      <c r="DZE309" s="13"/>
      <c r="DZF309" s="35"/>
      <c r="DZG309" s="35"/>
      <c r="DZH309" s="15"/>
      <c r="DZJ309" s="13"/>
      <c r="DZK309" s="35"/>
      <c r="DZL309" s="35"/>
      <c r="DZM309" s="15"/>
      <c r="DZO309" s="13"/>
      <c r="DZP309" s="35"/>
      <c r="DZQ309" s="35"/>
      <c r="DZR309" s="15"/>
      <c r="DZT309" s="13"/>
      <c r="DZU309" s="35"/>
      <c r="DZV309" s="35"/>
      <c r="DZW309" s="15"/>
      <c r="DZY309" s="13"/>
      <c r="DZZ309" s="35"/>
      <c r="EAA309" s="35"/>
      <c r="EAB309" s="15"/>
      <c r="EAD309" s="13"/>
      <c r="EAE309" s="35"/>
      <c r="EAF309" s="35"/>
      <c r="EAG309" s="15"/>
      <c r="EAI309" s="13"/>
      <c r="EAJ309" s="35"/>
      <c r="EAK309" s="35"/>
      <c r="EAL309" s="15"/>
      <c r="EAN309" s="13"/>
      <c r="EAO309" s="35"/>
      <c r="EAP309" s="35"/>
      <c r="EAQ309" s="15"/>
      <c r="EAS309" s="13"/>
      <c r="EAT309" s="35"/>
      <c r="EAU309" s="35"/>
      <c r="EAV309" s="15"/>
      <c r="EAX309" s="13"/>
      <c r="EAY309" s="35"/>
      <c r="EAZ309" s="35"/>
      <c r="EBA309" s="15"/>
      <c r="EBC309" s="13"/>
      <c r="EBD309" s="35"/>
      <c r="EBE309" s="35"/>
      <c r="EBF309" s="15"/>
      <c r="EBH309" s="13"/>
      <c r="EBI309" s="35"/>
      <c r="EBJ309" s="35"/>
      <c r="EBK309" s="15"/>
      <c r="EBM309" s="13"/>
      <c r="EBN309" s="35"/>
      <c r="EBO309" s="35"/>
      <c r="EBP309" s="15"/>
      <c r="EBR309" s="13"/>
      <c r="EBS309" s="35"/>
      <c r="EBT309" s="35"/>
      <c r="EBU309" s="15"/>
      <c r="EBW309" s="13"/>
      <c r="EBX309" s="35"/>
      <c r="EBY309" s="35"/>
      <c r="EBZ309" s="15"/>
      <c r="ECB309" s="13"/>
      <c r="ECC309" s="35"/>
      <c r="ECD309" s="35"/>
      <c r="ECE309" s="15"/>
      <c r="ECG309" s="13"/>
      <c r="ECH309" s="35"/>
      <c r="ECI309" s="35"/>
      <c r="ECJ309" s="15"/>
      <c r="ECL309" s="13"/>
      <c r="ECM309" s="35"/>
      <c r="ECN309" s="35"/>
      <c r="ECO309" s="15"/>
      <c r="ECQ309" s="13"/>
      <c r="ECR309" s="35"/>
      <c r="ECS309" s="35"/>
      <c r="ECT309" s="15"/>
      <c r="ECV309" s="13"/>
      <c r="ECW309" s="35"/>
      <c r="ECX309" s="35"/>
      <c r="ECY309" s="15"/>
      <c r="EDA309" s="13"/>
      <c r="EDB309" s="35"/>
      <c r="EDC309" s="35"/>
      <c r="EDD309" s="15"/>
      <c r="EDF309" s="13"/>
      <c r="EDG309" s="35"/>
      <c r="EDH309" s="35"/>
      <c r="EDI309" s="15"/>
      <c r="EDK309" s="13"/>
      <c r="EDL309" s="35"/>
      <c r="EDM309" s="35"/>
      <c r="EDN309" s="15"/>
      <c r="EDP309" s="13"/>
      <c r="EDQ309" s="35"/>
      <c r="EDR309" s="35"/>
      <c r="EDS309" s="15"/>
      <c r="EDU309" s="13"/>
      <c r="EDV309" s="35"/>
      <c r="EDW309" s="35"/>
      <c r="EDX309" s="15"/>
      <c r="EDZ309" s="13"/>
      <c r="EEA309" s="35"/>
      <c r="EEB309" s="35"/>
      <c r="EEC309" s="15"/>
      <c r="EEE309" s="13"/>
      <c r="EEF309" s="35"/>
      <c r="EEG309" s="35"/>
      <c r="EEH309" s="15"/>
      <c r="EEJ309" s="13"/>
      <c r="EEK309" s="35"/>
      <c r="EEL309" s="35"/>
      <c r="EEM309" s="15"/>
      <c r="EEO309" s="13"/>
      <c r="EEP309" s="35"/>
      <c r="EEQ309" s="35"/>
      <c r="EER309" s="15"/>
      <c r="EET309" s="13"/>
      <c r="EEU309" s="35"/>
      <c r="EEV309" s="35"/>
      <c r="EEW309" s="15"/>
      <c r="EEY309" s="13"/>
      <c r="EEZ309" s="35"/>
      <c r="EFA309" s="35"/>
      <c r="EFB309" s="15"/>
      <c r="EFD309" s="13"/>
      <c r="EFE309" s="35"/>
      <c r="EFF309" s="35"/>
      <c r="EFG309" s="15"/>
      <c r="EFI309" s="13"/>
      <c r="EFJ309" s="35"/>
      <c r="EFK309" s="35"/>
      <c r="EFL309" s="15"/>
      <c r="EFN309" s="13"/>
      <c r="EFO309" s="35"/>
      <c r="EFP309" s="35"/>
      <c r="EFQ309" s="15"/>
      <c r="EFS309" s="13"/>
      <c r="EFT309" s="35"/>
      <c r="EFU309" s="35"/>
      <c r="EFV309" s="15"/>
      <c r="EFX309" s="13"/>
      <c r="EFY309" s="35"/>
      <c r="EFZ309" s="35"/>
      <c r="EGA309" s="15"/>
      <c r="EGC309" s="13"/>
      <c r="EGD309" s="35"/>
      <c r="EGE309" s="35"/>
      <c r="EGF309" s="15"/>
      <c r="EGH309" s="13"/>
      <c r="EGI309" s="35"/>
      <c r="EGJ309" s="35"/>
      <c r="EGK309" s="15"/>
      <c r="EGM309" s="13"/>
      <c r="EGN309" s="35"/>
      <c r="EGO309" s="35"/>
      <c r="EGP309" s="15"/>
      <c r="EGR309" s="13"/>
      <c r="EGS309" s="35"/>
      <c r="EGT309" s="35"/>
      <c r="EGU309" s="15"/>
      <c r="EGW309" s="13"/>
      <c r="EGX309" s="35"/>
      <c r="EGY309" s="35"/>
      <c r="EGZ309" s="15"/>
      <c r="EHB309" s="13"/>
      <c r="EHC309" s="35"/>
      <c r="EHD309" s="35"/>
      <c r="EHE309" s="15"/>
      <c r="EHG309" s="13"/>
      <c r="EHH309" s="35"/>
      <c r="EHI309" s="35"/>
      <c r="EHJ309" s="15"/>
      <c r="EHL309" s="13"/>
      <c r="EHM309" s="35"/>
      <c r="EHN309" s="35"/>
      <c r="EHO309" s="15"/>
      <c r="EHQ309" s="13"/>
      <c r="EHR309" s="35"/>
      <c r="EHS309" s="35"/>
      <c r="EHT309" s="15"/>
      <c r="EHV309" s="13"/>
      <c r="EHW309" s="35"/>
      <c r="EHX309" s="35"/>
      <c r="EHY309" s="15"/>
      <c r="EIA309" s="13"/>
      <c r="EIB309" s="35"/>
      <c r="EIC309" s="35"/>
      <c r="EID309" s="15"/>
      <c r="EIF309" s="13"/>
      <c r="EIG309" s="35"/>
      <c r="EIH309" s="35"/>
      <c r="EII309" s="15"/>
      <c r="EIK309" s="13"/>
      <c r="EIL309" s="35"/>
      <c r="EIM309" s="35"/>
      <c r="EIN309" s="15"/>
      <c r="EIP309" s="13"/>
      <c r="EIQ309" s="35"/>
      <c r="EIR309" s="35"/>
      <c r="EIS309" s="15"/>
      <c r="EIU309" s="13"/>
      <c r="EIV309" s="35"/>
      <c r="EIW309" s="35"/>
      <c r="EIX309" s="15"/>
      <c r="EIZ309" s="13"/>
      <c r="EJA309" s="35"/>
      <c r="EJB309" s="35"/>
      <c r="EJC309" s="15"/>
      <c r="EJE309" s="13"/>
      <c r="EJF309" s="35"/>
      <c r="EJG309" s="35"/>
      <c r="EJH309" s="15"/>
      <c r="EJJ309" s="13"/>
      <c r="EJK309" s="35"/>
      <c r="EJL309" s="35"/>
      <c r="EJM309" s="15"/>
      <c r="EJO309" s="13"/>
      <c r="EJP309" s="35"/>
      <c r="EJQ309" s="35"/>
      <c r="EJR309" s="15"/>
      <c r="EJT309" s="13"/>
      <c r="EJU309" s="35"/>
      <c r="EJV309" s="35"/>
      <c r="EJW309" s="15"/>
      <c r="EJY309" s="13"/>
      <c r="EJZ309" s="35"/>
      <c r="EKA309" s="35"/>
      <c r="EKB309" s="15"/>
      <c r="EKD309" s="13"/>
      <c r="EKE309" s="35"/>
      <c r="EKF309" s="35"/>
      <c r="EKG309" s="15"/>
      <c r="EKI309" s="13"/>
      <c r="EKJ309" s="35"/>
      <c r="EKK309" s="35"/>
      <c r="EKL309" s="15"/>
      <c r="EKN309" s="13"/>
      <c r="EKO309" s="35"/>
      <c r="EKP309" s="35"/>
      <c r="EKQ309" s="15"/>
      <c r="EKS309" s="13"/>
      <c r="EKT309" s="35"/>
      <c r="EKU309" s="35"/>
      <c r="EKV309" s="15"/>
      <c r="EKX309" s="13"/>
      <c r="EKY309" s="35"/>
      <c r="EKZ309" s="35"/>
      <c r="ELA309" s="15"/>
      <c r="ELC309" s="13"/>
      <c r="ELD309" s="35"/>
      <c r="ELE309" s="35"/>
      <c r="ELF309" s="15"/>
      <c r="ELH309" s="13"/>
      <c r="ELI309" s="35"/>
      <c r="ELJ309" s="35"/>
      <c r="ELK309" s="15"/>
      <c r="ELM309" s="13"/>
      <c r="ELN309" s="35"/>
      <c r="ELO309" s="35"/>
      <c r="ELP309" s="15"/>
      <c r="ELR309" s="13"/>
      <c r="ELS309" s="35"/>
      <c r="ELT309" s="35"/>
      <c r="ELU309" s="15"/>
      <c r="ELW309" s="13"/>
      <c r="ELX309" s="35"/>
      <c r="ELY309" s="35"/>
      <c r="ELZ309" s="15"/>
      <c r="EMB309" s="13"/>
      <c r="EMC309" s="35"/>
      <c r="EMD309" s="35"/>
      <c r="EME309" s="15"/>
      <c r="EMG309" s="13"/>
      <c r="EMH309" s="35"/>
      <c r="EMI309" s="35"/>
      <c r="EMJ309" s="15"/>
      <c r="EML309" s="13"/>
      <c r="EMM309" s="35"/>
      <c r="EMN309" s="35"/>
      <c r="EMO309" s="15"/>
      <c r="EMQ309" s="13"/>
      <c r="EMR309" s="35"/>
      <c r="EMS309" s="35"/>
      <c r="EMT309" s="15"/>
      <c r="EMV309" s="13"/>
      <c r="EMW309" s="35"/>
      <c r="EMX309" s="35"/>
      <c r="EMY309" s="15"/>
      <c r="ENA309" s="13"/>
      <c r="ENB309" s="35"/>
      <c r="ENC309" s="35"/>
      <c r="END309" s="15"/>
      <c r="ENF309" s="13"/>
      <c r="ENG309" s="35"/>
      <c r="ENH309" s="35"/>
      <c r="ENI309" s="15"/>
      <c r="ENK309" s="13"/>
      <c r="ENL309" s="35"/>
      <c r="ENM309" s="35"/>
      <c r="ENN309" s="15"/>
      <c r="ENP309" s="13"/>
      <c r="ENQ309" s="35"/>
      <c r="ENR309" s="35"/>
      <c r="ENS309" s="15"/>
      <c r="ENU309" s="13"/>
      <c r="ENV309" s="35"/>
      <c r="ENW309" s="35"/>
      <c r="ENX309" s="15"/>
      <c r="ENZ309" s="13"/>
      <c r="EOA309" s="35"/>
      <c r="EOB309" s="35"/>
      <c r="EOC309" s="15"/>
      <c r="EOE309" s="13"/>
      <c r="EOF309" s="35"/>
      <c r="EOG309" s="35"/>
      <c r="EOH309" s="15"/>
      <c r="EOJ309" s="13"/>
      <c r="EOK309" s="35"/>
      <c r="EOL309" s="35"/>
      <c r="EOM309" s="15"/>
      <c r="EOO309" s="13"/>
      <c r="EOP309" s="35"/>
      <c r="EOQ309" s="35"/>
      <c r="EOR309" s="15"/>
      <c r="EOT309" s="13"/>
      <c r="EOU309" s="35"/>
      <c r="EOV309" s="35"/>
      <c r="EOW309" s="15"/>
      <c r="EOY309" s="13"/>
      <c r="EOZ309" s="35"/>
      <c r="EPA309" s="35"/>
      <c r="EPB309" s="15"/>
      <c r="EPD309" s="13"/>
      <c r="EPE309" s="35"/>
      <c r="EPF309" s="35"/>
      <c r="EPG309" s="15"/>
      <c r="EPI309" s="13"/>
      <c r="EPJ309" s="35"/>
      <c r="EPK309" s="35"/>
      <c r="EPL309" s="15"/>
      <c r="EPN309" s="13"/>
      <c r="EPO309" s="35"/>
      <c r="EPP309" s="35"/>
      <c r="EPQ309" s="15"/>
      <c r="EPS309" s="13"/>
      <c r="EPT309" s="35"/>
      <c r="EPU309" s="35"/>
      <c r="EPV309" s="15"/>
      <c r="EPX309" s="13"/>
      <c r="EPY309" s="35"/>
      <c r="EPZ309" s="35"/>
      <c r="EQA309" s="15"/>
      <c r="EQC309" s="13"/>
      <c r="EQD309" s="35"/>
      <c r="EQE309" s="35"/>
      <c r="EQF309" s="15"/>
      <c r="EQH309" s="13"/>
      <c r="EQI309" s="35"/>
      <c r="EQJ309" s="35"/>
      <c r="EQK309" s="15"/>
      <c r="EQM309" s="13"/>
      <c r="EQN309" s="35"/>
      <c r="EQO309" s="35"/>
      <c r="EQP309" s="15"/>
      <c r="EQR309" s="13"/>
      <c r="EQS309" s="35"/>
      <c r="EQT309" s="35"/>
      <c r="EQU309" s="15"/>
      <c r="EQW309" s="13"/>
      <c r="EQX309" s="35"/>
      <c r="EQY309" s="35"/>
      <c r="EQZ309" s="15"/>
      <c r="ERB309" s="13"/>
      <c r="ERC309" s="35"/>
      <c r="ERD309" s="35"/>
      <c r="ERE309" s="15"/>
      <c r="ERG309" s="13"/>
      <c r="ERH309" s="35"/>
      <c r="ERI309" s="35"/>
      <c r="ERJ309" s="15"/>
      <c r="ERL309" s="13"/>
      <c r="ERM309" s="35"/>
      <c r="ERN309" s="35"/>
      <c r="ERO309" s="15"/>
      <c r="ERQ309" s="13"/>
      <c r="ERR309" s="35"/>
      <c r="ERS309" s="35"/>
      <c r="ERT309" s="15"/>
      <c r="ERV309" s="13"/>
      <c r="ERW309" s="35"/>
      <c r="ERX309" s="35"/>
      <c r="ERY309" s="15"/>
      <c r="ESA309" s="13"/>
      <c r="ESB309" s="35"/>
      <c r="ESC309" s="35"/>
      <c r="ESD309" s="15"/>
      <c r="ESF309" s="13"/>
      <c r="ESG309" s="35"/>
      <c r="ESH309" s="35"/>
      <c r="ESI309" s="15"/>
      <c r="ESK309" s="13"/>
      <c r="ESL309" s="35"/>
      <c r="ESM309" s="35"/>
      <c r="ESN309" s="15"/>
      <c r="ESP309" s="13"/>
      <c r="ESQ309" s="35"/>
      <c r="ESR309" s="35"/>
      <c r="ESS309" s="15"/>
      <c r="ESU309" s="13"/>
      <c r="ESV309" s="35"/>
      <c r="ESW309" s="35"/>
      <c r="ESX309" s="15"/>
      <c r="ESZ309" s="13"/>
      <c r="ETA309" s="35"/>
      <c r="ETB309" s="35"/>
      <c r="ETC309" s="15"/>
      <c r="ETE309" s="13"/>
      <c r="ETF309" s="35"/>
      <c r="ETG309" s="35"/>
      <c r="ETH309" s="15"/>
      <c r="ETJ309" s="13"/>
      <c r="ETK309" s="35"/>
      <c r="ETL309" s="35"/>
      <c r="ETM309" s="15"/>
      <c r="ETO309" s="13"/>
      <c r="ETP309" s="35"/>
      <c r="ETQ309" s="35"/>
      <c r="ETR309" s="15"/>
      <c r="ETT309" s="13"/>
      <c r="ETU309" s="35"/>
      <c r="ETV309" s="35"/>
      <c r="ETW309" s="15"/>
      <c r="ETY309" s="13"/>
      <c r="ETZ309" s="35"/>
      <c r="EUA309" s="35"/>
      <c r="EUB309" s="15"/>
      <c r="EUD309" s="13"/>
      <c r="EUE309" s="35"/>
      <c r="EUF309" s="35"/>
      <c r="EUG309" s="15"/>
      <c r="EUI309" s="13"/>
      <c r="EUJ309" s="35"/>
      <c r="EUK309" s="35"/>
      <c r="EUL309" s="15"/>
      <c r="EUN309" s="13"/>
      <c r="EUO309" s="35"/>
      <c r="EUP309" s="35"/>
      <c r="EUQ309" s="15"/>
      <c r="EUS309" s="13"/>
      <c r="EUT309" s="35"/>
      <c r="EUU309" s="35"/>
      <c r="EUV309" s="15"/>
      <c r="EUX309" s="13"/>
      <c r="EUY309" s="35"/>
      <c r="EUZ309" s="35"/>
      <c r="EVA309" s="15"/>
      <c r="EVC309" s="13"/>
      <c r="EVD309" s="35"/>
      <c r="EVE309" s="35"/>
      <c r="EVF309" s="15"/>
      <c r="EVH309" s="13"/>
      <c r="EVI309" s="35"/>
      <c r="EVJ309" s="35"/>
      <c r="EVK309" s="15"/>
      <c r="EVM309" s="13"/>
      <c r="EVN309" s="35"/>
      <c r="EVO309" s="35"/>
      <c r="EVP309" s="15"/>
      <c r="EVR309" s="13"/>
      <c r="EVS309" s="35"/>
      <c r="EVT309" s="35"/>
      <c r="EVU309" s="15"/>
      <c r="EVW309" s="13"/>
      <c r="EVX309" s="35"/>
      <c r="EVY309" s="35"/>
      <c r="EVZ309" s="15"/>
      <c r="EWB309" s="13"/>
      <c r="EWC309" s="35"/>
      <c r="EWD309" s="35"/>
      <c r="EWE309" s="15"/>
      <c r="EWG309" s="13"/>
      <c r="EWH309" s="35"/>
      <c r="EWI309" s="35"/>
      <c r="EWJ309" s="15"/>
      <c r="EWL309" s="13"/>
      <c r="EWM309" s="35"/>
      <c r="EWN309" s="35"/>
      <c r="EWO309" s="15"/>
      <c r="EWQ309" s="13"/>
      <c r="EWR309" s="35"/>
      <c r="EWS309" s="35"/>
      <c r="EWT309" s="15"/>
      <c r="EWV309" s="13"/>
      <c r="EWW309" s="35"/>
      <c r="EWX309" s="35"/>
      <c r="EWY309" s="15"/>
      <c r="EXA309" s="13"/>
      <c r="EXB309" s="35"/>
      <c r="EXC309" s="35"/>
      <c r="EXD309" s="15"/>
      <c r="EXF309" s="13"/>
      <c r="EXG309" s="35"/>
      <c r="EXH309" s="35"/>
      <c r="EXI309" s="15"/>
      <c r="EXK309" s="13"/>
      <c r="EXL309" s="35"/>
      <c r="EXM309" s="35"/>
      <c r="EXN309" s="15"/>
      <c r="EXP309" s="13"/>
      <c r="EXQ309" s="35"/>
      <c r="EXR309" s="35"/>
      <c r="EXS309" s="15"/>
      <c r="EXU309" s="13"/>
      <c r="EXV309" s="35"/>
      <c r="EXW309" s="35"/>
      <c r="EXX309" s="15"/>
      <c r="EXZ309" s="13"/>
      <c r="EYA309" s="35"/>
      <c r="EYB309" s="35"/>
      <c r="EYC309" s="15"/>
      <c r="EYE309" s="13"/>
      <c r="EYF309" s="35"/>
      <c r="EYG309" s="35"/>
      <c r="EYH309" s="15"/>
      <c r="EYJ309" s="13"/>
      <c r="EYK309" s="35"/>
      <c r="EYL309" s="35"/>
      <c r="EYM309" s="15"/>
      <c r="EYO309" s="13"/>
      <c r="EYP309" s="35"/>
      <c r="EYQ309" s="35"/>
      <c r="EYR309" s="15"/>
      <c r="EYT309" s="13"/>
      <c r="EYU309" s="35"/>
      <c r="EYV309" s="35"/>
      <c r="EYW309" s="15"/>
      <c r="EYY309" s="13"/>
      <c r="EYZ309" s="35"/>
      <c r="EZA309" s="35"/>
      <c r="EZB309" s="15"/>
      <c r="EZD309" s="13"/>
      <c r="EZE309" s="35"/>
      <c r="EZF309" s="35"/>
      <c r="EZG309" s="15"/>
      <c r="EZI309" s="13"/>
      <c r="EZJ309" s="35"/>
      <c r="EZK309" s="35"/>
      <c r="EZL309" s="15"/>
      <c r="EZN309" s="13"/>
      <c r="EZO309" s="35"/>
      <c r="EZP309" s="35"/>
      <c r="EZQ309" s="15"/>
      <c r="EZS309" s="13"/>
      <c r="EZT309" s="35"/>
      <c r="EZU309" s="35"/>
      <c r="EZV309" s="15"/>
      <c r="EZX309" s="13"/>
      <c r="EZY309" s="35"/>
      <c r="EZZ309" s="35"/>
      <c r="FAA309" s="15"/>
      <c r="FAC309" s="13"/>
      <c r="FAD309" s="35"/>
      <c r="FAE309" s="35"/>
      <c r="FAF309" s="15"/>
      <c r="FAH309" s="13"/>
      <c r="FAI309" s="35"/>
      <c r="FAJ309" s="35"/>
      <c r="FAK309" s="15"/>
      <c r="FAM309" s="13"/>
      <c r="FAN309" s="35"/>
      <c r="FAO309" s="35"/>
      <c r="FAP309" s="15"/>
      <c r="FAR309" s="13"/>
      <c r="FAS309" s="35"/>
      <c r="FAT309" s="35"/>
      <c r="FAU309" s="15"/>
      <c r="FAW309" s="13"/>
      <c r="FAX309" s="35"/>
      <c r="FAY309" s="35"/>
      <c r="FAZ309" s="15"/>
      <c r="FBB309" s="13"/>
      <c r="FBC309" s="35"/>
      <c r="FBD309" s="35"/>
      <c r="FBE309" s="15"/>
      <c r="FBG309" s="13"/>
      <c r="FBH309" s="35"/>
      <c r="FBI309" s="35"/>
      <c r="FBJ309" s="15"/>
      <c r="FBL309" s="13"/>
      <c r="FBM309" s="35"/>
      <c r="FBN309" s="35"/>
      <c r="FBO309" s="15"/>
      <c r="FBQ309" s="13"/>
      <c r="FBR309" s="35"/>
      <c r="FBS309" s="35"/>
      <c r="FBT309" s="15"/>
      <c r="FBV309" s="13"/>
      <c r="FBW309" s="35"/>
      <c r="FBX309" s="35"/>
      <c r="FBY309" s="15"/>
      <c r="FCA309" s="13"/>
      <c r="FCB309" s="35"/>
      <c r="FCC309" s="35"/>
      <c r="FCD309" s="15"/>
      <c r="FCF309" s="13"/>
      <c r="FCG309" s="35"/>
      <c r="FCH309" s="35"/>
      <c r="FCI309" s="15"/>
      <c r="FCK309" s="13"/>
      <c r="FCL309" s="35"/>
      <c r="FCM309" s="35"/>
      <c r="FCN309" s="15"/>
      <c r="FCP309" s="13"/>
      <c r="FCQ309" s="35"/>
      <c r="FCR309" s="35"/>
      <c r="FCS309" s="15"/>
      <c r="FCU309" s="13"/>
      <c r="FCV309" s="35"/>
      <c r="FCW309" s="35"/>
      <c r="FCX309" s="15"/>
      <c r="FCZ309" s="13"/>
      <c r="FDA309" s="35"/>
      <c r="FDB309" s="35"/>
      <c r="FDC309" s="15"/>
      <c r="FDE309" s="13"/>
      <c r="FDF309" s="35"/>
      <c r="FDG309" s="35"/>
      <c r="FDH309" s="15"/>
      <c r="FDJ309" s="13"/>
      <c r="FDK309" s="35"/>
      <c r="FDL309" s="35"/>
      <c r="FDM309" s="15"/>
      <c r="FDO309" s="13"/>
      <c r="FDP309" s="35"/>
      <c r="FDQ309" s="35"/>
      <c r="FDR309" s="15"/>
      <c r="FDT309" s="13"/>
      <c r="FDU309" s="35"/>
      <c r="FDV309" s="35"/>
      <c r="FDW309" s="15"/>
      <c r="FDY309" s="13"/>
      <c r="FDZ309" s="35"/>
      <c r="FEA309" s="35"/>
      <c r="FEB309" s="15"/>
      <c r="FED309" s="13"/>
      <c r="FEE309" s="35"/>
      <c r="FEF309" s="35"/>
      <c r="FEG309" s="15"/>
      <c r="FEI309" s="13"/>
      <c r="FEJ309" s="35"/>
      <c r="FEK309" s="35"/>
      <c r="FEL309" s="15"/>
      <c r="FEN309" s="13"/>
      <c r="FEO309" s="35"/>
      <c r="FEP309" s="35"/>
      <c r="FEQ309" s="15"/>
      <c r="FES309" s="13"/>
      <c r="FET309" s="35"/>
      <c r="FEU309" s="35"/>
      <c r="FEV309" s="15"/>
      <c r="FEX309" s="13"/>
      <c r="FEY309" s="35"/>
      <c r="FEZ309" s="35"/>
      <c r="FFA309" s="15"/>
      <c r="FFC309" s="13"/>
      <c r="FFD309" s="35"/>
      <c r="FFE309" s="35"/>
      <c r="FFF309" s="15"/>
      <c r="FFH309" s="13"/>
      <c r="FFI309" s="35"/>
      <c r="FFJ309" s="35"/>
      <c r="FFK309" s="15"/>
      <c r="FFM309" s="13"/>
      <c r="FFN309" s="35"/>
      <c r="FFO309" s="35"/>
      <c r="FFP309" s="15"/>
      <c r="FFR309" s="13"/>
      <c r="FFS309" s="35"/>
      <c r="FFT309" s="35"/>
      <c r="FFU309" s="15"/>
      <c r="FFW309" s="13"/>
      <c r="FFX309" s="35"/>
      <c r="FFY309" s="35"/>
      <c r="FFZ309" s="15"/>
      <c r="FGB309" s="13"/>
      <c r="FGC309" s="35"/>
      <c r="FGD309" s="35"/>
      <c r="FGE309" s="15"/>
      <c r="FGG309" s="13"/>
      <c r="FGH309" s="35"/>
      <c r="FGI309" s="35"/>
      <c r="FGJ309" s="15"/>
      <c r="FGL309" s="13"/>
      <c r="FGM309" s="35"/>
      <c r="FGN309" s="35"/>
      <c r="FGO309" s="15"/>
      <c r="FGQ309" s="13"/>
      <c r="FGR309" s="35"/>
      <c r="FGS309" s="35"/>
      <c r="FGT309" s="15"/>
      <c r="FGV309" s="13"/>
      <c r="FGW309" s="35"/>
      <c r="FGX309" s="35"/>
      <c r="FGY309" s="15"/>
      <c r="FHA309" s="13"/>
      <c r="FHB309" s="35"/>
      <c r="FHC309" s="35"/>
      <c r="FHD309" s="15"/>
      <c r="FHF309" s="13"/>
      <c r="FHG309" s="35"/>
      <c r="FHH309" s="35"/>
      <c r="FHI309" s="15"/>
      <c r="FHK309" s="13"/>
      <c r="FHL309" s="35"/>
      <c r="FHM309" s="35"/>
      <c r="FHN309" s="15"/>
      <c r="FHP309" s="13"/>
      <c r="FHQ309" s="35"/>
      <c r="FHR309" s="35"/>
      <c r="FHS309" s="15"/>
      <c r="FHU309" s="13"/>
      <c r="FHV309" s="35"/>
      <c r="FHW309" s="35"/>
      <c r="FHX309" s="15"/>
      <c r="FHZ309" s="13"/>
      <c r="FIA309" s="35"/>
      <c r="FIB309" s="35"/>
      <c r="FIC309" s="15"/>
      <c r="FIE309" s="13"/>
      <c r="FIF309" s="35"/>
      <c r="FIG309" s="35"/>
      <c r="FIH309" s="15"/>
      <c r="FIJ309" s="13"/>
      <c r="FIK309" s="35"/>
      <c r="FIL309" s="35"/>
      <c r="FIM309" s="15"/>
      <c r="FIO309" s="13"/>
      <c r="FIP309" s="35"/>
      <c r="FIQ309" s="35"/>
      <c r="FIR309" s="15"/>
      <c r="FIT309" s="13"/>
      <c r="FIU309" s="35"/>
      <c r="FIV309" s="35"/>
      <c r="FIW309" s="15"/>
      <c r="FIY309" s="13"/>
      <c r="FIZ309" s="35"/>
      <c r="FJA309" s="35"/>
      <c r="FJB309" s="15"/>
      <c r="FJD309" s="13"/>
      <c r="FJE309" s="35"/>
      <c r="FJF309" s="35"/>
      <c r="FJG309" s="15"/>
      <c r="FJI309" s="13"/>
      <c r="FJJ309" s="35"/>
      <c r="FJK309" s="35"/>
      <c r="FJL309" s="15"/>
      <c r="FJN309" s="13"/>
      <c r="FJO309" s="35"/>
      <c r="FJP309" s="35"/>
      <c r="FJQ309" s="15"/>
      <c r="FJS309" s="13"/>
      <c r="FJT309" s="35"/>
      <c r="FJU309" s="35"/>
      <c r="FJV309" s="15"/>
      <c r="FJX309" s="13"/>
      <c r="FJY309" s="35"/>
      <c r="FJZ309" s="35"/>
      <c r="FKA309" s="15"/>
      <c r="FKC309" s="13"/>
      <c r="FKD309" s="35"/>
      <c r="FKE309" s="35"/>
      <c r="FKF309" s="15"/>
      <c r="FKH309" s="13"/>
      <c r="FKI309" s="35"/>
      <c r="FKJ309" s="35"/>
      <c r="FKK309" s="15"/>
      <c r="FKM309" s="13"/>
      <c r="FKN309" s="35"/>
      <c r="FKO309" s="35"/>
      <c r="FKP309" s="15"/>
      <c r="FKR309" s="13"/>
      <c r="FKS309" s="35"/>
      <c r="FKT309" s="35"/>
      <c r="FKU309" s="15"/>
      <c r="FKW309" s="13"/>
      <c r="FKX309" s="35"/>
      <c r="FKY309" s="35"/>
      <c r="FKZ309" s="15"/>
      <c r="FLB309" s="13"/>
      <c r="FLC309" s="35"/>
      <c r="FLD309" s="35"/>
      <c r="FLE309" s="15"/>
      <c r="FLG309" s="13"/>
      <c r="FLH309" s="35"/>
      <c r="FLI309" s="35"/>
      <c r="FLJ309" s="15"/>
      <c r="FLL309" s="13"/>
      <c r="FLM309" s="35"/>
      <c r="FLN309" s="35"/>
      <c r="FLO309" s="15"/>
      <c r="FLQ309" s="13"/>
      <c r="FLR309" s="35"/>
      <c r="FLS309" s="35"/>
      <c r="FLT309" s="15"/>
      <c r="FLV309" s="13"/>
      <c r="FLW309" s="35"/>
      <c r="FLX309" s="35"/>
      <c r="FLY309" s="15"/>
      <c r="FMA309" s="13"/>
      <c r="FMB309" s="35"/>
      <c r="FMC309" s="35"/>
      <c r="FMD309" s="15"/>
      <c r="FMF309" s="13"/>
      <c r="FMG309" s="35"/>
      <c r="FMH309" s="35"/>
      <c r="FMI309" s="15"/>
      <c r="FMK309" s="13"/>
      <c r="FML309" s="35"/>
      <c r="FMM309" s="35"/>
      <c r="FMN309" s="15"/>
      <c r="FMP309" s="13"/>
      <c r="FMQ309" s="35"/>
      <c r="FMR309" s="35"/>
      <c r="FMS309" s="15"/>
      <c r="FMU309" s="13"/>
      <c r="FMV309" s="35"/>
      <c r="FMW309" s="35"/>
      <c r="FMX309" s="15"/>
      <c r="FMZ309" s="13"/>
      <c r="FNA309" s="35"/>
      <c r="FNB309" s="35"/>
      <c r="FNC309" s="15"/>
      <c r="FNE309" s="13"/>
      <c r="FNF309" s="35"/>
      <c r="FNG309" s="35"/>
      <c r="FNH309" s="15"/>
      <c r="FNJ309" s="13"/>
      <c r="FNK309" s="35"/>
      <c r="FNL309" s="35"/>
      <c r="FNM309" s="15"/>
      <c r="FNO309" s="13"/>
      <c r="FNP309" s="35"/>
      <c r="FNQ309" s="35"/>
      <c r="FNR309" s="15"/>
      <c r="FNT309" s="13"/>
      <c r="FNU309" s="35"/>
      <c r="FNV309" s="35"/>
      <c r="FNW309" s="15"/>
      <c r="FNY309" s="13"/>
      <c r="FNZ309" s="35"/>
      <c r="FOA309" s="35"/>
      <c r="FOB309" s="15"/>
      <c r="FOD309" s="13"/>
      <c r="FOE309" s="35"/>
      <c r="FOF309" s="35"/>
      <c r="FOG309" s="15"/>
      <c r="FOI309" s="13"/>
      <c r="FOJ309" s="35"/>
      <c r="FOK309" s="35"/>
      <c r="FOL309" s="15"/>
      <c r="FON309" s="13"/>
      <c r="FOO309" s="35"/>
      <c r="FOP309" s="35"/>
      <c r="FOQ309" s="15"/>
      <c r="FOS309" s="13"/>
      <c r="FOT309" s="35"/>
      <c r="FOU309" s="35"/>
      <c r="FOV309" s="15"/>
      <c r="FOX309" s="13"/>
      <c r="FOY309" s="35"/>
      <c r="FOZ309" s="35"/>
      <c r="FPA309" s="15"/>
      <c r="FPC309" s="13"/>
      <c r="FPD309" s="35"/>
      <c r="FPE309" s="35"/>
      <c r="FPF309" s="15"/>
      <c r="FPH309" s="13"/>
      <c r="FPI309" s="35"/>
      <c r="FPJ309" s="35"/>
      <c r="FPK309" s="15"/>
      <c r="FPM309" s="13"/>
      <c r="FPN309" s="35"/>
      <c r="FPO309" s="35"/>
      <c r="FPP309" s="15"/>
      <c r="FPR309" s="13"/>
      <c r="FPS309" s="35"/>
      <c r="FPT309" s="35"/>
      <c r="FPU309" s="15"/>
      <c r="FPW309" s="13"/>
      <c r="FPX309" s="35"/>
      <c r="FPY309" s="35"/>
      <c r="FPZ309" s="15"/>
      <c r="FQB309" s="13"/>
      <c r="FQC309" s="35"/>
      <c r="FQD309" s="35"/>
      <c r="FQE309" s="15"/>
      <c r="FQG309" s="13"/>
      <c r="FQH309" s="35"/>
      <c r="FQI309" s="35"/>
      <c r="FQJ309" s="15"/>
      <c r="FQL309" s="13"/>
      <c r="FQM309" s="35"/>
      <c r="FQN309" s="35"/>
      <c r="FQO309" s="15"/>
      <c r="FQQ309" s="13"/>
      <c r="FQR309" s="35"/>
      <c r="FQS309" s="35"/>
      <c r="FQT309" s="15"/>
      <c r="FQV309" s="13"/>
      <c r="FQW309" s="35"/>
      <c r="FQX309" s="35"/>
      <c r="FQY309" s="15"/>
      <c r="FRA309" s="13"/>
      <c r="FRB309" s="35"/>
      <c r="FRC309" s="35"/>
      <c r="FRD309" s="15"/>
      <c r="FRF309" s="13"/>
      <c r="FRG309" s="35"/>
      <c r="FRH309" s="35"/>
      <c r="FRI309" s="15"/>
      <c r="FRK309" s="13"/>
      <c r="FRL309" s="35"/>
      <c r="FRM309" s="35"/>
      <c r="FRN309" s="15"/>
      <c r="FRP309" s="13"/>
      <c r="FRQ309" s="35"/>
      <c r="FRR309" s="35"/>
      <c r="FRS309" s="15"/>
      <c r="FRU309" s="13"/>
      <c r="FRV309" s="35"/>
      <c r="FRW309" s="35"/>
      <c r="FRX309" s="15"/>
      <c r="FRZ309" s="13"/>
      <c r="FSA309" s="35"/>
      <c r="FSB309" s="35"/>
      <c r="FSC309" s="15"/>
      <c r="FSE309" s="13"/>
      <c r="FSF309" s="35"/>
      <c r="FSG309" s="35"/>
      <c r="FSH309" s="15"/>
      <c r="FSJ309" s="13"/>
      <c r="FSK309" s="35"/>
      <c r="FSL309" s="35"/>
      <c r="FSM309" s="15"/>
      <c r="FSO309" s="13"/>
      <c r="FSP309" s="35"/>
      <c r="FSQ309" s="35"/>
      <c r="FSR309" s="15"/>
      <c r="FST309" s="13"/>
      <c r="FSU309" s="35"/>
      <c r="FSV309" s="35"/>
      <c r="FSW309" s="15"/>
      <c r="FSY309" s="13"/>
      <c r="FSZ309" s="35"/>
      <c r="FTA309" s="35"/>
      <c r="FTB309" s="15"/>
      <c r="FTD309" s="13"/>
      <c r="FTE309" s="35"/>
      <c r="FTF309" s="35"/>
      <c r="FTG309" s="15"/>
      <c r="FTI309" s="13"/>
      <c r="FTJ309" s="35"/>
      <c r="FTK309" s="35"/>
      <c r="FTL309" s="15"/>
      <c r="FTN309" s="13"/>
      <c r="FTO309" s="35"/>
      <c r="FTP309" s="35"/>
      <c r="FTQ309" s="15"/>
      <c r="FTS309" s="13"/>
      <c r="FTT309" s="35"/>
      <c r="FTU309" s="35"/>
      <c r="FTV309" s="15"/>
      <c r="FTX309" s="13"/>
      <c r="FTY309" s="35"/>
      <c r="FTZ309" s="35"/>
      <c r="FUA309" s="15"/>
      <c r="FUC309" s="13"/>
      <c r="FUD309" s="35"/>
      <c r="FUE309" s="35"/>
      <c r="FUF309" s="15"/>
      <c r="FUH309" s="13"/>
      <c r="FUI309" s="35"/>
      <c r="FUJ309" s="35"/>
      <c r="FUK309" s="15"/>
      <c r="FUM309" s="13"/>
      <c r="FUN309" s="35"/>
      <c r="FUO309" s="35"/>
      <c r="FUP309" s="15"/>
      <c r="FUR309" s="13"/>
      <c r="FUS309" s="35"/>
      <c r="FUT309" s="35"/>
      <c r="FUU309" s="15"/>
      <c r="FUW309" s="13"/>
      <c r="FUX309" s="35"/>
      <c r="FUY309" s="35"/>
      <c r="FUZ309" s="15"/>
      <c r="FVB309" s="13"/>
      <c r="FVC309" s="35"/>
      <c r="FVD309" s="35"/>
      <c r="FVE309" s="15"/>
      <c r="FVG309" s="13"/>
      <c r="FVH309" s="35"/>
      <c r="FVI309" s="35"/>
      <c r="FVJ309" s="15"/>
      <c r="FVL309" s="13"/>
      <c r="FVM309" s="35"/>
      <c r="FVN309" s="35"/>
      <c r="FVO309" s="15"/>
      <c r="FVQ309" s="13"/>
      <c r="FVR309" s="35"/>
      <c r="FVS309" s="35"/>
      <c r="FVT309" s="15"/>
      <c r="FVV309" s="13"/>
      <c r="FVW309" s="35"/>
      <c r="FVX309" s="35"/>
      <c r="FVY309" s="15"/>
      <c r="FWA309" s="13"/>
      <c r="FWB309" s="35"/>
      <c r="FWC309" s="35"/>
      <c r="FWD309" s="15"/>
      <c r="FWF309" s="13"/>
      <c r="FWG309" s="35"/>
      <c r="FWH309" s="35"/>
      <c r="FWI309" s="15"/>
      <c r="FWK309" s="13"/>
      <c r="FWL309" s="35"/>
      <c r="FWM309" s="35"/>
      <c r="FWN309" s="15"/>
      <c r="FWP309" s="13"/>
      <c r="FWQ309" s="35"/>
      <c r="FWR309" s="35"/>
      <c r="FWS309" s="15"/>
      <c r="FWU309" s="13"/>
      <c r="FWV309" s="35"/>
      <c r="FWW309" s="35"/>
      <c r="FWX309" s="15"/>
      <c r="FWZ309" s="13"/>
      <c r="FXA309" s="35"/>
      <c r="FXB309" s="35"/>
      <c r="FXC309" s="15"/>
      <c r="FXE309" s="13"/>
      <c r="FXF309" s="35"/>
      <c r="FXG309" s="35"/>
      <c r="FXH309" s="15"/>
      <c r="FXJ309" s="13"/>
      <c r="FXK309" s="35"/>
      <c r="FXL309" s="35"/>
      <c r="FXM309" s="15"/>
      <c r="FXO309" s="13"/>
      <c r="FXP309" s="35"/>
      <c r="FXQ309" s="35"/>
      <c r="FXR309" s="15"/>
      <c r="FXT309" s="13"/>
      <c r="FXU309" s="35"/>
      <c r="FXV309" s="35"/>
      <c r="FXW309" s="15"/>
      <c r="FXY309" s="13"/>
      <c r="FXZ309" s="35"/>
      <c r="FYA309" s="35"/>
      <c r="FYB309" s="15"/>
      <c r="FYD309" s="13"/>
      <c r="FYE309" s="35"/>
      <c r="FYF309" s="35"/>
      <c r="FYG309" s="15"/>
      <c r="FYI309" s="13"/>
      <c r="FYJ309" s="35"/>
      <c r="FYK309" s="35"/>
      <c r="FYL309" s="15"/>
      <c r="FYN309" s="13"/>
      <c r="FYO309" s="35"/>
      <c r="FYP309" s="35"/>
      <c r="FYQ309" s="15"/>
      <c r="FYS309" s="13"/>
      <c r="FYT309" s="35"/>
      <c r="FYU309" s="35"/>
      <c r="FYV309" s="15"/>
      <c r="FYX309" s="13"/>
      <c r="FYY309" s="35"/>
      <c r="FYZ309" s="35"/>
      <c r="FZA309" s="15"/>
      <c r="FZC309" s="13"/>
      <c r="FZD309" s="35"/>
      <c r="FZE309" s="35"/>
      <c r="FZF309" s="15"/>
      <c r="FZH309" s="13"/>
      <c r="FZI309" s="35"/>
      <c r="FZJ309" s="35"/>
      <c r="FZK309" s="15"/>
      <c r="FZM309" s="13"/>
      <c r="FZN309" s="35"/>
      <c r="FZO309" s="35"/>
      <c r="FZP309" s="15"/>
      <c r="FZR309" s="13"/>
      <c r="FZS309" s="35"/>
      <c r="FZT309" s="35"/>
      <c r="FZU309" s="15"/>
      <c r="FZW309" s="13"/>
      <c r="FZX309" s="35"/>
      <c r="FZY309" s="35"/>
      <c r="FZZ309" s="15"/>
      <c r="GAB309" s="13"/>
      <c r="GAC309" s="35"/>
      <c r="GAD309" s="35"/>
      <c r="GAE309" s="15"/>
      <c r="GAG309" s="13"/>
      <c r="GAH309" s="35"/>
      <c r="GAI309" s="35"/>
      <c r="GAJ309" s="15"/>
      <c r="GAL309" s="13"/>
      <c r="GAM309" s="35"/>
      <c r="GAN309" s="35"/>
      <c r="GAO309" s="15"/>
      <c r="GAQ309" s="13"/>
      <c r="GAR309" s="35"/>
      <c r="GAS309" s="35"/>
      <c r="GAT309" s="15"/>
      <c r="GAV309" s="13"/>
      <c r="GAW309" s="35"/>
      <c r="GAX309" s="35"/>
      <c r="GAY309" s="15"/>
      <c r="GBA309" s="13"/>
      <c r="GBB309" s="35"/>
      <c r="GBC309" s="35"/>
      <c r="GBD309" s="15"/>
      <c r="GBF309" s="13"/>
      <c r="GBG309" s="35"/>
      <c r="GBH309" s="35"/>
      <c r="GBI309" s="15"/>
      <c r="GBK309" s="13"/>
      <c r="GBL309" s="35"/>
      <c r="GBM309" s="35"/>
      <c r="GBN309" s="15"/>
      <c r="GBP309" s="13"/>
      <c r="GBQ309" s="35"/>
      <c r="GBR309" s="35"/>
      <c r="GBS309" s="15"/>
      <c r="GBU309" s="13"/>
      <c r="GBV309" s="35"/>
      <c r="GBW309" s="35"/>
      <c r="GBX309" s="15"/>
      <c r="GBZ309" s="13"/>
      <c r="GCA309" s="35"/>
      <c r="GCB309" s="35"/>
      <c r="GCC309" s="15"/>
      <c r="GCE309" s="13"/>
      <c r="GCF309" s="35"/>
      <c r="GCG309" s="35"/>
      <c r="GCH309" s="15"/>
      <c r="GCJ309" s="13"/>
      <c r="GCK309" s="35"/>
      <c r="GCL309" s="35"/>
      <c r="GCM309" s="15"/>
      <c r="GCO309" s="13"/>
      <c r="GCP309" s="35"/>
      <c r="GCQ309" s="35"/>
      <c r="GCR309" s="15"/>
      <c r="GCT309" s="13"/>
      <c r="GCU309" s="35"/>
      <c r="GCV309" s="35"/>
      <c r="GCW309" s="15"/>
      <c r="GCY309" s="13"/>
      <c r="GCZ309" s="35"/>
      <c r="GDA309" s="35"/>
      <c r="GDB309" s="15"/>
      <c r="GDD309" s="13"/>
      <c r="GDE309" s="35"/>
      <c r="GDF309" s="35"/>
      <c r="GDG309" s="15"/>
      <c r="GDI309" s="13"/>
      <c r="GDJ309" s="35"/>
      <c r="GDK309" s="35"/>
      <c r="GDL309" s="15"/>
      <c r="GDN309" s="13"/>
      <c r="GDO309" s="35"/>
      <c r="GDP309" s="35"/>
      <c r="GDQ309" s="15"/>
      <c r="GDS309" s="13"/>
      <c r="GDT309" s="35"/>
      <c r="GDU309" s="35"/>
      <c r="GDV309" s="15"/>
      <c r="GDX309" s="13"/>
      <c r="GDY309" s="35"/>
      <c r="GDZ309" s="35"/>
      <c r="GEA309" s="15"/>
      <c r="GEC309" s="13"/>
      <c r="GED309" s="35"/>
      <c r="GEE309" s="35"/>
      <c r="GEF309" s="15"/>
      <c r="GEH309" s="13"/>
      <c r="GEI309" s="35"/>
      <c r="GEJ309" s="35"/>
      <c r="GEK309" s="15"/>
      <c r="GEM309" s="13"/>
      <c r="GEN309" s="35"/>
      <c r="GEO309" s="35"/>
      <c r="GEP309" s="15"/>
      <c r="GER309" s="13"/>
      <c r="GES309" s="35"/>
      <c r="GET309" s="35"/>
      <c r="GEU309" s="15"/>
      <c r="GEW309" s="13"/>
      <c r="GEX309" s="35"/>
      <c r="GEY309" s="35"/>
      <c r="GEZ309" s="15"/>
      <c r="GFB309" s="13"/>
      <c r="GFC309" s="35"/>
      <c r="GFD309" s="35"/>
      <c r="GFE309" s="15"/>
      <c r="GFG309" s="13"/>
      <c r="GFH309" s="35"/>
      <c r="GFI309" s="35"/>
      <c r="GFJ309" s="15"/>
      <c r="GFL309" s="13"/>
      <c r="GFM309" s="35"/>
      <c r="GFN309" s="35"/>
      <c r="GFO309" s="15"/>
      <c r="GFQ309" s="13"/>
      <c r="GFR309" s="35"/>
      <c r="GFS309" s="35"/>
      <c r="GFT309" s="15"/>
      <c r="GFV309" s="13"/>
      <c r="GFW309" s="35"/>
      <c r="GFX309" s="35"/>
      <c r="GFY309" s="15"/>
      <c r="GGA309" s="13"/>
      <c r="GGB309" s="35"/>
      <c r="GGC309" s="35"/>
      <c r="GGD309" s="15"/>
      <c r="GGF309" s="13"/>
      <c r="GGG309" s="35"/>
      <c r="GGH309" s="35"/>
      <c r="GGI309" s="15"/>
      <c r="GGK309" s="13"/>
      <c r="GGL309" s="35"/>
      <c r="GGM309" s="35"/>
      <c r="GGN309" s="15"/>
      <c r="GGP309" s="13"/>
      <c r="GGQ309" s="35"/>
      <c r="GGR309" s="35"/>
      <c r="GGS309" s="15"/>
      <c r="GGU309" s="13"/>
      <c r="GGV309" s="35"/>
      <c r="GGW309" s="35"/>
      <c r="GGX309" s="15"/>
      <c r="GGZ309" s="13"/>
      <c r="GHA309" s="35"/>
      <c r="GHB309" s="35"/>
      <c r="GHC309" s="15"/>
      <c r="GHE309" s="13"/>
      <c r="GHF309" s="35"/>
      <c r="GHG309" s="35"/>
      <c r="GHH309" s="15"/>
      <c r="GHJ309" s="13"/>
      <c r="GHK309" s="35"/>
      <c r="GHL309" s="35"/>
      <c r="GHM309" s="15"/>
      <c r="GHO309" s="13"/>
      <c r="GHP309" s="35"/>
      <c r="GHQ309" s="35"/>
      <c r="GHR309" s="15"/>
      <c r="GHT309" s="13"/>
      <c r="GHU309" s="35"/>
      <c r="GHV309" s="35"/>
      <c r="GHW309" s="15"/>
      <c r="GHY309" s="13"/>
      <c r="GHZ309" s="35"/>
      <c r="GIA309" s="35"/>
      <c r="GIB309" s="15"/>
      <c r="GID309" s="13"/>
      <c r="GIE309" s="35"/>
      <c r="GIF309" s="35"/>
      <c r="GIG309" s="15"/>
      <c r="GII309" s="13"/>
      <c r="GIJ309" s="35"/>
      <c r="GIK309" s="35"/>
      <c r="GIL309" s="15"/>
      <c r="GIN309" s="13"/>
      <c r="GIO309" s="35"/>
      <c r="GIP309" s="35"/>
      <c r="GIQ309" s="15"/>
      <c r="GIS309" s="13"/>
      <c r="GIT309" s="35"/>
      <c r="GIU309" s="35"/>
      <c r="GIV309" s="15"/>
      <c r="GIX309" s="13"/>
      <c r="GIY309" s="35"/>
      <c r="GIZ309" s="35"/>
      <c r="GJA309" s="15"/>
      <c r="GJC309" s="13"/>
      <c r="GJD309" s="35"/>
      <c r="GJE309" s="35"/>
      <c r="GJF309" s="15"/>
      <c r="GJH309" s="13"/>
      <c r="GJI309" s="35"/>
      <c r="GJJ309" s="35"/>
      <c r="GJK309" s="15"/>
      <c r="GJM309" s="13"/>
      <c r="GJN309" s="35"/>
      <c r="GJO309" s="35"/>
      <c r="GJP309" s="15"/>
      <c r="GJR309" s="13"/>
      <c r="GJS309" s="35"/>
      <c r="GJT309" s="35"/>
      <c r="GJU309" s="15"/>
      <c r="GJW309" s="13"/>
      <c r="GJX309" s="35"/>
      <c r="GJY309" s="35"/>
      <c r="GJZ309" s="15"/>
      <c r="GKB309" s="13"/>
      <c r="GKC309" s="35"/>
      <c r="GKD309" s="35"/>
      <c r="GKE309" s="15"/>
      <c r="GKG309" s="13"/>
      <c r="GKH309" s="35"/>
      <c r="GKI309" s="35"/>
      <c r="GKJ309" s="15"/>
      <c r="GKL309" s="13"/>
      <c r="GKM309" s="35"/>
      <c r="GKN309" s="35"/>
      <c r="GKO309" s="15"/>
      <c r="GKQ309" s="13"/>
      <c r="GKR309" s="35"/>
      <c r="GKS309" s="35"/>
      <c r="GKT309" s="15"/>
      <c r="GKV309" s="13"/>
      <c r="GKW309" s="35"/>
      <c r="GKX309" s="35"/>
      <c r="GKY309" s="15"/>
      <c r="GLA309" s="13"/>
      <c r="GLB309" s="35"/>
      <c r="GLC309" s="35"/>
      <c r="GLD309" s="15"/>
      <c r="GLF309" s="13"/>
      <c r="GLG309" s="35"/>
      <c r="GLH309" s="35"/>
      <c r="GLI309" s="15"/>
      <c r="GLK309" s="13"/>
      <c r="GLL309" s="35"/>
      <c r="GLM309" s="35"/>
      <c r="GLN309" s="15"/>
      <c r="GLP309" s="13"/>
      <c r="GLQ309" s="35"/>
      <c r="GLR309" s="35"/>
      <c r="GLS309" s="15"/>
      <c r="GLU309" s="13"/>
      <c r="GLV309" s="35"/>
      <c r="GLW309" s="35"/>
      <c r="GLX309" s="15"/>
      <c r="GLZ309" s="13"/>
      <c r="GMA309" s="35"/>
      <c r="GMB309" s="35"/>
      <c r="GMC309" s="15"/>
      <c r="GME309" s="13"/>
      <c r="GMF309" s="35"/>
      <c r="GMG309" s="35"/>
      <c r="GMH309" s="15"/>
      <c r="GMJ309" s="13"/>
      <c r="GMK309" s="35"/>
      <c r="GML309" s="35"/>
      <c r="GMM309" s="15"/>
      <c r="GMO309" s="13"/>
      <c r="GMP309" s="35"/>
      <c r="GMQ309" s="35"/>
      <c r="GMR309" s="15"/>
      <c r="GMT309" s="13"/>
      <c r="GMU309" s="35"/>
      <c r="GMV309" s="35"/>
      <c r="GMW309" s="15"/>
      <c r="GMY309" s="13"/>
      <c r="GMZ309" s="35"/>
      <c r="GNA309" s="35"/>
      <c r="GNB309" s="15"/>
      <c r="GND309" s="13"/>
      <c r="GNE309" s="35"/>
      <c r="GNF309" s="35"/>
      <c r="GNG309" s="15"/>
      <c r="GNI309" s="13"/>
      <c r="GNJ309" s="35"/>
      <c r="GNK309" s="35"/>
      <c r="GNL309" s="15"/>
      <c r="GNN309" s="13"/>
      <c r="GNO309" s="35"/>
      <c r="GNP309" s="35"/>
      <c r="GNQ309" s="15"/>
      <c r="GNS309" s="13"/>
      <c r="GNT309" s="35"/>
      <c r="GNU309" s="35"/>
      <c r="GNV309" s="15"/>
      <c r="GNX309" s="13"/>
      <c r="GNY309" s="35"/>
      <c r="GNZ309" s="35"/>
      <c r="GOA309" s="15"/>
      <c r="GOC309" s="13"/>
      <c r="GOD309" s="35"/>
      <c r="GOE309" s="35"/>
      <c r="GOF309" s="15"/>
      <c r="GOH309" s="13"/>
      <c r="GOI309" s="35"/>
      <c r="GOJ309" s="35"/>
      <c r="GOK309" s="15"/>
      <c r="GOM309" s="13"/>
      <c r="GON309" s="35"/>
      <c r="GOO309" s="35"/>
      <c r="GOP309" s="15"/>
      <c r="GOR309" s="13"/>
      <c r="GOS309" s="35"/>
      <c r="GOT309" s="35"/>
      <c r="GOU309" s="15"/>
      <c r="GOW309" s="13"/>
      <c r="GOX309" s="35"/>
      <c r="GOY309" s="35"/>
      <c r="GOZ309" s="15"/>
      <c r="GPB309" s="13"/>
      <c r="GPC309" s="35"/>
      <c r="GPD309" s="35"/>
      <c r="GPE309" s="15"/>
      <c r="GPG309" s="13"/>
      <c r="GPH309" s="35"/>
      <c r="GPI309" s="35"/>
      <c r="GPJ309" s="15"/>
      <c r="GPL309" s="13"/>
      <c r="GPM309" s="35"/>
      <c r="GPN309" s="35"/>
      <c r="GPO309" s="15"/>
      <c r="GPQ309" s="13"/>
      <c r="GPR309" s="35"/>
      <c r="GPS309" s="35"/>
      <c r="GPT309" s="15"/>
      <c r="GPV309" s="13"/>
      <c r="GPW309" s="35"/>
      <c r="GPX309" s="35"/>
      <c r="GPY309" s="15"/>
      <c r="GQA309" s="13"/>
      <c r="GQB309" s="35"/>
      <c r="GQC309" s="35"/>
      <c r="GQD309" s="15"/>
      <c r="GQF309" s="13"/>
      <c r="GQG309" s="35"/>
      <c r="GQH309" s="35"/>
      <c r="GQI309" s="15"/>
      <c r="GQK309" s="13"/>
      <c r="GQL309" s="35"/>
      <c r="GQM309" s="35"/>
      <c r="GQN309" s="15"/>
      <c r="GQP309" s="13"/>
      <c r="GQQ309" s="35"/>
      <c r="GQR309" s="35"/>
      <c r="GQS309" s="15"/>
      <c r="GQU309" s="13"/>
      <c r="GQV309" s="35"/>
      <c r="GQW309" s="35"/>
      <c r="GQX309" s="15"/>
      <c r="GQZ309" s="13"/>
      <c r="GRA309" s="35"/>
      <c r="GRB309" s="35"/>
      <c r="GRC309" s="15"/>
      <c r="GRE309" s="13"/>
      <c r="GRF309" s="35"/>
      <c r="GRG309" s="35"/>
      <c r="GRH309" s="15"/>
      <c r="GRJ309" s="13"/>
      <c r="GRK309" s="35"/>
      <c r="GRL309" s="35"/>
      <c r="GRM309" s="15"/>
      <c r="GRO309" s="13"/>
      <c r="GRP309" s="35"/>
      <c r="GRQ309" s="35"/>
      <c r="GRR309" s="15"/>
      <c r="GRT309" s="13"/>
      <c r="GRU309" s="35"/>
      <c r="GRV309" s="35"/>
      <c r="GRW309" s="15"/>
      <c r="GRY309" s="13"/>
      <c r="GRZ309" s="35"/>
      <c r="GSA309" s="35"/>
      <c r="GSB309" s="15"/>
      <c r="GSD309" s="13"/>
      <c r="GSE309" s="35"/>
      <c r="GSF309" s="35"/>
      <c r="GSG309" s="15"/>
      <c r="GSI309" s="13"/>
      <c r="GSJ309" s="35"/>
      <c r="GSK309" s="35"/>
      <c r="GSL309" s="15"/>
      <c r="GSN309" s="13"/>
      <c r="GSO309" s="35"/>
      <c r="GSP309" s="35"/>
      <c r="GSQ309" s="15"/>
      <c r="GSS309" s="13"/>
      <c r="GST309" s="35"/>
      <c r="GSU309" s="35"/>
      <c r="GSV309" s="15"/>
      <c r="GSX309" s="13"/>
      <c r="GSY309" s="35"/>
      <c r="GSZ309" s="35"/>
      <c r="GTA309" s="15"/>
      <c r="GTC309" s="13"/>
      <c r="GTD309" s="35"/>
      <c r="GTE309" s="35"/>
      <c r="GTF309" s="15"/>
      <c r="GTH309" s="13"/>
      <c r="GTI309" s="35"/>
      <c r="GTJ309" s="35"/>
      <c r="GTK309" s="15"/>
      <c r="GTM309" s="13"/>
      <c r="GTN309" s="35"/>
      <c r="GTO309" s="35"/>
      <c r="GTP309" s="15"/>
      <c r="GTR309" s="13"/>
      <c r="GTS309" s="35"/>
      <c r="GTT309" s="35"/>
      <c r="GTU309" s="15"/>
      <c r="GTW309" s="13"/>
      <c r="GTX309" s="35"/>
      <c r="GTY309" s="35"/>
      <c r="GTZ309" s="15"/>
      <c r="GUB309" s="13"/>
      <c r="GUC309" s="35"/>
      <c r="GUD309" s="35"/>
      <c r="GUE309" s="15"/>
      <c r="GUG309" s="13"/>
      <c r="GUH309" s="35"/>
      <c r="GUI309" s="35"/>
      <c r="GUJ309" s="15"/>
      <c r="GUL309" s="13"/>
      <c r="GUM309" s="35"/>
      <c r="GUN309" s="35"/>
      <c r="GUO309" s="15"/>
      <c r="GUQ309" s="13"/>
      <c r="GUR309" s="35"/>
      <c r="GUS309" s="35"/>
      <c r="GUT309" s="15"/>
      <c r="GUV309" s="13"/>
      <c r="GUW309" s="35"/>
      <c r="GUX309" s="35"/>
      <c r="GUY309" s="15"/>
      <c r="GVA309" s="13"/>
      <c r="GVB309" s="35"/>
      <c r="GVC309" s="35"/>
      <c r="GVD309" s="15"/>
      <c r="GVF309" s="13"/>
      <c r="GVG309" s="35"/>
      <c r="GVH309" s="35"/>
      <c r="GVI309" s="15"/>
      <c r="GVK309" s="13"/>
      <c r="GVL309" s="35"/>
      <c r="GVM309" s="35"/>
      <c r="GVN309" s="15"/>
      <c r="GVP309" s="13"/>
      <c r="GVQ309" s="35"/>
      <c r="GVR309" s="35"/>
      <c r="GVS309" s="15"/>
      <c r="GVU309" s="13"/>
      <c r="GVV309" s="35"/>
      <c r="GVW309" s="35"/>
      <c r="GVX309" s="15"/>
      <c r="GVZ309" s="13"/>
      <c r="GWA309" s="35"/>
      <c r="GWB309" s="35"/>
      <c r="GWC309" s="15"/>
      <c r="GWE309" s="13"/>
      <c r="GWF309" s="35"/>
      <c r="GWG309" s="35"/>
      <c r="GWH309" s="15"/>
      <c r="GWJ309" s="13"/>
      <c r="GWK309" s="35"/>
      <c r="GWL309" s="35"/>
      <c r="GWM309" s="15"/>
      <c r="GWO309" s="13"/>
      <c r="GWP309" s="35"/>
      <c r="GWQ309" s="35"/>
      <c r="GWR309" s="15"/>
      <c r="GWT309" s="13"/>
      <c r="GWU309" s="35"/>
      <c r="GWV309" s="35"/>
      <c r="GWW309" s="15"/>
      <c r="GWY309" s="13"/>
      <c r="GWZ309" s="35"/>
      <c r="GXA309" s="35"/>
      <c r="GXB309" s="15"/>
      <c r="GXD309" s="13"/>
      <c r="GXE309" s="35"/>
      <c r="GXF309" s="35"/>
      <c r="GXG309" s="15"/>
      <c r="GXI309" s="13"/>
      <c r="GXJ309" s="35"/>
      <c r="GXK309" s="35"/>
      <c r="GXL309" s="15"/>
      <c r="GXN309" s="13"/>
      <c r="GXO309" s="35"/>
      <c r="GXP309" s="35"/>
      <c r="GXQ309" s="15"/>
      <c r="GXS309" s="13"/>
      <c r="GXT309" s="35"/>
      <c r="GXU309" s="35"/>
      <c r="GXV309" s="15"/>
      <c r="GXX309" s="13"/>
      <c r="GXY309" s="35"/>
      <c r="GXZ309" s="35"/>
      <c r="GYA309" s="15"/>
      <c r="GYC309" s="13"/>
      <c r="GYD309" s="35"/>
      <c r="GYE309" s="35"/>
      <c r="GYF309" s="15"/>
      <c r="GYH309" s="13"/>
      <c r="GYI309" s="35"/>
      <c r="GYJ309" s="35"/>
      <c r="GYK309" s="15"/>
      <c r="GYM309" s="13"/>
      <c r="GYN309" s="35"/>
      <c r="GYO309" s="35"/>
      <c r="GYP309" s="15"/>
      <c r="GYR309" s="13"/>
      <c r="GYS309" s="35"/>
      <c r="GYT309" s="35"/>
      <c r="GYU309" s="15"/>
      <c r="GYW309" s="13"/>
      <c r="GYX309" s="35"/>
      <c r="GYY309" s="35"/>
      <c r="GYZ309" s="15"/>
      <c r="GZB309" s="13"/>
      <c r="GZC309" s="35"/>
      <c r="GZD309" s="35"/>
      <c r="GZE309" s="15"/>
      <c r="GZG309" s="13"/>
      <c r="GZH309" s="35"/>
      <c r="GZI309" s="35"/>
      <c r="GZJ309" s="15"/>
      <c r="GZL309" s="13"/>
      <c r="GZM309" s="35"/>
      <c r="GZN309" s="35"/>
      <c r="GZO309" s="15"/>
      <c r="GZQ309" s="13"/>
      <c r="GZR309" s="35"/>
      <c r="GZS309" s="35"/>
      <c r="GZT309" s="15"/>
      <c r="GZV309" s="13"/>
      <c r="GZW309" s="35"/>
      <c r="GZX309" s="35"/>
      <c r="GZY309" s="15"/>
      <c r="HAA309" s="13"/>
      <c r="HAB309" s="35"/>
      <c r="HAC309" s="35"/>
      <c r="HAD309" s="15"/>
      <c r="HAF309" s="13"/>
      <c r="HAG309" s="35"/>
      <c r="HAH309" s="35"/>
      <c r="HAI309" s="15"/>
      <c r="HAK309" s="13"/>
      <c r="HAL309" s="35"/>
      <c r="HAM309" s="35"/>
      <c r="HAN309" s="15"/>
      <c r="HAP309" s="13"/>
      <c r="HAQ309" s="35"/>
      <c r="HAR309" s="35"/>
      <c r="HAS309" s="15"/>
      <c r="HAU309" s="13"/>
      <c r="HAV309" s="35"/>
      <c r="HAW309" s="35"/>
      <c r="HAX309" s="15"/>
      <c r="HAZ309" s="13"/>
      <c r="HBA309" s="35"/>
      <c r="HBB309" s="35"/>
      <c r="HBC309" s="15"/>
      <c r="HBE309" s="13"/>
      <c r="HBF309" s="35"/>
      <c r="HBG309" s="35"/>
      <c r="HBH309" s="15"/>
      <c r="HBJ309" s="13"/>
      <c r="HBK309" s="35"/>
      <c r="HBL309" s="35"/>
      <c r="HBM309" s="15"/>
      <c r="HBO309" s="13"/>
      <c r="HBP309" s="35"/>
      <c r="HBQ309" s="35"/>
      <c r="HBR309" s="15"/>
      <c r="HBT309" s="13"/>
      <c r="HBU309" s="35"/>
      <c r="HBV309" s="35"/>
      <c r="HBW309" s="15"/>
      <c r="HBY309" s="13"/>
      <c r="HBZ309" s="35"/>
      <c r="HCA309" s="35"/>
      <c r="HCB309" s="15"/>
      <c r="HCD309" s="13"/>
      <c r="HCE309" s="35"/>
      <c r="HCF309" s="35"/>
      <c r="HCG309" s="15"/>
      <c r="HCI309" s="13"/>
      <c r="HCJ309" s="35"/>
      <c r="HCK309" s="35"/>
      <c r="HCL309" s="15"/>
      <c r="HCN309" s="13"/>
      <c r="HCO309" s="35"/>
      <c r="HCP309" s="35"/>
      <c r="HCQ309" s="15"/>
      <c r="HCS309" s="13"/>
      <c r="HCT309" s="35"/>
      <c r="HCU309" s="35"/>
      <c r="HCV309" s="15"/>
      <c r="HCX309" s="13"/>
      <c r="HCY309" s="35"/>
      <c r="HCZ309" s="35"/>
      <c r="HDA309" s="15"/>
      <c r="HDC309" s="13"/>
      <c r="HDD309" s="35"/>
      <c r="HDE309" s="35"/>
      <c r="HDF309" s="15"/>
      <c r="HDH309" s="13"/>
      <c r="HDI309" s="35"/>
      <c r="HDJ309" s="35"/>
      <c r="HDK309" s="15"/>
      <c r="HDM309" s="13"/>
      <c r="HDN309" s="35"/>
      <c r="HDO309" s="35"/>
      <c r="HDP309" s="15"/>
      <c r="HDR309" s="13"/>
      <c r="HDS309" s="35"/>
      <c r="HDT309" s="35"/>
      <c r="HDU309" s="15"/>
      <c r="HDW309" s="13"/>
      <c r="HDX309" s="35"/>
      <c r="HDY309" s="35"/>
      <c r="HDZ309" s="15"/>
      <c r="HEB309" s="13"/>
      <c r="HEC309" s="35"/>
      <c r="HED309" s="35"/>
      <c r="HEE309" s="15"/>
      <c r="HEG309" s="13"/>
      <c r="HEH309" s="35"/>
      <c r="HEI309" s="35"/>
      <c r="HEJ309" s="15"/>
      <c r="HEL309" s="13"/>
      <c r="HEM309" s="35"/>
      <c r="HEN309" s="35"/>
      <c r="HEO309" s="15"/>
      <c r="HEQ309" s="13"/>
      <c r="HER309" s="35"/>
      <c r="HES309" s="35"/>
      <c r="HET309" s="15"/>
      <c r="HEV309" s="13"/>
      <c r="HEW309" s="35"/>
      <c r="HEX309" s="35"/>
      <c r="HEY309" s="15"/>
      <c r="HFA309" s="13"/>
      <c r="HFB309" s="35"/>
      <c r="HFC309" s="35"/>
      <c r="HFD309" s="15"/>
      <c r="HFF309" s="13"/>
      <c r="HFG309" s="35"/>
      <c r="HFH309" s="35"/>
      <c r="HFI309" s="15"/>
      <c r="HFK309" s="13"/>
      <c r="HFL309" s="35"/>
      <c r="HFM309" s="35"/>
      <c r="HFN309" s="15"/>
      <c r="HFP309" s="13"/>
      <c r="HFQ309" s="35"/>
      <c r="HFR309" s="35"/>
      <c r="HFS309" s="15"/>
      <c r="HFU309" s="13"/>
      <c r="HFV309" s="35"/>
      <c r="HFW309" s="35"/>
      <c r="HFX309" s="15"/>
      <c r="HFZ309" s="13"/>
      <c r="HGA309" s="35"/>
      <c r="HGB309" s="35"/>
      <c r="HGC309" s="15"/>
      <c r="HGE309" s="13"/>
      <c r="HGF309" s="35"/>
      <c r="HGG309" s="35"/>
      <c r="HGH309" s="15"/>
      <c r="HGJ309" s="13"/>
      <c r="HGK309" s="35"/>
      <c r="HGL309" s="35"/>
      <c r="HGM309" s="15"/>
      <c r="HGO309" s="13"/>
      <c r="HGP309" s="35"/>
      <c r="HGQ309" s="35"/>
      <c r="HGR309" s="15"/>
      <c r="HGT309" s="13"/>
      <c r="HGU309" s="35"/>
      <c r="HGV309" s="35"/>
      <c r="HGW309" s="15"/>
      <c r="HGY309" s="13"/>
      <c r="HGZ309" s="35"/>
      <c r="HHA309" s="35"/>
      <c r="HHB309" s="15"/>
      <c r="HHD309" s="13"/>
      <c r="HHE309" s="35"/>
      <c r="HHF309" s="35"/>
      <c r="HHG309" s="15"/>
      <c r="HHI309" s="13"/>
      <c r="HHJ309" s="35"/>
      <c r="HHK309" s="35"/>
      <c r="HHL309" s="15"/>
      <c r="HHN309" s="13"/>
      <c r="HHO309" s="35"/>
      <c r="HHP309" s="35"/>
      <c r="HHQ309" s="15"/>
      <c r="HHS309" s="13"/>
      <c r="HHT309" s="35"/>
      <c r="HHU309" s="35"/>
      <c r="HHV309" s="15"/>
      <c r="HHX309" s="13"/>
      <c r="HHY309" s="35"/>
      <c r="HHZ309" s="35"/>
      <c r="HIA309" s="15"/>
      <c r="HIC309" s="13"/>
      <c r="HID309" s="35"/>
      <c r="HIE309" s="35"/>
      <c r="HIF309" s="15"/>
      <c r="HIH309" s="13"/>
      <c r="HII309" s="35"/>
      <c r="HIJ309" s="35"/>
      <c r="HIK309" s="15"/>
      <c r="HIM309" s="13"/>
      <c r="HIN309" s="35"/>
      <c r="HIO309" s="35"/>
      <c r="HIP309" s="15"/>
      <c r="HIR309" s="13"/>
      <c r="HIS309" s="35"/>
      <c r="HIT309" s="35"/>
      <c r="HIU309" s="15"/>
      <c r="HIW309" s="13"/>
      <c r="HIX309" s="35"/>
      <c r="HIY309" s="35"/>
      <c r="HIZ309" s="15"/>
      <c r="HJB309" s="13"/>
      <c r="HJC309" s="35"/>
      <c r="HJD309" s="35"/>
      <c r="HJE309" s="15"/>
      <c r="HJG309" s="13"/>
      <c r="HJH309" s="35"/>
      <c r="HJI309" s="35"/>
      <c r="HJJ309" s="15"/>
      <c r="HJL309" s="13"/>
      <c r="HJM309" s="35"/>
      <c r="HJN309" s="35"/>
      <c r="HJO309" s="15"/>
      <c r="HJQ309" s="13"/>
      <c r="HJR309" s="35"/>
      <c r="HJS309" s="35"/>
      <c r="HJT309" s="15"/>
      <c r="HJV309" s="13"/>
      <c r="HJW309" s="35"/>
      <c r="HJX309" s="35"/>
      <c r="HJY309" s="15"/>
      <c r="HKA309" s="13"/>
      <c r="HKB309" s="35"/>
      <c r="HKC309" s="35"/>
      <c r="HKD309" s="15"/>
      <c r="HKF309" s="13"/>
      <c r="HKG309" s="35"/>
      <c r="HKH309" s="35"/>
      <c r="HKI309" s="15"/>
      <c r="HKK309" s="13"/>
      <c r="HKL309" s="35"/>
      <c r="HKM309" s="35"/>
      <c r="HKN309" s="15"/>
      <c r="HKP309" s="13"/>
      <c r="HKQ309" s="35"/>
      <c r="HKR309" s="35"/>
      <c r="HKS309" s="15"/>
      <c r="HKU309" s="13"/>
      <c r="HKV309" s="35"/>
      <c r="HKW309" s="35"/>
      <c r="HKX309" s="15"/>
      <c r="HKZ309" s="13"/>
      <c r="HLA309" s="35"/>
      <c r="HLB309" s="35"/>
      <c r="HLC309" s="15"/>
      <c r="HLE309" s="13"/>
      <c r="HLF309" s="35"/>
      <c r="HLG309" s="35"/>
      <c r="HLH309" s="15"/>
      <c r="HLJ309" s="13"/>
      <c r="HLK309" s="35"/>
      <c r="HLL309" s="35"/>
      <c r="HLM309" s="15"/>
      <c r="HLO309" s="13"/>
      <c r="HLP309" s="35"/>
      <c r="HLQ309" s="35"/>
      <c r="HLR309" s="15"/>
      <c r="HLT309" s="13"/>
      <c r="HLU309" s="35"/>
      <c r="HLV309" s="35"/>
      <c r="HLW309" s="15"/>
      <c r="HLY309" s="13"/>
      <c r="HLZ309" s="35"/>
      <c r="HMA309" s="35"/>
      <c r="HMB309" s="15"/>
      <c r="HMD309" s="13"/>
      <c r="HME309" s="35"/>
      <c r="HMF309" s="35"/>
      <c r="HMG309" s="15"/>
      <c r="HMI309" s="13"/>
      <c r="HMJ309" s="35"/>
      <c r="HMK309" s="35"/>
      <c r="HML309" s="15"/>
      <c r="HMN309" s="13"/>
      <c r="HMO309" s="35"/>
      <c r="HMP309" s="35"/>
      <c r="HMQ309" s="15"/>
      <c r="HMS309" s="13"/>
      <c r="HMT309" s="35"/>
      <c r="HMU309" s="35"/>
      <c r="HMV309" s="15"/>
      <c r="HMX309" s="13"/>
      <c r="HMY309" s="35"/>
      <c r="HMZ309" s="35"/>
      <c r="HNA309" s="15"/>
      <c r="HNC309" s="13"/>
      <c r="HND309" s="35"/>
      <c r="HNE309" s="35"/>
      <c r="HNF309" s="15"/>
      <c r="HNH309" s="13"/>
      <c r="HNI309" s="35"/>
      <c r="HNJ309" s="35"/>
      <c r="HNK309" s="15"/>
      <c r="HNM309" s="13"/>
      <c r="HNN309" s="35"/>
      <c r="HNO309" s="35"/>
      <c r="HNP309" s="15"/>
      <c r="HNR309" s="13"/>
      <c r="HNS309" s="35"/>
      <c r="HNT309" s="35"/>
      <c r="HNU309" s="15"/>
      <c r="HNW309" s="13"/>
      <c r="HNX309" s="35"/>
      <c r="HNY309" s="35"/>
      <c r="HNZ309" s="15"/>
      <c r="HOB309" s="13"/>
      <c r="HOC309" s="35"/>
      <c r="HOD309" s="35"/>
      <c r="HOE309" s="15"/>
      <c r="HOG309" s="13"/>
      <c r="HOH309" s="35"/>
      <c r="HOI309" s="35"/>
      <c r="HOJ309" s="15"/>
      <c r="HOL309" s="13"/>
      <c r="HOM309" s="35"/>
      <c r="HON309" s="35"/>
      <c r="HOO309" s="15"/>
      <c r="HOQ309" s="13"/>
      <c r="HOR309" s="35"/>
      <c r="HOS309" s="35"/>
      <c r="HOT309" s="15"/>
      <c r="HOV309" s="13"/>
      <c r="HOW309" s="35"/>
      <c r="HOX309" s="35"/>
      <c r="HOY309" s="15"/>
      <c r="HPA309" s="13"/>
      <c r="HPB309" s="35"/>
      <c r="HPC309" s="35"/>
      <c r="HPD309" s="15"/>
      <c r="HPF309" s="13"/>
      <c r="HPG309" s="35"/>
      <c r="HPH309" s="35"/>
      <c r="HPI309" s="15"/>
      <c r="HPK309" s="13"/>
      <c r="HPL309" s="35"/>
      <c r="HPM309" s="35"/>
      <c r="HPN309" s="15"/>
      <c r="HPP309" s="13"/>
      <c r="HPQ309" s="35"/>
      <c r="HPR309" s="35"/>
      <c r="HPS309" s="15"/>
      <c r="HPU309" s="13"/>
      <c r="HPV309" s="35"/>
      <c r="HPW309" s="35"/>
      <c r="HPX309" s="15"/>
      <c r="HPZ309" s="13"/>
      <c r="HQA309" s="35"/>
      <c r="HQB309" s="35"/>
      <c r="HQC309" s="15"/>
      <c r="HQE309" s="13"/>
      <c r="HQF309" s="35"/>
      <c r="HQG309" s="35"/>
      <c r="HQH309" s="15"/>
      <c r="HQJ309" s="13"/>
      <c r="HQK309" s="35"/>
      <c r="HQL309" s="35"/>
      <c r="HQM309" s="15"/>
      <c r="HQO309" s="13"/>
      <c r="HQP309" s="35"/>
      <c r="HQQ309" s="35"/>
      <c r="HQR309" s="15"/>
      <c r="HQT309" s="13"/>
      <c r="HQU309" s="35"/>
      <c r="HQV309" s="35"/>
      <c r="HQW309" s="15"/>
      <c r="HQY309" s="13"/>
      <c r="HQZ309" s="35"/>
      <c r="HRA309" s="35"/>
      <c r="HRB309" s="15"/>
      <c r="HRD309" s="13"/>
      <c r="HRE309" s="35"/>
      <c r="HRF309" s="35"/>
      <c r="HRG309" s="15"/>
      <c r="HRI309" s="13"/>
      <c r="HRJ309" s="35"/>
      <c r="HRK309" s="35"/>
      <c r="HRL309" s="15"/>
      <c r="HRN309" s="13"/>
      <c r="HRO309" s="35"/>
      <c r="HRP309" s="35"/>
      <c r="HRQ309" s="15"/>
      <c r="HRS309" s="13"/>
      <c r="HRT309" s="35"/>
      <c r="HRU309" s="35"/>
      <c r="HRV309" s="15"/>
      <c r="HRX309" s="13"/>
      <c r="HRY309" s="35"/>
      <c r="HRZ309" s="35"/>
      <c r="HSA309" s="15"/>
      <c r="HSC309" s="13"/>
      <c r="HSD309" s="35"/>
      <c r="HSE309" s="35"/>
      <c r="HSF309" s="15"/>
      <c r="HSH309" s="13"/>
      <c r="HSI309" s="35"/>
      <c r="HSJ309" s="35"/>
      <c r="HSK309" s="15"/>
      <c r="HSM309" s="13"/>
      <c r="HSN309" s="35"/>
      <c r="HSO309" s="35"/>
      <c r="HSP309" s="15"/>
      <c r="HSR309" s="13"/>
      <c r="HSS309" s="35"/>
      <c r="HST309" s="35"/>
      <c r="HSU309" s="15"/>
      <c r="HSW309" s="13"/>
      <c r="HSX309" s="35"/>
      <c r="HSY309" s="35"/>
      <c r="HSZ309" s="15"/>
      <c r="HTB309" s="13"/>
      <c r="HTC309" s="35"/>
      <c r="HTD309" s="35"/>
      <c r="HTE309" s="15"/>
      <c r="HTG309" s="13"/>
      <c r="HTH309" s="35"/>
      <c r="HTI309" s="35"/>
      <c r="HTJ309" s="15"/>
      <c r="HTL309" s="13"/>
      <c r="HTM309" s="35"/>
      <c r="HTN309" s="35"/>
      <c r="HTO309" s="15"/>
      <c r="HTQ309" s="13"/>
      <c r="HTR309" s="35"/>
      <c r="HTS309" s="35"/>
      <c r="HTT309" s="15"/>
      <c r="HTV309" s="13"/>
      <c r="HTW309" s="35"/>
      <c r="HTX309" s="35"/>
      <c r="HTY309" s="15"/>
      <c r="HUA309" s="13"/>
      <c r="HUB309" s="35"/>
      <c r="HUC309" s="35"/>
      <c r="HUD309" s="15"/>
      <c r="HUF309" s="13"/>
      <c r="HUG309" s="35"/>
      <c r="HUH309" s="35"/>
      <c r="HUI309" s="15"/>
      <c r="HUK309" s="13"/>
      <c r="HUL309" s="35"/>
      <c r="HUM309" s="35"/>
      <c r="HUN309" s="15"/>
      <c r="HUP309" s="13"/>
      <c r="HUQ309" s="35"/>
      <c r="HUR309" s="35"/>
      <c r="HUS309" s="15"/>
      <c r="HUU309" s="13"/>
      <c r="HUV309" s="35"/>
      <c r="HUW309" s="35"/>
      <c r="HUX309" s="15"/>
      <c r="HUZ309" s="13"/>
      <c r="HVA309" s="35"/>
      <c r="HVB309" s="35"/>
      <c r="HVC309" s="15"/>
      <c r="HVE309" s="13"/>
      <c r="HVF309" s="35"/>
      <c r="HVG309" s="35"/>
      <c r="HVH309" s="15"/>
      <c r="HVJ309" s="13"/>
      <c r="HVK309" s="35"/>
      <c r="HVL309" s="35"/>
      <c r="HVM309" s="15"/>
      <c r="HVO309" s="13"/>
      <c r="HVP309" s="35"/>
      <c r="HVQ309" s="35"/>
      <c r="HVR309" s="15"/>
      <c r="HVT309" s="13"/>
      <c r="HVU309" s="35"/>
      <c r="HVV309" s="35"/>
      <c r="HVW309" s="15"/>
      <c r="HVY309" s="13"/>
      <c r="HVZ309" s="35"/>
      <c r="HWA309" s="35"/>
      <c r="HWB309" s="15"/>
      <c r="HWD309" s="13"/>
      <c r="HWE309" s="35"/>
      <c r="HWF309" s="35"/>
      <c r="HWG309" s="15"/>
      <c r="HWI309" s="13"/>
      <c r="HWJ309" s="35"/>
      <c r="HWK309" s="35"/>
      <c r="HWL309" s="15"/>
      <c r="HWN309" s="13"/>
      <c r="HWO309" s="35"/>
      <c r="HWP309" s="35"/>
      <c r="HWQ309" s="15"/>
      <c r="HWS309" s="13"/>
      <c r="HWT309" s="35"/>
      <c r="HWU309" s="35"/>
      <c r="HWV309" s="15"/>
      <c r="HWX309" s="13"/>
      <c r="HWY309" s="35"/>
      <c r="HWZ309" s="35"/>
      <c r="HXA309" s="15"/>
      <c r="HXC309" s="13"/>
      <c r="HXD309" s="35"/>
      <c r="HXE309" s="35"/>
      <c r="HXF309" s="15"/>
      <c r="HXH309" s="13"/>
      <c r="HXI309" s="35"/>
      <c r="HXJ309" s="35"/>
      <c r="HXK309" s="15"/>
      <c r="HXM309" s="13"/>
      <c r="HXN309" s="35"/>
      <c r="HXO309" s="35"/>
      <c r="HXP309" s="15"/>
      <c r="HXR309" s="13"/>
      <c r="HXS309" s="35"/>
      <c r="HXT309" s="35"/>
      <c r="HXU309" s="15"/>
      <c r="HXW309" s="13"/>
      <c r="HXX309" s="35"/>
      <c r="HXY309" s="35"/>
      <c r="HXZ309" s="15"/>
      <c r="HYB309" s="13"/>
      <c r="HYC309" s="35"/>
      <c r="HYD309" s="35"/>
      <c r="HYE309" s="15"/>
      <c r="HYG309" s="13"/>
      <c r="HYH309" s="35"/>
      <c r="HYI309" s="35"/>
      <c r="HYJ309" s="15"/>
      <c r="HYL309" s="13"/>
      <c r="HYM309" s="35"/>
      <c r="HYN309" s="35"/>
      <c r="HYO309" s="15"/>
      <c r="HYQ309" s="13"/>
      <c r="HYR309" s="35"/>
      <c r="HYS309" s="35"/>
      <c r="HYT309" s="15"/>
      <c r="HYV309" s="13"/>
      <c r="HYW309" s="35"/>
      <c r="HYX309" s="35"/>
      <c r="HYY309" s="15"/>
      <c r="HZA309" s="13"/>
      <c r="HZB309" s="35"/>
      <c r="HZC309" s="35"/>
      <c r="HZD309" s="15"/>
      <c r="HZF309" s="13"/>
      <c r="HZG309" s="35"/>
      <c r="HZH309" s="35"/>
      <c r="HZI309" s="15"/>
      <c r="HZK309" s="13"/>
      <c r="HZL309" s="35"/>
      <c r="HZM309" s="35"/>
      <c r="HZN309" s="15"/>
      <c r="HZP309" s="13"/>
      <c r="HZQ309" s="35"/>
      <c r="HZR309" s="35"/>
      <c r="HZS309" s="15"/>
      <c r="HZU309" s="13"/>
      <c r="HZV309" s="35"/>
      <c r="HZW309" s="35"/>
      <c r="HZX309" s="15"/>
      <c r="HZZ309" s="13"/>
      <c r="IAA309" s="35"/>
      <c r="IAB309" s="35"/>
      <c r="IAC309" s="15"/>
      <c r="IAE309" s="13"/>
      <c r="IAF309" s="35"/>
      <c r="IAG309" s="35"/>
      <c r="IAH309" s="15"/>
      <c r="IAJ309" s="13"/>
      <c r="IAK309" s="35"/>
      <c r="IAL309" s="35"/>
      <c r="IAM309" s="15"/>
      <c r="IAO309" s="13"/>
      <c r="IAP309" s="35"/>
      <c r="IAQ309" s="35"/>
      <c r="IAR309" s="15"/>
      <c r="IAT309" s="13"/>
      <c r="IAU309" s="35"/>
      <c r="IAV309" s="35"/>
      <c r="IAW309" s="15"/>
      <c r="IAY309" s="13"/>
      <c r="IAZ309" s="35"/>
      <c r="IBA309" s="35"/>
      <c r="IBB309" s="15"/>
      <c r="IBD309" s="13"/>
      <c r="IBE309" s="35"/>
      <c r="IBF309" s="35"/>
      <c r="IBG309" s="15"/>
      <c r="IBI309" s="13"/>
      <c r="IBJ309" s="35"/>
      <c r="IBK309" s="35"/>
      <c r="IBL309" s="15"/>
      <c r="IBN309" s="13"/>
      <c r="IBO309" s="35"/>
      <c r="IBP309" s="35"/>
      <c r="IBQ309" s="15"/>
      <c r="IBS309" s="13"/>
      <c r="IBT309" s="35"/>
      <c r="IBU309" s="35"/>
      <c r="IBV309" s="15"/>
      <c r="IBX309" s="13"/>
      <c r="IBY309" s="35"/>
      <c r="IBZ309" s="35"/>
      <c r="ICA309" s="15"/>
      <c r="ICC309" s="13"/>
      <c r="ICD309" s="35"/>
      <c r="ICE309" s="35"/>
      <c r="ICF309" s="15"/>
      <c r="ICH309" s="13"/>
      <c r="ICI309" s="35"/>
      <c r="ICJ309" s="35"/>
      <c r="ICK309" s="15"/>
      <c r="ICM309" s="13"/>
      <c r="ICN309" s="35"/>
      <c r="ICO309" s="35"/>
      <c r="ICP309" s="15"/>
      <c r="ICR309" s="13"/>
      <c r="ICS309" s="35"/>
      <c r="ICT309" s="35"/>
      <c r="ICU309" s="15"/>
      <c r="ICW309" s="13"/>
      <c r="ICX309" s="35"/>
      <c r="ICY309" s="35"/>
      <c r="ICZ309" s="15"/>
      <c r="IDB309" s="13"/>
      <c r="IDC309" s="35"/>
      <c r="IDD309" s="35"/>
      <c r="IDE309" s="15"/>
      <c r="IDG309" s="13"/>
      <c r="IDH309" s="35"/>
      <c r="IDI309" s="35"/>
      <c r="IDJ309" s="15"/>
      <c r="IDL309" s="13"/>
      <c r="IDM309" s="35"/>
      <c r="IDN309" s="35"/>
      <c r="IDO309" s="15"/>
      <c r="IDQ309" s="13"/>
      <c r="IDR309" s="35"/>
      <c r="IDS309" s="35"/>
      <c r="IDT309" s="15"/>
      <c r="IDV309" s="13"/>
      <c r="IDW309" s="35"/>
      <c r="IDX309" s="35"/>
      <c r="IDY309" s="15"/>
      <c r="IEA309" s="13"/>
      <c r="IEB309" s="35"/>
      <c r="IEC309" s="35"/>
      <c r="IED309" s="15"/>
      <c r="IEF309" s="13"/>
      <c r="IEG309" s="35"/>
      <c r="IEH309" s="35"/>
      <c r="IEI309" s="15"/>
      <c r="IEK309" s="13"/>
      <c r="IEL309" s="35"/>
      <c r="IEM309" s="35"/>
      <c r="IEN309" s="15"/>
      <c r="IEP309" s="13"/>
      <c r="IEQ309" s="35"/>
      <c r="IER309" s="35"/>
      <c r="IES309" s="15"/>
      <c r="IEU309" s="13"/>
      <c r="IEV309" s="35"/>
      <c r="IEW309" s="35"/>
      <c r="IEX309" s="15"/>
      <c r="IEZ309" s="13"/>
      <c r="IFA309" s="35"/>
      <c r="IFB309" s="35"/>
      <c r="IFC309" s="15"/>
      <c r="IFE309" s="13"/>
      <c r="IFF309" s="35"/>
      <c r="IFG309" s="35"/>
      <c r="IFH309" s="15"/>
      <c r="IFJ309" s="13"/>
      <c r="IFK309" s="35"/>
      <c r="IFL309" s="35"/>
      <c r="IFM309" s="15"/>
      <c r="IFO309" s="13"/>
      <c r="IFP309" s="35"/>
      <c r="IFQ309" s="35"/>
      <c r="IFR309" s="15"/>
      <c r="IFT309" s="13"/>
      <c r="IFU309" s="35"/>
      <c r="IFV309" s="35"/>
      <c r="IFW309" s="15"/>
      <c r="IFY309" s="13"/>
      <c r="IFZ309" s="35"/>
      <c r="IGA309" s="35"/>
      <c r="IGB309" s="15"/>
      <c r="IGD309" s="13"/>
      <c r="IGE309" s="35"/>
      <c r="IGF309" s="35"/>
      <c r="IGG309" s="15"/>
      <c r="IGI309" s="13"/>
      <c r="IGJ309" s="35"/>
      <c r="IGK309" s="35"/>
      <c r="IGL309" s="15"/>
      <c r="IGN309" s="13"/>
      <c r="IGO309" s="35"/>
      <c r="IGP309" s="35"/>
      <c r="IGQ309" s="15"/>
      <c r="IGS309" s="13"/>
      <c r="IGT309" s="35"/>
      <c r="IGU309" s="35"/>
      <c r="IGV309" s="15"/>
      <c r="IGX309" s="13"/>
      <c r="IGY309" s="35"/>
      <c r="IGZ309" s="35"/>
      <c r="IHA309" s="15"/>
      <c r="IHC309" s="13"/>
      <c r="IHD309" s="35"/>
      <c r="IHE309" s="35"/>
      <c r="IHF309" s="15"/>
      <c r="IHH309" s="13"/>
      <c r="IHI309" s="35"/>
      <c r="IHJ309" s="35"/>
      <c r="IHK309" s="15"/>
      <c r="IHM309" s="13"/>
      <c r="IHN309" s="35"/>
      <c r="IHO309" s="35"/>
      <c r="IHP309" s="15"/>
      <c r="IHR309" s="13"/>
      <c r="IHS309" s="35"/>
      <c r="IHT309" s="35"/>
      <c r="IHU309" s="15"/>
      <c r="IHW309" s="13"/>
      <c r="IHX309" s="35"/>
      <c r="IHY309" s="35"/>
      <c r="IHZ309" s="15"/>
      <c r="IIB309" s="13"/>
      <c r="IIC309" s="35"/>
      <c r="IID309" s="35"/>
      <c r="IIE309" s="15"/>
      <c r="IIG309" s="13"/>
      <c r="IIH309" s="35"/>
      <c r="III309" s="35"/>
      <c r="IIJ309" s="15"/>
      <c r="IIL309" s="13"/>
      <c r="IIM309" s="35"/>
      <c r="IIN309" s="35"/>
      <c r="IIO309" s="15"/>
      <c r="IIQ309" s="13"/>
      <c r="IIR309" s="35"/>
      <c r="IIS309" s="35"/>
      <c r="IIT309" s="15"/>
      <c r="IIV309" s="13"/>
      <c r="IIW309" s="35"/>
      <c r="IIX309" s="35"/>
      <c r="IIY309" s="15"/>
      <c r="IJA309" s="13"/>
      <c r="IJB309" s="35"/>
      <c r="IJC309" s="35"/>
      <c r="IJD309" s="15"/>
      <c r="IJF309" s="13"/>
      <c r="IJG309" s="35"/>
      <c r="IJH309" s="35"/>
      <c r="IJI309" s="15"/>
      <c r="IJK309" s="13"/>
      <c r="IJL309" s="35"/>
      <c r="IJM309" s="35"/>
      <c r="IJN309" s="15"/>
      <c r="IJP309" s="13"/>
      <c r="IJQ309" s="35"/>
      <c r="IJR309" s="35"/>
      <c r="IJS309" s="15"/>
      <c r="IJU309" s="13"/>
      <c r="IJV309" s="35"/>
      <c r="IJW309" s="35"/>
      <c r="IJX309" s="15"/>
      <c r="IJZ309" s="13"/>
      <c r="IKA309" s="35"/>
      <c r="IKB309" s="35"/>
      <c r="IKC309" s="15"/>
      <c r="IKE309" s="13"/>
      <c r="IKF309" s="35"/>
      <c r="IKG309" s="35"/>
      <c r="IKH309" s="15"/>
      <c r="IKJ309" s="13"/>
      <c r="IKK309" s="35"/>
      <c r="IKL309" s="35"/>
      <c r="IKM309" s="15"/>
      <c r="IKO309" s="13"/>
      <c r="IKP309" s="35"/>
      <c r="IKQ309" s="35"/>
      <c r="IKR309" s="15"/>
      <c r="IKT309" s="13"/>
      <c r="IKU309" s="35"/>
      <c r="IKV309" s="35"/>
      <c r="IKW309" s="15"/>
      <c r="IKY309" s="13"/>
      <c r="IKZ309" s="35"/>
      <c r="ILA309" s="35"/>
      <c r="ILB309" s="15"/>
      <c r="ILD309" s="13"/>
      <c r="ILE309" s="35"/>
      <c r="ILF309" s="35"/>
      <c r="ILG309" s="15"/>
      <c r="ILI309" s="13"/>
      <c r="ILJ309" s="35"/>
      <c r="ILK309" s="35"/>
      <c r="ILL309" s="15"/>
      <c r="ILN309" s="13"/>
      <c r="ILO309" s="35"/>
      <c r="ILP309" s="35"/>
      <c r="ILQ309" s="15"/>
      <c r="ILS309" s="13"/>
      <c r="ILT309" s="35"/>
      <c r="ILU309" s="35"/>
      <c r="ILV309" s="15"/>
      <c r="ILX309" s="13"/>
      <c r="ILY309" s="35"/>
      <c r="ILZ309" s="35"/>
      <c r="IMA309" s="15"/>
      <c r="IMC309" s="13"/>
      <c r="IMD309" s="35"/>
      <c r="IME309" s="35"/>
      <c r="IMF309" s="15"/>
      <c r="IMH309" s="13"/>
      <c r="IMI309" s="35"/>
      <c r="IMJ309" s="35"/>
      <c r="IMK309" s="15"/>
      <c r="IMM309" s="13"/>
      <c r="IMN309" s="35"/>
      <c r="IMO309" s="35"/>
      <c r="IMP309" s="15"/>
      <c r="IMR309" s="13"/>
      <c r="IMS309" s="35"/>
      <c r="IMT309" s="35"/>
      <c r="IMU309" s="15"/>
      <c r="IMW309" s="13"/>
      <c r="IMX309" s="35"/>
      <c r="IMY309" s="35"/>
      <c r="IMZ309" s="15"/>
      <c r="INB309" s="13"/>
      <c r="INC309" s="35"/>
      <c r="IND309" s="35"/>
      <c r="INE309" s="15"/>
      <c r="ING309" s="13"/>
      <c r="INH309" s="35"/>
      <c r="INI309" s="35"/>
      <c r="INJ309" s="15"/>
      <c r="INL309" s="13"/>
      <c r="INM309" s="35"/>
      <c r="INN309" s="35"/>
      <c r="INO309" s="15"/>
      <c r="INQ309" s="13"/>
      <c r="INR309" s="35"/>
      <c r="INS309" s="35"/>
      <c r="INT309" s="15"/>
      <c r="INV309" s="13"/>
      <c r="INW309" s="35"/>
      <c r="INX309" s="35"/>
      <c r="INY309" s="15"/>
      <c r="IOA309" s="13"/>
      <c r="IOB309" s="35"/>
      <c r="IOC309" s="35"/>
      <c r="IOD309" s="15"/>
      <c r="IOF309" s="13"/>
      <c r="IOG309" s="35"/>
      <c r="IOH309" s="35"/>
      <c r="IOI309" s="15"/>
      <c r="IOK309" s="13"/>
      <c r="IOL309" s="35"/>
      <c r="IOM309" s="35"/>
      <c r="ION309" s="15"/>
      <c r="IOP309" s="13"/>
      <c r="IOQ309" s="35"/>
      <c r="IOR309" s="35"/>
      <c r="IOS309" s="15"/>
      <c r="IOU309" s="13"/>
      <c r="IOV309" s="35"/>
      <c r="IOW309" s="35"/>
      <c r="IOX309" s="15"/>
      <c r="IOZ309" s="13"/>
      <c r="IPA309" s="35"/>
      <c r="IPB309" s="35"/>
      <c r="IPC309" s="15"/>
      <c r="IPE309" s="13"/>
      <c r="IPF309" s="35"/>
      <c r="IPG309" s="35"/>
      <c r="IPH309" s="15"/>
      <c r="IPJ309" s="13"/>
      <c r="IPK309" s="35"/>
      <c r="IPL309" s="35"/>
      <c r="IPM309" s="15"/>
      <c r="IPO309" s="13"/>
      <c r="IPP309" s="35"/>
      <c r="IPQ309" s="35"/>
      <c r="IPR309" s="15"/>
      <c r="IPT309" s="13"/>
      <c r="IPU309" s="35"/>
      <c r="IPV309" s="35"/>
      <c r="IPW309" s="15"/>
      <c r="IPY309" s="13"/>
      <c r="IPZ309" s="35"/>
      <c r="IQA309" s="35"/>
      <c r="IQB309" s="15"/>
      <c r="IQD309" s="13"/>
      <c r="IQE309" s="35"/>
      <c r="IQF309" s="35"/>
      <c r="IQG309" s="15"/>
      <c r="IQI309" s="13"/>
      <c r="IQJ309" s="35"/>
      <c r="IQK309" s="35"/>
      <c r="IQL309" s="15"/>
      <c r="IQN309" s="13"/>
      <c r="IQO309" s="35"/>
      <c r="IQP309" s="35"/>
      <c r="IQQ309" s="15"/>
      <c r="IQS309" s="13"/>
      <c r="IQT309" s="35"/>
      <c r="IQU309" s="35"/>
      <c r="IQV309" s="15"/>
      <c r="IQX309" s="13"/>
      <c r="IQY309" s="35"/>
      <c r="IQZ309" s="35"/>
      <c r="IRA309" s="15"/>
      <c r="IRC309" s="13"/>
      <c r="IRD309" s="35"/>
      <c r="IRE309" s="35"/>
      <c r="IRF309" s="15"/>
      <c r="IRH309" s="13"/>
      <c r="IRI309" s="35"/>
      <c r="IRJ309" s="35"/>
      <c r="IRK309" s="15"/>
      <c r="IRM309" s="13"/>
      <c r="IRN309" s="35"/>
      <c r="IRO309" s="35"/>
      <c r="IRP309" s="15"/>
      <c r="IRR309" s="13"/>
      <c r="IRS309" s="35"/>
      <c r="IRT309" s="35"/>
      <c r="IRU309" s="15"/>
      <c r="IRW309" s="13"/>
      <c r="IRX309" s="35"/>
      <c r="IRY309" s="35"/>
      <c r="IRZ309" s="15"/>
      <c r="ISB309" s="13"/>
      <c r="ISC309" s="35"/>
      <c r="ISD309" s="35"/>
      <c r="ISE309" s="15"/>
      <c r="ISG309" s="13"/>
      <c r="ISH309" s="35"/>
      <c r="ISI309" s="35"/>
      <c r="ISJ309" s="15"/>
      <c r="ISL309" s="13"/>
      <c r="ISM309" s="35"/>
      <c r="ISN309" s="35"/>
      <c r="ISO309" s="15"/>
      <c r="ISQ309" s="13"/>
      <c r="ISR309" s="35"/>
      <c r="ISS309" s="35"/>
      <c r="IST309" s="15"/>
      <c r="ISV309" s="13"/>
      <c r="ISW309" s="35"/>
      <c r="ISX309" s="35"/>
      <c r="ISY309" s="15"/>
      <c r="ITA309" s="13"/>
      <c r="ITB309" s="35"/>
      <c r="ITC309" s="35"/>
      <c r="ITD309" s="15"/>
      <c r="ITF309" s="13"/>
      <c r="ITG309" s="35"/>
      <c r="ITH309" s="35"/>
      <c r="ITI309" s="15"/>
      <c r="ITK309" s="13"/>
      <c r="ITL309" s="35"/>
      <c r="ITM309" s="35"/>
      <c r="ITN309" s="15"/>
      <c r="ITP309" s="13"/>
      <c r="ITQ309" s="35"/>
      <c r="ITR309" s="35"/>
      <c r="ITS309" s="15"/>
      <c r="ITU309" s="13"/>
      <c r="ITV309" s="35"/>
      <c r="ITW309" s="35"/>
      <c r="ITX309" s="15"/>
      <c r="ITZ309" s="13"/>
      <c r="IUA309" s="35"/>
      <c r="IUB309" s="35"/>
      <c r="IUC309" s="15"/>
      <c r="IUE309" s="13"/>
      <c r="IUF309" s="35"/>
      <c r="IUG309" s="35"/>
      <c r="IUH309" s="15"/>
      <c r="IUJ309" s="13"/>
      <c r="IUK309" s="35"/>
      <c r="IUL309" s="35"/>
      <c r="IUM309" s="15"/>
      <c r="IUO309" s="13"/>
      <c r="IUP309" s="35"/>
      <c r="IUQ309" s="35"/>
      <c r="IUR309" s="15"/>
      <c r="IUT309" s="13"/>
      <c r="IUU309" s="35"/>
      <c r="IUV309" s="35"/>
      <c r="IUW309" s="15"/>
      <c r="IUY309" s="13"/>
      <c r="IUZ309" s="35"/>
      <c r="IVA309" s="35"/>
      <c r="IVB309" s="15"/>
      <c r="IVD309" s="13"/>
      <c r="IVE309" s="35"/>
      <c r="IVF309" s="35"/>
      <c r="IVG309" s="15"/>
      <c r="IVI309" s="13"/>
      <c r="IVJ309" s="35"/>
      <c r="IVK309" s="35"/>
      <c r="IVL309" s="15"/>
      <c r="IVN309" s="13"/>
      <c r="IVO309" s="35"/>
      <c r="IVP309" s="35"/>
      <c r="IVQ309" s="15"/>
      <c r="IVS309" s="13"/>
      <c r="IVT309" s="35"/>
      <c r="IVU309" s="35"/>
      <c r="IVV309" s="15"/>
      <c r="IVX309" s="13"/>
      <c r="IVY309" s="35"/>
      <c r="IVZ309" s="35"/>
      <c r="IWA309" s="15"/>
      <c r="IWC309" s="13"/>
      <c r="IWD309" s="35"/>
      <c r="IWE309" s="35"/>
      <c r="IWF309" s="15"/>
      <c r="IWH309" s="13"/>
      <c r="IWI309" s="35"/>
      <c r="IWJ309" s="35"/>
      <c r="IWK309" s="15"/>
      <c r="IWM309" s="13"/>
      <c r="IWN309" s="35"/>
      <c r="IWO309" s="35"/>
      <c r="IWP309" s="15"/>
      <c r="IWR309" s="13"/>
      <c r="IWS309" s="35"/>
      <c r="IWT309" s="35"/>
      <c r="IWU309" s="15"/>
      <c r="IWW309" s="13"/>
      <c r="IWX309" s="35"/>
      <c r="IWY309" s="35"/>
      <c r="IWZ309" s="15"/>
      <c r="IXB309" s="13"/>
      <c r="IXC309" s="35"/>
      <c r="IXD309" s="35"/>
      <c r="IXE309" s="15"/>
      <c r="IXG309" s="13"/>
      <c r="IXH309" s="35"/>
      <c r="IXI309" s="35"/>
      <c r="IXJ309" s="15"/>
      <c r="IXL309" s="13"/>
      <c r="IXM309" s="35"/>
      <c r="IXN309" s="35"/>
      <c r="IXO309" s="15"/>
      <c r="IXQ309" s="13"/>
      <c r="IXR309" s="35"/>
      <c r="IXS309" s="35"/>
      <c r="IXT309" s="15"/>
      <c r="IXV309" s="13"/>
      <c r="IXW309" s="35"/>
      <c r="IXX309" s="35"/>
      <c r="IXY309" s="15"/>
      <c r="IYA309" s="13"/>
      <c r="IYB309" s="35"/>
      <c r="IYC309" s="35"/>
      <c r="IYD309" s="15"/>
      <c r="IYF309" s="13"/>
      <c r="IYG309" s="35"/>
      <c r="IYH309" s="35"/>
      <c r="IYI309" s="15"/>
      <c r="IYK309" s="13"/>
      <c r="IYL309" s="35"/>
      <c r="IYM309" s="35"/>
      <c r="IYN309" s="15"/>
      <c r="IYP309" s="13"/>
      <c r="IYQ309" s="35"/>
      <c r="IYR309" s="35"/>
      <c r="IYS309" s="15"/>
      <c r="IYU309" s="13"/>
      <c r="IYV309" s="35"/>
      <c r="IYW309" s="35"/>
      <c r="IYX309" s="15"/>
      <c r="IYZ309" s="13"/>
      <c r="IZA309" s="35"/>
      <c r="IZB309" s="35"/>
      <c r="IZC309" s="15"/>
      <c r="IZE309" s="13"/>
      <c r="IZF309" s="35"/>
      <c r="IZG309" s="35"/>
      <c r="IZH309" s="15"/>
      <c r="IZJ309" s="13"/>
      <c r="IZK309" s="35"/>
      <c r="IZL309" s="35"/>
      <c r="IZM309" s="15"/>
      <c r="IZO309" s="13"/>
      <c r="IZP309" s="35"/>
      <c r="IZQ309" s="35"/>
      <c r="IZR309" s="15"/>
      <c r="IZT309" s="13"/>
      <c r="IZU309" s="35"/>
      <c r="IZV309" s="35"/>
      <c r="IZW309" s="15"/>
      <c r="IZY309" s="13"/>
      <c r="IZZ309" s="35"/>
      <c r="JAA309" s="35"/>
      <c r="JAB309" s="15"/>
      <c r="JAD309" s="13"/>
      <c r="JAE309" s="35"/>
      <c r="JAF309" s="35"/>
      <c r="JAG309" s="15"/>
      <c r="JAI309" s="13"/>
      <c r="JAJ309" s="35"/>
      <c r="JAK309" s="35"/>
      <c r="JAL309" s="15"/>
      <c r="JAN309" s="13"/>
      <c r="JAO309" s="35"/>
      <c r="JAP309" s="35"/>
      <c r="JAQ309" s="15"/>
      <c r="JAS309" s="13"/>
      <c r="JAT309" s="35"/>
      <c r="JAU309" s="35"/>
      <c r="JAV309" s="15"/>
      <c r="JAX309" s="13"/>
      <c r="JAY309" s="35"/>
      <c r="JAZ309" s="35"/>
      <c r="JBA309" s="15"/>
      <c r="JBC309" s="13"/>
      <c r="JBD309" s="35"/>
      <c r="JBE309" s="35"/>
      <c r="JBF309" s="15"/>
      <c r="JBH309" s="13"/>
      <c r="JBI309" s="35"/>
      <c r="JBJ309" s="35"/>
      <c r="JBK309" s="15"/>
      <c r="JBM309" s="13"/>
      <c r="JBN309" s="35"/>
      <c r="JBO309" s="35"/>
      <c r="JBP309" s="15"/>
      <c r="JBR309" s="13"/>
      <c r="JBS309" s="35"/>
      <c r="JBT309" s="35"/>
      <c r="JBU309" s="15"/>
      <c r="JBW309" s="13"/>
      <c r="JBX309" s="35"/>
      <c r="JBY309" s="35"/>
      <c r="JBZ309" s="15"/>
      <c r="JCB309" s="13"/>
      <c r="JCC309" s="35"/>
      <c r="JCD309" s="35"/>
      <c r="JCE309" s="15"/>
      <c r="JCG309" s="13"/>
      <c r="JCH309" s="35"/>
      <c r="JCI309" s="35"/>
      <c r="JCJ309" s="15"/>
      <c r="JCL309" s="13"/>
      <c r="JCM309" s="35"/>
      <c r="JCN309" s="35"/>
      <c r="JCO309" s="15"/>
      <c r="JCQ309" s="13"/>
      <c r="JCR309" s="35"/>
      <c r="JCS309" s="35"/>
      <c r="JCT309" s="15"/>
      <c r="JCV309" s="13"/>
      <c r="JCW309" s="35"/>
      <c r="JCX309" s="35"/>
      <c r="JCY309" s="15"/>
      <c r="JDA309" s="13"/>
      <c r="JDB309" s="35"/>
      <c r="JDC309" s="35"/>
      <c r="JDD309" s="15"/>
      <c r="JDF309" s="13"/>
      <c r="JDG309" s="35"/>
      <c r="JDH309" s="35"/>
      <c r="JDI309" s="15"/>
      <c r="JDK309" s="13"/>
      <c r="JDL309" s="35"/>
      <c r="JDM309" s="35"/>
      <c r="JDN309" s="15"/>
      <c r="JDP309" s="13"/>
      <c r="JDQ309" s="35"/>
      <c r="JDR309" s="35"/>
      <c r="JDS309" s="15"/>
      <c r="JDU309" s="13"/>
      <c r="JDV309" s="35"/>
      <c r="JDW309" s="35"/>
      <c r="JDX309" s="15"/>
      <c r="JDZ309" s="13"/>
      <c r="JEA309" s="35"/>
      <c r="JEB309" s="35"/>
      <c r="JEC309" s="15"/>
      <c r="JEE309" s="13"/>
      <c r="JEF309" s="35"/>
      <c r="JEG309" s="35"/>
      <c r="JEH309" s="15"/>
      <c r="JEJ309" s="13"/>
      <c r="JEK309" s="35"/>
      <c r="JEL309" s="35"/>
      <c r="JEM309" s="15"/>
      <c r="JEO309" s="13"/>
      <c r="JEP309" s="35"/>
      <c r="JEQ309" s="35"/>
      <c r="JER309" s="15"/>
      <c r="JET309" s="13"/>
      <c r="JEU309" s="35"/>
      <c r="JEV309" s="35"/>
      <c r="JEW309" s="15"/>
      <c r="JEY309" s="13"/>
      <c r="JEZ309" s="35"/>
      <c r="JFA309" s="35"/>
      <c r="JFB309" s="15"/>
      <c r="JFD309" s="13"/>
      <c r="JFE309" s="35"/>
      <c r="JFF309" s="35"/>
      <c r="JFG309" s="15"/>
      <c r="JFI309" s="13"/>
      <c r="JFJ309" s="35"/>
      <c r="JFK309" s="35"/>
      <c r="JFL309" s="15"/>
      <c r="JFN309" s="13"/>
      <c r="JFO309" s="35"/>
      <c r="JFP309" s="35"/>
      <c r="JFQ309" s="15"/>
      <c r="JFS309" s="13"/>
      <c r="JFT309" s="35"/>
      <c r="JFU309" s="35"/>
      <c r="JFV309" s="15"/>
      <c r="JFX309" s="13"/>
      <c r="JFY309" s="35"/>
      <c r="JFZ309" s="35"/>
      <c r="JGA309" s="15"/>
      <c r="JGC309" s="13"/>
      <c r="JGD309" s="35"/>
      <c r="JGE309" s="35"/>
      <c r="JGF309" s="15"/>
      <c r="JGH309" s="13"/>
      <c r="JGI309" s="35"/>
      <c r="JGJ309" s="35"/>
      <c r="JGK309" s="15"/>
      <c r="JGM309" s="13"/>
      <c r="JGN309" s="35"/>
      <c r="JGO309" s="35"/>
      <c r="JGP309" s="15"/>
      <c r="JGR309" s="13"/>
      <c r="JGS309" s="35"/>
      <c r="JGT309" s="35"/>
      <c r="JGU309" s="15"/>
      <c r="JGW309" s="13"/>
      <c r="JGX309" s="35"/>
      <c r="JGY309" s="35"/>
      <c r="JGZ309" s="15"/>
      <c r="JHB309" s="13"/>
      <c r="JHC309" s="35"/>
      <c r="JHD309" s="35"/>
      <c r="JHE309" s="15"/>
      <c r="JHG309" s="13"/>
      <c r="JHH309" s="35"/>
      <c r="JHI309" s="35"/>
      <c r="JHJ309" s="15"/>
      <c r="JHL309" s="13"/>
      <c r="JHM309" s="35"/>
      <c r="JHN309" s="35"/>
      <c r="JHO309" s="15"/>
      <c r="JHQ309" s="13"/>
      <c r="JHR309" s="35"/>
      <c r="JHS309" s="35"/>
      <c r="JHT309" s="15"/>
      <c r="JHV309" s="13"/>
      <c r="JHW309" s="35"/>
      <c r="JHX309" s="35"/>
      <c r="JHY309" s="15"/>
      <c r="JIA309" s="13"/>
      <c r="JIB309" s="35"/>
      <c r="JIC309" s="35"/>
      <c r="JID309" s="15"/>
      <c r="JIF309" s="13"/>
      <c r="JIG309" s="35"/>
      <c r="JIH309" s="35"/>
      <c r="JII309" s="15"/>
      <c r="JIK309" s="13"/>
      <c r="JIL309" s="35"/>
      <c r="JIM309" s="35"/>
      <c r="JIN309" s="15"/>
      <c r="JIP309" s="13"/>
      <c r="JIQ309" s="35"/>
      <c r="JIR309" s="35"/>
      <c r="JIS309" s="15"/>
      <c r="JIU309" s="13"/>
      <c r="JIV309" s="35"/>
      <c r="JIW309" s="35"/>
      <c r="JIX309" s="15"/>
      <c r="JIZ309" s="13"/>
      <c r="JJA309" s="35"/>
      <c r="JJB309" s="35"/>
      <c r="JJC309" s="15"/>
      <c r="JJE309" s="13"/>
      <c r="JJF309" s="35"/>
      <c r="JJG309" s="35"/>
      <c r="JJH309" s="15"/>
      <c r="JJJ309" s="13"/>
      <c r="JJK309" s="35"/>
      <c r="JJL309" s="35"/>
      <c r="JJM309" s="15"/>
      <c r="JJO309" s="13"/>
      <c r="JJP309" s="35"/>
      <c r="JJQ309" s="35"/>
      <c r="JJR309" s="15"/>
      <c r="JJT309" s="13"/>
      <c r="JJU309" s="35"/>
      <c r="JJV309" s="35"/>
      <c r="JJW309" s="15"/>
      <c r="JJY309" s="13"/>
      <c r="JJZ309" s="35"/>
      <c r="JKA309" s="35"/>
      <c r="JKB309" s="15"/>
      <c r="JKD309" s="13"/>
      <c r="JKE309" s="35"/>
      <c r="JKF309" s="35"/>
      <c r="JKG309" s="15"/>
      <c r="JKI309" s="13"/>
      <c r="JKJ309" s="35"/>
      <c r="JKK309" s="35"/>
      <c r="JKL309" s="15"/>
      <c r="JKN309" s="13"/>
      <c r="JKO309" s="35"/>
      <c r="JKP309" s="35"/>
      <c r="JKQ309" s="15"/>
      <c r="JKS309" s="13"/>
      <c r="JKT309" s="35"/>
      <c r="JKU309" s="35"/>
      <c r="JKV309" s="15"/>
      <c r="JKX309" s="13"/>
      <c r="JKY309" s="35"/>
      <c r="JKZ309" s="35"/>
      <c r="JLA309" s="15"/>
      <c r="JLC309" s="13"/>
      <c r="JLD309" s="35"/>
      <c r="JLE309" s="35"/>
      <c r="JLF309" s="15"/>
      <c r="JLH309" s="13"/>
      <c r="JLI309" s="35"/>
      <c r="JLJ309" s="35"/>
      <c r="JLK309" s="15"/>
      <c r="JLM309" s="13"/>
      <c r="JLN309" s="35"/>
      <c r="JLO309" s="35"/>
      <c r="JLP309" s="15"/>
      <c r="JLR309" s="13"/>
      <c r="JLS309" s="35"/>
      <c r="JLT309" s="35"/>
      <c r="JLU309" s="15"/>
      <c r="JLW309" s="13"/>
      <c r="JLX309" s="35"/>
      <c r="JLY309" s="35"/>
      <c r="JLZ309" s="15"/>
      <c r="JMB309" s="13"/>
      <c r="JMC309" s="35"/>
      <c r="JMD309" s="35"/>
      <c r="JME309" s="15"/>
      <c r="JMG309" s="13"/>
      <c r="JMH309" s="35"/>
      <c r="JMI309" s="35"/>
      <c r="JMJ309" s="15"/>
      <c r="JML309" s="13"/>
      <c r="JMM309" s="35"/>
      <c r="JMN309" s="35"/>
      <c r="JMO309" s="15"/>
      <c r="JMQ309" s="13"/>
      <c r="JMR309" s="35"/>
      <c r="JMS309" s="35"/>
      <c r="JMT309" s="15"/>
      <c r="JMV309" s="13"/>
      <c r="JMW309" s="35"/>
      <c r="JMX309" s="35"/>
      <c r="JMY309" s="15"/>
      <c r="JNA309" s="13"/>
      <c r="JNB309" s="35"/>
      <c r="JNC309" s="35"/>
      <c r="JND309" s="15"/>
      <c r="JNF309" s="13"/>
      <c r="JNG309" s="35"/>
      <c r="JNH309" s="35"/>
      <c r="JNI309" s="15"/>
      <c r="JNK309" s="13"/>
      <c r="JNL309" s="35"/>
      <c r="JNM309" s="35"/>
      <c r="JNN309" s="15"/>
      <c r="JNP309" s="13"/>
      <c r="JNQ309" s="35"/>
      <c r="JNR309" s="35"/>
      <c r="JNS309" s="15"/>
      <c r="JNU309" s="13"/>
      <c r="JNV309" s="35"/>
      <c r="JNW309" s="35"/>
      <c r="JNX309" s="15"/>
      <c r="JNZ309" s="13"/>
      <c r="JOA309" s="35"/>
      <c r="JOB309" s="35"/>
      <c r="JOC309" s="15"/>
      <c r="JOE309" s="13"/>
      <c r="JOF309" s="35"/>
      <c r="JOG309" s="35"/>
      <c r="JOH309" s="15"/>
      <c r="JOJ309" s="13"/>
      <c r="JOK309" s="35"/>
      <c r="JOL309" s="35"/>
      <c r="JOM309" s="15"/>
      <c r="JOO309" s="13"/>
      <c r="JOP309" s="35"/>
      <c r="JOQ309" s="35"/>
      <c r="JOR309" s="15"/>
      <c r="JOT309" s="13"/>
      <c r="JOU309" s="35"/>
      <c r="JOV309" s="35"/>
      <c r="JOW309" s="15"/>
      <c r="JOY309" s="13"/>
      <c r="JOZ309" s="35"/>
      <c r="JPA309" s="35"/>
      <c r="JPB309" s="15"/>
      <c r="JPD309" s="13"/>
      <c r="JPE309" s="35"/>
      <c r="JPF309" s="35"/>
      <c r="JPG309" s="15"/>
      <c r="JPI309" s="13"/>
      <c r="JPJ309" s="35"/>
      <c r="JPK309" s="35"/>
      <c r="JPL309" s="15"/>
      <c r="JPN309" s="13"/>
      <c r="JPO309" s="35"/>
      <c r="JPP309" s="35"/>
      <c r="JPQ309" s="15"/>
      <c r="JPS309" s="13"/>
      <c r="JPT309" s="35"/>
      <c r="JPU309" s="35"/>
      <c r="JPV309" s="15"/>
      <c r="JPX309" s="13"/>
      <c r="JPY309" s="35"/>
      <c r="JPZ309" s="35"/>
      <c r="JQA309" s="15"/>
      <c r="JQC309" s="13"/>
      <c r="JQD309" s="35"/>
      <c r="JQE309" s="35"/>
      <c r="JQF309" s="15"/>
      <c r="JQH309" s="13"/>
      <c r="JQI309" s="35"/>
      <c r="JQJ309" s="35"/>
      <c r="JQK309" s="15"/>
      <c r="JQM309" s="13"/>
      <c r="JQN309" s="35"/>
      <c r="JQO309" s="35"/>
      <c r="JQP309" s="15"/>
      <c r="JQR309" s="13"/>
      <c r="JQS309" s="35"/>
      <c r="JQT309" s="35"/>
      <c r="JQU309" s="15"/>
      <c r="JQW309" s="13"/>
      <c r="JQX309" s="35"/>
      <c r="JQY309" s="35"/>
      <c r="JQZ309" s="15"/>
      <c r="JRB309" s="13"/>
      <c r="JRC309" s="35"/>
      <c r="JRD309" s="35"/>
      <c r="JRE309" s="15"/>
      <c r="JRG309" s="13"/>
      <c r="JRH309" s="35"/>
      <c r="JRI309" s="35"/>
      <c r="JRJ309" s="15"/>
      <c r="JRL309" s="13"/>
      <c r="JRM309" s="35"/>
      <c r="JRN309" s="35"/>
      <c r="JRO309" s="15"/>
      <c r="JRQ309" s="13"/>
      <c r="JRR309" s="35"/>
      <c r="JRS309" s="35"/>
      <c r="JRT309" s="15"/>
      <c r="JRV309" s="13"/>
      <c r="JRW309" s="35"/>
      <c r="JRX309" s="35"/>
      <c r="JRY309" s="15"/>
      <c r="JSA309" s="13"/>
      <c r="JSB309" s="35"/>
      <c r="JSC309" s="35"/>
      <c r="JSD309" s="15"/>
      <c r="JSF309" s="13"/>
      <c r="JSG309" s="35"/>
      <c r="JSH309" s="35"/>
      <c r="JSI309" s="15"/>
      <c r="JSK309" s="13"/>
      <c r="JSL309" s="35"/>
      <c r="JSM309" s="35"/>
      <c r="JSN309" s="15"/>
      <c r="JSP309" s="13"/>
      <c r="JSQ309" s="35"/>
      <c r="JSR309" s="35"/>
      <c r="JSS309" s="15"/>
      <c r="JSU309" s="13"/>
      <c r="JSV309" s="35"/>
      <c r="JSW309" s="35"/>
      <c r="JSX309" s="15"/>
      <c r="JSZ309" s="13"/>
      <c r="JTA309" s="35"/>
      <c r="JTB309" s="35"/>
      <c r="JTC309" s="15"/>
      <c r="JTE309" s="13"/>
      <c r="JTF309" s="35"/>
      <c r="JTG309" s="35"/>
      <c r="JTH309" s="15"/>
      <c r="JTJ309" s="13"/>
      <c r="JTK309" s="35"/>
      <c r="JTL309" s="35"/>
      <c r="JTM309" s="15"/>
      <c r="JTO309" s="13"/>
      <c r="JTP309" s="35"/>
      <c r="JTQ309" s="35"/>
      <c r="JTR309" s="15"/>
      <c r="JTT309" s="13"/>
      <c r="JTU309" s="35"/>
      <c r="JTV309" s="35"/>
      <c r="JTW309" s="15"/>
      <c r="JTY309" s="13"/>
      <c r="JTZ309" s="35"/>
      <c r="JUA309" s="35"/>
      <c r="JUB309" s="15"/>
      <c r="JUD309" s="13"/>
      <c r="JUE309" s="35"/>
      <c r="JUF309" s="35"/>
      <c r="JUG309" s="15"/>
      <c r="JUI309" s="13"/>
      <c r="JUJ309" s="35"/>
      <c r="JUK309" s="35"/>
      <c r="JUL309" s="15"/>
      <c r="JUN309" s="13"/>
      <c r="JUO309" s="35"/>
      <c r="JUP309" s="35"/>
      <c r="JUQ309" s="15"/>
      <c r="JUS309" s="13"/>
      <c r="JUT309" s="35"/>
      <c r="JUU309" s="35"/>
      <c r="JUV309" s="15"/>
      <c r="JUX309" s="13"/>
      <c r="JUY309" s="35"/>
      <c r="JUZ309" s="35"/>
      <c r="JVA309" s="15"/>
      <c r="JVC309" s="13"/>
      <c r="JVD309" s="35"/>
      <c r="JVE309" s="35"/>
      <c r="JVF309" s="15"/>
      <c r="JVH309" s="13"/>
      <c r="JVI309" s="35"/>
      <c r="JVJ309" s="35"/>
      <c r="JVK309" s="15"/>
      <c r="JVM309" s="13"/>
      <c r="JVN309" s="35"/>
      <c r="JVO309" s="35"/>
      <c r="JVP309" s="15"/>
      <c r="JVR309" s="13"/>
      <c r="JVS309" s="35"/>
      <c r="JVT309" s="35"/>
      <c r="JVU309" s="15"/>
      <c r="JVW309" s="13"/>
      <c r="JVX309" s="35"/>
      <c r="JVY309" s="35"/>
      <c r="JVZ309" s="15"/>
      <c r="JWB309" s="13"/>
      <c r="JWC309" s="35"/>
      <c r="JWD309" s="35"/>
      <c r="JWE309" s="15"/>
      <c r="JWG309" s="13"/>
      <c r="JWH309" s="35"/>
      <c r="JWI309" s="35"/>
      <c r="JWJ309" s="15"/>
      <c r="JWL309" s="13"/>
      <c r="JWM309" s="35"/>
      <c r="JWN309" s="35"/>
      <c r="JWO309" s="15"/>
      <c r="JWQ309" s="13"/>
      <c r="JWR309" s="35"/>
      <c r="JWS309" s="35"/>
      <c r="JWT309" s="15"/>
      <c r="JWV309" s="13"/>
      <c r="JWW309" s="35"/>
      <c r="JWX309" s="35"/>
      <c r="JWY309" s="15"/>
      <c r="JXA309" s="13"/>
      <c r="JXB309" s="35"/>
      <c r="JXC309" s="35"/>
      <c r="JXD309" s="15"/>
      <c r="JXF309" s="13"/>
      <c r="JXG309" s="35"/>
      <c r="JXH309" s="35"/>
      <c r="JXI309" s="15"/>
      <c r="JXK309" s="13"/>
      <c r="JXL309" s="35"/>
      <c r="JXM309" s="35"/>
      <c r="JXN309" s="15"/>
      <c r="JXP309" s="13"/>
      <c r="JXQ309" s="35"/>
      <c r="JXR309" s="35"/>
      <c r="JXS309" s="15"/>
      <c r="JXU309" s="13"/>
      <c r="JXV309" s="35"/>
      <c r="JXW309" s="35"/>
      <c r="JXX309" s="15"/>
      <c r="JXZ309" s="13"/>
      <c r="JYA309" s="35"/>
      <c r="JYB309" s="35"/>
      <c r="JYC309" s="15"/>
      <c r="JYE309" s="13"/>
      <c r="JYF309" s="35"/>
      <c r="JYG309" s="35"/>
      <c r="JYH309" s="15"/>
      <c r="JYJ309" s="13"/>
      <c r="JYK309" s="35"/>
      <c r="JYL309" s="35"/>
      <c r="JYM309" s="15"/>
      <c r="JYO309" s="13"/>
      <c r="JYP309" s="35"/>
      <c r="JYQ309" s="35"/>
      <c r="JYR309" s="15"/>
      <c r="JYT309" s="13"/>
      <c r="JYU309" s="35"/>
      <c r="JYV309" s="35"/>
      <c r="JYW309" s="15"/>
      <c r="JYY309" s="13"/>
      <c r="JYZ309" s="35"/>
      <c r="JZA309" s="35"/>
      <c r="JZB309" s="15"/>
      <c r="JZD309" s="13"/>
      <c r="JZE309" s="35"/>
      <c r="JZF309" s="35"/>
      <c r="JZG309" s="15"/>
      <c r="JZI309" s="13"/>
      <c r="JZJ309" s="35"/>
      <c r="JZK309" s="35"/>
      <c r="JZL309" s="15"/>
      <c r="JZN309" s="13"/>
      <c r="JZO309" s="35"/>
      <c r="JZP309" s="35"/>
      <c r="JZQ309" s="15"/>
      <c r="JZS309" s="13"/>
      <c r="JZT309" s="35"/>
      <c r="JZU309" s="35"/>
      <c r="JZV309" s="15"/>
      <c r="JZX309" s="13"/>
      <c r="JZY309" s="35"/>
      <c r="JZZ309" s="35"/>
      <c r="KAA309" s="15"/>
      <c r="KAC309" s="13"/>
      <c r="KAD309" s="35"/>
      <c r="KAE309" s="35"/>
      <c r="KAF309" s="15"/>
      <c r="KAH309" s="13"/>
      <c r="KAI309" s="35"/>
      <c r="KAJ309" s="35"/>
      <c r="KAK309" s="15"/>
      <c r="KAM309" s="13"/>
      <c r="KAN309" s="35"/>
      <c r="KAO309" s="35"/>
      <c r="KAP309" s="15"/>
      <c r="KAR309" s="13"/>
      <c r="KAS309" s="35"/>
      <c r="KAT309" s="35"/>
      <c r="KAU309" s="15"/>
      <c r="KAW309" s="13"/>
      <c r="KAX309" s="35"/>
      <c r="KAY309" s="35"/>
      <c r="KAZ309" s="15"/>
      <c r="KBB309" s="13"/>
      <c r="KBC309" s="35"/>
      <c r="KBD309" s="35"/>
      <c r="KBE309" s="15"/>
      <c r="KBG309" s="13"/>
      <c r="KBH309" s="35"/>
      <c r="KBI309" s="35"/>
      <c r="KBJ309" s="15"/>
      <c r="KBL309" s="13"/>
      <c r="KBM309" s="35"/>
      <c r="KBN309" s="35"/>
      <c r="KBO309" s="15"/>
      <c r="KBQ309" s="13"/>
      <c r="KBR309" s="35"/>
      <c r="KBS309" s="35"/>
      <c r="KBT309" s="15"/>
      <c r="KBV309" s="13"/>
      <c r="KBW309" s="35"/>
      <c r="KBX309" s="35"/>
      <c r="KBY309" s="15"/>
      <c r="KCA309" s="13"/>
      <c r="KCB309" s="35"/>
      <c r="KCC309" s="35"/>
      <c r="KCD309" s="15"/>
      <c r="KCF309" s="13"/>
      <c r="KCG309" s="35"/>
      <c r="KCH309" s="35"/>
      <c r="KCI309" s="15"/>
      <c r="KCK309" s="13"/>
      <c r="KCL309" s="35"/>
      <c r="KCM309" s="35"/>
      <c r="KCN309" s="15"/>
      <c r="KCP309" s="13"/>
      <c r="KCQ309" s="35"/>
      <c r="KCR309" s="35"/>
      <c r="KCS309" s="15"/>
      <c r="KCU309" s="13"/>
      <c r="KCV309" s="35"/>
      <c r="KCW309" s="35"/>
      <c r="KCX309" s="15"/>
      <c r="KCZ309" s="13"/>
      <c r="KDA309" s="35"/>
      <c r="KDB309" s="35"/>
      <c r="KDC309" s="15"/>
      <c r="KDE309" s="13"/>
      <c r="KDF309" s="35"/>
      <c r="KDG309" s="35"/>
      <c r="KDH309" s="15"/>
      <c r="KDJ309" s="13"/>
      <c r="KDK309" s="35"/>
      <c r="KDL309" s="35"/>
      <c r="KDM309" s="15"/>
      <c r="KDO309" s="13"/>
      <c r="KDP309" s="35"/>
      <c r="KDQ309" s="35"/>
      <c r="KDR309" s="15"/>
      <c r="KDT309" s="13"/>
      <c r="KDU309" s="35"/>
      <c r="KDV309" s="35"/>
      <c r="KDW309" s="15"/>
      <c r="KDY309" s="13"/>
      <c r="KDZ309" s="35"/>
      <c r="KEA309" s="35"/>
      <c r="KEB309" s="15"/>
      <c r="KED309" s="13"/>
      <c r="KEE309" s="35"/>
      <c r="KEF309" s="35"/>
      <c r="KEG309" s="15"/>
      <c r="KEI309" s="13"/>
      <c r="KEJ309" s="35"/>
      <c r="KEK309" s="35"/>
      <c r="KEL309" s="15"/>
      <c r="KEN309" s="13"/>
      <c r="KEO309" s="35"/>
      <c r="KEP309" s="35"/>
      <c r="KEQ309" s="15"/>
      <c r="KES309" s="13"/>
      <c r="KET309" s="35"/>
      <c r="KEU309" s="35"/>
      <c r="KEV309" s="15"/>
      <c r="KEX309" s="13"/>
      <c r="KEY309" s="35"/>
      <c r="KEZ309" s="35"/>
      <c r="KFA309" s="15"/>
      <c r="KFC309" s="13"/>
      <c r="KFD309" s="35"/>
      <c r="KFE309" s="35"/>
      <c r="KFF309" s="15"/>
      <c r="KFH309" s="13"/>
      <c r="KFI309" s="35"/>
      <c r="KFJ309" s="35"/>
      <c r="KFK309" s="15"/>
      <c r="KFM309" s="13"/>
      <c r="KFN309" s="35"/>
      <c r="KFO309" s="35"/>
      <c r="KFP309" s="15"/>
      <c r="KFR309" s="13"/>
      <c r="KFS309" s="35"/>
      <c r="KFT309" s="35"/>
      <c r="KFU309" s="15"/>
      <c r="KFW309" s="13"/>
      <c r="KFX309" s="35"/>
      <c r="KFY309" s="35"/>
      <c r="KFZ309" s="15"/>
      <c r="KGB309" s="13"/>
      <c r="KGC309" s="35"/>
      <c r="KGD309" s="35"/>
      <c r="KGE309" s="15"/>
      <c r="KGG309" s="13"/>
      <c r="KGH309" s="35"/>
      <c r="KGI309" s="35"/>
      <c r="KGJ309" s="15"/>
      <c r="KGL309" s="13"/>
      <c r="KGM309" s="35"/>
      <c r="KGN309" s="35"/>
      <c r="KGO309" s="15"/>
      <c r="KGQ309" s="13"/>
      <c r="KGR309" s="35"/>
      <c r="KGS309" s="35"/>
      <c r="KGT309" s="15"/>
      <c r="KGV309" s="13"/>
      <c r="KGW309" s="35"/>
      <c r="KGX309" s="35"/>
      <c r="KGY309" s="15"/>
      <c r="KHA309" s="13"/>
      <c r="KHB309" s="35"/>
      <c r="KHC309" s="35"/>
      <c r="KHD309" s="15"/>
      <c r="KHF309" s="13"/>
      <c r="KHG309" s="35"/>
      <c r="KHH309" s="35"/>
      <c r="KHI309" s="15"/>
      <c r="KHK309" s="13"/>
      <c r="KHL309" s="35"/>
      <c r="KHM309" s="35"/>
      <c r="KHN309" s="15"/>
      <c r="KHP309" s="13"/>
      <c r="KHQ309" s="35"/>
      <c r="KHR309" s="35"/>
      <c r="KHS309" s="15"/>
      <c r="KHU309" s="13"/>
      <c r="KHV309" s="35"/>
      <c r="KHW309" s="35"/>
      <c r="KHX309" s="15"/>
      <c r="KHZ309" s="13"/>
      <c r="KIA309" s="35"/>
      <c r="KIB309" s="35"/>
      <c r="KIC309" s="15"/>
      <c r="KIE309" s="13"/>
      <c r="KIF309" s="35"/>
      <c r="KIG309" s="35"/>
      <c r="KIH309" s="15"/>
      <c r="KIJ309" s="13"/>
      <c r="KIK309" s="35"/>
      <c r="KIL309" s="35"/>
      <c r="KIM309" s="15"/>
      <c r="KIO309" s="13"/>
      <c r="KIP309" s="35"/>
      <c r="KIQ309" s="35"/>
      <c r="KIR309" s="15"/>
      <c r="KIT309" s="13"/>
      <c r="KIU309" s="35"/>
      <c r="KIV309" s="35"/>
      <c r="KIW309" s="15"/>
      <c r="KIY309" s="13"/>
      <c r="KIZ309" s="35"/>
      <c r="KJA309" s="35"/>
      <c r="KJB309" s="15"/>
      <c r="KJD309" s="13"/>
      <c r="KJE309" s="35"/>
      <c r="KJF309" s="35"/>
      <c r="KJG309" s="15"/>
      <c r="KJI309" s="13"/>
      <c r="KJJ309" s="35"/>
      <c r="KJK309" s="35"/>
      <c r="KJL309" s="15"/>
      <c r="KJN309" s="13"/>
      <c r="KJO309" s="35"/>
      <c r="KJP309" s="35"/>
      <c r="KJQ309" s="15"/>
      <c r="KJS309" s="13"/>
      <c r="KJT309" s="35"/>
      <c r="KJU309" s="35"/>
      <c r="KJV309" s="15"/>
      <c r="KJX309" s="13"/>
      <c r="KJY309" s="35"/>
      <c r="KJZ309" s="35"/>
      <c r="KKA309" s="15"/>
      <c r="KKC309" s="13"/>
      <c r="KKD309" s="35"/>
      <c r="KKE309" s="35"/>
      <c r="KKF309" s="15"/>
      <c r="KKH309" s="13"/>
      <c r="KKI309" s="35"/>
      <c r="KKJ309" s="35"/>
      <c r="KKK309" s="15"/>
      <c r="KKM309" s="13"/>
      <c r="KKN309" s="35"/>
      <c r="KKO309" s="35"/>
      <c r="KKP309" s="15"/>
      <c r="KKR309" s="13"/>
      <c r="KKS309" s="35"/>
      <c r="KKT309" s="35"/>
      <c r="KKU309" s="15"/>
      <c r="KKW309" s="13"/>
      <c r="KKX309" s="35"/>
      <c r="KKY309" s="35"/>
      <c r="KKZ309" s="15"/>
      <c r="KLB309" s="13"/>
      <c r="KLC309" s="35"/>
      <c r="KLD309" s="35"/>
      <c r="KLE309" s="15"/>
      <c r="KLG309" s="13"/>
      <c r="KLH309" s="35"/>
      <c r="KLI309" s="35"/>
      <c r="KLJ309" s="15"/>
      <c r="KLL309" s="13"/>
      <c r="KLM309" s="35"/>
      <c r="KLN309" s="35"/>
      <c r="KLO309" s="15"/>
      <c r="KLQ309" s="13"/>
      <c r="KLR309" s="35"/>
      <c r="KLS309" s="35"/>
      <c r="KLT309" s="15"/>
      <c r="KLV309" s="13"/>
      <c r="KLW309" s="35"/>
      <c r="KLX309" s="35"/>
      <c r="KLY309" s="15"/>
      <c r="KMA309" s="13"/>
      <c r="KMB309" s="35"/>
      <c r="KMC309" s="35"/>
      <c r="KMD309" s="15"/>
      <c r="KMF309" s="13"/>
      <c r="KMG309" s="35"/>
      <c r="KMH309" s="35"/>
      <c r="KMI309" s="15"/>
      <c r="KMK309" s="13"/>
      <c r="KML309" s="35"/>
      <c r="KMM309" s="35"/>
      <c r="KMN309" s="15"/>
      <c r="KMP309" s="13"/>
      <c r="KMQ309" s="35"/>
      <c r="KMR309" s="35"/>
      <c r="KMS309" s="15"/>
      <c r="KMU309" s="13"/>
      <c r="KMV309" s="35"/>
      <c r="KMW309" s="35"/>
      <c r="KMX309" s="15"/>
      <c r="KMZ309" s="13"/>
      <c r="KNA309" s="35"/>
      <c r="KNB309" s="35"/>
      <c r="KNC309" s="15"/>
      <c r="KNE309" s="13"/>
      <c r="KNF309" s="35"/>
      <c r="KNG309" s="35"/>
      <c r="KNH309" s="15"/>
      <c r="KNJ309" s="13"/>
      <c r="KNK309" s="35"/>
      <c r="KNL309" s="35"/>
      <c r="KNM309" s="15"/>
      <c r="KNO309" s="13"/>
      <c r="KNP309" s="35"/>
      <c r="KNQ309" s="35"/>
      <c r="KNR309" s="15"/>
      <c r="KNT309" s="13"/>
      <c r="KNU309" s="35"/>
      <c r="KNV309" s="35"/>
      <c r="KNW309" s="15"/>
      <c r="KNY309" s="13"/>
      <c r="KNZ309" s="35"/>
      <c r="KOA309" s="35"/>
      <c r="KOB309" s="15"/>
      <c r="KOD309" s="13"/>
      <c r="KOE309" s="35"/>
      <c r="KOF309" s="35"/>
      <c r="KOG309" s="15"/>
      <c r="KOI309" s="13"/>
      <c r="KOJ309" s="35"/>
      <c r="KOK309" s="35"/>
      <c r="KOL309" s="15"/>
      <c r="KON309" s="13"/>
      <c r="KOO309" s="35"/>
      <c r="KOP309" s="35"/>
      <c r="KOQ309" s="15"/>
      <c r="KOS309" s="13"/>
      <c r="KOT309" s="35"/>
      <c r="KOU309" s="35"/>
      <c r="KOV309" s="15"/>
      <c r="KOX309" s="13"/>
      <c r="KOY309" s="35"/>
      <c r="KOZ309" s="35"/>
      <c r="KPA309" s="15"/>
      <c r="KPC309" s="13"/>
      <c r="KPD309" s="35"/>
      <c r="KPE309" s="35"/>
      <c r="KPF309" s="15"/>
      <c r="KPH309" s="13"/>
      <c r="KPI309" s="35"/>
      <c r="KPJ309" s="35"/>
      <c r="KPK309" s="15"/>
      <c r="KPM309" s="13"/>
      <c r="KPN309" s="35"/>
      <c r="KPO309" s="35"/>
      <c r="KPP309" s="15"/>
      <c r="KPR309" s="13"/>
      <c r="KPS309" s="35"/>
      <c r="KPT309" s="35"/>
      <c r="KPU309" s="15"/>
      <c r="KPW309" s="13"/>
      <c r="KPX309" s="35"/>
      <c r="KPY309" s="35"/>
      <c r="KPZ309" s="15"/>
      <c r="KQB309" s="13"/>
      <c r="KQC309" s="35"/>
      <c r="KQD309" s="35"/>
      <c r="KQE309" s="15"/>
      <c r="KQG309" s="13"/>
      <c r="KQH309" s="35"/>
      <c r="KQI309" s="35"/>
      <c r="KQJ309" s="15"/>
      <c r="KQL309" s="13"/>
      <c r="KQM309" s="35"/>
      <c r="KQN309" s="35"/>
      <c r="KQO309" s="15"/>
      <c r="KQQ309" s="13"/>
      <c r="KQR309" s="35"/>
      <c r="KQS309" s="35"/>
      <c r="KQT309" s="15"/>
      <c r="KQV309" s="13"/>
      <c r="KQW309" s="35"/>
      <c r="KQX309" s="35"/>
      <c r="KQY309" s="15"/>
      <c r="KRA309" s="13"/>
      <c r="KRB309" s="35"/>
      <c r="KRC309" s="35"/>
      <c r="KRD309" s="15"/>
      <c r="KRF309" s="13"/>
      <c r="KRG309" s="35"/>
      <c r="KRH309" s="35"/>
      <c r="KRI309" s="15"/>
      <c r="KRK309" s="13"/>
      <c r="KRL309" s="35"/>
      <c r="KRM309" s="35"/>
      <c r="KRN309" s="15"/>
      <c r="KRP309" s="13"/>
      <c r="KRQ309" s="35"/>
      <c r="KRR309" s="35"/>
      <c r="KRS309" s="15"/>
      <c r="KRU309" s="13"/>
      <c r="KRV309" s="35"/>
      <c r="KRW309" s="35"/>
      <c r="KRX309" s="15"/>
      <c r="KRZ309" s="13"/>
      <c r="KSA309" s="35"/>
      <c r="KSB309" s="35"/>
      <c r="KSC309" s="15"/>
      <c r="KSE309" s="13"/>
      <c r="KSF309" s="35"/>
      <c r="KSG309" s="35"/>
      <c r="KSH309" s="15"/>
      <c r="KSJ309" s="13"/>
      <c r="KSK309" s="35"/>
      <c r="KSL309" s="35"/>
      <c r="KSM309" s="15"/>
      <c r="KSO309" s="13"/>
      <c r="KSP309" s="35"/>
      <c r="KSQ309" s="35"/>
      <c r="KSR309" s="15"/>
      <c r="KST309" s="13"/>
      <c r="KSU309" s="35"/>
      <c r="KSV309" s="35"/>
      <c r="KSW309" s="15"/>
      <c r="KSY309" s="13"/>
      <c r="KSZ309" s="35"/>
      <c r="KTA309" s="35"/>
      <c r="KTB309" s="15"/>
      <c r="KTD309" s="13"/>
      <c r="KTE309" s="35"/>
      <c r="KTF309" s="35"/>
      <c r="KTG309" s="15"/>
      <c r="KTI309" s="13"/>
      <c r="KTJ309" s="35"/>
      <c r="KTK309" s="35"/>
      <c r="KTL309" s="15"/>
      <c r="KTN309" s="13"/>
      <c r="KTO309" s="35"/>
      <c r="KTP309" s="35"/>
      <c r="KTQ309" s="15"/>
      <c r="KTS309" s="13"/>
      <c r="KTT309" s="35"/>
      <c r="KTU309" s="35"/>
      <c r="KTV309" s="15"/>
      <c r="KTX309" s="13"/>
      <c r="KTY309" s="35"/>
      <c r="KTZ309" s="35"/>
      <c r="KUA309" s="15"/>
      <c r="KUC309" s="13"/>
      <c r="KUD309" s="35"/>
      <c r="KUE309" s="35"/>
      <c r="KUF309" s="15"/>
      <c r="KUH309" s="13"/>
      <c r="KUI309" s="35"/>
      <c r="KUJ309" s="35"/>
      <c r="KUK309" s="15"/>
      <c r="KUM309" s="13"/>
      <c r="KUN309" s="35"/>
      <c r="KUO309" s="35"/>
      <c r="KUP309" s="15"/>
      <c r="KUR309" s="13"/>
      <c r="KUS309" s="35"/>
      <c r="KUT309" s="35"/>
      <c r="KUU309" s="15"/>
      <c r="KUW309" s="13"/>
      <c r="KUX309" s="35"/>
      <c r="KUY309" s="35"/>
      <c r="KUZ309" s="15"/>
      <c r="KVB309" s="13"/>
      <c r="KVC309" s="35"/>
      <c r="KVD309" s="35"/>
      <c r="KVE309" s="15"/>
      <c r="KVG309" s="13"/>
      <c r="KVH309" s="35"/>
      <c r="KVI309" s="35"/>
      <c r="KVJ309" s="15"/>
      <c r="KVL309" s="13"/>
      <c r="KVM309" s="35"/>
      <c r="KVN309" s="35"/>
      <c r="KVO309" s="15"/>
      <c r="KVQ309" s="13"/>
      <c r="KVR309" s="35"/>
      <c r="KVS309" s="35"/>
      <c r="KVT309" s="15"/>
      <c r="KVV309" s="13"/>
      <c r="KVW309" s="35"/>
      <c r="KVX309" s="35"/>
      <c r="KVY309" s="15"/>
      <c r="KWA309" s="13"/>
      <c r="KWB309" s="35"/>
      <c r="KWC309" s="35"/>
      <c r="KWD309" s="15"/>
      <c r="KWF309" s="13"/>
      <c r="KWG309" s="35"/>
      <c r="KWH309" s="35"/>
      <c r="KWI309" s="15"/>
      <c r="KWK309" s="13"/>
      <c r="KWL309" s="35"/>
      <c r="KWM309" s="35"/>
      <c r="KWN309" s="15"/>
      <c r="KWP309" s="13"/>
      <c r="KWQ309" s="35"/>
      <c r="KWR309" s="35"/>
      <c r="KWS309" s="15"/>
      <c r="KWU309" s="13"/>
      <c r="KWV309" s="35"/>
      <c r="KWW309" s="35"/>
      <c r="KWX309" s="15"/>
      <c r="KWZ309" s="13"/>
      <c r="KXA309" s="35"/>
      <c r="KXB309" s="35"/>
      <c r="KXC309" s="15"/>
      <c r="KXE309" s="13"/>
      <c r="KXF309" s="35"/>
      <c r="KXG309" s="35"/>
      <c r="KXH309" s="15"/>
      <c r="KXJ309" s="13"/>
      <c r="KXK309" s="35"/>
      <c r="KXL309" s="35"/>
      <c r="KXM309" s="15"/>
      <c r="KXO309" s="13"/>
      <c r="KXP309" s="35"/>
      <c r="KXQ309" s="35"/>
      <c r="KXR309" s="15"/>
      <c r="KXT309" s="13"/>
      <c r="KXU309" s="35"/>
      <c r="KXV309" s="35"/>
      <c r="KXW309" s="15"/>
      <c r="KXY309" s="13"/>
      <c r="KXZ309" s="35"/>
      <c r="KYA309" s="35"/>
      <c r="KYB309" s="15"/>
      <c r="KYD309" s="13"/>
      <c r="KYE309" s="35"/>
      <c r="KYF309" s="35"/>
      <c r="KYG309" s="15"/>
      <c r="KYI309" s="13"/>
      <c r="KYJ309" s="35"/>
      <c r="KYK309" s="35"/>
      <c r="KYL309" s="15"/>
      <c r="KYN309" s="13"/>
      <c r="KYO309" s="35"/>
      <c r="KYP309" s="35"/>
      <c r="KYQ309" s="15"/>
      <c r="KYS309" s="13"/>
      <c r="KYT309" s="35"/>
      <c r="KYU309" s="35"/>
      <c r="KYV309" s="15"/>
      <c r="KYX309" s="13"/>
      <c r="KYY309" s="35"/>
      <c r="KYZ309" s="35"/>
      <c r="KZA309" s="15"/>
      <c r="KZC309" s="13"/>
      <c r="KZD309" s="35"/>
      <c r="KZE309" s="35"/>
      <c r="KZF309" s="15"/>
      <c r="KZH309" s="13"/>
      <c r="KZI309" s="35"/>
      <c r="KZJ309" s="35"/>
      <c r="KZK309" s="15"/>
      <c r="KZM309" s="13"/>
      <c r="KZN309" s="35"/>
      <c r="KZO309" s="35"/>
      <c r="KZP309" s="15"/>
      <c r="KZR309" s="13"/>
      <c r="KZS309" s="35"/>
      <c r="KZT309" s="35"/>
      <c r="KZU309" s="15"/>
      <c r="KZW309" s="13"/>
      <c r="KZX309" s="35"/>
      <c r="KZY309" s="35"/>
      <c r="KZZ309" s="15"/>
      <c r="LAB309" s="13"/>
      <c r="LAC309" s="35"/>
      <c r="LAD309" s="35"/>
      <c r="LAE309" s="15"/>
      <c r="LAG309" s="13"/>
      <c r="LAH309" s="35"/>
      <c r="LAI309" s="35"/>
      <c r="LAJ309" s="15"/>
      <c r="LAL309" s="13"/>
      <c r="LAM309" s="35"/>
      <c r="LAN309" s="35"/>
      <c r="LAO309" s="15"/>
      <c r="LAQ309" s="13"/>
      <c r="LAR309" s="35"/>
      <c r="LAS309" s="35"/>
      <c r="LAT309" s="15"/>
      <c r="LAV309" s="13"/>
      <c r="LAW309" s="35"/>
      <c r="LAX309" s="35"/>
      <c r="LAY309" s="15"/>
      <c r="LBA309" s="13"/>
      <c r="LBB309" s="35"/>
      <c r="LBC309" s="35"/>
      <c r="LBD309" s="15"/>
      <c r="LBF309" s="13"/>
      <c r="LBG309" s="35"/>
      <c r="LBH309" s="35"/>
      <c r="LBI309" s="15"/>
      <c r="LBK309" s="13"/>
      <c r="LBL309" s="35"/>
      <c r="LBM309" s="35"/>
      <c r="LBN309" s="15"/>
      <c r="LBP309" s="13"/>
      <c r="LBQ309" s="35"/>
      <c r="LBR309" s="35"/>
      <c r="LBS309" s="15"/>
      <c r="LBU309" s="13"/>
      <c r="LBV309" s="35"/>
      <c r="LBW309" s="35"/>
      <c r="LBX309" s="15"/>
      <c r="LBZ309" s="13"/>
      <c r="LCA309" s="35"/>
      <c r="LCB309" s="35"/>
      <c r="LCC309" s="15"/>
      <c r="LCE309" s="13"/>
      <c r="LCF309" s="35"/>
      <c r="LCG309" s="35"/>
      <c r="LCH309" s="15"/>
      <c r="LCJ309" s="13"/>
      <c r="LCK309" s="35"/>
      <c r="LCL309" s="35"/>
      <c r="LCM309" s="15"/>
      <c r="LCO309" s="13"/>
      <c r="LCP309" s="35"/>
      <c r="LCQ309" s="35"/>
      <c r="LCR309" s="15"/>
      <c r="LCT309" s="13"/>
      <c r="LCU309" s="35"/>
      <c r="LCV309" s="35"/>
      <c r="LCW309" s="15"/>
      <c r="LCY309" s="13"/>
      <c r="LCZ309" s="35"/>
      <c r="LDA309" s="35"/>
      <c r="LDB309" s="15"/>
      <c r="LDD309" s="13"/>
      <c r="LDE309" s="35"/>
      <c r="LDF309" s="35"/>
      <c r="LDG309" s="15"/>
      <c r="LDI309" s="13"/>
      <c r="LDJ309" s="35"/>
      <c r="LDK309" s="35"/>
      <c r="LDL309" s="15"/>
      <c r="LDN309" s="13"/>
      <c r="LDO309" s="35"/>
      <c r="LDP309" s="35"/>
      <c r="LDQ309" s="15"/>
      <c r="LDS309" s="13"/>
      <c r="LDT309" s="35"/>
      <c r="LDU309" s="35"/>
      <c r="LDV309" s="15"/>
      <c r="LDX309" s="13"/>
      <c r="LDY309" s="35"/>
      <c r="LDZ309" s="35"/>
      <c r="LEA309" s="15"/>
      <c r="LEC309" s="13"/>
      <c r="LED309" s="35"/>
      <c r="LEE309" s="35"/>
      <c r="LEF309" s="15"/>
      <c r="LEH309" s="13"/>
      <c r="LEI309" s="35"/>
      <c r="LEJ309" s="35"/>
      <c r="LEK309" s="15"/>
      <c r="LEM309" s="13"/>
      <c r="LEN309" s="35"/>
      <c r="LEO309" s="35"/>
      <c r="LEP309" s="15"/>
      <c r="LER309" s="13"/>
      <c r="LES309" s="35"/>
      <c r="LET309" s="35"/>
      <c r="LEU309" s="15"/>
      <c r="LEW309" s="13"/>
      <c r="LEX309" s="35"/>
      <c r="LEY309" s="35"/>
      <c r="LEZ309" s="15"/>
      <c r="LFB309" s="13"/>
      <c r="LFC309" s="35"/>
      <c r="LFD309" s="35"/>
      <c r="LFE309" s="15"/>
      <c r="LFG309" s="13"/>
      <c r="LFH309" s="35"/>
      <c r="LFI309" s="35"/>
      <c r="LFJ309" s="15"/>
      <c r="LFL309" s="13"/>
      <c r="LFM309" s="35"/>
      <c r="LFN309" s="35"/>
      <c r="LFO309" s="15"/>
      <c r="LFQ309" s="13"/>
      <c r="LFR309" s="35"/>
      <c r="LFS309" s="35"/>
      <c r="LFT309" s="15"/>
      <c r="LFV309" s="13"/>
      <c r="LFW309" s="35"/>
      <c r="LFX309" s="35"/>
      <c r="LFY309" s="15"/>
      <c r="LGA309" s="13"/>
      <c r="LGB309" s="35"/>
      <c r="LGC309" s="35"/>
      <c r="LGD309" s="15"/>
      <c r="LGF309" s="13"/>
      <c r="LGG309" s="35"/>
      <c r="LGH309" s="35"/>
      <c r="LGI309" s="15"/>
      <c r="LGK309" s="13"/>
      <c r="LGL309" s="35"/>
      <c r="LGM309" s="35"/>
      <c r="LGN309" s="15"/>
      <c r="LGP309" s="13"/>
      <c r="LGQ309" s="35"/>
      <c r="LGR309" s="35"/>
      <c r="LGS309" s="15"/>
      <c r="LGU309" s="13"/>
      <c r="LGV309" s="35"/>
      <c r="LGW309" s="35"/>
      <c r="LGX309" s="15"/>
      <c r="LGZ309" s="13"/>
      <c r="LHA309" s="35"/>
      <c r="LHB309" s="35"/>
      <c r="LHC309" s="15"/>
      <c r="LHE309" s="13"/>
      <c r="LHF309" s="35"/>
      <c r="LHG309" s="35"/>
      <c r="LHH309" s="15"/>
      <c r="LHJ309" s="13"/>
      <c r="LHK309" s="35"/>
      <c r="LHL309" s="35"/>
      <c r="LHM309" s="15"/>
      <c r="LHO309" s="13"/>
      <c r="LHP309" s="35"/>
      <c r="LHQ309" s="35"/>
      <c r="LHR309" s="15"/>
      <c r="LHT309" s="13"/>
      <c r="LHU309" s="35"/>
      <c r="LHV309" s="35"/>
      <c r="LHW309" s="15"/>
      <c r="LHY309" s="13"/>
      <c r="LHZ309" s="35"/>
      <c r="LIA309" s="35"/>
      <c r="LIB309" s="15"/>
      <c r="LID309" s="13"/>
      <c r="LIE309" s="35"/>
      <c r="LIF309" s="35"/>
      <c r="LIG309" s="15"/>
      <c r="LII309" s="13"/>
      <c r="LIJ309" s="35"/>
      <c r="LIK309" s="35"/>
      <c r="LIL309" s="15"/>
      <c r="LIN309" s="13"/>
      <c r="LIO309" s="35"/>
      <c r="LIP309" s="35"/>
      <c r="LIQ309" s="15"/>
      <c r="LIS309" s="13"/>
      <c r="LIT309" s="35"/>
      <c r="LIU309" s="35"/>
      <c r="LIV309" s="15"/>
      <c r="LIX309" s="13"/>
      <c r="LIY309" s="35"/>
      <c r="LIZ309" s="35"/>
      <c r="LJA309" s="15"/>
      <c r="LJC309" s="13"/>
      <c r="LJD309" s="35"/>
      <c r="LJE309" s="35"/>
      <c r="LJF309" s="15"/>
      <c r="LJH309" s="13"/>
      <c r="LJI309" s="35"/>
      <c r="LJJ309" s="35"/>
      <c r="LJK309" s="15"/>
      <c r="LJM309" s="13"/>
      <c r="LJN309" s="35"/>
      <c r="LJO309" s="35"/>
      <c r="LJP309" s="15"/>
      <c r="LJR309" s="13"/>
      <c r="LJS309" s="35"/>
      <c r="LJT309" s="35"/>
      <c r="LJU309" s="15"/>
      <c r="LJW309" s="13"/>
      <c r="LJX309" s="35"/>
      <c r="LJY309" s="35"/>
      <c r="LJZ309" s="15"/>
      <c r="LKB309" s="13"/>
      <c r="LKC309" s="35"/>
      <c r="LKD309" s="35"/>
      <c r="LKE309" s="15"/>
      <c r="LKG309" s="13"/>
      <c r="LKH309" s="35"/>
      <c r="LKI309" s="35"/>
      <c r="LKJ309" s="15"/>
      <c r="LKL309" s="13"/>
      <c r="LKM309" s="35"/>
      <c r="LKN309" s="35"/>
      <c r="LKO309" s="15"/>
      <c r="LKQ309" s="13"/>
      <c r="LKR309" s="35"/>
      <c r="LKS309" s="35"/>
      <c r="LKT309" s="15"/>
      <c r="LKV309" s="13"/>
      <c r="LKW309" s="35"/>
      <c r="LKX309" s="35"/>
      <c r="LKY309" s="15"/>
      <c r="LLA309" s="13"/>
      <c r="LLB309" s="35"/>
      <c r="LLC309" s="35"/>
      <c r="LLD309" s="15"/>
      <c r="LLF309" s="13"/>
      <c r="LLG309" s="35"/>
      <c r="LLH309" s="35"/>
      <c r="LLI309" s="15"/>
      <c r="LLK309" s="13"/>
      <c r="LLL309" s="35"/>
      <c r="LLM309" s="35"/>
      <c r="LLN309" s="15"/>
      <c r="LLP309" s="13"/>
      <c r="LLQ309" s="35"/>
      <c r="LLR309" s="35"/>
      <c r="LLS309" s="15"/>
      <c r="LLU309" s="13"/>
      <c r="LLV309" s="35"/>
      <c r="LLW309" s="35"/>
      <c r="LLX309" s="15"/>
      <c r="LLZ309" s="13"/>
      <c r="LMA309" s="35"/>
      <c r="LMB309" s="35"/>
      <c r="LMC309" s="15"/>
      <c r="LME309" s="13"/>
      <c r="LMF309" s="35"/>
      <c r="LMG309" s="35"/>
      <c r="LMH309" s="15"/>
      <c r="LMJ309" s="13"/>
      <c r="LMK309" s="35"/>
      <c r="LML309" s="35"/>
      <c r="LMM309" s="15"/>
      <c r="LMO309" s="13"/>
      <c r="LMP309" s="35"/>
      <c r="LMQ309" s="35"/>
      <c r="LMR309" s="15"/>
      <c r="LMT309" s="13"/>
      <c r="LMU309" s="35"/>
      <c r="LMV309" s="35"/>
      <c r="LMW309" s="15"/>
      <c r="LMY309" s="13"/>
      <c r="LMZ309" s="35"/>
      <c r="LNA309" s="35"/>
      <c r="LNB309" s="15"/>
      <c r="LND309" s="13"/>
      <c r="LNE309" s="35"/>
      <c r="LNF309" s="35"/>
      <c r="LNG309" s="15"/>
      <c r="LNI309" s="13"/>
      <c r="LNJ309" s="35"/>
      <c r="LNK309" s="35"/>
      <c r="LNL309" s="15"/>
      <c r="LNN309" s="13"/>
      <c r="LNO309" s="35"/>
      <c r="LNP309" s="35"/>
      <c r="LNQ309" s="15"/>
      <c r="LNS309" s="13"/>
      <c r="LNT309" s="35"/>
      <c r="LNU309" s="35"/>
      <c r="LNV309" s="15"/>
      <c r="LNX309" s="13"/>
      <c r="LNY309" s="35"/>
      <c r="LNZ309" s="35"/>
      <c r="LOA309" s="15"/>
      <c r="LOC309" s="13"/>
      <c r="LOD309" s="35"/>
      <c r="LOE309" s="35"/>
      <c r="LOF309" s="15"/>
      <c r="LOH309" s="13"/>
      <c r="LOI309" s="35"/>
      <c r="LOJ309" s="35"/>
      <c r="LOK309" s="15"/>
      <c r="LOM309" s="13"/>
      <c r="LON309" s="35"/>
      <c r="LOO309" s="35"/>
      <c r="LOP309" s="15"/>
      <c r="LOR309" s="13"/>
      <c r="LOS309" s="35"/>
      <c r="LOT309" s="35"/>
      <c r="LOU309" s="15"/>
      <c r="LOW309" s="13"/>
      <c r="LOX309" s="35"/>
      <c r="LOY309" s="35"/>
      <c r="LOZ309" s="15"/>
      <c r="LPB309" s="13"/>
      <c r="LPC309" s="35"/>
      <c r="LPD309" s="35"/>
      <c r="LPE309" s="15"/>
      <c r="LPG309" s="13"/>
      <c r="LPH309" s="35"/>
      <c r="LPI309" s="35"/>
      <c r="LPJ309" s="15"/>
      <c r="LPL309" s="13"/>
      <c r="LPM309" s="35"/>
      <c r="LPN309" s="35"/>
      <c r="LPO309" s="15"/>
      <c r="LPQ309" s="13"/>
      <c r="LPR309" s="35"/>
      <c r="LPS309" s="35"/>
      <c r="LPT309" s="15"/>
      <c r="LPV309" s="13"/>
      <c r="LPW309" s="35"/>
      <c r="LPX309" s="35"/>
      <c r="LPY309" s="15"/>
      <c r="LQA309" s="13"/>
      <c r="LQB309" s="35"/>
      <c r="LQC309" s="35"/>
      <c r="LQD309" s="15"/>
      <c r="LQF309" s="13"/>
      <c r="LQG309" s="35"/>
      <c r="LQH309" s="35"/>
      <c r="LQI309" s="15"/>
      <c r="LQK309" s="13"/>
      <c r="LQL309" s="35"/>
      <c r="LQM309" s="35"/>
      <c r="LQN309" s="15"/>
      <c r="LQP309" s="13"/>
      <c r="LQQ309" s="35"/>
      <c r="LQR309" s="35"/>
      <c r="LQS309" s="15"/>
      <c r="LQU309" s="13"/>
      <c r="LQV309" s="35"/>
      <c r="LQW309" s="35"/>
      <c r="LQX309" s="15"/>
      <c r="LQZ309" s="13"/>
      <c r="LRA309" s="35"/>
      <c r="LRB309" s="35"/>
      <c r="LRC309" s="15"/>
      <c r="LRE309" s="13"/>
      <c r="LRF309" s="35"/>
      <c r="LRG309" s="35"/>
      <c r="LRH309" s="15"/>
      <c r="LRJ309" s="13"/>
      <c r="LRK309" s="35"/>
      <c r="LRL309" s="35"/>
      <c r="LRM309" s="15"/>
      <c r="LRO309" s="13"/>
      <c r="LRP309" s="35"/>
      <c r="LRQ309" s="35"/>
      <c r="LRR309" s="15"/>
      <c r="LRT309" s="13"/>
      <c r="LRU309" s="35"/>
      <c r="LRV309" s="35"/>
      <c r="LRW309" s="15"/>
      <c r="LRY309" s="13"/>
      <c r="LRZ309" s="35"/>
      <c r="LSA309" s="35"/>
      <c r="LSB309" s="15"/>
      <c r="LSD309" s="13"/>
      <c r="LSE309" s="35"/>
      <c r="LSF309" s="35"/>
      <c r="LSG309" s="15"/>
      <c r="LSI309" s="13"/>
      <c r="LSJ309" s="35"/>
      <c r="LSK309" s="35"/>
      <c r="LSL309" s="15"/>
      <c r="LSN309" s="13"/>
      <c r="LSO309" s="35"/>
      <c r="LSP309" s="35"/>
      <c r="LSQ309" s="15"/>
      <c r="LSS309" s="13"/>
      <c r="LST309" s="35"/>
      <c r="LSU309" s="35"/>
      <c r="LSV309" s="15"/>
      <c r="LSX309" s="13"/>
      <c r="LSY309" s="35"/>
      <c r="LSZ309" s="35"/>
      <c r="LTA309" s="15"/>
      <c r="LTC309" s="13"/>
      <c r="LTD309" s="35"/>
      <c r="LTE309" s="35"/>
      <c r="LTF309" s="15"/>
      <c r="LTH309" s="13"/>
      <c r="LTI309" s="35"/>
      <c r="LTJ309" s="35"/>
      <c r="LTK309" s="15"/>
      <c r="LTM309" s="13"/>
      <c r="LTN309" s="35"/>
      <c r="LTO309" s="35"/>
      <c r="LTP309" s="15"/>
      <c r="LTR309" s="13"/>
      <c r="LTS309" s="35"/>
      <c r="LTT309" s="35"/>
      <c r="LTU309" s="15"/>
      <c r="LTW309" s="13"/>
      <c r="LTX309" s="35"/>
      <c r="LTY309" s="35"/>
      <c r="LTZ309" s="15"/>
      <c r="LUB309" s="13"/>
      <c r="LUC309" s="35"/>
      <c r="LUD309" s="35"/>
      <c r="LUE309" s="15"/>
      <c r="LUG309" s="13"/>
      <c r="LUH309" s="35"/>
      <c r="LUI309" s="35"/>
      <c r="LUJ309" s="15"/>
      <c r="LUL309" s="13"/>
      <c r="LUM309" s="35"/>
      <c r="LUN309" s="35"/>
      <c r="LUO309" s="15"/>
      <c r="LUQ309" s="13"/>
      <c r="LUR309" s="35"/>
      <c r="LUS309" s="35"/>
      <c r="LUT309" s="15"/>
      <c r="LUV309" s="13"/>
      <c r="LUW309" s="35"/>
      <c r="LUX309" s="35"/>
      <c r="LUY309" s="15"/>
      <c r="LVA309" s="13"/>
      <c r="LVB309" s="35"/>
      <c r="LVC309" s="35"/>
      <c r="LVD309" s="15"/>
      <c r="LVF309" s="13"/>
      <c r="LVG309" s="35"/>
      <c r="LVH309" s="35"/>
      <c r="LVI309" s="15"/>
      <c r="LVK309" s="13"/>
      <c r="LVL309" s="35"/>
      <c r="LVM309" s="35"/>
      <c r="LVN309" s="15"/>
      <c r="LVP309" s="13"/>
      <c r="LVQ309" s="35"/>
      <c r="LVR309" s="35"/>
      <c r="LVS309" s="15"/>
      <c r="LVU309" s="13"/>
      <c r="LVV309" s="35"/>
      <c r="LVW309" s="35"/>
      <c r="LVX309" s="15"/>
      <c r="LVZ309" s="13"/>
      <c r="LWA309" s="35"/>
      <c r="LWB309" s="35"/>
      <c r="LWC309" s="15"/>
      <c r="LWE309" s="13"/>
      <c r="LWF309" s="35"/>
      <c r="LWG309" s="35"/>
      <c r="LWH309" s="15"/>
      <c r="LWJ309" s="13"/>
      <c r="LWK309" s="35"/>
      <c r="LWL309" s="35"/>
      <c r="LWM309" s="15"/>
      <c r="LWO309" s="13"/>
      <c r="LWP309" s="35"/>
      <c r="LWQ309" s="35"/>
      <c r="LWR309" s="15"/>
      <c r="LWT309" s="13"/>
      <c r="LWU309" s="35"/>
      <c r="LWV309" s="35"/>
      <c r="LWW309" s="15"/>
      <c r="LWY309" s="13"/>
      <c r="LWZ309" s="35"/>
      <c r="LXA309" s="35"/>
      <c r="LXB309" s="15"/>
      <c r="LXD309" s="13"/>
      <c r="LXE309" s="35"/>
      <c r="LXF309" s="35"/>
      <c r="LXG309" s="15"/>
      <c r="LXI309" s="13"/>
      <c r="LXJ309" s="35"/>
      <c r="LXK309" s="35"/>
      <c r="LXL309" s="15"/>
      <c r="LXN309" s="13"/>
      <c r="LXO309" s="35"/>
      <c r="LXP309" s="35"/>
      <c r="LXQ309" s="15"/>
      <c r="LXS309" s="13"/>
      <c r="LXT309" s="35"/>
      <c r="LXU309" s="35"/>
      <c r="LXV309" s="15"/>
      <c r="LXX309" s="13"/>
      <c r="LXY309" s="35"/>
      <c r="LXZ309" s="35"/>
      <c r="LYA309" s="15"/>
      <c r="LYC309" s="13"/>
      <c r="LYD309" s="35"/>
      <c r="LYE309" s="35"/>
      <c r="LYF309" s="15"/>
      <c r="LYH309" s="13"/>
      <c r="LYI309" s="35"/>
      <c r="LYJ309" s="35"/>
      <c r="LYK309" s="15"/>
      <c r="LYM309" s="13"/>
      <c r="LYN309" s="35"/>
      <c r="LYO309" s="35"/>
      <c r="LYP309" s="15"/>
      <c r="LYR309" s="13"/>
      <c r="LYS309" s="35"/>
      <c r="LYT309" s="35"/>
      <c r="LYU309" s="15"/>
      <c r="LYW309" s="13"/>
      <c r="LYX309" s="35"/>
      <c r="LYY309" s="35"/>
      <c r="LYZ309" s="15"/>
      <c r="LZB309" s="13"/>
      <c r="LZC309" s="35"/>
      <c r="LZD309" s="35"/>
      <c r="LZE309" s="15"/>
      <c r="LZG309" s="13"/>
      <c r="LZH309" s="35"/>
      <c r="LZI309" s="35"/>
      <c r="LZJ309" s="15"/>
      <c r="LZL309" s="13"/>
      <c r="LZM309" s="35"/>
      <c r="LZN309" s="35"/>
      <c r="LZO309" s="15"/>
      <c r="LZQ309" s="13"/>
      <c r="LZR309" s="35"/>
      <c r="LZS309" s="35"/>
      <c r="LZT309" s="15"/>
      <c r="LZV309" s="13"/>
      <c r="LZW309" s="35"/>
      <c r="LZX309" s="35"/>
      <c r="LZY309" s="15"/>
      <c r="MAA309" s="13"/>
      <c r="MAB309" s="35"/>
      <c r="MAC309" s="35"/>
      <c r="MAD309" s="15"/>
      <c r="MAF309" s="13"/>
      <c r="MAG309" s="35"/>
      <c r="MAH309" s="35"/>
      <c r="MAI309" s="15"/>
      <c r="MAK309" s="13"/>
      <c r="MAL309" s="35"/>
      <c r="MAM309" s="35"/>
      <c r="MAN309" s="15"/>
      <c r="MAP309" s="13"/>
      <c r="MAQ309" s="35"/>
      <c r="MAR309" s="35"/>
      <c r="MAS309" s="15"/>
      <c r="MAU309" s="13"/>
      <c r="MAV309" s="35"/>
      <c r="MAW309" s="35"/>
      <c r="MAX309" s="15"/>
      <c r="MAZ309" s="13"/>
      <c r="MBA309" s="35"/>
      <c r="MBB309" s="35"/>
      <c r="MBC309" s="15"/>
      <c r="MBE309" s="13"/>
      <c r="MBF309" s="35"/>
      <c r="MBG309" s="35"/>
      <c r="MBH309" s="15"/>
      <c r="MBJ309" s="13"/>
      <c r="MBK309" s="35"/>
      <c r="MBL309" s="35"/>
      <c r="MBM309" s="15"/>
      <c r="MBO309" s="13"/>
      <c r="MBP309" s="35"/>
      <c r="MBQ309" s="35"/>
      <c r="MBR309" s="15"/>
      <c r="MBT309" s="13"/>
      <c r="MBU309" s="35"/>
      <c r="MBV309" s="35"/>
      <c r="MBW309" s="15"/>
      <c r="MBY309" s="13"/>
      <c r="MBZ309" s="35"/>
      <c r="MCA309" s="35"/>
      <c r="MCB309" s="15"/>
      <c r="MCD309" s="13"/>
      <c r="MCE309" s="35"/>
      <c r="MCF309" s="35"/>
      <c r="MCG309" s="15"/>
      <c r="MCI309" s="13"/>
      <c r="MCJ309" s="35"/>
      <c r="MCK309" s="35"/>
      <c r="MCL309" s="15"/>
      <c r="MCN309" s="13"/>
      <c r="MCO309" s="35"/>
      <c r="MCP309" s="35"/>
      <c r="MCQ309" s="15"/>
      <c r="MCS309" s="13"/>
      <c r="MCT309" s="35"/>
      <c r="MCU309" s="35"/>
      <c r="MCV309" s="15"/>
      <c r="MCX309" s="13"/>
      <c r="MCY309" s="35"/>
      <c r="MCZ309" s="35"/>
      <c r="MDA309" s="15"/>
      <c r="MDC309" s="13"/>
      <c r="MDD309" s="35"/>
      <c r="MDE309" s="35"/>
      <c r="MDF309" s="15"/>
      <c r="MDH309" s="13"/>
      <c r="MDI309" s="35"/>
      <c r="MDJ309" s="35"/>
      <c r="MDK309" s="15"/>
      <c r="MDM309" s="13"/>
      <c r="MDN309" s="35"/>
      <c r="MDO309" s="35"/>
      <c r="MDP309" s="15"/>
      <c r="MDR309" s="13"/>
      <c r="MDS309" s="35"/>
      <c r="MDT309" s="35"/>
      <c r="MDU309" s="15"/>
      <c r="MDW309" s="13"/>
      <c r="MDX309" s="35"/>
      <c r="MDY309" s="35"/>
      <c r="MDZ309" s="15"/>
      <c r="MEB309" s="13"/>
      <c r="MEC309" s="35"/>
      <c r="MED309" s="35"/>
      <c r="MEE309" s="15"/>
      <c r="MEG309" s="13"/>
      <c r="MEH309" s="35"/>
      <c r="MEI309" s="35"/>
      <c r="MEJ309" s="15"/>
      <c r="MEL309" s="13"/>
      <c r="MEM309" s="35"/>
      <c r="MEN309" s="35"/>
      <c r="MEO309" s="15"/>
      <c r="MEQ309" s="13"/>
      <c r="MER309" s="35"/>
      <c r="MES309" s="35"/>
      <c r="MET309" s="15"/>
      <c r="MEV309" s="13"/>
      <c r="MEW309" s="35"/>
      <c r="MEX309" s="35"/>
      <c r="MEY309" s="15"/>
      <c r="MFA309" s="13"/>
      <c r="MFB309" s="35"/>
      <c r="MFC309" s="35"/>
      <c r="MFD309" s="15"/>
      <c r="MFF309" s="13"/>
      <c r="MFG309" s="35"/>
      <c r="MFH309" s="35"/>
      <c r="MFI309" s="15"/>
      <c r="MFK309" s="13"/>
      <c r="MFL309" s="35"/>
      <c r="MFM309" s="35"/>
      <c r="MFN309" s="15"/>
      <c r="MFP309" s="13"/>
      <c r="MFQ309" s="35"/>
      <c r="MFR309" s="35"/>
      <c r="MFS309" s="15"/>
      <c r="MFU309" s="13"/>
      <c r="MFV309" s="35"/>
      <c r="MFW309" s="35"/>
      <c r="MFX309" s="15"/>
      <c r="MFZ309" s="13"/>
      <c r="MGA309" s="35"/>
      <c r="MGB309" s="35"/>
      <c r="MGC309" s="15"/>
      <c r="MGE309" s="13"/>
      <c r="MGF309" s="35"/>
      <c r="MGG309" s="35"/>
      <c r="MGH309" s="15"/>
      <c r="MGJ309" s="13"/>
      <c r="MGK309" s="35"/>
      <c r="MGL309" s="35"/>
      <c r="MGM309" s="15"/>
      <c r="MGO309" s="13"/>
      <c r="MGP309" s="35"/>
      <c r="MGQ309" s="35"/>
      <c r="MGR309" s="15"/>
      <c r="MGT309" s="13"/>
      <c r="MGU309" s="35"/>
      <c r="MGV309" s="35"/>
      <c r="MGW309" s="15"/>
      <c r="MGY309" s="13"/>
      <c r="MGZ309" s="35"/>
      <c r="MHA309" s="35"/>
      <c r="MHB309" s="15"/>
      <c r="MHD309" s="13"/>
      <c r="MHE309" s="35"/>
      <c r="MHF309" s="35"/>
      <c r="MHG309" s="15"/>
      <c r="MHI309" s="13"/>
      <c r="MHJ309" s="35"/>
      <c r="MHK309" s="35"/>
      <c r="MHL309" s="15"/>
      <c r="MHN309" s="13"/>
      <c r="MHO309" s="35"/>
      <c r="MHP309" s="35"/>
      <c r="MHQ309" s="15"/>
      <c r="MHS309" s="13"/>
      <c r="MHT309" s="35"/>
      <c r="MHU309" s="35"/>
      <c r="MHV309" s="15"/>
      <c r="MHX309" s="13"/>
      <c r="MHY309" s="35"/>
      <c r="MHZ309" s="35"/>
      <c r="MIA309" s="15"/>
      <c r="MIC309" s="13"/>
      <c r="MID309" s="35"/>
      <c r="MIE309" s="35"/>
      <c r="MIF309" s="15"/>
      <c r="MIH309" s="13"/>
      <c r="MII309" s="35"/>
      <c r="MIJ309" s="35"/>
      <c r="MIK309" s="15"/>
      <c r="MIM309" s="13"/>
      <c r="MIN309" s="35"/>
      <c r="MIO309" s="35"/>
      <c r="MIP309" s="15"/>
      <c r="MIR309" s="13"/>
      <c r="MIS309" s="35"/>
      <c r="MIT309" s="35"/>
      <c r="MIU309" s="15"/>
      <c r="MIW309" s="13"/>
      <c r="MIX309" s="35"/>
      <c r="MIY309" s="35"/>
      <c r="MIZ309" s="15"/>
      <c r="MJB309" s="13"/>
      <c r="MJC309" s="35"/>
      <c r="MJD309" s="35"/>
      <c r="MJE309" s="15"/>
      <c r="MJG309" s="13"/>
      <c r="MJH309" s="35"/>
      <c r="MJI309" s="35"/>
      <c r="MJJ309" s="15"/>
      <c r="MJL309" s="13"/>
      <c r="MJM309" s="35"/>
      <c r="MJN309" s="35"/>
      <c r="MJO309" s="15"/>
      <c r="MJQ309" s="13"/>
      <c r="MJR309" s="35"/>
      <c r="MJS309" s="35"/>
      <c r="MJT309" s="15"/>
      <c r="MJV309" s="13"/>
      <c r="MJW309" s="35"/>
      <c r="MJX309" s="35"/>
      <c r="MJY309" s="15"/>
      <c r="MKA309" s="13"/>
      <c r="MKB309" s="35"/>
      <c r="MKC309" s="35"/>
      <c r="MKD309" s="15"/>
      <c r="MKF309" s="13"/>
      <c r="MKG309" s="35"/>
      <c r="MKH309" s="35"/>
      <c r="MKI309" s="15"/>
      <c r="MKK309" s="13"/>
      <c r="MKL309" s="35"/>
      <c r="MKM309" s="35"/>
      <c r="MKN309" s="15"/>
      <c r="MKP309" s="13"/>
      <c r="MKQ309" s="35"/>
      <c r="MKR309" s="35"/>
      <c r="MKS309" s="15"/>
      <c r="MKU309" s="13"/>
      <c r="MKV309" s="35"/>
      <c r="MKW309" s="35"/>
      <c r="MKX309" s="15"/>
      <c r="MKZ309" s="13"/>
      <c r="MLA309" s="35"/>
      <c r="MLB309" s="35"/>
      <c r="MLC309" s="15"/>
      <c r="MLE309" s="13"/>
      <c r="MLF309" s="35"/>
      <c r="MLG309" s="35"/>
      <c r="MLH309" s="15"/>
      <c r="MLJ309" s="13"/>
      <c r="MLK309" s="35"/>
      <c r="MLL309" s="35"/>
      <c r="MLM309" s="15"/>
      <c r="MLO309" s="13"/>
      <c r="MLP309" s="35"/>
      <c r="MLQ309" s="35"/>
      <c r="MLR309" s="15"/>
      <c r="MLT309" s="13"/>
      <c r="MLU309" s="35"/>
      <c r="MLV309" s="35"/>
      <c r="MLW309" s="15"/>
      <c r="MLY309" s="13"/>
      <c r="MLZ309" s="35"/>
      <c r="MMA309" s="35"/>
      <c r="MMB309" s="15"/>
      <c r="MMD309" s="13"/>
      <c r="MME309" s="35"/>
      <c r="MMF309" s="35"/>
      <c r="MMG309" s="15"/>
      <c r="MMI309" s="13"/>
      <c r="MMJ309" s="35"/>
      <c r="MMK309" s="35"/>
      <c r="MML309" s="15"/>
      <c r="MMN309" s="13"/>
      <c r="MMO309" s="35"/>
      <c r="MMP309" s="35"/>
      <c r="MMQ309" s="15"/>
      <c r="MMS309" s="13"/>
      <c r="MMT309" s="35"/>
      <c r="MMU309" s="35"/>
      <c r="MMV309" s="15"/>
      <c r="MMX309" s="13"/>
      <c r="MMY309" s="35"/>
      <c r="MMZ309" s="35"/>
      <c r="MNA309" s="15"/>
      <c r="MNC309" s="13"/>
      <c r="MND309" s="35"/>
      <c r="MNE309" s="35"/>
      <c r="MNF309" s="15"/>
      <c r="MNH309" s="13"/>
      <c r="MNI309" s="35"/>
      <c r="MNJ309" s="35"/>
      <c r="MNK309" s="15"/>
      <c r="MNM309" s="13"/>
      <c r="MNN309" s="35"/>
      <c r="MNO309" s="35"/>
      <c r="MNP309" s="15"/>
      <c r="MNR309" s="13"/>
      <c r="MNS309" s="35"/>
      <c r="MNT309" s="35"/>
      <c r="MNU309" s="15"/>
      <c r="MNW309" s="13"/>
      <c r="MNX309" s="35"/>
      <c r="MNY309" s="35"/>
      <c r="MNZ309" s="15"/>
      <c r="MOB309" s="13"/>
      <c r="MOC309" s="35"/>
      <c r="MOD309" s="35"/>
      <c r="MOE309" s="15"/>
      <c r="MOG309" s="13"/>
      <c r="MOH309" s="35"/>
      <c r="MOI309" s="35"/>
      <c r="MOJ309" s="15"/>
      <c r="MOL309" s="13"/>
      <c r="MOM309" s="35"/>
      <c r="MON309" s="35"/>
      <c r="MOO309" s="15"/>
      <c r="MOQ309" s="13"/>
      <c r="MOR309" s="35"/>
      <c r="MOS309" s="35"/>
      <c r="MOT309" s="15"/>
      <c r="MOV309" s="13"/>
      <c r="MOW309" s="35"/>
      <c r="MOX309" s="35"/>
      <c r="MOY309" s="15"/>
      <c r="MPA309" s="13"/>
      <c r="MPB309" s="35"/>
      <c r="MPC309" s="35"/>
      <c r="MPD309" s="15"/>
      <c r="MPF309" s="13"/>
      <c r="MPG309" s="35"/>
      <c r="MPH309" s="35"/>
      <c r="MPI309" s="15"/>
      <c r="MPK309" s="13"/>
      <c r="MPL309" s="35"/>
      <c r="MPM309" s="35"/>
      <c r="MPN309" s="15"/>
      <c r="MPP309" s="13"/>
      <c r="MPQ309" s="35"/>
      <c r="MPR309" s="35"/>
      <c r="MPS309" s="15"/>
      <c r="MPU309" s="13"/>
      <c r="MPV309" s="35"/>
      <c r="MPW309" s="35"/>
      <c r="MPX309" s="15"/>
      <c r="MPZ309" s="13"/>
      <c r="MQA309" s="35"/>
      <c r="MQB309" s="35"/>
      <c r="MQC309" s="15"/>
      <c r="MQE309" s="13"/>
      <c r="MQF309" s="35"/>
      <c r="MQG309" s="35"/>
      <c r="MQH309" s="15"/>
      <c r="MQJ309" s="13"/>
      <c r="MQK309" s="35"/>
      <c r="MQL309" s="35"/>
      <c r="MQM309" s="15"/>
      <c r="MQO309" s="13"/>
      <c r="MQP309" s="35"/>
      <c r="MQQ309" s="35"/>
      <c r="MQR309" s="15"/>
      <c r="MQT309" s="13"/>
      <c r="MQU309" s="35"/>
      <c r="MQV309" s="35"/>
      <c r="MQW309" s="15"/>
      <c r="MQY309" s="13"/>
      <c r="MQZ309" s="35"/>
      <c r="MRA309" s="35"/>
      <c r="MRB309" s="15"/>
      <c r="MRD309" s="13"/>
      <c r="MRE309" s="35"/>
      <c r="MRF309" s="35"/>
      <c r="MRG309" s="15"/>
      <c r="MRI309" s="13"/>
      <c r="MRJ309" s="35"/>
      <c r="MRK309" s="35"/>
      <c r="MRL309" s="15"/>
      <c r="MRN309" s="13"/>
      <c r="MRO309" s="35"/>
      <c r="MRP309" s="35"/>
      <c r="MRQ309" s="15"/>
      <c r="MRS309" s="13"/>
      <c r="MRT309" s="35"/>
      <c r="MRU309" s="35"/>
      <c r="MRV309" s="15"/>
      <c r="MRX309" s="13"/>
      <c r="MRY309" s="35"/>
      <c r="MRZ309" s="35"/>
      <c r="MSA309" s="15"/>
      <c r="MSC309" s="13"/>
      <c r="MSD309" s="35"/>
      <c r="MSE309" s="35"/>
      <c r="MSF309" s="15"/>
      <c r="MSH309" s="13"/>
      <c r="MSI309" s="35"/>
      <c r="MSJ309" s="35"/>
      <c r="MSK309" s="15"/>
      <c r="MSM309" s="13"/>
      <c r="MSN309" s="35"/>
      <c r="MSO309" s="35"/>
      <c r="MSP309" s="15"/>
      <c r="MSR309" s="13"/>
      <c r="MSS309" s="35"/>
      <c r="MST309" s="35"/>
      <c r="MSU309" s="15"/>
      <c r="MSW309" s="13"/>
      <c r="MSX309" s="35"/>
      <c r="MSY309" s="35"/>
      <c r="MSZ309" s="15"/>
      <c r="MTB309" s="13"/>
      <c r="MTC309" s="35"/>
      <c r="MTD309" s="35"/>
      <c r="MTE309" s="15"/>
      <c r="MTG309" s="13"/>
      <c r="MTH309" s="35"/>
      <c r="MTI309" s="35"/>
      <c r="MTJ309" s="15"/>
      <c r="MTL309" s="13"/>
      <c r="MTM309" s="35"/>
      <c r="MTN309" s="35"/>
      <c r="MTO309" s="15"/>
      <c r="MTQ309" s="13"/>
      <c r="MTR309" s="35"/>
      <c r="MTS309" s="35"/>
      <c r="MTT309" s="15"/>
      <c r="MTV309" s="13"/>
      <c r="MTW309" s="35"/>
      <c r="MTX309" s="35"/>
      <c r="MTY309" s="15"/>
      <c r="MUA309" s="13"/>
      <c r="MUB309" s="35"/>
      <c r="MUC309" s="35"/>
      <c r="MUD309" s="15"/>
      <c r="MUF309" s="13"/>
      <c r="MUG309" s="35"/>
      <c r="MUH309" s="35"/>
      <c r="MUI309" s="15"/>
      <c r="MUK309" s="13"/>
      <c r="MUL309" s="35"/>
      <c r="MUM309" s="35"/>
      <c r="MUN309" s="15"/>
      <c r="MUP309" s="13"/>
      <c r="MUQ309" s="35"/>
      <c r="MUR309" s="35"/>
      <c r="MUS309" s="15"/>
      <c r="MUU309" s="13"/>
      <c r="MUV309" s="35"/>
      <c r="MUW309" s="35"/>
      <c r="MUX309" s="15"/>
      <c r="MUZ309" s="13"/>
      <c r="MVA309" s="35"/>
      <c r="MVB309" s="35"/>
      <c r="MVC309" s="15"/>
      <c r="MVE309" s="13"/>
      <c r="MVF309" s="35"/>
      <c r="MVG309" s="35"/>
      <c r="MVH309" s="15"/>
      <c r="MVJ309" s="13"/>
      <c r="MVK309" s="35"/>
      <c r="MVL309" s="35"/>
      <c r="MVM309" s="15"/>
      <c r="MVO309" s="13"/>
      <c r="MVP309" s="35"/>
      <c r="MVQ309" s="35"/>
      <c r="MVR309" s="15"/>
      <c r="MVT309" s="13"/>
      <c r="MVU309" s="35"/>
      <c r="MVV309" s="35"/>
      <c r="MVW309" s="15"/>
      <c r="MVY309" s="13"/>
      <c r="MVZ309" s="35"/>
      <c r="MWA309" s="35"/>
      <c r="MWB309" s="15"/>
      <c r="MWD309" s="13"/>
      <c r="MWE309" s="35"/>
      <c r="MWF309" s="35"/>
      <c r="MWG309" s="15"/>
      <c r="MWI309" s="13"/>
      <c r="MWJ309" s="35"/>
      <c r="MWK309" s="35"/>
      <c r="MWL309" s="15"/>
      <c r="MWN309" s="13"/>
      <c r="MWO309" s="35"/>
      <c r="MWP309" s="35"/>
      <c r="MWQ309" s="15"/>
      <c r="MWS309" s="13"/>
      <c r="MWT309" s="35"/>
      <c r="MWU309" s="35"/>
      <c r="MWV309" s="15"/>
      <c r="MWX309" s="13"/>
      <c r="MWY309" s="35"/>
      <c r="MWZ309" s="35"/>
      <c r="MXA309" s="15"/>
      <c r="MXC309" s="13"/>
      <c r="MXD309" s="35"/>
      <c r="MXE309" s="35"/>
      <c r="MXF309" s="15"/>
      <c r="MXH309" s="13"/>
      <c r="MXI309" s="35"/>
      <c r="MXJ309" s="35"/>
      <c r="MXK309" s="15"/>
      <c r="MXM309" s="13"/>
      <c r="MXN309" s="35"/>
      <c r="MXO309" s="35"/>
      <c r="MXP309" s="15"/>
      <c r="MXR309" s="13"/>
      <c r="MXS309" s="35"/>
      <c r="MXT309" s="35"/>
      <c r="MXU309" s="15"/>
      <c r="MXW309" s="13"/>
      <c r="MXX309" s="35"/>
      <c r="MXY309" s="35"/>
      <c r="MXZ309" s="15"/>
      <c r="MYB309" s="13"/>
      <c r="MYC309" s="35"/>
      <c r="MYD309" s="35"/>
      <c r="MYE309" s="15"/>
      <c r="MYG309" s="13"/>
      <c r="MYH309" s="35"/>
      <c r="MYI309" s="35"/>
      <c r="MYJ309" s="15"/>
      <c r="MYL309" s="13"/>
      <c r="MYM309" s="35"/>
      <c r="MYN309" s="35"/>
      <c r="MYO309" s="15"/>
      <c r="MYQ309" s="13"/>
      <c r="MYR309" s="35"/>
      <c r="MYS309" s="35"/>
      <c r="MYT309" s="15"/>
      <c r="MYV309" s="13"/>
      <c r="MYW309" s="35"/>
      <c r="MYX309" s="35"/>
      <c r="MYY309" s="15"/>
      <c r="MZA309" s="13"/>
      <c r="MZB309" s="35"/>
      <c r="MZC309" s="35"/>
      <c r="MZD309" s="15"/>
      <c r="MZF309" s="13"/>
      <c r="MZG309" s="35"/>
      <c r="MZH309" s="35"/>
      <c r="MZI309" s="15"/>
      <c r="MZK309" s="13"/>
      <c r="MZL309" s="35"/>
      <c r="MZM309" s="35"/>
      <c r="MZN309" s="15"/>
      <c r="MZP309" s="13"/>
      <c r="MZQ309" s="35"/>
      <c r="MZR309" s="35"/>
      <c r="MZS309" s="15"/>
      <c r="MZU309" s="13"/>
      <c r="MZV309" s="35"/>
      <c r="MZW309" s="35"/>
      <c r="MZX309" s="15"/>
      <c r="MZZ309" s="13"/>
      <c r="NAA309" s="35"/>
      <c r="NAB309" s="35"/>
      <c r="NAC309" s="15"/>
      <c r="NAE309" s="13"/>
      <c r="NAF309" s="35"/>
      <c r="NAG309" s="35"/>
      <c r="NAH309" s="15"/>
      <c r="NAJ309" s="13"/>
      <c r="NAK309" s="35"/>
      <c r="NAL309" s="35"/>
      <c r="NAM309" s="15"/>
      <c r="NAO309" s="13"/>
      <c r="NAP309" s="35"/>
      <c r="NAQ309" s="35"/>
      <c r="NAR309" s="15"/>
      <c r="NAT309" s="13"/>
      <c r="NAU309" s="35"/>
      <c r="NAV309" s="35"/>
      <c r="NAW309" s="15"/>
      <c r="NAY309" s="13"/>
      <c r="NAZ309" s="35"/>
      <c r="NBA309" s="35"/>
      <c r="NBB309" s="15"/>
      <c r="NBD309" s="13"/>
      <c r="NBE309" s="35"/>
      <c r="NBF309" s="35"/>
      <c r="NBG309" s="15"/>
      <c r="NBI309" s="13"/>
      <c r="NBJ309" s="35"/>
      <c r="NBK309" s="35"/>
      <c r="NBL309" s="15"/>
      <c r="NBN309" s="13"/>
      <c r="NBO309" s="35"/>
      <c r="NBP309" s="35"/>
      <c r="NBQ309" s="15"/>
      <c r="NBS309" s="13"/>
      <c r="NBT309" s="35"/>
      <c r="NBU309" s="35"/>
      <c r="NBV309" s="15"/>
      <c r="NBX309" s="13"/>
      <c r="NBY309" s="35"/>
      <c r="NBZ309" s="35"/>
      <c r="NCA309" s="15"/>
      <c r="NCC309" s="13"/>
      <c r="NCD309" s="35"/>
      <c r="NCE309" s="35"/>
      <c r="NCF309" s="15"/>
      <c r="NCH309" s="13"/>
      <c r="NCI309" s="35"/>
      <c r="NCJ309" s="35"/>
      <c r="NCK309" s="15"/>
      <c r="NCM309" s="13"/>
      <c r="NCN309" s="35"/>
      <c r="NCO309" s="35"/>
      <c r="NCP309" s="15"/>
      <c r="NCR309" s="13"/>
      <c r="NCS309" s="35"/>
      <c r="NCT309" s="35"/>
      <c r="NCU309" s="15"/>
      <c r="NCW309" s="13"/>
      <c r="NCX309" s="35"/>
      <c r="NCY309" s="35"/>
      <c r="NCZ309" s="15"/>
      <c r="NDB309" s="13"/>
      <c r="NDC309" s="35"/>
      <c r="NDD309" s="35"/>
      <c r="NDE309" s="15"/>
      <c r="NDG309" s="13"/>
      <c r="NDH309" s="35"/>
      <c r="NDI309" s="35"/>
      <c r="NDJ309" s="15"/>
      <c r="NDL309" s="13"/>
      <c r="NDM309" s="35"/>
      <c r="NDN309" s="35"/>
      <c r="NDO309" s="15"/>
      <c r="NDQ309" s="13"/>
      <c r="NDR309" s="35"/>
      <c r="NDS309" s="35"/>
      <c r="NDT309" s="15"/>
      <c r="NDV309" s="13"/>
      <c r="NDW309" s="35"/>
      <c r="NDX309" s="35"/>
      <c r="NDY309" s="15"/>
      <c r="NEA309" s="13"/>
      <c r="NEB309" s="35"/>
      <c r="NEC309" s="35"/>
      <c r="NED309" s="15"/>
      <c r="NEF309" s="13"/>
      <c r="NEG309" s="35"/>
      <c r="NEH309" s="35"/>
      <c r="NEI309" s="15"/>
      <c r="NEK309" s="13"/>
      <c r="NEL309" s="35"/>
      <c r="NEM309" s="35"/>
      <c r="NEN309" s="15"/>
      <c r="NEP309" s="13"/>
      <c r="NEQ309" s="35"/>
      <c r="NER309" s="35"/>
      <c r="NES309" s="15"/>
      <c r="NEU309" s="13"/>
      <c r="NEV309" s="35"/>
      <c r="NEW309" s="35"/>
      <c r="NEX309" s="15"/>
      <c r="NEZ309" s="13"/>
      <c r="NFA309" s="35"/>
      <c r="NFB309" s="35"/>
      <c r="NFC309" s="15"/>
      <c r="NFE309" s="13"/>
      <c r="NFF309" s="35"/>
      <c r="NFG309" s="35"/>
      <c r="NFH309" s="15"/>
      <c r="NFJ309" s="13"/>
      <c r="NFK309" s="35"/>
      <c r="NFL309" s="35"/>
      <c r="NFM309" s="15"/>
      <c r="NFO309" s="13"/>
      <c r="NFP309" s="35"/>
      <c r="NFQ309" s="35"/>
      <c r="NFR309" s="15"/>
      <c r="NFT309" s="13"/>
      <c r="NFU309" s="35"/>
      <c r="NFV309" s="35"/>
      <c r="NFW309" s="15"/>
      <c r="NFY309" s="13"/>
      <c r="NFZ309" s="35"/>
      <c r="NGA309" s="35"/>
      <c r="NGB309" s="15"/>
      <c r="NGD309" s="13"/>
      <c r="NGE309" s="35"/>
      <c r="NGF309" s="35"/>
      <c r="NGG309" s="15"/>
      <c r="NGI309" s="13"/>
      <c r="NGJ309" s="35"/>
      <c r="NGK309" s="35"/>
      <c r="NGL309" s="15"/>
      <c r="NGN309" s="13"/>
      <c r="NGO309" s="35"/>
      <c r="NGP309" s="35"/>
      <c r="NGQ309" s="15"/>
      <c r="NGS309" s="13"/>
      <c r="NGT309" s="35"/>
      <c r="NGU309" s="35"/>
      <c r="NGV309" s="15"/>
      <c r="NGX309" s="13"/>
      <c r="NGY309" s="35"/>
      <c r="NGZ309" s="35"/>
      <c r="NHA309" s="15"/>
      <c r="NHC309" s="13"/>
      <c r="NHD309" s="35"/>
      <c r="NHE309" s="35"/>
      <c r="NHF309" s="15"/>
      <c r="NHH309" s="13"/>
      <c r="NHI309" s="35"/>
      <c r="NHJ309" s="35"/>
      <c r="NHK309" s="15"/>
      <c r="NHM309" s="13"/>
      <c r="NHN309" s="35"/>
      <c r="NHO309" s="35"/>
      <c r="NHP309" s="15"/>
      <c r="NHR309" s="13"/>
      <c r="NHS309" s="35"/>
      <c r="NHT309" s="35"/>
      <c r="NHU309" s="15"/>
      <c r="NHW309" s="13"/>
      <c r="NHX309" s="35"/>
      <c r="NHY309" s="35"/>
      <c r="NHZ309" s="15"/>
      <c r="NIB309" s="13"/>
      <c r="NIC309" s="35"/>
      <c r="NID309" s="35"/>
      <c r="NIE309" s="15"/>
      <c r="NIG309" s="13"/>
      <c r="NIH309" s="35"/>
      <c r="NII309" s="35"/>
      <c r="NIJ309" s="15"/>
      <c r="NIL309" s="13"/>
      <c r="NIM309" s="35"/>
      <c r="NIN309" s="35"/>
      <c r="NIO309" s="15"/>
      <c r="NIQ309" s="13"/>
      <c r="NIR309" s="35"/>
      <c r="NIS309" s="35"/>
      <c r="NIT309" s="15"/>
      <c r="NIV309" s="13"/>
      <c r="NIW309" s="35"/>
      <c r="NIX309" s="35"/>
      <c r="NIY309" s="15"/>
      <c r="NJA309" s="13"/>
      <c r="NJB309" s="35"/>
      <c r="NJC309" s="35"/>
      <c r="NJD309" s="15"/>
      <c r="NJF309" s="13"/>
      <c r="NJG309" s="35"/>
      <c r="NJH309" s="35"/>
      <c r="NJI309" s="15"/>
      <c r="NJK309" s="13"/>
      <c r="NJL309" s="35"/>
      <c r="NJM309" s="35"/>
      <c r="NJN309" s="15"/>
      <c r="NJP309" s="13"/>
      <c r="NJQ309" s="35"/>
      <c r="NJR309" s="35"/>
      <c r="NJS309" s="15"/>
      <c r="NJU309" s="13"/>
      <c r="NJV309" s="35"/>
      <c r="NJW309" s="35"/>
      <c r="NJX309" s="15"/>
      <c r="NJZ309" s="13"/>
      <c r="NKA309" s="35"/>
      <c r="NKB309" s="35"/>
      <c r="NKC309" s="15"/>
      <c r="NKE309" s="13"/>
      <c r="NKF309" s="35"/>
      <c r="NKG309" s="35"/>
      <c r="NKH309" s="15"/>
      <c r="NKJ309" s="13"/>
      <c r="NKK309" s="35"/>
      <c r="NKL309" s="35"/>
      <c r="NKM309" s="15"/>
      <c r="NKO309" s="13"/>
      <c r="NKP309" s="35"/>
      <c r="NKQ309" s="35"/>
      <c r="NKR309" s="15"/>
      <c r="NKT309" s="13"/>
      <c r="NKU309" s="35"/>
      <c r="NKV309" s="35"/>
      <c r="NKW309" s="15"/>
      <c r="NKY309" s="13"/>
      <c r="NKZ309" s="35"/>
      <c r="NLA309" s="35"/>
      <c r="NLB309" s="15"/>
      <c r="NLD309" s="13"/>
      <c r="NLE309" s="35"/>
      <c r="NLF309" s="35"/>
      <c r="NLG309" s="15"/>
      <c r="NLI309" s="13"/>
      <c r="NLJ309" s="35"/>
      <c r="NLK309" s="35"/>
      <c r="NLL309" s="15"/>
      <c r="NLN309" s="13"/>
      <c r="NLO309" s="35"/>
      <c r="NLP309" s="35"/>
      <c r="NLQ309" s="15"/>
      <c r="NLS309" s="13"/>
      <c r="NLT309" s="35"/>
      <c r="NLU309" s="35"/>
      <c r="NLV309" s="15"/>
      <c r="NLX309" s="13"/>
      <c r="NLY309" s="35"/>
      <c r="NLZ309" s="35"/>
      <c r="NMA309" s="15"/>
      <c r="NMC309" s="13"/>
      <c r="NMD309" s="35"/>
      <c r="NME309" s="35"/>
      <c r="NMF309" s="15"/>
      <c r="NMH309" s="13"/>
      <c r="NMI309" s="35"/>
      <c r="NMJ309" s="35"/>
      <c r="NMK309" s="15"/>
      <c r="NMM309" s="13"/>
      <c r="NMN309" s="35"/>
      <c r="NMO309" s="35"/>
      <c r="NMP309" s="15"/>
      <c r="NMR309" s="13"/>
      <c r="NMS309" s="35"/>
      <c r="NMT309" s="35"/>
      <c r="NMU309" s="15"/>
      <c r="NMW309" s="13"/>
      <c r="NMX309" s="35"/>
      <c r="NMY309" s="35"/>
      <c r="NMZ309" s="15"/>
      <c r="NNB309" s="13"/>
      <c r="NNC309" s="35"/>
      <c r="NND309" s="35"/>
      <c r="NNE309" s="15"/>
      <c r="NNG309" s="13"/>
      <c r="NNH309" s="35"/>
      <c r="NNI309" s="35"/>
      <c r="NNJ309" s="15"/>
      <c r="NNL309" s="13"/>
      <c r="NNM309" s="35"/>
      <c r="NNN309" s="35"/>
      <c r="NNO309" s="15"/>
      <c r="NNQ309" s="13"/>
      <c r="NNR309" s="35"/>
      <c r="NNS309" s="35"/>
      <c r="NNT309" s="15"/>
      <c r="NNV309" s="13"/>
      <c r="NNW309" s="35"/>
      <c r="NNX309" s="35"/>
      <c r="NNY309" s="15"/>
      <c r="NOA309" s="13"/>
      <c r="NOB309" s="35"/>
      <c r="NOC309" s="35"/>
      <c r="NOD309" s="15"/>
      <c r="NOF309" s="13"/>
      <c r="NOG309" s="35"/>
      <c r="NOH309" s="35"/>
      <c r="NOI309" s="15"/>
      <c r="NOK309" s="13"/>
      <c r="NOL309" s="35"/>
      <c r="NOM309" s="35"/>
      <c r="NON309" s="15"/>
      <c r="NOP309" s="13"/>
      <c r="NOQ309" s="35"/>
      <c r="NOR309" s="35"/>
      <c r="NOS309" s="15"/>
      <c r="NOU309" s="13"/>
      <c r="NOV309" s="35"/>
      <c r="NOW309" s="35"/>
      <c r="NOX309" s="15"/>
      <c r="NOZ309" s="13"/>
      <c r="NPA309" s="35"/>
      <c r="NPB309" s="35"/>
      <c r="NPC309" s="15"/>
      <c r="NPE309" s="13"/>
      <c r="NPF309" s="35"/>
      <c r="NPG309" s="35"/>
      <c r="NPH309" s="15"/>
      <c r="NPJ309" s="13"/>
      <c r="NPK309" s="35"/>
      <c r="NPL309" s="35"/>
      <c r="NPM309" s="15"/>
      <c r="NPO309" s="13"/>
      <c r="NPP309" s="35"/>
      <c r="NPQ309" s="35"/>
      <c r="NPR309" s="15"/>
      <c r="NPT309" s="13"/>
      <c r="NPU309" s="35"/>
      <c r="NPV309" s="35"/>
      <c r="NPW309" s="15"/>
      <c r="NPY309" s="13"/>
      <c r="NPZ309" s="35"/>
      <c r="NQA309" s="35"/>
      <c r="NQB309" s="15"/>
      <c r="NQD309" s="13"/>
      <c r="NQE309" s="35"/>
      <c r="NQF309" s="35"/>
      <c r="NQG309" s="15"/>
      <c r="NQI309" s="13"/>
      <c r="NQJ309" s="35"/>
      <c r="NQK309" s="35"/>
      <c r="NQL309" s="15"/>
      <c r="NQN309" s="13"/>
      <c r="NQO309" s="35"/>
      <c r="NQP309" s="35"/>
      <c r="NQQ309" s="15"/>
      <c r="NQS309" s="13"/>
      <c r="NQT309" s="35"/>
      <c r="NQU309" s="35"/>
      <c r="NQV309" s="15"/>
      <c r="NQX309" s="13"/>
      <c r="NQY309" s="35"/>
      <c r="NQZ309" s="35"/>
      <c r="NRA309" s="15"/>
      <c r="NRC309" s="13"/>
      <c r="NRD309" s="35"/>
      <c r="NRE309" s="35"/>
      <c r="NRF309" s="15"/>
      <c r="NRH309" s="13"/>
      <c r="NRI309" s="35"/>
      <c r="NRJ309" s="35"/>
      <c r="NRK309" s="15"/>
      <c r="NRM309" s="13"/>
      <c r="NRN309" s="35"/>
      <c r="NRO309" s="35"/>
      <c r="NRP309" s="15"/>
      <c r="NRR309" s="13"/>
      <c r="NRS309" s="35"/>
      <c r="NRT309" s="35"/>
      <c r="NRU309" s="15"/>
      <c r="NRW309" s="13"/>
      <c r="NRX309" s="35"/>
      <c r="NRY309" s="35"/>
      <c r="NRZ309" s="15"/>
      <c r="NSB309" s="13"/>
      <c r="NSC309" s="35"/>
      <c r="NSD309" s="35"/>
      <c r="NSE309" s="15"/>
      <c r="NSG309" s="13"/>
      <c r="NSH309" s="35"/>
      <c r="NSI309" s="35"/>
      <c r="NSJ309" s="15"/>
      <c r="NSL309" s="13"/>
      <c r="NSM309" s="35"/>
      <c r="NSN309" s="35"/>
      <c r="NSO309" s="15"/>
      <c r="NSQ309" s="13"/>
      <c r="NSR309" s="35"/>
      <c r="NSS309" s="35"/>
      <c r="NST309" s="15"/>
      <c r="NSV309" s="13"/>
      <c r="NSW309" s="35"/>
      <c r="NSX309" s="35"/>
      <c r="NSY309" s="15"/>
      <c r="NTA309" s="13"/>
      <c r="NTB309" s="35"/>
      <c r="NTC309" s="35"/>
      <c r="NTD309" s="15"/>
      <c r="NTF309" s="13"/>
      <c r="NTG309" s="35"/>
      <c r="NTH309" s="35"/>
      <c r="NTI309" s="15"/>
      <c r="NTK309" s="13"/>
      <c r="NTL309" s="35"/>
      <c r="NTM309" s="35"/>
      <c r="NTN309" s="15"/>
      <c r="NTP309" s="13"/>
      <c r="NTQ309" s="35"/>
      <c r="NTR309" s="35"/>
      <c r="NTS309" s="15"/>
      <c r="NTU309" s="13"/>
      <c r="NTV309" s="35"/>
      <c r="NTW309" s="35"/>
      <c r="NTX309" s="15"/>
      <c r="NTZ309" s="13"/>
      <c r="NUA309" s="35"/>
      <c r="NUB309" s="35"/>
      <c r="NUC309" s="15"/>
      <c r="NUE309" s="13"/>
      <c r="NUF309" s="35"/>
      <c r="NUG309" s="35"/>
      <c r="NUH309" s="15"/>
      <c r="NUJ309" s="13"/>
      <c r="NUK309" s="35"/>
      <c r="NUL309" s="35"/>
      <c r="NUM309" s="15"/>
      <c r="NUO309" s="13"/>
      <c r="NUP309" s="35"/>
      <c r="NUQ309" s="35"/>
      <c r="NUR309" s="15"/>
      <c r="NUT309" s="13"/>
      <c r="NUU309" s="35"/>
      <c r="NUV309" s="35"/>
      <c r="NUW309" s="15"/>
      <c r="NUY309" s="13"/>
      <c r="NUZ309" s="35"/>
      <c r="NVA309" s="35"/>
      <c r="NVB309" s="15"/>
      <c r="NVD309" s="13"/>
      <c r="NVE309" s="35"/>
      <c r="NVF309" s="35"/>
      <c r="NVG309" s="15"/>
      <c r="NVI309" s="13"/>
      <c r="NVJ309" s="35"/>
      <c r="NVK309" s="35"/>
      <c r="NVL309" s="15"/>
      <c r="NVN309" s="13"/>
      <c r="NVO309" s="35"/>
      <c r="NVP309" s="35"/>
      <c r="NVQ309" s="15"/>
      <c r="NVS309" s="13"/>
      <c r="NVT309" s="35"/>
      <c r="NVU309" s="35"/>
      <c r="NVV309" s="15"/>
      <c r="NVX309" s="13"/>
      <c r="NVY309" s="35"/>
      <c r="NVZ309" s="35"/>
      <c r="NWA309" s="15"/>
      <c r="NWC309" s="13"/>
      <c r="NWD309" s="35"/>
      <c r="NWE309" s="35"/>
      <c r="NWF309" s="15"/>
      <c r="NWH309" s="13"/>
      <c r="NWI309" s="35"/>
      <c r="NWJ309" s="35"/>
      <c r="NWK309" s="15"/>
      <c r="NWM309" s="13"/>
      <c r="NWN309" s="35"/>
      <c r="NWO309" s="35"/>
      <c r="NWP309" s="15"/>
      <c r="NWR309" s="13"/>
      <c r="NWS309" s="35"/>
      <c r="NWT309" s="35"/>
      <c r="NWU309" s="15"/>
      <c r="NWW309" s="13"/>
      <c r="NWX309" s="35"/>
      <c r="NWY309" s="35"/>
      <c r="NWZ309" s="15"/>
      <c r="NXB309" s="13"/>
      <c r="NXC309" s="35"/>
      <c r="NXD309" s="35"/>
      <c r="NXE309" s="15"/>
      <c r="NXG309" s="13"/>
      <c r="NXH309" s="35"/>
      <c r="NXI309" s="35"/>
      <c r="NXJ309" s="15"/>
      <c r="NXL309" s="13"/>
      <c r="NXM309" s="35"/>
      <c r="NXN309" s="35"/>
      <c r="NXO309" s="15"/>
      <c r="NXQ309" s="13"/>
      <c r="NXR309" s="35"/>
      <c r="NXS309" s="35"/>
      <c r="NXT309" s="15"/>
      <c r="NXV309" s="13"/>
      <c r="NXW309" s="35"/>
      <c r="NXX309" s="35"/>
      <c r="NXY309" s="15"/>
      <c r="NYA309" s="13"/>
      <c r="NYB309" s="35"/>
      <c r="NYC309" s="35"/>
      <c r="NYD309" s="15"/>
      <c r="NYF309" s="13"/>
      <c r="NYG309" s="35"/>
      <c r="NYH309" s="35"/>
      <c r="NYI309" s="15"/>
      <c r="NYK309" s="13"/>
      <c r="NYL309" s="35"/>
      <c r="NYM309" s="35"/>
      <c r="NYN309" s="15"/>
      <c r="NYP309" s="13"/>
      <c r="NYQ309" s="35"/>
      <c r="NYR309" s="35"/>
      <c r="NYS309" s="15"/>
      <c r="NYU309" s="13"/>
      <c r="NYV309" s="35"/>
      <c r="NYW309" s="35"/>
      <c r="NYX309" s="15"/>
      <c r="NYZ309" s="13"/>
      <c r="NZA309" s="35"/>
      <c r="NZB309" s="35"/>
      <c r="NZC309" s="15"/>
      <c r="NZE309" s="13"/>
      <c r="NZF309" s="35"/>
      <c r="NZG309" s="35"/>
      <c r="NZH309" s="15"/>
      <c r="NZJ309" s="13"/>
      <c r="NZK309" s="35"/>
      <c r="NZL309" s="35"/>
      <c r="NZM309" s="15"/>
      <c r="NZO309" s="13"/>
      <c r="NZP309" s="35"/>
      <c r="NZQ309" s="35"/>
      <c r="NZR309" s="15"/>
      <c r="NZT309" s="13"/>
      <c r="NZU309" s="35"/>
      <c r="NZV309" s="35"/>
      <c r="NZW309" s="15"/>
      <c r="NZY309" s="13"/>
      <c r="NZZ309" s="35"/>
      <c r="OAA309" s="35"/>
      <c r="OAB309" s="15"/>
      <c r="OAD309" s="13"/>
      <c r="OAE309" s="35"/>
      <c r="OAF309" s="35"/>
      <c r="OAG309" s="15"/>
      <c r="OAI309" s="13"/>
      <c r="OAJ309" s="35"/>
      <c r="OAK309" s="35"/>
      <c r="OAL309" s="15"/>
      <c r="OAN309" s="13"/>
      <c r="OAO309" s="35"/>
      <c r="OAP309" s="35"/>
      <c r="OAQ309" s="15"/>
      <c r="OAS309" s="13"/>
      <c r="OAT309" s="35"/>
      <c r="OAU309" s="35"/>
      <c r="OAV309" s="15"/>
      <c r="OAX309" s="13"/>
      <c r="OAY309" s="35"/>
      <c r="OAZ309" s="35"/>
      <c r="OBA309" s="15"/>
      <c r="OBC309" s="13"/>
      <c r="OBD309" s="35"/>
      <c r="OBE309" s="35"/>
      <c r="OBF309" s="15"/>
      <c r="OBH309" s="13"/>
      <c r="OBI309" s="35"/>
      <c r="OBJ309" s="35"/>
      <c r="OBK309" s="15"/>
      <c r="OBM309" s="13"/>
      <c r="OBN309" s="35"/>
      <c r="OBO309" s="35"/>
      <c r="OBP309" s="15"/>
      <c r="OBR309" s="13"/>
      <c r="OBS309" s="35"/>
      <c r="OBT309" s="35"/>
      <c r="OBU309" s="15"/>
      <c r="OBW309" s="13"/>
      <c r="OBX309" s="35"/>
      <c r="OBY309" s="35"/>
      <c r="OBZ309" s="15"/>
      <c r="OCB309" s="13"/>
      <c r="OCC309" s="35"/>
      <c r="OCD309" s="35"/>
      <c r="OCE309" s="15"/>
      <c r="OCG309" s="13"/>
      <c r="OCH309" s="35"/>
      <c r="OCI309" s="35"/>
      <c r="OCJ309" s="15"/>
      <c r="OCL309" s="13"/>
      <c r="OCM309" s="35"/>
      <c r="OCN309" s="35"/>
      <c r="OCO309" s="15"/>
      <c r="OCQ309" s="13"/>
      <c r="OCR309" s="35"/>
      <c r="OCS309" s="35"/>
      <c r="OCT309" s="15"/>
      <c r="OCV309" s="13"/>
      <c r="OCW309" s="35"/>
      <c r="OCX309" s="35"/>
      <c r="OCY309" s="15"/>
      <c r="ODA309" s="13"/>
      <c r="ODB309" s="35"/>
      <c r="ODC309" s="35"/>
      <c r="ODD309" s="15"/>
      <c r="ODF309" s="13"/>
      <c r="ODG309" s="35"/>
      <c r="ODH309" s="35"/>
      <c r="ODI309" s="15"/>
      <c r="ODK309" s="13"/>
      <c r="ODL309" s="35"/>
      <c r="ODM309" s="35"/>
      <c r="ODN309" s="15"/>
      <c r="ODP309" s="13"/>
      <c r="ODQ309" s="35"/>
      <c r="ODR309" s="35"/>
      <c r="ODS309" s="15"/>
      <c r="ODU309" s="13"/>
      <c r="ODV309" s="35"/>
      <c r="ODW309" s="35"/>
      <c r="ODX309" s="15"/>
      <c r="ODZ309" s="13"/>
      <c r="OEA309" s="35"/>
      <c r="OEB309" s="35"/>
      <c r="OEC309" s="15"/>
      <c r="OEE309" s="13"/>
      <c r="OEF309" s="35"/>
      <c r="OEG309" s="35"/>
      <c r="OEH309" s="15"/>
      <c r="OEJ309" s="13"/>
      <c r="OEK309" s="35"/>
      <c r="OEL309" s="35"/>
      <c r="OEM309" s="15"/>
      <c r="OEO309" s="13"/>
      <c r="OEP309" s="35"/>
      <c r="OEQ309" s="35"/>
      <c r="OER309" s="15"/>
      <c r="OET309" s="13"/>
      <c r="OEU309" s="35"/>
      <c r="OEV309" s="35"/>
      <c r="OEW309" s="15"/>
      <c r="OEY309" s="13"/>
      <c r="OEZ309" s="35"/>
      <c r="OFA309" s="35"/>
      <c r="OFB309" s="15"/>
      <c r="OFD309" s="13"/>
      <c r="OFE309" s="35"/>
      <c r="OFF309" s="35"/>
      <c r="OFG309" s="15"/>
      <c r="OFI309" s="13"/>
      <c r="OFJ309" s="35"/>
      <c r="OFK309" s="35"/>
      <c r="OFL309" s="15"/>
      <c r="OFN309" s="13"/>
      <c r="OFO309" s="35"/>
      <c r="OFP309" s="35"/>
      <c r="OFQ309" s="15"/>
      <c r="OFS309" s="13"/>
      <c r="OFT309" s="35"/>
      <c r="OFU309" s="35"/>
      <c r="OFV309" s="15"/>
      <c r="OFX309" s="13"/>
      <c r="OFY309" s="35"/>
      <c r="OFZ309" s="35"/>
      <c r="OGA309" s="15"/>
      <c r="OGC309" s="13"/>
      <c r="OGD309" s="35"/>
      <c r="OGE309" s="35"/>
      <c r="OGF309" s="15"/>
      <c r="OGH309" s="13"/>
      <c r="OGI309" s="35"/>
      <c r="OGJ309" s="35"/>
      <c r="OGK309" s="15"/>
      <c r="OGM309" s="13"/>
      <c r="OGN309" s="35"/>
      <c r="OGO309" s="35"/>
      <c r="OGP309" s="15"/>
      <c r="OGR309" s="13"/>
      <c r="OGS309" s="35"/>
      <c r="OGT309" s="35"/>
      <c r="OGU309" s="15"/>
      <c r="OGW309" s="13"/>
      <c r="OGX309" s="35"/>
      <c r="OGY309" s="35"/>
      <c r="OGZ309" s="15"/>
      <c r="OHB309" s="13"/>
      <c r="OHC309" s="35"/>
      <c r="OHD309" s="35"/>
      <c r="OHE309" s="15"/>
      <c r="OHG309" s="13"/>
      <c r="OHH309" s="35"/>
      <c r="OHI309" s="35"/>
      <c r="OHJ309" s="15"/>
      <c r="OHL309" s="13"/>
      <c r="OHM309" s="35"/>
      <c r="OHN309" s="35"/>
      <c r="OHO309" s="15"/>
      <c r="OHQ309" s="13"/>
      <c r="OHR309" s="35"/>
      <c r="OHS309" s="35"/>
      <c r="OHT309" s="15"/>
      <c r="OHV309" s="13"/>
      <c r="OHW309" s="35"/>
      <c r="OHX309" s="35"/>
      <c r="OHY309" s="15"/>
      <c r="OIA309" s="13"/>
      <c r="OIB309" s="35"/>
      <c r="OIC309" s="35"/>
      <c r="OID309" s="15"/>
      <c r="OIF309" s="13"/>
      <c r="OIG309" s="35"/>
      <c r="OIH309" s="35"/>
      <c r="OII309" s="15"/>
      <c r="OIK309" s="13"/>
      <c r="OIL309" s="35"/>
      <c r="OIM309" s="35"/>
      <c r="OIN309" s="15"/>
      <c r="OIP309" s="13"/>
      <c r="OIQ309" s="35"/>
      <c r="OIR309" s="35"/>
      <c r="OIS309" s="15"/>
      <c r="OIU309" s="13"/>
      <c r="OIV309" s="35"/>
      <c r="OIW309" s="35"/>
      <c r="OIX309" s="15"/>
      <c r="OIZ309" s="13"/>
      <c r="OJA309" s="35"/>
      <c r="OJB309" s="35"/>
      <c r="OJC309" s="15"/>
      <c r="OJE309" s="13"/>
      <c r="OJF309" s="35"/>
      <c r="OJG309" s="35"/>
      <c r="OJH309" s="15"/>
      <c r="OJJ309" s="13"/>
      <c r="OJK309" s="35"/>
      <c r="OJL309" s="35"/>
      <c r="OJM309" s="15"/>
      <c r="OJO309" s="13"/>
      <c r="OJP309" s="35"/>
      <c r="OJQ309" s="35"/>
      <c r="OJR309" s="15"/>
      <c r="OJT309" s="13"/>
      <c r="OJU309" s="35"/>
      <c r="OJV309" s="35"/>
      <c r="OJW309" s="15"/>
      <c r="OJY309" s="13"/>
      <c r="OJZ309" s="35"/>
      <c r="OKA309" s="35"/>
      <c r="OKB309" s="15"/>
      <c r="OKD309" s="13"/>
      <c r="OKE309" s="35"/>
      <c r="OKF309" s="35"/>
      <c r="OKG309" s="15"/>
      <c r="OKI309" s="13"/>
      <c r="OKJ309" s="35"/>
      <c r="OKK309" s="35"/>
      <c r="OKL309" s="15"/>
      <c r="OKN309" s="13"/>
      <c r="OKO309" s="35"/>
      <c r="OKP309" s="35"/>
      <c r="OKQ309" s="15"/>
      <c r="OKS309" s="13"/>
      <c r="OKT309" s="35"/>
      <c r="OKU309" s="35"/>
      <c r="OKV309" s="15"/>
      <c r="OKX309" s="13"/>
      <c r="OKY309" s="35"/>
      <c r="OKZ309" s="35"/>
      <c r="OLA309" s="15"/>
      <c r="OLC309" s="13"/>
      <c r="OLD309" s="35"/>
      <c r="OLE309" s="35"/>
      <c r="OLF309" s="15"/>
      <c r="OLH309" s="13"/>
      <c r="OLI309" s="35"/>
      <c r="OLJ309" s="35"/>
      <c r="OLK309" s="15"/>
      <c r="OLM309" s="13"/>
      <c r="OLN309" s="35"/>
      <c r="OLO309" s="35"/>
      <c r="OLP309" s="15"/>
      <c r="OLR309" s="13"/>
      <c r="OLS309" s="35"/>
      <c r="OLT309" s="35"/>
      <c r="OLU309" s="15"/>
      <c r="OLW309" s="13"/>
      <c r="OLX309" s="35"/>
      <c r="OLY309" s="35"/>
      <c r="OLZ309" s="15"/>
      <c r="OMB309" s="13"/>
      <c r="OMC309" s="35"/>
      <c r="OMD309" s="35"/>
      <c r="OME309" s="15"/>
      <c r="OMG309" s="13"/>
      <c r="OMH309" s="35"/>
      <c r="OMI309" s="35"/>
      <c r="OMJ309" s="15"/>
      <c r="OML309" s="13"/>
      <c r="OMM309" s="35"/>
      <c r="OMN309" s="35"/>
      <c r="OMO309" s="15"/>
      <c r="OMQ309" s="13"/>
      <c r="OMR309" s="35"/>
      <c r="OMS309" s="35"/>
      <c r="OMT309" s="15"/>
      <c r="OMV309" s="13"/>
      <c r="OMW309" s="35"/>
      <c r="OMX309" s="35"/>
      <c r="OMY309" s="15"/>
      <c r="ONA309" s="13"/>
      <c r="ONB309" s="35"/>
      <c r="ONC309" s="35"/>
      <c r="OND309" s="15"/>
      <c r="ONF309" s="13"/>
      <c r="ONG309" s="35"/>
      <c r="ONH309" s="35"/>
      <c r="ONI309" s="15"/>
      <c r="ONK309" s="13"/>
      <c r="ONL309" s="35"/>
      <c r="ONM309" s="35"/>
      <c r="ONN309" s="15"/>
      <c r="ONP309" s="13"/>
      <c r="ONQ309" s="35"/>
      <c r="ONR309" s="35"/>
      <c r="ONS309" s="15"/>
      <c r="ONU309" s="13"/>
      <c r="ONV309" s="35"/>
      <c r="ONW309" s="35"/>
      <c r="ONX309" s="15"/>
      <c r="ONZ309" s="13"/>
      <c r="OOA309" s="35"/>
      <c r="OOB309" s="35"/>
      <c r="OOC309" s="15"/>
      <c r="OOE309" s="13"/>
      <c r="OOF309" s="35"/>
      <c r="OOG309" s="35"/>
      <c r="OOH309" s="15"/>
      <c r="OOJ309" s="13"/>
      <c r="OOK309" s="35"/>
      <c r="OOL309" s="35"/>
      <c r="OOM309" s="15"/>
      <c r="OOO309" s="13"/>
      <c r="OOP309" s="35"/>
      <c r="OOQ309" s="35"/>
      <c r="OOR309" s="15"/>
      <c r="OOT309" s="13"/>
      <c r="OOU309" s="35"/>
      <c r="OOV309" s="35"/>
      <c r="OOW309" s="15"/>
      <c r="OOY309" s="13"/>
      <c r="OOZ309" s="35"/>
      <c r="OPA309" s="35"/>
      <c r="OPB309" s="15"/>
      <c r="OPD309" s="13"/>
      <c r="OPE309" s="35"/>
      <c r="OPF309" s="35"/>
      <c r="OPG309" s="15"/>
      <c r="OPI309" s="13"/>
      <c r="OPJ309" s="35"/>
      <c r="OPK309" s="35"/>
      <c r="OPL309" s="15"/>
      <c r="OPN309" s="13"/>
      <c r="OPO309" s="35"/>
      <c r="OPP309" s="35"/>
      <c r="OPQ309" s="15"/>
      <c r="OPS309" s="13"/>
      <c r="OPT309" s="35"/>
      <c r="OPU309" s="35"/>
      <c r="OPV309" s="15"/>
      <c r="OPX309" s="13"/>
      <c r="OPY309" s="35"/>
      <c r="OPZ309" s="35"/>
      <c r="OQA309" s="15"/>
      <c r="OQC309" s="13"/>
      <c r="OQD309" s="35"/>
      <c r="OQE309" s="35"/>
      <c r="OQF309" s="15"/>
      <c r="OQH309" s="13"/>
      <c r="OQI309" s="35"/>
      <c r="OQJ309" s="35"/>
      <c r="OQK309" s="15"/>
      <c r="OQM309" s="13"/>
      <c r="OQN309" s="35"/>
      <c r="OQO309" s="35"/>
      <c r="OQP309" s="15"/>
      <c r="OQR309" s="13"/>
      <c r="OQS309" s="35"/>
      <c r="OQT309" s="35"/>
      <c r="OQU309" s="15"/>
      <c r="OQW309" s="13"/>
      <c r="OQX309" s="35"/>
      <c r="OQY309" s="35"/>
      <c r="OQZ309" s="15"/>
      <c r="ORB309" s="13"/>
      <c r="ORC309" s="35"/>
      <c r="ORD309" s="35"/>
      <c r="ORE309" s="15"/>
      <c r="ORG309" s="13"/>
      <c r="ORH309" s="35"/>
      <c r="ORI309" s="35"/>
      <c r="ORJ309" s="15"/>
      <c r="ORL309" s="13"/>
      <c r="ORM309" s="35"/>
      <c r="ORN309" s="35"/>
      <c r="ORO309" s="15"/>
      <c r="ORQ309" s="13"/>
      <c r="ORR309" s="35"/>
      <c r="ORS309" s="35"/>
      <c r="ORT309" s="15"/>
      <c r="ORV309" s="13"/>
      <c r="ORW309" s="35"/>
      <c r="ORX309" s="35"/>
      <c r="ORY309" s="15"/>
      <c r="OSA309" s="13"/>
      <c r="OSB309" s="35"/>
      <c r="OSC309" s="35"/>
      <c r="OSD309" s="15"/>
      <c r="OSF309" s="13"/>
      <c r="OSG309" s="35"/>
      <c r="OSH309" s="35"/>
      <c r="OSI309" s="15"/>
      <c r="OSK309" s="13"/>
      <c r="OSL309" s="35"/>
      <c r="OSM309" s="35"/>
      <c r="OSN309" s="15"/>
      <c r="OSP309" s="13"/>
      <c r="OSQ309" s="35"/>
      <c r="OSR309" s="35"/>
      <c r="OSS309" s="15"/>
      <c r="OSU309" s="13"/>
      <c r="OSV309" s="35"/>
      <c r="OSW309" s="35"/>
      <c r="OSX309" s="15"/>
      <c r="OSZ309" s="13"/>
      <c r="OTA309" s="35"/>
      <c r="OTB309" s="35"/>
      <c r="OTC309" s="15"/>
      <c r="OTE309" s="13"/>
      <c r="OTF309" s="35"/>
      <c r="OTG309" s="35"/>
      <c r="OTH309" s="15"/>
      <c r="OTJ309" s="13"/>
      <c r="OTK309" s="35"/>
      <c r="OTL309" s="35"/>
      <c r="OTM309" s="15"/>
      <c r="OTO309" s="13"/>
      <c r="OTP309" s="35"/>
      <c r="OTQ309" s="35"/>
      <c r="OTR309" s="15"/>
      <c r="OTT309" s="13"/>
      <c r="OTU309" s="35"/>
      <c r="OTV309" s="35"/>
      <c r="OTW309" s="15"/>
      <c r="OTY309" s="13"/>
      <c r="OTZ309" s="35"/>
      <c r="OUA309" s="35"/>
      <c r="OUB309" s="15"/>
      <c r="OUD309" s="13"/>
      <c r="OUE309" s="35"/>
      <c r="OUF309" s="35"/>
      <c r="OUG309" s="15"/>
      <c r="OUI309" s="13"/>
      <c r="OUJ309" s="35"/>
      <c r="OUK309" s="35"/>
      <c r="OUL309" s="15"/>
      <c r="OUN309" s="13"/>
      <c r="OUO309" s="35"/>
      <c r="OUP309" s="35"/>
      <c r="OUQ309" s="15"/>
      <c r="OUS309" s="13"/>
      <c r="OUT309" s="35"/>
      <c r="OUU309" s="35"/>
      <c r="OUV309" s="15"/>
      <c r="OUX309" s="13"/>
      <c r="OUY309" s="35"/>
      <c r="OUZ309" s="35"/>
      <c r="OVA309" s="15"/>
      <c r="OVC309" s="13"/>
      <c r="OVD309" s="35"/>
      <c r="OVE309" s="35"/>
      <c r="OVF309" s="15"/>
      <c r="OVH309" s="13"/>
      <c r="OVI309" s="35"/>
      <c r="OVJ309" s="35"/>
      <c r="OVK309" s="15"/>
      <c r="OVM309" s="13"/>
      <c r="OVN309" s="35"/>
      <c r="OVO309" s="35"/>
      <c r="OVP309" s="15"/>
      <c r="OVR309" s="13"/>
      <c r="OVS309" s="35"/>
      <c r="OVT309" s="35"/>
      <c r="OVU309" s="15"/>
      <c r="OVW309" s="13"/>
      <c r="OVX309" s="35"/>
      <c r="OVY309" s="35"/>
      <c r="OVZ309" s="15"/>
      <c r="OWB309" s="13"/>
      <c r="OWC309" s="35"/>
      <c r="OWD309" s="35"/>
      <c r="OWE309" s="15"/>
      <c r="OWG309" s="13"/>
      <c r="OWH309" s="35"/>
      <c r="OWI309" s="35"/>
      <c r="OWJ309" s="15"/>
      <c r="OWL309" s="13"/>
      <c r="OWM309" s="35"/>
      <c r="OWN309" s="35"/>
      <c r="OWO309" s="15"/>
      <c r="OWQ309" s="13"/>
      <c r="OWR309" s="35"/>
      <c r="OWS309" s="35"/>
      <c r="OWT309" s="15"/>
      <c r="OWV309" s="13"/>
      <c r="OWW309" s="35"/>
      <c r="OWX309" s="35"/>
      <c r="OWY309" s="15"/>
      <c r="OXA309" s="13"/>
      <c r="OXB309" s="35"/>
      <c r="OXC309" s="35"/>
      <c r="OXD309" s="15"/>
      <c r="OXF309" s="13"/>
      <c r="OXG309" s="35"/>
      <c r="OXH309" s="35"/>
      <c r="OXI309" s="15"/>
      <c r="OXK309" s="13"/>
      <c r="OXL309" s="35"/>
      <c r="OXM309" s="35"/>
      <c r="OXN309" s="15"/>
      <c r="OXP309" s="13"/>
      <c r="OXQ309" s="35"/>
      <c r="OXR309" s="35"/>
      <c r="OXS309" s="15"/>
      <c r="OXU309" s="13"/>
      <c r="OXV309" s="35"/>
      <c r="OXW309" s="35"/>
      <c r="OXX309" s="15"/>
      <c r="OXZ309" s="13"/>
      <c r="OYA309" s="35"/>
      <c r="OYB309" s="35"/>
      <c r="OYC309" s="15"/>
      <c r="OYE309" s="13"/>
      <c r="OYF309" s="35"/>
      <c r="OYG309" s="35"/>
      <c r="OYH309" s="15"/>
      <c r="OYJ309" s="13"/>
      <c r="OYK309" s="35"/>
      <c r="OYL309" s="35"/>
      <c r="OYM309" s="15"/>
      <c r="OYO309" s="13"/>
      <c r="OYP309" s="35"/>
      <c r="OYQ309" s="35"/>
      <c r="OYR309" s="15"/>
      <c r="OYT309" s="13"/>
      <c r="OYU309" s="35"/>
      <c r="OYV309" s="35"/>
      <c r="OYW309" s="15"/>
      <c r="OYY309" s="13"/>
      <c r="OYZ309" s="35"/>
      <c r="OZA309" s="35"/>
      <c r="OZB309" s="15"/>
      <c r="OZD309" s="13"/>
      <c r="OZE309" s="35"/>
      <c r="OZF309" s="35"/>
      <c r="OZG309" s="15"/>
      <c r="OZI309" s="13"/>
      <c r="OZJ309" s="35"/>
      <c r="OZK309" s="35"/>
      <c r="OZL309" s="15"/>
      <c r="OZN309" s="13"/>
      <c r="OZO309" s="35"/>
      <c r="OZP309" s="35"/>
      <c r="OZQ309" s="15"/>
      <c r="OZS309" s="13"/>
      <c r="OZT309" s="35"/>
      <c r="OZU309" s="35"/>
      <c r="OZV309" s="15"/>
      <c r="OZX309" s="13"/>
      <c r="OZY309" s="35"/>
      <c r="OZZ309" s="35"/>
      <c r="PAA309" s="15"/>
      <c r="PAC309" s="13"/>
      <c r="PAD309" s="35"/>
      <c r="PAE309" s="35"/>
      <c r="PAF309" s="15"/>
      <c r="PAH309" s="13"/>
      <c r="PAI309" s="35"/>
      <c r="PAJ309" s="35"/>
      <c r="PAK309" s="15"/>
      <c r="PAM309" s="13"/>
      <c r="PAN309" s="35"/>
      <c r="PAO309" s="35"/>
      <c r="PAP309" s="15"/>
      <c r="PAR309" s="13"/>
      <c r="PAS309" s="35"/>
      <c r="PAT309" s="35"/>
      <c r="PAU309" s="15"/>
      <c r="PAW309" s="13"/>
      <c r="PAX309" s="35"/>
      <c r="PAY309" s="35"/>
      <c r="PAZ309" s="15"/>
      <c r="PBB309" s="13"/>
      <c r="PBC309" s="35"/>
      <c r="PBD309" s="35"/>
      <c r="PBE309" s="15"/>
      <c r="PBG309" s="13"/>
      <c r="PBH309" s="35"/>
      <c r="PBI309" s="35"/>
      <c r="PBJ309" s="15"/>
      <c r="PBL309" s="13"/>
      <c r="PBM309" s="35"/>
      <c r="PBN309" s="35"/>
      <c r="PBO309" s="15"/>
      <c r="PBQ309" s="13"/>
      <c r="PBR309" s="35"/>
      <c r="PBS309" s="35"/>
      <c r="PBT309" s="15"/>
      <c r="PBV309" s="13"/>
      <c r="PBW309" s="35"/>
      <c r="PBX309" s="35"/>
      <c r="PBY309" s="15"/>
      <c r="PCA309" s="13"/>
      <c r="PCB309" s="35"/>
      <c r="PCC309" s="35"/>
      <c r="PCD309" s="15"/>
      <c r="PCF309" s="13"/>
      <c r="PCG309" s="35"/>
      <c r="PCH309" s="35"/>
      <c r="PCI309" s="15"/>
      <c r="PCK309" s="13"/>
      <c r="PCL309" s="35"/>
      <c r="PCM309" s="35"/>
      <c r="PCN309" s="15"/>
      <c r="PCP309" s="13"/>
      <c r="PCQ309" s="35"/>
      <c r="PCR309" s="35"/>
      <c r="PCS309" s="15"/>
      <c r="PCU309" s="13"/>
      <c r="PCV309" s="35"/>
      <c r="PCW309" s="35"/>
      <c r="PCX309" s="15"/>
      <c r="PCZ309" s="13"/>
      <c r="PDA309" s="35"/>
      <c r="PDB309" s="35"/>
      <c r="PDC309" s="15"/>
      <c r="PDE309" s="13"/>
      <c r="PDF309" s="35"/>
      <c r="PDG309" s="35"/>
      <c r="PDH309" s="15"/>
      <c r="PDJ309" s="13"/>
      <c r="PDK309" s="35"/>
      <c r="PDL309" s="35"/>
      <c r="PDM309" s="15"/>
      <c r="PDO309" s="13"/>
      <c r="PDP309" s="35"/>
      <c r="PDQ309" s="35"/>
      <c r="PDR309" s="15"/>
      <c r="PDT309" s="13"/>
      <c r="PDU309" s="35"/>
      <c r="PDV309" s="35"/>
      <c r="PDW309" s="15"/>
      <c r="PDY309" s="13"/>
      <c r="PDZ309" s="35"/>
      <c r="PEA309" s="35"/>
      <c r="PEB309" s="15"/>
      <c r="PED309" s="13"/>
      <c r="PEE309" s="35"/>
      <c r="PEF309" s="35"/>
      <c r="PEG309" s="15"/>
      <c r="PEI309" s="13"/>
      <c r="PEJ309" s="35"/>
      <c r="PEK309" s="35"/>
      <c r="PEL309" s="15"/>
      <c r="PEN309" s="13"/>
      <c r="PEO309" s="35"/>
      <c r="PEP309" s="35"/>
      <c r="PEQ309" s="15"/>
      <c r="PES309" s="13"/>
      <c r="PET309" s="35"/>
      <c r="PEU309" s="35"/>
      <c r="PEV309" s="15"/>
      <c r="PEX309" s="13"/>
      <c r="PEY309" s="35"/>
      <c r="PEZ309" s="35"/>
      <c r="PFA309" s="15"/>
      <c r="PFC309" s="13"/>
      <c r="PFD309" s="35"/>
      <c r="PFE309" s="35"/>
      <c r="PFF309" s="15"/>
      <c r="PFH309" s="13"/>
      <c r="PFI309" s="35"/>
      <c r="PFJ309" s="35"/>
      <c r="PFK309" s="15"/>
      <c r="PFM309" s="13"/>
      <c r="PFN309" s="35"/>
      <c r="PFO309" s="35"/>
      <c r="PFP309" s="15"/>
      <c r="PFR309" s="13"/>
      <c r="PFS309" s="35"/>
      <c r="PFT309" s="35"/>
      <c r="PFU309" s="15"/>
      <c r="PFW309" s="13"/>
      <c r="PFX309" s="35"/>
      <c r="PFY309" s="35"/>
      <c r="PFZ309" s="15"/>
      <c r="PGB309" s="13"/>
      <c r="PGC309" s="35"/>
      <c r="PGD309" s="35"/>
      <c r="PGE309" s="15"/>
      <c r="PGG309" s="13"/>
      <c r="PGH309" s="35"/>
      <c r="PGI309" s="35"/>
      <c r="PGJ309" s="15"/>
      <c r="PGL309" s="13"/>
      <c r="PGM309" s="35"/>
      <c r="PGN309" s="35"/>
      <c r="PGO309" s="15"/>
      <c r="PGQ309" s="13"/>
      <c r="PGR309" s="35"/>
      <c r="PGS309" s="35"/>
      <c r="PGT309" s="15"/>
      <c r="PGV309" s="13"/>
      <c r="PGW309" s="35"/>
      <c r="PGX309" s="35"/>
      <c r="PGY309" s="15"/>
      <c r="PHA309" s="13"/>
      <c r="PHB309" s="35"/>
      <c r="PHC309" s="35"/>
      <c r="PHD309" s="15"/>
      <c r="PHF309" s="13"/>
      <c r="PHG309" s="35"/>
      <c r="PHH309" s="35"/>
      <c r="PHI309" s="15"/>
      <c r="PHK309" s="13"/>
      <c r="PHL309" s="35"/>
      <c r="PHM309" s="35"/>
      <c r="PHN309" s="15"/>
      <c r="PHP309" s="13"/>
      <c r="PHQ309" s="35"/>
      <c r="PHR309" s="35"/>
      <c r="PHS309" s="15"/>
      <c r="PHU309" s="13"/>
      <c r="PHV309" s="35"/>
      <c r="PHW309" s="35"/>
      <c r="PHX309" s="15"/>
      <c r="PHZ309" s="13"/>
      <c r="PIA309" s="35"/>
      <c r="PIB309" s="35"/>
      <c r="PIC309" s="15"/>
      <c r="PIE309" s="13"/>
      <c r="PIF309" s="35"/>
      <c r="PIG309" s="35"/>
      <c r="PIH309" s="15"/>
      <c r="PIJ309" s="13"/>
      <c r="PIK309" s="35"/>
      <c r="PIL309" s="35"/>
      <c r="PIM309" s="15"/>
      <c r="PIO309" s="13"/>
      <c r="PIP309" s="35"/>
      <c r="PIQ309" s="35"/>
      <c r="PIR309" s="15"/>
      <c r="PIT309" s="13"/>
      <c r="PIU309" s="35"/>
      <c r="PIV309" s="35"/>
      <c r="PIW309" s="15"/>
      <c r="PIY309" s="13"/>
      <c r="PIZ309" s="35"/>
      <c r="PJA309" s="35"/>
      <c r="PJB309" s="15"/>
      <c r="PJD309" s="13"/>
      <c r="PJE309" s="35"/>
      <c r="PJF309" s="35"/>
      <c r="PJG309" s="15"/>
      <c r="PJI309" s="13"/>
      <c r="PJJ309" s="35"/>
      <c r="PJK309" s="35"/>
      <c r="PJL309" s="15"/>
      <c r="PJN309" s="13"/>
      <c r="PJO309" s="35"/>
      <c r="PJP309" s="35"/>
      <c r="PJQ309" s="15"/>
      <c r="PJS309" s="13"/>
      <c r="PJT309" s="35"/>
      <c r="PJU309" s="35"/>
      <c r="PJV309" s="15"/>
      <c r="PJX309" s="13"/>
      <c r="PJY309" s="35"/>
      <c r="PJZ309" s="35"/>
      <c r="PKA309" s="15"/>
      <c r="PKC309" s="13"/>
      <c r="PKD309" s="35"/>
      <c r="PKE309" s="35"/>
      <c r="PKF309" s="15"/>
      <c r="PKH309" s="13"/>
      <c r="PKI309" s="35"/>
      <c r="PKJ309" s="35"/>
      <c r="PKK309" s="15"/>
      <c r="PKM309" s="13"/>
      <c r="PKN309" s="35"/>
      <c r="PKO309" s="35"/>
      <c r="PKP309" s="15"/>
      <c r="PKR309" s="13"/>
      <c r="PKS309" s="35"/>
      <c r="PKT309" s="35"/>
      <c r="PKU309" s="15"/>
      <c r="PKW309" s="13"/>
      <c r="PKX309" s="35"/>
      <c r="PKY309" s="35"/>
      <c r="PKZ309" s="15"/>
      <c r="PLB309" s="13"/>
      <c r="PLC309" s="35"/>
      <c r="PLD309" s="35"/>
      <c r="PLE309" s="15"/>
      <c r="PLG309" s="13"/>
      <c r="PLH309" s="35"/>
      <c r="PLI309" s="35"/>
      <c r="PLJ309" s="15"/>
      <c r="PLL309" s="13"/>
      <c r="PLM309" s="35"/>
      <c r="PLN309" s="35"/>
      <c r="PLO309" s="15"/>
      <c r="PLQ309" s="13"/>
      <c r="PLR309" s="35"/>
      <c r="PLS309" s="35"/>
      <c r="PLT309" s="15"/>
      <c r="PLV309" s="13"/>
      <c r="PLW309" s="35"/>
      <c r="PLX309" s="35"/>
      <c r="PLY309" s="15"/>
      <c r="PMA309" s="13"/>
      <c r="PMB309" s="35"/>
      <c r="PMC309" s="35"/>
      <c r="PMD309" s="15"/>
      <c r="PMF309" s="13"/>
      <c r="PMG309" s="35"/>
      <c r="PMH309" s="35"/>
      <c r="PMI309" s="15"/>
      <c r="PMK309" s="13"/>
      <c r="PML309" s="35"/>
      <c r="PMM309" s="35"/>
      <c r="PMN309" s="15"/>
      <c r="PMP309" s="13"/>
      <c r="PMQ309" s="35"/>
      <c r="PMR309" s="35"/>
      <c r="PMS309" s="15"/>
      <c r="PMU309" s="13"/>
      <c r="PMV309" s="35"/>
      <c r="PMW309" s="35"/>
      <c r="PMX309" s="15"/>
      <c r="PMZ309" s="13"/>
      <c r="PNA309" s="35"/>
      <c r="PNB309" s="35"/>
      <c r="PNC309" s="15"/>
      <c r="PNE309" s="13"/>
      <c r="PNF309" s="35"/>
      <c r="PNG309" s="35"/>
      <c r="PNH309" s="15"/>
      <c r="PNJ309" s="13"/>
      <c r="PNK309" s="35"/>
      <c r="PNL309" s="35"/>
      <c r="PNM309" s="15"/>
      <c r="PNO309" s="13"/>
      <c r="PNP309" s="35"/>
      <c r="PNQ309" s="35"/>
      <c r="PNR309" s="15"/>
      <c r="PNT309" s="13"/>
      <c r="PNU309" s="35"/>
      <c r="PNV309" s="35"/>
      <c r="PNW309" s="15"/>
      <c r="PNY309" s="13"/>
      <c r="PNZ309" s="35"/>
      <c r="POA309" s="35"/>
      <c r="POB309" s="15"/>
      <c r="POD309" s="13"/>
      <c r="POE309" s="35"/>
      <c r="POF309" s="35"/>
      <c r="POG309" s="15"/>
      <c r="POI309" s="13"/>
      <c r="POJ309" s="35"/>
      <c r="POK309" s="35"/>
      <c r="POL309" s="15"/>
      <c r="PON309" s="13"/>
      <c r="POO309" s="35"/>
      <c r="POP309" s="35"/>
      <c r="POQ309" s="15"/>
      <c r="POS309" s="13"/>
      <c r="POT309" s="35"/>
      <c r="POU309" s="35"/>
      <c r="POV309" s="15"/>
      <c r="POX309" s="13"/>
      <c r="POY309" s="35"/>
      <c r="POZ309" s="35"/>
      <c r="PPA309" s="15"/>
      <c r="PPC309" s="13"/>
      <c r="PPD309" s="35"/>
      <c r="PPE309" s="35"/>
      <c r="PPF309" s="15"/>
      <c r="PPH309" s="13"/>
      <c r="PPI309" s="35"/>
      <c r="PPJ309" s="35"/>
      <c r="PPK309" s="15"/>
      <c r="PPM309" s="13"/>
      <c r="PPN309" s="35"/>
      <c r="PPO309" s="35"/>
      <c r="PPP309" s="15"/>
      <c r="PPR309" s="13"/>
      <c r="PPS309" s="35"/>
      <c r="PPT309" s="35"/>
      <c r="PPU309" s="15"/>
      <c r="PPW309" s="13"/>
      <c r="PPX309" s="35"/>
      <c r="PPY309" s="35"/>
      <c r="PPZ309" s="15"/>
      <c r="PQB309" s="13"/>
      <c r="PQC309" s="35"/>
      <c r="PQD309" s="35"/>
      <c r="PQE309" s="15"/>
      <c r="PQG309" s="13"/>
      <c r="PQH309" s="35"/>
      <c r="PQI309" s="35"/>
      <c r="PQJ309" s="15"/>
      <c r="PQL309" s="13"/>
      <c r="PQM309" s="35"/>
      <c r="PQN309" s="35"/>
      <c r="PQO309" s="15"/>
      <c r="PQQ309" s="13"/>
      <c r="PQR309" s="35"/>
      <c r="PQS309" s="35"/>
      <c r="PQT309" s="15"/>
      <c r="PQV309" s="13"/>
      <c r="PQW309" s="35"/>
      <c r="PQX309" s="35"/>
      <c r="PQY309" s="15"/>
      <c r="PRA309" s="13"/>
      <c r="PRB309" s="35"/>
      <c r="PRC309" s="35"/>
      <c r="PRD309" s="15"/>
      <c r="PRF309" s="13"/>
      <c r="PRG309" s="35"/>
      <c r="PRH309" s="35"/>
      <c r="PRI309" s="15"/>
      <c r="PRK309" s="13"/>
      <c r="PRL309" s="35"/>
      <c r="PRM309" s="35"/>
      <c r="PRN309" s="15"/>
      <c r="PRP309" s="13"/>
      <c r="PRQ309" s="35"/>
      <c r="PRR309" s="35"/>
      <c r="PRS309" s="15"/>
      <c r="PRU309" s="13"/>
      <c r="PRV309" s="35"/>
      <c r="PRW309" s="35"/>
      <c r="PRX309" s="15"/>
      <c r="PRZ309" s="13"/>
      <c r="PSA309" s="35"/>
      <c r="PSB309" s="35"/>
      <c r="PSC309" s="15"/>
      <c r="PSE309" s="13"/>
      <c r="PSF309" s="35"/>
      <c r="PSG309" s="35"/>
      <c r="PSH309" s="15"/>
      <c r="PSJ309" s="13"/>
      <c r="PSK309" s="35"/>
      <c r="PSL309" s="35"/>
      <c r="PSM309" s="15"/>
      <c r="PSO309" s="13"/>
      <c r="PSP309" s="35"/>
      <c r="PSQ309" s="35"/>
      <c r="PSR309" s="15"/>
      <c r="PST309" s="13"/>
      <c r="PSU309" s="35"/>
      <c r="PSV309" s="35"/>
      <c r="PSW309" s="15"/>
      <c r="PSY309" s="13"/>
      <c r="PSZ309" s="35"/>
      <c r="PTA309" s="35"/>
      <c r="PTB309" s="15"/>
      <c r="PTD309" s="13"/>
      <c r="PTE309" s="35"/>
      <c r="PTF309" s="35"/>
      <c r="PTG309" s="15"/>
      <c r="PTI309" s="13"/>
      <c r="PTJ309" s="35"/>
      <c r="PTK309" s="35"/>
      <c r="PTL309" s="15"/>
      <c r="PTN309" s="13"/>
      <c r="PTO309" s="35"/>
      <c r="PTP309" s="35"/>
      <c r="PTQ309" s="15"/>
      <c r="PTS309" s="13"/>
      <c r="PTT309" s="35"/>
      <c r="PTU309" s="35"/>
      <c r="PTV309" s="15"/>
      <c r="PTX309" s="13"/>
      <c r="PTY309" s="35"/>
      <c r="PTZ309" s="35"/>
      <c r="PUA309" s="15"/>
      <c r="PUC309" s="13"/>
      <c r="PUD309" s="35"/>
      <c r="PUE309" s="35"/>
      <c r="PUF309" s="15"/>
      <c r="PUH309" s="13"/>
      <c r="PUI309" s="35"/>
      <c r="PUJ309" s="35"/>
      <c r="PUK309" s="15"/>
      <c r="PUM309" s="13"/>
      <c r="PUN309" s="35"/>
      <c r="PUO309" s="35"/>
      <c r="PUP309" s="15"/>
      <c r="PUR309" s="13"/>
      <c r="PUS309" s="35"/>
      <c r="PUT309" s="35"/>
      <c r="PUU309" s="15"/>
      <c r="PUW309" s="13"/>
      <c r="PUX309" s="35"/>
      <c r="PUY309" s="35"/>
      <c r="PUZ309" s="15"/>
      <c r="PVB309" s="13"/>
      <c r="PVC309" s="35"/>
      <c r="PVD309" s="35"/>
      <c r="PVE309" s="15"/>
      <c r="PVG309" s="13"/>
      <c r="PVH309" s="35"/>
      <c r="PVI309" s="35"/>
      <c r="PVJ309" s="15"/>
      <c r="PVL309" s="13"/>
      <c r="PVM309" s="35"/>
      <c r="PVN309" s="35"/>
      <c r="PVO309" s="15"/>
      <c r="PVQ309" s="13"/>
      <c r="PVR309" s="35"/>
      <c r="PVS309" s="35"/>
      <c r="PVT309" s="15"/>
      <c r="PVV309" s="13"/>
      <c r="PVW309" s="35"/>
      <c r="PVX309" s="35"/>
      <c r="PVY309" s="15"/>
      <c r="PWA309" s="13"/>
      <c r="PWB309" s="35"/>
      <c r="PWC309" s="35"/>
      <c r="PWD309" s="15"/>
      <c r="PWF309" s="13"/>
      <c r="PWG309" s="35"/>
      <c r="PWH309" s="35"/>
      <c r="PWI309" s="15"/>
      <c r="PWK309" s="13"/>
      <c r="PWL309" s="35"/>
      <c r="PWM309" s="35"/>
      <c r="PWN309" s="15"/>
      <c r="PWP309" s="13"/>
      <c r="PWQ309" s="35"/>
      <c r="PWR309" s="35"/>
      <c r="PWS309" s="15"/>
      <c r="PWU309" s="13"/>
      <c r="PWV309" s="35"/>
      <c r="PWW309" s="35"/>
      <c r="PWX309" s="15"/>
      <c r="PWZ309" s="13"/>
      <c r="PXA309" s="35"/>
      <c r="PXB309" s="35"/>
      <c r="PXC309" s="15"/>
      <c r="PXE309" s="13"/>
      <c r="PXF309" s="35"/>
      <c r="PXG309" s="35"/>
      <c r="PXH309" s="15"/>
      <c r="PXJ309" s="13"/>
      <c r="PXK309" s="35"/>
      <c r="PXL309" s="35"/>
      <c r="PXM309" s="15"/>
      <c r="PXO309" s="13"/>
      <c r="PXP309" s="35"/>
      <c r="PXQ309" s="35"/>
      <c r="PXR309" s="15"/>
      <c r="PXT309" s="13"/>
      <c r="PXU309" s="35"/>
      <c r="PXV309" s="35"/>
      <c r="PXW309" s="15"/>
      <c r="PXY309" s="13"/>
      <c r="PXZ309" s="35"/>
      <c r="PYA309" s="35"/>
      <c r="PYB309" s="15"/>
      <c r="PYD309" s="13"/>
      <c r="PYE309" s="35"/>
      <c r="PYF309" s="35"/>
      <c r="PYG309" s="15"/>
      <c r="PYI309" s="13"/>
      <c r="PYJ309" s="35"/>
      <c r="PYK309" s="35"/>
      <c r="PYL309" s="15"/>
      <c r="PYN309" s="13"/>
      <c r="PYO309" s="35"/>
      <c r="PYP309" s="35"/>
      <c r="PYQ309" s="15"/>
      <c r="PYS309" s="13"/>
      <c r="PYT309" s="35"/>
      <c r="PYU309" s="35"/>
      <c r="PYV309" s="15"/>
      <c r="PYX309" s="13"/>
      <c r="PYY309" s="35"/>
      <c r="PYZ309" s="35"/>
      <c r="PZA309" s="15"/>
      <c r="PZC309" s="13"/>
      <c r="PZD309" s="35"/>
      <c r="PZE309" s="35"/>
      <c r="PZF309" s="15"/>
      <c r="PZH309" s="13"/>
      <c r="PZI309" s="35"/>
      <c r="PZJ309" s="35"/>
      <c r="PZK309" s="15"/>
      <c r="PZM309" s="13"/>
      <c r="PZN309" s="35"/>
      <c r="PZO309" s="35"/>
      <c r="PZP309" s="15"/>
      <c r="PZR309" s="13"/>
      <c r="PZS309" s="35"/>
      <c r="PZT309" s="35"/>
      <c r="PZU309" s="15"/>
      <c r="PZW309" s="13"/>
      <c r="PZX309" s="35"/>
      <c r="PZY309" s="35"/>
      <c r="PZZ309" s="15"/>
      <c r="QAB309" s="13"/>
      <c r="QAC309" s="35"/>
      <c r="QAD309" s="35"/>
      <c r="QAE309" s="15"/>
      <c r="QAG309" s="13"/>
      <c r="QAH309" s="35"/>
      <c r="QAI309" s="35"/>
      <c r="QAJ309" s="15"/>
      <c r="QAL309" s="13"/>
      <c r="QAM309" s="35"/>
      <c r="QAN309" s="35"/>
      <c r="QAO309" s="15"/>
      <c r="QAQ309" s="13"/>
      <c r="QAR309" s="35"/>
      <c r="QAS309" s="35"/>
      <c r="QAT309" s="15"/>
      <c r="QAV309" s="13"/>
      <c r="QAW309" s="35"/>
      <c r="QAX309" s="35"/>
      <c r="QAY309" s="15"/>
      <c r="QBA309" s="13"/>
      <c r="QBB309" s="35"/>
      <c r="QBC309" s="35"/>
      <c r="QBD309" s="15"/>
      <c r="QBF309" s="13"/>
      <c r="QBG309" s="35"/>
      <c r="QBH309" s="35"/>
      <c r="QBI309" s="15"/>
      <c r="QBK309" s="13"/>
      <c r="QBL309" s="35"/>
      <c r="QBM309" s="35"/>
      <c r="QBN309" s="15"/>
      <c r="QBP309" s="13"/>
      <c r="QBQ309" s="35"/>
      <c r="QBR309" s="35"/>
      <c r="QBS309" s="15"/>
      <c r="QBU309" s="13"/>
      <c r="QBV309" s="35"/>
      <c r="QBW309" s="35"/>
      <c r="QBX309" s="15"/>
      <c r="QBZ309" s="13"/>
      <c r="QCA309" s="35"/>
      <c r="QCB309" s="35"/>
      <c r="QCC309" s="15"/>
      <c r="QCE309" s="13"/>
      <c r="QCF309" s="35"/>
      <c r="QCG309" s="35"/>
      <c r="QCH309" s="15"/>
      <c r="QCJ309" s="13"/>
      <c r="QCK309" s="35"/>
      <c r="QCL309" s="35"/>
      <c r="QCM309" s="15"/>
      <c r="QCO309" s="13"/>
      <c r="QCP309" s="35"/>
      <c r="QCQ309" s="35"/>
      <c r="QCR309" s="15"/>
      <c r="QCT309" s="13"/>
      <c r="QCU309" s="35"/>
      <c r="QCV309" s="35"/>
      <c r="QCW309" s="15"/>
      <c r="QCY309" s="13"/>
      <c r="QCZ309" s="35"/>
      <c r="QDA309" s="35"/>
      <c r="QDB309" s="15"/>
      <c r="QDD309" s="13"/>
      <c r="QDE309" s="35"/>
      <c r="QDF309" s="35"/>
      <c r="QDG309" s="15"/>
      <c r="QDI309" s="13"/>
      <c r="QDJ309" s="35"/>
      <c r="QDK309" s="35"/>
      <c r="QDL309" s="15"/>
      <c r="QDN309" s="13"/>
      <c r="QDO309" s="35"/>
      <c r="QDP309" s="35"/>
      <c r="QDQ309" s="15"/>
      <c r="QDS309" s="13"/>
      <c r="QDT309" s="35"/>
      <c r="QDU309" s="35"/>
      <c r="QDV309" s="15"/>
      <c r="QDX309" s="13"/>
      <c r="QDY309" s="35"/>
      <c r="QDZ309" s="35"/>
      <c r="QEA309" s="15"/>
      <c r="QEC309" s="13"/>
      <c r="QED309" s="35"/>
      <c r="QEE309" s="35"/>
      <c r="QEF309" s="15"/>
      <c r="QEH309" s="13"/>
      <c r="QEI309" s="35"/>
      <c r="QEJ309" s="35"/>
      <c r="QEK309" s="15"/>
      <c r="QEM309" s="13"/>
      <c r="QEN309" s="35"/>
      <c r="QEO309" s="35"/>
      <c r="QEP309" s="15"/>
      <c r="QER309" s="13"/>
      <c r="QES309" s="35"/>
      <c r="QET309" s="35"/>
      <c r="QEU309" s="15"/>
      <c r="QEW309" s="13"/>
      <c r="QEX309" s="35"/>
      <c r="QEY309" s="35"/>
      <c r="QEZ309" s="15"/>
      <c r="QFB309" s="13"/>
      <c r="QFC309" s="35"/>
      <c r="QFD309" s="35"/>
      <c r="QFE309" s="15"/>
      <c r="QFG309" s="13"/>
      <c r="QFH309" s="35"/>
      <c r="QFI309" s="35"/>
      <c r="QFJ309" s="15"/>
      <c r="QFL309" s="13"/>
      <c r="QFM309" s="35"/>
      <c r="QFN309" s="35"/>
      <c r="QFO309" s="15"/>
      <c r="QFQ309" s="13"/>
      <c r="QFR309" s="35"/>
      <c r="QFS309" s="35"/>
      <c r="QFT309" s="15"/>
      <c r="QFV309" s="13"/>
      <c r="QFW309" s="35"/>
      <c r="QFX309" s="35"/>
      <c r="QFY309" s="15"/>
      <c r="QGA309" s="13"/>
      <c r="QGB309" s="35"/>
      <c r="QGC309" s="35"/>
      <c r="QGD309" s="15"/>
      <c r="QGF309" s="13"/>
      <c r="QGG309" s="35"/>
      <c r="QGH309" s="35"/>
      <c r="QGI309" s="15"/>
      <c r="QGK309" s="13"/>
      <c r="QGL309" s="35"/>
      <c r="QGM309" s="35"/>
      <c r="QGN309" s="15"/>
      <c r="QGP309" s="13"/>
      <c r="QGQ309" s="35"/>
      <c r="QGR309" s="35"/>
      <c r="QGS309" s="15"/>
      <c r="QGU309" s="13"/>
      <c r="QGV309" s="35"/>
      <c r="QGW309" s="35"/>
      <c r="QGX309" s="15"/>
      <c r="QGZ309" s="13"/>
      <c r="QHA309" s="35"/>
      <c r="QHB309" s="35"/>
      <c r="QHC309" s="15"/>
      <c r="QHE309" s="13"/>
      <c r="QHF309" s="35"/>
      <c r="QHG309" s="35"/>
      <c r="QHH309" s="15"/>
      <c r="QHJ309" s="13"/>
      <c r="QHK309" s="35"/>
      <c r="QHL309" s="35"/>
      <c r="QHM309" s="15"/>
      <c r="QHO309" s="13"/>
      <c r="QHP309" s="35"/>
      <c r="QHQ309" s="35"/>
      <c r="QHR309" s="15"/>
      <c r="QHT309" s="13"/>
      <c r="QHU309" s="35"/>
      <c r="QHV309" s="35"/>
      <c r="QHW309" s="15"/>
      <c r="QHY309" s="13"/>
      <c r="QHZ309" s="35"/>
      <c r="QIA309" s="35"/>
      <c r="QIB309" s="15"/>
      <c r="QID309" s="13"/>
      <c r="QIE309" s="35"/>
      <c r="QIF309" s="35"/>
      <c r="QIG309" s="15"/>
      <c r="QII309" s="13"/>
      <c r="QIJ309" s="35"/>
      <c r="QIK309" s="35"/>
      <c r="QIL309" s="15"/>
      <c r="QIN309" s="13"/>
      <c r="QIO309" s="35"/>
      <c r="QIP309" s="35"/>
      <c r="QIQ309" s="15"/>
      <c r="QIS309" s="13"/>
      <c r="QIT309" s="35"/>
      <c r="QIU309" s="35"/>
      <c r="QIV309" s="15"/>
      <c r="QIX309" s="13"/>
      <c r="QIY309" s="35"/>
      <c r="QIZ309" s="35"/>
      <c r="QJA309" s="15"/>
      <c r="QJC309" s="13"/>
      <c r="QJD309" s="35"/>
      <c r="QJE309" s="35"/>
      <c r="QJF309" s="15"/>
      <c r="QJH309" s="13"/>
      <c r="QJI309" s="35"/>
      <c r="QJJ309" s="35"/>
      <c r="QJK309" s="15"/>
      <c r="QJM309" s="13"/>
      <c r="QJN309" s="35"/>
      <c r="QJO309" s="35"/>
      <c r="QJP309" s="15"/>
      <c r="QJR309" s="13"/>
      <c r="QJS309" s="35"/>
      <c r="QJT309" s="35"/>
      <c r="QJU309" s="15"/>
      <c r="QJW309" s="13"/>
      <c r="QJX309" s="35"/>
      <c r="QJY309" s="35"/>
      <c r="QJZ309" s="15"/>
      <c r="QKB309" s="13"/>
      <c r="QKC309" s="35"/>
      <c r="QKD309" s="35"/>
      <c r="QKE309" s="15"/>
      <c r="QKG309" s="13"/>
      <c r="QKH309" s="35"/>
      <c r="QKI309" s="35"/>
      <c r="QKJ309" s="15"/>
      <c r="QKL309" s="13"/>
      <c r="QKM309" s="35"/>
      <c r="QKN309" s="35"/>
      <c r="QKO309" s="15"/>
      <c r="QKQ309" s="13"/>
      <c r="QKR309" s="35"/>
      <c r="QKS309" s="35"/>
      <c r="QKT309" s="15"/>
      <c r="QKV309" s="13"/>
      <c r="QKW309" s="35"/>
      <c r="QKX309" s="35"/>
      <c r="QKY309" s="15"/>
      <c r="QLA309" s="13"/>
      <c r="QLB309" s="35"/>
      <c r="QLC309" s="35"/>
      <c r="QLD309" s="15"/>
      <c r="QLF309" s="13"/>
      <c r="QLG309" s="35"/>
      <c r="QLH309" s="35"/>
      <c r="QLI309" s="15"/>
      <c r="QLK309" s="13"/>
      <c r="QLL309" s="35"/>
      <c r="QLM309" s="35"/>
      <c r="QLN309" s="15"/>
      <c r="QLP309" s="13"/>
      <c r="QLQ309" s="35"/>
      <c r="QLR309" s="35"/>
      <c r="QLS309" s="15"/>
      <c r="QLU309" s="13"/>
      <c r="QLV309" s="35"/>
      <c r="QLW309" s="35"/>
      <c r="QLX309" s="15"/>
      <c r="QLZ309" s="13"/>
      <c r="QMA309" s="35"/>
      <c r="QMB309" s="35"/>
      <c r="QMC309" s="15"/>
      <c r="QME309" s="13"/>
      <c r="QMF309" s="35"/>
      <c r="QMG309" s="35"/>
      <c r="QMH309" s="15"/>
      <c r="QMJ309" s="13"/>
      <c r="QMK309" s="35"/>
      <c r="QML309" s="35"/>
      <c r="QMM309" s="15"/>
      <c r="QMO309" s="13"/>
      <c r="QMP309" s="35"/>
      <c r="QMQ309" s="35"/>
      <c r="QMR309" s="15"/>
      <c r="QMT309" s="13"/>
      <c r="QMU309" s="35"/>
      <c r="QMV309" s="35"/>
      <c r="QMW309" s="15"/>
      <c r="QMY309" s="13"/>
      <c r="QMZ309" s="35"/>
      <c r="QNA309" s="35"/>
      <c r="QNB309" s="15"/>
      <c r="QND309" s="13"/>
      <c r="QNE309" s="35"/>
      <c r="QNF309" s="35"/>
      <c r="QNG309" s="15"/>
      <c r="QNI309" s="13"/>
      <c r="QNJ309" s="35"/>
      <c r="QNK309" s="35"/>
      <c r="QNL309" s="15"/>
      <c r="QNN309" s="13"/>
      <c r="QNO309" s="35"/>
      <c r="QNP309" s="35"/>
      <c r="QNQ309" s="15"/>
      <c r="QNS309" s="13"/>
      <c r="QNT309" s="35"/>
      <c r="QNU309" s="35"/>
      <c r="QNV309" s="15"/>
      <c r="QNX309" s="13"/>
      <c r="QNY309" s="35"/>
      <c r="QNZ309" s="35"/>
      <c r="QOA309" s="15"/>
      <c r="QOC309" s="13"/>
      <c r="QOD309" s="35"/>
      <c r="QOE309" s="35"/>
      <c r="QOF309" s="15"/>
      <c r="QOH309" s="13"/>
      <c r="QOI309" s="35"/>
      <c r="QOJ309" s="35"/>
      <c r="QOK309" s="15"/>
      <c r="QOM309" s="13"/>
      <c r="QON309" s="35"/>
      <c r="QOO309" s="35"/>
      <c r="QOP309" s="15"/>
      <c r="QOR309" s="13"/>
      <c r="QOS309" s="35"/>
      <c r="QOT309" s="35"/>
      <c r="QOU309" s="15"/>
      <c r="QOW309" s="13"/>
      <c r="QOX309" s="35"/>
      <c r="QOY309" s="35"/>
      <c r="QOZ309" s="15"/>
      <c r="QPB309" s="13"/>
      <c r="QPC309" s="35"/>
      <c r="QPD309" s="35"/>
      <c r="QPE309" s="15"/>
      <c r="QPG309" s="13"/>
      <c r="QPH309" s="35"/>
      <c r="QPI309" s="35"/>
      <c r="QPJ309" s="15"/>
      <c r="QPL309" s="13"/>
      <c r="QPM309" s="35"/>
      <c r="QPN309" s="35"/>
      <c r="QPO309" s="15"/>
      <c r="QPQ309" s="13"/>
      <c r="QPR309" s="35"/>
      <c r="QPS309" s="35"/>
      <c r="QPT309" s="15"/>
      <c r="QPV309" s="13"/>
      <c r="QPW309" s="35"/>
      <c r="QPX309" s="35"/>
      <c r="QPY309" s="15"/>
      <c r="QQA309" s="13"/>
      <c r="QQB309" s="35"/>
      <c r="QQC309" s="35"/>
      <c r="QQD309" s="15"/>
      <c r="QQF309" s="13"/>
      <c r="QQG309" s="35"/>
      <c r="QQH309" s="35"/>
      <c r="QQI309" s="15"/>
      <c r="QQK309" s="13"/>
      <c r="QQL309" s="35"/>
      <c r="QQM309" s="35"/>
      <c r="QQN309" s="15"/>
      <c r="QQP309" s="13"/>
      <c r="QQQ309" s="35"/>
      <c r="QQR309" s="35"/>
      <c r="QQS309" s="15"/>
      <c r="QQU309" s="13"/>
      <c r="QQV309" s="35"/>
      <c r="QQW309" s="35"/>
      <c r="QQX309" s="15"/>
      <c r="QQZ309" s="13"/>
      <c r="QRA309" s="35"/>
      <c r="QRB309" s="35"/>
      <c r="QRC309" s="15"/>
      <c r="QRE309" s="13"/>
      <c r="QRF309" s="35"/>
      <c r="QRG309" s="35"/>
      <c r="QRH309" s="15"/>
      <c r="QRJ309" s="13"/>
      <c r="QRK309" s="35"/>
      <c r="QRL309" s="35"/>
      <c r="QRM309" s="15"/>
      <c r="QRO309" s="13"/>
      <c r="QRP309" s="35"/>
      <c r="QRQ309" s="35"/>
      <c r="QRR309" s="15"/>
      <c r="QRT309" s="13"/>
      <c r="QRU309" s="35"/>
      <c r="QRV309" s="35"/>
      <c r="QRW309" s="15"/>
      <c r="QRY309" s="13"/>
      <c r="QRZ309" s="35"/>
      <c r="QSA309" s="35"/>
      <c r="QSB309" s="15"/>
      <c r="QSD309" s="13"/>
      <c r="QSE309" s="35"/>
      <c r="QSF309" s="35"/>
      <c r="QSG309" s="15"/>
      <c r="QSI309" s="13"/>
      <c r="QSJ309" s="35"/>
      <c r="QSK309" s="35"/>
      <c r="QSL309" s="15"/>
      <c r="QSN309" s="13"/>
      <c r="QSO309" s="35"/>
      <c r="QSP309" s="35"/>
      <c r="QSQ309" s="15"/>
      <c r="QSS309" s="13"/>
      <c r="QST309" s="35"/>
      <c r="QSU309" s="35"/>
      <c r="QSV309" s="15"/>
      <c r="QSX309" s="13"/>
      <c r="QSY309" s="35"/>
      <c r="QSZ309" s="35"/>
      <c r="QTA309" s="15"/>
      <c r="QTC309" s="13"/>
      <c r="QTD309" s="35"/>
      <c r="QTE309" s="35"/>
      <c r="QTF309" s="15"/>
      <c r="QTH309" s="13"/>
      <c r="QTI309" s="35"/>
      <c r="QTJ309" s="35"/>
      <c r="QTK309" s="15"/>
      <c r="QTM309" s="13"/>
      <c r="QTN309" s="35"/>
      <c r="QTO309" s="35"/>
      <c r="QTP309" s="15"/>
      <c r="QTR309" s="13"/>
      <c r="QTS309" s="35"/>
      <c r="QTT309" s="35"/>
      <c r="QTU309" s="15"/>
      <c r="QTW309" s="13"/>
      <c r="QTX309" s="35"/>
      <c r="QTY309" s="35"/>
      <c r="QTZ309" s="15"/>
      <c r="QUB309" s="13"/>
      <c r="QUC309" s="35"/>
      <c r="QUD309" s="35"/>
      <c r="QUE309" s="15"/>
      <c r="QUG309" s="13"/>
      <c r="QUH309" s="35"/>
      <c r="QUI309" s="35"/>
      <c r="QUJ309" s="15"/>
      <c r="QUL309" s="13"/>
      <c r="QUM309" s="35"/>
      <c r="QUN309" s="35"/>
      <c r="QUO309" s="15"/>
      <c r="QUQ309" s="13"/>
      <c r="QUR309" s="35"/>
      <c r="QUS309" s="35"/>
      <c r="QUT309" s="15"/>
      <c r="QUV309" s="13"/>
      <c r="QUW309" s="35"/>
      <c r="QUX309" s="35"/>
      <c r="QUY309" s="15"/>
      <c r="QVA309" s="13"/>
      <c r="QVB309" s="35"/>
      <c r="QVC309" s="35"/>
      <c r="QVD309" s="15"/>
      <c r="QVF309" s="13"/>
      <c r="QVG309" s="35"/>
      <c r="QVH309" s="35"/>
      <c r="QVI309" s="15"/>
      <c r="QVK309" s="13"/>
      <c r="QVL309" s="35"/>
      <c r="QVM309" s="35"/>
      <c r="QVN309" s="15"/>
      <c r="QVP309" s="13"/>
      <c r="QVQ309" s="35"/>
      <c r="QVR309" s="35"/>
      <c r="QVS309" s="15"/>
      <c r="QVU309" s="13"/>
      <c r="QVV309" s="35"/>
      <c r="QVW309" s="35"/>
      <c r="QVX309" s="15"/>
      <c r="QVZ309" s="13"/>
      <c r="QWA309" s="35"/>
      <c r="QWB309" s="35"/>
      <c r="QWC309" s="15"/>
      <c r="QWE309" s="13"/>
      <c r="QWF309" s="35"/>
      <c r="QWG309" s="35"/>
      <c r="QWH309" s="15"/>
      <c r="QWJ309" s="13"/>
      <c r="QWK309" s="35"/>
      <c r="QWL309" s="35"/>
      <c r="QWM309" s="15"/>
      <c r="QWO309" s="13"/>
      <c r="QWP309" s="35"/>
      <c r="QWQ309" s="35"/>
      <c r="QWR309" s="15"/>
      <c r="QWT309" s="13"/>
      <c r="QWU309" s="35"/>
      <c r="QWV309" s="35"/>
      <c r="QWW309" s="15"/>
      <c r="QWY309" s="13"/>
      <c r="QWZ309" s="35"/>
      <c r="QXA309" s="35"/>
      <c r="QXB309" s="15"/>
      <c r="QXD309" s="13"/>
      <c r="QXE309" s="35"/>
      <c r="QXF309" s="35"/>
      <c r="QXG309" s="15"/>
      <c r="QXI309" s="13"/>
      <c r="QXJ309" s="35"/>
      <c r="QXK309" s="35"/>
      <c r="QXL309" s="15"/>
      <c r="QXN309" s="13"/>
      <c r="QXO309" s="35"/>
      <c r="QXP309" s="35"/>
      <c r="QXQ309" s="15"/>
      <c r="QXS309" s="13"/>
      <c r="QXT309" s="35"/>
      <c r="QXU309" s="35"/>
      <c r="QXV309" s="15"/>
      <c r="QXX309" s="13"/>
      <c r="QXY309" s="35"/>
      <c r="QXZ309" s="35"/>
      <c r="QYA309" s="15"/>
      <c r="QYC309" s="13"/>
      <c r="QYD309" s="35"/>
      <c r="QYE309" s="35"/>
      <c r="QYF309" s="15"/>
      <c r="QYH309" s="13"/>
      <c r="QYI309" s="35"/>
      <c r="QYJ309" s="35"/>
      <c r="QYK309" s="15"/>
      <c r="QYM309" s="13"/>
      <c r="QYN309" s="35"/>
      <c r="QYO309" s="35"/>
      <c r="QYP309" s="15"/>
      <c r="QYR309" s="13"/>
      <c r="QYS309" s="35"/>
      <c r="QYT309" s="35"/>
      <c r="QYU309" s="15"/>
      <c r="QYW309" s="13"/>
      <c r="QYX309" s="35"/>
      <c r="QYY309" s="35"/>
      <c r="QYZ309" s="15"/>
      <c r="QZB309" s="13"/>
      <c r="QZC309" s="35"/>
      <c r="QZD309" s="35"/>
      <c r="QZE309" s="15"/>
      <c r="QZG309" s="13"/>
      <c r="QZH309" s="35"/>
      <c r="QZI309" s="35"/>
      <c r="QZJ309" s="15"/>
      <c r="QZL309" s="13"/>
      <c r="QZM309" s="35"/>
      <c r="QZN309" s="35"/>
      <c r="QZO309" s="15"/>
      <c r="QZQ309" s="13"/>
      <c r="QZR309" s="35"/>
      <c r="QZS309" s="35"/>
      <c r="QZT309" s="15"/>
      <c r="QZV309" s="13"/>
      <c r="QZW309" s="35"/>
      <c r="QZX309" s="35"/>
      <c r="QZY309" s="15"/>
      <c r="RAA309" s="13"/>
      <c r="RAB309" s="35"/>
      <c r="RAC309" s="35"/>
      <c r="RAD309" s="15"/>
      <c r="RAF309" s="13"/>
      <c r="RAG309" s="35"/>
      <c r="RAH309" s="35"/>
      <c r="RAI309" s="15"/>
      <c r="RAK309" s="13"/>
      <c r="RAL309" s="35"/>
      <c r="RAM309" s="35"/>
      <c r="RAN309" s="15"/>
      <c r="RAP309" s="13"/>
      <c r="RAQ309" s="35"/>
      <c r="RAR309" s="35"/>
      <c r="RAS309" s="15"/>
      <c r="RAU309" s="13"/>
      <c r="RAV309" s="35"/>
      <c r="RAW309" s="35"/>
      <c r="RAX309" s="15"/>
      <c r="RAZ309" s="13"/>
      <c r="RBA309" s="35"/>
      <c r="RBB309" s="35"/>
      <c r="RBC309" s="15"/>
      <c r="RBE309" s="13"/>
      <c r="RBF309" s="35"/>
      <c r="RBG309" s="35"/>
      <c r="RBH309" s="15"/>
      <c r="RBJ309" s="13"/>
      <c r="RBK309" s="35"/>
      <c r="RBL309" s="35"/>
      <c r="RBM309" s="15"/>
      <c r="RBO309" s="13"/>
      <c r="RBP309" s="35"/>
      <c r="RBQ309" s="35"/>
      <c r="RBR309" s="15"/>
      <c r="RBT309" s="13"/>
      <c r="RBU309" s="35"/>
      <c r="RBV309" s="35"/>
      <c r="RBW309" s="15"/>
      <c r="RBY309" s="13"/>
      <c r="RBZ309" s="35"/>
      <c r="RCA309" s="35"/>
      <c r="RCB309" s="15"/>
      <c r="RCD309" s="13"/>
      <c r="RCE309" s="35"/>
      <c r="RCF309" s="35"/>
      <c r="RCG309" s="15"/>
      <c r="RCI309" s="13"/>
      <c r="RCJ309" s="35"/>
      <c r="RCK309" s="35"/>
      <c r="RCL309" s="15"/>
      <c r="RCN309" s="13"/>
      <c r="RCO309" s="35"/>
      <c r="RCP309" s="35"/>
      <c r="RCQ309" s="15"/>
      <c r="RCS309" s="13"/>
      <c r="RCT309" s="35"/>
      <c r="RCU309" s="35"/>
      <c r="RCV309" s="15"/>
      <c r="RCX309" s="13"/>
      <c r="RCY309" s="35"/>
      <c r="RCZ309" s="35"/>
      <c r="RDA309" s="15"/>
      <c r="RDC309" s="13"/>
      <c r="RDD309" s="35"/>
      <c r="RDE309" s="35"/>
      <c r="RDF309" s="15"/>
      <c r="RDH309" s="13"/>
      <c r="RDI309" s="35"/>
      <c r="RDJ309" s="35"/>
      <c r="RDK309" s="15"/>
      <c r="RDM309" s="13"/>
      <c r="RDN309" s="35"/>
      <c r="RDO309" s="35"/>
      <c r="RDP309" s="15"/>
      <c r="RDR309" s="13"/>
      <c r="RDS309" s="35"/>
      <c r="RDT309" s="35"/>
      <c r="RDU309" s="15"/>
      <c r="RDW309" s="13"/>
      <c r="RDX309" s="35"/>
      <c r="RDY309" s="35"/>
      <c r="RDZ309" s="15"/>
      <c r="REB309" s="13"/>
      <c r="REC309" s="35"/>
      <c r="RED309" s="35"/>
      <c r="REE309" s="15"/>
      <c r="REG309" s="13"/>
      <c r="REH309" s="35"/>
      <c r="REI309" s="35"/>
      <c r="REJ309" s="15"/>
      <c r="REL309" s="13"/>
      <c r="REM309" s="35"/>
      <c r="REN309" s="35"/>
      <c r="REO309" s="15"/>
      <c r="REQ309" s="13"/>
      <c r="RER309" s="35"/>
      <c r="RES309" s="35"/>
      <c r="RET309" s="15"/>
      <c r="REV309" s="13"/>
      <c r="REW309" s="35"/>
      <c r="REX309" s="35"/>
      <c r="REY309" s="15"/>
      <c r="RFA309" s="13"/>
      <c r="RFB309" s="35"/>
      <c r="RFC309" s="35"/>
      <c r="RFD309" s="15"/>
      <c r="RFF309" s="13"/>
      <c r="RFG309" s="35"/>
      <c r="RFH309" s="35"/>
      <c r="RFI309" s="15"/>
      <c r="RFK309" s="13"/>
      <c r="RFL309" s="35"/>
      <c r="RFM309" s="35"/>
      <c r="RFN309" s="15"/>
      <c r="RFP309" s="13"/>
      <c r="RFQ309" s="35"/>
      <c r="RFR309" s="35"/>
      <c r="RFS309" s="15"/>
      <c r="RFU309" s="13"/>
      <c r="RFV309" s="35"/>
      <c r="RFW309" s="35"/>
      <c r="RFX309" s="15"/>
      <c r="RFZ309" s="13"/>
      <c r="RGA309" s="35"/>
      <c r="RGB309" s="35"/>
      <c r="RGC309" s="15"/>
      <c r="RGE309" s="13"/>
      <c r="RGF309" s="35"/>
      <c r="RGG309" s="35"/>
      <c r="RGH309" s="15"/>
      <c r="RGJ309" s="13"/>
      <c r="RGK309" s="35"/>
      <c r="RGL309" s="35"/>
      <c r="RGM309" s="15"/>
      <c r="RGO309" s="13"/>
      <c r="RGP309" s="35"/>
      <c r="RGQ309" s="35"/>
      <c r="RGR309" s="15"/>
      <c r="RGT309" s="13"/>
      <c r="RGU309" s="35"/>
      <c r="RGV309" s="35"/>
      <c r="RGW309" s="15"/>
      <c r="RGY309" s="13"/>
      <c r="RGZ309" s="35"/>
      <c r="RHA309" s="35"/>
      <c r="RHB309" s="15"/>
      <c r="RHD309" s="13"/>
      <c r="RHE309" s="35"/>
      <c r="RHF309" s="35"/>
      <c r="RHG309" s="15"/>
      <c r="RHI309" s="13"/>
      <c r="RHJ309" s="35"/>
      <c r="RHK309" s="35"/>
      <c r="RHL309" s="15"/>
      <c r="RHN309" s="13"/>
      <c r="RHO309" s="35"/>
      <c r="RHP309" s="35"/>
      <c r="RHQ309" s="15"/>
      <c r="RHS309" s="13"/>
      <c r="RHT309" s="35"/>
      <c r="RHU309" s="35"/>
      <c r="RHV309" s="15"/>
      <c r="RHX309" s="13"/>
      <c r="RHY309" s="35"/>
      <c r="RHZ309" s="35"/>
      <c r="RIA309" s="15"/>
      <c r="RIC309" s="13"/>
      <c r="RID309" s="35"/>
      <c r="RIE309" s="35"/>
      <c r="RIF309" s="15"/>
      <c r="RIH309" s="13"/>
      <c r="RII309" s="35"/>
      <c r="RIJ309" s="35"/>
      <c r="RIK309" s="15"/>
      <c r="RIM309" s="13"/>
      <c r="RIN309" s="35"/>
      <c r="RIO309" s="35"/>
      <c r="RIP309" s="15"/>
      <c r="RIR309" s="13"/>
      <c r="RIS309" s="35"/>
      <c r="RIT309" s="35"/>
      <c r="RIU309" s="15"/>
      <c r="RIW309" s="13"/>
      <c r="RIX309" s="35"/>
      <c r="RIY309" s="35"/>
      <c r="RIZ309" s="15"/>
      <c r="RJB309" s="13"/>
      <c r="RJC309" s="35"/>
      <c r="RJD309" s="35"/>
      <c r="RJE309" s="15"/>
      <c r="RJG309" s="13"/>
      <c r="RJH309" s="35"/>
      <c r="RJI309" s="35"/>
      <c r="RJJ309" s="15"/>
      <c r="RJL309" s="13"/>
      <c r="RJM309" s="35"/>
      <c r="RJN309" s="35"/>
      <c r="RJO309" s="15"/>
      <c r="RJQ309" s="13"/>
      <c r="RJR309" s="35"/>
      <c r="RJS309" s="35"/>
      <c r="RJT309" s="15"/>
      <c r="RJV309" s="13"/>
      <c r="RJW309" s="35"/>
      <c r="RJX309" s="35"/>
      <c r="RJY309" s="15"/>
      <c r="RKA309" s="13"/>
      <c r="RKB309" s="35"/>
      <c r="RKC309" s="35"/>
      <c r="RKD309" s="15"/>
      <c r="RKF309" s="13"/>
      <c r="RKG309" s="35"/>
      <c r="RKH309" s="35"/>
      <c r="RKI309" s="15"/>
      <c r="RKK309" s="13"/>
      <c r="RKL309" s="35"/>
      <c r="RKM309" s="35"/>
      <c r="RKN309" s="15"/>
      <c r="RKP309" s="13"/>
      <c r="RKQ309" s="35"/>
      <c r="RKR309" s="35"/>
      <c r="RKS309" s="15"/>
      <c r="RKU309" s="13"/>
      <c r="RKV309" s="35"/>
      <c r="RKW309" s="35"/>
      <c r="RKX309" s="15"/>
      <c r="RKZ309" s="13"/>
      <c r="RLA309" s="35"/>
      <c r="RLB309" s="35"/>
      <c r="RLC309" s="15"/>
      <c r="RLE309" s="13"/>
      <c r="RLF309" s="35"/>
      <c r="RLG309" s="35"/>
      <c r="RLH309" s="15"/>
      <c r="RLJ309" s="13"/>
      <c r="RLK309" s="35"/>
      <c r="RLL309" s="35"/>
      <c r="RLM309" s="15"/>
      <c r="RLO309" s="13"/>
      <c r="RLP309" s="35"/>
      <c r="RLQ309" s="35"/>
      <c r="RLR309" s="15"/>
      <c r="RLT309" s="13"/>
      <c r="RLU309" s="35"/>
      <c r="RLV309" s="35"/>
      <c r="RLW309" s="15"/>
      <c r="RLY309" s="13"/>
      <c r="RLZ309" s="35"/>
      <c r="RMA309" s="35"/>
      <c r="RMB309" s="15"/>
      <c r="RMD309" s="13"/>
      <c r="RME309" s="35"/>
      <c r="RMF309" s="35"/>
      <c r="RMG309" s="15"/>
      <c r="RMI309" s="13"/>
      <c r="RMJ309" s="35"/>
      <c r="RMK309" s="35"/>
      <c r="RML309" s="15"/>
      <c r="RMN309" s="13"/>
      <c r="RMO309" s="35"/>
      <c r="RMP309" s="35"/>
      <c r="RMQ309" s="15"/>
      <c r="RMS309" s="13"/>
      <c r="RMT309" s="35"/>
      <c r="RMU309" s="35"/>
      <c r="RMV309" s="15"/>
      <c r="RMX309" s="13"/>
      <c r="RMY309" s="35"/>
      <c r="RMZ309" s="35"/>
      <c r="RNA309" s="15"/>
      <c r="RNC309" s="13"/>
      <c r="RND309" s="35"/>
      <c r="RNE309" s="35"/>
      <c r="RNF309" s="15"/>
      <c r="RNH309" s="13"/>
      <c r="RNI309" s="35"/>
      <c r="RNJ309" s="35"/>
      <c r="RNK309" s="15"/>
      <c r="RNM309" s="13"/>
      <c r="RNN309" s="35"/>
      <c r="RNO309" s="35"/>
      <c r="RNP309" s="15"/>
      <c r="RNR309" s="13"/>
      <c r="RNS309" s="35"/>
      <c r="RNT309" s="35"/>
      <c r="RNU309" s="15"/>
      <c r="RNW309" s="13"/>
      <c r="RNX309" s="35"/>
      <c r="RNY309" s="35"/>
      <c r="RNZ309" s="15"/>
      <c r="ROB309" s="13"/>
      <c r="ROC309" s="35"/>
      <c r="ROD309" s="35"/>
      <c r="ROE309" s="15"/>
      <c r="ROG309" s="13"/>
      <c r="ROH309" s="35"/>
      <c r="ROI309" s="35"/>
      <c r="ROJ309" s="15"/>
      <c r="ROL309" s="13"/>
      <c r="ROM309" s="35"/>
      <c r="RON309" s="35"/>
      <c r="ROO309" s="15"/>
      <c r="ROQ309" s="13"/>
      <c r="ROR309" s="35"/>
      <c r="ROS309" s="35"/>
      <c r="ROT309" s="15"/>
      <c r="ROV309" s="13"/>
      <c r="ROW309" s="35"/>
      <c r="ROX309" s="35"/>
      <c r="ROY309" s="15"/>
      <c r="RPA309" s="13"/>
      <c r="RPB309" s="35"/>
      <c r="RPC309" s="35"/>
      <c r="RPD309" s="15"/>
      <c r="RPF309" s="13"/>
      <c r="RPG309" s="35"/>
      <c r="RPH309" s="35"/>
      <c r="RPI309" s="15"/>
      <c r="RPK309" s="13"/>
      <c r="RPL309" s="35"/>
      <c r="RPM309" s="35"/>
      <c r="RPN309" s="15"/>
      <c r="RPP309" s="13"/>
      <c r="RPQ309" s="35"/>
      <c r="RPR309" s="35"/>
      <c r="RPS309" s="15"/>
      <c r="RPU309" s="13"/>
      <c r="RPV309" s="35"/>
      <c r="RPW309" s="35"/>
      <c r="RPX309" s="15"/>
      <c r="RPZ309" s="13"/>
      <c r="RQA309" s="35"/>
      <c r="RQB309" s="35"/>
      <c r="RQC309" s="15"/>
      <c r="RQE309" s="13"/>
      <c r="RQF309" s="35"/>
      <c r="RQG309" s="35"/>
      <c r="RQH309" s="15"/>
      <c r="RQJ309" s="13"/>
      <c r="RQK309" s="35"/>
      <c r="RQL309" s="35"/>
      <c r="RQM309" s="15"/>
      <c r="RQO309" s="13"/>
      <c r="RQP309" s="35"/>
      <c r="RQQ309" s="35"/>
      <c r="RQR309" s="15"/>
      <c r="RQT309" s="13"/>
      <c r="RQU309" s="35"/>
      <c r="RQV309" s="35"/>
      <c r="RQW309" s="15"/>
      <c r="RQY309" s="13"/>
      <c r="RQZ309" s="35"/>
      <c r="RRA309" s="35"/>
      <c r="RRB309" s="15"/>
      <c r="RRD309" s="13"/>
      <c r="RRE309" s="35"/>
      <c r="RRF309" s="35"/>
      <c r="RRG309" s="15"/>
      <c r="RRI309" s="13"/>
      <c r="RRJ309" s="35"/>
      <c r="RRK309" s="35"/>
      <c r="RRL309" s="15"/>
      <c r="RRN309" s="13"/>
      <c r="RRO309" s="35"/>
      <c r="RRP309" s="35"/>
      <c r="RRQ309" s="15"/>
      <c r="RRS309" s="13"/>
      <c r="RRT309" s="35"/>
      <c r="RRU309" s="35"/>
      <c r="RRV309" s="15"/>
      <c r="RRX309" s="13"/>
      <c r="RRY309" s="35"/>
      <c r="RRZ309" s="35"/>
      <c r="RSA309" s="15"/>
      <c r="RSC309" s="13"/>
      <c r="RSD309" s="35"/>
      <c r="RSE309" s="35"/>
      <c r="RSF309" s="15"/>
      <c r="RSH309" s="13"/>
      <c r="RSI309" s="35"/>
      <c r="RSJ309" s="35"/>
      <c r="RSK309" s="15"/>
      <c r="RSM309" s="13"/>
      <c r="RSN309" s="35"/>
      <c r="RSO309" s="35"/>
      <c r="RSP309" s="15"/>
      <c r="RSR309" s="13"/>
      <c r="RSS309" s="35"/>
      <c r="RST309" s="35"/>
      <c r="RSU309" s="15"/>
      <c r="RSW309" s="13"/>
      <c r="RSX309" s="35"/>
      <c r="RSY309" s="35"/>
      <c r="RSZ309" s="15"/>
      <c r="RTB309" s="13"/>
      <c r="RTC309" s="35"/>
      <c r="RTD309" s="35"/>
      <c r="RTE309" s="15"/>
      <c r="RTG309" s="13"/>
      <c r="RTH309" s="35"/>
      <c r="RTI309" s="35"/>
      <c r="RTJ309" s="15"/>
      <c r="RTL309" s="13"/>
      <c r="RTM309" s="35"/>
      <c r="RTN309" s="35"/>
      <c r="RTO309" s="15"/>
      <c r="RTQ309" s="13"/>
      <c r="RTR309" s="35"/>
      <c r="RTS309" s="35"/>
      <c r="RTT309" s="15"/>
      <c r="RTV309" s="13"/>
      <c r="RTW309" s="35"/>
      <c r="RTX309" s="35"/>
      <c r="RTY309" s="15"/>
      <c r="RUA309" s="13"/>
      <c r="RUB309" s="35"/>
      <c r="RUC309" s="35"/>
      <c r="RUD309" s="15"/>
      <c r="RUF309" s="13"/>
      <c r="RUG309" s="35"/>
      <c r="RUH309" s="35"/>
      <c r="RUI309" s="15"/>
      <c r="RUK309" s="13"/>
      <c r="RUL309" s="35"/>
      <c r="RUM309" s="35"/>
      <c r="RUN309" s="15"/>
      <c r="RUP309" s="13"/>
      <c r="RUQ309" s="35"/>
      <c r="RUR309" s="35"/>
      <c r="RUS309" s="15"/>
      <c r="RUU309" s="13"/>
      <c r="RUV309" s="35"/>
      <c r="RUW309" s="35"/>
      <c r="RUX309" s="15"/>
      <c r="RUZ309" s="13"/>
      <c r="RVA309" s="35"/>
      <c r="RVB309" s="35"/>
      <c r="RVC309" s="15"/>
      <c r="RVE309" s="13"/>
      <c r="RVF309" s="35"/>
      <c r="RVG309" s="35"/>
      <c r="RVH309" s="15"/>
      <c r="RVJ309" s="13"/>
      <c r="RVK309" s="35"/>
      <c r="RVL309" s="35"/>
      <c r="RVM309" s="15"/>
      <c r="RVO309" s="13"/>
      <c r="RVP309" s="35"/>
      <c r="RVQ309" s="35"/>
      <c r="RVR309" s="15"/>
      <c r="RVT309" s="13"/>
      <c r="RVU309" s="35"/>
      <c r="RVV309" s="35"/>
      <c r="RVW309" s="15"/>
      <c r="RVY309" s="13"/>
      <c r="RVZ309" s="35"/>
      <c r="RWA309" s="35"/>
      <c r="RWB309" s="15"/>
      <c r="RWD309" s="13"/>
      <c r="RWE309" s="35"/>
      <c r="RWF309" s="35"/>
      <c r="RWG309" s="15"/>
      <c r="RWI309" s="13"/>
      <c r="RWJ309" s="35"/>
      <c r="RWK309" s="35"/>
      <c r="RWL309" s="15"/>
      <c r="RWN309" s="13"/>
      <c r="RWO309" s="35"/>
      <c r="RWP309" s="35"/>
      <c r="RWQ309" s="15"/>
      <c r="RWS309" s="13"/>
      <c r="RWT309" s="35"/>
      <c r="RWU309" s="35"/>
      <c r="RWV309" s="15"/>
      <c r="RWX309" s="13"/>
      <c r="RWY309" s="35"/>
      <c r="RWZ309" s="35"/>
      <c r="RXA309" s="15"/>
      <c r="RXC309" s="13"/>
      <c r="RXD309" s="35"/>
      <c r="RXE309" s="35"/>
      <c r="RXF309" s="15"/>
      <c r="RXH309" s="13"/>
      <c r="RXI309" s="35"/>
      <c r="RXJ309" s="35"/>
      <c r="RXK309" s="15"/>
      <c r="RXM309" s="13"/>
      <c r="RXN309" s="35"/>
      <c r="RXO309" s="35"/>
      <c r="RXP309" s="15"/>
      <c r="RXR309" s="13"/>
      <c r="RXS309" s="35"/>
      <c r="RXT309" s="35"/>
      <c r="RXU309" s="15"/>
      <c r="RXW309" s="13"/>
      <c r="RXX309" s="35"/>
      <c r="RXY309" s="35"/>
      <c r="RXZ309" s="15"/>
      <c r="RYB309" s="13"/>
      <c r="RYC309" s="35"/>
      <c r="RYD309" s="35"/>
      <c r="RYE309" s="15"/>
      <c r="RYG309" s="13"/>
      <c r="RYH309" s="35"/>
      <c r="RYI309" s="35"/>
      <c r="RYJ309" s="15"/>
      <c r="RYL309" s="13"/>
      <c r="RYM309" s="35"/>
      <c r="RYN309" s="35"/>
      <c r="RYO309" s="15"/>
      <c r="RYQ309" s="13"/>
      <c r="RYR309" s="35"/>
      <c r="RYS309" s="35"/>
      <c r="RYT309" s="15"/>
      <c r="RYV309" s="13"/>
      <c r="RYW309" s="35"/>
      <c r="RYX309" s="35"/>
      <c r="RYY309" s="15"/>
      <c r="RZA309" s="13"/>
      <c r="RZB309" s="35"/>
      <c r="RZC309" s="35"/>
      <c r="RZD309" s="15"/>
      <c r="RZF309" s="13"/>
      <c r="RZG309" s="35"/>
      <c r="RZH309" s="35"/>
      <c r="RZI309" s="15"/>
      <c r="RZK309" s="13"/>
      <c r="RZL309" s="35"/>
      <c r="RZM309" s="35"/>
      <c r="RZN309" s="15"/>
      <c r="RZP309" s="13"/>
      <c r="RZQ309" s="35"/>
      <c r="RZR309" s="35"/>
      <c r="RZS309" s="15"/>
      <c r="RZU309" s="13"/>
      <c r="RZV309" s="35"/>
      <c r="RZW309" s="35"/>
      <c r="RZX309" s="15"/>
      <c r="RZZ309" s="13"/>
      <c r="SAA309" s="35"/>
      <c r="SAB309" s="35"/>
      <c r="SAC309" s="15"/>
      <c r="SAE309" s="13"/>
      <c r="SAF309" s="35"/>
      <c r="SAG309" s="35"/>
      <c r="SAH309" s="15"/>
      <c r="SAJ309" s="13"/>
      <c r="SAK309" s="35"/>
      <c r="SAL309" s="35"/>
      <c r="SAM309" s="15"/>
      <c r="SAO309" s="13"/>
      <c r="SAP309" s="35"/>
      <c r="SAQ309" s="35"/>
      <c r="SAR309" s="15"/>
      <c r="SAT309" s="13"/>
      <c r="SAU309" s="35"/>
      <c r="SAV309" s="35"/>
      <c r="SAW309" s="15"/>
      <c r="SAY309" s="13"/>
      <c r="SAZ309" s="35"/>
      <c r="SBA309" s="35"/>
      <c r="SBB309" s="15"/>
      <c r="SBD309" s="13"/>
      <c r="SBE309" s="35"/>
      <c r="SBF309" s="35"/>
      <c r="SBG309" s="15"/>
      <c r="SBI309" s="13"/>
      <c r="SBJ309" s="35"/>
      <c r="SBK309" s="35"/>
      <c r="SBL309" s="15"/>
      <c r="SBN309" s="13"/>
      <c r="SBO309" s="35"/>
      <c r="SBP309" s="35"/>
      <c r="SBQ309" s="15"/>
      <c r="SBS309" s="13"/>
      <c r="SBT309" s="35"/>
      <c r="SBU309" s="35"/>
      <c r="SBV309" s="15"/>
      <c r="SBX309" s="13"/>
      <c r="SBY309" s="35"/>
      <c r="SBZ309" s="35"/>
      <c r="SCA309" s="15"/>
      <c r="SCC309" s="13"/>
      <c r="SCD309" s="35"/>
      <c r="SCE309" s="35"/>
      <c r="SCF309" s="15"/>
      <c r="SCH309" s="13"/>
      <c r="SCI309" s="35"/>
      <c r="SCJ309" s="35"/>
      <c r="SCK309" s="15"/>
      <c r="SCM309" s="13"/>
      <c r="SCN309" s="35"/>
      <c r="SCO309" s="35"/>
      <c r="SCP309" s="15"/>
      <c r="SCR309" s="13"/>
      <c r="SCS309" s="35"/>
      <c r="SCT309" s="35"/>
      <c r="SCU309" s="15"/>
      <c r="SCW309" s="13"/>
      <c r="SCX309" s="35"/>
      <c r="SCY309" s="35"/>
      <c r="SCZ309" s="15"/>
      <c r="SDB309" s="13"/>
      <c r="SDC309" s="35"/>
      <c r="SDD309" s="35"/>
      <c r="SDE309" s="15"/>
      <c r="SDG309" s="13"/>
      <c r="SDH309" s="35"/>
      <c r="SDI309" s="35"/>
      <c r="SDJ309" s="15"/>
      <c r="SDL309" s="13"/>
      <c r="SDM309" s="35"/>
      <c r="SDN309" s="35"/>
      <c r="SDO309" s="15"/>
      <c r="SDQ309" s="13"/>
      <c r="SDR309" s="35"/>
      <c r="SDS309" s="35"/>
      <c r="SDT309" s="15"/>
      <c r="SDV309" s="13"/>
      <c r="SDW309" s="35"/>
      <c r="SDX309" s="35"/>
      <c r="SDY309" s="15"/>
      <c r="SEA309" s="13"/>
      <c r="SEB309" s="35"/>
      <c r="SEC309" s="35"/>
      <c r="SED309" s="15"/>
      <c r="SEF309" s="13"/>
      <c r="SEG309" s="35"/>
      <c r="SEH309" s="35"/>
      <c r="SEI309" s="15"/>
      <c r="SEK309" s="13"/>
      <c r="SEL309" s="35"/>
      <c r="SEM309" s="35"/>
      <c r="SEN309" s="15"/>
      <c r="SEP309" s="13"/>
      <c r="SEQ309" s="35"/>
      <c r="SER309" s="35"/>
      <c r="SES309" s="15"/>
      <c r="SEU309" s="13"/>
      <c r="SEV309" s="35"/>
      <c r="SEW309" s="35"/>
      <c r="SEX309" s="15"/>
      <c r="SEZ309" s="13"/>
      <c r="SFA309" s="35"/>
      <c r="SFB309" s="35"/>
      <c r="SFC309" s="15"/>
      <c r="SFE309" s="13"/>
      <c r="SFF309" s="35"/>
      <c r="SFG309" s="35"/>
      <c r="SFH309" s="15"/>
      <c r="SFJ309" s="13"/>
      <c r="SFK309" s="35"/>
      <c r="SFL309" s="35"/>
      <c r="SFM309" s="15"/>
      <c r="SFO309" s="13"/>
      <c r="SFP309" s="35"/>
      <c r="SFQ309" s="35"/>
      <c r="SFR309" s="15"/>
      <c r="SFT309" s="13"/>
      <c r="SFU309" s="35"/>
      <c r="SFV309" s="35"/>
      <c r="SFW309" s="15"/>
      <c r="SFY309" s="13"/>
      <c r="SFZ309" s="35"/>
      <c r="SGA309" s="35"/>
      <c r="SGB309" s="15"/>
      <c r="SGD309" s="13"/>
      <c r="SGE309" s="35"/>
      <c r="SGF309" s="35"/>
      <c r="SGG309" s="15"/>
      <c r="SGI309" s="13"/>
      <c r="SGJ309" s="35"/>
      <c r="SGK309" s="35"/>
      <c r="SGL309" s="15"/>
      <c r="SGN309" s="13"/>
      <c r="SGO309" s="35"/>
      <c r="SGP309" s="35"/>
      <c r="SGQ309" s="15"/>
      <c r="SGS309" s="13"/>
      <c r="SGT309" s="35"/>
      <c r="SGU309" s="35"/>
      <c r="SGV309" s="15"/>
      <c r="SGX309" s="13"/>
      <c r="SGY309" s="35"/>
      <c r="SGZ309" s="35"/>
      <c r="SHA309" s="15"/>
      <c r="SHC309" s="13"/>
      <c r="SHD309" s="35"/>
      <c r="SHE309" s="35"/>
      <c r="SHF309" s="15"/>
      <c r="SHH309" s="13"/>
      <c r="SHI309" s="35"/>
      <c r="SHJ309" s="35"/>
      <c r="SHK309" s="15"/>
      <c r="SHM309" s="13"/>
      <c r="SHN309" s="35"/>
      <c r="SHO309" s="35"/>
      <c r="SHP309" s="15"/>
      <c r="SHR309" s="13"/>
      <c r="SHS309" s="35"/>
      <c r="SHT309" s="35"/>
      <c r="SHU309" s="15"/>
      <c r="SHW309" s="13"/>
      <c r="SHX309" s="35"/>
      <c r="SHY309" s="35"/>
      <c r="SHZ309" s="15"/>
      <c r="SIB309" s="13"/>
      <c r="SIC309" s="35"/>
      <c r="SID309" s="35"/>
      <c r="SIE309" s="15"/>
      <c r="SIG309" s="13"/>
      <c r="SIH309" s="35"/>
      <c r="SII309" s="35"/>
      <c r="SIJ309" s="15"/>
      <c r="SIL309" s="13"/>
      <c r="SIM309" s="35"/>
      <c r="SIN309" s="35"/>
      <c r="SIO309" s="15"/>
      <c r="SIQ309" s="13"/>
      <c r="SIR309" s="35"/>
      <c r="SIS309" s="35"/>
      <c r="SIT309" s="15"/>
      <c r="SIV309" s="13"/>
      <c r="SIW309" s="35"/>
      <c r="SIX309" s="35"/>
      <c r="SIY309" s="15"/>
      <c r="SJA309" s="13"/>
      <c r="SJB309" s="35"/>
      <c r="SJC309" s="35"/>
      <c r="SJD309" s="15"/>
      <c r="SJF309" s="13"/>
      <c r="SJG309" s="35"/>
      <c r="SJH309" s="35"/>
      <c r="SJI309" s="15"/>
      <c r="SJK309" s="13"/>
      <c r="SJL309" s="35"/>
      <c r="SJM309" s="35"/>
      <c r="SJN309" s="15"/>
      <c r="SJP309" s="13"/>
      <c r="SJQ309" s="35"/>
      <c r="SJR309" s="35"/>
      <c r="SJS309" s="15"/>
      <c r="SJU309" s="13"/>
      <c r="SJV309" s="35"/>
      <c r="SJW309" s="35"/>
      <c r="SJX309" s="15"/>
      <c r="SJZ309" s="13"/>
      <c r="SKA309" s="35"/>
      <c r="SKB309" s="35"/>
      <c r="SKC309" s="15"/>
      <c r="SKE309" s="13"/>
      <c r="SKF309" s="35"/>
      <c r="SKG309" s="35"/>
      <c r="SKH309" s="15"/>
      <c r="SKJ309" s="13"/>
      <c r="SKK309" s="35"/>
      <c r="SKL309" s="35"/>
      <c r="SKM309" s="15"/>
      <c r="SKO309" s="13"/>
      <c r="SKP309" s="35"/>
      <c r="SKQ309" s="35"/>
      <c r="SKR309" s="15"/>
      <c r="SKT309" s="13"/>
      <c r="SKU309" s="35"/>
      <c r="SKV309" s="35"/>
      <c r="SKW309" s="15"/>
      <c r="SKY309" s="13"/>
      <c r="SKZ309" s="35"/>
      <c r="SLA309" s="35"/>
      <c r="SLB309" s="15"/>
      <c r="SLD309" s="13"/>
      <c r="SLE309" s="35"/>
      <c r="SLF309" s="35"/>
      <c r="SLG309" s="15"/>
      <c r="SLI309" s="13"/>
      <c r="SLJ309" s="35"/>
      <c r="SLK309" s="35"/>
      <c r="SLL309" s="15"/>
      <c r="SLN309" s="13"/>
      <c r="SLO309" s="35"/>
      <c r="SLP309" s="35"/>
      <c r="SLQ309" s="15"/>
      <c r="SLS309" s="13"/>
      <c r="SLT309" s="35"/>
      <c r="SLU309" s="35"/>
      <c r="SLV309" s="15"/>
      <c r="SLX309" s="13"/>
      <c r="SLY309" s="35"/>
      <c r="SLZ309" s="35"/>
      <c r="SMA309" s="15"/>
      <c r="SMC309" s="13"/>
      <c r="SMD309" s="35"/>
      <c r="SME309" s="35"/>
      <c r="SMF309" s="15"/>
      <c r="SMH309" s="13"/>
      <c r="SMI309" s="35"/>
      <c r="SMJ309" s="35"/>
      <c r="SMK309" s="15"/>
      <c r="SMM309" s="13"/>
      <c r="SMN309" s="35"/>
      <c r="SMO309" s="35"/>
      <c r="SMP309" s="15"/>
      <c r="SMR309" s="13"/>
      <c r="SMS309" s="35"/>
      <c r="SMT309" s="35"/>
      <c r="SMU309" s="15"/>
      <c r="SMW309" s="13"/>
      <c r="SMX309" s="35"/>
      <c r="SMY309" s="35"/>
      <c r="SMZ309" s="15"/>
      <c r="SNB309" s="13"/>
      <c r="SNC309" s="35"/>
      <c r="SND309" s="35"/>
      <c r="SNE309" s="15"/>
      <c r="SNG309" s="13"/>
      <c r="SNH309" s="35"/>
      <c r="SNI309" s="35"/>
      <c r="SNJ309" s="15"/>
      <c r="SNL309" s="13"/>
      <c r="SNM309" s="35"/>
      <c r="SNN309" s="35"/>
      <c r="SNO309" s="15"/>
      <c r="SNQ309" s="13"/>
      <c r="SNR309" s="35"/>
      <c r="SNS309" s="35"/>
      <c r="SNT309" s="15"/>
      <c r="SNV309" s="13"/>
      <c r="SNW309" s="35"/>
      <c r="SNX309" s="35"/>
      <c r="SNY309" s="15"/>
      <c r="SOA309" s="13"/>
      <c r="SOB309" s="35"/>
      <c r="SOC309" s="35"/>
      <c r="SOD309" s="15"/>
      <c r="SOF309" s="13"/>
      <c r="SOG309" s="35"/>
      <c r="SOH309" s="35"/>
      <c r="SOI309" s="15"/>
      <c r="SOK309" s="13"/>
      <c r="SOL309" s="35"/>
      <c r="SOM309" s="35"/>
      <c r="SON309" s="15"/>
      <c r="SOP309" s="13"/>
      <c r="SOQ309" s="35"/>
      <c r="SOR309" s="35"/>
      <c r="SOS309" s="15"/>
      <c r="SOU309" s="13"/>
      <c r="SOV309" s="35"/>
      <c r="SOW309" s="35"/>
      <c r="SOX309" s="15"/>
      <c r="SOZ309" s="13"/>
      <c r="SPA309" s="35"/>
      <c r="SPB309" s="35"/>
      <c r="SPC309" s="15"/>
      <c r="SPE309" s="13"/>
      <c r="SPF309" s="35"/>
      <c r="SPG309" s="35"/>
      <c r="SPH309" s="15"/>
      <c r="SPJ309" s="13"/>
      <c r="SPK309" s="35"/>
      <c r="SPL309" s="35"/>
      <c r="SPM309" s="15"/>
      <c r="SPO309" s="13"/>
      <c r="SPP309" s="35"/>
      <c r="SPQ309" s="35"/>
      <c r="SPR309" s="15"/>
      <c r="SPT309" s="13"/>
      <c r="SPU309" s="35"/>
      <c r="SPV309" s="35"/>
      <c r="SPW309" s="15"/>
      <c r="SPY309" s="13"/>
      <c r="SPZ309" s="35"/>
      <c r="SQA309" s="35"/>
      <c r="SQB309" s="15"/>
      <c r="SQD309" s="13"/>
      <c r="SQE309" s="35"/>
      <c r="SQF309" s="35"/>
      <c r="SQG309" s="15"/>
      <c r="SQI309" s="13"/>
      <c r="SQJ309" s="35"/>
      <c r="SQK309" s="35"/>
      <c r="SQL309" s="15"/>
      <c r="SQN309" s="13"/>
      <c r="SQO309" s="35"/>
      <c r="SQP309" s="35"/>
      <c r="SQQ309" s="15"/>
      <c r="SQS309" s="13"/>
      <c r="SQT309" s="35"/>
      <c r="SQU309" s="35"/>
      <c r="SQV309" s="15"/>
      <c r="SQX309" s="13"/>
      <c r="SQY309" s="35"/>
      <c r="SQZ309" s="35"/>
      <c r="SRA309" s="15"/>
      <c r="SRC309" s="13"/>
      <c r="SRD309" s="35"/>
      <c r="SRE309" s="35"/>
      <c r="SRF309" s="15"/>
      <c r="SRH309" s="13"/>
      <c r="SRI309" s="35"/>
      <c r="SRJ309" s="35"/>
      <c r="SRK309" s="15"/>
      <c r="SRM309" s="13"/>
      <c r="SRN309" s="35"/>
      <c r="SRO309" s="35"/>
      <c r="SRP309" s="15"/>
      <c r="SRR309" s="13"/>
      <c r="SRS309" s="35"/>
      <c r="SRT309" s="35"/>
      <c r="SRU309" s="15"/>
      <c r="SRW309" s="13"/>
      <c r="SRX309" s="35"/>
      <c r="SRY309" s="35"/>
      <c r="SRZ309" s="15"/>
      <c r="SSB309" s="13"/>
      <c r="SSC309" s="35"/>
      <c r="SSD309" s="35"/>
      <c r="SSE309" s="15"/>
      <c r="SSG309" s="13"/>
      <c r="SSH309" s="35"/>
      <c r="SSI309" s="35"/>
      <c r="SSJ309" s="15"/>
      <c r="SSL309" s="13"/>
      <c r="SSM309" s="35"/>
      <c r="SSN309" s="35"/>
      <c r="SSO309" s="15"/>
      <c r="SSQ309" s="13"/>
      <c r="SSR309" s="35"/>
      <c r="SSS309" s="35"/>
      <c r="SST309" s="15"/>
      <c r="SSV309" s="13"/>
      <c r="SSW309" s="35"/>
      <c r="SSX309" s="35"/>
      <c r="SSY309" s="15"/>
      <c r="STA309" s="13"/>
      <c r="STB309" s="35"/>
      <c r="STC309" s="35"/>
      <c r="STD309" s="15"/>
      <c r="STF309" s="13"/>
      <c r="STG309" s="35"/>
      <c r="STH309" s="35"/>
      <c r="STI309" s="15"/>
      <c r="STK309" s="13"/>
      <c r="STL309" s="35"/>
      <c r="STM309" s="35"/>
      <c r="STN309" s="15"/>
      <c r="STP309" s="13"/>
      <c r="STQ309" s="35"/>
      <c r="STR309" s="35"/>
      <c r="STS309" s="15"/>
      <c r="STU309" s="13"/>
      <c r="STV309" s="35"/>
      <c r="STW309" s="35"/>
      <c r="STX309" s="15"/>
      <c r="STZ309" s="13"/>
      <c r="SUA309" s="35"/>
      <c r="SUB309" s="35"/>
      <c r="SUC309" s="15"/>
      <c r="SUE309" s="13"/>
      <c r="SUF309" s="35"/>
      <c r="SUG309" s="35"/>
      <c r="SUH309" s="15"/>
      <c r="SUJ309" s="13"/>
      <c r="SUK309" s="35"/>
      <c r="SUL309" s="35"/>
      <c r="SUM309" s="15"/>
      <c r="SUO309" s="13"/>
      <c r="SUP309" s="35"/>
      <c r="SUQ309" s="35"/>
      <c r="SUR309" s="15"/>
      <c r="SUT309" s="13"/>
      <c r="SUU309" s="35"/>
      <c r="SUV309" s="35"/>
      <c r="SUW309" s="15"/>
      <c r="SUY309" s="13"/>
      <c r="SUZ309" s="35"/>
      <c r="SVA309" s="35"/>
      <c r="SVB309" s="15"/>
      <c r="SVD309" s="13"/>
      <c r="SVE309" s="35"/>
      <c r="SVF309" s="35"/>
      <c r="SVG309" s="15"/>
      <c r="SVI309" s="13"/>
      <c r="SVJ309" s="35"/>
      <c r="SVK309" s="35"/>
      <c r="SVL309" s="15"/>
      <c r="SVN309" s="13"/>
      <c r="SVO309" s="35"/>
      <c r="SVP309" s="35"/>
      <c r="SVQ309" s="15"/>
      <c r="SVS309" s="13"/>
      <c r="SVT309" s="35"/>
      <c r="SVU309" s="35"/>
      <c r="SVV309" s="15"/>
      <c r="SVX309" s="13"/>
      <c r="SVY309" s="35"/>
      <c r="SVZ309" s="35"/>
      <c r="SWA309" s="15"/>
      <c r="SWC309" s="13"/>
      <c r="SWD309" s="35"/>
      <c r="SWE309" s="35"/>
      <c r="SWF309" s="15"/>
      <c r="SWH309" s="13"/>
      <c r="SWI309" s="35"/>
      <c r="SWJ309" s="35"/>
      <c r="SWK309" s="15"/>
      <c r="SWM309" s="13"/>
      <c r="SWN309" s="35"/>
      <c r="SWO309" s="35"/>
      <c r="SWP309" s="15"/>
      <c r="SWR309" s="13"/>
      <c r="SWS309" s="35"/>
      <c r="SWT309" s="35"/>
      <c r="SWU309" s="15"/>
      <c r="SWW309" s="13"/>
      <c r="SWX309" s="35"/>
      <c r="SWY309" s="35"/>
      <c r="SWZ309" s="15"/>
      <c r="SXB309" s="13"/>
      <c r="SXC309" s="35"/>
      <c r="SXD309" s="35"/>
      <c r="SXE309" s="15"/>
      <c r="SXG309" s="13"/>
      <c r="SXH309" s="35"/>
      <c r="SXI309" s="35"/>
      <c r="SXJ309" s="15"/>
      <c r="SXL309" s="13"/>
      <c r="SXM309" s="35"/>
      <c r="SXN309" s="35"/>
      <c r="SXO309" s="15"/>
      <c r="SXQ309" s="13"/>
      <c r="SXR309" s="35"/>
      <c r="SXS309" s="35"/>
      <c r="SXT309" s="15"/>
      <c r="SXV309" s="13"/>
      <c r="SXW309" s="35"/>
      <c r="SXX309" s="35"/>
      <c r="SXY309" s="15"/>
      <c r="SYA309" s="13"/>
      <c r="SYB309" s="35"/>
      <c r="SYC309" s="35"/>
      <c r="SYD309" s="15"/>
      <c r="SYF309" s="13"/>
      <c r="SYG309" s="35"/>
      <c r="SYH309" s="35"/>
      <c r="SYI309" s="15"/>
      <c r="SYK309" s="13"/>
      <c r="SYL309" s="35"/>
      <c r="SYM309" s="35"/>
      <c r="SYN309" s="15"/>
      <c r="SYP309" s="13"/>
      <c r="SYQ309" s="35"/>
      <c r="SYR309" s="35"/>
      <c r="SYS309" s="15"/>
      <c r="SYU309" s="13"/>
      <c r="SYV309" s="35"/>
      <c r="SYW309" s="35"/>
      <c r="SYX309" s="15"/>
      <c r="SYZ309" s="13"/>
      <c r="SZA309" s="35"/>
      <c r="SZB309" s="35"/>
      <c r="SZC309" s="15"/>
      <c r="SZE309" s="13"/>
      <c r="SZF309" s="35"/>
      <c r="SZG309" s="35"/>
      <c r="SZH309" s="15"/>
      <c r="SZJ309" s="13"/>
      <c r="SZK309" s="35"/>
      <c r="SZL309" s="35"/>
      <c r="SZM309" s="15"/>
      <c r="SZO309" s="13"/>
      <c r="SZP309" s="35"/>
      <c r="SZQ309" s="35"/>
      <c r="SZR309" s="15"/>
      <c r="SZT309" s="13"/>
      <c r="SZU309" s="35"/>
      <c r="SZV309" s="35"/>
      <c r="SZW309" s="15"/>
      <c r="SZY309" s="13"/>
      <c r="SZZ309" s="35"/>
      <c r="TAA309" s="35"/>
      <c r="TAB309" s="15"/>
      <c r="TAD309" s="13"/>
      <c r="TAE309" s="35"/>
      <c r="TAF309" s="35"/>
      <c r="TAG309" s="15"/>
      <c r="TAI309" s="13"/>
      <c r="TAJ309" s="35"/>
      <c r="TAK309" s="35"/>
      <c r="TAL309" s="15"/>
      <c r="TAN309" s="13"/>
      <c r="TAO309" s="35"/>
      <c r="TAP309" s="35"/>
      <c r="TAQ309" s="15"/>
      <c r="TAS309" s="13"/>
      <c r="TAT309" s="35"/>
      <c r="TAU309" s="35"/>
      <c r="TAV309" s="15"/>
      <c r="TAX309" s="13"/>
      <c r="TAY309" s="35"/>
      <c r="TAZ309" s="35"/>
      <c r="TBA309" s="15"/>
      <c r="TBC309" s="13"/>
      <c r="TBD309" s="35"/>
      <c r="TBE309" s="35"/>
      <c r="TBF309" s="15"/>
      <c r="TBH309" s="13"/>
      <c r="TBI309" s="35"/>
      <c r="TBJ309" s="35"/>
      <c r="TBK309" s="15"/>
      <c r="TBM309" s="13"/>
      <c r="TBN309" s="35"/>
      <c r="TBO309" s="35"/>
      <c r="TBP309" s="15"/>
      <c r="TBR309" s="13"/>
      <c r="TBS309" s="35"/>
      <c r="TBT309" s="35"/>
      <c r="TBU309" s="15"/>
      <c r="TBW309" s="13"/>
      <c r="TBX309" s="35"/>
      <c r="TBY309" s="35"/>
      <c r="TBZ309" s="15"/>
      <c r="TCB309" s="13"/>
      <c r="TCC309" s="35"/>
      <c r="TCD309" s="35"/>
      <c r="TCE309" s="15"/>
      <c r="TCG309" s="13"/>
      <c r="TCH309" s="35"/>
      <c r="TCI309" s="35"/>
      <c r="TCJ309" s="15"/>
      <c r="TCL309" s="13"/>
      <c r="TCM309" s="35"/>
      <c r="TCN309" s="35"/>
      <c r="TCO309" s="15"/>
      <c r="TCQ309" s="13"/>
      <c r="TCR309" s="35"/>
      <c r="TCS309" s="35"/>
      <c r="TCT309" s="15"/>
      <c r="TCV309" s="13"/>
      <c r="TCW309" s="35"/>
      <c r="TCX309" s="35"/>
      <c r="TCY309" s="15"/>
      <c r="TDA309" s="13"/>
      <c r="TDB309" s="35"/>
      <c r="TDC309" s="35"/>
      <c r="TDD309" s="15"/>
      <c r="TDF309" s="13"/>
      <c r="TDG309" s="35"/>
      <c r="TDH309" s="35"/>
      <c r="TDI309" s="15"/>
      <c r="TDK309" s="13"/>
      <c r="TDL309" s="35"/>
      <c r="TDM309" s="35"/>
      <c r="TDN309" s="15"/>
      <c r="TDP309" s="13"/>
      <c r="TDQ309" s="35"/>
      <c r="TDR309" s="35"/>
      <c r="TDS309" s="15"/>
      <c r="TDU309" s="13"/>
      <c r="TDV309" s="35"/>
      <c r="TDW309" s="35"/>
      <c r="TDX309" s="15"/>
      <c r="TDZ309" s="13"/>
      <c r="TEA309" s="35"/>
      <c r="TEB309" s="35"/>
      <c r="TEC309" s="15"/>
      <c r="TEE309" s="13"/>
      <c r="TEF309" s="35"/>
      <c r="TEG309" s="35"/>
      <c r="TEH309" s="15"/>
      <c r="TEJ309" s="13"/>
      <c r="TEK309" s="35"/>
      <c r="TEL309" s="35"/>
      <c r="TEM309" s="15"/>
      <c r="TEO309" s="13"/>
      <c r="TEP309" s="35"/>
      <c r="TEQ309" s="35"/>
      <c r="TER309" s="15"/>
      <c r="TET309" s="13"/>
      <c r="TEU309" s="35"/>
      <c r="TEV309" s="35"/>
      <c r="TEW309" s="15"/>
      <c r="TEY309" s="13"/>
      <c r="TEZ309" s="35"/>
      <c r="TFA309" s="35"/>
      <c r="TFB309" s="15"/>
      <c r="TFD309" s="13"/>
      <c r="TFE309" s="35"/>
      <c r="TFF309" s="35"/>
      <c r="TFG309" s="15"/>
      <c r="TFI309" s="13"/>
      <c r="TFJ309" s="35"/>
      <c r="TFK309" s="35"/>
      <c r="TFL309" s="15"/>
      <c r="TFN309" s="13"/>
      <c r="TFO309" s="35"/>
      <c r="TFP309" s="35"/>
      <c r="TFQ309" s="15"/>
      <c r="TFS309" s="13"/>
      <c r="TFT309" s="35"/>
      <c r="TFU309" s="35"/>
      <c r="TFV309" s="15"/>
      <c r="TFX309" s="13"/>
      <c r="TFY309" s="35"/>
      <c r="TFZ309" s="35"/>
      <c r="TGA309" s="15"/>
      <c r="TGC309" s="13"/>
      <c r="TGD309" s="35"/>
      <c r="TGE309" s="35"/>
      <c r="TGF309" s="15"/>
      <c r="TGH309" s="13"/>
      <c r="TGI309" s="35"/>
      <c r="TGJ309" s="35"/>
      <c r="TGK309" s="15"/>
      <c r="TGM309" s="13"/>
      <c r="TGN309" s="35"/>
      <c r="TGO309" s="35"/>
      <c r="TGP309" s="15"/>
      <c r="TGR309" s="13"/>
      <c r="TGS309" s="35"/>
      <c r="TGT309" s="35"/>
      <c r="TGU309" s="15"/>
      <c r="TGW309" s="13"/>
      <c r="TGX309" s="35"/>
      <c r="TGY309" s="35"/>
      <c r="TGZ309" s="15"/>
      <c r="THB309" s="13"/>
      <c r="THC309" s="35"/>
      <c r="THD309" s="35"/>
      <c r="THE309" s="15"/>
      <c r="THG309" s="13"/>
      <c r="THH309" s="35"/>
      <c r="THI309" s="35"/>
      <c r="THJ309" s="15"/>
      <c r="THL309" s="13"/>
      <c r="THM309" s="35"/>
      <c r="THN309" s="35"/>
      <c r="THO309" s="15"/>
      <c r="THQ309" s="13"/>
      <c r="THR309" s="35"/>
      <c r="THS309" s="35"/>
      <c r="THT309" s="15"/>
      <c r="THV309" s="13"/>
      <c r="THW309" s="35"/>
      <c r="THX309" s="35"/>
      <c r="THY309" s="15"/>
      <c r="TIA309" s="13"/>
      <c r="TIB309" s="35"/>
      <c r="TIC309" s="35"/>
      <c r="TID309" s="15"/>
      <c r="TIF309" s="13"/>
      <c r="TIG309" s="35"/>
      <c r="TIH309" s="35"/>
      <c r="TII309" s="15"/>
      <c r="TIK309" s="13"/>
      <c r="TIL309" s="35"/>
      <c r="TIM309" s="35"/>
      <c r="TIN309" s="15"/>
      <c r="TIP309" s="13"/>
      <c r="TIQ309" s="35"/>
      <c r="TIR309" s="35"/>
      <c r="TIS309" s="15"/>
      <c r="TIU309" s="13"/>
      <c r="TIV309" s="35"/>
      <c r="TIW309" s="35"/>
      <c r="TIX309" s="15"/>
      <c r="TIZ309" s="13"/>
      <c r="TJA309" s="35"/>
      <c r="TJB309" s="35"/>
      <c r="TJC309" s="15"/>
      <c r="TJE309" s="13"/>
      <c r="TJF309" s="35"/>
      <c r="TJG309" s="35"/>
      <c r="TJH309" s="15"/>
      <c r="TJJ309" s="13"/>
      <c r="TJK309" s="35"/>
      <c r="TJL309" s="35"/>
      <c r="TJM309" s="15"/>
      <c r="TJO309" s="13"/>
      <c r="TJP309" s="35"/>
      <c r="TJQ309" s="35"/>
      <c r="TJR309" s="15"/>
      <c r="TJT309" s="13"/>
      <c r="TJU309" s="35"/>
      <c r="TJV309" s="35"/>
      <c r="TJW309" s="15"/>
      <c r="TJY309" s="13"/>
      <c r="TJZ309" s="35"/>
      <c r="TKA309" s="35"/>
      <c r="TKB309" s="15"/>
      <c r="TKD309" s="13"/>
      <c r="TKE309" s="35"/>
      <c r="TKF309" s="35"/>
      <c r="TKG309" s="15"/>
      <c r="TKI309" s="13"/>
      <c r="TKJ309" s="35"/>
      <c r="TKK309" s="35"/>
      <c r="TKL309" s="15"/>
      <c r="TKN309" s="13"/>
      <c r="TKO309" s="35"/>
      <c r="TKP309" s="35"/>
      <c r="TKQ309" s="15"/>
      <c r="TKS309" s="13"/>
      <c r="TKT309" s="35"/>
      <c r="TKU309" s="35"/>
      <c r="TKV309" s="15"/>
      <c r="TKX309" s="13"/>
      <c r="TKY309" s="35"/>
      <c r="TKZ309" s="35"/>
      <c r="TLA309" s="15"/>
      <c r="TLC309" s="13"/>
      <c r="TLD309" s="35"/>
      <c r="TLE309" s="35"/>
      <c r="TLF309" s="15"/>
      <c r="TLH309" s="13"/>
      <c r="TLI309" s="35"/>
      <c r="TLJ309" s="35"/>
      <c r="TLK309" s="15"/>
      <c r="TLM309" s="13"/>
      <c r="TLN309" s="35"/>
      <c r="TLO309" s="35"/>
      <c r="TLP309" s="15"/>
      <c r="TLR309" s="13"/>
      <c r="TLS309" s="35"/>
      <c r="TLT309" s="35"/>
      <c r="TLU309" s="15"/>
      <c r="TLW309" s="13"/>
      <c r="TLX309" s="35"/>
      <c r="TLY309" s="35"/>
      <c r="TLZ309" s="15"/>
      <c r="TMB309" s="13"/>
      <c r="TMC309" s="35"/>
      <c r="TMD309" s="35"/>
      <c r="TME309" s="15"/>
      <c r="TMG309" s="13"/>
      <c r="TMH309" s="35"/>
      <c r="TMI309" s="35"/>
      <c r="TMJ309" s="15"/>
      <c r="TML309" s="13"/>
      <c r="TMM309" s="35"/>
      <c r="TMN309" s="35"/>
      <c r="TMO309" s="15"/>
      <c r="TMQ309" s="13"/>
      <c r="TMR309" s="35"/>
      <c r="TMS309" s="35"/>
      <c r="TMT309" s="15"/>
      <c r="TMV309" s="13"/>
      <c r="TMW309" s="35"/>
      <c r="TMX309" s="35"/>
      <c r="TMY309" s="15"/>
      <c r="TNA309" s="13"/>
      <c r="TNB309" s="35"/>
      <c r="TNC309" s="35"/>
      <c r="TND309" s="15"/>
      <c r="TNF309" s="13"/>
      <c r="TNG309" s="35"/>
      <c r="TNH309" s="35"/>
      <c r="TNI309" s="15"/>
      <c r="TNK309" s="13"/>
      <c r="TNL309" s="35"/>
      <c r="TNM309" s="35"/>
      <c r="TNN309" s="15"/>
      <c r="TNP309" s="13"/>
      <c r="TNQ309" s="35"/>
      <c r="TNR309" s="35"/>
      <c r="TNS309" s="15"/>
      <c r="TNU309" s="13"/>
      <c r="TNV309" s="35"/>
      <c r="TNW309" s="35"/>
      <c r="TNX309" s="15"/>
      <c r="TNZ309" s="13"/>
      <c r="TOA309" s="35"/>
      <c r="TOB309" s="35"/>
      <c r="TOC309" s="15"/>
      <c r="TOE309" s="13"/>
      <c r="TOF309" s="35"/>
      <c r="TOG309" s="35"/>
      <c r="TOH309" s="15"/>
      <c r="TOJ309" s="13"/>
      <c r="TOK309" s="35"/>
      <c r="TOL309" s="35"/>
      <c r="TOM309" s="15"/>
      <c r="TOO309" s="13"/>
      <c r="TOP309" s="35"/>
      <c r="TOQ309" s="35"/>
      <c r="TOR309" s="15"/>
      <c r="TOT309" s="13"/>
      <c r="TOU309" s="35"/>
      <c r="TOV309" s="35"/>
      <c r="TOW309" s="15"/>
      <c r="TOY309" s="13"/>
      <c r="TOZ309" s="35"/>
      <c r="TPA309" s="35"/>
      <c r="TPB309" s="15"/>
      <c r="TPD309" s="13"/>
      <c r="TPE309" s="35"/>
      <c r="TPF309" s="35"/>
      <c r="TPG309" s="15"/>
      <c r="TPI309" s="13"/>
      <c r="TPJ309" s="35"/>
      <c r="TPK309" s="35"/>
      <c r="TPL309" s="15"/>
      <c r="TPN309" s="13"/>
      <c r="TPO309" s="35"/>
      <c r="TPP309" s="35"/>
      <c r="TPQ309" s="15"/>
      <c r="TPS309" s="13"/>
      <c r="TPT309" s="35"/>
      <c r="TPU309" s="35"/>
      <c r="TPV309" s="15"/>
      <c r="TPX309" s="13"/>
      <c r="TPY309" s="35"/>
      <c r="TPZ309" s="35"/>
      <c r="TQA309" s="15"/>
      <c r="TQC309" s="13"/>
      <c r="TQD309" s="35"/>
      <c r="TQE309" s="35"/>
      <c r="TQF309" s="15"/>
      <c r="TQH309" s="13"/>
      <c r="TQI309" s="35"/>
      <c r="TQJ309" s="35"/>
      <c r="TQK309" s="15"/>
      <c r="TQM309" s="13"/>
      <c r="TQN309" s="35"/>
      <c r="TQO309" s="35"/>
      <c r="TQP309" s="15"/>
      <c r="TQR309" s="13"/>
      <c r="TQS309" s="35"/>
      <c r="TQT309" s="35"/>
      <c r="TQU309" s="15"/>
      <c r="TQW309" s="13"/>
      <c r="TQX309" s="35"/>
      <c r="TQY309" s="35"/>
      <c r="TQZ309" s="15"/>
      <c r="TRB309" s="13"/>
      <c r="TRC309" s="35"/>
      <c r="TRD309" s="35"/>
      <c r="TRE309" s="15"/>
      <c r="TRG309" s="13"/>
      <c r="TRH309" s="35"/>
      <c r="TRI309" s="35"/>
      <c r="TRJ309" s="15"/>
      <c r="TRL309" s="13"/>
      <c r="TRM309" s="35"/>
      <c r="TRN309" s="35"/>
      <c r="TRO309" s="15"/>
      <c r="TRQ309" s="13"/>
      <c r="TRR309" s="35"/>
      <c r="TRS309" s="35"/>
      <c r="TRT309" s="15"/>
      <c r="TRV309" s="13"/>
      <c r="TRW309" s="35"/>
      <c r="TRX309" s="35"/>
      <c r="TRY309" s="15"/>
      <c r="TSA309" s="13"/>
      <c r="TSB309" s="35"/>
      <c r="TSC309" s="35"/>
      <c r="TSD309" s="15"/>
      <c r="TSF309" s="13"/>
      <c r="TSG309" s="35"/>
      <c r="TSH309" s="35"/>
      <c r="TSI309" s="15"/>
      <c r="TSK309" s="13"/>
      <c r="TSL309" s="35"/>
      <c r="TSM309" s="35"/>
      <c r="TSN309" s="15"/>
      <c r="TSP309" s="13"/>
      <c r="TSQ309" s="35"/>
      <c r="TSR309" s="35"/>
      <c r="TSS309" s="15"/>
      <c r="TSU309" s="13"/>
      <c r="TSV309" s="35"/>
      <c r="TSW309" s="35"/>
      <c r="TSX309" s="15"/>
      <c r="TSZ309" s="13"/>
      <c r="TTA309" s="35"/>
      <c r="TTB309" s="35"/>
      <c r="TTC309" s="15"/>
      <c r="TTE309" s="13"/>
      <c r="TTF309" s="35"/>
      <c r="TTG309" s="35"/>
      <c r="TTH309" s="15"/>
      <c r="TTJ309" s="13"/>
      <c r="TTK309" s="35"/>
      <c r="TTL309" s="35"/>
      <c r="TTM309" s="15"/>
      <c r="TTO309" s="13"/>
      <c r="TTP309" s="35"/>
      <c r="TTQ309" s="35"/>
      <c r="TTR309" s="15"/>
      <c r="TTT309" s="13"/>
      <c r="TTU309" s="35"/>
      <c r="TTV309" s="35"/>
      <c r="TTW309" s="15"/>
      <c r="TTY309" s="13"/>
      <c r="TTZ309" s="35"/>
      <c r="TUA309" s="35"/>
      <c r="TUB309" s="15"/>
      <c r="TUD309" s="13"/>
      <c r="TUE309" s="35"/>
      <c r="TUF309" s="35"/>
      <c r="TUG309" s="15"/>
      <c r="TUI309" s="13"/>
      <c r="TUJ309" s="35"/>
      <c r="TUK309" s="35"/>
      <c r="TUL309" s="15"/>
      <c r="TUN309" s="13"/>
      <c r="TUO309" s="35"/>
      <c r="TUP309" s="35"/>
      <c r="TUQ309" s="15"/>
      <c r="TUS309" s="13"/>
      <c r="TUT309" s="35"/>
      <c r="TUU309" s="35"/>
      <c r="TUV309" s="15"/>
      <c r="TUX309" s="13"/>
      <c r="TUY309" s="35"/>
      <c r="TUZ309" s="35"/>
      <c r="TVA309" s="15"/>
      <c r="TVC309" s="13"/>
      <c r="TVD309" s="35"/>
      <c r="TVE309" s="35"/>
      <c r="TVF309" s="15"/>
      <c r="TVH309" s="13"/>
      <c r="TVI309" s="35"/>
      <c r="TVJ309" s="35"/>
      <c r="TVK309" s="15"/>
      <c r="TVM309" s="13"/>
      <c r="TVN309" s="35"/>
      <c r="TVO309" s="35"/>
      <c r="TVP309" s="15"/>
      <c r="TVR309" s="13"/>
      <c r="TVS309" s="35"/>
      <c r="TVT309" s="35"/>
      <c r="TVU309" s="15"/>
      <c r="TVW309" s="13"/>
      <c r="TVX309" s="35"/>
      <c r="TVY309" s="35"/>
      <c r="TVZ309" s="15"/>
      <c r="TWB309" s="13"/>
      <c r="TWC309" s="35"/>
      <c r="TWD309" s="35"/>
      <c r="TWE309" s="15"/>
      <c r="TWG309" s="13"/>
      <c r="TWH309" s="35"/>
      <c r="TWI309" s="35"/>
      <c r="TWJ309" s="15"/>
      <c r="TWL309" s="13"/>
      <c r="TWM309" s="35"/>
      <c r="TWN309" s="35"/>
      <c r="TWO309" s="15"/>
      <c r="TWQ309" s="13"/>
      <c r="TWR309" s="35"/>
      <c r="TWS309" s="35"/>
      <c r="TWT309" s="15"/>
      <c r="TWV309" s="13"/>
      <c r="TWW309" s="35"/>
      <c r="TWX309" s="35"/>
      <c r="TWY309" s="15"/>
      <c r="TXA309" s="13"/>
      <c r="TXB309" s="35"/>
      <c r="TXC309" s="35"/>
      <c r="TXD309" s="15"/>
      <c r="TXF309" s="13"/>
      <c r="TXG309" s="35"/>
      <c r="TXH309" s="35"/>
      <c r="TXI309" s="15"/>
      <c r="TXK309" s="13"/>
      <c r="TXL309" s="35"/>
      <c r="TXM309" s="35"/>
      <c r="TXN309" s="15"/>
      <c r="TXP309" s="13"/>
      <c r="TXQ309" s="35"/>
      <c r="TXR309" s="35"/>
      <c r="TXS309" s="15"/>
      <c r="TXU309" s="13"/>
      <c r="TXV309" s="35"/>
      <c r="TXW309" s="35"/>
      <c r="TXX309" s="15"/>
      <c r="TXZ309" s="13"/>
      <c r="TYA309" s="35"/>
      <c r="TYB309" s="35"/>
      <c r="TYC309" s="15"/>
      <c r="TYE309" s="13"/>
      <c r="TYF309" s="35"/>
      <c r="TYG309" s="35"/>
      <c r="TYH309" s="15"/>
      <c r="TYJ309" s="13"/>
      <c r="TYK309" s="35"/>
      <c r="TYL309" s="35"/>
      <c r="TYM309" s="15"/>
      <c r="TYO309" s="13"/>
      <c r="TYP309" s="35"/>
      <c r="TYQ309" s="35"/>
      <c r="TYR309" s="15"/>
      <c r="TYT309" s="13"/>
      <c r="TYU309" s="35"/>
      <c r="TYV309" s="35"/>
      <c r="TYW309" s="15"/>
      <c r="TYY309" s="13"/>
      <c r="TYZ309" s="35"/>
      <c r="TZA309" s="35"/>
      <c r="TZB309" s="15"/>
      <c r="TZD309" s="13"/>
      <c r="TZE309" s="35"/>
      <c r="TZF309" s="35"/>
      <c r="TZG309" s="15"/>
      <c r="TZI309" s="13"/>
      <c r="TZJ309" s="35"/>
      <c r="TZK309" s="35"/>
      <c r="TZL309" s="15"/>
      <c r="TZN309" s="13"/>
      <c r="TZO309" s="35"/>
      <c r="TZP309" s="35"/>
      <c r="TZQ309" s="15"/>
      <c r="TZS309" s="13"/>
      <c r="TZT309" s="35"/>
      <c r="TZU309" s="35"/>
      <c r="TZV309" s="15"/>
      <c r="TZX309" s="13"/>
      <c r="TZY309" s="35"/>
      <c r="TZZ309" s="35"/>
      <c r="UAA309" s="15"/>
      <c r="UAC309" s="13"/>
      <c r="UAD309" s="35"/>
      <c r="UAE309" s="35"/>
      <c r="UAF309" s="15"/>
      <c r="UAH309" s="13"/>
      <c r="UAI309" s="35"/>
      <c r="UAJ309" s="35"/>
      <c r="UAK309" s="15"/>
      <c r="UAM309" s="13"/>
      <c r="UAN309" s="35"/>
      <c r="UAO309" s="35"/>
      <c r="UAP309" s="15"/>
      <c r="UAR309" s="13"/>
      <c r="UAS309" s="35"/>
      <c r="UAT309" s="35"/>
      <c r="UAU309" s="15"/>
      <c r="UAW309" s="13"/>
      <c r="UAX309" s="35"/>
      <c r="UAY309" s="35"/>
      <c r="UAZ309" s="15"/>
      <c r="UBB309" s="13"/>
      <c r="UBC309" s="35"/>
      <c r="UBD309" s="35"/>
      <c r="UBE309" s="15"/>
      <c r="UBG309" s="13"/>
      <c r="UBH309" s="35"/>
      <c r="UBI309" s="35"/>
      <c r="UBJ309" s="15"/>
      <c r="UBL309" s="13"/>
      <c r="UBM309" s="35"/>
      <c r="UBN309" s="35"/>
      <c r="UBO309" s="15"/>
      <c r="UBQ309" s="13"/>
      <c r="UBR309" s="35"/>
      <c r="UBS309" s="35"/>
      <c r="UBT309" s="15"/>
      <c r="UBV309" s="13"/>
      <c r="UBW309" s="35"/>
      <c r="UBX309" s="35"/>
      <c r="UBY309" s="15"/>
      <c r="UCA309" s="13"/>
      <c r="UCB309" s="35"/>
      <c r="UCC309" s="35"/>
      <c r="UCD309" s="15"/>
      <c r="UCF309" s="13"/>
      <c r="UCG309" s="35"/>
      <c r="UCH309" s="35"/>
      <c r="UCI309" s="15"/>
      <c r="UCK309" s="13"/>
      <c r="UCL309" s="35"/>
      <c r="UCM309" s="35"/>
      <c r="UCN309" s="15"/>
      <c r="UCP309" s="13"/>
      <c r="UCQ309" s="35"/>
      <c r="UCR309" s="35"/>
      <c r="UCS309" s="15"/>
      <c r="UCU309" s="13"/>
      <c r="UCV309" s="35"/>
      <c r="UCW309" s="35"/>
      <c r="UCX309" s="15"/>
      <c r="UCZ309" s="13"/>
      <c r="UDA309" s="35"/>
      <c r="UDB309" s="35"/>
      <c r="UDC309" s="15"/>
      <c r="UDE309" s="13"/>
      <c r="UDF309" s="35"/>
      <c r="UDG309" s="35"/>
      <c r="UDH309" s="15"/>
      <c r="UDJ309" s="13"/>
      <c r="UDK309" s="35"/>
      <c r="UDL309" s="35"/>
      <c r="UDM309" s="15"/>
      <c r="UDO309" s="13"/>
      <c r="UDP309" s="35"/>
      <c r="UDQ309" s="35"/>
      <c r="UDR309" s="15"/>
      <c r="UDT309" s="13"/>
      <c r="UDU309" s="35"/>
      <c r="UDV309" s="35"/>
      <c r="UDW309" s="15"/>
      <c r="UDY309" s="13"/>
      <c r="UDZ309" s="35"/>
      <c r="UEA309" s="35"/>
      <c r="UEB309" s="15"/>
      <c r="UED309" s="13"/>
      <c r="UEE309" s="35"/>
      <c r="UEF309" s="35"/>
      <c r="UEG309" s="15"/>
      <c r="UEI309" s="13"/>
      <c r="UEJ309" s="35"/>
      <c r="UEK309" s="35"/>
      <c r="UEL309" s="15"/>
      <c r="UEN309" s="13"/>
      <c r="UEO309" s="35"/>
      <c r="UEP309" s="35"/>
      <c r="UEQ309" s="15"/>
      <c r="UES309" s="13"/>
      <c r="UET309" s="35"/>
      <c r="UEU309" s="35"/>
      <c r="UEV309" s="15"/>
      <c r="UEX309" s="13"/>
      <c r="UEY309" s="35"/>
      <c r="UEZ309" s="35"/>
      <c r="UFA309" s="15"/>
      <c r="UFC309" s="13"/>
      <c r="UFD309" s="35"/>
      <c r="UFE309" s="35"/>
      <c r="UFF309" s="15"/>
      <c r="UFH309" s="13"/>
      <c r="UFI309" s="35"/>
      <c r="UFJ309" s="35"/>
      <c r="UFK309" s="15"/>
      <c r="UFM309" s="13"/>
      <c r="UFN309" s="35"/>
      <c r="UFO309" s="35"/>
      <c r="UFP309" s="15"/>
      <c r="UFR309" s="13"/>
      <c r="UFS309" s="35"/>
      <c r="UFT309" s="35"/>
      <c r="UFU309" s="15"/>
      <c r="UFW309" s="13"/>
      <c r="UFX309" s="35"/>
      <c r="UFY309" s="35"/>
      <c r="UFZ309" s="15"/>
      <c r="UGB309" s="13"/>
      <c r="UGC309" s="35"/>
      <c r="UGD309" s="35"/>
      <c r="UGE309" s="15"/>
      <c r="UGG309" s="13"/>
      <c r="UGH309" s="35"/>
      <c r="UGI309" s="35"/>
      <c r="UGJ309" s="15"/>
      <c r="UGL309" s="13"/>
      <c r="UGM309" s="35"/>
      <c r="UGN309" s="35"/>
      <c r="UGO309" s="15"/>
      <c r="UGQ309" s="13"/>
      <c r="UGR309" s="35"/>
      <c r="UGS309" s="35"/>
      <c r="UGT309" s="15"/>
      <c r="UGV309" s="13"/>
      <c r="UGW309" s="35"/>
      <c r="UGX309" s="35"/>
      <c r="UGY309" s="15"/>
      <c r="UHA309" s="13"/>
      <c r="UHB309" s="35"/>
      <c r="UHC309" s="35"/>
      <c r="UHD309" s="15"/>
      <c r="UHF309" s="13"/>
      <c r="UHG309" s="35"/>
      <c r="UHH309" s="35"/>
      <c r="UHI309" s="15"/>
      <c r="UHK309" s="13"/>
      <c r="UHL309" s="35"/>
      <c r="UHM309" s="35"/>
      <c r="UHN309" s="15"/>
      <c r="UHP309" s="13"/>
      <c r="UHQ309" s="35"/>
      <c r="UHR309" s="35"/>
      <c r="UHS309" s="15"/>
      <c r="UHU309" s="13"/>
      <c r="UHV309" s="35"/>
      <c r="UHW309" s="35"/>
      <c r="UHX309" s="15"/>
      <c r="UHZ309" s="13"/>
      <c r="UIA309" s="35"/>
      <c r="UIB309" s="35"/>
      <c r="UIC309" s="15"/>
      <c r="UIE309" s="13"/>
      <c r="UIF309" s="35"/>
      <c r="UIG309" s="35"/>
      <c r="UIH309" s="15"/>
      <c r="UIJ309" s="13"/>
      <c r="UIK309" s="35"/>
      <c r="UIL309" s="35"/>
      <c r="UIM309" s="15"/>
      <c r="UIO309" s="13"/>
      <c r="UIP309" s="35"/>
      <c r="UIQ309" s="35"/>
      <c r="UIR309" s="15"/>
      <c r="UIT309" s="13"/>
      <c r="UIU309" s="35"/>
      <c r="UIV309" s="35"/>
      <c r="UIW309" s="15"/>
      <c r="UIY309" s="13"/>
      <c r="UIZ309" s="35"/>
      <c r="UJA309" s="35"/>
      <c r="UJB309" s="15"/>
      <c r="UJD309" s="13"/>
      <c r="UJE309" s="35"/>
      <c r="UJF309" s="35"/>
      <c r="UJG309" s="15"/>
      <c r="UJI309" s="13"/>
      <c r="UJJ309" s="35"/>
      <c r="UJK309" s="35"/>
      <c r="UJL309" s="15"/>
      <c r="UJN309" s="13"/>
      <c r="UJO309" s="35"/>
      <c r="UJP309" s="35"/>
      <c r="UJQ309" s="15"/>
      <c r="UJS309" s="13"/>
      <c r="UJT309" s="35"/>
      <c r="UJU309" s="35"/>
      <c r="UJV309" s="15"/>
      <c r="UJX309" s="13"/>
      <c r="UJY309" s="35"/>
      <c r="UJZ309" s="35"/>
      <c r="UKA309" s="15"/>
      <c r="UKC309" s="13"/>
      <c r="UKD309" s="35"/>
      <c r="UKE309" s="35"/>
      <c r="UKF309" s="15"/>
      <c r="UKH309" s="13"/>
      <c r="UKI309" s="35"/>
      <c r="UKJ309" s="35"/>
      <c r="UKK309" s="15"/>
      <c r="UKM309" s="13"/>
      <c r="UKN309" s="35"/>
      <c r="UKO309" s="35"/>
      <c r="UKP309" s="15"/>
      <c r="UKR309" s="13"/>
      <c r="UKS309" s="35"/>
      <c r="UKT309" s="35"/>
      <c r="UKU309" s="15"/>
      <c r="UKW309" s="13"/>
      <c r="UKX309" s="35"/>
      <c r="UKY309" s="35"/>
      <c r="UKZ309" s="15"/>
      <c r="ULB309" s="13"/>
      <c r="ULC309" s="35"/>
      <c r="ULD309" s="35"/>
      <c r="ULE309" s="15"/>
      <c r="ULG309" s="13"/>
      <c r="ULH309" s="35"/>
      <c r="ULI309" s="35"/>
      <c r="ULJ309" s="15"/>
      <c r="ULL309" s="13"/>
      <c r="ULM309" s="35"/>
      <c r="ULN309" s="35"/>
      <c r="ULO309" s="15"/>
      <c r="ULQ309" s="13"/>
      <c r="ULR309" s="35"/>
      <c r="ULS309" s="35"/>
      <c r="ULT309" s="15"/>
      <c r="ULV309" s="13"/>
      <c r="ULW309" s="35"/>
      <c r="ULX309" s="35"/>
      <c r="ULY309" s="15"/>
      <c r="UMA309" s="13"/>
      <c r="UMB309" s="35"/>
      <c r="UMC309" s="35"/>
      <c r="UMD309" s="15"/>
      <c r="UMF309" s="13"/>
      <c r="UMG309" s="35"/>
      <c r="UMH309" s="35"/>
      <c r="UMI309" s="15"/>
      <c r="UMK309" s="13"/>
      <c r="UML309" s="35"/>
      <c r="UMM309" s="35"/>
      <c r="UMN309" s="15"/>
      <c r="UMP309" s="13"/>
      <c r="UMQ309" s="35"/>
      <c r="UMR309" s="35"/>
      <c r="UMS309" s="15"/>
      <c r="UMU309" s="13"/>
      <c r="UMV309" s="35"/>
      <c r="UMW309" s="35"/>
      <c r="UMX309" s="15"/>
      <c r="UMZ309" s="13"/>
      <c r="UNA309" s="35"/>
      <c r="UNB309" s="35"/>
      <c r="UNC309" s="15"/>
      <c r="UNE309" s="13"/>
      <c r="UNF309" s="35"/>
      <c r="UNG309" s="35"/>
      <c r="UNH309" s="15"/>
      <c r="UNJ309" s="13"/>
      <c r="UNK309" s="35"/>
      <c r="UNL309" s="35"/>
      <c r="UNM309" s="15"/>
      <c r="UNO309" s="13"/>
      <c r="UNP309" s="35"/>
      <c r="UNQ309" s="35"/>
      <c r="UNR309" s="15"/>
      <c r="UNT309" s="13"/>
      <c r="UNU309" s="35"/>
      <c r="UNV309" s="35"/>
      <c r="UNW309" s="15"/>
      <c r="UNY309" s="13"/>
      <c r="UNZ309" s="35"/>
      <c r="UOA309" s="35"/>
      <c r="UOB309" s="15"/>
      <c r="UOD309" s="13"/>
      <c r="UOE309" s="35"/>
      <c r="UOF309" s="35"/>
      <c r="UOG309" s="15"/>
      <c r="UOI309" s="13"/>
      <c r="UOJ309" s="35"/>
      <c r="UOK309" s="35"/>
      <c r="UOL309" s="15"/>
      <c r="UON309" s="13"/>
      <c r="UOO309" s="35"/>
      <c r="UOP309" s="35"/>
      <c r="UOQ309" s="15"/>
      <c r="UOS309" s="13"/>
      <c r="UOT309" s="35"/>
      <c r="UOU309" s="35"/>
      <c r="UOV309" s="15"/>
      <c r="UOX309" s="13"/>
      <c r="UOY309" s="35"/>
      <c r="UOZ309" s="35"/>
      <c r="UPA309" s="15"/>
      <c r="UPC309" s="13"/>
      <c r="UPD309" s="35"/>
      <c r="UPE309" s="35"/>
      <c r="UPF309" s="15"/>
      <c r="UPH309" s="13"/>
      <c r="UPI309" s="35"/>
      <c r="UPJ309" s="35"/>
      <c r="UPK309" s="15"/>
      <c r="UPM309" s="13"/>
      <c r="UPN309" s="35"/>
      <c r="UPO309" s="35"/>
      <c r="UPP309" s="15"/>
      <c r="UPR309" s="13"/>
      <c r="UPS309" s="35"/>
      <c r="UPT309" s="35"/>
      <c r="UPU309" s="15"/>
      <c r="UPW309" s="13"/>
      <c r="UPX309" s="35"/>
      <c r="UPY309" s="35"/>
      <c r="UPZ309" s="15"/>
      <c r="UQB309" s="13"/>
      <c r="UQC309" s="35"/>
      <c r="UQD309" s="35"/>
      <c r="UQE309" s="15"/>
      <c r="UQG309" s="13"/>
      <c r="UQH309" s="35"/>
      <c r="UQI309" s="35"/>
      <c r="UQJ309" s="15"/>
      <c r="UQL309" s="13"/>
      <c r="UQM309" s="35"/>
      <c r="UQN309" s="35"/>
      <c r="UQO309" s="15"/>
      <c r="UQQ309" s="13"/>
      <c r="UQR309" s="35"/>
      <c r="UQS309" s="35"/>
      <c r="UQT309" s="15"/>
      <c r="UQV309" s="13"/>
      <c r="UQW309" s="35"/>
      <c r="UQX309" s="35"/>
      <c r="UQY309" s="15"/>
      <c r="URA309" s="13"/>
      <c r="URB309" s="35"/>
      <c r="URC309" s="35"/>
      <c r="URD309" s="15"/>
      <c r="URF309" s="13"/>
      <c r="URG309" s="35"/>
      <c r="URH309" s="35"/>
      <c r="URI309" s="15"/>
      <c r="URK309" s="13"/>
      <c r="URL309" s="35"/>
      <c r="URM309" s="35"/>
      <c r="URN309" s="15"/>
      <c r="URP309" s="13"/>
      <c r="URQ309" s="35"/>
      <c r="URR309" s="35"/>
      <c r="URS309" s="15"/>
      <c r="URU309" s="13"/>
      <c r="URV309" s="35"/>
      <c r="URW309" s="35"/>
      <c r="URX309" s="15"/>
      <c r="URZ309" s="13"/>
      <c r="USA309" s="35"/>
      <c r="USB309" s="35"/>
      <c r="USC309" s="15"/>
      <c r="USE309" s="13"/>
      <c r="USF309" s="35"/>
      <c r="USG309" s="35"/>
      <c r="USH309" s="15"/>
      <c r="USJ309" s="13"/>
      <c r="USK309" s="35"/>
      <c r="USL309" s="35"/>
      <c r="USM309" s="15"/>
      <c r="USO309" s="13"/>
      <c r="USP309" s="35"/>
      <c r="USQ309" s="35"/>
      <c r="USR309" s="15"/>
      <c r="UST309" s="13"/>
      <c r="USU309" s="35"/>
      <c r="USV309" s="35"/>
      <c r="USW309" s="15"/>
      <c r="USY309" s="13"/>
      <c r="USZ309" s="35"/>
      <c r="UTA309" s="35"/>
      <c r="UTB309" s="15"/>
      <c r="UTD309" s="13"/>
      <c r="UTE309" s="35"/>
      <c r="UTF309" s="35"/>
      <c r="UTG309" s="15"/>
      <c r="UTI309" s="13"/>
      <c r="UTJ309" s="35"/>
      <c r="UTK309" s="35"/>
      <c r="UTL309" s="15"/>
      <c r="UTN309" s="13"/>
      <c r="UTO309" s="35"/>
      <c r="UTP309" s="35"/>
      <c r="UTQ309" s="15"/>
      <c r="UTS309" s="13"/>
      <c r="UTT309" s="35"/>
      <c r="UTU309" s="35"/>
      <c r="UTV309" s="15"/>
      <c r="UTX309" s="13"/>
      <c r="UTY309" s="35"/>
      <c r="UTZ309" s="35"/>
      <c r="UUA309" s="15"/>
      <c r="UUC309" s="13"/>
      <c r="UUD309" s="35"/>
      <c r="UUE309" s="35"/>
      <c r="UUF309" s="15"/>
      <c r="UUH309" s="13"/>
      <c r="UUI309" s="35"/>
      <c r="UUJ309" s="35"/>
      <c r="UUK309" s="15"/>
      <c r="UUM309" s="13"/>
      <c r="UUN309" s="35"/>
      <c r="UUO309" s="35"/>
      <c r="UUP309" s="15"/>
      <c r="UUR309" s="13"/>
      <c r="UUS309" s="35"/>
      <c r="UUT309" s="35"/>
      <c r="UUU309" s="15"/>
      <c r="UUW309" s="13"/>
      <c r="UUX309" s="35"/>
      <c r="UUY309" s="35"/>
      <c r="UUZ309" s="15"/>
      <c r="UVB309" s="13"/>
      <c r="UVC309" s="35"/>
      <c r="UVD309" s="35"/>
      <c r="UVE309" s="15"/>
      <c r="UVG309" s="13"/>
      <c r="UVH309" s="35"/>
      <c r="UVI309" s="35"/>
      <c r="UVJ309" s="15"/>
      <c r="UVL309" s="13"/>
      <c r="UVM309" s="35"/>
      <c r="UVN309" s="35"/>
      <c r="UVO309" s="15"/>
      <c r="UVQ309" s="13"/>
      <c r="UVR309" s="35"/>
      <c r="UVS309" s="35"/>
      <c r="UVT309" s="15"/>
      <c r="UVV309" s="13"/>
      <c r="UVW309" s="35"/>
      <c r="UVX309" s="35"/>
      <c r="UVY309" s="15"/>
      <c r="UWA309" s="13"/>
      <c r="UWB309" s="35"/>
      <c r="UWC309" s="35"/>
      <c r="UWD309" s="15"/>
      <c r="UWF309" s="13"/>
      <c r="UWG309" s="35"/>
      <c r="UWH309" s="35"/>
      <c r="UWI309" s="15"/>
      <c r="UWK309" s="13"/>
      <c r="UWL309" s="35"/>
      <c r="UWM309" s="35"/>
      <c r="UWN309" s="15"/>
      <c r="UWP309" s="13"/>
      <c r="UWQ309" s="35"/>
      <c r="UWR309" s="35"/>
      <c r="UWS309" s="15"/>
      <c r="UWU309" s="13"/>
      <c r="UWV309" s="35"/>
      <c r="UWW309" s="35"/>
      <c r="UWX309" s="15"/>
      <c r="UWZ309" s="13"/>
      <c r="UXA309" s="35"/>
      <c r="UXB309" s="35"/>
      <c r="UXC309" s="15"/>
      <c r="UXE309" s="13"/>
      <c r="UXF309" s="35"/>
      <c r="UXG309" s="35"/>
      <c r="UXH309" s="15"/>
      <c r="UXJ309" s="13"/>
      <c r="UXK309" s="35"/>
      <c r="UXL309" s="35"/>
      <c r="UXM309" s="15"/>
      <c r="UXO309" s="13"/>
      <c r="UXP309" s="35"/>
      <c r="UXQ309" s="35"/>
      <c r="UXR309" s="15"/>
      <c r="UXT309" s="13"/>
      <c r="UXU309" s="35"/>
      <c r="UXV309" s="35"/>
      <c r="UXW309" s="15"/>
      <c r="UXY309" s="13"/>
      <c r="UXZ309" s="35"/>
      <c r="UYA309" s="35"/>
      <c r="UYB309" s="15"/>
      <c r="UYD309" s="13"/>
      <c r="UYE309" s="35"/>
      <c r="UYF309" s="35"/>
      <c r="UYG309" s="15"/>
      <c r="UYI309" s="13"/>
      <c r="UYJ309" s="35"/>
      <c r="UYK309" s="35"/>
      <c r="UYL309" s="15"/>
      <c r="UYN309" s="13"/>
      <c r="UYO309" s="35"/>
      <c r="UYP309" s="35"/>
      <c r="UYQ309" s="15"/>
      <c r="UYS309" s="13"/>
      <c r="UYT309" s="35"/>
      <c r="UYU309" s="35"/>
      <c r="UYV309" s="15"/>
      <c r="UYX309" s="13"/>
      <c r="UYY309" s="35"/>
      <c r="UYZ309" s="35"/>
      <c r="UZA309" s="15"/>
      <c r="UZC309" s="13"/>
      <c r="UZD309" s="35"/>
      <c r="UZE309" s="35"/>
      <c r="UZF309" s="15"/>
      <c r="UZH309" s="13"/>
      <c r="UZI309" s="35"/>
      <c r="UZJ309" s="35"/>
      <c r="UZK309" s="15"/>
      <c r="UZM309" s="13"/>
      <c r="UZN309" s="35"/>
      <c r="UZO309" s="35"/>
      <c r="UZP309" s="15"/>
      <c r="UZR309" s="13"/>
      <c r="UZS309" s="35"/>
      <c r="UZT309" s="35"/>
      <c r="UZU309" s="15"/>
      <c r="UZW309" s="13"/>
      <c r="UZX309" s="35"/>
      <c r="UZY309" s="35"/>
      <c r="UZZ309" s="15"/>
      <c r="VAB309" s="13"/>
      <c r="VAC309" s="35"/>
      <c r="VAD309" s="35"/>
      <c r="VAE309" s="15"/>
      <c r="VAG309" s="13"/>
      <c r="VAH309" s="35"/>
      <c r="VAI309" s="35"/>
      <c r="VAJ309" s="15"/>
      <c r="VAL309" s="13"/>
      <c r="VAM309" s="35"/>
      <c r="VAN309" s="35"/>
      <c r="VAO309" s="15"/>
      <c r="VAQ309" s="13"/>
      <c r="VAR309" s="35"/>
      <c r="VAS309" s="35"/>
      <c r="VAT309" s="15"/>
      <c r="VAV309" s="13"/>
      <c r="VAW309" s="35"/>
      <c r="VAX309" s="35"/>
      <c r="VAY309" s="15"/>
      <c r="VBA309" s="13"/>
      <c r="VBB309" s="35"/>
      <c r="VBC309" s="35"/>
      <c r="VBD309" s="15"/>
      <c r="VBF309" s="13"/>
      <c r="VBG309" s="35"/>
      <c r="VBH309" s="35"/>
      <c r="VBI309" s="15"/>
      <c r="VBK309" s="13"/>
      <c r="VBL309" s="35"/>
      <c r="VBM309" s="35"/>
      <c r="VBN309" s="15"/>
      <c r="VBP309" s="13"/>
      <c r="VBQ309" s="35"/>
      <c r="VBR309" s="35"/>
      <c r="VBS309" s="15"/>
      <c r="VBU309" s="13"/>
      <c r="VBV309" s="35"/>
      <c r="VBW309" s="35"/>
      <c r="VBX309" s="15"/>
      <c r="VBZ309" s="13"/>
      <c r="VCA309" s="35"/>
      <c r="VCB309" s="35"/>
      <c r="VCC309" s="15"/>
      <c r="VCE309" s="13"/>
      <c r="VCF309" s="35"/>
      <c r="VCG309" s="35"/>
      <c r="VCH309" s="15"/>
      <c r="VCJ309" s="13"/>
      <c r="VCK309" s="35"/>
      <c r="VCL309" s="35"/>
      <c r="VCM309" s="15"/>
      <c r="VCO309" s="13"/>
      <c r="VCP309" s="35"/>
      <c r="VCQ309" s="35"/>
      <c r="VCR309" s="15"/>
      <c r="VCT309" s="13"/>
      <c r="VCU309" s="35"/>
      <c r="VCV309" s="35"/>
      <c r="VCW309" s="15"/>
      <c r="VCY309" s="13"/>
      <c r="VCZ309" s="35"/>
      <c r="VDA309" s="35"/>
      <c r="VDB309" s="15"/>
      <c r="VDD309" s="13"/>
      <c r="VDE309" s="35"/>
      <c r="VDF309" s="35"/>
      <c r="VDG309" s="15"/>
      <c r="VDI309" s="13"/>
      <c r="VDJ309" s="35"/>
      <c r="VDK309" s="35"/>
      <c r="VDL309" s="15"/>
      <c r="VDN309" s="13"/>
      <c r="VDO309" s="35"/>
      <c r="VDP309" s="35"/>
      <c r="VDQ309" s="15"/>
      <c r="VDS309" s="13"/>
      <c r="VDT309" s="35"/>
      <c r="VDU309" s="35"/>
      <c r="VDV309" s="15"/>
      <c r="VDX309" s="13"/>
      <c r="VDY309" s="35"/>
      <c r="VDZ309" s="35"/>
      <c r="VEA309" s="15"/>
      <c r="VEC309" s="13"/>
      <c r="VED309" s="35"/>
      <c r="VEE309" s="35"/>
      <c r="VEF309" s="15"/>
      <c r="VEH309" s="13"/>
      <c r="VEI309" s="35"/>
      <c r="VEJ309" s="35"/>
      <c r="VEK309" s="15"/>
      <c r="VEM309" s="13"/>
      <c r="VEN309" s="35"/>
      <c r="VEO309" s="35"/>
      <c r="VEP309" s="15"/>
      <c r="VER309" s="13"/>
      <c r="VES309" s="35"/>
      <c r="VET309" s="35"/>
      <c r="VEU309" s="15"/>
      <c r="VEW309" s="13"/>
      <c r="VEX309" s="35"/>
      <c r="VEY309" s="35"/>
      <c r="VEZ309" s="15"/>
      <c r="VFB309" s="13"/>
      <c r="VFC309" s="35"/>
      <c r="VFD309" s="35"/>
      <c r="VFE309" s="15"/>
      <c r="VFG309" s="13"/>
      <c r="VFH309" s="35"/>
      <c r="VFI309" s="35"/>
      <c r="VFJ309" s="15"/>
      <c r="VFL309" s="13"/>
      <c r="VFM309" s="35"/>
      <c r="VFN309" s="35"/>
      <c r="VFO309" s="15"/>
      <c r="VFQ309" s="13"/>
      <c r="VFR309" s="35"/>
      <c r="VFS309" s="35"/>
      <c r="VFT309" s="15"/>
      <c r="VFV309" s="13"/>
      <c r="VFW309" s="35"/>
      <c r="VFX309" s="35"/>
      <c r="VFY309" s="15"/>
      <c r="VGA309" s="13"/>
      <c r="VGB309" s="35"/>
      <c r="VGC309" s="35"/>
      <c r="VGD309" s="15"/>
      <c r="VGF309" s="13"/>
      <c r="VGG309" s="35"/>
      <c r="VGH309" s="35"/>
      <c r="VGI309" s="15"/>
      <c r="VGK309" s="13"/>
      <c r="VGL309" s="35"/>
      <c r="VGM309" s="35"/>
      <c r="VGN309" s="15"/>
      <c r="VGP309" s="13"/>
      <c r="VGQ309" s="35"/>
      <c r="VGR309" s="35"/>
      <c r="VGS309" s="15"/>
      <c r="VGU309" s="13"/>
      <c r="VGV309" s="35"/>
      <c r="VGW309" s="35"/>
      <c r="VGX309" s="15"/>
      <c r="VGZ309" s="13"/>
      <c r="VHA309" s="35"/>
      <c r="VHB309" s="35"/>
      <c r="VHC309" s="15"/>
      <c r="VHE309" s="13"/>
      <c r="VHF309" s="35"/>
      <c r="VHG309" s="35"/>
      <c r="VHH309" s="15"/>
      <c r="VHJ309" s="13"/>
      <c r="VHK309" s="35"/>
      <c r="VHL309" s="35"/>
      <c r="VHM309" s="15"/>
      <c r="VHO309" s="13"/>
      <c r="VHP309" s="35"/>
      <c r="VHQ309" s="35"/>
      <c r="VHR309" s="15"/>
      <c r="VHT309" s="13"/>
      <c r="VHU309" s="35"/>
      <c r="VHV309" s="35"/>
      <c r="VHW309" s="15"/>
      <c r="VHY309" s="13"/>
      <c r="VHZ309" s="35"/>
      <c r="VIA309" s="35"/>
      <c r="VIB309" s="15"/>
      <c r="VID309" s="13"/>
      <c r="VIE309" s="35"/>
      <c r="VIF309" s="35"/>
      <c r="VIG309" s="15"/>
      <c r="VII309" s="13"/>
      <c r="VIJ309" s="35"/>
      <c r="VIK309" s="35"/>
      <c r="VIL309" s="15"/>
      <c r="VIN309" s="13"/>
      <c r="VIO309" s="35"/>
      <c r="VIP309" s="35"/>
      <c r="VIQ309" s="15"/>
      <c r="VIS309" s="13"/>
      <c r="VIT309" s="35"/>
      <c r="VIU309" s="35"/>
      <c r="VIV309" s="15"/>
      <c r="VIX309" s="13"/>
      <c r="VIY309" s="35"/>
      <c r="VIZ309" s="35"/>
      <c r="VJA309" s="15"/>
      <c r="VJC309" s="13"/>
      <c r="VJD309" s="35"/>
      <c r="VJE309" s="35"/>
      <c r="VJF309" s="15"/>
      <c r="VJH309" s="13"/>
      <c r="VJI309" s="35"/>
      <c r="VJJ309" s="35"/>
      <c r="VJK309" s="15"/>
      <c r="VJM309" s="13"/>
      <c r="VJN309" s="35"/>
      <c r="VJO309" s="35"/>
      <c r="VJP309" s="15"/>
      <c r="VJR309" s="13"/>
      <c r="VJS309" s="35"/>
      <c r="VJT309" s="35"/>
      <c r="VJU309" s="15"/>
      <c r="VJW309" s="13"/>
      <c r="VJX309" s="35"/>
      <c r="VJY309" s="35"/>
      <c r="VJZ309" s="15"/>
      <c r="VKB309" s="13"/>
      <c r="VKC309" s="35"/>
      <c r="VKD309" s="35"/>
      <c r="VKE309" s="15"/>
      <c r="VKG309" s="13"/>
      <c r="VKH309" s="35"/>
      <c r="VKI309" s="35"/>
      <c r="VKJ309" s="15"/>
      <c r="VKL309" s="13"/>
      <c r="VKM309" s="35"/>
      <c r="VKN309" s="35"/>
      <c r="VKO309" s="15"/>
      <c r="VKQ309" s="13"/>
      <c r="VKR309" s="35"/>
      <c r="VKS309" s="35"/>
      <c r="VKT309" s="15"/>
      <c r="VKV309" s="13"/>
      <c r="VKW309" s="35"/>
      <c r="VKX309" s="35"/>
      <c r="VKY309" s="15"/>
      <c r="VLA309" s="13"/>
      <c r="VLB309" s="35"/>
      <c r="VLC309" s="35"/>
      <c r="VLD309" s="15"/>
      <c r="VLF309" s="13"/>
      <c r="VLG309" s="35"/>
      <c r="VLH309" s="35"/>
      <c r="VLI309" s="15"/>
      <c r="VLK309" s="13"/>
      <c r="VLL309" s="35"/>
      <c r="VLM309" s="35"/>
      <c r="VLN309" s="15"/>
      <c r="VLP309" s="13"/>
      <c r="VLQ309" s="35"/>
      <c r="VLR309" s="35"/>
      <c r="VLS309" s="15"/>
      <c r="VLU309" s="13"/>
      <c r="VLV309" s="35"/>
      <c r="VLW309" s="35"/>
      <c r="VLX309" s="15"/>
      <c r="VLZ309" s="13"/>
      <c r="VMA309" s="35"/>
      <c r="VMB309" s="35"/>
      <c r="VMC309" s="15"/>
      <c r="VME309" s="13"/>
      <c r="VMF309" s="35"/>
      <c r="VMG309" s="35"/>
      <c r="VMH309" s="15"/>
      <c r="VMJ309" s="13"/>
      <c r="VMK309" s="35"/>
      <c r="VML309" s="35"/>
      <c r="VMM309" s="15"/>
      <c r="VMO309" s="13"/>
      <c r="VMP309" s="35"/>
      <c r="VMQ309" s="35"/>
      <c r="VMR309" s="15"/>
      <c r="VMT309" s="13"/>
      <c r="VMU309" s="35"/>
      <c r="VMV309" s="35"/>
      <c r="VMW309" s="15"/>
      <c r="VMY309" s="13"/>
      <c r="VMZ309" s="35"/>
      <c r="VNA309" s="35"/>
      <c r="VNB309" s="15"/>
      <c r="VND309" s="13"/>
      <c r="VNE309" s="35"/>
      <c r="VNF309" s="35"/>
      <c r="VNG309" s="15"/>
      <c r="VNI309" s="13"/>
      <c r="VNJ309" s="35"/>
      <c r="VNK309" s="35"/>
      <c r="VNL309" s="15"/>
      <c r="VNN309" s="13"/>
      <c r="VNO309" s="35"/>
      <c r="VNP309" s="35"/>
      <c r="VNQ309" s="15"/>
      <c r="VNS309" s="13"/>
      <c r="VNT309" s="35"/>
      <c r="VNU309" s="35"/>
      <c r="VNV309" s="15"/>
      <c r="VNX309" s="13"/>
      <c r="VNY309" s="35"/>
      <c r="VNZ309" s="35"/>
      <c r="VOA309" s="15"/>
      <c r="VOC309" s="13"/>
      <c r="VOD309" s="35"/>
      <c r="VOE309" s="35"/>
      <c r="VOF309" s="15"/>
      <c r="VOH309" s="13"/>
      <c r="VOI309" s="35"/>
      <c r="VOJ309" s="35"/>
      <c r="VOK309" s="15"/>
      <c r="VOM309" s="13"/>
      <c r="VON309" s="35"/>
      <c r="VOO309" s="35"/>
      <c r="VOP309" s="15"/>
      <c r="VOR309" s="13"/>
      <c r="VOS309" s="35"/>
      <c r="VOT309" s="35"/>
      <c r="VOU309" s="15"/>
      <c r="VOW309" s="13"/>
      <c r="VOX309" s="35"/>
      <c r="VOY309" s="35"/>
      <c r="VOZ309" s="15"/>
      <c r="VPB309" s="13"/>
      <c r="VPC309" s="35"/>
      <c r="VPD309" s="35"/>
      <c r="VPE309" s="15"/>
      <c r="VPG309" s="13"/>
      <c r="VPH309" s="35"/>
      <c r="VPI309" s="35"/>
      <c r="VPJ309" s="15"/>
      <c r="VPL309" s="13"/>
      <c r="VPM309" s="35"/>
      <c r="VPN309" s="35"/>
      <c r="VPO309" s="15"/>
      <c r="VPQ309" s="13"/>
      <c r="VPR309" s="35"/>
      <c r="VPS309" s="35"/>
      <c r="VPT309" s="15"/>
      <c r="VPV309" s="13"/>
      <c r="VPW309" s="35"/>
      <c r="VPX309" s="35"/>
      <c r="VPY309" s="15"/>
      <c r="VQA309" s="13"/>
      <c r="VQB309" s="35"/>
      <c r="VQC309" s="35"/>
      <c r="VQD309" s="15"/>
      <c r="VQF309" s="13"/>
      <c r="VQG309" s="35"/>
      <c r="VQH309" s="35"/>
      <c r="VQI309" s="15"/>
      <c r="VQK309" s="13"/>
      <c r="VQL309" s="35"/>
      <c r="VQM309" s="35"/>
      <c r="VQN309" s="15"/>
      <c r="VQP309" s="13"/>
      <c r="VQQ309" s="35"/>
      <c r="VQR309" s="35"/>
      <c r="VQS309" s="15"/>
      <c r="VQU309" s="13"/>
      <c r="VQV309" s="35"/>
      <c r="VQW309" s="35"/>
      <c r="VQX309" s="15"/>
      <c r="VQZ309" s="13"/>
      <c r="VRA309" s="35"/>
      <c r="VRB309" s="35"/>
      <c r="VRC309" s="15"/>
      <c r="VRE309" s="13"/>
      <c r="VRF309" s="35"/>
      <c r="VRG309" s="35"/>
      <c r="VRH309" s="15"/>
      <c r="VRJ309" s="13"/>
      <c r="VRK309" s="35"/>
      <c r="VRL309" s="35"/>
      <c r="VRM309" s="15"/>
      <c r="VRO309" s="13"/>
      <c r="VRP309" s="35"/>
      <c r="VRQ309" s="35"/>
      <c r="VRR309" s="15"/>
      <c r="VRT309" s="13"/>
      <c r="VRU309" s="35"/>
      <c r="VRV309" s="35"/>
      <c r="VRW309" s="15"/>
      <c r="VRY309" s="13"/>
      <c r="VRZ309" s="35"/>
      <c r="VSA309" s="35"/>
      <c r="VSB309" s="15"/>
      <c r="VSD309" s="13"/>
      <c r="VSE309" s="35"/>
      <c r="VSF309" s="35"/>
      <c r="VSG309" s="15"/>
      <c r="VSI309" s="13"/>
      <c r="VSJ309" s="35"/>
      <c r="VSK309" s="35"/>
      <c r="VSL309" s="15"/>
      <c r="VSN309" s="13"/>
      <c r="VSO309" s="35"/>
      <c r="VSP309" s="35"/>
      <c r="VSQ309" s="15"/>
      <c r="VSS309" s="13"/>
      <c r="VST309" s="35"/>
      <c r="VSU309" s="35"/>
      <c r="VSV309" s="15"/>
      <c r="VSX309" s="13"/>
      <c r="VSY309" s="35"/>
      <c r="VSZ309" s="35"/>
      <c r="VTA309" s="15"/>
      <c r="VTC309" s="13"/>
      <c r="VTD309" s="35"/>
      <c r="VTE309" s="35"/>
      <c r="VTF309" s="15"/>
      <c r="VTH309" s="13"/>
      <c r="VTI309" s="35"/>
      <c r="VTJ309" s="35"/>
      <c r="VTK309" s="15"/>
      <c r="VTM309" s="13"/>
      <c r="VTN309" s="35"/>
      <c r="VTO309" s="35"/>
      <c r="VTP309" s="15"/>
      <c r="VTR309" s="13"/>
      <c r="VTS309" s="35"/>
      <c r="VTT309" s="35"/>
      <c r="VTU309" s="15"/>
      <c r="VTW309" s="13"/>
      <c r="VTX309" s="35"/>
      <c r="VTY309" s="35"/>
      <c r="VTZ309" s="15"/>
      <c r="VUB309" s="13"/>
      <c r="VUC309" s="35"/>
      <c r="VUD309" s="35"/>
      <c r="VUE309" s="15"/>
      <c r="VUG309" s="13"/>
      <c r="VUH309" s="35"/>
      <c r="VUI309" s="35"/>
      <c r="VUJ309" s="15"/>
      <c r="VUL309" s="13"/>
      <c r="VUM309" s="35"/>
      <c r="VUN309" s="35"/>
      <c r="VUO309" s="15"/>
      <c r="VUQ309" s="13"/>
      <c r="VUR309" s="35"/>
      <c r="VUS309" s="35"/>
      <c r="VUT309" s="15"/>
      <c r="VUV309" s="13"/>
      <c r="VUW309" s="35"/>
      <c r="VUX309" s="35"/>
      <c r="VUY309" s="15"/>
      <c r="VVA309" s="13"/>
      <c r="VVB309" s="35"/>
      <c r="VVC309" s="35"/>
      <c r="VVD309" s="15"/>
      <c r="VVF309" s="13"/>
      <c r="VVG309" s="35"/>
      <c r="VVH309" s="35"/>
      <c r="VVI309" s="15"/>
      <c r="VVK309" s="13"/>
      <c r="VVL309" s="35"/>
      <c r="VVM309" s="35"/>
      <c r="VVN309" s="15"/>
      <c r="VVP309" s="13"/>
      <c r="VVQ309" s="35"/>
      <c r="VVR309" s="35"/>
      <c r="VVS309" s="15"/>
      <c r="VVU309" s="13"/>
      <c r="VVV309" s="35"/>
      <c r="VVW309" s="35"/>
      <c r="VVX309" s="15"/>
      <c r="VVZ309" s="13"/>
      <c r="VWA309" s="35"/>
      <c r="VWB309" s="35"/>
      <c r="VWC309" s="15"/>
      <c r="VWE309" s="13"/>
      <c r="VWF309" s="35"/>
      <c r="VWG309" s="35"/>
      <c r="VWH309" s="15"/>
      <c r="VWJ309" s="13"/>
      <c r="VWK309" s="35"/>
      <c r="VWL309" s="35"/>
      <c r="VWM309" s="15"/>
      <c r="VWO309" s="13"/>
      <c r="VWP309" s="35"/>
      <c r="VWQ309" s="35"/>
      <c r="VWR309" s="15"/>
      <c r="VWT309" s="13"/>
      <c r="VWU309" s="35"/>
      <c r="VWV309" s="35"/>
      <c r="VWW309" s="15"/>
      <c r="VWY309" s="13"/>
      <c r="VWZ309" s="35"/>
      <c r="VXA309" s="35"/>
      <c r="VXB309" s="15"/>
      <c r="VXD309" s="13"/>
      <c r="VXE309" s="35"/>
      <c r="VXF309" s="35"/>
      <c r="VXG309" s="15"/>
      <c r="VXI309" s="13"/>
      <c r="VXJ309" s="35"/>
      <c r="VXK309" s="35"/>
      <c r="VXL309" s="15"/>
      <c r="VXN309" s="13"/>
      <c r="VXO309" s="35"/>
      <c r="VXP309" s="35"/>
      <c r="VXQ309" s="15"/>
      <c r="VXS309" s="13"/>
      <c r="VXT309" s="35"/>
      <c r="VXU309" s="35"/>
      <c r="VXV309" s="15"/>
      <c r="VXX309" s="13"/>
      <c r="VXY309" s="35"/>
      <c r="VXZ309" s="35"/>
      <c r="VYA309" s="15"/>
      <c r="VYC309" s="13"/>
      <c r="VYD309" s="35"/>
      <c r="VYE309" s="35"/>
      <c r="VYF309" s="15"/>
      <c r="VYH309" s="13"/>
      <c r="VYI309" s="35"/>
      <c r="VYJ309" s="35"/>
      <c r="VYK309" s="15"/>
      <c r="VYM309" s="13"/>
      <c r="VYN309" s="35"/>
      <c r="VYO309" s="35"/>
      <c r="VYP309" s="15"/>
      <c r="VYR309" s="13"/>
      <c r="VYS309" s="35"/>
      <c r="VYT309" s="35"/>
      <c r="VYU309" s="15"/>
      <c r="VYW309" s="13"/>
      <c r="VYX309" s="35"/>
      <c r="VYY309" s="35"/>
      <c r="VYZ309" s="15"/>
      <c r="VZB309" s="13"/>
      <c r="VZC309" s="35"/>
      <c r="VZD309" s="35"/>
      <c r="VZE309" s="15"/>
      <c r="VZG309" s="13"/>
      <c r="VZH309" s="35"/>
      <c r="VZI309" s="35"/>
      <c r="VZJ309" s="15"/>
      <c r="VZL309" s="13"/>
      <c r="VZM309" s="35"/>
      <c r="VZN309" s="35"/>
      <c r="VZO309" s="15"/>
      <c r="VZQ309" s="13"/>
      <c r="VZR309" s="35"/>
      <c r="VZS309" s="35"/>
      <c r="VZT309" s="15"/>
      <c r="VZV309" s="13"/>
      <c r="VZW309" s="35"/>
      <c r="VZX309" s="35"/>
      <c r="VZY309" s="15"/>
      <c r="WAA309" s="13"/>
      <c r="WAB309" s="35"/>
      <c r="WAC309" s="35"/>
      <c r="WAD309" s="15"/>
      <c r="WAF309" s="13"/>
      <c r="WAG309" s="35"/>
      <c r="WAH309" s="35"/>
      <c r="WAI309" s="15"/>
      <c r="WAK309" s="13"/>
      <c r="WAL309" s="35"/>
      <c r="WAM309" s="35"/>
      <c r="WAN309" s="15"/>
      <c r="WAP309" s="13"/>
      <c r="WAQ309" s="35"/>
      <c r="WAR309" s="35"/>
      <c r="WAS309" s="15"/>
      <c r="WAU309" s="13"/>
      <c r="WAV309" s="35"/>
      <c r="WAW309" s="35"/>
      <c r="WAX309" s="15"/>
      <c r="WAZ309" s="13"/>
      <c r="WBA309" s="35"/>
      <c r="WBB309" s="35"/>
      <c r="WBC309" s="15"/>
      <c r="WBE309" s="13"/>
      <c r="WBF309" s="35"/>
      <c r="WBG309" s="35"/>
      <c r="WBH309" s="15"/>
      <c r="WBJ309" s="13"/>
      <c r="WBK309" s="35"/>
      <c r="WBL309" s="35"/>
      <c r="WBM309" s="15"/>
      <c r="WBO309" s="13"/>
      <c r="WBP309" s="35"/>
      <c r="WBQ309" s="35"/>
      <c r="WBR309" s="15"/>
      <c r="WBT309" s="13"/>
      <c r="WBU309" s="35"/>
      <c r="WBV309" s="35"/>
      <c r="WBW309" s="15"/>
      <c r="WBY309" s="13"/>
      <c r="WBZ309" s="35"/>
      <c r="WCA309" s="35"/>
      <c r="WCB309" s="15"/>
      <c r="WCD309" s="13"/>
      <c r="WCE309" s="35"/>
      <c r="WCF309" s="35"/>
      <c r="WCG309" s="15"/>
      <c r="WCI309" s="13"/>
      <c r="WCJ309" s="35"/>
      <c r="WCK309" s="35"/>
      <c r="WCL309" s="15"/>
      <c r="WCN309" s="13"/>
      <c r="WCO309" s="35"/>
      <c r="WCP309" s="35"/>
      <c r="WCQ309" s="15"/>
      <c r="WCS309" s="13"/>
      <c r="WCT309" s="35"/>
      <c r="WCU309" s="35"/>
      <c r="WCV309" s="15"/>
      <c r="WCX309" s="13"/>
      <c r="WCY309" s="35"/>
      <c r="WCZ309" s="35"/>
      <c r="WDA309" s="15"/>
      <c r="WDC309" s="13"/>
      <c r="WDD309" s="35"/>
      <c r="WDE309" s="35"/>
      <c r="WDF309" s="15"/>
      <c r="WDH309" s="13"/>
      <c r="WDI309" s="35"/>
      <c r="WDJ309" s="35"/>
      <c r="WDK309" s="15"/>
      <c r="WDM309" s="13"/>
      <c r="WDN309" s="35"/>
      <c r="WDO309" s="35"/>
      <c r="WDP309" s="15"/>
      <c r="WDR309" s="13"/>
      <c r="WDS309" s="35"/>
      <c r="WDT309" s="35"/>
      <c r="WDU309" s="15"/>
      <c r="WDW309" s="13"/>
      <c r="WDX309" s="35"/>
      <c r="WDY309" s="35"/>
      <c r="WDZ309" s="15"/>
      <c r="WEB309" s="13"/>
      <c r="WEC309" s="35"/>
      <c r="WED309" s="35"/>
      <c r="WEE309" s="15"/>
      <c r="WEG309" s="13"/>
      <c r="WEH309" s="35"/>
      <c r="WEI309" s="35"/>
      <c r="WEJ309" s="15"/>
      <c r="WEL309" s="13"/>
      <c r="WEM309" s="35"/>
      <c r="WEN309" s="35"/>
      <c r="WEO309" s="15"/>
      <c r="WEQ309" s="13"/>
      <c r="WER309" s="35"/>
      <c r="WES309" s="35"/>
      <c r="WET309" s="15"/>
      <c r="WEV309" s="13"/>
      <c r="WEW309" s="35"/>
      <c r="WEX309" s="35"/>
      <c r="WEY309" s="15"/>
      <c r="WFA309" s="13"/>
      <c r="WFB309" s="35"/>
      <c r="WFC309" s="35"/>
      <c r="WFD309" s="15"/>
      <c r="WFF309" s="13"/>
      <c r="WFG309" s="35"/>
      <c r="WFH309" s="35"/>
      <c r="WFI309" s="15"/>
      <c r="WFK309" s="13"/>
      <c r="WFL309" s="35"/>
      <c r="WFM309" s="35"/>
      <c r="WFN309" s="15"/>
      <c r="WFP309" s="13"/>
      <c r="WFQ309" s="35"/>
      <c r="WFR309" s="35"/>
      <c r="WFS309" s="15"/>
      <c r="WFU309" s="13"/>
      <c r="WFV309" s="35"/>
      <c r="WFW309" s="35"/>
      <c r="WFX309" s="15"/>
      <c r="WFZ309" s="13"/>
      <c r="WGA309" s="35"/>
      <c r="WGB309" s="35"/>
      <c r="WGC309" s="15"/>
      <c r="WGE309" s="13"/>
      <c r="WGF309" s="35"/>
      <c r="WGG309" s="35"/>
      <c r="WGH309" s="15"/>
      <c r="WGJ309" s="13"/>
      <c r="WGK309" s="35"/>
      <c r="WGL309" s="35"/>
      <c r="WGM309" s="15"/>
      <c r="WGO309" s="13"/>
      <c r="WGP309" s="35"/>
      <c r="WGQ309" s="35"/>
      <c r="WGR309" s="15"/>
      <c r="WGT309" s="13"/>
      <c r="WGU309" s="35"/>
      <c r="WGV309" s="35"/>
      <c r="WGW309" s="15"/>
      <c r="WGY309" s="13"/>
      <c r="WGZ309" s="35"/>
      <c r="WHA309" s="35"/>
      <c r="WHB309" s="15"/>
      <c r="WHD309" s="13"/>
      <c r="WHE309" s="35"/>
      <c r="WHF309" s="35"/>
      <c r="WHG309" s="15"/>
      <c r="WHI309" s="13"/>
      <c r="WHJ309" s="35"/>
      <c r="WHK309" s="35"/>
      <c r="WHL309" s="15"/>
      <c r="WHN309" s="13"/>
      <c r="WHO309" s="35"/>
      <c r="WHP309" s="35"/>
      <c r="WHQ309" s="15"/>
      <c r="WHS309" s="13"/>
      <c r="WHT309" s="35"/>
      <c r="WHU309" s="35"/>
      <c r="WHV309" s="15"/>
      <c r="WHX309" s="13"/>
      <c r="WHY309" s="35"/>
      <c r="WHZ309" s="35"/>
      <c r="WIA309" s="15"/>
      <c r="WIC309" s="13"/>
      <c r="WID309" s="35"/>
      <c r="WIE309" s="35"/>
      <c r="WIF309" s="15"/>
      <c r="WIH309" s="13"/>
      <c r="WII309" s="35"/>
      <c r="WIJ309" s="35"/>
      <c r="WIK309" s="15"/>
      <c r="WIM309" s="13"/>
      <c r="WIN309" s="35"/>
      <c r="WIO309" s="35"/>
      <c r="WIP309" s="15"/>
      <c r="WIR309" s="13"/>
      <c r="WIS309" s="35"/>
      <c r="WIT309" s="35"/>
      <c r="WIU309" s="15"/>
      <c r="WIW309" s="13"/>
      <c r="WIX309" s="35"/>
      <c r="WIY309" s="35"/>
      <c r="WIZ309" s="15"/>
      <c r="WJB309" s="13"/>
      <c r="WJC309" s="35"/>
      <c r="WJD309" s="35"/>
      <c r="WJE309" s="15"/>
      <c r="WJG309" s="13"/>
      <c r="WJH309" s="35"/>
      <c r="WJI309" s="35"/>
      <c r="WJJ309" s="15"/>
      <c r="WJL309" s="13"/>
      <c r="WJM309" s="35"/>
      <c r="WJN309" s="35"/>
      <c r="WJO309" s="15"/>
      <c r="WJQ309" s="13"/>
      <c r="WJR309" s="35"/>
      <c r="WJS309" s="35"/>
      <c r="WJT309" s="15"/>
      <c r="WJV309" s="13"/>
      <c r="WJW309" s="35"/>
      <c r="WJX309" s="35"/>
      <c r="WJY309" s="15"/>
      <c r="WKA309" s="13"/>
      <c r="WKB309" s="35"/>
      <c r="WKC309" s="35"/>
      <c r="WKD309" s="15"/>
      <c r="WKF309" s="13"/>
      <c r="WKG309" s="35"/>
      <c r="WKH309" s="35"/>
      <c r="WKI309" s="15"/>
      <c r="WKK309" s="13"/>
      <c r="WKL309" s="35"/>
      <c r="WKM309" s="35"/>
      <c r="WKN309" s="15"/>
      <c r="WKP309" s="13"/>
      <c r="WKQ309" s="35"/>
      <c r="WKR309" s="35"/>
      <c r="WKS309" s="15"/>
      <c r="WKU309" s="13"/>
      <c r="WKV309" s="35"/>
      <c r="WKW309" s="35"/>
      <c r="WKX309" s="15"/>
      <c r="WKZ309" s="13"/>
      <c r="WLA309" s="35"/>
      <c r="WLB309" s="35"/>
      <c r="WLC309" s="15"/>
      <c r="WLE309" s="13"/>
      <c r="WLF309" s="35"/>
      <c r="WLG309" s="35"/>
      <c r="WLH309" s="15"/>
      <c r="WLJ309" s="13"/>
      <c r="WLK309" s="35"/>
      <c r="WLL309" s="35"/>
      <c r="WLM309" s="15"/>
      <c r="WLO309" s="13"/>
      <c r="WLP309" s="35"/>
      <c r="WLQ309" s="35"/>
      <c r="WLR309" s="15"/>
      <c r="WLT309" s="13"/>
      <c r="WLU309" s="35"/>
      <c r="WLV309" s="35"/>
      <c r="WLW309" s="15"/>
      <c r="WLY309" s="13"/>
      <c r="WLZ309" s="35"/>
      <c r="WMA309" s="35"/>
      <c r="WMB309" s="15"/>
      <c r="WMD309" s="13"/>
      <c r="WME309" s="35"/>
      <c r="WMF309" s="35"/>
      <c r="WMG309" s="15"/>
      <c r="WMI309" s="13"/>
      <c r="WMJ309" s="35"/>
      <c r="WMK309" s="35"/>
      <c r="WML309" s="15"/>
      <c r="WMN309" s="13"/>
      <c r="WMO309" s="35"/>
      <c r="WMP309" s="35"/>
      <c r="WMQ309" s="15"/>
      <c r="WMS309" s="13"/>
      <c r="WMT309" s="35"/>
      <c r="WMU309" s="35"/>
      <c r="WMV309" s="15"/>
      <c r="WMX309" s="13"/>
      <c r="WMY309" s="35"/>
      <c r="WMZ309" s="35"/>
      <c r="WNA309" s="15"/>
      <c r="WNC309" s="13"/>
      <c r="WND309" s="35"/>
      <c r="WNE309" s="35"/>
      <c r="WNF309" s="15"/>
      <c r="WNH309" s="13"/>
      <c r="WNI309" s="35"/>
      <c r="WNJ309" s="35"/>
      <c r="WNK309" s="15"/>
      <c r="WNM309" s="13"/>
      <c r="WNN309" s="35"/>
      <c r="WNO309" s="35"/>
      <c r="WNP309" s="15"/>
      <c r="WNR309" s="13"/>
      <c r="WNS309" s="35"/>
      <c r="WNT309" s="35"/>
      <c r="WNU309" s="15"/>
      <c r="WNW309" s="13"/>
      <c r="WNX309" s="35"/>
      <c r="WNY309" s="35"/>
      <c r="WNZ309" s="15"/>
      <c r="WOB309" s="13"/>
      <c r="WOC309" s="35"/>
      <c r="WOD309" s="35"/>
      <c r="WOE309" s="15"/>
      <c r="WOG309" s="13"/>
      <c r="WOH309" s="35"/>
      <c r="WOI309" s="35"/>
      <c r="WOJ309" s="15"/>
      <c r="WOL309" s="13"/>
      <c r="WOM309" s="35"/>
      <c r="WON309" s="35"/>
      <c r="WOO309" s="15"/>
      <c r="WOQ309" s="13"/>
      <c r="WOR309" s="35"/>
      <c r="WOS309" s="35"/>
      <c r="WOT309" s="15"/>
      <c r="WOV309" s="13"/>
      <c r="WOW309" s="35"/>
      <c r="WOX309" s="35"/>
      <c r="WOY309" s="15"/>
      <c r="WPA309" s="13"/>
      <c r="WPB309" s="35"/>
      <c r="WPC309" s="35"/>
      <c r="WPD309" s="15"/>
      <c r="WPF309" s="13"/>
      <c r="WPG309" s="35"/>
      <c r="WPH309" s="35"/>
      <c r="WPI309" s="15"/>
      <c r="WPK309" s="13"/>
      <c r="WPL309" s="35"/>
      <c r="WPM309" s="35"/>
      <c r="WPN309" s="15"/>
      <c r="WPP309" s="13"/>
      <c r="WPQ309" s="35"/>
      <c r="WPR309" s="35"/>
      <c r="WPS309" s="15"/>
      <c r="WPU309" s="13"/>
      <c r="WPV309" s="35"/>
      <c r="WPW309" s="35"/>
      <c r="WPX309" s="15"/>
      <c r="WPZ309" s="13"/>
      <c r="WQA309" s="35"/>
      <c r="WQB309" s="35"/>
      <c r="WQC309" s="15"/>
      <c r="WQE309" s="13"/>
      <c r="WQF309" s="35"/>
      <c r="WQG309" s="35"/>
      <c r="WQH309" s="15"/>
      <c r="WQJ309" s="13"/>
      <c r="WQK309" s="35"/>
      <c r="WQL309" s="35"/>
      <c r="WQM309" s="15"/>
      <c r="WQO309" s="13"/>
      <c r="WQP309" s="35"/>
      <c r="WQQ309" s="35"/>
      <c r="WQR309" s="15"/>
      <c r="WQT309" s="13"/>
      <c r="WQU309" s="35"/>
      <c r="WQV309" s="35"/>
      <c r="WQW309" s="15"/>
      <c r="WQY309" s="13"/>
      <c r="WQZ309" s="35"/>
      <c r="WRA309" s="35"/>
      <c r="WRB309" s="15"/>
      <c r="WRD309" s="13"/>
      <c r="WRE309" s="35"/>
      <c r="WRF309" s="35"/>
      <c r="WRG309" s="15"/>
      <c r="WRI309" s="13"/>
      <c r="WRJ309" s="35"/>
      <c r="WRK309" s="35"/>
      <c r="WRL309" s="15"/>
      <c r="WRN309" s="13"/>
      <c r="WRO309" s="35"/>
      <c r="WRP309" s="35"/>
      <c r="WRQ309" s="15"/>
      <c r="WRS309" s="13"/>
      <c r="WRT309" s="35"/>
      <c r="WRU309" s="35"/>
      <c r="WRV309" s="15"/>
      <c r="WRX309" s="13"/>
      <c r="WRY309" s="35"/>
      <c r="WRZ309" s="35"/>
      <c r="WSA309" s="15"/>
      <c r="WSC309" s="13"/>
      <c r="WSD309" s="35"/>
      <c r="WSE309" s="35"/>
      <c r="WSF309" s="15"/>
      <c r="WSH309" s="13"/>
      <c r="WSI309" s="35"/>
      <c r="WSJ309" s="35"/>
      <c r="WSK309" s="15"/>
      <c r="WSM309" s="13"/>
      <c r="WSN309" s="35"/>
      <c r="WSO309" s="35"/>
      <c r="WSP309" s="15"/>
      <c r="WSR309" s="13"/>
      <c r="WSS309" s="35"/>
      <c r="WST309" s="35"/>
      <c r="WSU309" s="15"/>
      <c r="WSW309" s="13"/>
      <c r="WSX309" s="35"/>
      <c r="WSY309" s="35"/>
      <c r="WSZ309" s="15"/>
      <c r="WTB309" s="13"/>
      <c r="WTC309" s="35"/>
      <c r="WTD309" s="35"/>
      <c r="WTE309" s="15"/>
      <c r="WTG309" s="13"/>
      <c r="WTH309" s="35"/>
      <c r="WTI309" s="35"/>
      <c r="WTJ309" s="15"/>
      <c r="WTL309" s="13"/>
      <c r="WTM309" s="35"/>
      <c r="WTN309" s="35"/>
      <c r="WTO309" s="15"/>
      <c r="WTQ309" s="13"/>
      <c r="WTR309" s="35"/>
      <c r="WTS309" s="35"/>
      <c r="WTT309" s="15"/>
      <c r="WTV309" s="13"/>
      <c r="WTW309" s="35"/>
      <c r="WTX309" s="35"/>
      <c r="WTY309" s="15"/>
      <c r="WUA309" s="13"/>
      <c r="WUB309" s="35"/>
      <c r="WUC309" s="35"/>
      <c r="WUD309" s="15"/>
      <c r="WUF309" s="13"/>
      <c r="WUG309" s="35"/>
      <c r="WUH309" s="35"/>
      <c r="WUI309" s="15"/>
      <c r="WUK309" s="13"/>
      <c r="WUL309" s="35"/>
      <c r="WUM309" s="35"/>
      <c r="WUN309" s="15"/>
      <c r="WUP309" s="13"/>
      <c r="WUQ309" s="35"/>
      <c r="WUR309" s="35"/>
      <c r="WUS309" s="15"/>
      <c r="WUU309" s="13"/>
      <c r="WUV309" s="35"/>
      <c r="WUW309" s="35"/>
      <c r="WUX309" s="15"/>
      <c r="WUZ309" s="13"/>
      <c r="WVA309" s="35"/>
      <c r="WVB309" s="35"/>
      <c r="WVC309" s="15"/>
      <c r="WVE309" s="13"/>
      <c r="WVF309" s="35"/>
      <c r="WVG309" s="35"/>
      <c r="WVH309" s="15"/>
      <c r="WVJ309" s="13"/>
      <c r="WVK309" s="35"/>
      <c r="WVL309" s="35"/>
      <c r="WVM309" s="15"/>
      <c r="WVO309" s="13"/>
      <c r="WVP309" s="35"/>
      <c r="WVQ309" s="35"/>
      <c r="WVR309" s="15"/>
      <c r="WVT309" s="13"/>
      <c r="WVU309" s="35"/>
      <c r="WVV309" s="35"/>
      <c r="WVW309" s="15"/>
      <c r="WVY309" s="13"/>
      <c r="WVZ309" s="35"/>
      <c r="WWA309" s="35"/>
      <c r="WWB309" s="15"/>
      <c r="WWD309" s="13"/>
      <c r="WWE309" s="35"/>
      <c r="WWF309" s="35"/>
      <c r="WWG309" s="15"/>
      <c r="WWI309" s="13"/>
      <c r="WWJ309" s="35"/>
      <c r="WWK309" s="35"/>
      <c r="WWL309" s="15"/>
      <c r="WWN309" s="13"/>
      <c r="WWO309" s="35"/>
      <c r="WWP309" s="35"/>
      <c r="WWQ309" s="15"/>
      <c r="WWS309" s="13"/>
      <c r="WWT309" s="35"/>
      <c r="WWU309" s="35"/>
      <c r="WWV309" s="15"/>
      <c r="WWX309" s="13"/>
      <c r="WWY309" s="35"/>
      <c r="WWZ309" s="35"/>
      <c r="WXA309" s="15"/>
      <c r="WXC309" s="13"/>
      <c r="WXD309" s="35"/>
      <c r="WXE309" s="35"/>
      <c r="WXF309" s="15"/>
      <c r="WXH309" s="13"/>
      <c r="WXI309" s="35"/>
      <c r="WXJ309" s="35"/>
      <c r="WXK309" s="15"/>
      <c r="WXM309" s="13"/>
      <c r="WXN309" s="35"/>
      <c r="WXO309" s="35"/>
      <c r="WXP309" s="15"/>
      <c r="WXR309" s="13"/>
      <c r="WXS309" s="35"/>
      <c r="WXT309" s="35"/>
      <c r="WXU309" s="15"/>
      <c r="WXW309" s="13"/>
      <c r="WXX309" s="35"/>
      <c r="WXY309" s="35"/>
      <c r="WXZ309" s="15"/>
      <c r="WYB309" s="13"/>
      <c r="WYC309" s="35"/>
      <c r="WYD309" s="35"/>
      <c r="WYE309" s="15"/>
      <c r="WYG309" s="13"/>
      <c r="WYH309" s="35"/>
      <c r="WYI309" s="35"/>
      <c r="WYJ309" s="15"/>
      <c r="WYL309" s="13"/>
      <c r="WYM309" s="35"/>
      <c r="WYN309" s="35"/>
      <c r="WYO309" s="15"/>
      <c r="WYQ309" s="13"/>
      <c r="WYR309" s="35"/>
      <c r="WYS309" s="35"/>
      <c r="WYT309" s="15"/>
      <c r="WYV309" s="13"/>
      <c r="WYW309" s="35"/>
      <c r="WYX309" s="35"/>
      <c r="WYY309" s="15"/>
      <c r="WZA309" s="13"/>
      <c r="WZB309" s="35"/>
      <c r="WZC309" s="35"/>
      <c r="WZD309" s="15"/>
      <c r="WZF309" s="13"/>
      <c r="WZG309" s="35"/>
      <c r="WZH309" s="35"/>
      <c r="WZI309" s="15"/>
      <c r="WZK309" s="13"/>
      <c r="WZL309" s="35"/>
      <c r="WZM309" s="35"/>
      <c r="WZN309" s="15"/>
      <c r="WZP309" s="13"/>
      <c r="WZQ309" s="35"/>
      <c r="WZR309" s="35"/>
      <c r="WZS309" s="15"/>
      <c r="WZU309" s="13"/>
      <c r="WZV309" s="35"/>
      <c r="WZW309" s="35"/>
      <c r="WZX309" s="15"/>
      <c r="WZZ309" s="13"/>
      <c r="XAA309" s="35"/>
      <c r="XAB309" s="35"/>
      <c r="XAC309" s="15"/>
      <c r="XAE309" s="13"/>
      <c r="XAF309" s="35"/>
      <c r="XAG309" s="35"/>
      <c r="XAH309" s="15"/>
      <c r="XAJ309" s="13"/>
      <c r="XAK309" s="35"/>
      <c r="XAL309" s="35"/>
      <c r="XAM309" s="15"/>
      <c r="XAO309" s="13"/>
      <c r="XAP309" s="35"/>
      <c r="XAQ309" s="35"/>
      <c r="XAR309" s="15"/>
      <c r="XAT309" s="13"/>
      <c r="XAU309" s="35"/>
      <c r="XAV309" s="35"/>
      <c r="XAW309" s="15"/>
      <c r="XAY309" s="13"/>
      <c r="XAZ309" s="35"/>
      <c r="XBA309" s="35"/>
      <c r="XBB309" s="15"/>
      <c r="XBD309" s="13"/>
      <c r="XBE309" s="35"/>
      <c r="XBF309" s="35"/>
      <c r="XBG309" s="15"/>
      <c r="XBI309" s="13"/>
      <c r="XBJ309" s="35"/>
      <c r="XBK309" s="35"/>
      <c r="XBL309" s="15"/>
      <c r="XBN309" s="13"/>
      <c r="XBO309" s="35"/>
      <c r="XBP309" s="35"/>
      <c r="XBQ309" s="15"/>
      <c r="XBS309" s="13"/>
      <c r="XBT309" s="35"/>
      <c r="XBU309" s="35"/>
      <c r="XBV309" s="15"/>
      <c r="XBX309" s="13"/>
      <c r="XBY309" s="35"/>
      <c r="XBZ309" s="35"/>
      <c r="XCA309" s="15"/>
      <c r="XCC309" s="13"/>
      <c r="XCD309" s="35"/>
      <c r="XCE309" s="35"/>
      <c r="XCF309" s="15"/>
      <c r="XCH309" s="13"/>
      <c r="XCI309" s="35"/>
      <c r="XCJ309" s="35"/>
      <c r="XCK309" s="15"/>
      <c r="XCM309" s="13"/>
      <c r="XCN309" s="35"/>
      <c r="XCO309" s="35"/>
      <c r="XCP309" s="15"/>
      <c r="XCR309" s="13"/>
      <c r="XCS309" s="35"/>
      <c r="XCT309" s="35"/>
      <c r="XCU309" s="15"/>
      <c r="XCW309" s="13"/>
      <c r="XCX309" s="35"/>
      <c r="XCY309" s="35"/>
      <c r="XCZ309" s="15"/>
      <c r="XDB309" s="13"/>
      <c r="XDC309" s="35"/>
      <c r="XDD309" s="35"/>
      <c r="XDE309" s="15"/>
      <c r="XDG309" s="13"/>
      <c r="XDH309" s="35"/>
      <c r="XDI309" s="35"/>
      <c r="XDJ309" s="15"/>
      <c r="XDL309" s="13"/>
      <c r="XDM309" s="35"/>
      <c r="XDN309" s="35"/>
      <c r="XDO309" s="15"/>
      <c r="XDQ309" s="13"/>
      <c r="XDR309" s="35"/>
      <c r="XDS309" s="35"/>
      <c r="XDT309" s="15"/>
      <c r="XDV309" s="13"/>
      <c r="XDW309" s="35"/>
      <c r="XDX309" s="35"/>
      <c r="XDY309" s="15"/>
      <c r="XEA309" s="13"/>
      <c r="XEB309" s="35"/>
      <c r="XEC309" s="35"/>
      <c r="XED309" s="15"/>
      <c r="XEF309" s="13"/>
      <c r="XEG309" s="35"/>
      <c r="XEH309" s="35"/>
      <c r="XEI309" s="15"/>
      <c r="XEK309" s="13"/>
      <c r="XEL309" s="35"/>
      <c r="XEM309" s="35"/>
      <c r="XEN309" s="15"/>
      <c r="XEP309" s="13"/>
      <c r="XEQ309" s="35"/>
      <c r="XER309" s="35"/>
      <c r="XES309" s="15"/>
      <c r="XEU309" s="13"/>
      <c r="XEV309" s="35"/>
      <c r="XEW309" s="35"/>
      <c r="XEX309" s="15"/>
      <c r="XEZ309" s="13"/>
      <c r="XFA309" s="35"/>
      <c r="XFB309" s="35"/>
      <c r="XFC309" s="15"/>
    </row>
    <row r="310" spans="1:1023 1025:2048 2050:6143 6145:7168 7170:11263 11265:12288 12290:16383" x14ac:dyDescent="0.3">
      <c r="A310" s="35">
        <v>46106</v>
      </c>
      <c r="B310" s="35" t="s">
        <v>1072</v>
      </c>
      <c r="C310" s="15" t="s">
        <v>1534</v>
      </c>
      <c r="D310" s="1" t="s">
        <v>701</v>
      </c>
      <c r="E310" s="13">
        <v>46395</v>
      </c>
      <c r="F310" s="53">
        <f t="shared" si="13"/>
        <v>289</v>
      </c>
      <c r="G310" s="19">
        <v>-1063.1867999999999</v>
      </c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6"/>
      <c r="CY310" s="36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  <c r="DO310" s="36"/>
      <c r="DP310" s="36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6"/>
      <c r="EG310" s="36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6"/>
      <c r="EX310" s="36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  <c r="FK310" s="36"/>
      <c r="FL310" s="36"/>
      <c r="FM310" s="36"/>
      <c r="FN310" s="36"/>
      <c r="FO310" s="36"/>
      <c r="FP310" s="36"/>
      <c r="FQ310" s="36"/>
      <c r="FR310" s="36"/>
      <c r="FS310" s="36"/>
      <c r="FT310" s="36"/>
      <c r="FU310" s="36"/>
      <c r="FV310" s="36"/>
      <c r="FW310" s="36"/>
      <c r="FX310" s="36"/>
      <c r="FY310" s="36"/>
      <c r="FZ310" s="36"/>
      <c r="GA310" s="36"/>
      <c r="GB310" s="36"/>
      <c r="GC310" s="36"/>
      <c r="GD310" s="36"/>
      <c r="GE310" s="36"/>
      <c r="GF310" s="36"/>
      <c r="GG310" s="36"/>
      <c r="GH310" s="36"/>
      <c r="GI310" s="36"/>
      <c r="GJ310" s="36"/>
      <c r="GK310" s="36"/>
      <c r="GL310" s="36"/>
      <c r="GM310" s="36"/>
      <c r="GN310" s="36"/>
      <c r="GO310" s="36"/>
      <c r="GP310" s="36"/>
      <c r="GQ310" s="36"/>
      <c r="GR310" s="36"/>
      <c r="GS310" s="36"/>
      <c r="GT310" s="36"/>
      <c r="GU310" s="36"/>
      <c r="GV310" s="36"/>
      <c r="GW310" s="36"/>
      <c r="GX310" s="36"/>
      <c r="GY310" s="36"/>
      <c r="GZ310" s="36"/>
      <c r="HA310" s="36"/>
      <c r="HB310" s="36"/>
      <c r="HC310" s="36"/>
      <c r="HD310" s="36"/>
      <c r="HE310" s="36"/>
      <c r="HF310" s="36"/>
      <c r="HG310" s="36"/>
      <c r="HH310" s="36"/>
      <c r="HI310" s="36"/>
      <c r="HJ310" s="36"/>
      <c r="HK310" s="36"/>
      <c r="HL310" s="36"/>
      <c r="HM310" s="36"/>
      <c r="HN310" s="36"/>
      <c r="HO310" s="36"/>
      <c r="HP310" s="36"/>
      <c r="HQ310" s="36"/>
      <c r="HR310" s="36"/>
      <c r="HS310" s="36"/>
      <c r="HT310" s="36"/>
      <c r="HU310" s="36"/>
      <c r="HV310" s="36"/>
      <c r="HW310" s="36"/>
      <c r="HX310" s="36"/>
      <c r="HY310" s="36"/>
      <c r="HZ310" s="36"/>
      <c r="IA310" s="36"/>
      <c r="IB310" s="36"/>
      <c r="IC310" s="36"/>
      <c r="ID310" s="36"/>
      <c r="IE310" s="36"/>
      <c r="IF310" s="36"/>
      <c r="IG310" s="36"/>
      <c r="IH310" s="36"/>
      <c r="II310" s="36"/>
      <c r="IJ310" s="36"/>
      <c r="IK310" s="36"/>
      <c r="IL310" s="36"/>
      <c r="IM310" s="36"/>
      <c r="IN310" s="36"/>
      <c r="IO310" s="36"/>
      <c r="IP310" s="36"/>
      <c r="IQ310" s="36"/>
      <c r="IR310" s="36"/>
      <c r="IS310" s="36"/>
      <c r="IT310" s="36"/>
      <c r="IU310" s="36"/>
      <c r="IV310" s="36"/>
      <c r="IW310" s="36"/>
      <c r="IX310" s="36"/>
      <c r="IY310" s="36"/>
      <c r="IZ310" s="36"/>
      <c r="JA310" s="36"/>
      <c r="JB310" s="36"/>
      <c r="JC310" s="36"/>
      <c r="JD310" s="36"/>
      <c r="JE310" s="36"/>
      <c r="JF310" s="36"/>
      <c r="JG310" s="36"/>
      <c r="JH310" s="36"/>
      <c r="JI310" s="36"/>
      <c r="JJ310" s="36"/>
      <c r="JK310" s="36"/>
      <c r="JL310" s="36"/>
      <c r="JM310" s="36"/>
      <c r="JN310" s="36"/>
      <c r="JO310" s="36"/>
      <c r="JP310" s="36"/>
      <c r="JQ310" s="36"/>
      <c r="JR310" s="36"/>
      <c r="JS310" s="36"/>
      <c r="JT310" s="36"/>
      <c r="JU310" s="36"/>
      <c r="JV310" s="36"/>
      <c r="JW310" s="36"/>
      <c r="JX310" s="36"/>
      <c r="JY310" s="36"/>
      <c r="JZ310" s="36"/>
      <c r="KA310" s="36"/>
      <c r="KB310" s="36"/>
      <c r="KC310" s="36"/>
      <c r="KD310" s="36"/>
      <c r="KE310" s="36"/>
      <c r="KF310" s="36"/>
      <c r="KG310" s="36"/>
      <c r="KH310" s="36"/>
      <c r="KI310" s="36"/>
      <c r="KJ310" s="36"/>
      <c r="KK310" s="36"/>
      <c r="KL310" s="36"/>
      <c r="KM310" s="36"/>
      <c r="KN310" s="36"/>
      <c r="KO310" s="36"/>
      <c r="KP310" s="36"/>
      <c r="KQ310" s="36"/>
      <c r="KR310" s="36"/>
      <c r="KS310" s="36"/>
      <c r="KT310" s="36"/>
      <c r="KU310" s="36"/>
      <c r="KV310" s="36"/>
      <c r="KW310" s="36"/>
      <c r="KX310" s="36"/>
      <c r="KY310" s="36"/>
      <c r="KZ310" s="36"/>
      <c r="LA310" s="36"/>
      <c r="LB310" s="36"/>
      <c r="LC310" s="36"/>
      <c r="LD310" s="36"/>
      <c r="LE310" s="36"/>
      <c r="LF310" s="36"/>
      <c r="LG310" s="36"/>
      <c r="LH310" s="36"/>
      <c r="LI310" s="36"/>
      <c r="LJ310" s="36"/>
      <c r="LK310" s="36"/>
      <c r="LL310" s="36"/>
      <c r="LM310" s="36"/>
      <c r="LN310" s="36"/>
      <c r="LO310" s="36"/>
      <c r="LP310" s="36"/>
      <c r="LQ310" s="36"/>
      <c r="LR310" s="36"/>
      <c r="LS310" s="36"/>
      <c r="LT310" s="36"/>
      <c r="LU310" s="36"/>
      <c r="LV310" s="36"/>
      <c r="LW310" s="36"/>
      <c r="LX310" s="36"/>
      <c r="LY310" s="36"/>
      <c r="LZ310" s="36"/>
      <c r="MA310" s="36"/>
      <c r="MB310" s="36"/>
      <c r="MC310" s="36"/>
      <c r="MD310" s="36"/>
      <c r="ME310" s="36"/>
      <c r="MF310" s="36"/>
      <c r="MG310" s="36"/>
      <c r="MH310" s="36"/>
      <c r="MI310" s="36"/>
      <c r="MJ310" s="36"/>
      <c r="MK310" s="36"/>
      <c r="ML310" s="36"/>
      <c r="MM310" s="36"/>
      <c r="MN310" s="36"/>
      <c r="MO310" s="36"/>
      <c r="MP310" s="36"/>
      <c r="MQ310" s="36"/>
      <c r="MR310" s="36"/>
      <c r="MS310" s="36"/>
      <c r="MT310" s="36"/>
      <c r="MU310" s="36"/>
      <c r="MV310" s="36"/>
      <c r="MW310" s="36"/>
      <c r="MX310" s="36"/>
      <c r="MY310" s="36"/>
      <c r="MZ310" s="36"/>
      <c r="NA310" s="36"/>
      <c r="NB310" s="36"/>
      <c r="NC310" s="36"/>
      <c r="ND310" s="36"/>
      <c r="NE310" s="36"/>
      <c r="NF310" s="36"/>
      <c r="NG310" s="36"/>
      <c r="NH310" s="36"/>
      <c r="NI310" s="36"/>
      <c r="NJ310" s="36"/>
      <c r="NK310" s="36"/>
      <c r="NL310" s="36"/>
      <c r="NM310" s="36"/>
      <c r="NN310" s="36"/>
      <c r="NO310" s="36"/>
      <c r="NP310" s="36"/>
      <c r="NQ310" s="36"/>
      <c r="NR310" s="36"/>
      <c r="NS310" s="36"/>
      <c r="NT310" s="36"/>
      <c r="NU310" s="36"/>
      <c r="NV310" s="36"/>
      <c r="NW310" s="36"/>
      <c r="NX310" s="36"/>
      <c r="NY310" s="36"/>
      <c r="NZ310" s="36"/>
      <c r="OA310" s="36"/>
      <c r="OB310" s="36"/>
      <c r="OC310" s="36"/>
      <c r="OD310" s="36"/>
      <c r="OE310" s="36"/>
      <c r="OF310" s="36"/>
      <c r="OG310" s="36"/>
      <c r="OH310" s="36"/>
      <c r="OI310" s="36"/>
      <c r="OJ310" s="36"/>
      <c r="OK310" s="36"/>
      <c r="OL310" s="36"/>
      <c r="OM310" s="36"/>
      <c r="ON310" s="36"/>
      <c r="OO310" s="36"/>
      <c r="OP310" s="36"/>
      <c r="OQ310" s="36"/>
      <c r="OR310" s="36"/>
      <c r="OS310" s="36"/>
      <c r="OT310" s="36"/>
      <c r="OU310" s="36"/>
      <c r="OV310" s="36"/>
      <c r="OW310" s="36"/>
      <c r="OX310" s="36"/>
      <c r="OY310" s="36"/>
      <c r="OZ310" s="36"/>
      <c r="PA310" s="36"/>
      <c r="PB310" s="36"/>
      <c r="PC310" s="36"/>
      <c r="PD310" s="36"/>
      <c r="PE310" s="36"/>
      <c r="PF310" s="36"/>
      <c r="PG310" s="36"/>
      <c r="PH310" s="36"/>
      <c r="PI310" s="36"/>
      <c r="PJ310" s="36"/>
      <c r="PK310" s="36"/>
      <c r="PL310" s="36"/>
      <c r="PM310" s="36"/>
      <c r="PN310" s="36"/>
      <c r="PO310" s="36"/>
      <c r="PP310" s="36"/>
      <c r="PQ310" s="36"/>
      <c r="PR310" s="36"/>
      <c r="PS310" s="36"/>
      <c r="PT310" s="36"/>
      <c r="PU310" s="36"/>
      <c r="PV310" s="36"/>
      <c r="PW310" s="36"/>
      <c r="PX310" s="36"/>
      <c r="PY310" s="36"/>
      <c r="PZ310" s="36"/>
      <c r="QA310" s="36"/>
      <c r="QB310" s="36"/>
      <c r="QC310" s="36"/>
      <c r="QD310" s="36"/>
      <c r="QE310" s="36"/>
      <c r="QF310" s="36"/>
      <c r="QG310" s="36"/>
      <c r="QH310" s="36"/>
      <c r="QI310" s="36"/>
      <c r="QJ310" s="36"/>
      <c r="QK310" s="36"/>
      <c r="QL310" s="36"/>
      <c r="QM310" s="36"/>
      <c r="QN310" s="36"/>
      <c r="QO310" s="36"/>
      <c r="QP310" s="36"/>
      <c r="QQ310" s="36"/>
      <c r="QR310" s="36"/>
      <c r="QS310" s="36"/>
      <c r="QT310" s="36"/>
      <c r="QU310" s="36"/>
      <c r="QV310" s="36"/>
      <c r="QW310" s="36"/>
      <c r="QX310" s="36"/>
      <c r="QY310" s="36"/>
      <c r="QZ310" s="36"/>
      <c r="RA310" s="36"/>
      <c r="RB310" s="36"/>
      <c r="RC310" s="36"/>
      <c r="RD310" s="36"/>
      <c r="RE310" s="36"/>
      <c r="RF310" s="36"/>
      <c r="RG310" s="36"/>
      <c r="RH310" s="36"/>
      <c r="RI310" s="36"/>
      <c r="RJ310" s="36"/>
      <c r="RK310" s="36"/>
      <c r="RL310" s="36"/>
      <c r="RM310" s="36"/>
      <c r="RN310" s="36"/>
      <c r="RO310" s="36"/>
      <c r="RP310" s="36"/>
      <c r="RQ310" s="36"/>
      <c r="RR310" s="36"/>
      <c r="RS310" s="36"/>
      <c r="RT310" s="36"/>
      <c r="RU310" s="36"/>
      <c r="RV310" s="36"/>
      <c r="RW310" s="36"/>
      <c r="RX310" s="36"/>
      <c r="RY310" s="36"/>
      <c r="RZ310" s="36"/>
      <c r="SA310" s="36"/>
      <c r="SB310" s="36"/>
      <c r="SC310" s="36"/>
      <c r="SD310" s="36"/>
      <c r="SE310" s="36"/>
      <c r="SF310" s="36"/>
      <c r="SG310" s="36"/>
      <c r="SH310" s="36"/>
      <c r="SI310" s="36"/>
      <c r="SJ310" s="36"/>
      <c r="SK310" s="36"/>
      <c r="SL310" s="36"/>
      <c r="SM310" s="36"/>
      <c r="SN310" s="36"/>
      <c r="SO310" s="36"/>
      <c r="SP310" s="36"/>
      <c r="SQ310" s="36"/>
      <c r="SR310" s="36"/>
      <c r="SS310" s="36"/>
      <c r="ST310" s="36"/>
      <c r="SU310" s="36"/>
      <c r="SV310" s="36"/>
      <c r="SW310" s="36"/>
      <c r="SX310" s="36"/>
      <c r="SY310" s="36"/>
      <c r="SZ310" s="36"/>
      <c r="TA310" s="36"/>
      <c r="TB310" s="36"/>
      <c r="TC310" s="36"/>
      <c r="TD310" s="36"/>
      <c r="TE310" s="36"/>
      <c r="TF310" s="36"/>
      <c r="TG310" s="36"/>
      <c r="TH310" s="36"/>
      <c r="TI310" s="36"/>
      <c r="TJ310" s="36"/>
      <c r="TK310" s="36"/>
      <c r="TL310" s="36"/>
      <c r="TM310" s="36"/>
      <c r="TN310" s="36"/>
      <c r="TO310" s="36"/>
      <c r="TP310" s="36"/>
      <c r="TQ310" s="36"/>
      <c r="TR310" s="36"/>
      <c r="TS310" s="36"/>
      <c r="TT310" s="36"/>
      <c r="TU310" s="36"/>
      <c r="TV310" s="36"/>
      <c r="TW310" s="36"/>
      <c r="TX310" s="36"/>
      <c r="TY310" s="36"/>
      <c r="TZ310" s="36"/>
      <c r="UA310" s="36"/>
      <c r="UB310" s="36"/>
      <c r="UC310" s="36"/>
      <c r="UD310" s="36"/>
      <c r="UE310" s="36"/>
      <c r="UF310" s="36"/>
      <c r="UG310" s="36"/>
      <c r="UH310" s="36"/>
      <c r="UI310" s="36"/>
      <c r="UJ310" s="36"/>
      <c r="UK310" s="36"/>
      <c r="UL310" s="36"/>
      <c r="UM310" s="36"/>
      <c r="UN310" s="36"/>
      <c r="UO310" s="36"/>
      <c r="UP310" s="36"/>
      <c r="UQ310" s="36"/>
      <c r="UR310" s="36"/>
      <c r="US310" s="36"/>
      <c r="UT310" s="36"/>
      <c r="UU310" s="36"/>
      <c r="UV310" s="36"/>
      <c r="UW310" s="36"/>
      <c r="UX310" s="36"/>
      <c r="UY310" s="36"/>
      <c r="UZ310" s="36"/>
      <c r="VA310" s="36"/>
      <c r="VB310" s="36"/>
      <c r="VC310" s="36"/>
      <c r="VD310" s="36"/>
      <c r="VE310" s="36"/>
      <c r="VF310" s="36"/>
      <c r="VG310" s="36"/>
      <c r="VH310" s="36"/>
      <c r="VI310" s="36"/>
      <c r="VJ310" s="36"/>
      <c r="VK310" s="36"/>
      <c r="VL310" s="36"/>
      <c r="VM310" s="36"/>
      <c r="VN310" s="36"/>
      <c r="VO310" s="36"/>
      <c r="VP310" s="36"/>
      <c r="VQ310" s="36"/>
      <c r="VR310" s="36"/>
      <c r="VS310" s="36"/>
      <c r="VT310" s="36"/>
      <c r="VU310" s="36"/>
      <c r="VV310" s="36"/>
      <c r="VW310" s="36"/>
      <c r="VX310" s="36"/>
      <c r="VY310" s="36"/>
      <c r="VZ310" s="36"/>
      <c r="WA310" s="36"/>
      <c r="WB310" s="36"/>
      <c r="WC310" s="36"/>
      <c r="WD310" s="36"/>
      <c r="WE310" s="36"/>
      <c r="WF310" s="36"/>
      <c r="WG310" s="36"/>
      <c r="WH310" s="36"/>
      <c r="WI310" s="36"/>
      <c r="WJ310" s="36"/>
      <c r="WK310" s="36"/>
      <c r="WL310" s="36"/>
      <c r="WM310" s="36"/>
      <c r="WN310" s="36"/>
      <c r="WO310" s="36"/>
      <c r="WP310" s="36"/>
      <c r="WQ310" s="36"/>
      <c r="WR310" s="36"/>
      <c r="WS310" s="36"/>
      <c r="WT310" s="36"/>
      <c r="WU310" s="36"/>
      <c r="WV310" s="36"/>
      <c r="WW310" s="36"/>
      <c r="WX310" s="36"/>
      <c r="WY310" s="36"/>
      <c r="WZ310" s="36"/>
      <c r="XA310" s="36"/>
      <c r="XB310" s="36"/>
      <c r="XC310" s="36"/>
      <c r="XD310" s="36"/>
      <c r="XE310" s="36"/>
      <c r="XF310" s="36"/>
      <c r="XG310" s="36"/>
      <c r="XH310" s="36"/>
      <c r="XI310" s="36"/>
      <c r="XJ310" s="36"/>
      <c r="XK310" s="36"/>
      <c r="XL310" s="36"/>
      <c r="XM310" s="36"/>
      <c r="XN310" s="36"/>
      <c r="XO310" s="36"/>
      <c r="XP310" s="36"/>
      <c r="XQ310" s="36"/>
      <c r="XR310" s="36"/>
      <c r="XS310" s="36"/>
      <c r="XT310" s="36"/>
      <c r="XU310" s="36"/>
      <c r="XV310" s="36"/>
      <c r="XW310" s="36"/>
      <c r="XX310" s="36"/>
      <c r="XY310" s="36"/>
      <c r="XZ310" s="36"/>
      <c r="YA310" s="36"/>
      <c r="YB310" s="36"/>
      <c r="YC310" s="36"/>
      <c r="YD310" s="36"/>
      <c r="YE310" s="36"/>
      <c r="YF310" s="36"/>
      <c r="YG310" s="36"/>
      <c r="YH310" s="36"/>
      <c r="YI310" s="36"/>
      <c r="YJ310" s="36"/>
      <c r="YK310" s="36"/>
      <c r="YL310" s="36"/>
      <c r="YM310" s="36"/>
      <c r="YN310" s="36"/>
      <c r="YO310" s="36"/>
      <c r="YP310" s="36"/>
      <c r="YQ310" s="36"/>
      <c r="YR310" s="36"/>
      <c r="YS310" s="36"/>
      <c r="YT310" s="36"/>
      <c r="YU310" s="36"/>
      <c r="YV310" s="36"/>
      <c r="YW310" s="36"/>
      <c r="YX310" s="36"/>
      <c r="YY310" s="36"/>
      <c r="YZ310" s="36"/>
      <c r="ZA310" s="36"/>
      <c r="ZB310" s="36"/>
      <c r="ZC310" s="36"/>
      <c r="ZD310" s="36"/>
      <c r="ZE310" s="36"/>
      <c r="ZF310" s="36"/>
      <c r="ZG310" s="36"/>
      <c r="ZH310" s="36"/>
      <c r="ZI310" s="36"/>
      <c r="ZJ310" s="36"/>
      <c r="ZK310" s="36"/>
      <c r="ZL310" s="36"/>
      <c r="ZM310" s="36"/>
      <c r="ZN310" s="36"/>
      <c r="ZO310" s="36"/>
      <c r="ZP310" s="36"/>
      <c r="ZQ310" s="36"/>
      <c r="ZR310" s="36"/>
      <c r="ZS310" s="36"/>
      <c r="ZT310" s="36"/>
      <c r="ZU310" s="36"/>
      <c r="ZV310" s="36"/>
      <c r="ZW310" s="36"/>
      <c r="ZX310" s="36"/>
      <c r="ZY310" s="36"/>
      <c r="ZZ310" s="36"/>
      <c r="AAA310" s="36"/>
      <c r="AAB310" s="36"/>
      <c r="AAC310" s="36"/>
      <c r="AAD310" s="36"/>
      <c r="AAE310" s="36"/>
      <c r="AAF310" s="36"/>
      <c r="AAG310" s="36"/>
      <c r="AAH310" s="36"/>
      <c r="AAI310" s="36"/>
      <c r="AAJ310" s="36"/>
      <c r="AAK310" s="36"/>
      <c r="AAL310" s="36"/>
      <c r="AAM310" s="36"/>
      <c r="AAN310" s="36"/>
      <c r="AAO310" s="36"/>
      <c r="AAP310" s="36"/>
      <c r="AAQ310" s="36"/>
      <c r="AAR310" s="36"/>
      <c r="AAS310" s="36"/>
      <c r="AAT310" s="36"/>
      <c r="AAU310" s="36"/>
      <c r="AAV310" s="36"/>
      <c r="AAW310" s="36"/>
      <c r="AAX310" s="36"/>
      <c r="AAY310" s="36"/>
      <c r="AAZ310" s="36"/>
      <c r="ABA310" s="36"/>
      <c r="ABB310" s="36"/>
      <c r="ABC310" s="36"/>
      <c r="ABD310" s="36"/>
      <c r="ABE310" s="36"/>
      <c r="ABF310" s="36"/>
      <c r="ABG310" s="36"/>
      <c r="ABH310" s="36"/>
      <c r="ABI310" s="36"/>
      <c r="ABJ310" s="36"/>
      <c r="ABK310" s="36"/>
      <c r="ABL310" s="36"/>
      <c r="ABM310" s="36"/>
      <c r="ABN310" s="36"/>
      <c r="ABO310" s="36"/>
      <c r="ABP310" s="36"/>
      <c r="ABQ310" s="36"/>
      <c r="ABR310" s="36"/>
      <c r="ABS310" s="36"/>
      <c r="ABT310" s="36"/>
      <c r="ABV310" s="13"/>
      <c r="ABW310" s="35"/>
      <c r="ABX310" s="35"/>
      <c r="ABY310" s="15"/>
      <c r="ACA310" s="13"/>
      <c r="ACB310" s="35"/>
      <c r="ACC310" s="35"/>
      <c r="ACD310" s="15"/>
      <c r="ACF310" s="13"/>
      <c r="ACG310" s="35"/>
      <c r="ACH310" s="35"/>
      <c r="ACI310" s="15"/>
      <c r="ACK310" s="13"/>
      <c r="ACL310" s="35"/>
      <c r="ACM310" s="35"/>
      <c r="ACN310" s="15"/>
      <c r="ACP310" s="13"/>
      <c r="ACQ310" s="35"/>
      <c r="ACR310" s="35"/>
      <c r="ACS310" s="15"/>
      <c r="ACU310" s="13"/>
      <c r="ACV310" s="35"/>
      <c r="ACW310" s="35"/>
      <c r="ACX310" s="15"/>
      <c r="ACZ310" s="13"/>
      <c r="ADA310" s="35"/>
      <c r="ADB310" s="35"/>
      <c r="ADC310" s="15"/>
      <c r="ADE310" s="13"/>
      <c r="ADF310" s="35"/>
      <c r="ADG310" s="35"/>
      <c r="ADH310" s="15"/>
      <c r="ADJ310" s="13"/>
      <c r="ADK310" s="35"/>
      <c r="ADL310" s="35"/>
      <c r="ADM310" s="15"/>
      <c r="ADO310" s="13"/>
      <c r="ADP310" s="35"/>
      <c r="ADQ310" s="35"/>
      <c r="ADR310" s="15"/>
      <c r="ADT310" s="13"/>
      <c r="ADU310" s="35"/>
      <c r="ADV310" s="35"/>
      <c r="ADW310" s="15"/>
      <c r="ADY310" s="13"/>
      <c r="ADZ310" s="35"/>
      <c r="AEA310" s="35"/>
      <c r="AEB310" s="15"/>
      <c r="AED310" s="13"/>
      <c r="AEE310" s="35"/>
      <c r="AEF310" s="35"/>
      <c r="AEG310" s="15"/>
      <c r="AEI310" s="13"/>
      <c r="AEJ310" s="35"/>
      <c r="AEK310" s="35"/>
      <c r="AEL310" s="15"/>
      <c r="AEN310" s="13"/>
      <c r="AEO310" s="35"/>
      <c r="AEP310" s="35"/>
      <c r="AEQ310" s="15"/>
      <c r="AES310" s="13"/>
      <c r="AET310" s="35"/>
      <c r="AEU310" s="35"/>
      <c r="AEV310" s="15"/>
      <c r="AEX310" s="13"/>
      <c r="AEY310" s="35"/>
      <c r="AEZ310" s="35"/>
      <c r="AFA310" s="15"/>
      <c r="AFC310" s="13"/>
      <c r="AFD310" s="35"/>
      <c r="AFE310" s="35"/>
      <c r="AFF310" s="15"/>
      <c r="AFH310" s="13"/>
      <c r="AFI310" s="35"/>
      <c r="AFJ310" s="35"/>
      <c r="AFK310" s="15"/>
      <c r="AFM310" s="13"/>
      <c r="AFN310" s="35"/>
      <c r="AFO310" s="35"/>
      <c r="AFP310" s="15"/>
      <c r="AFR310" s="13"/>
      <c r="AFS310" s="35"/>
      <c r="AFT310" s="35"/>
      <c r="AFU310" s="15"/>
      <c r="AFW310" s="13"/>
      <c r="AFX310" s="35"/>
      <c r="AFY310" s="35"/>
      <c r="AFZ310" s="15"/>
      <c r="AGB310" s="13"/>
      <c r="AGC310" s="35"/>
      <c r="AGD310" s="35"/>
      <c r="AGE310" s="15"/>
      <c r="AGG310" s="13"/>
      <c r="AGH310" s="35"/>
      <c r="AGI310" s="35"/>
      <c r="AGJ310" s="15"/>
      <c r="AGL310" s="13"/>
      <c r="AGM310" s="35"/>
      <c r="AGN310" s="35"/>
      <c r="AGO310" s="15"/>
      <c r="AGQ310" s="13"/>
      <c r="AGR310" s="35"/>
      <c r="AGS310" s="35"/>
      <c r="AGT310" s="15"/>
      <c r="AGV310" s="13"/>
      <c r="AGW310" s="35"/>
      <c r="AGX310" s="35"/>
      <c r="AGY310" s="15"/>
      <c r="AHA310" s="13"/>
      <c r="AHB310" s="35"/>
      <c r="AHC310" s="35"/>
      <c r="AHD310" s="15"/>
      <c r="AHF310" s="13"/>
      <c r="AHG310" s="35"/>
      <c r="AHH310" s="35"/>
      <c r="AHI310" s="15"/>
      <c r="AHK310" s="13"/>
      <c r="AHL310" s="35"/>
      <c r="AHM310" s="35"/>
      <c r="AHN310" s="15"/>
      <c r="AHP310" s="13"/>
      <c r="AHQ310" s="35"/>
      <c r="AHR310" s="35"/>
      <c r="AHS310" s="15"/>
      <c r="AHU310" s="13"/>
      <c r="AHV310" s="35"/>
      <c r="AHW310" s="35"/>
      <c r="AHX310" s="15"/>
      <c r="AHZ310" s="13"/>
      <c r="AIA310" s="35"/>
      <c r="AIB310" s="35"/>
      <c r="AIC310" s="15"/>
      <c r="AIE310" s="13"/>
      <c r="AIF310" s="35"/>
      <c r="AIG310" s="35"/>
      <c r="AIH310" s="15"/>
      <c r="AIJ310" s="13"/>
      <c r="AIK310" s="35"/>
      <c r="AIL310" s="35"/>
      <c r="AIM310" s="15"/>
      <c r="AIO310" s="13"/>
      <c r="AIP310" s="35"/>
      <c r="AIQ310" s="35"/>
      <c r="AIR310" s="15"/>
      <c r="AIT310" s="13"/>
      <c r="AIU310" s="35"/>
      <c r="AIV310" s="35"/>
      <c r="AIW310" s="15"/>
      <c r="AIY310" s="13"/>
      <c r="AIZ310" s="35"/>
      <c r="AJA310" s="35"/>
      <c r="AJB310" s="15"/>
      <c r="AJD310" s="13"/>
      <c r="AJE310" s="35"/>
      <c r="AJF310" s="35"/>
      <c r="AJG310" s="15"/>
      <c r="AJI310" s="13"/>
      <c r="AJJ310" s="35"/>
      <c r="AJK310" s="35"/>
      <c r="AJL310" s="15"/>
      <c r="AJN310" s="13"/>
      <c r="AJO310" s="35"/>
      <c r="AJP310" s="35"/>
      <c r="AJQ310" s="15"/>
      <c r="AJS310" s="13"/>
      <c r="AJT310" s="35"/>
      <c r="AJU310" s="35"/>
      <c r="AJV310" s="15"/>
      <c r="AJX310" s="13"/>
      <c r="AJY310" s="35"/>
      <c r="AJZ310" s="35"/>
      <c r="AKA310" s="15"/>
      <c r="AKC310" s="13"/>
      <c r="AKD310" s="35"/>
      <c r="AKE310" s="35"/>
      <c r="AKF310" s="15"/>
      <c r="AKH310" s="13"/>
      <c r="AKI310" s="35"/>
      <c r="AKJ310" s="35"/>
      <c r="AKK310" s="15"/>
      <c r="AKM310" s="13"/>
      <c r="AKN310" s="35"/>
      <c r="AKO310" s="35"/>
      <c r="AKP310" s="15"/>
      <c r="AKR310" s="13"/>
      <c r="AKS310" s="35"/>
      <c r="AKT310" s="35"/>
      <c r="AKU310" s="15"/>
      <c r="AKW310" s="13"/>
      <c r="AKX310" s="35"/>
      <c r="AKY310" s="35"/>
      <c r="AKZ310" s="15"/>
      <c r="ALB310" s="13"/>
      <c r="ALC310" s="35"/>
      <c r="ALD310" s="35"/>
      <c r="ALE310" s="15"/>
      <c r="ALG310" s="13"/>
      <c r="ALH310" s="35"/>
      <c r="ALI310" s="35"/>
      <c r="ALJ310" s="15"/>
      <c r="ALL310" s="13"/>
      <c r="ALM310" s="35"/>
      <c r="ALN310" s="35"/>
      <c r="ALO310" s="15"/>
      <c r="ALQ310" s="13"/>
      <c r="ALR310" s="35"/>
      <c r="ALS310" s="35"/>
      <c r="ALT310" s="15"/>
      <c r="ALV310" s="13"/>
      <c r="ALW310" s="35"/>
      <c r="ALX310" s="35"/>
      <c r="ALY310" s="15"/>
      <c r="AMA310" s="13"/>
      <c r="AMB310" s="35"/>
      <c r="AMC310" s="35"/>
      <c r="AMD310" s="15"/>
      <c r="AMF310" s="13"/>
      <c r="AMG310" s="35"/>
      <c r="AMH310" s="35"/>
      <c r="AMI310" s="15"/>
      <c r="AMK310" s="13"/>
      <c r="AML310" s="35"/>
      <c r="AMM310" s="35"/>
      <c r="AMN310" s="15"/>
      <c r="AMP310" s="13"/>
      <c r="AMQ310" s="35"/>
      <c r="AMR310" s="35"/>
      <c r="AMS310" s="15"/>
      <c r="AMU310" s="13"/>
      <c r="AMV310" s="35"/>
      <c r="AMW310" s="35"/>
      <c r="AMX310" s="15"/>
      <c r="AMZ310" s="13"/>
      <c r="ANA310" s="35"/>
      <c r="ANB310" s="35"/>
      <c r="ANC310" s="15"/>
      <c r="ANE310" s="13"/>
      <c r="ANF310" s="35"/>
      <c r="ANG310" s="35"/>
      <c r="ANH310" s="15"/>
      <c r="ANJ310" s="13"/>
      <c r="ANK310" s="35"/>
      <c r="ANL310" s="35"/>
      <c r="ANM310" s="15"/>
      <c r="ANO310" s="13"/>
      <c r="ANP310" s="35"/>
      <c r="ANQ310" s="35"/>
      <c r="ANR310" s="15"/>
      <c r="ANT310" s="13"/>
      <c r="ANU310" s="35"/>
      <c r="ANV310" s="35"/>
      <c r="ANW310" s="15"/>
      <c r="ANY310" s="13"/>
      <c r="ANZ310" s="35"/>
      <c r="AOA310" s="35"/>
      <c r="AOB310" s="15"/>
      <c r="AOD310" s="13"/>
      <c r="AOE310" s="35"/>
      <c r="AOF310" s="35"/>
      <c r="AOG310" s="15"/>
      <c r="AOI310" s="13"/>
      <c r="AOJ310" s="35"/>
      <c r="AOK310" s="35"/>
      <c r="AOL310" s="15"/>
      <c r="AON310" s="13"/>
      <c r="AOO310" s="35"/>
      <c r="AOP310" s="35"/>
      <c r="AOQ310" s="15"/>
      <c r="AOS310" s="13"/>
      <c r="AOT310" s="35"/>
      <c r="AOU310" s="35"/>
      <c r="AOV310" s="15"/>
      <c r="AOX310" s="13"/>
      <c r="AOY310" s="35"/>
      <c r="AOZ310" s="35"/>
      <c r="APA310" s="15"/>
      <c r="APC310" s="13"/>
      <c r="APD310" s="35"/>
      <c r="APE310" s="35"/>
      <c r="APF310" s="15"/>
      <c r="APH310" s="13"/>
      <c r="API310" s="35"/>
      <c r="APJ310" s="35"/>
      <c r="APK310" s="15"/>
      <c r="APM310" s="13"/>
      <c r="APN310" s="35"/>
      <c r="APO310" s="35"/>
      <c r="APP310" s="15"/>
      <c r="APR310" s="13"/>
      <c r="APS310" s="35"/>
      <c r="APT310" s="35"/>
      <c r="APU310" s="15"/>
      <c r="APW310" s="13"/>
      <c r="APX310" s="35"/>
      <c r="APY310" s="35"/>
      <c r="APZ310" s="15"/>
      <c r="AQB310" s="13"/>
      <c r="AQC310" s="35"/>
      <c r="AQD310" s="35"/>
      <c r="AQE310" s="15"/>
      <c r="AQG310" s="13"/>
      <c r="AQH310" s="35"/>
      <c r="AQI310" s="35"/>
      <c r="AQJ310" s="15"/>
      <c r="AQL310" s="13"/>
      <c r="AQM310" s="35"/>
      <c r="AQN310" s="35"/>
      <c r="AQO310" s="15"/>
      <c r="AQQ310" s="13"/>
      <c r="AQR310" s="35"/>
      <c r="AQS310" s="35"/>
      <c r="AQT310" s="15"/>
      <c r="AQV310" s="13"/>
      <c r="AQW310" s="35"/>
      <c r="AQX310" s="35"/>
      <c r="AQY310" s="15"/>
      <c r="ARA310" s="13"/>
      <c r="ARB310" s="35"/>
      <c r="ARC310" s="35"/>
      <c r="ARD310" s="15"/>
      <c r="ARF310" s="13"/>
      <c r="ARG310" s="35"/>
      <c r="ARH310" s="35"/>
      <c r="ARI310" s="15"/>
      <c r="ARK310" s="13"/>
      <c r="ARL310" s="35"/>
      <c r="ARM310" s="35"/>
      <c r="ARN310" s="15"/>
      <c r="ARP310" s="13"/>
      <c r="ARQ310" s="35"/>
      <c r="ARR310" s="35"/>
      <c r="ARS310" s="15"/>
      <c r="ARU310" s="13"/>
      <c r="ARV310" s="35"/>
      <c r="ARW310" s="35"/>
      <c r="ARX310" s="15"/>
      <c r="ARZ310" s="13"/>
      <c r="ASA310" s="35"/>
      <c r="ASB310" s="35"/>
      <c r="ASC310" s="15"/>
      <c r="ASE310" s="13"/>
      <c r="ASF310" s="35"/>
      <c r="ASG310" s="35"/>
      <c r="ASH310" s="15"/>
      <c r="ASJ310" s="13"/>
      <c r="ASK310" s="35"/>
      <c r="ASL310" s="35"/>
      <c r="ASM310" s="15"/>
      <c r="ASO310" s="13"/>
      <c r="ASP310" s="35"/>
      <c r="ASQ310" s="35"/>
      <c r="ASR310" s="15"/>
      <c r="AST310" s="13"/>
      <c r="ASU310" s="35"/>
      <c r="ASV310" s="35"/>
      <c r="ASW310" s="15"/>
      <c r="ASY310" s="13"/>
      <c r="ASZ310" s="35"/>
      <c r="ATA310" s="35"/>
      <c r="ATB310" s="15"/>
      <c r="ATD310" s="13"/>
      <c r="ATE310" s="35"/>
      <c r="ATF310" s="35"/>
      <c r="ATG310" s="15"/>
      <c r="ATI310" s="13"/>
      <c r="ATJ310" s="35"/>
      <c r="ATK310" s="35"/>
      <c r="ATL310" s="15"/>
      <c r="ATN310" s="13"/>
      <c r="ATO310" s="35"/>
      <c r="ATP310" s="35"/>
      <c r="ATQ310" s="15"/>
      <c r="ATS310" s="13"/>
      <c r="ATT310" s="35"/>
      <c r="ATU310" s="35"/>
      <c r="ATV310" s="15"/>
      <c r="ATX310" s="13"/>
      <c r="ATY310" s="35"/>
      <c r="ATZ310" s="35"/>
      <c r="AUA310" s="15"/>
      <c r="AUC310" s="13"/>
      <c r="AUD310" s="35"/>
      <c r="AUE310" s="35"/>
      <c r="AUF310" s="15"/>
      <c r="AUH310" s="13"/>
      <c r="AUI310" s="35"/>
      <c r="AUJ310" s="35"/>
      <c r="AUK310" s="15"/>
      <c r="AUM310" s="13"/>
      <c r="AUN310" s="35"/>
      <c r="AUO310" s="35"/>
      <c r="AUP310" s="15"/>
      <c r="AUR310" s="13"/>
      <c r="AUS310" s="35"/>
      <c r="AUT310" s="35"/>
      <c r="AUU310" s="15"/>
      <c r="AUW310" s="13"/>
      <c r="AUX310" s="35"/>
      <c r="AUY310" s="35"/>
      <c r="AUZ310" s="15"/>
      <c r="AVB310" s="13"/>
      <c r="AVC310" s="35"/>
      <c r="AVD310" s="35"/>
      <c r="AVE310" s="15"/>
      <c r="AVG310" s="13"/>
      <c r="AVH310" s="35"/>
      <c r="AVI310" s="35"/>
      <c r="AVJ310" s="15"/>
      <c r="AVL310" s="13"/>
      <c r="AVM310" s="35"/>
      <c r="AVN310" s="35"/>
      <c r="AVO310" s="15"/>
      <c r="AVQ310" s="13"/>
      <c r="AVR310" s="35"/>
      <c r="AVS310" s="35"/>
      <c r="AVT310" s="15"/>
      <c r="AVV310" s="13"/>
      <c r="AVW310" s="35"/>
      <c r="AVX310" s="35"/>
      <c r="AVY310" s="15"/>
      <c r="AWA310" s="13"/>
      <c r="AWB310" s="35"/>
      <c r="AWC310" s="35"/>
      <c r="AWD310" s="15"/>
      <c r="AWF310" s="13"/>
      <c r="AWG310" s="35"/>
      <c r="AWH310" s="35"/>
      <c r="AWI310" s="15"/>
      <c r="AWK310" s="13"/>
      <c r="AWL310" s="35"/>
      <c r="AWM310" s="35"/>
      <c r="AWN310" s="15"/>
      <c r="AWP310" s="13"/>
      <c r="AWQ310" s="35"/>
      <c r="AWR310" s="35"/>
      <c r="AWS310" s="15"/>
      <c r="AWU310" s="13"/>
      <c r="AWV310" s="35"/>
      <c r="AWW310" s="35"/>
      <c r="AWX310" s="15"/>
      <c r="AWZ310" s="13"/>
      <c r="AXA310" s="35"/>
      <c r="AXB310" s="35"/>
      <c r="AXC310" s="15"/>
      <c r="AXE310" s="13"/>
      <c r="AXF310" s="35"/>
      <c r="AXG310" s="35"/>
      <c r="AXH310" s="15"/>
      <c r="AXJ310" s="13"/>
      <c r="AXK310" s="35"/>
      <c r="AXL310" s="35"/>
      <c r="AXM310" s="15"/>
      <c r="AXO310" s="13"/>
      <c r="AXP310" s="35"/>
      <c r="AXQ310" s="35"/>
      <c r="AXR310" s="15"/>
      <c r="AXT310" s="13"/>
      <c r="AXU310" s="35"/>
      <c r="AXV310" s="35"/>
      <c r="AXW310" s="15"/>
      <c r="AXY310" s="13"/>
      <c r="AXZ310" s="35"/>
      <c r="AYA310" s="35"/>
      <c r="AYB310" s="15"/>
      <c r="AYD310" s="13"/>
      <c r="AYE310" s="35"/>
      <c r="AYF310" s="35"/>
      <c r="AYG310" s="15"/>
      <c r="AYI310" s="13"/>
      <c r="AYJ310" s="35"/>
      <c r="AYK310" s="35"/>
      <c r="AYL310" s="15"/>
      <c r="AYN310" s="13"/>
      <c r="AYO310" s="35"/>
      <c r="AYP310" s="35"/>
      <c r="AYQ310" s="15"/>
      <c r="AYS310" s="13"/>
      <c r="AYT310" s="35"/>
      <c r="AYU310" s="35"/>
      <c r="AYV310" s="15"/>
      <c r="AYX310" s="13"/>
      <c r="AYY310" s="35"/>
      <c r="AYZ310" s="35"/>
      <c r="AZA310" s="15"/>
      <c r="AZC310" s="13"/>
      <c r="AZD310" s="35"/>
      <c r="AZE310" s="35"/>
      <c r="AZF310" s="15"/>
      <c r="AZH310" s="13"/>
      <c r="AZI310" s="35"/>
      <c r="AZJ310" s="35"/>
      <c r="AZK310" s="15"/>
      <c r="AZM310" s="13"/>
      <c r="AZN310" s="35"/>
      <c r="AZO310" s="35"/>
      <c r="AZP310" s="15"/>
      <c r="AZR310" s="13"/>
      <c r="AZS310" s="35"/>
      <c r="AZT310" s="35"/>
      <c r="AZU310" s="15"/>
      <c r="AZW310" s="13"/>
      <c r="AZX310" s="35"/>
      <c r="AZY310" s="35"/>
      <c r="AZZ310" s="15"/>
      <c r="BAB310" s="13"/>
      <c r="BAC310" s="35"/>
      <c r="BAD310" s="35"/>
      <c r="BAE310" s="15"/>
      <c r="BAG310" s="13"/>
      <c r="BAH310" s="35"/>
      <c r="BAI310" s="35"/>
      <c r="BAJ310" s="15"/>
      <c r="BAL310" s="13"/>
      <c r="BAM310" s="35"/>
      <c r="BAN310" s="35"/>
      <c r="BAO310" s="15"/>
      <c r="BAQ310" s="13"/>
      <c r="BAR310" s="35"/>
      <c r="BAS310" s="35"/>
      <c r="BAT310" s="15"/>
      <c r="BAV310" s="13"/>
      <c r="BAW310" s="35"/>
      <c r="BAX310" s="35"/>
      <c r="BAY310" s="15"/>
      <c r="BBA310" s="13"/>
      <c r="BBB310" s="35"/>
      <c r="BBC310" s="35"/>
      <c r="BBD310" s="15"/>
      <c r="BBF310" s="13"/>
      <c r="BBG310" s="35"/>
      <c r="BBH310" s="35"/>
      <c r="BBI310" s="15"/>
      <c r="BBK310" s="13"/>
      <c r="BBL310" s="35"/>
      <c r="BBM310" s="35"/>
      <c r="BBN310" s="15"/>
      <c r="BBP310" s="13"/>
      <c r="BBQ310" s="35"/>
      <c r="BBR310" s="35"/>
      <c r="BBS310" s="15"/>
      <c r="BBU310" s="13"/>
      <c r="BBV310" s="35"/>
      <c r="BBW310" s="35"/>
      <c r="BBX310" s="15"/>
      <c r="BBZ310" s="13"/>
      <c r="BCA310" s="35"/>
      <c r="BCB310" s="35"/>
      <c r="BCC310" s="15"/>
      <c r="BCE310" s="13"/>
      <c r="BCF310" s="35"/>
      <c r="BCG310" s="35"/>
      <c r="BCH310" s="15"/>
      <c r="BCJ310" s="13"/>
      <c r="BCK310" s="35"/>
      <c r="BCL310" s="35"/>
      <c r="BCM310" s="15"/>
      <c r="BCO310" s="13"/>
      <c r="BCP310" s="35"/>
      <c r="BCQ310" s="35"/>
      <c r="BCR310" s="15"/>
      <c r="BCT310" s="13"/>
      <c r="BCU310" s="35"/>
      <c r="BCV310" s="35"/>
      <c r="BCW310" s="15"/>
      <c r="BCY310" s="13"/>
      <c r="BCZ310" s="35"/>
      <c r="BDA310" s="35"/>
      <c r="BDB310" s="15"/>
      <c r="BDD310" s="13"/>
      <c r="BDE310" s="35"/>
      <c r="BDF310" s="35"/>
      <c r="BDG310" s="15"/>
      <c r="BDI310" s="13"/>
      <c r="BDJ310" s="35"/>
      <c r="BDK310" s="35"/>
      <c r="BDL310" s="15"/>
      <c r="BDN310" s="13"/>
      <c r="BDO310" s="35"/>
      <c r="BDP310" s="35"/>
      <c r="BDQ310" s="15"/>
      <c r="BDS310" s="13"/>
      <c r="BDT310" s="35"/>
      <c r="BDU310" s="35"/>
      <c r="BDV310" s="15"/>
      <c r="BDX310" s="13"/>
      <c r="BDY310" s="35"/>
      <c r="BDZ310" s="35"/>
      <c r="BEA310" s="15"/>
      <c r="BEC310" s="13"/>
      <c r="BED310" s="35"/>
      <c r="BEE310" s="35"/>
      <c r="BEF310" s="15"/>
      <c r="BEH310" s="13"/>
      <c r="BEI310" s="35"/>
      <c r="BEJ310" s="35"/>
      <c r="BEK310" s="15"/>
      <c r="BEM310" s="13"/>
      <c r="BEN310" s="35"/>
      <c r="BEO310" s="35"/>
      <c r="BEP310" s="15"/>
      <c r="BER310" s="13"/>
      <c r="BES310" s="35"/>
      <c r="BET310" s="35"/>
      <c r="BEU310" s="15"/>
      <c r="BEW310" s="13"/>
      <c r="BEX310" s="35"/>
      <c r="BEY310" s="35"/>
      <c r="BEZ310" s="15"/>
      <c r="BFB310" s="13"/>
      <c r="BFC310" s="35"/>
      <c r="BFD310" s="35"/>
      <c r="BFE310" s="15"/>
      <c r="BFG310" s="13"/>
      <c r="BFH310" s="35"/>
      <c r="BFI310" s="35"/>
      <c r="BFJ310" s="15"/>
      <c r="BFL310" s="13"/>
      <c r="BFM310" s="35"/>
      <c r="BFN310" s="35"/>
      <c r="BFO310" s="15"/>
      <c r="BFQ310" s="13"/>
      <c r="BFR310" s="35"/>
      <c r="BFS310" s="35"/>
      <c r="BFT310" s="15"/>
      <c r="BFV310" s="13"/>
      <c r="BFW310" s="35"/>
      <c r="BFX310" s="35"/>
      <c r="BFY310" s="15"/>
      <c r="BGA310" s="13"/>
      <c r="BGB310" s="35"/>
      <c r="BGC310" s="35"/>
      <c r="BGD310" s="15"/>
      <c r="BGF310" s="13"/>
      <c r="BGG310" s="35"/>
      <c r="BGH310" s="35"/>
      <c r="BGI310" s="15"/>
      <c r="BGK310" s="13"/>
      <c r="BGL310" s="35"/>
      <c r="BGM310" s="35"/>
      <c r="BGN310" s="15"/>
      <c r="BGP310" s="13"/>
      <c r="BGQ310" s="35"/>
      <c r="BGR310" s="35"/>
      <c r="BGS310" s="15"/>
      <c r="BGU310" s="13"/>
      <c r="BGV310" s="35"/>
      <c r="BGW310" s="35"/>
      <c r="BGX310" s="15"/>
      <c r="BGZ310" s="13"/>
      <c r="BHA310" s="35"/>
      <c r="BHB310" s="35"/>
      <c r="BHC310" s="15"/>
      <c r="BHE310" s="13"/>
      <c r="BHF310" s="35"/>
      <c r="BHG310" s="35"/>
      <c r="BHH310" s="15"/>
      <c r="BHJ310" s="13"/>
      <c r="BHK310" s="35"/>
      <c r="BHL310" s="35"/>
      <c r="BHM310" s="15"/>
      <c r="BHO310" s="13"/>
      <c r="BHP310" s="35"/>
      <c r="BHQ310" s="35"/>
      <c r="BHR310" s="15"/>
      <c r="BHT310" s="13"/>
      <c r="BHU310" s="35"/>
      <c r="BHV310" s="35"/>
      <c r="BHW310" s="15"/>
      <c r="BHY310" s="13"/>
      <c r="BHZ310" s="35"/>
      <c r="BIA310" s="35"/>
      <c r="BIB310" s="15"/>
      <c r="BID310" s="13"/>
      <c r="BIE310" s="35"/>
      <c r="BIF310" s="35"/>
      <c r="BIG310" s="15"/>
      <c r="BII310" s="13"/>
      <c r="BIJ310" s="35"/>
      <c r="BIK310" s="35"/>
      <c r="BIL310" s="15"/>
      <c r="BIN310" s="13"/>
      <c r="BIO310" s="35"/>
      <c r="BIP310" s="35"/>
      <c r="BIQ310" s="15"/>
      <c r="BIS310" s="13"/>
      <c r="BIT310" s="35"/>
      <c r="BIU310" s="35"/>
      <c r="BIV310" s="15"/>
      <c r="BIX310" s="13"/>
      <c r="BIY310" s="35"/>
      <c r="BIZ310" s="35"/>
      <c r="BJA310" s="15"/>
      <c r="BJC310" s="13"/>
      <c r="BJD310" s="35"/>
      <c r="BJE310" s="35"/>
      <c r="BJF310" s="15"/>
      <c r="BJH310" s="13"/>
      <c r="BJI310" s="35"/>
      <c r="BJJ310" s="35"/>
      <c r="BJK310" s="15"/>
      <c r="BJM310" s="13"/>
      <c r="BJN310" s="35"/>
      <c r="BJO310" s="35"/>
      <c r="BJP310" s="15"/>
      <c r="BJR310" s="13"/>
      <c r="BJS310" s="35"/>
      <c r="BJT310" s="35"/>
      <c r="BJU310" s="15"/>
      <c r="BJW310" s="13"/>
      <c r="BJX310" s="35"/>
      <c r="BJY310" s="35"/>
      <c r="BJZ310" s="15"/>
      <c r="BKB310" s="13"/>
      <c r="BKC310" s="35"/>
      <c r="BKD310" s="35"/>
      <c r="BKE310" s="15"/>
      <c r="BKG310" s="13"/>
      <c r="BKH310" s="35"/>
      <c r="BKI310" s="35"/>
      <c r="BKJ310" s="15"/>
      <c r="BKL310" s="13"/>
      <c r="BKM310" s="35"/>
      <c r="BKN310" s="35"/>
      <c r="BKO310" s="15"/>
      <c r="BKQ310" s="13"/>
      <c r="BKR310" s="35"/>
      <c r="BKS310" s="35"/>
      <c r="BKT310" s="15"/>
      <c r="BKV310" s="13"/>
      <c r="BKW310" s="35"/>
      <c r="BKX310" s="35"/>
      <c r="BKY310" s="15"/>
      <c r="BLA310" s="13"/>
      <c r="BLB310" s="35"/>
      <c r="BLC310" s="35"/>
      <c r="BLD310" s="15"/>
      <c r="BLF310" s="13"/>
      <c r="BLG310" s="35"/>
      <c r="BLH310" s="35"/>
      <c r="BLI310" s="15"/>
      <c r="BLK310" s="13"/>
      <c r="BLL310" s="35"/>
      <c r="BLM310" s="35"/>
      <c r="BLN310" s="15"/>
      <c r="BLP310" s="13"/>
      <c r="BLQ310" s="35"/>
      <c r="BLR310" s="35"/>
      <c r="BLS310" s="15"/>
      <c r="BLU310" s="13"/>
      <c r="BLV310" s="35"/>
      <c r="BLW310" s="35"/>
      <c r="BLX310" s="15"/>
      <c r="BLZ310" s="13"/>
      <c r="BMA310" s="35"/>
      <c r="BMB310" s="35"/>
      <c r="BMC310" s="15"/>
      <c r="BME310" s="13"/>
      <c r="BMF310" s="35"/>
      <c r="BMG310" s="35"/>
      <c r="BMH310" s="15"/>
      <c r="BMJ310" s="13"/>
      <c r="BMK310" s="35"/>
      <c r="BML310" s="35"/>
      <c r="BMM310" s="15"/>
      <c r="BMO310" s="13"/>
      <c r="BMP310" s="35"/>
      <c r="BMQ310" s="35"/>
      <c r="BMR310" s="15"/>
      <c r="BMT310" s="13"/>
      <c r="BMU310" s="35"/>
      <c r="BMV310" s="35"/>
      <c r="BMW310" s="15"/>
      <c r="BMY310" s="13"/>
      <c r="BMZ310" s="35"/>
      <c r="BNA310" s="35"/>
      <c r="BNB310" s="15"/>
      <c r="BND310" s="13"/>
      <c r="BNE310" s="35"/>
      <c r="BNF310" s="35"/>
      <c r="BNG310" s="15"/>
      <c r="BNI310" s="13"/>
      <c r="BNJ310" s="35"/>
      <c r="BNK310" s="35"/>
      <c r="BNL310" s="15"/>
      <c r="BNN310" s="13"/>
      <c r="BNO310" s="35"/>
      <c r="BNP310" s="35"/>
      <c r="BNQ310" s="15"/>
      <c r="BNS310" s="13"/>
      <c r="BNT310" s="35"/>
      <c r="BNU310" s="35"/>
      <c r="BNV310" s="15"/>
      <c r="BNX310" s="13"/>
      <c r="BNY310" s="35"/>
      <c r="BNZ310" s="35"/>
      <c r="BOA310" s="15"/>
      <c r="BOC310" s="13"/>
      <c r="BOD310" s="35"/>
      <c r="BOE310" s="35"/>
      <c r="BOF310" s="15"/>
      <c r="BOH310" s="13"/>
      <c r="BOI310" s="35"/>
      <c r="BOJ310" s="35"/>
      <c r="BOK310" s="15"/>
      <c r="BOM310" s="13"/>
      <c r="BON310" s="35"/>
      <c r="BOO310" s="35"/>
      <c r="BOP310" s="15"/>
      <c r="BOR310" s="13"/>
      <c r="BOS310" s="35"/>
      <c r="BOT310" s="35"/>
      <c r="BOU310" s="15"/>
      <c r="BOW310" s="13"/>
      <c r="BOX310" s="35"/>
      <c r="BOY310" s="35"/>
      <c r="BOZ310" s="15"/>
      <c r="BPB310" s="13"/>
      <c r="BPC310" s="35"/>
      <c r="BPD310" s="35"/>
      <c r="BPE310" s="15"/>
      <c r="BPG310" s="13"/>
      <c r="BPH310" s="35"/>
      <c r="BPI310" s="35"/>
      <c r="BPJ310" s="15"/>
      <c r="BPL310" s="13"/>
      <c r="BPM310" s="35"/>
      <c r="BPN310" s="35"/>
      <c r="BPO310" s="15"/>
      <c r="BPQ310" s="13"/>
      <c r="BPR310" s="35"/>
      <c r="BPS310" s="35"/>
      <c r="BPT310" s="15"/>
      <c r="BPV310" s="13"/>
      <c r="BPW310" s="35"/>
      <c r="BPX310" s="35"/>
      <c r="BPY310" s="15"/>
      <c r="BQA310" s="13"/>
      <c r="BQB310" s="35"/>
      <c r="BQC310" s="35"/>
      <c r="BQD310" s="15"/>
      <c r="BQF310" s="13"/>
      <c r="BQG310" s="35"/>
      <c r="BQH310" s="35"/>
      <c r="BQI310" s="15"/>
      <c r="BQK310" s="13"/>
      <c r="BQL310" s="35"/>
      <c r="BQM310" s="35"/>
      <c r="BQN310" s="15"/>
      <c r="BQP310" s="13"/>
      <c r="BQQ310" s="35"/>
      <c r="BQR310" s="35"/>
      <c r="BQS310" s="15"/>
      <c r="BQU310" s="13"/>
      <c r="BQV310" s="35"/>
      <c r="BQW310" s="35"/>
      <c r="BQX310" s="15"/>
      <c r="BQZ310" s="13"/>
      <c r="BRA310" s="35"/>
      <c r="BRB310" s="35"/>
      <c r="BRC310" s="15"/>
      <c r="BRE310" s="13"/>
      <c r="BRF310" s="35"/>
      <c r="BRG310" s="35"/>
      <c r="BRH310" s="15"/>
      <c r="BRJ310" s="13"/>
      <c r="BRK310" s="35"/>
      <c r="BRL310" s="35"/>
      <c r="BRM310" s="15"/>
      <c r="BRO310" s="13"/>
      <c r="BRP310" s="35"/>
      <c r="BRQ310" s="35"/>
      <c r="BRR310" s="15"/>
      <c r="BRT310" s="13"/>
      <c r="BRU310" s="35"/>
      <c r="BRV310" s="35"/>
      <c r="BRW310" s="15"/>
      <c r="BRY310" s="13"/>
      <c r="BRZ310" s="35"/>
      <c r="BSA310" s="35"/>
      <c r="BSB310" s="15"/>
      <c r="BSD310" s="13"/>
      <c r="BSE310" s="35"/>
      <c r="BSF310" s="35"/>
      <c r="BSG310" s="15"/>
      <c r="BSI310" s="13"/>
      <c r="BSJ310" s="35"/>
      <c r="BSK310" s="35"/>
      <c r="BSL310" s="15"/>
      <c r="BSN310" s="13"/>
      <c r="BSO310" s="35"/>
      <c r="BSP310" s="35"/>
      <c r="BSQ310" s="15"/>
      <c r="BSS310" s="13"/>
      <c r="BST310" s="35"/>
      <c r="BSU310" s="35"/>
      <c r="BSV310" s="15"/>
      <c r="BSX310" s="13"/>
      <c r="BSY310" s="35"/>
      <c r="BSZ310" s="35"/>
      <c r="BTA310" s="15"/>
      <c r="BTC310" s="13"/>
      <c r="BTD310" s="35"/>
      <c r="BTE310" s="35"/>
      <c r="BTF310" s="15"/>
      <c r="BTH310" s="13"/>
      <c r="BTI310" s="35"/>
      <c r="BTJ310" s="35"/>
      <c r="BTK310" s="15"/>
      <c r="BTM310" s="13"/>
      <c r="BTN310" s="35"/>
      <c r="BTO310" s="35"/>
      <c r="BTP310" s="15"/>
      <c r="BTR310" s="13"/>
      <c r="BTS310" s="35"/>
      <c r="BTT310" s="35"/>
      <c r="BTU310" s="15"/>
      <c r="BTW310" s="13"/>
      <c r="BTX310" s="35"/>
      <c r="BTY310" s="35"/>
      <c r="BTZ310" s="15"/>
      <c r="BUB310" s="13"/>
      <c r="BUC310" s="35"/>
      <c r="BUD310" s="35"/>
      <c r="BUE310" s="15"/>
      <c r="BUG310" s="13"/>
      <c r="BUH310" s="35"/>
      <c r="BUI310" s="35"/>
      <c r="BUJ310" s="15"/>
      <c r="BUL310" s="13"/>
      <c r="BUM310" s="35"/>
      <c r="BUN310" s="35"/>
      <c r="BUO310" s="15"/>
      <c r="BUQ310" s="13"/>
      <c r="BUR310" s="35"/>
      <c r="BUS310" s="35"/>
      <c r="BUT310" s="15"/>
      <c r="BUV310" s="13"/>
      <c r="BUW310" s="35"/>
      <c r="BUX310" s="35"/>
      <c r="BUY310" s="15"/>
      <c r="BVA310" s="13"/>
      <c r="BVB310" s="35"/>
      <c r="BVC310" s="35"/>
      <c r="BVD310" s="15"/>
      <c r="BVF310" s="13"/>
      <c r="BVG310" s="35"/>
      <c r="BVH310" s="35"/>
      <c r="BVI310" s="15"/>
      <c r="BVK310" s="13"/>
      <c r="BVL310" s="35"/>
      <c r="BVM310" s="35"/>
      <c r="BVN310" s="15"/>
      <c r="BVP310" s="13"/>
      <c r="BVQ310" s="35"/>
      <c r="BVR310" s="35"/>
      <c r="BVS310" s="15"/>
      <c r="BVU310" s="13"/>
      <c r="BVV310" s="35"/>
      <c r="BVW310" s="35"/>
      <c r="BVX310" s="15"/>
      <c r="BVZ310" s="13"/>
      <c r="BWA310" s="35"/>
      <c r="BWB310" s="35"/>
      <c r="BWC310" s="15"/>
      <c r="BWE310" s="13"/>
      <c r="BWF310" s="35"/>
      <c r="BWG310" s="35"/>
      <c r="BWH310" s="15"/>
      <c r="BWJ310" s="13"/>
      <c r="BWK310" s="35"/>
      <c r="BWL310" s="35"/>
      <c r="BWM310" s="15"/>
      <c r="BWO310" s="13"/>
      <c r="BWP310" s="35"/>
      <c r="BWQ310" s="35"/>
      <c r="BWR310" s="15"/>
      <c r="BWT310" s="13"/>
      <c r="BWU310" s="35"/>
      <c r="BWV310" s="35"/>
      <c r="BWW310" s="15"/>
      <c r="BWY310" s="13"/>
      <c r="BWZ310" s="35"/>
      <c r="BXA310" s="35"/>
      <c r="BXB310" s="15"/>
      <c r="BXD310" s="13"/>
      <c r="BXE310" s="35"/>
      <c r="BXF310" s="35"/>
      <c r="BXG310" s="15"/>
      <c r="BXI310" s="13"/>
      <c r="BXJ310" s="35"/>
      <c r="BXK310" s="35"/>
      <c r="BXL310" s="15"/>
      <c r="BXN310" s="13"/>
      <c r="BXO310" s="35"/>
      <c r="BXP310" s="35"/>
      <c r="BXQ310" s="15"/>
      <c r="BXS310" s="13"/>
      <c r="BXT310" s="35"/>
      <c r="BXU310" s="35"/>
      <c r="BXV310" s="15"/>
      <c r="BXX310" s="13"/>
      <c r="BXY310" s="35"/>
      <c r="BXZ310" s="35"/>
      <c r="BYA310" s="15"/>
      <c r="BYC310" s="13"/>
      <c r="BYD310" s="35"/>
      <c r="BYE310" s="35"/>
      <c r="BYF310" s="15"/>
      <c r="BYH310" s="13"/>
      <c r="BYI310" s="35"/>
      <c r="BYJ310" s="35"/>
      <c r="BYK310" s="15"/>
      <c r="BYM310" s="13"/>
      <c r="BYN310" s="35"/>
      <c r="BYO310" s="35"/>
      <c r="BYP310" s="15"/>
      <c r="BYR310" s="13"/>
      <c r="BYS310" s="35"/>
      <c r="BYT310" s="35"/>
      <c r="BYU310" s="15"/>
      <c r="BYW310" s="13"/>
      <c r="BYX310" s="35"/>
      <c r="BYY310" s="35"/>
      <c r="BYZ310" s="15"/>
      <c r="BZB310" s="13"/>
      <c r="BZC310" s="35"/>
      <c r="BZD310" s="35"/>
      <c r="BZE310" s="15"/>
      <c r="BZG310" s="13"/>
      <c r="BZH310" s="35"/>
      <c r="BZI310" s="35"/>
      <c r="BZJ310" s="15"/>
      <c r="BZL310" s="13"/>
      <c r="BZM310" s="35"/>
      <c r="BZN310" s="35"/>
      <c r="BZO310" s="15"/>
      <c r="BZQ310" s="13"/>
      <c r="BZR310" s="35"/>
      <c r="BZS310" s="35"/>
      <c r="BZT310" s="15"/>
      <c r="BZV310" s="13"/>
      <c r="BZW310" s="35"/>
      <c r="BZX310" s="35"/>
      <c r="BZY310" s="15"/>
      <c r="CAA310" s="13"/>
      <c r="CAB310" s="35"/>
      <c r="CAC310" s="35"/>
      <c r="CAD310" s="15"/>
      <c r="CAF310" s="13"/>
      <c r="CAG310" s="35"/>
      <c r="CAH310" s="35"/>
      <c r="CAI310" s="15"/>
      <c r="CAK310" s="13"/>
      <c r="CAL310" s="35"/>
      <c r="CAM310" s="35"/>
      <c r="CAN310" s="15"/>
      <c r="CAP310" s="13"/>
      <c r="CAQ310" s="35"/>
      <c r="CAR310" s="35"/>
      <c r="CAS310" s="15"/>
      <c r="CAU310" s="13"/>
      <c r="CAV310" s="35"/>
      <c r="CAW310" s="35"/>
      <c r="CAX310" s="15"/>
      <c r="CAZ310" s="13"/>
      <c r="CBA310" s="35"/>
      <c r="CBB310" s="35"/>
      <c r="CBC310" s="15"/>
      <c r="CBE310" s="13"/>
      <c r="CBF310" s="35"/>
      <c r="CBG310" s="35"/>
      <c r="CBH310" s="15"/>
      <c r="CBJ310" s="13"/>
      <c r="CBK310" s="35"/>
      <c r="CBL310" s="35"/>
      <c r="CBM310" s="15"/>
      <c r="CBO310" s="13"/>
      <c r="CBP310" s="35"/>
      <c r="CBQ310" s="35"/>
      <c r="CBR310" s="15"/>
      <c r="CBT310" s="13"/>
      <c r="CBU310" s="35"/>
      <c r="CBV310" s="35"/>
      <c r="CBW310" s="15"/>
      <c r="CBY310" s="13"/>
      <c r="CBZ310" s="35"/>
      <c r="CCA310" s="35"/>
      <c r="CCB310" s="15"/>
      <c r="CCD310" s="13"/>
      <c r="CCE310" s="35"/>
      <c r="CCF310" s="35"/>
      <c r="CCG310" s="15"/>
      <c r="CCI310" s="13"/>
      <c r="CCJ310" s="35"/>
      <c r="CCK310" s="35"/>
      <c r="CCL310" s="15"/>
      <c r="CCN310" s="13"/>
      <c r="CCO310" s="35"/>
      <c r="CCP310" s="35"/>
      <c r="CCQ310" s="15"/>
      <c r="CCS310" s="13"/>
      <c r="CCT310" s="35"/>
      <c r="CCU310" s="35"/>
      <c r="CCV310" s="15"/>
      <c r="CCX310" s="13"/>
      <c r="CCY310" s="35"/>
      <c r="CCZ310" s="35"/>
      <c r="CDA310" s="15"/>
      <c r="CDC310" s="13"/>
      <c r="CDD310" s="35"/>
      <c r="CDE310" s="35"/>
      <c r="CDF310" s="15"/>
      <c r="CDH310" s="13"/>
      <c r="CDI310" s="35"/>
      <c r="CDJ310" s="35"/>
      <c r="CDK310" s="15"/>
      <c r="CDM310" s="13"/>
      <c r="CDN310" s="35"/>
      <c r="CDO310" s="35"/>
      <c r="CDP310" s="15"/>
      <c r="CDR310" s="13"/>
      <c r="CDS310" s="35"/>
      <c r="CDT310" s="35"/>
      <c r="CDU310" s="15"/>
      <c r="CDW310" s="13"/>
      <c r="CDX310" s="35"/>
      <c r="CDY310" s="35"/>
      <c r="CDZ310" s="15"/>
      <c r="CEB310" s="13"/>
      <c r="CEC310" s="35"/>
      <c r="CED310" s="35"/>
      <c r="CEE310" s="15"/>
      <c r="CEG310" s="13"/>
      <c r="CEH310" s="35"/>
      <c r="CEI310" s="35"/>
      <c r="CEJ310" s="15"/>
      <c r="CEL310" s="13"/>
      <c r="CEM310" s="35"/>
      <c r="CEN310" s="35"/>
      <c r="CEO310" s="15"/>
      <c r="CEQ310" s="13"/>
      <c r="CER310" s="35"/>
      <c r="CES310" s="35"/>
      <c r="CET310" s="15"/>
      <c r="CEV310" s="13"/>
      <c r="CEW310" s="35"/>
      <c r="CEX310" s="35"/>
      <c r="CEY310" s="15"/>
      <c r="CFA310" s="13"/>
      <c r="CFB310" s="35"/>
      <c r="CFC310" s="35"/>
      <c r="CFD310" s="15"/>
      <c r="CFF310" s="13"/>
      <c r="CFG310" s="35"/>
      <c r="CFH310" s="35"/>
      <c r="CFI310" s="15"/>
      <c r="CFK310" s="13"/>
      <c r="CFL310" s="35"/>
      <c r="CFM310" s="35"/>
      <c r="CFN310" s="15"/>
      <c r="CFP310" s="13"/>
      <c r="CFQ310" s="35"/>
      <c r="CFR310" s="35"/>
      <c r="CFS310" s="15"/>
      <c r="CFU310" s="13"/>
      <c r="CFV310" s="35"/>
      <c r="CFW310" s="35"/>
      <c r="CFX310" s="15"/>
      <c r="CFZ310" s="13"/>
      <c r="CGA310" s="35"/>
      <c r="CGB310" s="35"/>
      <c r="CGC310" s="15"/>
      <c r="CGE310" s="13"/>
      <c r="CGF310" s="35"/>
      <c r="CGG310" s="35"/>
      <c r="CGH310" s="15"/>
      <c r="CGJ310" s="13"/>
      <c r="CGK310" s="35"/>
      <c r="CGL310" s="35"/>
      <c r="CGM310" s="15"/>
      <c r="CGO310" s="13"/>
      <c r="CGP310" s="35"/>
      <c r="CGQ310" s="35"/>
      <c r="CGR310" s="15"/>
      <c r="CGT310" s="13"/>
      <c r="CGU310" s="35"/>
      <c r="CGV310" s="35"/>
      <c r="CGW310" s="15"/>
      <c r="CGY310" s="13"/>
      <c r="CGZ310" s="35"/>
      <c r="CHA310" s="35"/>
      <c r="CHB310" s="15"/>
      <c r="CHD310" s="13"/>
      <c r="CHE310" s="35"/>
      <c r="CHF310" s="35"/>
      <c r="CHG310" s="15"/>
      <c r="CHI310" s="13"/>
      <c r="CHJ310" s="35"/>
      <c r="CHK310" s="35"/>
      <c r="CHL310" s="15"/>
      <c r="CHN310" s="13"/>
      <c r="CHO310" s="35"/>
      <c r="CHP310" s="35"/>
      <c r="CHQ310" s="15"/>
      <c r="CHS310" s="13"/>
      <c r="CHT310" s="35"/>
      <c r="CHU310" s="35"/>
      <c r="CHV310" s="15"/>
      <c r="CHX310" s="13"/>
      <c r="CHY310" s="35"/>
      <c r="CHZ310" s="35"/>
      <c r="CIA310" s="15"/>
      <c r="CIC310" s="13"/>
      <c r="CID310" s="35"/>
      <c r="CIE310" s="35"/>
      <c r="CIF310" s="15"/>
      <c r="CIH310" s="13"/>
      <c r="CII310" s="35"/>
      <c r="CIJ310" s="35"/>
      <c r="CIK310" s="15"/>
      <c r="CIM310" s="13"/>
      <c r="CIN310" s="35"/>
      <c r="CIO310" s="35"/>
      <c r="CIP310" s="15"/>
      <c r="CIR310" s="13"/>
      <c r="CIS310" s="35"/>
      <c r="CIT310" s="35"/>
      <c r="CIU310" s="15"/>
      <c r="CIW310" s="13"/>
      <c r="CIX310" s="35"/>
      <c r="CIY310" s="35"/>
      <c r="CIZ310" s="15"/>
      <c r="CJB310" s="13"/>
      <c r="CJC310" s="35"/>
      <c r="CJD310" s="35"/>
      <c r="CJE310" s="15"/>
      <c r="CJG310" s="13"/>
      <c r="CJH310" s="35"/>
      <c r="CJI310" s="35"/>
      <c r="CJJ310" s="15"/>
      <c r="CJL310" s="13"/>
      <c r="CJM310" s="35"/>
      <c r="CJN310" s="35"/>
      <c r="CJO310" s="15"/>
      <c r="CJQ310" s="13"/>
      <c r="CJR310" s="35"/>
      <c r="CJS310" s="35"/>
      <c r="CJT310" s="15"/>
      <c r="CJV310" s="13"/>
      <c r="CJW310" s="35"/>
      <c r="CJX310" s="35"/>
      <c r="CJY310" s="15"/>
      <c r="CKA310" s="13"/>
      <c r="CKB310" s="35"/>
      <c r="CKC310" s="35"/>
      <c r="CKD310" s="15"/>
      <c r="CKF310" s="13"/>
      <c r="CKG310" s="35"/>
      <c r="CKH310" s="35"/>
      <c r="CKI310" s="15"/>
      <c r="CKK310" s="13"/>
      <c r="CKL310" s="35"/>
      <c r="CKM310" s="35"/>
      <c r="CKN310" s="15"/>
      <c r="CKP310" s="13"/>
      <c r="CKQ310" s="35"/>
      <c r="CKR310" s="35"/>
      <c r="CKS310" s="15"/>
      <c r="CKU310" s="13"/>
      <c r="CKV310" s="35"/>
      <c r="CKW310" s="35"/>
      <c r="CKX310" s="15"/>
      <c r="CKZ310" s="13"/>
      <c r="CLA310" s="35"/>
      <c r="CLB310" s="35"/>
      <c r="CLC310" s="15"/>
      <c r="CLE310" s="13"/>
      <c r="CLF310" s="35"/>
      <c r="CLG310" s="35"/>
      <c r="CLH310" s="15"/>
      <c r="CLJ310" s="13"/>
      <c r="CLK310" s="35"/>
      <c r="CLL310" s="35"/>
      <c r="CLM310" s="15"/>
      <c r="CLO310" s="13"/>
      <c r="CLP310" s="35"/>
      <c r="CLQ310" s="35"/>
      <c r="CLR310" s="15"/>
      <c r="CLT310" s="13"/>
      <c r="CLU310" s="35"/>
      <c r="CLV310" s="35"/>
      <c r="CLW310" s="15"/>
      <c r="CLY310" s="13"/>
      <c r="CLZ310" s="35"/>
      <c r="CMA310" s="35"/>
      <c r="CMB310" s="15"/>
      <c r="CMD310" s="13"/>
      <c r="CME310" s="35"/>
      <c r="CMF310" s="35"/>
      <c r="CMG310" s="15"/>
      <c r="CMI310" s="13"/>
      <c r="CMJ310" s="35"/>
      <c r="CMK310" s="35"/>
      <c r="CML310" s="15"/>
      <c r="CMN310" s="13"/>
      <c r="CMO310" s="35"/>
      <c r="CMP310" s="35"/>
      <c r="CMQ310" s="15"/>
      <c r="CMS310" s="13"/>
      <c r="CMT310" s="35"/>
      <c r="CMU310" s="35"/>
      <c r="CMV310" s="15"/>
      <c r="CMX310" s="13"/>
      <c r="CMY310" s="35"/>
      <c r="CMZ310" s="35"/>
      <c r="CNA310" s="15"/>
      <c r="CNC310" s="13"/>
      <c r="CND310" s="35"/>
      <c r="CNE310" s="35"/>
      <c r="CNF310" s="15"/>
      <c r="CNH310" s="13"/>
      <c r="CNI310" s="35"/>
      <c r="CNJ310" s="35"/>
      <c r="CNK310" s="15"/>
      <c r="CNM310" s="13"/>
      <c r="CNN310" s="35"/>
      <c r="CNO310" s="35"/>
      <c r="CNP310" s="15"/>
      <c r="CNR310" s="13"/>
      <c r="CNS310" s="35"/>
      <c r="CNT310" s="35"/>
      <c r="CNU310" s="15"/>
      <c r="CNW310" s="13"/>
      <c r="CNX310" s="35"/>
      <c r="CNY310" s="35"/>
      <c r="CNZ310" s="15"/>
      <c r="COB310" s="13"/>
      <c r="COC310" s="35"/>
      <c r="COD310" s="35"/>
      <c r="COE310" s="15"/>
      <c r="COG310" s="13"/>
      <c r="COH310" s="35"/>
      <c r="COI310" s="35"/>
      <c r="COJ310" s="15"/>
      <c r="COL310" s="13"/>
      <c r="COM310" s="35"/>
      <c r="CON310" s="35"/>
      <c r="COO310" s="15"/>
      <c r="COQ310" s="13"/>
      <c r="COR310" s="35"/>
      <c r="COS310" s="35"/>
      <c r="COT310" s="15"/>
      <c r="COV310" s="13"/>
      <c r="COW310" s="35"/>
      <c r="COX310" s="35"/>
      <c r="COY310" s="15"/>
      <c r="CPA310" s="13"/>
      <c r="CPB310" s="35"/>
      <c r="CPC310" s="35"/>
      <c r="CPD310" s="15"/>
      <c r="CPF310" s="13"/>
      <c r="CPG310" s="35"/>
      <c r="CPH310" s="35"/>
      <c r="CPI310" s="15"/>
      <c r="CPK310" s="13"/>
      <c r="CPL310" s="35"/>
      <c r="CPM310" s="35"/>
      <c r="CPN310" s="15"/>
      <c r="CPP310" s="13"/>
      <c r="CPQ310" s="35"/>
      <c r="CPR310" s="35"/>
      <c r="CPS310" s="15"/>
      <c r="CPU310" s="13"/>
      <c r="CPV310" s="35"/>
      <c r="CPW310" s="35"/>
      <c r="CPX310" s="15"/>
      <c r="CPZ310" s="13"/>
      <c r="CQA310" s="35"/>
      <c r="CQB310" s="35"/>
      <c r="CQC310" s="15"/>
      <c r="CQE310" s="13"/>
      <c r="CQF310" s="35"/>
      <c r="CQG310" s="35"/>
      <c r="CQH310" s="15"/>
      <c r="CQJ310" s="13"/>
      <c r="CQK310" s="35"/>
      <c r="CQL310" s="35"/>
      <c r="CQM310" s="15"/>
      <c r="CQO310" s="13"/>
      <c r="CQP310" s="35"/>
      <c r="CQQ310" s="35"/>
      <c r="CQR310" s="15"/>
      <c r="CQT310" s="13"/>
      <c r="CQU310" s="35"/>
      <c r="CQV310" s="35"/>
      <c r="CQW310" s="15"/>
      <c r="CQY310" s="13"/>
      <c r="CQZ310" s="35"/>
      <c r="CRA310" s="35"/>
      <c r="CRB310" s="15"/>
      <c r="CRD310" s="13"/>
      <c r="CRE310" s="35"/>
      <c r="CRF310" s="35"/>
      <c r="CRG310" s="15"/>
      <c r="CRI310" s="13"/>
      <c r="CRJ310" s="35"/>
      <c r="CRK310" s="35"/>
      <c r="CRL310" s="15"/>
      <c r="CRN310" s="13"/>
      <c r="CRO310" s="35"/>
      <c r="CRP310" s="35"/>
      <c r="CRQ310" s="15"/>
      <c r="CRS310" s="13"/>
      <c r="CRT310" s="35"/>
      <c r="CRU310" s="35"/>
      <c r="CRV310" s="15"/>
      <c r="CRX310" s="13"/>
      <c r="CRY310" s="35"/>
      <c r="CRZ310" s="35"/>
      <c r="CSA310" s="15"/>
      <c r="CSC310" s="13"/>
      <c r="CSD310" s="35"/>
      <c r="CSE310" s="35"/>
      <c r="CSF310" s="15"/>
      <c r="CSH310" s="13"/>
      <c r="CSI310" s="35"/>
      <c r="CSJ310" s="35"/>
      <c r="CSK310" s="15"/>
      <c r="CSM310" s="13"/>
      <c r="CSN310" s="35"/>
      <c r="CSO310" s="35"/>
      <c r="CSP310" s="15"/>
      <c r="CSR310" s="13"/>
      <c r="CSS310" s="35"/>
      <c r="CST310" s="35"/>
      <c r="CSU310" s="15"/>
      <c r="CSW310" s="13"/>
      <c r="CSX310" s="35"/>
      <c r="CSY310" s="35"/>
      <c r="CSZ310" s="15"/>
      <c r="CTB310" s="13"/>
      <c r="CTC310" s="35"/>
      <c r="CTD310" s="35"/>
      <c r="CTE310" s="15"/>
      <c r="CTG310" s="13"/>
      <c r="CTH310" s="35"/>
      <c r="CTI310" s="35"/>
      <c r="CTJ310" s="15"/>
      <c r="CTL310" s="13"/>
      <c r="CTM310" s="35"/>
      <c r="CTN310" s="35"/>
      <c r="CTO310" s="15"/>
      <c r="CTQ310" s="13"/>
      <c r="CTR310" s="35"/>
      <c r="CTS310" s="35"/>
      <c r="CTT310" s="15"/>
      <c r="CTV310" s="13"/>
      <c r="CTW310" s="35"/>
      <c r="CTX310" s="35"/>
      <c r="CTY310" s="15"/>
      <c r="CUA310" s="13"/>
      <c r="CUB310" s="35"/>
      <c r="CUC310" s="35"/>
      <c r="CUD310" s="15"/>
      <c r="CUF310" s="13"/>
      <c r="CUG310" s="35"/>
      <c r="CUH310" s="35"/>
      <c r="CUI310" s="15"/>
      <c r="CUK310" s="13"/>
      <c r="CUL310" s="35"/>
      <c r="CUM310" s="35"/>
      <c r="CUN310" s="15"/>
      <c r="CUP310" s="13"/>
      <c r="CUQ310" s="35"/>
      <c r="CUR310" s="35"/>
      <c r="CUS310" s="15"/>
      <c r="CUU310" s="13"/>
      <c r="CUV310" s="35"/>
      <c r="CUW310" s="35"/>
      <c r="CUX310" s="15"/>
      <c r="CUZ310" s="13"/>
      <c r="CVA310" s="35"/>
      <c r="CVB310" s="35"/>
      <c r="CVC310" s="15"/>
      <c r="CVE310" s="13"/>
      <c r="CVF310" s="35"/>
      <c r="CVG310" s="35"/>
      <c r="CVH310" s="15"/>
      <c r="CVJ310" s="13"/>
      <c r="CVK310" s="35"/>
      <c r="CVL310" s="35"/>
      <c r="CVM310" s="15"/>
      <c r="CVO310" s="13"/>
      <c r="CVP310" s="35"/>
      <c r="CVQ310" s="35"/>
      <c r="CVR310" s="15"/>
      <c r="CVT310" s="13"/>
      <c r="CVU310" s="35"/>
      <c r="CVV310" s="35"/>
      <c r="CVW310" s="15"/>
      <c r="CVY310" s="13"/>
      <c r="CVZ310" s="35"/>
      <c r="CWA310" s="35"/>
      <c r="CWB310" s="15"/>
      <c r="CWD310" s="13"/>
      <c r="CWE310" s="35"/>
      <c r="CWF310" s="35"/>
      <c r="CWG310" s="15"/>
      <c r="CWI310" s="13"/>
      <c r="CWJ310" s="35"/>
      <c r="CWK310" s="35"/>
      <c r="CWL310" s="15"/>
      <c r="CWN310" s="13"/>
      <c r="CWO310" s="35"/>
      <c r="CWP310" s="35"/>
      <c r="CWQ310" s="15"/>
      <c r="CWS310" s="13"/>
      <c r="CWT310" s="35"/>
      <c r="CWU310" s="35"/>
      <c r="CWV310" s="15"/>
      <c r="CWX310" s="13"/>
      <c r="CWY310" s="35"/>
      <c r="CWZ310" s="35"/>
      <c r="CXA310" s="15"/>
      <c r="CXC310" s="13"/>
      <c r="CXD310" s="35"/>
      <c r="CXE310" s="35"/>
      <c r="CXF310" s="15"/>
      <c r="CXH310" s="13"/>
      <c r="CXI310" s="35"/>
      <c r="CXJ310" s="35"/>
      <c r="CXK310" s="15"/>
      <c r="CXM310" s="13"/>
      <c r="CXN310" s="35"/>
      <c r="CXO310" s="35"/>
      <c r="CXP310" s="15"/>
      <c r="CXR310" s="13"/>
      <c r="CXS310" s="35"/>
      <c r="CXT310" s="35"/>
      <c r="CXU310" s="15"/>
      <c r="CXW310" s="13"/>
      <c r="CXX310" s="35"/>
      <c r="CXY310" s="35"/>
      <c r="CXZ310" s="15"/>
      <c r="CYB310" s="13"/>
      <c r="CYC310" s="35"/>
      <c r="CYD310" s="35"/>
      <c r="CYE310" s="15"/>
      <c r="CYG310" s="13"/>
      <c r="CYH310" s="35"/>
      <c r="CYI310" s="35"/>
      <c r="CYJ310" s="15"/>
      <c r="CYL310" s="13"/>
      <c r="CYM310" s="35"/>
      <c r="CYN310" s="35"/>
      <c r="CYO310" s="15"/>
      <c r="CYQ310" s="13"/>
      <c r="CYR310" s="35"/>
      <c r="CYS310" s="35"/>
      <c r="CYT310" s="15"/>
      <c r="CYV310" s="13"/>
      <c r="CYW310" s="35"/>
      <c r="CYX310" s="35"/>
      <c r="CYY310" s="15"/>
      <c r="CZA310" s="13"/>
      <c r="CZB310" s="35"/>
      <c r="CZC310" s="35"/>
      <c r="CZD310" s="15"/>
      <c r="CZF310" s="13"/>
      <c r="CZG310" s="35"/>
      <c r="CZH310" s="35"/>
      <c r="CZI310" s="15"/>
      <c r="CZK310" s="13"/>
      <c r="CZL310" s="35"/>
      <c r="CZM310" s="35"/>
      <c r="CZN310" s="15"/>
      <c r="CZP310" s="13"/>
      <c r="CZQ310" s="35"/>
      <c r="CZR310" s="35"/>
      <c r="CZS310" s="15"/>
      <c r="CZU310" s="13"/>
      <c r="CZV310" s="35"/>
      <c r="CZW310" s="35"/>
      <c r="CZX310" s="15"/>
      <c r="CZZ310" s="13"/>
      <c r="DAA310" s="35"/>
      <c r="DAB310" s="35"/>
      <c r="DAC310" s="15"/>
      <c r="DAE310" s="13"/>
      <c r="DAF310" s="35"/>
      <c r="DAG310" s="35"/>
      <c r="DAH310" s="15"/>
      <c r="DAJ310" s="13"/>
      <c r="DAK310" s="35"/>
      <c r="DAL310" s="35"/>
      <c r="DAM310" s="15"/>
      <c r="DAO310" s="13"/>
      <c r="DAP310" s="35"/>
      <c r="DAQ310" s="35"/>
      <c r="DAR310" s="15"/>
      <c r="DAT310" s="13"/>
      <c r="DAU310" s="35"/>
      <c r="DAV310" s="35"/>
      <c r="DAW310" s="15"/>
      <c r="DAY310" s="13"/>
      <c r="DAZ310" s="35"/>
      <c r="DBA310" s="35"/>
      <c r="DBB310" s="15"/>
      <c r="DBD310" s="13"/>
      <c r="DBE310" s="35"/>
      <c r="DBF310" s="35"/>
      <c r="DBG310" s="15"/>
      <c r="DBI310" s="13"/>
      <c r="DBJ310" s="35"/>
      <c r="DBK310" s="35"/>
      <c r="DBL310" s="15"/>
      <c r="DBN310" s="13"/>
      <c r="DBO310" s="35"/>
      <c r="DBP310" s="35"/>
      <c r="DBQ310" s="15"/>
      <c r="DBS310" s="13"/>
      <c r="DBT310" s="35"/>
      <c r="DBU310" s="35"/>
      <c r="DBV310" s="15"/>
      <c r="DBX310" s="13"/>
      <c r="DBY310" s="35"/>
      <c r="DBZ310" s="35"/>
      <c r="DCA310" s="15"/>
      <c r="DCC310" s="13"/>
      <c r="DCD310" s="35"/>
      <c r="DCE310" s="35"/>
      <c r="DCF310" s="15"/>
      <c r="DCH310" s="13"/>
      <c r="DCI310" s="35"/>
      <c r="DCJ310" s="35"/>
      <c r="DCK310" s="15"/>
      <c r="DCM310" s="13"/>
      <c r="DCN310" s="35"/>
      <c r="DCO310" s="35"/>
      <c r="DCP310" s="15"/>
      <c r="DCR310" s="13"/>
      <c r="DCS310" s="35"/>
      <c r="DCT310" s="35"/>
      <c r="DCU310" s="15"/>
      <c r="DCW310" s="13"/>
      <c r="DCX310" s="35"/>
      <c r="DCY310" s="35"/>
      <c r="DCZ310" s="15"/>
      <c r="DDB310" s="13"/>
      <c r="DDC310" s="35"/>
      <c r="DDD310" s="35"/>
      <c r="DDE310" s="15"/>
      <c r="DDG310" s="13"/>
      <c r="DDH310" s="35"/>
      <c r="DDI310" s="35"/>
      <c r="DDJ310" s="15"/>
      <c r="DDL310" s="13"/>
      <c r="DDM310" s="35"/>
      <c r="DDN310" s="35"/>
      <c r="DDO310" s="15"/>
      <c r="DDQ310" s="13"/>
      <c r="DDR310" s="35"/>
      <c r="DDS310" s="35"/>
      <c r="DDT310" s="15"/>
      <c r="DDV310" s="13"/>
      <c r="DDW310" s="35"/>
      <c r="DDX310" s="35"/>
      <c r="DDY310" s="15"/>
      <c r="DEA310" s="13"/>
      <c r="DEB310" s="35"/>
      <c r="DEC310" s="35"/>
      <c r="DED310" s="15"/>
      <c r="DEF310" s="13"/>
      <c r="DEG310" s="35"/>
      <c r="DEH310" s="35"/>
      <c r="DEI310" s="15"/>
      <c r="DEK310" s="13"/>
      <c r="DEL310" s="35"/>
      <c r="DEM310" s="35"/>
      <c r="DEN310" s="15"/>
      <c r="DEP310" s="13"/>
      <c r="DEQ310" s="35"/>
      <c r="DER310" s="35"/>
      <c r="DES310" s="15"/>
      <c r="DEU310" s="13"/>
      <c r="DEV310" s="35"/>
      <c r="DEW310" s="35"/>
      <c r="DEX310" s="15"/>
      <c r="DEZ310" s="13"/>
      <c r="DFA310" s="35"/>
      <c r="DFB310" s="35"/>
      <c r="DFC310" s="15"/>
      <c r="DFE310" s="13"/>
      <c r="DFF310" s="35"/>
      <c r="DFG310" s="35"/>
      <c r="DFH310" s="15"/>
      <c r="DFJ310" s="13"/>
      <c r="DFK310" s="35"/>
      <c r="DFL310" s="35"/>
      <c r="DFM310" s="15"/>
      <c r="DFO310" s="13"/>
      <c r="DFP310" s="35"/>
      <c r="DFQ310" s="35"/>
      <c r="DFR310" s="15"/>
      <c r="DFT310" s="13"/>
      <c r="DFU310" s="35"/>
      <c r="DFV310" s="35"/>
      <c r="DFW310" s="15"/>
      <c r="DFY310" s="13"/>
      <c r="DFZ310" s="35"/>
      <c r="DGA310" s="35"/>
      <c r="DGB310" s="15"/>
      <c r="DGD310" s="13"/>
      <c r="DGE310" s="35"/>
      <c r="DGF310" s="35"/>
      <c r="DGG310" s="15"/>
      <c r="DGI310" s="13"/>
      <c r="DGJ310" s="35"/>
      <c r="DGK310" s="35"/>
      <c r="DGL310" s="15"/>
      <c r="DGN310" s="13"/>
      <c r="DGO310" s="35"/>
      <c r="DGP310" s="35"/>
      <c r="DGQ310" s="15"/>
      <c r="DGS310" s="13"/>
      <c r="DGT310" s="35"/>
      <c r="DGU310" s="35"/>
      <c r="DGV310" s="15"/>
      <c r="DGX310" s="13"/>
      <c r="DGY310" s="35"/>
      <c r="DGZ310" s="35"/>
      <c r="DHA310" s="15"/>
      <c r="DHC310" s="13"/>
      <c r="DHD310" s="35"/>
      <c r="DHE310" s="35"/>
      <c r="DHF310" s="15"/>
      <c r="DHH310" s="13"/>
      <c r="DHI310" s="35"/>
      <c r="DHJ310" s="35"/>
      <c r="DHK310" s="15"/>
      <c r="DHM310" s="13"/>
      <c r="DHN310" s="35"/>
      <c r="DHO310" s="35"/>
      <c r="DHP310" s="15"/>
      <c r="DHR310" s="13"/>
      <c r="DHS310" s="35"/>
      <c r="DHT310" s="35"/>
      <c r="DHU310" s="15"/>
      <c r="DHW310" s="13"/>
      <c r="DHX310" s="35"/>
      <c r="DHY310" s="35"/>
      <c r="DHZ310" s="15"/>
      <c r="DIB310" s="13"/>
      <c r="DIC310" s="35"/>
      <c r="DID310" s="35"/>
      <c r="DIE310" s="15"/>
      <c r="DIG310" s="13"/>
      <c r="DIH310" s="35"/>
      <c r="DII310" s="35"/>
      <c r="DIJ310" s="15"/>
      <c r="DIL310" s="13"/>
      <c r="DIM310" s="35"/>
      <c r="DIN310" s="35"/>
      <c r="DIO310" s="15"/>
      <c r="DIQ310" s="13"/>
      <c r="DIR310" s="35"/>
      <c r="DIS310" s="35"/>
      <c r="DIT310" s="15"/>
      <c r="DIV310" s="13"/>
      <c r="DIW310" s="35"/>
      <c r="DIX310" s="35"/>
      <c r="DIY310" s="15"/>
      <c r="DJA310" s="13"/>
      <c r="DJB310" s="35"/>
      <c r="DJC310" s="35"/>
      <c r="DJD310" s="15"/>
      <c r="DJF310" s="13"/>
      <c r="DJG310" s="35"/>
      <c r="DJH310" s="35"/>
      <c r="DJI310" s="15"/>
      <c r="DJK310" s="13"/>
      <c r="DJL310" s="35"/>
      <c r="DJM310" s="35"/>
      <c r="DJN310" s="15"/>
      <c r="DJP310" s="13"/>
      <c r="DJQ310" s="35"/>
      <c r="DJR310" s="35"/>
      <c r="DJS310" s="15"/>
      <c r="DJU310" s="13"/>
      <c r="DJV310" s="35"/>
      <c r="DJW310" s="35"/>
      <c r="DJX310" s="15"/>
      <c r="DJZ310" s="13"/>
      <c r="DKA310" s="35"/>
      <c r="DKB310" s="35"/>
      <c r="DKC310" s="15"/>
      <c r="DKE310" s="13"/>
      <c r="DKF310" s="35"/>
      <c r="DKG310" s="35"/>
      <c r="DKH310" s="15"/>
      <c r="DKJ310" s="13"/>
      <c r="DKK310" s="35"/>
      <c r="DKL310" s="35"/>
      <c r="DKM310" s="15"/>
      <c r="DKO310" s="13"/>
      <c r="DKP310" s="35"/>
      <c r="DKQ310" s="35"/>
      <c r="DKR310" s="15"/>
      <c r="DKT310" s="13"/>
      <c r="DKU310" s="35"/>
      <c r="DKV310" s="35"/>
      <c r="DKW310" s="15"/>
      <c r="DKY310" s="13"/>
      <c r="DKZ310" s="35"/>
      <c r="DLA310" s="35"/>
      <c r="DLB310" s="15"/>
      <c r="DLD310" s="13"/>
      <c r="DLE310" s="35"/>
      <c r="DLF310" s="35"/>
      <c r="DLG310" s="15"/>
      <c r="DLI310" s="13"/>
      <c r="DLJ310" s="35"/>
      <c r="DLK310" s="35"/>
      <c r="DLL310" s="15"/>
      <c r="DLN310" s="13"/>
      <c r="DLO310" s="35"/>
      <c r="DLP310" s="35"/>
      <c r="DLQ310" s="15"/>
      <c r="DLS310" s="13"/>
      <c r="DLT310" s="35"/>
      <c r="DLU310" s="35"/>
      <c r="DLV310" s="15"/>
      <c r="DLX310" s="13"/>
      <c r="DLY310" s="35"/>
      <c r="DLZ310" s="35"/>
      <c r="DMA310" s="15"/>
      <c r="DMC310" s="13"/>
      <c r="DMD310" s="35"/>
      <c r="DME310" s="35"/>
      <c r="DMF310" s="15"/>
      <c r="DMH310" s="13"/>
      <c r="DMI310" s="35"/>
      <c r="DMJ310" s="35"/>
      <c r="DMK310" s="15"/>
      <c r="DMM310" s="13"/>
      <c r="DMN310" s="35"/>
      <c r="DMO310" s="35"/>
      <c r="DMP310" s="15"/>
      <c r="DMR310" s="13"/>
      <c r="DMS310" s="35"/>
      <c r="DMT310" s="35"/>
      <c r="DMU310" s="15"/>
      <c r="DMW310" s="13"/>
      <c r="DMX310" s="35"/>
      <c r="DMY310" s="35"/>
      <c r="DMZ310" s="15"/>
      <c r="DNB310" s="13"/>
      <c r="DNC310" s="35"/>
      <c r="DND310" s="35"/>
      <c r="DNE310" s="15"/>
      <c r="DNG310" s="13"/>
      <c r="DNH310" s="35"/>
      <c r="DNI310" s="35"/>
      <c r="DNJ310" s="15"/>
      <c r="DNL310" s="13"/>
      <c r="DNM310" s="35"/>
      <c r="DNN310" s="35"/>
      <c r="DNO310" s="15"/>
      <c r="DNQ310" s="13"/>
      <c r="DNR310" s="35"/>
      <c r="DNS310" s="35"/>
      <c r="DNT310" s="15"/>
      <c r="DNV310" s="13"/>
      <c r="DNW310" s="35"/>
      <c r="DNX310" s="35"/>
      <c r="DNY310" s="15"/>
      <c r="DOA310" s="13"/>
      <c r="DOB310" s="35"/>
      <c r="DOC310" s="35"/>
      <c r="DOD310" s="15"/>
      <c r="DOF310" s="13"/>
      <c r="DOG310" s="35"/>
      <c r="DOH310" s="35"/>
      <c r="DOI310" s="15"/>
      <c r="DOK310" s="13"/>
      <c r="DOL310" s="35"/>
      <c r="DOM310" s="35"/>
      <c r="DON310" s="15"/>
      <c r="DOP310" s="13"/>
      <c r="DOQ310" s="35"/>
      <c r="DOR310" s="35"/>
      <c r="DOS310" s="15"/>
      <c r="DOU310" s="13"/>
      <c r="DOV310" s="35"/>
      <c r="DOW310" s="35"/>
      <c r="DOX310" s="15"/>
      <c r="DOZ310" s="13"/>
      <c r="DPA310" s="35"/>
      <c r="DPB310" s="35"/>
      <c r="DPC310" s="15"/>
      <c r="DPE310" s="13"/>
      <c r="DPF310" s="35"/>
      <c r="DPG310" s="35"/>
      <c r="DPH310" s="15"/>
      <c r="DPJ310" s="13"/>
      <c r="DPK310" s="35"/>
      <c r="DPL310" s="35"/>
      <c r="DPM310" s="15"/>
      <c r="DPO310" s="13"/>
      <c r="DPP310" s="35"/>
      <c r="DPQ310" s="35"/>
      <c r="DPR310" s="15"/>
      <c r="DPT310" s="13"/>
      <c r="DPU310" s="35"/>
      <c r="DPV310" s="35"/>
      <c r="DPW310" s="15"/>
      <c r="DPY310" s="13"/>
      <c r="DPZ310" s="35"/>
      <c r="DQA310" s="35"/>
      <c r="DQB310" s="15"/>
      <c r="DQD310" s="13"/>
      <c r="DQE310" s="35"/>
      <c r="DQF310" s="35"/>
      <c r="DQG310" s="15"/>
      <c r="DQI310" s="13"/>
      <c r="DQJ310" s="35"/>
      <c r="DQK310" s="35"/>
      <c r="DQL310" s="15"/>
      <c r="DQN310" s="13"/>
      <c r="DQO310" s="35"/>
      <c r="DQP310" s="35"/>
      <c r="DQQ310" s="15"/>
      <c r="DQS310" s="13"/>
      <c r="DQT310" s="35"/>
      <c r="DQU310" s="35"/>
      <c r="DQV310" s="15"/>
      <c r="DQX310" s="13"/>
      <c r="DQY310" s="35"/>
      <c r="DQZ310" s="35"/>
      <c r="DRA310" s="15"/>
      <c r="DRC310" s="13"/>
      <c r="DRD310" s="35"/>
      <c r="DRE310" s="35"/>
      <c r="DRF310" s="15"/>
      <c r="DRH310" s="13"/>
      <c r="DRI310" s="35"/>
      <c r="DRJ310" s="35"/>
      <c r="DRK310" s="15"/>
      <c r="DRM310" s="13"/>
      <c r="DRN310" s="35"/>
      <c r="DRO310" s="35"/>
      <c r="DRP310" s="15"/>
      <c r="DRR310" s="13"/>
      <c r="DRS310" s="35"/>
      <c r="DRT310" s="35"/>
      <c r="DRU310" s="15"/>
      <c r="DRW310" s="13"/>
      <c r="DRX310" s="35"/>
      <c r="DRY310" s="35"/>
      <c r="DRZ310" s="15"/>
      <c r="DSB310" s="13"/>
      <c r="DSC310" s="35"/>
      <c r="DSD310" s="35"/>
      <c r="DSE310" s="15"/>
      <c r="DSG310" s="13"/>
      <c r="DSH310" s="35"/>
      <c r="DSI310" s="35"/>
      <c r="DSJ310" s="15"/>
      <c r="DSL310" s="13"/>
      <c r="DSM310" s="35"/>
      <c r="DSN310" s="35"/>
      <c r="DSO310" s="15"/>
      <c r="DSQ310" s="13"/>
      <c r="DSR310" s="35"/>
      <c r="DSS310" s="35"/>
      <c r="DST310" s="15"/>
      <c r="DSV310" s="13"/>
      <c r="DSW310" s="35"/>
      <c r="DSX310" s="35"/>
      <c r="DSY310" s="15"/>
      <c r="DTA310" s="13"/>
      <c r="DTB310" s="35"/>
      <c r="DTC310" s="35"/>
      <c r="DTD310" s="15"/>
      <c r="DTF310" s="13"/>
      <c r="DTG310" s="35"/>
      <c r="DTH310" s="35"/>
      <c r="DTI310" s="15"/>
      <c r="DTK310" s="13"/>
      <c r="DTL310" s="35"/>
      <c r="DTM310" s="35"/>
      <c r="DTN310" s="15"/>
      <c r="DTP310" s="13"/>
      <c r="DTQ310" s="35"/>
      <c r="DTR310" s="35"/>
      <c r="DTS310" s="15"/>
      <c r="DTU310" s="13"/>
      <c r="DTV310" s="35"/>
      <c r="DTW310" s="35"/>
      <c r="DTX310" s="15"/>
      <c r="DTZ310" s="13"/>
      <c r="DUA310" s="35"/>
      <c r="DUB310" s="35"/>
      <c r="DUC310" s="15"/>
      <c r="DUE310" s="13"/>
      <c r="DUF310" s="35"/>
      <c r="DUG310" s="35"/>
      <c r="DUH310" s="15"/>
      <c r="DUJ310" s="13"/>
      <c r="DUK310" s="35"/>
      <c r="DUL310" s="35"/>
      <c r="DUM310" s="15"/>
      <c r="DUO310" s="13"/>
      <c r="DUP310" s="35"/>
      <c r="DUQ310" s="35"/>
      <c r="DUR310" s="15"/>
      <c r="DUT310" s="13"/>
      <c r="DUU310" s="35"/>
      <c r="DUV310" s="35"/>
      <c r="DUW310" s="15"/>
      <c r="DUY310" s="13"/>
      <c r="DUZ310" s="35"/>
      <c r="DVA310" s="35"/>
      <c r="DVB310" s="15"/>
      <c r="DVD310" s="13"/>
      <c r="DVE310" s="35"/>
      <c r="DVF310" s="35"/>
      <c r="DVG310" s="15"/>
      <c r="DVI310" s="13"/>
      <c r="DVJ310" s="35"/>
      <c r="DVK310" s="35"/>
      <c r="DVL310" s="15"/>
      <c r="DVN310" s="13"/>
      <c r="DVO310" s="35"/>
      <c r="DVP310" s="35"/>
      <c r="DVQ310" s="15"/>
      <c r="DVS310" s="13"/>
      <c r="DVT310" s="35"/>
      <c r="DVU310" s="35"/>
      <c r="DVV310" s="15"/>
      <c r="DVX310" s="13"/>
      <c r="DVY310" s="35"/>
      <c r="DVZ310" s="35"/>
      <c r="DWA310" s="15"/>
      <c r="DWC310" s="13"/>
      <c r="DWD310" s="35"/>
      <c r="DWE310" s="35"/>
      <c r="DWF310" s="15"/>
      <c r="DWH310" s="13"/>
      <c r="DWI310" s="35"/>
      <c r="DWJ310" s="35"/>
      <c r="DWK310" s="15"/>
      <c r="DWM310" s="13"/>
      <c r="DWN310" s="35"/>
      <c r="DWO310" s="35"/>
      <c r="DWP310" s="15"/>
      <c r="DWR310" s="13"/>
      <c r="DWS310" s="35"/>
      <c r="DWT310" s="35"/>
      <c r="DWU310" s="15"/>
      <c r="DWW310" s="13"/>
      <c r="DWX310" s="35"/>
      <c r="DWY310" s="35"/>
      <c r="DWZ310" s="15"/>
      <c r="DXB310" s="13"/>
      <c r="DXC310" s="35"/>
      <c r="DXD310" s="35"/>
      <c r="DXE310" s="15"/>
      <c r="DXG310" s="13"/>
      <c r="DXH310" s="35"/>
      <c r="DXI310" s="35"/>
      <c r="DXJ310" s="15"/>
      <c r="DXL310" s="13"/>
      <c r="DXM310" s="35"/>
      <c r="DXN310" s="35"/>
      <c r="DXO310" s="15"/>
      <c r="DXQ310" s="13"/>
      <c r="DXR310" s="35"/>
      <c r="DXS310" s="35"/>
      <c r="DXT310" s="15"/>
      <c r="DXV310" s="13"/>
      <c r="DXW310" s="35"/>
      <c r="DXX310" s="35"/>
      <c r="DXY310" s="15"/>
      <c r="DYA310" s="13"/>
      <c r="DYB310" s="35"/>
      <c r="DYC310" s="35"/>
      <c r="DYD310" s="15"/>
      <c r="DYF310" s="13"/>
      <c r="DYG310" s="35"/>
      <c r="DYH310" s="35"/>
      <c r="DYI310" s="15"/>
      <c r="DYK310" s="13"/>
      <c r="DYL310" s="35"/>
      <c r="DYM310" s="35"/>
      <c r="DYN310" s="15"/>
      <c r="DYP310" s="13"/>
      <c r="DYQ310" s="35"/>
      <c r="DYR310" s="35"/>
      <c r="DYS310" s="15"/>
      <c r="DYU310" s="13"/>
      <c r="DYV310" s="35"/>
      <c r="DYW310" s="35"/>
      <c r="DYX310" s="15"/>
      <c r="DYZ310" s="13"/>
      <c r="DZA310" s="35"/>
      <c r="DZB310" s="35"/>
      <c r="DZC310" s="15"/>
      <c r="DZE310" s="13"/>
      <c r="DZF310" s="35"/>
      <c r="DZG310" s="35"/>
      <c r="DZH310" s="15"/>
      <c r="DZJ310" s="13"/>
      <c r="DZK310" s="35"/>
      <c r="DZL310" s="35"/>
      <c r="DZM310" s="15"/>
      <c r="DZO310" s="13"/>
      <c r="DZP310" s="35"/>
      <c r="DZQ310" s="35"/>
      <c r="DZR310" s="15"/>
      <c r="DZT310" s="13"/>
      <c r="DZU310" s="35"/>
      <c r="DZV310" s="35"/>
      <c r="DZW310" s="15"/>
      <c r="DZY310" s="13"/>
      <c r="DZZ310" s="35"/>
      <c r="EAA310" s="35"/>
      <c r="EAB310" s="15"/>
      <c r="EAD310" s="13"/>
      <c r="EAE310" s="35"/>
      <c r="EAF310" s="35"/>
      <c r="EAG310" s="15"/>
      <c r="EAI310" s="13"/>
      <c r="EAJ310" s="35"/>
      <c r="EAK310" s="35"/>
      <c r="EAL310" s="15"/>
      <c r="EAN310" s="13"/>
      <c r="EAO310" s="35"/>
      <c r="EAP310" s="35"/>
      <c r="EAQ310" s="15"/>
      <c r="EAS310" s="13"/>
      <c r="EAT310" s="35"/>
      <c r="EAU310" s="35"/>
      <c r="EAV310" s="15"/>
      <c r="EAX310" s="13"/>
      <c r="EAY310" s="35"/>
      <c r="EAZ310" s="35"/>
      <c r="EBA310" s="15"/>
      <c r="EBC310" s="13"/>
      <c r="EBD310" s="35"/>
      <c r="EBE310" s="35"/>
      <c r="EBF310" s="15"/>
      <c r="EBH310" s="13"/>
      <c r="EBI310" s="35"/>
      <c r="EBJ310" s="35"/>
      <c r="EBK310" s="15"/>
      <c r="EBM310" s="13"/>
      <c r="EBN310" s="35"/>
      <c r="EBO310" s="35"/>
      <c r="EBP310" s="15"/>
      <c r="EBR310" s="13"/>
      <c r="EBS310" s="35"/>
      <c r="EBT310" s="35"/>
      <c r="EBU310" s="15"/>
      <c r="EBW310" s="13"/>
      <c r="EBX310" s="35"/>
      <c r="EBY310" s="35"/>
      <c r="EBZ310" s="15"/>
      <c r="ECB310" s="13"/>
      <c r="ECC310" s="35"/>
      <c r="ECD310" s="35"/>
      <c r="ECE310" s="15"/>
      <c r="ECG310" s="13"/>
      <c r="ECH310" s="35"/>
      <c r="ECI310" s="35"/>
      <c r="ECJ310" s="15"/>
      <c r="ECL310" s="13"/>
      <c r="ECM310" s="35"/>
      <c r="ECN310" s="35"/>
      <c r="ECO310" s="15"/>
      <c r="ECQ310" s="13"/>
      <c r="ECR310" s="35"/>
      <c r="ECS310" s="35"/>
      <c r="ECT310" s="15"/>
      <c r="ECV310" s="13"/>
      <c r="ECW310" s="35"/>
      <c r="ECX310" s="35"/>
      <c r="ECY310" s="15"/>
      <c r="EDA310" s="13"/>
      <c r="EDB310" s="35"/>
      <c r="EDC310" s="35"/>
      <c r="EDD310" s="15"/>
      <c r="EDF310" s="13"/>
      <c r="EDG310" s="35"/>
      <c r="EDH310" s="35"/>
      <c r="EDI310" s="15"/>
      <c r="EDK310" s="13"/>
      <c r="EDL310" s="35"/>
      <c r="EDM310" s="35"/>
      <c r="EDN310" s="15"/>
      <c r="EDP310" s="13"/>
      <c r="EDQ310" s="35"/>
      <c r="EDR310" s="35"/>
      <c r="EDS310" s="15"/>
      <c r="EDU310" s="13"/>
      <c r="EDV310" s="35"/>
      <c r="EDW310" s="35"/>
      <c r="EDX310" s="15"/>
      <c r="EDZ310" s="13"/>
      <c r="EEA310" s="35"/>
      <c r="EEB310" s="35"/>
      <c r="EEC310" s="15"/>
      <c r="EEE310" s="13"/>
      <c r="EEF310" s="35"/>
      <c r="EEG310" s="35"/>
      <c r="EEH310" s="15"/>
      <c r="EEJ310" s="13"/>
      <c r="EEK310" s="35"/>
      <c r="EEL310" s="35"/>
      <c r="EEM310" s="15"/>
      <c r="EEO310" s="13"/>
      <c r="EEP310" s="35"/>
      <c r="EEQ310" s="35"/>
      <c r="EER310" s="15"/>
      <c r="EET310" s="13"/>
      <c r="EEU310" s="35"/>
      <c r="EEV310" s="35"/>
      <c r="EEW310" s="15"/>
      <c r="EEY310" s="13"/>
      <c r="EEZ310" s="35"/>
      <c r="EFA310" s="35"/>
      <c r="EFB310" s="15"/>
      <c r="EFD310" s="13"/>
      <c r="EFE310" s="35"/>
      <c r="EFF310" s="35"/>
      <c r="EFG310" s="15"/>
      <c r="EFI310" s="13"/>
      <c r="EFJ310" s="35"/>
      <c r="EFK310" s="35"/>
      <c r="EFL310" s="15"/>
      <c r="EFN310" s="13"/>
      <c r="EFO310" s="35"/>
      <c r="EFP310" s="35"/>
      <c r="EFQ310" s="15"/>
      <c r="EFS310" s="13"/>
      <c r="EFT310" s="35"/>
      <c r="EFU310" s="35"/>
      <c r="EFV310" s="15"/>
      <c r="EFX310" s="13"/>
      <c r="EFY310" s="35"/>
      <c r="EFZ310" s="35"/>
      <c r="EGA310" s="15"/>
      <c r="EGC310" s="13"/>
      <c r="EGD310" s="35"/>
      <c r="EGE310" s="35"/>
      <c r="EGF310" s="15"/>
      <c r="EGH310" s="13"/>
      <c r="EGI310" s="35"/>
      <c r="EGJ310" s="35"/>
      <c r="EGK310" s="15"/>
      <c r="EGM310" s="13"/>
      <c r="EGN310" s="35"/>
      <c r="EGO310" s="35"/>
      <c r="EGP310" s="15"/>
      <c r="EGR310" s="13"/>
      <c r="EGS310" s="35"/>
      <c r="EGT310" s="35"/>
      <c r="EGU310" s="15"/>
      <c r="EGW310" s="13"/>
      <c r="EGX310" s="35"/>
      <c r="EGY310" s="35"/>
      <c r="EGZ310" s="15"/>
      <c r="EHB310" s="13"/>
      <c r="EHC310" s="35"/>
      <c r="EHD310" s="35"/>
      <c r="EHE310" s="15"/>
      <c r="EHG310" s="13"/>
      <c r="EHH310" s="35"/>
      <c r="EHI310" s="35"/>
      <c r="EHJ310" s="15"/>
      <c r="EHL310" s="13"/>
      <c r="EHM310" s="35"/>
      <c r="EHN310" s="35"/>
      <c r="EHO310" s="15"/>
      <c r="EHQ310" s="13"/>
      <c r="EHR310" s="35"/>
      <c r="EHS310" s="35"/>
      <c r="EHT310" s="15"/>
      <c r="EHV310" s="13"/>
      <c r="EHW310" s="35"/>
      <c r="EHX310" s="35"/>
      <c r="EHY310" s="15"/>
      <c r="EIA310" s="13"/>
      <c r="EIB310" s="35"/>
      <c r="EIC310" s="35"/>
      <c r="EID310" s="15"/>
      <c r="EIF310" s="13"/>
      <c r="EIG310" s="35"/>
      <c r="EIH310" s="35"/>
      <c r="EII310" s="15"/>
      <c r="EIK310" s="13"/>
      <c r="EIL310" s="35"/>
      <c r="EIM310" s="35"/>
      <c r="EIN310" s="15"/>
      <c r="EIP310" s="13"/>
      <c r="EIQ310" s="35"/>
      <c r="EIR310" s="35"/>
      <c r="EIS310" s="15"/>
      <c r="EIU310" s="13"/>
      <c r="EIV310" s="35"/>
      <c r="EIW310" s="35"/>
      <c r="EIX310" s="15"/>
      <c r="EIZ310" s="13"/>
      <c r="EJA310" s="35"/>
      <c r="EJB310" s="35"/>
      <c r="EJC310" s="15"/>
      <c r="EJE310" s="13"/>
      <c r="EJF310" s="35"/>
      <c r="EJG310" s="35"/>
      <c r="EJH310" s="15"/>
      <c r="EJJ310" s="13"/>
      <c r="EJK310" s="35"/>
      <c r="EJL310" s="35"/>
      <c r="EJM310" s="15"/>
      <c r="EJO310" s="13"/>
      <c r="EJP310" s="35"/>
      <c r="EJQ310" s="35"/>
      <c r="EJR310" s="15"/>
      <c r="EJT310" s="13"/>
      <c r="EJU310" s="35"/>
      <c r="EJV310" s="35"/>
      <c r="EJW310" s="15"/>
      <c r="EJY310" s="13"/>
      <c r="EJZ310" s="35"/>
      <c r="EKA310" s="35"/>
      <c r="EKB310" s="15"/>
      <c r="EKD310" s="13"/>
      <c r="EKE310" s="35"/>
      <c r="EKF310" s="35"/>
      <c r="EKG310" s="15"/>
      <c r="EKI310" s="13"/>
      <c r="EKJ310" s="35"/>
      <c r="EKK310" s="35"/>
      <c r="EKL310" s="15"/>
      <c r="EKN310" s="13"/>
      <c r="EKO310" s="35"/>
      <c r="EKP310" s="35"/>
      <c r="EKQ310" s="15"/>
      <c r="EKS310" s="13"/>
      <c r="EKT310" s="35"/>
      <c r="EKU310" s="35"/>
      <c r="EKV310" s="15"/>
      <c r="EKX310" s="13"/>
      <c r="EKY310" s="35"/>
      <c r="EKZ310" s="35"/>
      <c r="ELA310" s="15"/>
      <c r="ELC310" s="13"/>
      <c r="ELD310" s="35"/>
      <c r="ELE310" s="35"/>
      <c r="ELF310" s="15"/>
      <c r="ELH310" s="13"/>
      <c r="ELI310" s="35"/>
      <c r="ELJ310" s="35"/>
      <c r="ELK310" s="15"/>
      <c r="ELM310" s="13"/>
      <c r="ELN310" s="35"/>
      <c r="ELO310" s="35"/>
      <c r="ELP310" s="15"/>
      <c r="ELR310" s="13"/>
      <c r="ELS310" s="35"/>
      <c r="ELT310" s="35"/>
      <c r="ELU310" s="15"/>
      <c r="ELW310" s="13"/>
      <c r="ELX310" s="35"/>
      <c r="ELY310" s="35"/>
      <c r="ELZ310" s="15"/>
      <c r="EMB310" s="13"/>
      <c r="EMC310" s="35"/>
      <c r="EMD310" s="35"/>
      <c r="EME310" s="15"/>
      <c r="EMG310" s="13"/>
      <c r="EMH310" s="35"/>
      <c r="EMI310" s="35"/>
      <c r="EMJ310" s="15"/>
      <c r="EML310" s="13"/>
      <c r="EMM310" s="35"/>
      <c r="EMN310" s="35"/>
      <c r="EMO310" s="15"/>
      <c r="EMQ310" s="13"/>
      <c r="EMR310" s="35"/>
      <c r="EMS310" s="35"/>
      <c r="EMT310" s="15"/>
      <c r="EMV310" s="13"/>
      <c r="EMW310" s="35"/>
      <c r="EMX310" s="35"/>
      <c r="EMY310" s="15"/>
      <c r="ENA310" s="13"/>
      <c r="ENB310" s="35"/>
      <c r="ENC310" s="35"/>
      <c r="END310" s="15"/>
      <c r="ENF310" s="13"/>
      <c r="ENG310" s="35"/>
      <c r="ENH310" s="35"/>
      <c r="ENI310" s="15"/>
      <c r="ENK310" s="13"/>
      <c r="ENL310" s="35"/>
      <c r="ENM310" s="35"/>
      <c r="ENN310" s="15"/>
      <c r="ENP310" s="13"/>
      <c r="ENQ310" s="35"/>
      <c r="ENR310" s="35"/>
      <c r="ENS310" s="15"/>
      <c r="ENU310" s="13"/>
      <c r="ENV310" s="35"/>
      <c r="ENW310" s="35"/>
      <c r="ENX310" s="15"/>
      <c r="ENZ310" s="13"/>
      <c r="EOA310" s="35"/>
      <c r="EOB310" s="35"/>
      <c r="EOC310" s="15"/>
      <c r="EOE310" s="13"/>
      <c r="EOF310" s="35"/>
      <c r="EOG310" s="35"/>
      <c r="EOH310" s="15"/>
      <c r="EOJ310" s="13"/>
      <c r="EOK310" s="35"/>
      <c r="EOL310" s="35"/>
      <c r="EOM310" s="15"/>
      <c r="EOO310" s="13"/>
      <c r="EOP310" s="35"/>
      <c r="EOQ310" s="35"/>
      <c r="EOR310" s="15"/>
      <c r="EOT310" s="13"/>
      <c r="EOU310" s="35"/>
      <c r="EOV310" s="35"/>
      <c r="EOW310" s="15"/>
      <c r="EOY310" s="13"/>
      <c r="EOZ310" s="35"/>
      <c r="EPA310" s="35"/>
      <c r="EPB310" s="15"/>
      <c r="EPD310" s="13"/>
      <c r="EPE310" s="35"/>
      <c r="EPF310" s="35"/>
      <c r="EPG310" s="15"/>
      <c r="EPI310" s="13"/>
      <c r="EPJ310" s="35"/>
      <c r="EPK310" s="35"/>
      <c r="EPL310" s="15"/>
      <c r="EPN310" s="13"/>
      <c r="EPO310" s="35"/>
      <c r="EPP310" s="35"/>
      <c r="EPQ310" s="15"/>
      <c r="EPS310" s="13"/>
      <c r="EPT310" s="35"/>
      <c r="EPU310" s="35"/>
      <c r="EPV310" s="15"/>
      <c r="EPX310" s="13"/>
      <c r="EPY310" s="35"/>
      <c r="EPZ310" s="35"/>
      <c r="EQA310" s="15"/>
      <c r="EQC310" s="13"/>
      <c r="EQD310" s="35"/>
      <c r="EQE310" s="35"/>
      <c r="EQF310" s="15"/>
      <c r="EQH310" s="13"/>
      <c r="EQI310" s="35"/>
      <c r="EQJ310" s="35"/>
      <c r="EQK310" s="15"/>
      <c r="EQM310" s="13"/>
      <c r="EQN310" s="35"/>
      <c r="EQO310" s="35"/>
      <c r="EQP310" s="15"/>
      <c r="EQR310" s="13"/>
      <c r="EQS310" s="35"/>
      <c r="EQT310" s="35"/>
      <c r="EQU310" s="15"/>
      <c r="EQW310" s="13"/>
      <c r="EQX310" s="35"/>
      <c r="EQY310" s="35"/>
      <c r="EQZ310" s="15"/>
      <c r="ERB310" s="13"/>
      <c r="ERC310" s="35"/>
      <c r="ERD310" s="35"/>
      <c r="ERE310" s="15"/>
      <c r="ERG310" s="13"/>
      <c r="ERH310" s="35"/>
      <c r="ERI310" s="35"/>
      <c r="ERJ310" s="15"/>
      <c r="ERL310" s="13"/>
      <c r="ERM310" s="35"/>
      <c r="ERN310" s="35"/>
      <c r="ERO310" s="15"/>
      <c r="ERQ310" s="13"/>
      <c r="ERR310" s="35"/>
      <c r="ERS310" s="35"/>
      <c r="ERT310" s="15"/>
      <c r="ERV310" s="13"/>
      <c r="ERW310" s="35"/>
      <c r="ERX310" s="35"/>
      <c r="ERY310" s="15"/>
      <c r="ESA310" s="13"/>
      <c r="ESB310" s="35"/>
      <c r="ESC310" s="35"/>
      <c r="ESD310" s="15"/>
      <c r="ESF310" s="13"/>
      <c r="ESG310" s="35"/>
      <c r="ESH310" s="35"/>
      <c r="ESI310" s="15"/>
      <c r="ESK310" s="13"/>
      <c r="ESL310" s="35"/>
      <c r="ESM310" s="35"/>
      <c r="ESN310" s="15"/>
      <c r="ESP310" s="13"/>
      <c r="ESQ310" s="35"/>
      <c r="ESR310" s="35"/>
      <c r="ESS310" s="15"/>
      <c r="ESU310" s="13"/>
      <c r="ESV310" s="35"/>
      <c r="ESW310" s="35"/>
      <c r="ESX310" s="15"/>
      <c r="ESZ310" s="13"/>
      <c r="ETA310" s="35"/>
      <c r="ETB310" s="35"/>
      <c r="ETC310" s="15"/>
      <c r="ETE310" s="13"/>
      <c r="ETF310" s="35"/>
      <c r="ETG310" s="35"/>
      <c r="ETH310" s="15"/>
      <c r="ETJ310" s="13"/>
      <c r="ETK310" s="35"/>
      <c r="ETL310" s="35"/>
      <c r="ETM310" s="15"/>
      <c r="ETO310" s="13"/>
      <c r="ETP310" s="35"/>
      <c r="ETQ310" s="35"/>
      <c r="ETR310" s="15"/>
      <c r="ETT310" s="13"/>
      <c r="ETU310" s="35"/>
      <c r="ETV310" s="35"/>
      <c r="ETW310" s="15"/>
      <c r="ETY310" s="13"/>
      <c r="ETZ310" s="35"/>
      <c r="EUA310" s="35"/>
      <c r="EUB310" s="15"/>
      <c r="EUD310" s="13"/>
      <c r="EUE310" s="35"/>
      <c r="EUF310" s="35"/>
      <c r="EUG310" s="15"/>
      <c r="EUI310" s="13"/>
      <c r="EUJ310" s="35"/>
      <c r="EUK310" s="35"/>
      <c r="EUL310" s="15"/>
      <c r="EUN310" s="13"/>
      <c r="EUO310" s="35"/>
      <c r="EUP310" s="35"/>
      <c r="EUQ310" s="15"/>
      <c r="EUS310" s="13"/>
      <c r="EUT310" s="35"/>
      <c r="EUU310" s="35"/>
      <c r="EUV310" s="15"/>
      <c r="EUX310" s="13"/>
      <c r="EUY310" s="35"/>
      <c r="EUZ310" s="35"/>
      <c r="EVA310" s="15"/>
      <c r="EVC310" s="13"/>
      <c r="EVD310" s="35"/>
      <c r="EVE310" s="35"/>
      <c r="EVF310" s="15"/>
      <c r="EVH310" s="13"/>
      <c r="EVI310" s="35"/>
      <c r="EVJ310" s="35"/>
      <c r="EVK310" s="15"/>
      <c r="EVM310" s="13"/>
      <c r="EVN310" s="35"/>
      <c r="EVO310" s="35"/>
      <c r="EVP310" s="15"/>
      <c r="EVR310" s="13"/>
      <c r="EVS310" s="35"/>
      <c r="EVT310" s="35"/>
      <c r="EVU310" s="15"/>
      <c r="EVW310" s="13"/>
      <c r="EVX310" s="35"/>
      <c r="EVY310" s="35"/>
      <c r="EVZ310" s="15"/>
      <c r="EWB310" s="13"/>
      <c r="EWC310" s="35"/>
      <c r="EWD310" s="35"/>
      <c r="EWE310" s="15"/>
      <c r="EWG310" s="13"/>
      <c r="EWH310" s="35"/>
      <c r="EWI310" s="35"/>
      <c r="EWJ310" s="15"/>
      <c r="EWL310" s="13"/>
      <c r="EWM310" s="35"/>
      <c r="EWN310" s="35"/>
      <c r="EWO310" s="15"/>
      <c r="EWQ310" s="13"/>
      <c r="EWR310" s="35"/>
      <c r="EWS310" s="35"/>
      <c r="EWT310" s="15"/>
      <c r="EWV310" s="13"/>
      <c r="EWW310" s="35"/>
      <c r="EWX310" s="35"/>
      <c r="EWY310" s="15"/>
      <c r="EXA310" s="13"/>
      <c r="EXB310" s="35"/>
      <c r="EXC310" s="35"/>
      <c r="EXD310" s="15"/>
      <c r="EXF310" s="13"/>
      <c r="EXG310" s="35"/>
      <c r="EXH310" s="35"/>
      <c r="EXI310" s="15"/>
      <c r="EXK310" s="13"/>
      <c r="EXL310" s="35"/>
      <c r="EXM310" s="35"/>
      <c r="EXN310" s="15"/>
      <c r="EXP310" s="13"/>
      <c r="EXQ310" s="35"/>
      <c r="EXR310" s="35"/>
      <c r="EXS310" s="15"/>
      <c r="EXU310" s="13"/>
      <c r="EXV310" s="35"/>
      <c r="EXW310" s="35"/>
      <c r="EXX310" s="15"/>
      <c r="EXZ310" s="13"/>
      <c r="EYA310" s="35"/>
      <c r="EYB310" s="35"/>
      <c r="EYC310" s="15"/>
      <c r="EYE310" s="13"/>
      <c r="EYF310" s="35"/>
      <c r="EYG310" s="35"/>
      <c r="EYH310" s="15"/>
      <c r="EYJ310" s="13"/>
      <c r="EYK310" s="35"/>
      <c r="EYL310" s="35"/>
      <c r="EYM310" s="15"/>
      <c r="EYO310" s="13"/>
      <c r="EYP310" s="35"/>
      <c r="EYQ310" s="35"/>
      <c r="EYR310" s="15"/>
      <c r="EYT310" s="13"/>
      <c r="EYU310" s="35"/>
      <c r="EYV310" s="35"/>
      <c r="EYW310" s="15"/>
      <c r="EYY310" s="13"/>
      <c r="EYZ310" s="35"/>
      <c r="EZA310" s="35"/>
      <c r="EZB310" s="15"/>
      <c r="EZD310" s="13"/>
      <c r="EZE310" s="35"/>
      <c r="EZF310" s="35"/>
      <c r="EZG310" s="15"/>
      <c r="EZI310" s="13"/>
      <c r="EZJ310" s="35"/>
      <c r="EZK310" s="35"/>
      <c r="EZL310" s="15"/>
      <c r="EZN310" s="13"/>
      <c r="EZO310" s="35"/>
      <c r="EZP310" s="35"/>
      <c r="EZQ310" s="15"/>
      <c r="EZS310" s="13"/>
      <c r="EZT310" s="35"/>
      <c r="EZU310" s="35"/>
      <c r="EZV310" s="15"/>
      <c r="EZX310" s="13"/>
      <c r="EZY310" s="35"/>
      <c r="EZZ310" s="35"/>
      <c r="FAA310" s="15"/>
      <c r="FAC310" s="13"/>
      <c r="FAD310" s="35"/>
      <c r="FAE310" s="35"/>
      <c r="FAF310" s="15"/>
      <c r="FAH310" s="13"/>
      <c r="FAI310" s="35"/>
      <c r="FAJ310" s="35"/>
      <c r="FAK310" s="15"/>
      <c r="FAM310" s="13"/>
      <c r="FAN310" s="35"/>
      <c r="FAO310" s="35"/>
      <c r="FAP310" s="15"/>
      <c r="FAR310" s="13"/>
      <c r="FAS310" s="35"/>
      <c r="FAT310" s="35"/>
      <c r="FAU310" s="15"/>
      <c r="FAW310" s="13"/>
      <c r="FAX310" s="35"/>
      <c r="FAY310" s="35"/>
      <c r="FAZ310" s="15"/>
      <c r="FBB310" s="13"/>
      <c r="FBC310" s="35"/>
      <c r="FBD310" s="35"/>
      <c r="FBE310" s="15"/>
      <c r="FBG310" s="13"/>
      <c r="FBH310" s="35"/>
      <c r="FBI310" s="35"/>
      <c r="FBJ310" s="15"/>
      <c r="FBL310" s="13"/>
      <c r="FBM310" s="35"/>
      <c r="FBN310" s="35"/>
      <c r="FBO310" s="15"/>
      <c r="FBQ310" s="13"/>
      <c r="FBR310" s="35"/>
      <c r="FBS310" s="35"/>
      <c r="FBT310" s="15"/>
      <c r="FBV310" s="13"/>
      <c r="FBW310" s="35"/>
      <c r="FBX310" s="35"/>
      <c r="FBY310" s="15"/>
      <c r="FCA310" s="13"/>
      <c r="FCB310" s="35"/>
      <c r="FCC310" s="35"/>
      <c r="FCD310" s="15"/>
      <c r="FCF310" s="13"/>
      <c r="FCG310" s="35"/>
      <c r="FCH310" s="35"/>
      <c r="FCI310" s="15"/>
      <c r="FCK310" s="13"/>
      <c r="FCL310" s="35"/>
      <c r="FCM310" s="35"/>
      <c r="FCN310" s="15"/>
      <c r="FCP310" s="13"/>
      <c r="FCQ310" s="35"/>
      <c r="FCR310" s="35"/>
      <c r="FCS310" s="15"/>
      <c r="FCU310" s="13"/>
      <c r="FCV310" s="35"/>
      <c r="FCW310" s="35"/>
      <c r="FCX310" s="15"/>
      <c r="FCZ310" s="13"/>
      <c r="FDA310" s="35"/>
      <c r="FDB310" s="35"/>
      <c r="FDC310" s="15"/>
      <c r="FDE310" s="13"/>
      <c r="FDF310" s="35"/>
      <c r="FDG310" s="35"/>
      <c r="FDH310" s="15"/>
      <c r="FDJ310" s="13"/>
      <c r="FDK310" s="35"/>
      <c r="FDL310" s="35"/>
      <c r="FDM310" s="15"/>
      <c r="FDO310" s="13"/>
      <c r="FDP310" s="35"/>
      <c r="FDQ310" s="35"/>
      <c r="FDR310" s="15"/>
      <c r="FDT310" s="13"/>
      <c r="FDU310" s="35"/>
      <c r="FDV310" s="35"/>
      <c r="FDW310" s="15"/>
      <c r="FDY310" s="13"/>
      <c r="FDZ310" s="35"/>
      <c r="FEA310" s="35"/>
      <c r="FEB310" s="15"/>
      <c r="FED310" s="13"/>
      <c r="FEE310" s="35"/>
      <c r="FEF310" s="35"/>
      <c r="FEG310" s="15"/>
      <c r="FEI310" s="13"/>
      <c r="FEJ310" s="35"/>
      <c r="FEK310" s="35"/>
      <c r="FEL310" s="15"/>
      <c r="FEN310" s="13"/>
      <c r="FEO310" s="35"/>
      <c r="FEP310" s="35"/>
      <c r="FEQ310" s="15"/>
      <c r="FES310" s="13"/>
      <c r="FET310" s="35"/>
      <c r="FEU310" s="35"/>
      <c r="FEV310" s="15"/>
      <c r="FEX310" s="13"/>
      <c r="FEY310" s="35"/>
      <c r="FEZ310" s="35"/>
      <c r="FFA310" s="15"/>
      <c r="FFC310" s="13"/>
      <c r="FFD310" s="35"/>
      <c r="FFE310" s="35"/>
      <c r="FFF310" s="15"/>
      <c r="FFH310" s="13"/>
      <c r="FFI310" s="35"/>
      <c r="FFJ310" s="35"/>
      <c r="FFK310" s="15"/>
      <c r="FFM310" s="13"/>
      <c r="FFN310" s="35"/>
      <c r="FFO310" s="35"/>
      <c r="FFP310" s="15"/>
      <c r="FFR310" s="13"/>
      <c r="FFS310" s="35"/>
      <c r="FFT310" s="35"/>
      <c r="FFU310" s="15"/>
      <c r="FFW310" s="13"/>
      <c r="FFX310" s="35"/>
      <c r="FFY310" s="35"/>
      <c r="FFZ310" s="15"/>
      <c r="FGB310" s="13"/>
      <c r="FGC310" s="35"/>
      <c r="FGD310" s="35"/>
      <c r="FGE310" s="15"/>
      <c r="FGG310" s="13"/>
      <c r="FGH310" s="35"/>
      <c r="FGI310" s="35"/>
      <c r="FGJ310" s="15"/>
      <c r="FGL310" s="13"/>
      <c r="FGM310" s="35"/>
      <c r="FGN310" s="35"/>
      <c r="FGO310" s="15"/>
      <c r="FGQ310" s="13"/>
      <c r="FGR310" s="35"/>
      <c r="FGS310" s="35"/>
      <c r="FGT310" s="15"/>
      <c r="FGV310" s="13"/>
      <c r="FGW310" s="35"/>
      <c r="FGX310" s="35"/>
      <c r="FGY310" s="15"/>
      <c r="FHA310" s="13"/>
      <c r="FHB310" s="35"/>
      <c r="FHC310" s="35"/>
      <c r="FHD310" s="15"/>
      <c r="FHF310" s="13"/>
      <c r="FHG310" s="35"/>
      <c r="FHH310" s="35"/>
      <c r="FHI310" s="15"/>
      <c r="FHK310" s="13"/>
      <c r="FHL310" s="35"/>
      <c r="FHM310" s="35"/>
      <c r="FHN310" s="15"/>
      <c r="FHP310" s="13"/>
      <c r="FHQ310" s="35"/>
      <c r="FHR310" s="35"/>
      <c r="FHS310" s="15"/>
      <c r="FHU310" s="13"/>
      <c r="FHV310" s="35"/>
      <c r="FHW310" s="35"/>
      <c r="FHX310" s="15"/>
      <c r="FHZ310" s="13"/>
      <c r="FIA310" s="35"/>
      <c r="FIB310" s="35"/>
      <c r="FIC310" s="15"/>
      <c r="FIE310" s="13"/>
      <c r="FIF310" s="35"/>
      <c r="FIG310" s="35"/>
      <c r="FIH310" s="15"/>
      <c r="FIJ310" s="13"/>
      <c r="FIK310" s="35"/>
      <c r="FIL310" s="35"/>
      <c r="FIM310" s="15"/>
      <c r="FIO310" s="13"/>
      <c r="FIP310" s="35"/>
      <c r="FIQ310" s="35"/>
      <c r="FIR310" s="15"/>
      <c r="FIT310" s="13"/>
      <c r="FIU310" s="35"/>
      <c r="FIV310" s="35"/>
      <c r="FIW310" s="15"/>
      <c r="FIY310" s="13"/>
      <c r="FIZ310" s="35"/>
      <c r="FJA310" s="35"/>
      <c r="FJB310" s="15"/>
      <c r="FJD310" s="13"/>
      <c r="FJE310" s="35"/>
      <c r="FJF310" s="35"/>
      <c r="FJG310" s="15"/>
      <c r="FJI310" s="13"/>
      <c r="FJJ310" s="35"/>
      <c r="FJK310" s="35"/>
      <c r="FJL310" s="15"/>
      <c r="FJN310" s="13"/>
      <c r="FJO310" s="35"/>
      <c r="FJP310" s="35"/>
      <c r="FJQ310" s="15"/>
      <c r="FJS310" s="13"/>
      <c r="FJT310" s="35"/>
      <c r="FJU310" s="35"/>
      <c r="FJV310" s="15"/>
      <c r="FJX310" s="13"/>
      <c r="FJY310" s="35"/>
      <c r="FJZ310" s="35"/>
      <c r="FKA310" s="15"/>
      <c r="FKC310" s="13"/>
      <c r="FKD310" s="35"/>
      <c r="FKE310" s="35"/>
      <c r="FKF310" s="15"/>
      <c r="FKH310" s="13"/>
      <c r="FKI310" s="35"/>
      <c r="FKJ310" s="35"/>
      <c r="FKK310" s="15"/>
      <c r="FKM310" s="13"/>
      <c r="FKN310" s="35"/>
      <c r="FKO310" s="35"/>
      <c r="FKP310" s="15"/>
      <c r="FKR310" s="13"/>
      <c r="FKS310" s="35"/>
      <c r="FKT310" s="35"/>
      <c r="FKU310" s="15"/>
      <c r="FKW310" s="13"/>
      <c r="FKX310" s="35"/>
      <c r="FKY310" s="35"/>
      <c r="FKZ310" s="15"/>
      <c r="FLB310" s="13"/>
      <c r="FLC310" s="35"/>
      <c r="FLD310" s="35"/>
      <c r="FLE310" s="15"/>
      <c r="FLG310" s="13"/>
      <c r="FLH310" s="35"/>
      <c r="FLI310" s="35"/>
      <c r="FLJ310" s="15"/>
      <c r="FLL310" s="13"/>
      <c r="FLM310" s="35"/>
      <c r="FLN310" s="35"/>
      <c r="FLO310" s="15"/>
      <c r="FLQ310" s="13"/>
      <c r="FLR310" s="35"/>
      <c r="FLS310" s="35"/>
      <c r="FLT310" s="15"/>
      <c r="FLV310" s="13"/>
      <c r="FLW310" s="35"/>
      <c r="FLX310" s="35"/>
      <c r="FLY310" s="15"/>
      <c r="FMA310" s="13"/>
      <c r="FMB310" s="35"/>
      <c r="FMC310" s="35"/>
      <c r="FMD310" s="15"/>
      <c r="FMF310" s="13"/>
      <c r="FMG310" s="35"/>
      <c r="FMH310" s="35"/>
      <c r="FMI310" s="15"/>
      <c r="FMK310" s="13"/>
      <c r="FML310" s="35"/>
      <c r="FMM310" s="35"/>
      <c r="FMN310" s="15"/>
      <c r="FMP310" s="13"/>
      <c r="FMQ310" s="35"/>
      <c r="FMR310" s="35"/>
      <c r="FMS310" s="15"/>
      <c r="FMU310" s="13"/>
      <c r="FMV310" s="35"/>
      <c r="FMW310" s="35"/>
      <c r="FMX310" s="15"/>
      <c r="FMZ310" s="13"/>
      <c r="FNA310" s="35"/>
      <c r="FNB310" s="35"/>
      <c r="FNC310" s="15"/>
      <c r="FNE310" s="13"/>
      <c r="FNF310" s="35"/>
      <c r="FNG310" s="35"/>
      <c r="FNH310" s="15"/>
      <c r="FNJ310" s="13"/>
      <c r="FNK310" s="35"/>
      <c r="FNL310" s="35"/>
      <c r="FNM310" s="15"/>
      <c r="FNO310" s="13"/>
      <c r="FNP310" s="35"/>
      <c r="FNQ310" s="35"/>
      <c r="FNR310" s="15"/>
      <c r="FNT310" s="13"/>
      <c r="FNU310" s="35"/>
      <c r="FNV310" s="35"/>
      <c r="FNW310" s="15"/>
      <c r="FNY310" s="13"/>
      <c r="FNZ310" s="35"/>
      <c r="FOA310" s="35"/>
      <c r="FOB310" s="15"/>
      <c r="FOD310" s="13"/>
      <c r="FOE310" s="35"/>
      <c r="FOF310" s="35"/>
      <c r="FOG310" s="15"/>
      <c r="FOI310" s="13"/>
      <c r="FOJ310" s="35"/>
      <c r="FOK310" s="35"/>
      <c r="FOL310" s="15"/>
      <c r="FON310" s="13"/>
      <c r="FOO310" s="35"/>
      <c r="FOP310" s="35"/>
      <c r="FOQ310" s="15"/>
      <c r="FOS310" s="13"/>
      <c r="FOT310" s="35"/>
      <c r="FOU310" s="35"/>
      <c r="FOV310" s="15"/>
      <c r="FOX310" s="13"/>
      <c r="FOY310" s="35"/>
      <c r="FOZ310" s="35"/>
      <c r="FPA310" s="15"/>
      <c r="FPC310" s="13"/>
      <c r="FPD310" s="35"/>
      <c r="FPE310" s="35"/>
      <c r="FPF310" s="15"/>
      <c r="FPH310" s="13"/>
      <c r="FPI310" s="35"/>
      <c r="FPJ310" s="35"/>
      <c r="FPK310" s="15"/>
      <c r="FPM310" s="13"/>
      <c r="FPN310" s="35"/>
      <c r="FPO310" s="35"/>
      <c r="FPP310" s="15"/>
      <c r="FPR310" s="13"/>
      <c r="FPS310" s="35"/>
      <c r="FPT310" s="35"/>
      <c r="FPU310" s="15"/>
      <c r="FPW310" s="13"/>
      <c r="FPX310" s="35"/>
      <c r="FPY310" s="35"/>
      <c r="FPZ310" s="15"/>
      <c r="FQB310" s="13"/>
      <c r="FQC310" s="35"/>
      <c r="FQD310" s="35"/>
      <c r="FQE310" s="15"/>
      <c r="FQG310" s="13"/>
      <c r="FQH310" s="35"/>
      <c r="FQI310" s="35"/>
      <c r="FQJ310" s="15"/>
      <c r="FQL310" s="13"/>
      <c r="FQM310" s="35"/>
      <c r="FQN310" s="35"/>
      <c r="FQO310" s="15"/>
      <c r="FQQ310" s="13"/>
      <c r="FQR310" s="35"/>
      <c r="FQS310" s="35"/>
      <c r="FQT310" s="15"/>
      <c r="FQV310" s="13"/>
      <c r="FQW310" s="35"/>
      <c r="FQX310" s="35"/>
      <c r="FQY310" s="15"/>
      <c r="FRA310" s="13"/>
      <c r="FRB310" s="35"/>
      <c r="FRC310" s="35"/>
      <c r="FRD310" s="15"/>
      <c r="FRF310" s="13"/>
      <c r="FRG310" s="35"/>
      <c r="FRH310" s="35"/>
      <c r="FRI310" s="15"/>
      <c r="FRK310" s="13"/>
      <c r="FRL310" s="35"/>
      <c r="FRM310" s="35"/>
      <c r="FRN310" s="15"/>
      <c r="FRP310" s="13"/>
      <c r="FRQ310" s="35"/>
      <c r="FRR310" s="35"/>
      <c r="FRS310" s="15"/>
      <c r="FRU310" s="13"/>
      <c r="FRV310" s="35"/>
      <c r="FRW310" s="35"/>
      <c r="FRX310" s="15"/>
      <c r="FRZ310" s="13"/>
      <c r="FSA310" s="35"/>
      <c r="FSB310" s="35"/>
      <c r="FSC310" s="15"/>
      <c r="FSE310" s="13"/>
      <c r="FSF310" s="35"/>
      <c r="FSG310" s="35"/>
      <c r="FSH310" s="15"/>
      <c r="FSJ310" s="13"/>
      <c r="FSK310" s="35"/>
      <c r="FSL310" s="35"/>
      <c r="FSM310" s="15"/>
      <c r="FSO310" s="13"/>
      <c r="FSP310" s="35"/>
      <c r="FSQ310" s="35"/>
      <c r="FSR310" s="15"/>
      <c r="FST310" s="13"/>
      <c r="FSU310" s="35"/>
      <c r="FSV310" s="35"/>
      <c r="FSW310" s="15"/>
      <c r="FSY310" s="13"/>
      <c r="FSZ310" s="35"/>
      <c r="FTA310" s="35"/>
      <c r="FTB310" s="15"/>
      <c r="FTD310" s="13"/>
      <c r="FTE310" s="35"/>
      <c r="FTF310" s="35"/>
      <c r="FTG310" s="15"/>
      <c r="FTI310" s="13"/>
      <c r="FTJ310" s="35"/>
      <c r="FTK310" s="35"/>
      <c r="FTL310" s="15"/>
      <c r="FTN310" s="13"/>
      <c r="FTO310" s="35"/>
      <c r="FTP310" s="35"/>
      <c r="FTQ310" s="15"/>
      <c r="FTS310" s="13"/>
      <c r="FTT310" s="35"/>
      <c r="FTU310" s="35"/>
      <c r="FTV310" s="15"/>
      <c r="FTX310" s="13"/>
      <c r="FTY310" s="35"/>
      <c r="FTZ310" s="35"/>
      <c r="FUA310" s="15"/>
      <c r="FUC310" s="13"/>
      <c r="FUD310" s="35"/>
      <c r="FUE310" s="35"/>
      <c r="FUF310" s="15"/>
      <c r="FUH310" s="13"/>
      <c r="FUI310" s="35"/>
      <c r="FUJ310" s="35"/>
      <c r="FUK310" s="15"/>
      <c r="FUM310" s="13"/>
      <c r="FUN310" s="35"/>
      <c r="FUO310" s="35"/>
      <c r="FUP310" s="15"/>
      <c r="FUR310" s="13"/>
      <c r="FUS310" s="35"/>
      <c r="FUT310" s="35"/>
      <c r="FUU310" s="15"/>
      <c r="FUW310" s="13"/>
      <c r="FUX310" s="35"/>
      <c r="FUY310" s="35"/>
      <c r="FUZ310" s="15"/>
      <c r="FVB310" s="13"/>
      <c r="FVC310" s="35"/>
      <c r="FVD310" s="35"/>
      <c r="FVE310" s="15"/>
      <c r="FVG310" s="13"/>
      <c r="FVH310" s="35"/>
      <c r="FVI310" s="35"/>
      <c r="FVJ310" s="15"/>
      <c r="FVL310" s="13"/>
      <c r="FVM310" s="35"/>
      <c r="FVN310" s="35"/>
      <c r="FVO310" s="15"/>
      <c r="FVQ310" s="13"/>
      <c r="FVR310" s="35"/>
      <c r="FVS310" s="35"/>
      <c r="FVT310" s="15"/>
      <c r="FVV310" s="13"/>
      <c r="FVW310" s="35"/>
      <c r="FVX310" s="35"/>
      <c r="FVY310" s="15"/>
      <c r="FWA310" s="13"/>
      <c r="FWB310" s="35"/>
      <c r="FWC310" s="35"/>
      <c r="FWD310" s="15"/>
      <c r="FWF310" s="13"/>
      <c r="FWG310" s="35"/>
      <c r="FWH310" s="35"/>
      <c r="FWI310" s="15"/>
      <c r="FWK310" s="13"/>
      <c r="FWL310" s="35"/>
      <c r="FWM310" s="35"/>
      <c r="FWN310" s="15"/>
      <c r="FWP310" s="13"/>
      <c r="FWQ310" s="35"/>
      <c r="FWR310" s="35"/>
      <c r="FWS310" s="15"/>
      <c r="FWU310" s="13"/>
      <c r="FWV310" s="35"/>
      <c r="FWW310" s="35"/>
      <c r="FWX310" s="15"/>
      <c r="FWZ310" s="13"/>
      <c r="FXA310" s="35"/>
      <c r="FXB310" s="35"/>
      <c r="FXC310" s="15"/>
      <c r="FXE310" s="13"/>
      <c r="FXF310" s="35"/>
      <c r="FXG310" s="35"/>
      <c r="FXH310" s="15"/>
      <c r="FXJ310" s="13"/>
      <c r="FXK310" s="35"/>
      <c r="FXL310" s="35"/>
      <c r="FXM310" s="15"/>
      <c r="FXO310" s="13"/>
      <c r="FXP310" s="35"/>
      <c r="FXQ310" s="35"/>
      <c r="FXR310" s="15"/>
      <c r="FXT310" s="13"/>
      <c r="FXU310" s="35"/>
      <c r="FXV310" s="35"/>
      <c r="FXW310" s="15"/>
      <c r="FXY310" s="13"/>
      <c r="FXZ310" s="35"/>
      <c r="FYA310" s="35"/>
      <c r="FYB310" s="15"/>
      <c r="FYD310" s="13"/>
      <c r="FYE310" s="35"/>
      <c r="FYF310" s="35"/>
      <c r="FYG310" s="15"/>
      <c r="FYI310" s="13"/>
      <c r="FYJ310" s="35"/>
      <c r="FYK310" s="35"/>
      <c r="FYL310" s="15"/>
      <c r="FYN310" s="13"/>
      <c r="FYO310" s="35"/>
      <c r="FYP310" s="35"/>
      <c r="FYQ310" s="15"/>
      <c r="FYS310" s="13"/>
      <c r="FYT310" s="35"/>
      <c r="FYU310" s="35"/>
      <c r="FYV310" s="15"/>
      <c r="FYX310" s="13"/>
      <c r="FYY310" s="35"/>
      <c r="FYZ310" s="35"/>
      <c r="FZA310" s="15"/>
      <c r="FZC310" s="13"/>
      <c r="FZD310" s="35"/>
      <c r="FZE310" s="35"/>
      <c r="FZF310" s="15"/>
      <c r="FZH310" s="13"/>
      <c r="FZI310" s="35"/>
      <c r="FZJ310" s="35"/>
      <c r="FZK310" s="15"/>
      <c r="FZM310" s="13"/>
      <c r="FZN310" s="35"/>
      <c r="FZO310" s="35"/>
      <c r="FZP310" s="15"/>
      <c r="FZR310" s="13"/>
      <c r="FZS310" s="35"/>
      <c r="FZT310" s="35"/>
      <c r="FZU310" s="15"/>
      <c r="FZW310" s="13"/>
      <c r="FZX310" s="35"/>
      <c r="FZY310" s="35"/>
      <c r="FZZ310" s="15"/>
      <c r="GAB310" s="13"/>
      <c r="GAC310" s="35"/>
      <c r="GAD310" s="35"/>
      <c r="GAE310" s="15"/>
      <c r="GAG310" s="13"/>
      <c r="GAH310" s="35"/>
      <c r="GAI310" s="35"/>
      <c r="GAJ310" s="15"/>
      <c r="GAL310" s="13"/>
      <c r="GAM310" s="35"/>
      <c r="GAN310" s="35"/>
      <c r="GAO310" s="15"/>
      <c r="GAQ310" s="13"/>
      <c r="GAR310" s="35"/>
      <c r="GAS310" s="35"/>
      <c r="GAT310" s="15"/>
      <c r="GAV310" s="13"/>
      <c r="GAW310" s="35"/>
      <c r="GAX310" s="35"/>
      <c r="GAY310" s="15"/>
      <c r="GBA310" s="13"/>
      <c r="GBB310" s="35"/>
      <c r="GBC310" s="35"/>
      <c r="GBD310" s="15"/>
      <c r="GBF310" s="13"/>
      <c r="GBG310" s="35"/>
      <c r="GBH310" s="35"/>
      <c r="GBI310" s="15"/>
      <c r="GBK310" s="13"/>
      <c r="GBL310" s="35"/>
      <c r="GBM310" s="35"/>
      <c r="GBN310" s="15"/>
      <c r="GBP310" s="13"/>
      <c r="GBQ310" s="35"/>
      <c r="GBR310" s="35"/>
      <c r="GBS310" s="15"/>
      <c r="GBU310" s="13"/>
      <c r="GBV310" s="35"/>
      <c r="GBW310" s="35"/>
      <c r="GBX310" s="15"/>
      <c r="GBZ310" s="13"/>
      <c r="GCA310" s="35"/>
      <c r="GCB310" s="35"/>
      <c r="GCC310" s="15"/>
      <c r="GCE310" s="13"/>
      <c r="GCF310" s="35"/>
      <c r="GCG310" s="35"/>
      <c r="GCH310" s="15"/>
      <c r="GCJ310" s="13"/>
      <c r="GCK310" s="35"/>
      <c r="GCL310" s="35"/>
      <c r="GCM310" s="15"/>
      <c r="GCO310" s="13"/>
      <c r="GCP310" s="35"/>
      <c r="GCQ310" s="35"/>
      <c r="GCR310" s="15"/>
      <c r="GCT310" s="13"/>
      <c r="GCU310" s="35"/>
      <c r="GCV310" s="35"/>
      <c r="GCW310" s="15"/>
      <c r="GCY310" s="13"/>
      <c r="GCZ310" s="35"/>
      <c r="GDA310" s="35"/>
      <c r="GDB310" s="15"/>
      <c r="GDD310" s="13"/>
      <c r="GDE310" s="35"/>
      <c r="GDF310" s="35"/>
      <c r="GDG310" s="15"/>
      <c r="GDI310" s="13"/>
      <c r="GDJ310" s="35"/>
      <c r="GDK310" s="35"/>
      <c r="GDL310" s="15"/>
      <c r="GDN310" s="13"/>
      <c r="GDO310" s="35"/>
      <c r="GDP310" s="35"/>
      <c r="GDQ310" s="15"/>
      <c r="GDS310" s="13"/>
      <c r="GDT310" s="35"/>
      <c r="GDU310" s="35"/>
      <c r="GDV310" s="15"/>
      <c r="GDX310" s="13"/>
      <c r="GDY310" s="35"/>
      <c r="GDZ310" s="35"/>
      <c r="GEA310" s="15"/>
      <c r="GEC310" s="13"/>
      <c r="GED310" s="35"/>
      <c r="GEE310" s="35"/>
      <c r="GEF310" s="15"/>
      <c r="GEH310" s="13"/>
      <c r="GEI310" s="35"/>
      <c r="GEJ310" s="35"/>
      <c r="GEK310" s="15"/>
      <c r="GEM310" s="13"/>
      <c r="GEN310" s="35"/>
      <c r="GEO310" s="35"/>
      <c r="GEP310" s="15"/>
      <c r="GER310" s="13"/>
      <c r="GES310" s="35"/>
      <c r="GET310" s="35"/>
      <c r="GEU310" s="15"/>
      <c r="GEW310" s="13"/>
      <c r="GEX310" s="35"/>
      <c r="GEY310" s="35"/>
      <c r="GEZ310" s="15"/>
      <c r="GFB310" s="13"/>
      <c r="GFC310" s="35"/>
      <c r="GFD310" s="35"/>
      <c r="GFE310" s="15"/>
      <c r="GFG310" s="13"/>
      <c r="GFH310" s="35"/>
      <c r="GFI310" s="35"/>
      <c r="GFJ310" s="15"/>
      <c r="GFL310" s="13"/>
      <c r="GFM310" s="35"/>
      <c r="GFN310" s="35"/>
      <c r="GFO310" s="15"/>
      <c r="GFQ310" s="13"/>
      <c r="GFR310" s="35"/>
      <c r="GFS310" s="35"/>
      <c r="GFT310" s="15"/>
      <c r="GFV310" s="13"/>
      <c r="GFW310" s="35"/>
      <c r="GFX310" s="35"/>
      <c r="GFY310" s="15"/>
      <c r="GGA310" s="13"/>
      <c r="GGB310" s="35"/>
      <c r="GGC310" s="35"/>
      <c r="GGD310" s="15"/>
      <c r="GGF310" s="13"/>
      <c r="GGG310" s="35"/>
      <c r="GGH310" s="35"/>
      <c r="GGI310" s="15"/>
      <c r="GGK310" s="13"/>
      <c r="GGL310" s="35"/>
      <c r="GGM310" s="35"/>
      <c r="GGN310" s="15"/>
      <c r="GGP310" s="13"/>
      <c r="GGQ310" s="35"/>
      <c r="GGR310" s="35"/>
      <c r="GGS310" s="15"/>
      <c r="GGU310" s="13"/>
      <c r="GGV310" s="35"/>
      <c r="GGW310" s="35"/>
      <c r="GGX310" s="15"/>
      <c r="GGZ310" s="13"/>
      <c r="GHA310" s="35"/>
      <c r="GHB310" s="35"/>
      <c r="GHC310" s="15"/>
      <c r="GHE310" s="13"/>
      <c r="GHF310" s="35"/>
      <c r="GHG310" s="35"/>
      <c r="GHH310" s="15"/>
      <c r="GHJ310" s="13"/>
      <c r="GHK310" s="35"/>
      <c r="GHL310" s="35"/>
      <c r="GHM310" s="15"/>
      <c r="GHO310" s="13"/>
      <c r="GHP310" s="35"/>
      <c r="GHQ310" s="35"/>
      <c r="GHR310" s="15"/>
      <c r="GHT310" s="13"/>
      <c r="GHU310" s="35"/>
      <c r="GHV310" s="35"/>
      <c r="GHW310" s="15"/>
      <c r="GHY310" s="13"/>
      <c r="GHZ310" s="35"/>
      <c r="GIA310" s="35"/>
      <c r="GIB310" s="15"/>
      <c r="GID310" s="13"/>
      <c r="GIE310" s="35"/>
      <c r="GIF310" s="35"/>
      <c r="GIG310" s="15"/>
      <c r="GII310" s="13"/>
      <c r="GIJ310" s="35"/>
      <c r="GIK310" s="35"/>
      <c r="GIL310" s="15"/>
      <c r="GIN310" s="13"/>
      <c r="GIO310" s="35"/>
      <c r="GIP310" s="35"/>
      <c r="GIQ310" s="15"/>
      <c r="GIS310" s="13"/>
      <c r="GIT310" s="35"/>
      <c r="GIU310" s="35"/>
      <c r="GIV310" s="15"/>
      <c r="GIX310" s="13"/>
      <c r="GIY310" s="35"/>
      <c r="GIZ310" s="35"/>
      <c r="GJA310" s="15"/>
      <c r="GJC310" s="13"/>
      <c r="GJD310" s="35"/>
      <c r="GJE310" s="35"/>
      <c r="GJF310" s="15"/>
      <c r="GJH310" s="13"/>
      <c r="GJI310" s="35"/>
      <c r="GJJ310" s="35"/>
      <c r="GJK310" s="15"/>
      <c r="GJM310" s="13"/>
      <c r="GJN310" s="35"/>
      <c r="GJO310" s="35"/>
      <c r="GJP310" s="15"/>
      <c r="GJR310" s="13"/>
      <c r="GJS310" s="35"/>
      <c r="GJT310" s="35"/>
      <c r="GJU310" s="15"/>
      <c r="GJW310" s="13"/>
      <c r="GJX310" s="35"/>
      <c r="GJY310" s="35"/>
      <c r="GJZ310" s="15"/>
      <c r="GKB310" s="13"/>
      <c r="GKC310" s="35"/>
      <c r="GKD310" s="35"/>
      <c r="GKE310" s="15"/>
      <c r="GKG310" s="13"/>
      <c r="GKH310" s="35"/>
      <c r="GKI310" s="35"/>
      <c r="GKJ310" s="15"/>
      <c r="GKL310" s="13"/>
      <c r="GKM310" s="35"/>
      <c r="GKN310" s="35"/>
      <c r="GKO310" s="15"/>
      <c r="GKQ310" s="13"/>
      <c r="GKR310" s="35"/>
      <c r="GKS310" s="35"/>
      <c r="GKT310" s="15"/>
      <c r="GKV310" s="13"/>
      <c r="GKW310" s="35"/>
      <c r="GKX310" s="35"/>
      <c r="GKY310" s="15"/>
      <c r="GLA310" s="13"/>
      <c r="GLB310" s="35"/>
      <c r="GLC310" s="35"/>
      <c r="GLD310" s="15"/>
      <c r="GLF310" s="13"/>
      <c r="GLG310" s="35"/>
      <c r="GLH310" s="35"/>
      <c r="GLI310" s="15"/>
      <c r="GLK310" s="13"/>
      <c r="GLL310" s="35"/>
      <c r="GLM310" s="35"/>
      <c r="GLN310" s="15"/>
      <c r="GLP310" s="13"/>
      <c r="GLQ310" s="35"/>
      <c r="GLR310" s="35"/>
      <c r="GLS310" s="15"/>
      <c r="GLU310" s="13"/>
      <c r="GLV310" s="35"/>
      <c r="GLW310" s="35"/>
      <c r="GLX310" s="15"/>
      <c r="GLZ310" s="13"/>
      <c r="GMA310" s="35"/>
      <c r="GMB310" s="35"/>
      <c r="GMC310" s="15"/>
      <c r="GME310" s="13"/>
      <c r="GMF310" s="35"/>
      <c r="GMG310" s="35"/>
      <c r="GMH310" s="15"/>
      <c r="GMJ310" s="13"/>
      <c r="GMK310" s="35"/>
      <c r="GML310" s="35"/>
      <c r="GMM310" s="15"/>
      <c r="GMO310" s="13"/>
      <c r="GMP310" s="35"/>
      <c r="GMQ310" s="35"/>
      <c r="GMR310" s="15"/>
      <c r="GMT310" s="13"/>
      <c r="GMU310" s="35"/>
      <c r="GMV310" s="35"/>
      <c r="GMW310" s="15"/>
      <c r="GMY310" s="13"/>
      <c r="GMZ310" s="35"/>
      <c r="GNA310" s="35"/>
      <c r="GNB310" s="15"/>
      <c r="GND310" s="13"/>
      <c r="GNE310" s="35"/>
      <c r="GNF310" s="35"/>
      <c r="GNG310" s="15"/>
      <c r="GNI310" s="13"/>
      <c r="GNJ310" s="35"/>
      <c r="GNK310" s="35"/>
      <c r="GNL310" s="15"/>
      <c r="GNN310" s="13"/>
      <c r="GNO310" s="35"/>
      <c r="GNP310" s="35"/>
      <c r="GNQ310" s="15"/>
      <c r="GNS310" s="13"/>
      <c r="GNT310" s="35"/>
      <c r="GNU310" s="35"/>
      <c r="GNV310" s="15"/>
      <c r="GNX310" s="13"/>
      <c r="GNY310" s="35"/>
      <c r="GNZ310" s="35"/>
      <c r="GOA310" s="15"/>
      <c r="GOC310" s="13"/>
      <c r="GOD310" s="35"/>
      <c r="GOE310" s="35"/>
      <c r="GOF310" s="15"/>
      <c r="GOH310" s="13"/>
      <c r="GOI310" s="35"/>
      <c r="GOJ310" s="35"/>
      <c r="GOK310" s="15"/>
      <c r="GOM310" s="13"/>
      <c r="GON310" s="35"/>
      <c r="GOO310" s="35"/>
      <c r="GOP310" s="15"/>
      <c r="GOR310" s="13"/>
      <c r="GOS310" s="35"/>
      <c r="GOT310" s="35"/>
      <c r="GOU310" s="15"/>
      <c r="GOW310" s="13"/>
      <c r="GOX310" s="35"/>
      <c r="GOY310" s="35"/>
      <c r="GOZ310" s="15"/>
      <c r="GPB310" s="13"/>
      <c r="GPC310" s="35"/>
      <c r="GPD310" s="35"/>
      <c r="GPE310" s="15"/>
      <c r="GPG310" s="13"/>
      <c r="GPH310" s="35"/>
      <c r="GPI310" s="35"/>
      <c r="GPJ310" s="15"/>
      <c r="GPL310" s="13"/>
      <c r="GPM310" s="35"/>
      <c r="GPN310" s="35"/>
      <c r="GPO310" s="15"/>
      <c r="GPQ310" s="13"/>
      <c r="GPR310" s="35"/>
      <c r="GPS310" s="35"/>
      <c r="GPT310" s="15"/>
      <c r="GPV310" s="13"/>
      <c r="GPW310" s="35"/>
      <c r="GPX310" s="35"/>
      <c r="GPY310" s="15"/>
      <c r="GQA310" s="13"/>
      <c r="GQB310" s="35"/>
      <c r="GQC310" s="35"/>
      <c r="GQD310" s="15"/>
      <c r="GQF310" s="13"/>
      <c r="GQG310" s="35"/>
      <c r="GQH310" s="35"/>
      <c r="GQI310" s="15"/>
      <c r="GQK310" s="13"/>
      <c r="GQL310" s="35"/>
      <c r="GQM310" s="35"/>
      <c r="GQN310" s="15"/>
      <c r="GQP310" s="13"/>
      <c r="GQQ310" s="35"/>
      <c r="GQR310" s="35"/>
      <c r="GQS310" s="15"/>
      <c r="GQU310" s="13"/>
      <c r="GQV310" s="35"/>
      <c r="GQW310" s="35"/>
      <c r="GQX310" s="15"/>
      <c r="GQZ310" s="13"/>
      <c r="GRA310" s="35"/>
      <c r="GRB310" s="35"/>
      <c r="GRC310" s="15"/>
      <c r="GRE310" s="13"/>
      <c r="GRF310" s="35"/>
      <c r="GRG310" s="35"/>
      <c r="GRH310" s="15"/>
      <c r="GRJ310" s="13"/>
      <c r="GRK310" s="35"/>
      <c r="GRL310" s="35"/>
      <c r="GRM310" s="15"/>
      <c r="GRO310" s="13"/>
      <c r="GRP310" s="35"/>
      <c r="GRQ310" s="35"/>
      <c r="GRR310" s="15"/>
      <c r="GRT310" s="13"/>
      <c r="GRU310" s="35"/>
      <c r="GRV310" s="35"/>
      <c r="GRW310" s="15"/>
      <c r="GRY310" s="13"/>
      <c r="GRZ310" s="35"/>
      <c r="GSA310" s="35"/>
      <c r="GSB310" s="15"/>
      <c r="GSD310" s="13"/>
      <c r="GSE310" s="35"/>
      <c r="GSF310" s="35"/>
      <c r="GSG310" s="15"/>
      <c r="GSI310" s="13"/>
      <c r="GSJ310" s="35"/>
      <c r="GSK310" s="35"/>
      <c r="GSL310" s="15"/>
      <c r="GSN310" s="13"/>
      <c r="GSO310" s="35"/>
      <c r="GSP310" s="35"/>
      <c r="GSQ310" s="15"/>
      <c r="GSS310" s="13"/>
      <c r="GST310" s="35"/>
      <c r="GSU310" s="35"/>
      <c r="GSV310" s="15"/>
      <c r="GSX310" s="13"/>
      <c r="GSY310" s="35"/>
      <c r="GSZ310" s="35"/>
      <c r="GTA310" s="15"/>
      <c r="GTC310" s="13"/>
      <c r="GTD310" s="35"/>
      <c r="GTE310" s="35"/>
      <c r="GTF310" s="15"/>
      <c r="GTH310" s="13"/>
      <c r="GTI310" s="35"/>
      <c r="GTJ310" s="35"/>
      <c r="GTK310" s="15"/>
      <c r="GTM310" s="13"/>
      <c r="GTN310" s="35"/>
      <c r="GTO310" s="35"/>
      <c r="GTP310" s="15"/>
      <c r="GTR310" s="13"/>
      <c r="GTS310" s="35"/>
      <c r="GTT310" s="35"/>
      <c r="GTU310" s="15"/>
      <c r="GTW310" s="13"/>
      <c r="GTX310" s="35"/>
      <c r="GTY310" s="35"/>
      <c r="GTZ310" s="15"/>
      <c r="GUB310" s="13"/>
      <c r="GUC310" s="35"/>
      <c r="GUD310" s="35"/>
      <c r="GUE310" s="15"/>
      <c r="GUG310" s="13"/>
      <c r="GUH310" s="35"/>
      <c r="GUI310" s="35"/>
      <c r="GUJ310" s="15"/>
      <c r="GUL310" s="13"/>
      <c r="GUM310" s="35"/>
      <c r="GUN310" s="35"/>
      <c r="GUO310" s="15"/>
      <c r="GUQ310" s="13"/>
      <c r="GUR310" s="35"/>
      <c r="GUS310" s="35"/>
      <c r="GUT310" s="15"/>
      <c r="GUV310" s="13"/>
      <c r="GUW310" s="35"/>
      <c r="GUX310" s="35"/>
      <c r="GUY310" s="15"/>
      <c r="GVA310" s="13"/>
      <c r="GVB310" s="35"/>
      <c r="GVC310" s="35"/>
      <c r="GVD310" s="15"/>
      <c r="GVF310" s="13"/>
      <c r="GVG310" s="35"/>
      <c r="GVH310" s="35"/>
      <c r="GVI310" s="15"/>
      <c r="GVK310" s="13"/>
      <c r="GVL310" s="35"/>
      <c r="GVM310" s="35"/>
      <c r="GVN310" s="15"/>
      <c r="GVP310" s="13"/>
      <c r="GVQ310" s="35"/>
      <c r="GVR310" s="35"/>
      <c r="GVS310" s="15"/>
      <c r="GVU310" s="13"/>
      <c r="GVV310" s="35"/>
      <c r="GVW310" s="35"/>
      <c r="GVX310" s="15"/>
      <c r="GVZ310" s="13"/>
      <c r="GWA310" s="35"/>
      <c r="GWB310" s="35"/>
      <c r="GWC310" s="15"/>
      <c r="GWE310" s="13"/>
      <c r="GWF310" s="35"/>
      <c r="GWG310" s="35"/>
      <c r="GWH310" s="15"/>
      <c r="GWJ310" s="13"/>
      <c r="GWK310" s="35"/>
      <c r="GWL310" s="35"/>
      <c r="GWM310" s="15"/>
      <c r="GWO310" s="13"/>
      <c r="GWP310" s="35"/>
      <c r="GWQ310" s="35"/>
      <c r="GWR310" s="15"/>
      <c r="GWT310" s="13"/>
      <c r="GWU310" s="35"/>
      <c r="GWV310" s="35"/>
      <c r="GWW310" s="15"/>
      <c r="GWY310" s="13"/>
      <c r="GWZ310" s="35"/>
      <c r="GXA310" s="35"/>
      <c r="GXB310" s="15"/>
      <c r="GXD310" s="13"/>
      <c r="GXE310" s="35"/>
      <c r="GXF310" s="35"/>
      <c r="GXG310" s="15"/>
      <c r="GXI310" s="13"/>
      <c r="GXJ310" s="35"/>
      <c r="GXK310" s="35"/>
      <c r="GXL310" s="15"/>
      <c r="GXN310" s="13"/>
      <c r="GXO310" s="35"/>
      <c r="GXP310" s="35"/>
      <c r="GXQ310" s="15"/>
      <c r="GXS310" s="13"/>
      <c r="GXT310" s="35"/>
      <c r="GXU310" s="35"/>
      <c r="GXV310" s="15"/>
      <c r="GXX310" s="13"/>
      <c r="GXY310" s="35"/>
      <c r="GXZ310" s="35"/>
      <c r="GYA310" s="15"/>
      <c r="GYC310" s="13"/>
      <c r="GYD310" s="35"/>
      <c r="GYE310" s="35"/>
      <c r="GYF310" s="15"/>
      <c r="GYH310" s="13"/>
      <c r="GYI310" s="35"/>
      <c r="GYJ310" s="35"/>
      <c r="GYK310" s="15"/>
      <c r="GYM310" s="13"/>
      <c r="GYN310" s="35"/>
      <c r="GYO310" s="35"/>
      <c r="GYP310" s="15"/>
      <c r="GYR310" s="13"/>
      <c r="GYS310" s="35"/>
      <c r="GYT310" s="35"/>
      <c r="GYU310" s="15"/>
      <c r="GYW310" s="13"/>
      <c r="GYX310" s="35"/>
      <c r="GYY310" s="35"/>
      <c r="GYZ310" s="15"/>
      <c r="GZB310" s="13"/>
      <c r="GZC310" s="35"/>
      <c r="GZD310" s="35"/>
      <c r="GZE310" s="15"/>
      <c r="GZG310" s="13"/>
      <c r="GZH310" s="35"/>
      <c r="GZI310" s="35"/>
      <c r="GZJ310" s="15"/>
      <c r="GZL310" s="13"/>
      <c r="GZM310" s="35"/>
      <c r="GZN310" s="35"/>
      <c r="GZO310" s="15"/>
      <c r="GZQ310" s="13"/>
      <c r="GZR310" s="35"/>
      <c r="GZS310" s="35"/>
      <c r="GZT310" s="15"/>
      <c r="GZV310" s="13"/>
      <c r="GZW310" s="35"/>
      <c r="GZX310" s="35"/>
      <c r="GZY310" s="15"/>
      <c r="HAA310" s="13"/>
      <c r="HAB310" s="35"/>
      <c r="HAC310" s="35"/>
      <c r="HAD310" s="15"/>
      <c r="HAF310" s="13"/>
      <c r="HAG310" s="35"/>
      <c r="HAH310" s="35"/>
      <c r="HAI310" s="15"/>
      <c r="HAK310" s="13"/>
      <c r="HAL310" s="35"/>
      <c r="HAM310" s="35"/>
      <c r="HAN310" s="15"/>
      <c r="HAP310" s="13"/>
      <c r="HAQ310" s="35"/>
      <c r="HAR310" s="35"/>
      <c r="HAS310" s="15"/>
      <c r="HAU310" s="13"/>
      <c r="HAV310" s="35"/>
      <c r="HAW310" s="35"/>
      <c r="HAX310" s="15"/>
      <c r="HAZ310" s="13"/>
      <c r="HBA310" s="35"/>
      <c r="HBB310" s="35"/>
      <c r="HBC310" s="15"/>
      <c r="HBE310" s="13"/>
      <c r="HBF310" s="35"/>
      <c r="HBG310" s="35"/>
      <c r="HBH310" s="15"/>
      <c r="HBJ310" s="13"/>
      <c r="HBK310" s="35"/>
      <c r="HBL310" s="35"/>
      <c r="HBM310" s="15"/>
      <c r="HBO310" s="13"/>
      <c r="HBP310" s="35"/>
      <c r="HBQ310" s="35"/>
      <c r="HBR310" s="15"/>
      <c r="HBT310" s="13"/>
      <c r="HBU310" s="35"/>
      <c r="HBV310" s="35"/>
      <c r="HBW310" s="15"/>
      <c r="HBY310" s="13"/>
      <c r="HBZ310" s="35"/>
      <c r="HCA310" s="35"/>
      <c r="HCB310" s="15"/>
      <c r="HCD310" s="13"/>
      <c r="HCE310" s="35"/>
      <c r="HCF310" s="35"/>
      <c r="HCG310" s="15"/>
      <c r="HCI310" s="13"/>
      <c r="HCJ310" s="35"/>
      <c r="HCK310" s="35"/>
      <c r="HCL310" s="15"/>
      <c r="HCN310" s="13"/>
      <c r="HCO310" s="35"/>
      <c r="HCP310" s="35"/>
      <c r="HCQ310" s="15"/>
      <c r="HCS310" s="13"/>
      <c r="HCT310" s="35"/>
      <c r="HCU310" s="35"/>
      <c r="HCV310" s="15"/>
      <c r="HCX310" s="13"/>
      <c r="HCY310" s="35"/>
      <c r="HCZ310" s="35"/>
      <c r="HDA310" s="15"/>
      <c r="HDC310" s="13"/>
      <c r="HDD310" s="35"/>
      <c r="HDE310" s="35"/>
      <c r="HDF310" s="15"/>
      <c r="HDH310" s="13"/>
      <c r="HDI310" s="35"/>
      <c r="HDJ310" s="35"/>
      <c r="HDK310" s="15"/>
      <c r="HDM310" s="13"/>
      <c r="HDN310" s="35"/>
      <c r="HDO310" s="35"/>
      <c r="HDP310" s="15"/>
      <c r="HDR310" s="13"/>
      <c r="HDS310" s="35"/>
      <c r="HDT310" s="35"/>
      <c r="HDU310" s="15"/>
      <c r="HDW310" s="13"/>
      <c r="HDX310" s="35"/>
      <c r="HDY310" s="35"/>
      <c r="HDZ310" s="15"/>
      <c r="HEB310" s="13"/>
      <c r="HEC310" s="35"/>
      <c r="HED310" s="35"/>
      <c r="HEE310" s="15"/>
      <c r="HEG310" s="13"/>
      <c r="HEH310" s="35"/>
      <c r="HEI310" s="35"/>
      <c r="HEJ310" s="15"/>
      <c r="HEL310" s="13"/>
      <c r="HEM310" s="35"/>
      <c r="HEN310" s="35"/>
      <c r="HEO310" s="15"/>
      <c r="HEQ310" s="13"/>
      <c r="HER310" s="35"/>
      <c r="HES310" s="35"/>
      <c r="HET310" s="15"/>
      <c r="HEV310" s="13"/>
      <c r="HEW310" s="35"/>
      <c r="HEX310" s="35"/>
      <c r="HEY310" s="15"/>
      <c r="HFA310" s="13"/>
      <c r="HFB310" s="35"/>
      <c r="HFC310" s="35"/>
      <c r="HFD310" s="15"/>
      <c r="HFF310" s="13"/>
      <c r="HFG310" s="35"/>
      <c r="HFH310" s="35"/>
      <c r="HFI310" s="15"/>
      <c r="HFK310" s="13"/>
      <c r="HFL310" s="35"/>
      <c r="HFM310" s="35"/>
      <c r="HFN310" s="15"/>
      <c r="HFP310" s="13"/>
      <c r="HFQ310" s="35"/>
      <c r="HFR310" s="35"/>
      <c r="HFS310" s="15"/>
      <c r="HFU310" s="13"/>
      <c r="HFV310" s="35"/>
      <c r="HFW310" s="35"/>
      <c r="HFX310" s="15"/>
      <c r="HFZ310" s="13"/>
      <c r="HGA310" s="35"/>
      <c r="HGB310" s="35"/>
      <c r="HGC310" s="15"/>
      <c r="HGE310" s="13"/>
      <c r="HGF310" s="35"/>
      <c r="HGG310" s="35"/>
      <c r="HGH310" s="15"/>
      <c r="HGJ310" s="13"/>
      <c r="HGK310" s="35"/>
      <c r="HGL310" s="35"/>
      <c r="HGM310" s="15"/>
      <c r="HGO310" s="13"/>
      <c r="HGP310" s="35"/>
      <c r="HGQ310" s="35"/>
      <c r="HGR310" s="15"/>
      <c r="HGT310" s="13"/>
      <c r="HGU310" s="35"/>
      <c r="HGV310" s="35"/>
      <c r="HGW310" s="15"/>
      <c r="HGY310" s="13"/>
      <c r="HGZ310" s="35"/>
      <c r="HHA310" s="35"/>
      <c r="HHB310" s="15"/>
      <c r="HHD310" s="13"/>
      <c r="HHE310" s="35"/>
      <c r="HHF310" s="35"/>
      <c r="HHG310" s="15"/>
      <c r="HHI310" s="13"/>
      <c r="HHJ310" s="35"/>
      <c r="HHK310" s="35"/>
      <c r="HHL310" s="15"/>
      <c r="HHN310" s="13"/>
      <c r="HHO310" s="35"/>
      <c r="HHP310" s="35"/>
      <c r="HHQ310" s="15"/>
      <c r="HHS310" s="13"/>
      <c r="HHT310" s="35"/>
      <c r="HHU310" s="35"/>
      <c r="HHV310" s="15"/>
      <c r="HHX310" s="13"/>
      <c r="HHY310" s="35"/>
      <c r="HHZ310" s="35"/>
      <c r="HIA310" s="15"/>
      <c r="HIC310" s="13"/>
      <c r="HID310" s="35"/>
      <c r="HIE310" s="35"/>
      <c r="HIF310" s="15"/>
      <c r="HIH310" s="13"/>
      <c r="HII310" s="35"/>
      <c r="HIJ310" s="35"/>
      <c r="HIK310" s="15"/>
      <c r="HIM310" s="13"/>
      <c r="HIN310" s="35"/>
      <c r="HIO310" s="35"/>
      <c r="HIP310" s="15"/>
      <c r="HIR310" s="13"/>
      <c r="HIS310" s="35"/>
      <c r="HIT310" s="35"/>
      <c r="HIU310" s="15"/>
      <c r="HIW310" s="13"/>
      <c r="HIX310" s="35"/>
      <c r="HIY310" s="35"/>
      <c r="HIZ310" s="15"/>
      <c r="HJB310" s="13"/>
      <c r="HJC310" s="35"/>
      <c r="HJD310" s="35"/>
      <c r="HJE310" s="15"/>
      <c r="HJG310" s="13"/>
      <c r="HJH310" s="35"/>
      <c r="HJI310" s="35"/>
      <c r="HJJ310" s="15"/>
      <c r="HJL310" s="13"/>
      <c r="HJM310" s="35"/>
      <c r="HJN310" s="35"/>
      <c r="HJO310" s="15"/>
      <c r="HJQ310" s="13"/>
      <c r="HJR310" s="35"/>
      <c r="HJS310" s="35"/>
      <c r="HJT310" s="15"/>
      <c r="HJV310" s="13"/>
      <c r="HJW310" s="35"/>
      <c r="HJX310" s="35"/>
      <c r="HJY310" s="15"/>
      <c r="HKA310" s="13"/>
      <c r="HKB310" s="35"/>
      <c r="HKC310" s="35"/>
      <c r="HKD310" s="15"/>
      <c r="HKF310" s="13"/>
      <c r="HKG310" s="35"/>
      <c r="HKH310" s="35"/>
      <c r="HKI310" s="15"/>
      <c r="HKK310" s="13"/>
      <c r="HKL310" s="35"/>
      <c r="HKM310" s="35"/>
      <c r="HKN310" s="15"/>
      <c r="HKP310" s="13"/>
      <c r="HKQ310" s="35"/>
      <c r="HKR310" s="35"/>
      <c r="HKS310" s="15"/>
      <c r="HKU310" s="13"/>
      <c r="HKV310" s="35"/>
      <c r="HKW310" s="35"/>
      <c r="HKX310" s="15"/>
      <c r="HKZ310" s="13"/>
      <c r="HLA310" s="35"/>
      <c r="HLB310" s="35"/>
      <c r="HLC310" s="15"/>
      <c r="HLE310" s="13"/>
      <c r="HLF310" s="35"/>
      <c r="HLG310" s="35"/>
      <c r="HLH310" s="15"/>
      <c r="HLJ310" s="13"/>
      <c r="HLK310" s="35"/>
      <c r="HLL310" s="35"/>
      <c r="HLM310" s="15"/>
      <c r="HLO310" s="13"/>
      <c r="HLP310" s="35"/>
      <c r="HLQ310" s="35"/>
      <c r="HLR310" s="15"/>
      <c r="HLT310" s="13"/>
      <c r="HLU310" s="35"/>
      <c r="HLV310" s="35"/>
      <c r="HLW310" s="15"/>
      <c r="HLY310" s="13"/>
      <c r="HLZ310" s="35"/>
      <c r="HMA310" s="35"/>
      <c r="HMB310" s="15"/>
      <c r="HMD310" s="13"/>
      <c r="HME310" s="35"/>
      <c r="HMF310" s="35"/>
      <c r="HMG310" s="15"/>
      <c r="HMI310" s="13"/>
      <c r="HMJ310" s="35"/>
      <c r="HMK310" s="35"/>
      <c r="HML310" s="15"/>
      <c r="HMN310" s="13"/>
      <c r="HMO310" s="35"/>
      <c r="HMP310" s="35"/>
      <c r="HMQ310" s="15"/>
      <c r="HMS310" s="13"/>
      <c r="HMT310" s="35"/>
      <c r="HMU310" s="35"/>
      <c r="HMV310" s="15"/>
      <c r="HMX310" s="13"/>
      <c r="HMY310" s="35"/>
      <c r="HMZ310" s="35"/>
      <c r="HNA310" s="15"/>
      <c r="HNC310" s="13"/>
      <c r="HND310" s="35"/>
      <c r="HNE310" s="35"/>
      <c r="HNF310" s="15"/>
      <c r="HNH310" s="13"/>
      <c r="HNI310" s="35"/>
      <c r="HNJ310" s="35"/>
      <c r="HNK310" s="15"/>
      <c r="HNM310" s="13"/>
      <c r="HNN310" s="35"/>
      <c r="HNO310" s="35"/>
      <c r="HNP310" s="15"/>
      <c r="HNR310" s="13"/>
      <c r="HNS310" s="35"/>
      <c r="HNT310" s="35"/>
      <c r="HNU310" s="15"/>
      <c r="HNW310" s="13"/>
      <c r="HNX310" s="35"/>
      <c r="HNY310" s="35"/>
      <c r="HNZ310" s="15"/>
      <c r="HOB310" s="13"/>
      <c r="HOC310" s="35"/>
      <c r="HOD310" s="35"/>
      <c r="HOE310" s="15"/>
      <c r="HOG310" s="13"/>
      <c r="HOH310" s="35"/>
      <c r="HOI310" s="35"/>
      <c r="HOJ310" s="15"/>
      <c r="HOL310" s="13"/>
      <c r="HOM310" s="35"/>
      <c r="HON310" s="35"/>
      <c r="HOO310" s="15"/>
      <c r="HOQ310" s="13"/>
      <c r="HOR310" s="35"/>
      <c r="HOS310" s="35"/>
      <c r="HOT310" s="15"/>
      <c r="HOV310" s="13"/>
      <c r="HOW310" s="35"/>
      <c r="HOX310" s="35"/>
      <c r="HOY310" s="15"/>
      <c r="HPA310" s="13"/>
      <c r="HPB310" s="35"/>
      <c r="HPC310" s="35"/>
      <c r="HPD310" s="15"/>
      <c r="HPF310" s="13"/>
      <c r="HPG310" s="35"/>
      <c r="HPH310" s="35"/>
      <c r="HPI310" s="15"/>
      <c r="HPK310" s="13"/>
      <c r="HPL310" s="35"/>
      <c r="HPM310" s="35"/>
      <c r="HPN310" s="15"/>
      <c r="HPP310" s="13"/>
      <c r="HPQ310" s="35"/>
      <c r="HPR310" s="35"/>
      <c r="HPS310" s="15"/>
      <c r="HPU310" s="13"/>
      <c r="HPV310" s="35"/>
      <c r="HPW310" s="35"/>
      <c r="HPX310" s="15"/>
      <c r="HPZ310" s="13"/>
      <c r="HQA310" s="35"/>
      <c r="HQB310" s="35"/>
      <c r="HQC310" s="15"/>
      <c r="HQE310" s="13"/>
      <c r="HQF310" s="35"/>
      <c r="HQG310" s="35"/>
      <c r="HQH310" s="15"/>
      <c r="HQJ310" s="13"/>
      <c r="HQK310" s="35"/>
      <c r="HQL310" s="35"/>
      <c r="HQM310" s="15"/>
      <c r="HQO310" s="13"/>
      <c r="HQP310" s="35"/>
      <c r="HQQ310" s="35"/>
      <c r="HQR310" s="15"/>
      <c r="HQT310" s="13"/>
      <c r="HQU310" s="35"/>
      <c r="HQV310" s="35"/>
      <c r="HQW310" s="15"/>
      <c r="HQY310" s="13"/>
      <c r="HQZ310" s="35"/>
      <c r="HRA310" s="35"/>
      <c r="HRB310" s="15"/>
      <c r="HRD310" s="13"/>
      <c r="HRE310" s="35"/>
      <c r="HRF310" s="35"/>
      <c r="HRG310" s="15"/>
      <c r="HRI310" s="13"/>
      <c r="HRJ310" s="35"/>
      <c r="HRK310" s="35"/>
      <c r="HRL310" s="15"/>
      <c r="HRN310" s="13"/>
      <c r="HRO310" s="35"/>
      <c r="HRP310" s="35"/>
      <c r="HRQ310" s="15"/>
      <c r="HRS310" s="13"/>
      <c r="HRT310" s="35"/>
      <c r="HRU310" s="35"/>
      <c r="HRV310" s="15"/>
      <c r="HRX310" s="13"/>
      <c r="HRY310" s="35"/>
      <c r="HRZ310" s="35"/>
      <c r="HSA310" s="15"/>
      <c r="HSC310" s="13"/>
      <c r="HSD310" s="35"/>
      <c r="HSE310" s="35"/>
      <c r="HSF310" s="15"/>
      <c r="HSH310" s="13"/>
      <c r="HSI310" s="35"/>
      <c r="HSJ310" s="35"/>
      <c r="HSK310" s="15"/>
      <c r="HSM310" s="13"/>
      <c r="HSN310" s="35"/>
      <c r="HSO310" s="35"/>
      <c r="HSP310" s="15"/>
      <c r="HSR310" s="13"/>
      <c r="HSS310" s="35"/>
      <c r="HST310" s="35"/>
      <c r="HSU310" s="15"/>
      <c r="HSW310" s="13"/>
      <c r="HSX310" s="35"/>
      <c r="HSY310" s="35"/>
      <c r="HSZ310" s="15"/>
      <c r="HTB310" s="13"/>
      <c r="HTC310" s="35"/>
      <c r="HTD310" s="35"/>
      <c r="HTE310" s="15"/>
      <c r="HTG310" s="13"/>
      <c r="HTH310" s="35"/>
      <c r="HTI310" s="35"/>
      <c r="HTJ310" s="15"/>
      <c r="HTL310" s="13"/>
      <c r="HTM310" s="35"/>
      <c r="HTN310" s="35"/>
      <c r="HTO310" s="15"/>
      <c r="HTQ310" s="13"/>
      <c r="HTR310" s="35"/>
      <c r="HTS310" s="35"/>
      <c r="HTT310" s="15"/>
      <c r="HTV310" s="13"/>
      <c r="HTW310" s="35"/>
      <c r="HTX310" s="35"/>
      <c r="HTY310" s="15"/>
      <c r="HUA310" s="13"/>
      <c r="HUB310" s="35"/>
      <c r="HUC310" s="35"/>
      <c r="HUD310" s="15"/>
      <c r="HUF310" s="13"/>
      <c r="HUG310" s="35"/>
      <c r="HUH310" s="35"/>
      <c r="HUI310" s="15"/>
      <c r="HUK310" s="13"/>
      <c r="HUL310" s="35"/>
      <c r="HUM310" s="35"/>
      <c r="HUN310" s="15"/>
      <c r="HUP310" s="13"/>
      <c r="HUQ310" s="35"/>
      <c r="HUR310" s="35"/>
      <c r="HUS310" s="15"/>
      <c r="HUU310" s="13"/>
      <c r="HUV310" s="35"/>
      <c r="HUW310" s="35"/>
      <c r="HUX310" s="15"/>
      <c r="HUZ310" s="13"/>
      <c r="HVA310" s="35"/>
      <c r="HVB310" s="35"/>
      <c r="HVC310" s="15"/>
      <c r="HVE310" s="13"/>
      <c r="HVF310" s="35"/>
      <c r="HVG310" s="35"/>
      <c r="HVH310" s="15"/>
      <c r="HVJ310" s="13"/>
      <c r="HVK310" s="35"/>
      <c r="HVL310" s="35"/>
      <c r="HVM310" s="15"/>
      <c r="HVO310" s="13"/>
      <c r="HVP310" s="35"/>
      <c r="HVQ310" s="35"/>
      <c r="HVR310" s="15"/>
      <c r="HVT310" s="13"/>
      <c r="HVU310" s="35"/>
      <c r="HVV310" s="35"/>
      <c r="HVW310" s="15"/>
      <c r="HVY310" s="13"/>
      <c r="HVZ310" s="35"/>
      <c r="HWA310" s="35"/>
      <c r="HWB310" s="15"/>
      <c r="HWD310" s="13"/>
      <c r="HWE310" s="35"/>
      <c r="HWF310" s="35"/>
      <c r="HWG310" s="15"/>
      <c r="HWI310" s="13"/>
      <c r="HWJ310" s="35"/>
      <c r="HWK310" s="35"/>
      <c r="HWL310" s="15"/>
      <c r="HWN310" s="13"/>
      <c r="HWO310" s="35"/>
      <c r="HWP310" s="35"/>
      <c r="HWQ310" s="15"/>
      <c r="HWS310" s="13"/>
      <c r="HWT310" s="35"/>
      <c r="HWU310" s="35"/>
      <c r="HWV310" s="15"/>
      <c r="HWX310" s="13"/>
      <c r="HWY310" s="35"/>
      <c r="HWZ310" s="35"/>
      <c r="HXA310" s="15"/>
      <c r="HXC310" s="13"/>
      <c r="HXD310" s="35"/>
      <c r="HXE310" s="35"/>
      <c r="HXF310" s="15"/>
      <c r="HXH310" s="13"/>
      <c r="HXI310" s="35"/>
      <c r="HXJ310" s="35"/>
      <c r="HXK310" s="15"/>
      <c r="HXM310" s="13"/>
      <c r="HXN310" s="35"/>
      <c r="HXO310" s="35"/>
      <c r="HXP310" s="15"/>
      <c r="HXR310" s="13"/>
      <c r="HXS310" s="35"/>
      <c r="HXT310" s="35"/>
      <c r="HXU310" s="15"/>
      <c r="HXW310" s="13"/>
      <c r="HXX310" s="35"/>
      <c r="HXY310" s="35"/>
      <c r="HXZ310" s="15"/>
      <c r="HYB310" s="13"/>
      <c r="HYC310" s="35"/>
      <c r="HYD310" s="35"/>
      <c r="HYE310" s="15"/>
      <c r="HYG310" s="13"/>
      <c r="HYH310" s="35"/>
      <c r="HYI310" s="35"/>
      <c r="HYJ310" s="15"/>
      <c r="HYL310" s="13"/>
      <c r="HYM310" s="35"/>
      <c r="HYN310" s="35"/>
      <c r="HYO310" s="15"/>
      <c r="HYQ310" s="13"/>
      <c r="HYR310" s="35"/>
      <c r="HYS310" s="35"/>
      <c r="HYT310" s="15"/>
      <c r="HYV310" s="13"/>
      <c r="HYW310" s="35"/>
      <c r="HYX310" s="35"/>
      <c r="HYY310" s="15"/>
      <c r="HZA310" s="13"/>
      <c r="HZB310" s="35"/>
      <c r="HZC310" s="35"/>
      <c r="HZD310" s="15"/>
      <c r="HZF310" s="13"/>
      <c r="HZG310" s="35"/>
      <c r="HZH310" s="35"/>
      <c r="HZI310" s="15"/>
      <c r="HZK310" s="13"/>
      <c r="HZL310" s="35"/>
      <c r="HZM310" s="35"/>
      <c r="HZN310" s="15"/>
      <c r="HZP310" s="13"/>
      <c r="HZQ310" s="35"/>
      <c r="HZR310" s="35"/>
      <c r="HZS310" s="15"/>
      <c r="HZU310" s="13"/>
      <c r="HZV310" s="35"/>
      <c r="HZW310" s="35"/>
      <c r="HZX310" s="15"/>
      <c r="HZZ310" s="13"/>
      <c r="IAA310" s="35"/>
      <c r="IAB310" s="35"/>
      <c r="IAC310" s="15"/>
      <c r="IAE310" s="13"/>
      <c r="IAF310" s="35"/>
      <c r="IAG310" s="35"/>
      <c r="IAH310" s="15"/>
      <c r="IAJ310" s="13"/>
      <c r="IAK310" s="35"/>
      <c r="IAL310" s="35"/>
      <c r="IAM310" s="15"/>
      <c r="IAO310" s="13"/>
      <c r="IAP310" s="35"/>
      <c r="IAQ310" s="35"/>
      <c r="IAR310" s="15"/>
      <c r="IAT310" s="13"/>
      <c r="IAU310" s="35"/>
      <c r="IAV310" s="35"/>
      <c r="IAW310" s="15"/>
      <c r="IAY310" s="13"/>
      <c r="IAZ310" s="35"/>
      <c r="IBA310" s="35"/>
      <c r="IBB310" s="15"/>
      <c r="IBD310" s="13"/>
      <c r="IBE310" s="35"/>
      <c r="IBF310" s="35"/>
      <c r="IBG310" s="15"/>
      <c r="IBI310" s="13"/>
      <c r="IBJ310" s="35"/>
      <c r="IBK310" s="35"/>
      <c r="IBL310" s="15"/>
      <c r="IBN310" s="13"/>
      <c r="IBO310" s="35"/>
      <c r="IBP310" s="35"/>
      <c r="IBQ310" s="15"/>
      <c r="IBS310" s="13"/>
      <c r="IBT310" s="35"/>
      <c r="IBU310" s="35"/>
      <c r="IBV310" s="15"/>
      <c r="IBX310" s="13"/>
      <c r="IBY310" s="35"/>
      <c r="IBZ310" s="35"/>
      <c r="ICA310" s="15"/>
      <c r="ICC310" s="13"/>
      <c r="ICD310" s="35"/>
      <c r="ICE310" s="35"/>
      <c r="ICF310" s="15"/>
      <c r="ICH310" s="13"/>
      <c r="ICI310" s="35"/>
      <c r="ICJ310" s="35"/>
      <c r="ICK310" s="15"/>
      <c r="ICM310" s="13"/>
      <c r="ICN310" s="35"/>
      <c r="ICO310" s="35"/>
      <c r="ICP310" s="15"/>
      <c r="ICR310" s="13"/>
      <c r="ICS310" s="35"/>
      <c r="ICT310" s="35"/>
      <c r="ICU310" s="15"/>
      <c r="ICW310" s="13"/>
      <c r="ICX310" s="35"/>
      <c r="ICY310" s="35"/>
      <c r="ICZ310" s="15"/>
      <c r="IDB310" s="13"/>
      <c r="IDC310" s="35"/>
      <c r="IDD310" s="35"/>
      <c r="IDE310" s="15"/>
      <c r="IDG310" s="13"/>
      <c r="IDH310" s="35"/>
      <c r="IDI310" s="35"/>
      <c r="IDJ310" s="15"/>
      <c r="IDL310" s="13"/>
      <c r="IDM310" s="35"/>
      <c r="IDN310" s="35"/>
      <c r="IDO310" s="15"/>
      <c r="IDQ310" s="13"/>
      <c r="IDR310" s="35"/>
      <c r="IDS310" s="35"/>
      <c r="IDT310" s="15"/>
      <c r="IDV310" s="13"/>
      <c r="IDW310" s="35"/>
      <c r="IDX310" s="35"/>
      <c r="IDY310" s="15"/>
      <c r="IEA310" s="13"/>
      <c r="IEB310" s="35"/>
      <c r="IEC310" s="35"/>
      <c r="IED310" s="15"/>
      <c r="IEF310" s="13"/>
      <c r="IEG310" s="35"/>
      <c r="IEH310" s="35"/>
      <c r="IEI310" s="15"/>
      <c r="IEK310" s="13"/>
      <c r="IEL310" s="35"/>
      <c r="IEM310" s="35"/>
      <c r="IEN310" s="15"/>
      <c r="IEP310" s="13"/>
      <c r="IEQ310" s="35"/>
      <c r="IER310" s="35"/>
      <c r="IES310" s="15"/>
      <c r="IEU310" s="13"/>
      <c r="IEV310" s="35"/>
      <c r="IEW310" s="35"/>
      <c r="IEX310" s="15"/>
      <c r="IEZ310" s="13"/>
      <c r="IFA310" s="35"/>
      <c r="IFB310" s="35"/>
      <c r="IFC310" s="15"/>
      <c r="IFE310" s="13"/>
      <c r="IFF310" s="35"/>
      <c r="IFG310" s="35"/>
      <c r="IFH310" s="15"/>
      <c r="IFJ310" s="13"/>
      <c r="IFK310" s="35"/>
      <c r="IFL310" s="35"/>
      <c r="IFM310" s="15"/>
      <c r="IFO310" s="13"/>
      <c r="IFP310" s="35"/>
      <c r="IFQ310" s="35"/>
      <c r="IFR310" s="15"/>
      <c r="IFT310" s="13"/>
      <c r="IFU310" s="35"/>
      <c r="IFV310" s="35"/>
      <c r="IFW310" s="15"/>
      <c r="IFY310" s="13"/>
      <c r="IFZ310" s="35"/>
      <c r="IGA310" s="35"/>
      <c r="IGB310" s="15"/>
      <c r="IGD310" s="13"/>
      <c r="IGE310" s="35"/>
      <c r="IGF310" s="35"/>
      <c r="IGG310" s="15"/>
      <c r="IGI310" s="13"/>
      <c r="IGJ310" s="35"/>
      <c r="IGK310" s="35"/>
      <c r="IGL310" s="15"/>
      <c r="IGN310" s="13"/>
      <c r="IGO310" s="35"/>
      <c r="IGP310" s="35"/>
      <c r="IGQ310" s="15"/>
      <c r="IGS310" s="13"/>
      <c r="IGT310" s="35"/>
      <c r="IGU310" s="35"/>
      <c r="IGV310" s="15"/>
      <c r="IGX310" s="13"/>
      <c r="IGY310" s="35"/>
      <c r="IGZ310" s="35"/>
      <c r="IHA310" s="15"/>
      <c r="IHC310" s="13"/>
      <c r="IHD310" s="35"/>
      <c r="IHE310" s="35"/>
      <c r="IHF310" s="15"/>
      <c r="IHH310" s="13"/>
      <c r="IHI310" s="35"/>
      <c r="IHJ310" s="35"/>
      <c r="IHK310" s="15"/>
      <c r="IHM310" s="13"/>
      <c r="IHN310" s="35"/>
      <c r="IHO310" s="35"/>
      <c r="IHP310" s="15"/>
      <c r="IHR310" s="13"/>
      <c r="IHS310" s="35"/>
      <c r="IHT310" s="35"/>
      <c r="IHU310" s="15"/>
      <c r="IHW310" s="13"/>
      <c r="IHX310" s="35"/>
      <c r="IHY310" s="35"/>
      <c r="IHZ310" s="15"/>
      <c r="IIB310" s="13"/>
      <c r="IIC310" s="35"/>
      <c r="IID310" s="35"/>
      <c r="IIE310" s="15"/>
      <c r="IIG310" s="13"/>
      <c r="IIH310" s="35"/>
      <c r="III310" s="35"/>
      <c r="IIJ310" s="15"/>
      <c r="IIL310" s="13"/>
      <c r="IIM310" s="35"/>
      <c r="IIN310" s="35"/>
      <c r="IIO310" s="15"/>
      <c r="IIQ310" s="13"/>
      <c r="IIR310" s="35"/>
      <c r="IIS310" s="35"/>
      <c r="IIT310" s="15"/>
      <c r="IIV310" s="13"/>
      <c r="IIW310" s="35"/>
      <c r="IIX310" s="35"/>
      <c r="IIY310" s="15"/>
      <c r="IJA310" s="13"/>
      <c r="IJB310" s="35"/>
      <c r="IJC310" s="35"/>
      <c r="IJD310" s="15"/>
      <c r="IJF310" s="13"/>
      <c r="IJG310" s="35"/>
      <c r="IJH310" s="35"/>
      <c r="IJI310" s="15"/>
      <c r="IJK310" s="13"/>
      <c r="IJL310" s="35"/>
      <c r="IJM310" s="35"/>
      <c r="IJN310" s="15"/>
      <c r="IJP310" s="13"/>
      <c r="IJQ310" s="35"/>
      <c r="IJR310" s="35"/>
      <c r="IJS310" s="15"/>
      <c r="IJU310" s="13"/>
      <c r="IJV310" s="35"/>
      <c r="IJW310" s="35"/>
      <c r="IJX310" s="15"/>
      <c r="IJZ310" s="13"/>
      <c r="IKA310" s="35"/>
      <c r="IKB310" s="35"/>
      <c r="IKC310" s="15"/>
      <c r="IKE310" s="13"/>
      <c r="IKF310" s="35"/>
      <c r="IKG310" s="35"/>
      <c r="IKH310" s="15"/>
      <c r="IKJ310" s="13"/>
      <c r="IKK310" s="35"/>
      <c r="IKL310" s="35"/>
      <c r="IKM310" s="15"/>
      <c r="IKO310" s="13"/>
      <c r="IKP310" s="35"/>
      <c r="IKQ310" s="35"/>
      <c r="IKR310" s="15"/>
      <c r="IKT310" s="13"/>
      <c r="IKU310" s="35"/>
      <c r="IKV310" s="35"/>
      <c r="IKW310" s="15"/>
      <c r="IKY310" s="13"/>
      <c r="IKZ310" s="35"/>
      <c r="ILA310" s="35"/>
      <c r="ILB310" s="15"/>
      <c r="ILD310" s="13"/>
      <c r="ILE310" s="35"/>
      <c r="ILF310" s="35"/>
      <c r="ILG310" s="15"/>
      <c r="ILI310" s="13"/>
      <c r="ILJ310" s="35"/>
      <c r="ILK310" s="35"/>
      <c r="ILL310" s="15"/>
      <c r="ILN310" s="13"/>
      <c r="ILO310" s="35"/>
      <c r="ILP310" s="35"/>
      <c r="ILQ310" s="15"/>
      <c r="ILS310" s="13"/>
      <c r="ILT310" s="35"/>
      <c r="ILU310" s="35"/>
      <c r="ILV310" s="15"/>
      <c r="ILX310" s="13"/>
      <c r="ILY310" s="35"/>
      <c r="ILZ310" s="35"/>
      <c r="IMA310" s="15"/>
      <c r="IMC310" s="13"/>
      <c r="IMD310" s="35"/>
      <c r="IME310" s="35"/>
      <c r="IMF310" s="15"/>
      <c r="IMH310" s="13"/>
      <c r="IMI310" s="35"/>
      <c r="IMJ310" s="35"/>
      <c r="IMK310" s="15"/>
      <c r="IMM310" s="13"/>
      <c r="IMN310" s="35"/>
      <c r="IMO310" s="35"/>
      <c r="IMP310" s="15"/>
      <c r="IMR310" s="13"/>
      <c r="IMS310" s="35"/>
      <c r="IMT310" s="35"/>
      <c r="IMU310" s="15"/>
      <c r="IMW310" s="13"/>
      <c r="IMX310" s="35"/>
      <c r="IMY310" s="35"/>
      <c r="IMZ310" s="15"/>
      <c r="INB310" s="13"/>
      <c r="INC310" s="35"/>
      <c r="IND310" s="35"/>
      <c r="INE310" s="15"/>
      <c r="ING310" s="13"/>
      <c r="INH310" s="35"/>
      <c r="INI310" s="35"/>
      <c r="INJ310" s="15"/>
      <c r="INL310" s="13"/>
      <c r="INM310" s="35"/>
      <c r="INN310" s="35"/>
      <c r="INO310" s="15"/>
      <c r="INQ310" s="13"/>
      <c r="INR310" s="35"/>
      <c r="INS310" s="35"/>
      <c r="INT310" s="15"/>
      <c r="INV310" s="13"/>
      <c r="INW310" s="35"/>
      <c r="INX310" s="35"/>
      <c r="INY310" s="15"/>
      <c r="IOA310" s="13"/>
      <c r="IOB310" s="35"/>
      <c r="IOC310" s="35"/>
      <c r="IOD310" s="15"/>
      <c r="IOF310" s="13"/>
      <c r="IOG310" s="35"/>
      <c r="IOH310" s="35"/>
      <c r="IOI310" s="15"/>
      <c r="IOK310" s="13"/>
      <c r="IOL310" s="35"/>
      <c r="IOM310" s="35"/>
      <c r="ION310" s="15"/>
      <c r="IOP310" s="13"/>
      <c r="IOQ310" s="35"/>
      <c r="IOR310" s="35"/>
      <c r="IOS310" s="15"/>
      <c r="IOU310" s="13"/>
      <c r="IOV310" s="35"/>
      <c r="IOW310" s="35"/>
      <c r="IOX310" s="15"/>
      <c r="IOZ310" s="13"/>
      <c r="IPA310" s="35"/>
      <c r="IPB310" s="35"/>
      <c r="IPC310" s="15"/>
      <c r="IPE310" s="13"/>
      <c r="IPF310" s="35"/>
      <c r="IPG310" s="35"/>
      <c r="IPH310" s="15"/>
      <c r="IPJ310" s="13"/>
      <c r="IPK310" s="35"/>
      <c r="IPL310" s="35"/>
      <c r="IPM310" s="15"/>
      <c r="IPO310" s="13"/>
      <c r="IPP310" s="35"/>
      <c r="IPQ310" s="35"/>
      <c r="IPR310" s="15"/>
      <c r="IPT310" s="13"/>
      <c r="IPU310" s="35"/>
      <c r="IPV310" s="35"/>
      <c r="IPW310" s="15"/>
      <c r="IPY310" s="13"/>
      <c r="IPZ310" s="35"/>
      <c r="IQA310" s="35"/>
      <c r="IQB310" s="15"/>
      <c r="IQD310" s="13"/>
      <c r="IQE310" s="35"/>
      <c r="IQF310" s="35"/>
      <c r="IQG310" s="15"/>
      <c r="IQI310" s="13"/>
      <c r="IQJ310" s="35"/>
      <c r="IQK310" s="35"/>
      <c r="IQL310" s="15"/>
      <c r="IQN310" s="13"/>
      <c r="IQO310" s="35"/>
      <c r="IQP310" s="35"/>
      <c r="IQQ310" s="15"/>
      <c r="IQS310" s="13"/>
      <c r="IQT310" s="35"/>
      <c r="IQU310" s="35"/>
      <c r="IQV310" s="15"/>
      <c r="IQX310" s="13"/>
      <c r="IQY310" s="35"/>
      <c r="IQZ310" s="35"/>
      <c r="IRA310" s="15"/>
      <c r="IRC310" s="13"/>
      <c r="IRD310" s="35"/>
      <c r="IRE310" s="35"/>
      <c r="IRF310" s="15"/>
      <c r="IRH310" s="13"/>
      <c r="IRI310" s="35"/>
      <c r="IRJ310" s="35"/>
      <c r="IRK310" s="15"/>
      <c r="IRM310" s="13"/>
      <c r="IRN310" s="35"/>
      <c r="IRO310" s="35"/>
      <c r="IRP310" s="15"/>
      <c r="IRR310" s="13"/>
      <c r="IRS310" s="35"/>
      <c r="IRT310" s="35"/>
      <c r="IRU310" s="15"/>
      <c r="IRW310" s="13"/>
      <c r="IRX310" s="35"/>
      <c r="IRY310" s="35"/>
      <c r="IRZ310" s="15"/>
      <c r="ISB310" s="13"/>
      <c r="ISC310" s="35"/>
      <c r="ISD310" s="35"/>
      <c r="ISE310" s="15"/>
      <c r="ISG310" s="13"/>
      <c r="ISH310" s="35"/>
      <c r="ISI310" s="35"/>
      <c r="ISJ310" s="15"/>
      <c r="ISL310" s="13"/>
      <c r="ISM310" s="35"/>
      <c r="ISN310" s="35"/>
      <c r="ISO310" s="15"/>
      <c r="ISQ310" s="13"/>
      <c r="ISR310" s="35"/>
      <c r="ISS310" s="35"/>
      <c r="IST310" s="15"/>
      <c r="ISV310" s="13"/>
      <c r="ISW310" s="35"/>
      <c r="ISX310" s="35"/>
      <c r="ISY310" s="15"/>
      <c r="ITA310" s="13"/>
      <c r="ITB310" s="35"/>
      <c r="ITC310" s="35"/>
      <c r="ITD310" s="15"/>
      <c r="ITF310" s="13"/>
      <c r="ITG310" s="35"/>
      <c r="ITH310" s="35"/>
      <c r="ITI310" s="15"/>
      <c r="ITK310" s="13"/>
      <c r="ITL310" s="35"/>
      <c r="ITM310" s="35"/>
      <c r="ITN310" s="15"/>
      <c r="ITP310" s="13"/>
      <c r="ITQ310" s="35"/>
      <c r="ITR310" s="35"/>
      <c r="ITS310" s="15"/>
      <c r="ITU310" s="13"/>
      <c r="ITV310" s="35"/>
      <c r="ITW310" s="35"/>
      <c r="ITX310" s="15"/>
      <c r="ITZ310" s="13"/>
      <c r="IUA310" s="35"/>
      <c r="IUB310" s="35"/>
      <c r="IUC310" s="15"/>
      <c r="IUE310" s="13"/>
      <c r="IUF310" s="35"/>
      <c r="IUG310" s="35"/>
      <c r="IUH310" s="15"/>
      <c r="IUJ310" s="13"/>
      <c r="IUK310" s="35"/>
      <c r="IUL310" s="35"/>
      <c r="IUM310" s="15"/>
      <c r="IUO310" s="13"/>
      <c r="IUP310" s="35"/>
      <c r="IUQ310" s="35"/>
      <c r="IUR310" s="15"/>
      <c r="IUT310" s="13"/>
      <c r="IUU310" s="35"/>
      <c r="IUV310" s="35"/>
      <c r="IUW310" s="15"/>
      <c r="IUY310" s="13"/>
      <c r="IUZ310" s="35"/>
      <c r="IVA310" s="35"/>
      <c r="IVB310" s="15"/>
      <c r="IVD310" s="13"/>
      <c r="IVE310" s="35"/>
      <c r="IVF310" s="35"/>
      <c r="IVG310" s="15"/>
      <c r="IVI310" s="13"/>
      <c r="IVJ310" s="35"/>
      <c r="IVK310" s="35"/>
      <c r="IVL310" s="15"/>
      <c r="IVN310" s="13"/>
      <c r="IVO310" s="35"/>
      <c r="IVP310" s="35"/>
      <c r="IVQ310" s="15"/>
      <c r="IVS310" s="13"/>
      <c r="IVT310" s="35"/>
      <c r="IVU310" s="35"/>
      <c r="IVV310" s="15"/>
      <c r="IVX310" s="13"/>
      <c r="IVY310" s="35"/>
      <c r="IVZ310" s="35"/>
      <c r="IWA310" s="15"/>
      <c r="IWC310" s="13"/>
      <c r="IWD310" s="35"/>
      <c r="IWE310" s="35"/>
      <c r="IWF310" s="15"/>
      <c r="IWH310" s="13"/>
      <c r="IWI310" s="35"/>
      <c r="IWJ310" s="35"/>
      <c r="IWK310" s="15"/>
      <c r="IWM310" s="13"/>
      <c r="IWN310" s="35"/>
      <c r="IWO310" s="35"/>
      <c r="IWP310" s="15"/>
      <c r="IWR310" s="13"/>
      <c r="IWS310" s="35"/>
      <c r="IWT310" s="35"/>
      <c r="IWU310" s="15"/>
      <c r="IWW310" s="13"/>
      <c r="IWX310" s="35"/>
      <c r="IWY310" s="35"/>
      <c r="IWZ310" s="15"/>
      <c r="IXB310" s="13"/>
      <c r="IXC310" s="35"/>
      <c r="IXD310" s="35"/>
      <c r="IXE310" s="15"/>
      <c r="IXG310" s="13"/>
      <c r="IXH310" s="35"/>
      <c r="IXI310" s="35"/>
      <c r="IXJ310" s="15"/>
      <c r="IXL310" s="13"/>
      <c r="IXM310" s="35"/>
      <c r="IXN310" s="35"/>
      <c r="IXO310" s="15"/>
      <c r="IXQ310" s="13"/>
      <c r="IXR310" s="35"/>
      <c r="IXS310" s="35"/>
      <c r="IXT310" s="15"/>
      <c r="IXV310" s="13"/>
      <c r="IXW310" s="35"/>
      <c r="IXX310" s="35"/>
      <c r="IXY310" s="15"/>
      <c r="IYA310" s="13"/>
      <c r="IYB310" s="35"/>
      <c r="IYC310" s="35"/>
      <c r="IYD310" s="15"/>
      <c r="IYF310" s="13"/>
      <c r="IYG310" s="35"/>
      <c r="IYH310" s="35"/>
      <c r="IYI310" s="15"/>
      <c r="IYK310" s="13"/>
      <c r="IYL310" s="35"/>
      <c r="IYM310" s="35"/>
      <c r="IYN310" s="15"/>
      <c r="IYP310" s="13"/>
      <c r="IYQ310" s="35"/>
      <c r="IYR310" s="35"/>
      <c r="IYS310" s="15"/>
      <c r="IYU310" s="13"/>
      <c r="IYV310" s="35"/>
      <c r="IYW310" s="35"/>
      <c r="IYX310" s="15"/>
      <c r="IYZ310" s="13"/>
      <c r="IZA310" s="35"/>
      <c r="IZB310" s="35"/>
      <c r="IZC310" s="15"/>
      <c r="IZE310" s="13"/>
      <c r="IZF310" s="35"/>
      <c r="IZG310" s="35"/>
      <c r="IZH310" s="15"/>
      <c r="IZJ310" s="13"/>
      <c r="IZK310" s="35"/>
      <c r="IZL310" s="35"/>
      <c r="IZM310" s="15"/>
      <c r="IZO310" s="13"/>
      <c r="IZP310" s="35"/>
      <c r="IZQ310" s="35"/>
      <c r="IZR310" s="15"/>
      <c r="IZT310" s="13"/>
      <c r="IZU310" s="35"/>
      <c r="IZV310" s="35"/>
      <c r="IZW310" s="15"/>
      <c r="IZY310" s="13"/>
      <c r="IZZ310" s="35"/>
      <c r="JAA310" s="35"/>
      <c r="JAB310" s="15"/>
      <c r="JAD310" s="13"/>
      <c r="JAE310" s="35"/>
      <c r="JAF310" s="35"/>
      <c r="JAG310" s="15"/>
      <c r="JAI310" s="13"/>
      <c r="JAJ310" s="35"/>
      <c r="JAK310" s="35"/>
      <c r="JAL310" s="15"/>
      <c r="JAN310" s="13"/>
      <c r="JAO310" s="35"/>
      <c r="JAP310" s="35"/>
      <c r="JAQ310" s="15"/>
      <c r="JAS310" s="13"/>
      <c r="JAT310" s="35"/>
      <c r="JAU310" s="35"/>
      <c r="JAV310" s="15"/>
      <c r="JAX310" s="13"/>
      <c r="JAY310" s="35"/>
      <c r="JAZ310" s="35"/>
      <c r="JBA310" s="15"/>
      <c r="JBC310" s="13"/>
      <c r="JBD310" s="35"/>
      <c r="JBE310" s="35"/>
      <c r="JBF310" s="15"/>
      <c r="JBH310" s="13"/>
      <c r="JBI310" s="35"/>
      <c r="JBJ310" s="35"/>
      <c r="JBK310" s="15"/>
      <c r="JBM310" s="13"/>
      <c r="JBN310" s="35"/>
      <c r="JBO310" s="35"/>
      <c r="JBP310" s="15"/>
      <c r="JBR310" s="13"/>
      <c r="JBS310" s="35"/>
      <c r="JBT310" s="35"/>
      <c r="JBU310" s="15"/>
      <c r="JBW310" s="13"/>
      <c r="JBX310" s="35"/>
      <c r="JBY310" s="35"/>
      <c r="JBZ310" s="15"/>
      <c r="JCB310" s="13"/>
      <c r="JCC310" s="35"/>
      <c r="JCD310" s="35"/>
      <c r="JCE310" s="15"/>
      <c r="JCG310" s="13"/>
      <c r="JCH310" s="35"/>
      <c r="JCI310" s="35"/>
      <c r="JCJ310" s="15"/>
      <c r="JCL310" s="13"/>
      <c r="JCM310" s="35"/>
      <c r="JCN310" s="35"/>
      <c r="JCO310" s="15"/>
      <c r="JCQ310" s="13"/>
      <c r="JCR310" s="35"/>
      <c r="JCS310" s="35"/>
      <c r="JCT310" s="15"/>
      <c r="JCV310" s="13"/>
      <c r="JCW310" s="35"/>
      <c r="JCX310" s="35"/>
      <c r="JCY310" s="15"/>
      <c r="JDA310" s="13"/>
      <c r="JDB310" s="35"/>
      <c r="JDC310" s="35"/>
      <c r="JDD310" s="15"/>
      <c r="JDF310" s="13"/>
      <c r="JDG310" s="35"/>
      <c r="JDH310" s="35"/>
      <c r="JDI310" s="15"/>
      <c r="JDK310" s="13"/>
      <c r="JDL310" s="35"/>
      <c r="JDM310" s="35"/>
      <c r="JDN310" s="15"/>
      <c r="JDP310" s="13"/>
      <c r="JDQ310" s="35"/>
      <c r="JDR310" s="35"/>
      <c r="JDS310" s="15"/>
      <c r="JDU310" s="13"/>
      <c r="JDV310" s="35"/>
      <c r="JDW310" s="35"/>
      <c r="JDX310" s="15"/>
      <c r="JDZ310" s="13"/>
      <c r="JEA310" s="35"/>
      <c r="JEB310" s="35"/>
      <c r="JEC310" s="15"/>
      <c r="JEE310" s="13"/>
      <c r="JEF310" s="35"/>
      <c r="JEG310" s="35"/>
      <c r="JEH310" s="15"/>
      <c r="JEJ310" s="13"/>
      <c r="JEK310" s="35"/>
      <c r="JEL310" s="35"/>
      <c r="JEM310" s="15"/>
      <c r="JEO310" s="13"/>
      <c r="JEP310" s="35"/>
      <c r="JEQ310" s="35"/>
      <c r="JER310" s="15"/>
      <c r="JET310" s="13"/>
      <c r="JEU310" s="35"/>
      <c r="JEV310" s="35"/>
      <c r="JEW310" s="15"/>
      <c r="JEY310" s="13"/>
      <c r="JEZ310" s="35"/>
      <c r="JFA310" s="35"/>
      <c r="JFB310" s="15"/>
      <c r="JFD310" s="13"/>
      <c r="JFE310" s="35"/>
      <c r="JFF310" s="35"/>
      <c r="JFG310" s="15"/>
      <c r="JFI310" s="13"/>
      <c r="JFJ310" s="35"/>
      <c r="JFK310" s="35"/>
      <c r="JFL310" s="15"/>
      <c r="JFN310" s="13"/>
      <c r="JFO310" s="35"/>
      <c r="JFP310" s="35"/>
      <c r="JFQ310" s="15"/>
      <c r="JFS310" s="13"/>
      <c r="JFT310" s="35"/>
      <c r="JFU310" s="35"/>
      <c r="JFV310" s="15"/>
      <c r="JFX310" s="13"/>
      <c r="JFY310" s="35"/>
      <c r="JFZ310" s="35"/>
      <c r="JGA310" s="15"/>
      <c r="JGC310" s="13"/>
      <c r="JGD310" s="35"/>
      <c r="JGE310" s="35"/>
      <c r="JGF310" s="15"/>
      <c r="JGH310" s="13"/>
      <c r="JGI310" s="35"/>
      <c r="JGJ310" s="35"/>
      <c r="JGK310" s="15"/>
      <c r="JGM310" s="13"/>
      <c r="JGN310" s="35"/>
      <c r="JGO310" s="35"/>
      <c r="JGP310" s="15"/>
      <c r="JGR310" s="13"/>
      <c r="JGS310" s="35"/>
      <c r="JGT310" s="35"/>
      <c r="JGU310" s="15"/>
      <c r="JGW310" s="13"/>
      <c r="JGX310" s="35"/>
      <c r="JGY310" s="35"/>
      <c r="JGZ310" s="15"/>
      <c r="JHB310" s="13"/>
      <c r="JHC310" s="35"/>
      <c r="JHD310" s="35"/>
      <c r="JHE310" s="15"/>
      <c r="JHG310" s="13"/>
      <c r="JHH310" s="35"/>
      <c r="JHI310" s="35"/>
      <c r="JHJ310" s="15"/>
      <c r="JHL310" s="13"/>
      <c r="JHM310" s="35"/>
      <c r="JHN310" s="35"/>
      <c r="JHO310" s="15"/>
      <c r="JHQ310" s="13"/>
      <c r="JHR310" s="35"/>
      <c r="JHS310" s="35"/>
      <c r="JHT310" s="15"/>
      <c r="JHV310" s="13"/>
      <c r="JHW310" s="35"/>
      <c r="JHX310" s="35"/>
      <c r="JHY310" s="15"/>
      <c r="JIA310" s="13"/>
      <c r="JIB310" s="35"/>
      <c r="JIC310" s="35"/>
      <c r="JID310" s="15"/>
      <c r="JIF310" s="13"/>
      <c r="JIG310" s="35"/>
      <c r="JIH310" s="35"/>
      <c r="JII310" s="15"/>
      <c r="JIK310" s="13"/>
      <c r="JIL310" s="35"/>
      <c r="JIM310" s="35"/>
      <c r="JIN310" s="15"/>
      <c r="JIP310" s="13"/>
      <c r="JIQ310" s="35"/>
      <c r="JIR310" s="35"/>
      <c r="JIS310" s="15"/>
      <c r="JIU310" s="13"/>
      <c r="JIV310" s="35"/>
      <c r="JIW310" s="35"/>
      <c r="JIX310" s="15"/>
      <c r="JIZ310" s="13"/>
      <c r="JJA310" s="35"/>
      <c r="JJB310" s="35"/>
      <c r="JJC310" s="15"/>
      <c r="JJE310" s="13"/>
      <c r="JJF310" s="35"/>
      <c r="JJG310" s="35"/>
      <c r="JJH310" s="15"/>
      <c r="JJJ310" s="13"/>
      <c r="JJK310" s="35"/>
      <c r="JJL310" s="35"/>
      <c r="JJM310" s="15"/>
      <c r="JJO310" s="13"/>
      <c r="JJP310" s="35"/>
      <c r="JJQ310" s="35"/>
      <c r="JJR310" s="15"/>
      <c r="JJT310" s="13"/>
      <c r="JJU310" s="35"/>
      <c r="JJV310" s="35"/>
      <c r="JJW310" s="15"/>
      <c r="JJY310" s="13"/>
      <c r="JJZ310" s="35"/>
      <c r="JKA310" s="35"/>
      <c r="JKB310" s="15"/>
      <c r="JKD310" s="13"/>
      <c r="JKE310" s="35"/>
      <c r="JKF310" s="35"/>
      <c r="JKG310" s="15"/>
      <c r="JKI310" s="13"/>
      <c r="JKJ310" s="35"/>
      <c r="JKK310" s="35"/>
      <c r="JKL310" s="15"/>
      <c r="JKN310" s="13"/>
      <c r="JKO310" s="35"/>
      <c r="JKP310" s="35"/>
      <c r="JKQ310" s="15"/>
      <c r="JKS310" s="13"/>
      <c r="JKT310" s="35"/>
      <c r="JKU310" s="35"/>
      <c r="JKV310" s="15"/>
      <c r="JKX310" s="13"/>
      <c r="JKY310" s="35"/>
      <c r="JKZ310" s="35"/>
      <c r="JLA310" s="15"/>
      <c r="JLC310" s="13"/>
      <c r="JLD310" s="35"/>
      <c r="JLE310" s="35"/>
      <c r="JLF310" s="15"/>
      <c r="JLH310" s="13"/>
      <c r="JLI310" s="35"/>
      <c r="JLJ310" s="35"/>
      <c r="JLK310" s="15"/>
      <c r="JLM310" s="13"/>
      <c r="JLN310" s="35"/>
      <c r="JLO310" s="35"/>
      <c r="JLP310" s="15"/>
      <c r="JLR310" s="13"/>
      <c r="JLS310" s="35"/>
      <c r="JLT310" s="35"/>
      <c r="JLU310" s="15"/>
      <c r="JLW310" s="13"/>
      <c r="JLX310" s="35"/>
      <c r="JLY310" s="35"/>
      <c r="JLZ310" s="15"/>
      <c r="JMB310" s="13"/>
      <c r="JMC310" s="35"/>
      <c r="JMD310" s="35"/>
      <c r="JME310" s="15"/>
      <c r="JMG310" s="13"/>
      <c r="JMH310" s="35"/>
      <c r="JMI310" s="35"/>
      <c r="JMJ310" s="15"/>
      <c r="JML310" s="13"/>
      <c r="JMM310" s="35"/>
      <c r="JMN310" s="35"/>
      <c r="JMO310" s="15"/>
      <c r="JMQ310" s="13"/>
      <c r="JMR310" s="35"/>
      <c r="JMS310" s="35"/>
      <c r="JMT310" s="15"/>
      <c r="JMV310" s="13"/>
      <c r="JMW310" s="35"/>
      <c r="JMX310" s="35"/>
      <c r="JMY310" s="15"/>
      <c r="JNA310" s="13"/>
      <c r="JNB310" s="35"/>
      <c r="JNC310" s="35"/>
      <c r="JND310" s="15"/>
      <c r="JNF310" s="13"/>
      <c r="JNG310" s="35"/>
      <c r="JNH310" s="35"/>
      <c r="JNI310" s="15"/>
      <c r="JNK310" s="13"/>
      <c r="JNL310" s="35"/>
      <c r="JNM310" s="35"/>
      <c r="JNN310" s="15"/>
      <c r="JNP310" s="13"/>
      <c r="JNQ310" s="35"/>
      <c r="JNR310" s="35"/>
      <c r="JNS310" s="15"/>
      <c r="JNU310" s="13"/>
      <c r="JNV310" s="35"/>
      <c r="JNW310" s="35"/>
      <c r="JNX310" s="15"/>
      <c r="JNZ310" s="13"/>
      <c r="JOA310" s="35"/>
      <c r="JOB310" s="35"/>
      <c r="JOC310" s="15"/>
      <c r="JOE310" s="13"/>
      <c r="JOF310" s="35"/>
      <c r="JOG310" s="35"/>
      <c r="JOH310" s="15"/>
      <c r="JOJ310" s="13"/>
      <c r="JOK310" s="35"/>
      <c r="JOL310" s="35"/>
      <c r="JOM310" s="15"/>
      <c r="JOO310" s="13"/>
      <c r="JOP310" s="35"/>
      <c r="JOQ310" s="35"/>
      <c r="JOR310" s="15"/>
      <c r="JOT310" s="13"/>
      <c r="JOU310" s="35"/>
      <c r="JOV310" s="35"/>
      <c r="JOW310" s="15"/>
      <c r="JOY310" s="13"/>
      <c r="JOZ310" s="35"/>
      <c r="JPA310" s="35"/>
      <c r="JPB310" s="15"/>
      <c r="JPD310" s="13"/>
      <c r="JPE310" s="35"/>
      <c r="JPF310" s="35"/>
      <c r="JPG310" s="15"/>
      <c r="JPI310" s="13"/>
      <c r="JPJ310" s="35"/>
      <c r="JPK310" s="35"/>
      <c r="JPL310" s="15"/>
      <c r="JPN310" s="13"/>
      <c r="JPO310" s="35"/>
      <c r="JPP310" s="35"/>
      <c r="JPQ310" s="15"/>
      <c r="JPS310" s="13"/>
      <c r="JPT310" s="35"/>
      <c r="JPU310" s="35"/>
      <c r="JPV310" s="15"/>
      <c r="JPX310" s="13"/>
      <c r="JPY310" s="35"/>
      <c r="JPZ310" s="35"/>
      <c r="JQA310" s="15"/>
      <c r="JQC310" s="13"/>
      <c r="JQD310" s="35"/>
      <c r="JQE310" s="35"/>
      <c r="JQF310" s="15"/>
      <c r="JQH310" s="13"/>
      <c r="JQI310" s="35"/>
      <c r="JQJ310" s="35"/>
      <c r="JQK310" s="15"/>
      <c r="JQM310" s="13"/>
      <c r="JQN310" s="35"/>
      <c r="JQO310" s="35"/>
      <c r="JQP310" s="15"/>
      <c r="JQR310" s="13"/>
      <c r="JQS310" s="35"/>
      <c r="JQT310" s="35"/>
      <c r="JQU310" s="15"/>
      <c r="JQW310" s="13"/>
      <c r="JQX310" s="35"/>
      <c r="JQY310" s="35"/>
      <c r="JQZ310" s="15"/>
      <c r="JRB310" s="13"/>
      <c r="JRC310" s="35"/>
      <c r="JRD310" s="35"/>
      <c r="JRE310" s="15"/>
      <c r="JRG310" s="13"/>
      <c r="JRH310" s="35"/>
      <c r="JRI310" s="35"/>
      <c r="JRJ310" s="15"/>
      <c r="JRL310" s="13"/>
      <c r="JRM310" s="35"/>
      <c r="JRN310" s="35"/>
      <c r="JRO310" s="15"/>
      <c r="JRQ310" s="13"/>
      <c r="JRR310" s="35"/>
      <c r="JRS310" s="35"/>
      <c r="JRT310" s="15"/>
      <c r="JRV310" s="13"/>
      <c r="JRW310" s="35"/>
      <c r="JRX310" s="35"/>
      <c r="JRY310" s="15"/>
      <c r="JSA310" s="13"/>
      <c r="JSB310" s="35"/>
      <c r="JSC310" s="35"/>
      <c r="JSD310" s="15"/>
      <c r="JSF310" s="13"/>
      <c r="JSG310" s="35"/>
      <c r="JSH310" s="35"/>
      <c r="JSI310" s="15"/>
      <c r="JSK310" s="13"/>
      <c r="JSL310" s="35"/>
      <c r="JSM310" s="35"/>
      <c r="JSN310" s="15"/>
      <c r="JSP310" s="13"/>
      <c r="JSQ310" s="35"/>
      <c r="JSR310" s="35"/>
      <c r="JSS310" s="15"/>
      <c r="JSU310" s="13"/>
      <c r="JSV310" s="35"/>
      <c r="JSW310" s="35"/>
      <c r="JSX310" s="15"/>
      <c r="JSZ310" s="13"/>
      <c r="JTA310" s="35"/>
      <c r="JTB310" s="35"/>
      <c r="JTC310" s="15"/>
      <c r="JTE310" s="13"/>
      <c r="JTF310" s="35"/>
      <c r="JTG310" s="35"/>
      <c r="JTH310" s="15"/>
      <c r="JTJ310" s="13"/>
      <c r="JTK310" s="35"/>
      <c r="JTL310" s="35"/>
      <c r="JTM310" s="15"/>
      <c r="JTO310" s="13"/>
      <c r="JTP310" s="35"/>
      <c r="JTQ310" s="35"/>
      <c r="JTR310" s="15"/>
      <c r="JTT310" s="13"/>
      <c r="JTU310" s="35"/>
      <c r="JTV310" s="35"/>
      <c r="JTW310" s="15"/>
      <c r="JTY310" s="13"/>
      <c r="JTZ310" s="35"/>
      <c r="JUA310" s="35"/>
      <c r="JUB310" s="15"/>
      <c r="JUD310" s="13"/>
      <c r="JUE310" s="35"/>
      <c r="JUF310" s="35"/>
      <c r="JUG310" s="15"/>
      <c r="JUI310" s="13"/>
      <c r="JUJ310" s="35"/>
      <c r="JUK310" s="35"/>
      <c r="JUL310" s="15"/>
      <c r="JUN310" s="13"/>
      <c r="JUO310" s="35"/>
      <c r="JUP310" s="35"/>
      <c r="JUQ310" s="15"/>
      <c r="JUS310" s="13"/>
      <c r="JUT310" s="35"/>
      <c r="JUU310" s="35"/>
      <c r="JUV310" s="15"/>
      <c r="JUX310" s="13"/>
      <c r="JUY310" s="35"/>
      <c r="JUZ310" s="35"/>
      <c r="JVA310" s="15"/>
      <c r="JVC310" s="13"/>
      <c r="JVD310" s="35"/>
      <c r="JVE310" s="35"/>
      <c r="JVF310" s="15"/>
      <c r="JVH310" s="13"/>
      <c r="JVI310" s="35"/>
      <c r="JVJ310" s="35"/>
      <c r="JVK310" s="15"/>
      <c r="JVM310" s="13"/>
      <c r="JVN310" s="35"/>
      <c r="JVO310" s="35"/>
      <c r="JVP310" s="15"/>
      <c r="JVR310" s="13"/>
      <c r="JVS310" s="35"/>
      <c r="JVT310" s="35"/>
      <c r="JVU310" s="15"/>
      <c r="JVW310" s="13"/>
      <c r="JVX310" s="35"/>
      <c r="JVY310" s="35"/>
      <c r="JVZ310" s="15"/>
      <c r="JWB310" s="13"/>
      <c r="JWC310" s="35"/>
      <c r="JWD310" s="35"/>
      <c r="JWE310" s="15"/>
      <c r="JWG310" s="13"/>
      <c r="JWH310" s="35"/>
      <c r="JWI310" s="35"/>
      <c r="JWJ310" s="15"/>
      <c r="JWL310" s="13"/>
      <c r="JWM310" s="35"/>
      <c r="JWN310" s="35"/>
      <c r="JWO310" s="15"/>
      <c r="JWQ310" s="13"/>
      <c r="JWR310" s="35"/>
      <c r="JWS310" s="35"/>
      <c r="JWT310" s="15"/>
      <c r="JWV310" s="13"/>
      <c r="JWW310" s="35"/>
      <c r="JWX310" s="35"/>
      <c r="JWY310" s="15"/>
      <c r="JXA310" s="13"/>
      <c r="JXB310" s="35"/>
      <c r="JXC310" s="35"/>
      <c r="JXD310" s="15"/>
      <c r="JXF310" s="13"/>
      <c r="JXG310" s="35"/>
      <c r="JXH310" s="35"/>
      <c r="JXI310" s="15"/>
      <c r="JXK310" s="13"/>
      <c r="JXL310" s="35"/>
      <c r="JXM310" s="35"/>
      <c r="JXN310" s="15"/>
      <c r="JXP310" s="13"/>
      <c r="JXQ310" s="35"/>
      <c r="JXR310" s="35"/>
      <c r="JXS310" s="15"/>
      <c r="JXU310" s="13"/>
      <c r="JXV310" s="35"/>
      <c r="JXW310" s="35"/>
      <c r="JXX310" s="15"/>
      <c r="JXZ310" s="13"/>
      <c r="JYA310" s="35"/>
      <c r="JYB310" s="35"/>
      <c r="JYC310" s="15"/>
      <c r="JYE310" s="13"/>
      <c r="JYF310" s="35"/>
      <c r="JYG310" s="35"/>
      <c r="JYH310" s="15"/>
      <c r="JYJ310" s="13"/>
      <c r="JYK310" s="35"/>
      <c r="JYL310" s="35"/>
      <c r="JYM310" s="15"/>
      <c r="JYO310" s="13"/>
      <c r="JYP310" s="35"/>
      <c r="JYQ310" s="35"/>
      <c r="JYR310" s="15"/>
      <c r="JYT310" s="13"/>
      <c r="JYU310" s="35"/>
      <c r="JYV310" s="35"/>
      <c r="JYW310" s="15"/>
      <c r="JYY310" s="13"/>
      <c r="JYZ310" s="35"/>
      <c r="JZA310" s="35"/>
      <c r="JZB310" s="15"/>
      <c r="JZD310" s="13"/>
      <c r="JZE310" s="35"/>
      <c r="JZF310" s="35"/>
      <c r="JZG310" s="15"/>
      <c r="JZI310" s="13"/>
      <c r="JZJ310" s="35"/>
      <c r="JZK310" s="35"/>
      <c r="JZL310" s="15"/>
      <c r="JZN310" s="13"/>
      <c r="JZO310" s="35"/>
      <c r="JZP310" s="35"/>
      <c r="JZQ310" s="15"/>
      <c r="JZS310" s="13"/>
      <c r="JZT310" s="35"/>
      <c r="JZU310" s="35"/>
      <c r="JZV310" s="15"/>
      <c r="JZX310" s="13"/>
      <c r="JZY310" s="35"/>
      <c r="JZZ310" s="35"/>
      <c r="KAA310" s="15"/>
      <c r="KAC310" s="13"/>
      <c r="KAD310" s="35"/>
      <c r="KAE310" s="35"/>
      <c r="KAF310" s="15"/>
      <c r="KAH310" s="13"/>
      <c r="KAI310" s="35"/>
      <c r="KAJ310" s="35"/>
      <c r="KAK310" s="15"/>
      <c r="KAM310" s="13"/>
      <c r="KAN310" s="35"/>
      <c r="KAO310" s="35"/>
      <c r="KAP310" s="15"/>
      <c r="KAR310" s="13"/>
      <c r="KAS310" s="35"/>
      <c r="KAT310" s="35"/>
      <c r="KAU310" s="15"/>
      <c r="KAW310" s="13"/>
      <c r="KAX310" s="35"/>
      <c r="KAY310" s="35"/>
      <c r="KAZ310" s="15"/>
      <c r="KBB310" s="13"/>
      <c r="KBC310" s="35"/>
      <c r="KBD310" s="35"/>
      <c r="KBE310" s="15"/>
      <c r="KBG310" s="13"/>
      <c r="KBH310" s="35"/>
      <c r="KBI310" s="35"/>
      <c r="KBJ310" s="15"/>
      <c r="KBL310" s="13"/>
      <c r="KBM310" s="35"/>
      <c r="KBN310" s="35"/>
      <c r="KBO310" s="15"/>
      <c r="KBQ310" s="13"/>
      <c r="KBR310" s="35"/>
      <c r="KBS310" s="35"/>
      <c r="KBT310" s="15"/>
      <c r="KBV310" s="13"/>
      <c r="KBW310" s="35"/>
      <c r="KBX310" s="35"/>
      <c r="KBY310" s="15"/>
      <c r="KCA310" s="13"/>
      <c r="KCB310" s="35"/>
      <c r="KCC310" s="35"/>
      <c r="KCD310" s="15"/>
      <c r="KCF310" s="13"/>
      <c r="KCG310" s="35"/>
      <c r="KCH310" s="35"/>
      <c r="KCI310" s="15"/>
      <c r="KCK310" s="13"/>
      <c r="KCL310" s="35"/>
      <c r="KCM310" s="35"/>
      <c r="KCN310" s="15"/>
      <c r="KCP310" s="13"/>
      <c r="KCQ310" s="35"/>
      <c r="KCR310" s="35"/>
      <c r="KCS310" s="15"/>
      <c r="KCU310" s="13"/>
      <c r="KCV310" s="35"/>
      <c r="KCW310" s="35"/>
      <c r="KCX310" s="15"/>
      <c r="KCZ310" s="13"/>
      <c r="KDA310" s="35"/>
      <c r="KDB310" s="35"/>
      <c r="KDC310" s="15"/>
      <c r="KDE310" s="13"/>
      <c r="KDF310" s="35"/>
      <c r="KDG310" s="35"/>
      <c r="KDH310" s="15"/>
      <c r="KDJ310" s="13"/>
      <c r="KDK310" s="35"/>
      <c r="KDL310" s="35"/>
      <c r="KDM310" s="15"/>
      <c r="KDO310" s="13"/>
      <c r="KDP310" s="35"/>
      <c r="KDQ310" s="35"/>
      <c r="KDR310" s="15"/>
      <c r="KDT310" s="13"/>
      <c r="KDU310" s="35"/>
      <c r="KDV310" s="35"/>
      <c r="KDW310" s="15"/>
      <c r="KDY310" s="13"/>
      <c r="KDZ310" s="35"/>
      <c r="KEA310" s="35"/>
      <c r="KEB310" s="15"/>
      <c r="KED310" s="13"/>
      <c r="KEE310" s="35"/>
      <c r="KEF310" s="35"/>
      <c r="KEG310" s="15"/>
      <c r="KEI310" s="13"/>
      <c r="KEJ310" s="35"/>
      <c r="KEK310" s="35"/>
      <c r="KEL310" s="15"/>
      <c r="KEN310" s="13"/>
      <c r="KEO310" s="35"/>
      <c r="KEP310" s="35"/>
      <c r="KEQ310" s="15"/>
      <c r="KES310" s="13"/>
      <c r="KET310" s="35"/>
      <c r="KEU310" s="35"/>
      <c r="KEV310" s="15"/>
      <c r="KEX310" s="13"/>
      <c r="KEY310" s="35"/>
      <c r="KEZ310" s="35"/>
      <c r="KFA310" s="15"/>
      <c r="KFC310" s="13"/>
      <c r="KFD310" s="35"/>
      <c r="KFE310" s="35"/>
      <c r="KFF310" s="15"/>
      <c r="KFH310" s="13"/>
      <c r="KFI310" s="35"/>
      <c r="KFJ310" s="35"/>
      <c r="KFK310" s="15"/>
      <c r="KFM310" s="13"/>
      <c r="KFN310" s="35"/>
      <c r="KFO310" s="35"/>
      <c r="KFP310" s="15"/>
      <c r="KFR310" s="13"/>
      <c r="KFS310" s="35"/>
      <c r="KFT310" s="35"/>
      <c r="KFU310" s="15"/>
      <c r="KFW310" s="13"/>
      <c r="KFX310" s="35"/>
      <c r="KFY310" s="35"/>
      <c r="KFZ310" s="15"/>
      <c r="KGB310" s="13"/>
      <c r="KGC310" s="35"/>
      <c r="KGD310" s="35"/>
      <c r="KGE310" s="15"/>
      <c r="KGG310" s="13"/>
      <c r="KGH310" s="35"/>
      <c r="KGI310" s="35"/>
      <c r="KGJ310" s="15"/>
      <c r="KGL310" s="13"/>
      <c r="KGM310" s="35"/>
      <c r="KGN310" s="35"/>
      <c r="KGO310" s="15"/>
      <c r="KGQ310" s="13"/>
      <c r="KGR310" s="35"/>
      <c r="KGS310" s="35"/>
      <c r="KGT310" s="15"/>
      <c r="KGV310" s="13"/>
      <c r="KGW310" s="35"/>
      <c r="KGX310" s="35"/>
      <c r="KGY310" s="15"/>
      <c r="KHA310" s="13"/>
      <c r="KHB310" s="35"/>
      <c r="KHC310" s="35"/>
      <c r="KHD310" s="15"/>
      <c r="KHF310" s="13"/>
      <c r="KHG310" s="35"/>
      <c r="KHH310" s="35"/>
      <c r="KHI310" s="15"/>
      <c r="KHK310" s="13"/>
      <c r="KHL310" s="35"/>
      <c r="KHM310" s="35"/>
      <c r="KHN310" s="15"/>
      <c r="KHP310" s="13"/>
      <c r="KHQ310" s="35"/>
      <c r="KHR310" s="35"/>
      <c r="KHS310" s="15"/>
      <c r="KHU310" s="13"/>
      <c r="KHV310" s="35"/>
      <c r="KHW310" s="35"/>
      <c r="KHX310" s="15"/>
      <c r="KHZ310" s="13"/>
      <c r="KIA310" s="35"/>
      <c r="KIB310" s="35"/>
      <c r="KIC310" s="15"/>
      <c r="KIE310" s="13"/>
      <c r="KIF310" s="35"/>
      <c r="KIG310" s="35"/>
      <c r="KIH310" s="15"/>
      <c r="KIJ310" s="13"/>
      <c r="KIK310" s="35"/>
      <c r="KIL310" s="35"/>
      <c r="KIM310" s="15"/>
      <c r="KIO310" s="13"/>
      <c r="KIP310" s="35"/>
      <c r="KIQ310" s="35"/>
      <c r="KIR310" s="15"/>
      <c r="KIT310" s="13"/>
      <c r="KIU310" s="35"/>
      <c r="KIV310" s="35"/>
      <c r="KIW310" s="15"/>
      <c r="KIY310" s="13"/>
      <c r="KIZ310" s="35"/>
      <c r="KJA310" s="35"/>
      <c r="KJB310" s="15"/>
      <c r="KJD310" s="13"/>
      <c r="KJE310" s="35"/>
      <c r="KJF310" s="35"/>
      <c r="KJG310" s="15"/>
      <c r="KJI310" s="13"/>
      <c r="KJJ310" s="35"/>
      <c r="KJK310" s="35"/>
      <c r="KJL310" s="15"/>
      <c r="KJN310" s="13"/>
      <c r="KJO310" s="35"/>
      <c r="KJP310" s="35"/>
      <c r="KJQ310" s="15"/>
      <c r="KJS310" s="13"/>
      <c r="KJT310" s="35"/>
      <c r="KJU310" s="35"/>
      <c r="KJV310" s="15"/>
      <c r="KJX310" s="13"/>
      <c r="KJY310" s="35"/>
      <c r="KJZ310" s="35"/>
      <c r="KKA310" s="15"/>
      <c r="KKC310" s="13"/>
      <c r="KKD310" s="35"/>
      <c r="KKE310" s="35"/>
      <c r="KKF310" s="15"/>
      <c r="KKH310" s="13"/>
      <c r="KKI310" s="35"/>
      <c r="KKJ310" s="35"/>
      <c r="KKK310" s="15"/>
      <c r="KKM310" s="13"/>
      <c r="KKN310" s="35"/>
      <c r="KKO310" s="35"/>
      <c r="KKP310" s="15"/>
      <c r="KKR310" s="13"/>
      <c r="KKS310" s="35"/>
      <c r="KKT310" s="35"/>
      <c r="KKU310" s="15"/>
      <c r="KKW310" s="13"/>
      <c r="KKX310" s="35"/>
      <c r="KKY310" s="35"/>
      <c r="KKZ310" s="15"/>
      <c r="KLB310" s="13"/>
      <c r="KLC310" s="35"/>
      <c r="KLD310" s="35"/>
      <c r="KLE310" s="15"/>
      <c r="KLG310" s="13"/>
      <c r="KLH310" s="35"/>
      <c r="KLI310" s="35"/>
      <c r="KLJ310" s="15"/>
      <c r="KLL310" s="13"/>
      <c r="KLM310" s="35"/>
      <c r="KLN310" s="35"/>
      <c r="KLO310" s="15"/>
      <c r="KLQ310" s="13"/>
      <c r="KLR310" s="35"/>
      <c r="KLS310" s="35"/>
      <c r="KLT310" s="15"/>
      <c r="KLV310" s="13"/>
      <c r="KLW310" s="35"/>
      <c r="KLX310" s="35"/>
      <c r="KLY310" s="15"/>
      <c r="KMA310" s="13"/>
      <c r="KMB310" s="35"/>
      <c r="KMC310" s="35"/>
      <c r="KMD310" s="15"/>
      <c r="KMF310" s="13"/>
      <c r="KMG310" s="35"/>
      <c r="KMH310" s="35"/>
      <c r="KMI310" s="15"/>
      <c r="KMK310" s="13"/>
      <c r="KML310" s="35"/>
      <c r="KMM310" s="35"/>
      <c r="KMN310" s="15"/>
      <c r="KMP310" s="13"/>
      <c r="KMQ310" s="35"/>
      <c r="KMR310" s="35"/>
      <c r="KMS310" s="15"/>
      <c r="KMU310" s="13"/>
      <c r="KMV310" s="35"/>
      <c r="KMW310" s="35"/>
      <c r="KMX310" s="15"/>
      <c r="KMZ310" s="13"/>
      <c r="KNA310" s="35"/>
      <c r="KNB310" s="35"/>
      <c r="KNC310" s="15"/>
      <c r="KNE310" s="13"/>
      <c r="KNF310" s="35"/>
      <c r="KNG310" s="35"/>
      <c r="KNH310" s="15"/>
      <c r="KNJ310" s="13"/>
      <c r="KNK310" s="35"/>
      <c r="KNL310" s="35"/>
      <c r="KNM310" s="15"/>
      <c r="KNO310" s="13"/>
      <c r="KNP310" s="35"/>
      <c r="KNQ310" s="35"/>
      <c r="KNR310" s="15"/>
      <c r="KNT310" s="13"/>
      <c r="KNU310" s="35"/>
      <c r="KNV310" s="35"/>
      <c r="KNW310" s="15"/>
      <c r="KNY310" s="13"/>
      <c r="KNZ310" s="35"/>
      <c r="KOA310" s="35"/>
      <c r="KOB310" s="15"/>
      <c r="KOD310" s="13"/>
      <c r="KOE310" s="35"/>
      <c r="KOF310" s="35"/>
      <c r="KOG310" s="15"/>
      <c r="KOI310" s="13"/>
      <c r="KOJ310" s="35"/>
      <c r="KOK310" s="35"/>
      <c r="KOL310" s="15"/>
      <c r="KON310" s="13"/>
      <c r="KOO310" s="35"/>
      <c r="KOP310" s="35"/>
      <c r="KOQ310" s="15"/>
      <c r="KOS310" s="13"/>
      <c r="KOT310" s="35"/>
      <c r="KOU310" s="35"/>
      <c r="KOV310" s="15"/>
      <c r="KOX310" s="13"/>
      <c r="KOY310" s="35"/>
      <c r="KOZ310" s="35"/>
      <c r="KPA310" s="15"/>
      <c r="KPC310" s="13"/>
      <c r="KPD310" s="35"/>
      <c r="KPE310" s="35"/>
      <c r="KPF310" s="15"/>
      <c r="KPH310" s="13"/>
      <c r="KPI310" s="35"/>
      <c r="KPJ310" s="35"/>
      <c r="KPK310" s="15"/>
      <c r="KPM310" s="13"/>
      <c r="KPN310" s="35"/>
      <c r="KPO310" s="35"/>
      <c r="KPP310" s="15"/>
      <c r="KPR310" s="13"/>
      <c r="KPS310" s="35"/>
      <c r="KPT310" s="35"/>
      <c r="KPU310" s="15"/>
      <c r="KPW310" s="13"/>
      <c r="KPX310" s="35"/>
      <c r="KPY310" s="35"/>
      <c r="KPZ310" s="15"/>
      <c r="KQB310" s="13"/>
      <c r="KQC310" s="35"/>
      <c r="KQD310" s="35"/>
      <c r="KQE310" s="15"/>
      <c r="KQG310" s="13"/>
      <c r="KQH310" s="35"/>
      <c r="KQI310" s="35"/>
      <c r="KQJ310" s="15"/>
      <c r="KQL310" s="13"/>
      <c r="KQM310" s="35"/>
      <c r="KQN310" s="35"/>
      <c r="KQO310" s="15"/>
      <c r="KQQ310" s="13"/>
      <c r="KQR310" s="35"/>
      <c r="KQS310" s="35"/>
      <c r="KQT310" s="15"/>
      <c r="KQV310" s="13"/>
      <c r="KQW310" s="35"/>
      <c r="KQX310" s="35"/>
      <c r="KQY310" s="15"/>
      <c r="KRA310" s="13"/>
      <c r="KRB310" s="35"/>
      <c r="KRC310" s="35"/>
      <c r="KRD310" s="15"/>
      <c r="KRF310" s="13"/>
      <c r="KRG310" s="35"/>
      <c r="KRH310" s="35"/>
      <c r="KRI310" s="15"/>
      <c r="KRK310" s="13"/>
      <c r="KRL310" s="35"/>
      <c r="KRM310" s="35"/>
      <c r="KRN310" s="15"/>
      <c r="KRP310" s="13"/>
      <c r="KRQ310" s="35"/>
      <c r="KRR310" s="35"/>
      <c r="KRS310" s="15"/>
      <c r="KRU310" s="13"/>
      <c r="KRV310" s="35"/>
      <c r="KRW310" s="35"/>
      <c r="KRX310" s="15"/>
      <c r="KRZ310" s="13"/>
      <c r="KSA310" s="35"/>
      <c r="KSB310" s="35"/>
      <c r="KSC310" s="15"/>
      <c r="KSE310" s="13"/>
      <c r="KSF310" s="35"/>
      <c r="KSG310" s="35"/>
      <c r="KSH310" s="15"/>
      <c r="KSJ310" s="13"/>
      <c r="KSK310" s="35"/>
      <c r="KSL310" s="35"/>
      <c r="KSM310" s="15"/>
      <c r="KSO310" s="13"/>
      <c r="KSP310" s="35"/>
      <c r="KSQ310" s="35"/>
      <c r="KSR310" s="15"/>
      <c r="KST310" s="13"/>
      <c r="KSU310" s="35"/>
      <c r="KSV310" s="35"/>
      <c r="KSW310" s="15"/>
      <c r="KSY310" s="13"/>
      <c r="KSZ310" s="35"/>
      <c r="KTA310" s="35"/>
      <c r="KTB310" s="15"/>
      <c r="KTD310" s="13"/>
      <c r="KTE310" s="35"/>
      <c r="KTF310" s="35"/>
      <c r="KTG310" s="15"/>
      <c r="KTI310" s="13"/>
      <c r="KTJ310" s="35"/>
      <c r="KTK310" s="35"/>
      <c r="KTL310" s="15"/>
      <c r="KTN310" s="13"/>
      <c r="KTO310" s="35"/>
      <c r="KTP310" s="35"/>
      <c r="KTQ310" s="15"/>
      <c r="KTS310" s="13"/>
      <c r="KTT310" s="35"/>
      <c r="KTU310" s="35"/>
      <c r="KTV310" s="15"/>
      <c r="KTX310" s="13"/>
      <c r="KTY310" s="35"/>
      <c r="KTZ310" s="35"/>
      <c r="KUA310" s="15"/>
      <c r="KUC310" s="13"/>
      <c r="KUD310" s="35"/>
      <c r="KUE310" s="35"/>
      <c r="KUF310" s="15"/>
      <c r="KUH310" s="13"/>
      <c r="KUI310" s="35"/>
      <c r="KUJ310" s="35"/>
      <c r="KUK310" s="15"/>
      <c r="KUM310" s="13"/>
      <c r="KUN310" s="35"/>
      <c r="KUO310" s="35"/>
      <c r="KUP310" s="15"/>
      <c r="KUR310" s="13"/>
      <c r="KUS310" s="35"/>
      <c r="KUT310" s="35"/>
      <c r="KUU310" s="15"/>
      <c r="KUW310" s="13"/>
      <c r="KUX310" s="35"/>
      <c r="KUY310" s="35"/>
      <c r="KUZ310" s="15"/>
      <c r="KVB310" s="13"/>
      <c r="KVC310" s="35"/>
      <c r="KVD310" s="35"/>
      <c r="KVE310" s="15"/>
      <c r="KVG310" s="13"/>
      <c r="KVH310" s="35"/>
      <c r="KVI310" s="35"/>
      <c r="KVJ310" s="15"/>
      <c r="KVL310" s="13"/>
      <c r="KVM310" s="35"/>
      <c r="KVN310" s="35"/>
      <c r="KVO310" s="15"/>
      <c r="KVQ310" s="13"/>
      <c r="KVR310" s="35"/>
      <c r="KVS310" s="35"/>
      <c r="KVT310" s="15"/>
      <c r="KVV310" s="13"/>
      <c r="KVW310" s="35"/>
      <c r="KVX310" s="35"/>
      <c r="KVY310" s="15"/>
      <c r="KWA310" s="13"/>
      <c r="KWB310" s="35"/>
      <c r="KWC310" s="35"/>
      <c r="KWD310" s="15"/>
      <c r="KWF310" s="13"/>
      <c r="KWG310" s="35"/>
      <c r="KWH310" s="35"/>
      <c r="KWI310" s="15"/>
      <c r="KWK310" s="13"/>
      <c r="KWL310" s="35"/>
      <c r="KWM310" s="35"/>
      <c r="KWN310" s="15"/>
      <c r="KWP310" s="13"/>
      <c r="KWQ310" s="35"/>
      <c r="KWR310" s="35"/>
      <c r="KWS310" s="15"/>
      <c r="KWU310" s="13"/>
      <c r="KWV310" s="35"/>
      <c r="KWW310" s="35"/>
      <c r="KWX310" s="15"/>
      <c r="KWZ310" s="13"/>
      <c r="KXA310" s="35"/>
      <c r="KXB310" s="35"/>
      <c r="KXC310" s="15"/>
      <c r="KXE310" s="13"/>
      <c r="KXF310" s="35"/>
      <c r="KXG310" s="35"/>
      <c r="KXH310" s="15"/>
      <c r="KXJ310" s="13"/>
      <c r="KXK310" s="35"/>
      <c r="KXL310" s="35"/>
      <c r="KXM310" s="15"/>
      <c r="KXO310" s="13"/>
      <c r="KXP310" s="35"/>
      <c r="KXQ310" s="35"/>
      <c r="KXR310" s="15"/>
      <c r="KXT310" s="13"/>
      <c r="KXU310" s="35"/>
      <c r="KXV310" s="35"/>
      <c r="KXW310" s="15"/>
      <c r="KXY310" s="13"/>
      <c r="KXZ310" s="35"/>
      <c r="KYA310" s="35"/>
      <c r="KYB310" s="15"/>
      <c r="KYD310" s="13"/>
      <c r="KYE310" s="35"/>
      <c r="KYF310" s="35"/>
      <c r="KYG310" s="15"/>
      <c r="KYI310" s="13"/>
      <c r="KYJ310" s="35"/>
      <c r="KYK310" s="35"/>
      <c r="KYL310" s="15"/>
      <c r="KYN310" s="13"/>
      <c r="KYO310" s="35"/>
      <c r="KYP310" s="35"/>
      <c r="KYQ310" s="15"/>
      <c r="KYS310" s="13"/>
      <c r="KYT310" s="35"/>
      <c r="KYU310" s="35"/>
      <c r="KYV310" s="15"/>
      <c r="KYX310" s="13"/>
      <c r="KYY310" s="35"/>
      <c r="KYZ310" s="35"/>
      <c r="KZA310" s="15"/>
      <c r="KZC310" s="13"/>
      <c r="KZD310" s="35"/>
      <c r="KZE310" s="35"/>
      <c r="KZF310" s="15"/>
      <c r="KZH310" s="13"/>
      <c r="KZI310" s="35"/>
      <c r="KZJ310" s="35"/>
      <c r="KZK310" s="15"/>
      <c r="KZM310" s="13"/>
      <c r="KZN310" s="35"/>
      <c r="KZO310" s="35"/>
      <c r="KZP310" s="15"/>
      <c r="KZR310" s="13"/>
      <c r="KZS310" s="35"/>
      <c r="KZT310" s="35"/>
      <c r="KZU310" s="15"/>
      <c r="KZW310" s="13"/>
      <c r="KZX310" s="35"/>
      <c r="KZY310" s="35"/>
      <c r="KZZ310" s="15"/>
      <c r="LAB310" s="13"/>
      <c r="LAC310" s="35"/>
      <c r="LAD310" s="35"/>
      <c r="LAE310" s="15"/>
      <c r="LAG310" s="13"/>
      <c r="LAH310" s="35"/>
      <c r="LAI310" s="35"/>
      <c r="LAJ310" s="15"/>
      <c r="LAL310" s="13"/>
      <c r="LAM310" s="35"/>
      <c r="LAN310" s="35"/>
      <c r="LAO310" s="15"/>
      <c r="LAQ310" s="13"/>
      <c r="LAR310" s="35"/>
      <c r="LAS310" s="35"/>
      <c r="LAT310" s="15"/>
      <c r="LAV310" s="13"/>
      <c r="LAW310" s="35"/>
      <c r="LAX310" s="35"/>
      <c r="LAY310" s="15"/>
      <c r="LBA310" s="13"/>
      <c r="LBB310" s="35"/>
      <c r="LBC310" s="35"/>
      <c r="LBD310" s="15"/>
      <c r="LBF310" s="13"/>
      <c r="LBG310" s="35"/>
      <c r="LBH310" s="35"/>
      <c r="LBI310" s="15"/>
      <c r="LBK310" s="13"/>
      <c r="LBL310" s="35"/>
      <c r="LBM310" s="35"/>
      <c r="LBN310" s="15"/>
      <c r="LBP310" s="13"/>
      <c r="LBQ310" s="35"/>
      <c r="LBR310" s="35"/>
      <c r="LBS310" s="15"/>
      <c r="LBU310" s="13"/>
      <c r="LBV310" s="35"/>
      <c r="LBW310" s="35"/>
      <c r="LBX310" s="15"/>
      <c r="LBZ310" s="13"/>
      <c r="LCA310" s="35"/>
      <c r="LCB310" s="35"/>
      <c r="LCC310" s="15"/>
      <c r="LCE310" s="13"/>
      <c r="LCF310" s="35"/>
      <c r="LCG310" s="35"/>
      <c r="LCH310" s="15"/>
      <c r="LCJ310" s="13"/>
      <c r="LCK310" s="35"/>
      <c r="LCL310" s="35"/>
      <c r="LCM310" s="15"/>
      <c r="LCO310" s="13"/>
      <c r="LCP310" s="35"/>
      <c r="LCQ310" s="35"/>
      <c r="LCR310" s="15"/>
      <c r="LCT310" s="13"/>
      <c r="LCU310" s="35"/>
      <c r="LCV310" s="35"/>
      <c r="LCW310" s="15"/>
      <c r="LCY310" s="13"/>
      <c r="LCZ310" s="35"/>
      <c r="LDA310" s="35"/>
      <c r="LDB310" s="15"/>
      <c r="LDD310" s="13"/>
      <c r="LDE310" s="35"/>
      <c r="LDF310" s="35"/>
      <c r="LDG310" s="15"/>
      <c r="LDI310" s="13"/>
      <c r="LDJ310" s="35"/>
      <c r="LDK310" s="35"/>
      <c r="LDL310" s="15"/>
      <c r="LDN310" s="13"/>
      <c r="LDO310" s="35"/>
      <c r="LDP310" s="35"/>
      <c r="LDQ310" s="15"/>
      <c r="LDS310" s="13"/>
      <c r="LDT310" s="35"/>
      <c r="LDU310" s="35"/>
      <c r="LDV310" s="15"/>
      <c r="LDX310" s="13"/>
      <c r="LDY310" s="35"/>
      <c r="LDZ310" s="35"/>
      <c r="LEA310" s="15"/>
      <c r="LEC310" s="13"/>
      <c r="LED310" s="35"/>
      <c r="LEE310" s="35"/>
      <c r="LEF310" s="15"/>
      <c r="LEH310" s="13"/>
      <c r="LEI310" s="35"/>
      <c r="LEJ310" s="35"/>
      <c r="LEK310" s="15"/>
      <c r="LEM310" s="13"/>
      <c r="LEN310" s="35"/>
      <c r="LEO310" s="35"/>
      <c r="LEP310" s="15"/>
      <c r="LER310" s="13"/>
      <c r="LES310" s="35"/>
      <c r="LET310" s="35"/>
      <c r="LEU310" s="15"/>
      <c r="LEW310" s="13"/>
      <c r="LEX310" s="35"/>
      <c r="LEY310" s="35"/>
      <c r="LEZ310" s="15"/>
      <c r="LFB310" s="13"/>
      <c r="LFC310" s="35"/>
      <c r="LFD310" s="35"/>
      <c r="LFE310" s="15"/>
      <c r="LFG310" s="13"/>
      <c r="LFH310" s="35"/>
      <c r="LFI310" s="35"/>
      <c r="LFJ310" s="15"/>
      <c r="LFL310" s="13"/>
      <c r="LFM310" s="35"/>
      <c r="LFN310" s="35"/>
      <c r="LFO310" s="15"/>
      <c r="LFQ310" s="13"/>
      <c r="LFR310" s="35"/>
      <c r="LFS310" s="35"/>
      <c r="LFT310" s="15"/>
      <c r="LFV310" s="13"/>
      <c r="LFW310" s="35"/>
      <c r="LFX310" s="35"/>
      <c r="LFY310" s="15"/>
      <c r="LGA310" s="13"/>
      <c r="LGB310" s="35"/>
      <c r="LGC310" s="35"/>
      <c r="LGD310" s="15"/>
      <c r="LGF310" s="13"/>
      <c r="LGG310" s="35"/>
      <c r="LGH310" s="35"/>
      <c r="LGI310" s="15"/>
      <c r="LGK310" s="13"/>
      <c r="LGL310" s="35"/>
      <c r="LGM310" s="35"/>
      <c r="LGN310" s="15"/>
      <c r="LGP310" s="13"/>
      <c r="LGQ310" s="35"/>
      <c r="LGR310" s="35"/>
      <c r="LGS310" s="15"/>
      <c r="LGU310" s="13"/>
      <c r="LGV310" s="35"/>
      <c r="LGW310" s="35"/>
      <c r="LGX310" s="15"/>
      <c r="LGZ310" s="13"/>
      <c r="LHA310" s="35"/>
      <c r="LHB310" s="35"/>
      <c r="LHC310" s="15"/>
      <c r="LHE310" s="13"/>
      <c r="LHF310" s="35"/>
      <c r="LHG310" s="35"/>
      <c r="LHH310" s="15"/>
      <c r="LHJ310" s="13"/>
      <c r="LHK310" s="35"/>
      <c r="LHL310" s="35"/>
      <c r="LHM310" s="15"/>
      <c r="LHO310" s="13"/>
      <c r="LHP310" s="35"/>
      <c r="LHQ310" s="35"/>
      <c r="LHR310" s="15"/>
      <c r="LHT310" s="13"/>
      <c r="LHU310" s="35"/>
      <c r="LHV310" s="35"/>
      <c r="LHW310" s="15"/>
      <c r="LHY310" s="13"/>
      <c r="LHZ310" s="35"/>
      <c r="LIA310" s="35"/>
      <c r="LIB310" s="15"/>
      <c r="LID310" s="13"/>
      <c r="LIE310" s="35"/>
      <c r="LIF310" s="35"/>
      <c r="LIG310" s="15"/>
      <c r="LII310" s="13"/>
      <c r="LIJ310" s="35"/>
      <c r="LIK310" s="35"/>
      <c r="LIL310" s="15"/>
      <c r="LIN310" s="13"/>
      <c r="LIO310" s="35"/>
      <c r="LIP310" s="35"/>
      <c r="LIQ310" s="15"/>
      <c r="LIS310" s="13"/>
      <c r="LIT310" s="35"/>
      <c r="LIU310" s="35"/>
      <c r="LIV310" s="15"/>
      <c r="LIX310" s="13"/>
      <c r="LIY310" s="35"/>
      <c r="LIZ310" s="35"/>
      <c r="LJA310" s="15"/>
      <c r="LJC310" s="13"/>
      <c r="LJD310" s="35"/>
      <c r="LJE310" s="35"/>
      <c r="LJF310" s="15"/>
      <c r="LJH310" s="13"/>
      <c r="LJI310" s="35"/>
      <c r="LJJ310" s="35"/>
      <c r="LJK310" s="15"/>
      <c r="LJM310" s="13"/>
      <c r="LJN310" s="35"/>
      <c r="LJO310" s="35"/>
      <c r="LJP310" s="15"/>
      <c r="LJR310" s="13"/>
      <c r="LJS310" s="35"/>
      <c r="LJT310" s="35"/>
      <c r="LJU310" s="15"/>
      <c r="LJW310" s="13"/>
      <c r="LJX310" s="35"/>
      <c r="LJY310" s="35"/>
      <c r="LJZ310" s="15"/>
      <c r="LKB310" s="13"/>
      <c r="LKC310" s="35"/>
      <c r="LKD310" s="35"/>
      <c r="LKE310" s="15"/>
      <c r="LKG310" s="13"/>
      <c r="LKH310" s="35"/>
      <c r="LKI310" s="35"/>
      <c r="LKJ310" s="15"/>
      <c r="LKL310" s="13"/>
      <c r="LKM310" s="35"/>
      <c r="LKN310" s="35"/>
      <c r="LKO310" s="15"/>
      <c r="LKQ310" s="13"/>
      <c r="LKR310" s="35"/>
      <c r="LKS310" s="35"/>
      <c r="LKT310" s="15"/>
      <c r="LKV310" s="13"/>
      <c r="LKW310" s="35"/>
      <c r="LKX310" s="35"/>
      <c r="LKY310" s="15"/>
      <c r="LLA310" s="13"/>
      <c r="LLB310" s="35"/>
      <c r="LLC310" s="35"/>
      <c r="LLD310" s="15"/>
      <c r="LLF310" s="13"/>
      <c r="LLG310" s="35"/>
      <c r="LLH310" s="35"/>
      <c r="LLI310" s="15"/>
      <c r="LLK310" s="13"/>
      <c r="LLL310" s="35"/>
      <c r="LLM310" s="35"/>
      <c r="LLN310" s="15"/>
      <c r="LLP310" s="13"/>
      <c r="LLQ310" s="35"/>
      <c r="LLR310" s="35"/>
      <c r="LLS310" s="15"/>
      <c r="LLU310" s="13"/>
      <c r="LLV310" s="35"/>
      <c r="LLW310" s="35"/>
      <c r="LLX310" s="15"/>
      <c r="LLZ310" s="13"/>
      <c r="LMA310" s="35"/>
      <c r="LMB310" s="35"/>
      <c r="LMC310" s="15"/>
      <c r="LME310" s="13"/>
      <c r="LMF310" s="35"/>
      <c r="LMG310" s="35"/>
      <c r="LMH310" s="15"/>
      <c r="LMJ310" s="13"/>
      <c r="LMK310" s="35"/>
      <c r="LML310" s="35"/>
      <c r="LMM310" s="15"/>
      <c r="LMO310" s="13"/>
      <c r="LMP310" s="35"/>
      <c r="LMQ310" s="35"/>
      <c r="LMR310" s="15"/>
      <c r="LMT310" s="13"/>
      <c r="LMU310" s="35"/>
      <c r="LMV310" s="35"/>
      <c r="LMW310" s="15"/>
      <c r="LMY310" s="13"/>
      <c r="LMZ310" s="35"/>
      <c r="LNA310" s="35"/>
      <c r="LNB310" s="15"/>
      <c r="LND310" s="13"/>
      <c r="LNE310" s="35"/>
      <c r="LNF310" s="35"/>
      <c r="LNG310" s="15"/>
      <c r="LNI310" s="13"/>
      <c r="LNJ310" s="35"/>
      <c r="LNK310" s="35"/>
      <c r="LNL310" s="15"/>
      <c r="LNN310" s="13"/>
      <c r="LNO310" s="35"/>
      <c r="LNP310" s="35"/>
      <c r="LNQ310" s="15"/>
      <c r="LNS310" s="13"/>
      <c r="LNT310" s="35"/>
      <c r="LNU310" s="35"/>
      <c r="LNV310" s="15"/>
      <c r="LNX310" s="13"/>
      <c r="LNY310" s="35"/>
      <c r="LNZ310" s="35"/>
      <c r="LOA310" s="15"/>
      <c r="LOC310" s="13"/>
      <c r="LOD310" s="35"/>
      <c r="LOE310" s="35"/>
      <c r="LOF310" s="15"/>
      <c r="LOH310" s="13"/>
      <c r="LOI310" s="35"/>
      <c r="LOJ310" s="35"/>
      <c r="LOK310" s="15"/>
      <c r="LOM310" s="13"/>
      <c r="LON310" s="35"/>
      <c r="LOO310" s="35"/>
      <c r="LOP310" s="15"/>
      <c r="LOR310" s="13"/>
      <c r="LOS310" s="35"/>
      <c r="LOT310" s="35"/>
      <c r="LOU310" s="15"/>
      <c r="LOW310" s="13"/>
      <c r="LOX310" s="35"/>
      <c r="LOY310" s="35"/>
      <c r="LOZ310" s="15"/>
      <c r="LPB310" s="13"/>
      <c r="LPC310" s="35"/>
      <c r="LPD310" s="35"/>
      <c r="LPE310" s="15"/>
      <c r="LPG310" s="13"/>
      <c r="LPH310" s="35"/>
      <c r="LPI310" s="35"/>
      <c r="LPJ310" s="15"/>
      <c r="LPL310" s="13"/>
      <c r="LPM310" s="35"/>
      <c r="LPN310" s="35"/>
      <c r="LPO310" s="15"/>
      <c r="LPQ310" s="13"/>
      <c r="LPR310" s="35"/>
      <c r="LPS310" s="35"/>
      <c r="LPT310" s="15"/>
      <c r="LPV310" s="13"/>
      <c r="LPW310" s="35"/>
      <c r="LPX310" s="35"/>
      <c r="LPY310" s="15"/>
      <c r="LQA310" s="13"/>
      <c r="LQB310" s="35"/>
      <c r="LQC310" s="35"/>
      <c r="LQD310" s="15"/>
      <c r="LQF310" s="13"/>
      <c r="LQG310" s="35"/>
      <c r="LQH310" s="35"/>
      <c r="LQI310" s="15"/>
      <c r="LQK310" s="13"/>
      <c r="LQL310" s="35"/>
      <c r="LQM310" s="35"/>
      <c r="LQN310" s="15"/>
      <c r="LQP310" s="13"/>
      <c r="LQQ310" s="35"/>
      <c r="LQR310" s="35"/>
      <c r="LQS310" s="15"/>
      <c r="LQU310" s="13"/>
      <c r="LQV310" s="35"/>
      <c r="LQW310" s="35"/>
      <c r="LQX310" s="15"/>
      <c r="LQZ310" s="13"/>
      <c r="LRA310" s="35"/>
      <c r="LRB310" s="35"/>
      <c r="LRC310" s="15"/>
      <c r="LRE310" s="13"/>
      <c r="LRF310" s="35"/>
      <c r="LRG310" s="35"/>
      <c r="LRH310" s="15"/>
      <c r="LRJ310" s="13"/>
      <c r="LRK310" s="35"/>
      <c r="LRL310" s="35"/>
      <c r="LRM310" s="15"/>
      <c r="LRO310" s="13"/>
      <c r="LRP310" s="35"/>
      <c r="LRQ310" s="35"/>
      <c r="LRR310" s="15"/>
      <c r="LRT310" s="13"/>
      <c r="LRU310" s="35"/>
      <c r="LRV310" s="35"/>
      <c r="LRW310" s="15"/>
      <c r="LRY310" s="13"/>
      <c r="LRZ310" s="35"/>
      <c r="LSA310" s="35"/>
      <c r="LSB310" s="15"/>
      <c r="LSD310" s="13"/>
      <c r="LSE310" s="35"/>
      <c r="LSF310" s="35"/>
      <c r="LSG310" s="15"/>
      <c r="LSI310" s="13"/>
      <c r="LSJ310" s="35"/>
      <c r="LSK310" s="35"/>
      <c r="LSL310" s="15"/>
      <c r="LSN310" s="13"/>
      <c r="LSO310" s="35"/>
      <c r="LSP310" s="35"/>
      <c r="LSQ310" s="15"/>
      <c r="LSS310" s="13"/>
      <c r="LST310" s="35"/>
      <c r="LSU310" s="35"/>
      <c r="LSV310" s="15"/>
      <c r="LSX310" s="13"/>
      <c r="LSY310" s="35"/>
      <c r="LSZ310" s="35"/>
      <c r="LTA310" s="15"/>
      <c r="LTC310" s="13"/>
      <c r="LTD310" s="35"/>
      <c r="LTE310" s="35"/>
      <c r="LTF310" s="15"/>
      <c r="LTH310" s="13"/>
      <c r="LTI310" s="35"/>
      <c r="LTJ310" s="35"/>
      <c r="LTK310" s="15"/>
      <c r="LTM310" s="13"/>
      <c r="LTN310" s="35"/>
      <c r="LTO310" s="35"/>
      <c r="LTP310" s="15"/>
      <c r="LTR310" s="13"/>
      <c r="LTS310" s="35"/>
      <c r="LTT310" s="35"/>
      <c r="LTU310" s="15"/>
      <c r="LTW310" s="13"/>
      <c r="LTX310" s="35"/>
      <c r="LTY310" s="35"/>
      <c r="LTZ310" s="15"/>
      <c r="LUB310" s="13"/>
      <c r="LUC310" s="35"/>
      <c r="LUD310" s="35"/>
      <c r="LUE310" s="15"/>
      <c r="LUG310" s="13"/>
      <c r="LUH310" s="35"/>
      <c r="LUI310" s="35"/>
      <c r="LUJ310" s="15"/>
      <c r="LUL310" s="13"/>
      <c r="LUM310" s="35"/>
      <c r="LUN310" s="35"/>
      <c r="LUO310" s="15"/>
      <c r="LUQ310" s="13"/>
      <c r="LUR310" s="35"/>
      <c r="LUS310" s="35"/>
      <c r="LUT310" s="15"/>
      <c r="LUV310" s="13"/>
      <c r="LUW310" s="35"/>
      <c r="LUX310" s="35"/>
      <c r="LUY310" s="15"/>
      <c r="LVA310" s="13"/>
      <c r="LVB310" s="35"/>
      <c r="LVC310" s="35"/>
      <c r="LVD310" s="15"/>
      <c r="LVF310" s="13"/>
      <c r="LVG310" s="35"/>
      <c r="LVH310" s="35"/>
      <c r="LVI310" s="15"/>
      <c r="LVK310" s="13"/>
      <c r="LVL310" s="35"/>
      <c r="LVM310" s="35"/>
      <c r="LVN310" s="15"/>
      <c r="LVP310" s="13"/>
      <c r="LVQ310" s="35"/>
      <c r="LVR310" s="35"/>
      <c r="LVS310" s="15"/>
      <c r="LVU310" s="13"/>
      <c r="LVV310" s="35"/>
      <c r="LVW310" s="35"/>
      <c r="LVX310" s="15"/>
      <c r="LVZ310" s="13"/>
      <c r="LWA310" s="35"/>
      <c r="LWB310" s="35"/>
      <c r="LWC310" s="15"/>
      <c r="LWE310" s="13"/>
      <c r="LWF310" s="35"/>
      <c r="LWG310" s="35"/>
      <c r="LWH310" s="15"/>
      <c r="LWJ310" s="13"/>
      <c r="LWK310" s="35"/>
      <c r="LWL310" s="35"/>
      <c r="LWM310" s="15"/>
      <c r="LWO310" s="13"/>
      <c r="LWP310" s="35"/>
      <c r="LWQ310" s="35"/>
      <c r="LWR310" s="15"/>
      <c r="LWT310" s="13"/>
      <c r="LWU310" s="35"/>
      <c r="LWV310" s="35"/>
      <c r="LWW310" s="15"/>
      <c r="LWY310" s="13"/>
      <c r="LWZ310" s="35"/>
      <c r="LXA310" s="35"/>
      <c r="LXB310" s="15"/>
      <c r="LXD310" s="13"/>
      <c r="LXE310" s="35"/>
      <c r="LXF310" s="35"/>
      <c r="LXG310" s="15"/>
      <c r="LXI310" s="13"/>
      <c r="LXJ310" s="35"/>
      <c r="LXK310" s="35"/>
      <c r="LXL310" s="15"/>
      <c r="LXN310" s="13"/>
      <c r="LXO310" s="35"/>
      <c r="LXP310" s="35"/>
      <c r="LXQ310" s="15"/>
      <c r="LXS310" s="13"/>
      <c r="LXT310" s="35"/>
      <c r="LXU310" s="35"/>
      <c r="LXV310" s="15"/>
      <c r="LXX310" s="13"/>
      <c r="LXY310" s="35"/>
      <c r="LXZ310" s="35"/>
      <c r="LYA310" s="15"/>
      <c r="LYC310" s="13"/>
      <c r="LYD310" s="35"/>
      <c r="LYE310" s="35"/>
      <c r="LYF310" s="15"/>
      <c r="LYH310" s="13"/>
      <c r="LYI310" s="35"/>
      <c r="LYJ310" s="35"/>
      <c r="LYK310" s="15"/>
      <c r="LYM310" s="13"/>
      <c r="LYN310" s="35"/>
      <c r="LYO310" s="35"/>
      <c r="LYP310" s="15"/>
      <c r="LYR310" s="13"/>
      <c r="LYS310" s="35"/>
      <c r="LYT310" s="35"/>
      <c r="LYU310" s="15"/>
      <c r="LYW310" s="13"/>
      <c r="LYX310" s="35"/>
      <c r="LYY310" s="35"/>
      <c r="LYZ310" s="15"/>
      <c r="LZB310" s="13"/>
      <c r="LZC310" s="35"/>
      <c r="LZD310" s="35"/>
      <c r="LZE310" s="15"/>
      <c r="LZG310" s="13"/>
      <c r="LZH310" s="35"/>
      <c r="LZI310" s="35"/>
      <c r="LZJ310" s="15"/>
      <c r="LZL310" s="13"/>
      <c r="LZM310" s="35"/>
      <c r="LZN310" s="35"/>
      <c r="LZO310" s="15"/>
      <c r="LZQ310" s="13"/>
      <c r="LZR310" s="35"/>
      <c r="LZS310" s="35"/>
      <c r="LZT310" s="15"/>
      <c r="LZV310" s="13"/>
      <c r="LZW310" s="35"/>
      <c r="LZX310" s="35"/>
      <c r="LZY310" s="15"/>
      <c r="MAA310" s="13"/>
      <c r="MAB310" s="35"/>
      <c r="MAC310" s="35"/>
      <c r="MAD310" s="15"/>
      <c r="MAF310" s="13"/>
      <c r="MAG310" s="35"/>
      <c r="MAH310" s="35"/>
      <c r="MAI310" s="15"/>
      <c r="MAK310" s="13"/>
      <c r="MAL310" s="35"/>
      <c r="MAM310" s="35"/>
      <c r="MAN310" s="15"/>
      <c r="MAP310" s="13"/>
      <c r="MAQ310" s="35"/>
      <c r="MAR310" s="35"/>
      <c r="MAS310" s="15"/>
      <c r="MAU310" s="13"/>
      <c r="MAV310" s="35"/>
      <c r="MAW310" s="35"/>
      <c r="MAX310" s="15"/>
      <c r="MAZ310" s="13"/>
      <c r="MBA310" s="35"/>
      <c r="MBB310" s="35"/>
      <c r="MBC310" s="15"/>
      <c r="MBE310" s="13"/>
      <c r="MBF310" s="35"/>
      <c r="MBG310" s="35"/>
      <c r="MBH310" s="15"/>
      <c r="MBJ310" s="13"/>
      <c r="MBK310" s="35"/>
      <c r="MBL310" s="35"/>
      <c r="MBM310" s="15"/>
      <c r="MBO310" s="13"/>
      <c r="MBP310" s="35"/>
      <c r="MBQ310" s="35"/>
      <c r="MBR310" s="15"/>
      <c r="MBT310" s="13"/>
      <c r="MBU310" s="35"/>
      <c r="MBV310" s="35"/>
      <c r="MBW310" s="15"/>
      <c r="MBY310" s="13"/>
      <c r="MBZ310" s="35"/>
      <c r="MCA310" s="35"/>
      <c r="MCB310" s="15"/>
      <c r="MCD310" s="13"/>
      <c r="MCE310" s="35"/>
      <c r="MCF310" s="35"/>
      <c r="MCG310" s="15"/>
      <c r="MCI310" s="13"/>
      <c r="MCJ310" s="35"/>
      <c r="MCK310" s="35"/>
      <c r="MCL310" s="15"/>
      <c r="MCN310" s="13"/>
      <c r="MCO310" s="35"/>
      <c r="MCP310" s="35"/>
      <c r="MCQ310" s="15"/>
      <c r="MCS310" s="13"/>
      <c r="MCT310" s="35"/>
      <c r="MCU310" s="35"/>
      <c r="MCV310" s="15"/>
      <c r="MCX310" s="13"/>
      <c r="MCY310" s="35"/>
      <c r="MCZ310" s="35"/>
      <c r="MDA310" s="15"/>
      <c r="MDC310" s="13"/>
      <c r="MDD310" s="35"/>
      <c r="MDE310" s="35"/>
      <c r="MDF310" s="15"/>
      <c r="MDH310" s="13"/>
      <c r="MDI310" s="35"/>
      <c r="MDJ310" s="35"/>
      <c r="MDK310" s="15"/>
      <c r="MDM310" s="13"/>
      <c r="MDN310" s="35"/>
      <c r="MDO310" s="35"/>
      <c r="MDP310" s="15"/>
      <c r="MDR310" s="13"/>
      <c r="MDS310" s="35"/>
      <c r="MDT310" s="35"/>
      <c r="MDU310" s="15"/>
      <c r="MDW310" s="13"/>
      <c r="MDX310" s="35"/>
      <c r="MDY310" s="35"/>
      <c r="MDZ310" s="15"/>
      <c r="MEB310" s="13"/>
      <c r="MEC310" s="35"/>
      <c r="MED310" s="35"/>
      <c r="MEE310" s="15"/>
      <c r="MEG310" s="13"/>
      <c r="MEH310" s="35"/>
      <c r="MEI310" s="35"/>
      <c r="MEJ310" s="15"/>
      <c r="MEL310" s="13"/>
      <c r="MEM310" s="35"/>
      <c r="MEN310" s="35"/>
      <c r="MEO310" s="15"/>
      <c r="MEQ310" s="13"/>
      <c r="MER310" s="35"/>
      <c r="MES310" s="35"/>
      <c r="MET310" s="15"/>
      <c r="MEV310" s="13"/>
      <c r="MEW310" s="35"/>
      <c r="MEX310" s="35"/>
      <c r="MEY310" s="15"/>
      <c r="MFA310" s="13"/>
      <c r="MFB310" s="35"/>
      <c r="MFC310" s="35"/>
      <c r="MFD310" s="15"/>
      <c r="MFF310" s="13"/>
      <c r="MFG310" s="35"/>
      <c r="MFH310" s="35"/>
      <c r="MFI310" s="15"/>
      <c r="MFK310" s="13"/>
      <c r="MFL310" s="35"/>
      <c r="MFM310" s="35"/>
      <c r="MFN310" s="15"/>
      <c r="MFP310" s="13"/>
      <c r="MFQ310" s="35"/>
      <c r="MFR310" s="35"/>
      <c r="MFS310" s="15"/>
      <c r="MFU310" s="13"/>
      <c r="MFV310" s="35"/>
      <c r="MFW310" s="35"/>
      <c r="MFX310" s="15"/>
      <c r="MFZ310" s="13"/>
      <c r="MGA310" s="35"/>
      <c r="MGB310" s="35"/>
      <c r="MGC310" s="15"/>
      <c r="MGE310" s="13"/>
      <c r="MGF310" s="35"/>
      <c r="MGG310" s="35"/>
      <c r="MGH310" s="15"/>
      <c r="MGJ310" s="13"/>
      <c r="MGK310" s="35"/>
      <c r="MGL310" s="35"/>
      <c r="MGM310" s="15"/>
      <c r="MGO310" s="13"/>
      <c r="MGP310" s="35"/>
      <c r="MGQ310" s="35"/>
      <c r="MGR310" s="15"/>
      <c r="MGT310" s="13"/>
      <c r="MGU310" s="35"/>
      <c r="MGV310" s="35"/>
      <c r="MGW310" s="15"/>
      <c r="MGY310" s="13"/>
      <c r="MGZ310" s="35"/>
      <c r="MHA310" s="35"/>
      <c r="MHB310" s="15"/>
      <c r="MHD310" s="13"/>
      <c r="MHE310" s="35"/>
      <c r="MHF310" s="35"/>
      <c r="MHG310" s="15"/>
      <c r="MHI310" s="13"/>
      <c r="MHJ310" s="35"/>
      <c r="MHK310" s="35"/>
      <c r="MHL310" s="15"/>
      <c r="MHN310" s="13"/>
      <c r="MHO310" s="35"/>
      <c r="MHP310" s="35"/>
      <c r="MHQ310" s="15"/>
      <c r="MHS310" s="13"/>
      <c r="MHT310" s="35"/>
      <c r="MHU310" s="35"/>
      <c r="MHV310" s="15"/>
      <c r="MHX310" s="13"/>
      <c r="MHY310" s="35"/>
      <c r="MHZ310" s="35"/>
      <c r="MIA310" s="15"/>
      <c r="MIC310" s="13"/>
      <c r="MID310" s="35"/>
      <c r="MIE310" s="35"/>
      <c r="MIF310" s="15"/>
      <c r="MIH310" s="13"/>
      <c r="MII310" s="35"/>
      <c r="MIJ310" s="35"/>
      <c r="MIK310" s="15"/>
      <c r="MIM310" s="13"/>
      <c r="MIN310" s="35"/>
      <c r="MIO310" s="35"/>
      <c r="MIP310" s="15"/>
      <c r="MIR310" s="13"/>
      <c r="MIS310" s="35"/>
      <c r="MIT310" s="35"/>
      <c r="MIU310" s="15"/>
      <c r="MIW310" s="13"/>
      <c r="MIX310" s="35"/>
      <c r="MIY310" s="35"/>
      <c r="MIZ310" s="15"/>
      <c r="MJB310" s="13"/>
      <c r="MJC310" s="35"/>
      <c r="MJD310" s="35"/>
      <c r="MJE310" s="15"/>
      <c r="MJG310" s="13"/>
      <c r="MJH310" s="35"/>
      <c r="MJI310" s="35"/>
      <c r="MJJ310" s="15"/>
      <c r="MJL310" s="13"/>
      <c r="MJM310" s="35"/>
      <c r="MJN310" s="35"/>
      <c r="MJO310" s="15"/>
      <c r="MJQ310" s="13"/>
      <c r="MJR310" s="35"/>
      <c r="MJS310" s="35"/>
      <c r="MJT310" s="15"/>
      <c r="MJV310" s="13"/>
      <c r="MJW310" s="35"/>
      <c r="MJX310" s="35"/>
      <c r="MJY310" s="15"/>
      <c r="MKA310" s="13"/>
      <c r="MKB310" s="35"/>
      <c r="MKC310" s="35"/>
      <c r="MKD310" s="15"/>
      <c r="MKF310" s="13"/>
      <c r="MKG310" s="35"/>
      <c r="MKH310" s="35"/>
      <c r="MKI310" s="15"/>
      <c r="MKK310" s="13"/>
      <c r="MKL310" s="35"/>
      <c r="MKM310" s="35"/>
      <c r="MKN310" s="15"/>
      <c r="MKP310" s="13"/>
      <c r="MKQ310" s="35"/>
      <c r="MKR310" s="35"/>
      <c r="MKS310" s="15"/>
      <c r="MKU310" s="13"/>
      <c r="MKV310" s="35"/>
      <c r="MKW310" s="35"/>
      <c r="MKX310" s="15"/>
      <c r="MKZ310" s="13"/>
      <c r="MLA310" s="35"/>
      <c r="MLB310" s="35"/>
      <c r="MLC310" s="15"/>
      <c r="MLE310" s="13"/>
      <c r="MLF310" s="35"/>
      <c r="MLG310" s="35"/>
      <c r="MLH310" s="15"/>
      <c r="MLJ310" s="13"/>
      <c r="MLK310" s="35"/>
      <c r="MLL310" s="35"/>
      <c r="MLM310" s="15"/>
      <c r="MLO310" s="13"/>
      <c r="MLP310" s="35"/>
      <c r="MLQ310" s="35"/>
      <c r="MLR310" s="15"/>
      <c r="MLT310" s="13"/>
      <c r="MLU310" s="35"/>
      <c r="MLV310" s="35"/>
      <c r="MLW310" s="15"/>
      <c r="MLY310" s="13"/>
      <c r="MLZ310" s="35"/>
      <c r="MMA310" s="35"/>
      <c r="MMB310" s="15"/>
      <c r="MMD310" s="13"/>
      <c r="MME310" s="35"/>
      <c r="MMF310" s="35"/>
      <c r="MMG310" s="15"/>
      <c r="MMI310" s="13"/>
      <c r="MMJ310" s="35"/>
      <c r="MMK310" s="35"/>
      <c r="MML310" s="15"/>
      <c r="MMN310" s="13"/>
      <c r="MMO310" s="35"/>
      <c r="MMP310" s="35"/>
      <c r="MMQ310" s="15"/>
      <c r="MMS310" s="13"/>
      <c r="MMT310" s="35"/>
      <c r="MMU310" s="35"/>
      <c r="MMV310" s="15"/>
      <c r="MMX310" s="13"/>
      <c r="MMY310" s="35"/>
      <c r="MMZ310" s="35"/>
      <c r="MNA310" s="15"/>
      <c r="MNC310" s="13"/>
      <c r="MND310" s="35"/>
      <c r="MNE310" s="35"/>
      <c r="MNF310" s="15"/>
      <c r="MNH310" s="13"/>
      <c r="MNI310" s="35"/>
      <c r="MNJ310" s="35"/>
      <c r="MNK310" s="15"/>
      <c r="MNM310" s="13"/>
      <c r="MNN310" s="35"/>
      <c r="MNO310" s="35"/>
      <c r="MNP310" s="15"/>
      <c r="MNR310" s="13"/>
      <c r="MNS310" s="35"/>
      <c r="MNT310" s="35"/>
      <c r="MNU310" s="15"/>
      <c r="MNW310" s="13"/>
      <c r="MNX310" s="35"/>
      <c r="MNY310" s="35"/>
      <c r="MNZ310" s="15"/>
      <c r="MOB310" s="13"/>
      <c r="MOC310" s="35"/>
      <c r="MOD310" s="35"/>
      <c r="MOE310" s="15"/>
      <c r="MOG310" s="13"/>
      <c r="MOH310" s="35"/>
      <c r="MOI310" s="35"/>
      <c r="MOJ310" s="15"/>
      <c r="MOL310" s="13"/>
      <c r="MOM310" s="35"/>
      <c r="MON310" s="35"/>
      <c r="MOO310" s="15"/>
      <c r="MOQ310" s="13"/>
      <c r="MOR310" s="35"/>
      <c r="MOS310" s="35"/>
      <c r="MOT310" s="15"/>
      <c r="MOV310" s="13"/>
      <c r="MOW310" s="35"/>
      <c r="MOX310" s="35"/>
      <c r="MOY310" s="15"/>
      <c r="MPA310" s="13"/>
      <c r="MPB310" s="35"/>
      <c r="MPC310" s="35"/>
      <c r="MPD310" s="15"/>
      <c r="MPF310" s="13"/>
      <c r="MPG310" s="35"/>
      <c r="MPH310" s="35"/>
      <c r="MPI310" s="15"/>
      <c r="MPK310" s="13"/>
      <c r="MPL310" s="35"/>
      <c r="MPM310" s="35"/>
      <c r="MPN310" s="15"/>
      <c r="MPP310" s="13"/>
      <c r="MPQ310" s="35"/>
      <c r="MPR310" s="35"/>
      <c r="MPS310" s="15"/>
      <c r="MPU310" s="13"/>
      <c r="MPV310" s="35"/>
      <c r="MPW310" s="35"/>
      <c r="MPX310" s="15"/>
      <c r="MPZ310" s="13"/>
      <c r="MQA310" s="35"/>
      <c r="MQB310" s="35"/>
      <c r="MQC310" s="15"/>
      <c r="MQE310" s="13"/>
      <c r="MQF310" s="35"/>
      <c r="MQG310" s="35"/>
      <c r="MQH310" s="15"/>
      <c r="MQJ310" s="13"/>
      <c r="MQK310" s="35"/>
      <c r="MQL310" s="35"/>
      <c r="MQM310" s="15"/>
      <c r="MQO310" s="13"/>
      <c r="MQP310" s="35"/>
      <c r="MQQ310" s="35"/>
      <c r="MQR310" s="15"/>
      <c r="MQT310" s="13"/>
      <c r="MQU310" s="35"/>
      <c r="MQV310" s="35"/>
      <c r="MQW310" s="15"/>
      <c r="MQY310" s="13"/>
      <c r="MQZ310" s="35"/>
      <c r="MRA310" s="35"/>
      <c r="MRB310" s="15"/>
      <c r="MRD310" s="13"/>
      <c r="MRE310" s="35"/>
      <c r="MRF310" s="35"/>
      <c r="MRG310" s="15"/>
      <c r="MRI310" s="13"/>
      <c r="MRJ310" s="35"/>
      <c r="MRK310" s="35"/>
      <c r="MRL310" s="15"/>
      <c r="MRN310" s="13"/>
      <c r="MRO310" s="35"/>
      <c r="MRP310" s="35"/>
      <c r="MRQ310" s="15"/>
      <c r="MRS310" s="13"/>
      <c r="MRT310" s="35"/>
      <c r="MRU310" s="35"/>
      <c r="MRV310" s="15"/>
      <c r="MRX310" s="13"/>
      <c r="MRY310" s="35"/>
      <c r="MRZ310" s="35"/>
      <c r="MSA310" s="15"/>
      <c r="MSC310" s="13"/>
      <c r="MSD310" s="35"/>
      <c r="MSE310" s="35"/>
      <c r="MSF310" s="15"/>
      <c r="MSH310" s="13"/>
      <c r="MSI310" s="35"/>
      <c r="MSJ310" s="35"/>
      <c r="MSK310" s="15"/>
      <c r="MSM310" s="13"/>
      <c r="MSN310" s="35"/>
      <c r="MSO310" s="35"/>
      <c r="MSP310" s="15"/>
      <c r="MSR310" s="13"/>
      <c r="MSS310" s="35"/>
      <c r="MST310" s="35"/>
      <c r="MSU310" s="15"/>
      <c r="MSW310" s="13"/>
      <c r="MSX310" s="35"/>
      <c r="MSY310" s="35"/>
      <c r="MSZ310" s="15"/>
      <c r="MTB310" s="13"/>
      <c r="MTC310" s="35"/>
      <c r="MTD310" s="35"/>
      <c r="MTE310" s="15"/>
      <c r="MTG310" s="13"/>
      <c r="MTH310" s="35"/>
      <c r="MTI310" s="35"/>
      <c r="MTJ310" s="15"/>
      <c r="MTL310" s="13"/>
      <c r="MTM310" s="35"/>
      <c r="MTN310" s="35"/>
      <c r="MTO310" s="15"/>
      <c r="MTQ310" s="13"/>
      <c r="MTR310" s="35"/>
      <c r="MTS310" s="35"/>
      <c r="MTT310" s="15"/>
      <c r="MTV310" s="13"/>
      <c r="MTW310" s="35"/>
      <c r="MTX310" s="35"/>
      <c r="MTY310" s="15"/>
      <c r="MUA310" s="13"/>
      <c r="MUB310" s="35"/>
      <c r="MUC310" s="35"/>
      <c r="MUD310" s="15"/>
      <c r="MUF310" s="13"/>
      <c r="MUG310" s="35"/>
      <c r="MUH310" s="35"/>
      <c r="MUI310" s="15"/>
      <c r="MUK310" s="13"/>
      <c r="MUL310" s="35"/>
      <c r="MUM310" s="35"/>
      <c r="MUN310" s="15"/>
      <c r="MUP310" s="13"/>
      <c r="MUQ310" s="35"/>
      <c r="MUR310" s="35"/>
      <c r="MUS310" s="15"/>
      <c r="MUU310" s="13"/>
      <c r="MUV310" s="35"/>
      <c r="MUW310" s="35"/>
      <c r="MUX310" s="15"/>
      <c r="MUZ310" s="13"/>
      <c r="MVA310" s="35"/>
      <c r="MVB310" s="35"/>
      <c r="MVC310" s="15"/>
      <c r="MVE310" s="13"/>
      <c r="MVF310" s="35"/>
      <c r="MVG310" s="35"/>
      <c r="MVH310" s="15"/>
      <c r="MVJ310" s="13"/>
      <c r="MVK310" s="35"/>
      <c r="MVL310" s="35"/>
      <c r="MVM310" s="15"/>
      <c r="MVO310" s="13"/>
      <c r="MVP310" s="35"/>
      <c r="MVQ310" s="35"/>
      <c r="MVR310" s="15"/>
      <c r="MVT310" s="13"/>
      <c r="MVU310" s="35"/>
      <c r="MVV310" s="35"/>
      <c r="MVW310" s="15"/>
      <c r="MVY310" s="13"/>
      <c r="MVZ310" s="35"/>
      <c r="MWA310" s="35"/>
      <c r="MWB310" s="15"/>
      <c r="MWD310" s="13"/>
      <c r="MWE310" s="35"/>
      <c r="MWF310" s="35"/>
      <c r="MWG310" s="15"/>
      <c r="MWI310" s="13"/>
      <c r="MWJ310" s="35"/>
      <c r="MWK310" s="35"/>
      <c r="MWL310" s="15"/>
      <c r="MWN310" s="13"/>
      <c r="MWO310" s="35"/>
      <c r="MWP310" s="35"/>
      <c r="MWQ310" s="15"/>
      <c r="MWS310" s="13"/>
      <c r="MWT310" s="35"/>
      <c r="MWU310" s="35"/>
      <c r="MWV310" s="15"/>
      <c r="MWX310" s="13"/>
      <c r="MWY310" s="35"/>
      <c r="MWZ310" s="35"/>
      <c r="MXA310" s="15"/>
      <c r="MXC310" s="13"/>
      <c r="MXD310" s="35"/>
      <c r="MXE310" s="35"/>
      <c r="MXF310" s="15"/>
      <c r="MXH310" s="13"/>
      <c r="MXI310" s="35"/>
      <c r="MXJ310" s="35"/>
      <c r="MXK310" s="15"/>
      <c r="MXM310" s="13"/>
      <c r="MXN310" s="35"/>
      <c r="MXO310" s="35"/>
      <c r="MXP310" s="15"/>
      <c r="MXR310" s="13"/>
      <c r="MXS310" s="35"/>
      <c r="MXT310" s="35"/>
      <c r="MXU310" s="15"/>
      <c r="MXW310" s="13"/>
      <c r="MXX310" s="35"/>
      <c r="MXY310" s="35"/>
      <c r="MXZ310" s="15"/>
      <c r="MYB310" s="13"/>
      <c r="MYC310" s="35"/>
      <c r="MYD310" s="35"/>
      <c r="MYE310" s="15"/>
      <c r="MYG310" s="13"/>
      <c r="MYH310" s="35"/>
      <c r="MYI310" s="35"/>
      <c r="MYJ310" s="15"/>
      <c r="MYL310" s="13"/>
      <c r="MYM310" s="35"/>
      <c r="MYN310" s="35"/>
      <c r="MYO310" s="15"/>
      <c r="MYQ310" s="13"/>
      <c r="MYR310" s="35"/>
      <c r="MYS310" s="35"/>
      <c r="MYT310" s="15"/>
      <c r="MYV310" s="13"/>
      <c r="MYW310" s="35"/>
      <c r="MYX310" s="35"/>
      <c r="MYY310" s="15"/>
      <c r="MZA310" s="13"/>
      <c r="MZB310" s="35"/>
      <c r="MZC310" s="35"/>
      <c r="MZD310" s="15"/>
      <c r="MZF310" s="13"/>
      <c r="MZG310" s="35"/>
      <c r="MZH310" s="35"/>
      <c r="MZI310" s="15"/>
      <c r="MZK310" s="13"/>
      <c r="MZL310" s="35"/>
      <c r="MZM310" s="35"/>
      <c r="MZN310" s="15"/>
      <c r="MZP310" s="13"/>
      <c r="MZQ310" s="35"/>
      <c r="MZR310" s="35"/>
      <c r="MZS310" s="15"/>
      <c r="MZU310" s="13"/>
      <c r="MZV310" s="35"/>
      <c r="MZW310" s="35"/>
      <c r="MZX310" s="15"/>
      <c r="MZZ310" s="13"/>
      <c r="NAA310" s="35"/>
      <c r="NAB310" s="35"/>
      <c r="NAC310" s="15"/>
      <c r="NAE310" s="13"/>
      <c r="NAF310" s="35"/>
      <c r="NAG310" s="35"/>
      <c r="NAH310" s="15"/>
      <c r="NAJ310" s="13"/>
      <c r="NAK310" s="35"/>
      <c r="NAL310" s="35"/>
      <c r="NAM310" s="15"/>
      <c r="NAO310" s="13"/>
      <c r="NAP310" s="35"/>
      <c r="NAQ310" s="35"/>
      <c r="NAR310" s="15"/>
      <c r="NAT310" s="13"/>
      <c r="NAU310" s="35"/>
      <c r="NAV310" s="35"/>
      <c r="NAW310" s="15"/>
      <c r="NAY310" s="13"/>
      <c r="NAZ310" s="35"/>
      <c r="NBA310" s="35"/>
      <c r="NBB310" s="15"/>
      <c r="NBD310" s="13"/>
      <c r="NBE310" s="35"/>
      <c r="NBF310" s="35"/>
      <c r="NBG310" s="15"/>
      <c r="NBI310" s="13"/>
      <c r="NBJ310" s="35"/>
      <c r="NBK310" s="35"/>
      <c r="NBL310" s="15"/>
      <c r="NBN310" s="13"/>
      <c r="NBO310" s="35"/>
      <c r="NBP310" s="35"/>
      <c r="NBQ310" s="15"/>
      <c r="NBS310" s="13"/>
      <c r="NBT310" s="35"/>
      <c r="NBU310" s="35"/>
      <c r="NBV310" s="15"/>
      <c r="NBX310" s="13"/>
      <c r="NBY310" s="35"/>
      <c r="NBZ310" s="35"/>
      <c r="NCA310" s="15"/>
      <c r="NCC310" s="13"/>
      <c r="NCD310" s="35"/>
      <c r="NCE310" s="35"/>
      <c r="NCF310" s="15"/>
      <c r="NCH310" s="13"/>
      <c r="NCI310" s="35"/>
      <c r="NCJ310" s="35"/>
      <c r="NCK310" s="15"/>
      <c r="NCM310" s="13"/>
      <c r="NCN310" s="35"/>
      <c r="NCO310" s="35"/>
      <c r="NCP310" s="15"/>
      <c r="NCR310" s="13"/>
      <c r="NCS310" s="35"/>
      <c r="NCT310" s="35"/>
      <c r="NCU310" s="15"/>
      <c r="NCW310" s="13"/>
      <c r="NCX310" s="35"/>
      <c r="NCY310" s="35"/>
      <c r="NCZ310" s="15"/>
      <c r="NDB310" s="13"/>
      <c r="NDC310" s="35"/>
      <c r="NDD310" s="35"/>
      <c r="NDE310" s="15"/>
      <c r="NDG310" s="13"/>
      <c r="NDH310" s="35"/>
      <c r="NDI310" s="35"/>
      <c r="NDJ310" s="15"/>
      <c r="NDL310" s="13"/>
      <c r="NDM310" s="35"/>
      <c r="NDN310" s="35"/>
      <c r="NDO310" s="15"/>
      <c r="NDQ310" s="13"/>
      <c r="NDR310" s="35"/>
      <c r="NDS310" s="35"/>
      <c r="NDT310" s="15"/>
      <c r="NDV310" s="13"/>
      <c r="NDW310" s="35"/>
      <c r="NDX310" s="35"/>
      <c r="NDY310" s="15"/>
      <c r="NEA310" s="13"/>
      <c r="NEB310" s="35"/>
      <c r="NEC310" s="35"/>
      <c r="NED310" s="15"/>
      <c r="NEF310" s="13"/>
      <c r="NEG310" s="35"/>
      <c r="NEH310" s="35"/>
      <c r="NEI310" s="15"/>
      <c r="NEK310" s="13"/>
      <c r="NEL310" s="35"/>
      <c r="NEM310" s="35"/>
      <c r="NEN310" s="15"/>
      <c r="NEP310" s="13"/>
      <c r="NEQ310" s="35"/>
      <c r="NER310" s="35"/>
      <c r="NES310" s="15"/>
      <c r="NEU310" s="13"/>
      <c r="NEV310" s="35"/>
      <c r="NEW310" s="35"/>
      <c r="NEX310" s="15"/>
      <c r="NEZ310" s="13"/>
      <c r="NFA310" s="35"/>
      <c r="NFB310" s="35"/>
      <c r="NFC310" s="15"/>
      <c r="NFE310" s="13"/>
      <c r="NFF310" s="35"/>
      <c r="NFG310" s="35"/>
      <c r="NFH310" s="15"/>
      <c r="NFJ310" s="13"/>
      <c r="NFK310" s="35"/>
      <c r="NFL310" s="35"/>
      <c r="NFM310" s="15"/>
      <c r="NFO310" s="13"/>
      <c r="NFP310" s="35"/>
      <c r="NFQ310" s="35"/>
      <c r="NFR310" s="15"/>
      <c r="NFT310" s="13"/>
      <c r="NFU310" s="35"/>
      <c r="NFV310" s="35"/>
      <c r="NFW310" s="15"/>
      <c r="NFY310" s="13"/>
      <c r="NFZ310" s="35"/>
      <c r="NGA310" s="35"/>
      <c r="NGB310" s="15"/>
      <c r="NGD310" s="13"/>
      <c r="NGE310" s="35"/>
      <c r="NGF310" s="35"/>
      <c r="NGG310" s="15"/>
      <c r="NGI310" s="13"/>
      <c r="NGJ310" s="35"/>
      <c r="NGK310" s="35"/>
      <c r="NGL310" s="15"/>
      <c r="NGN310" s="13"/>
      <c r="NGO310" s="35"/>
      <c r="NGP310" s="35"/>
      <c r="NGQ310" s="15"/>
      <c r="NGS310" s="13"/>
      <c r="NGT310" s="35"/>
      <c r="NGU310" s="35"/>
      <c r="NGV310" s="15"/>
      <c r="NGX310" s="13"/>
      <c r="NGY310" s="35"/>
      <c r="NGZ310" s="35"/>
      <c r="NHA310" s="15"/>
      <c r="NHC310" s="13"/>
      <c r="NHD310" s="35"/>
      <c r="NHE310" s="35"/>
      <c r="NHF310" s="15"/>
      <c r="NHH310" s="13"/>
      <c r="NHI310" s="35"/>
      <c r="NHJ310" s="35"/>
      <c r="NHK310" s="15"/>
      <c r="NHM310" s="13"/>
      <c r="NHN310" s="35"/>
      <c r="NHO310" s="35"/>
      <c r="NHP310" s="15"/>
      <c r="NHR310" s="13"/>
      <c r="NHS310" s="35"/>
      <c r="NHT310" s="35"/>
      <c r="NHU310" s="15"/>
      <c r="NHW310" s="13"/>
      <c r="NHX310" s="35"/>
      <c r="NHY310" s="35"/>
      <c r="NHZ310" s="15"/>
      <c r="NIB310" s="13"/>
      <c r="NIC310" s="35"/>
      <c r="NID310" s="35"/>
      <c r="NIE310" s="15"/>
      <c r="NIG310" s="13"/>
      <c r="NIH310" s="35"/>
      <c r="NII310" s="35"/>
      <c r="NIJ310" s="15"/>
      <c r="NIL310" s="13"/>
      <c r="NIM310" s="35"/>
      <c r="NIN310" s="35"/>
      <c r="NIO310" s="15"/>
      <c r="NIQ310" s="13"/>
      <c r="NIR310" s="35"/>
      <c r="NIS310" s="35"/>
      <c r="NIT310" s="15"/>
      <c r="NIV310" s="13"/>
      <c r="NIW310" s="35"/>
      <c r="NIX310" s="35"/>
      <c r="NIY310" s="15"/>
      <c r="NJA310" s="13"/>
      <c r="NJB310" s="35"/>
      <c r="NJC310" s="35"/>
      <c r="NJD310" s="15"/>
      <c r="NJF310" s="13"/>
      <c r="NJG310" s="35"/>
      <c r="NJH310" s="35"/>
      <c r="NJI310" s="15"/>
      <c r="NJK310" s="13"/>
      <c r="NJL310" s="35"/>
      <c r="NJM310" s="35"/>
      <c r="NJN310" s="15"/>
      <c r="NJP310" s="13"/>
      <c r="NJQ310" s="35"/>
      <c r="NJR310" s="35"/>
      <c r="NJS310" s="15"/>
      <c r="NJU310" s="13"/>
      <c r="NJV310" s="35"/>
      <c r="NJW310" s="35"/>
      <c r="NJX310" s="15"/>
      <c r="NJZ310" s="13"/>
      <c r="NKA310" s="35"/>
      <c r="NKB310" s="35"/>
      <c r="NKC310" s="15"/>
      <c r="NKE310" s="13"/>
      <c r="NKF310" s="35"/>
      <c r="NKG310" s="35"/>
      <c r="NKH310" s="15"/>
      <c r="NKJ310" s="13"/>
      <c r="NKK310" s="35"/>
      <c r="NKL310" s="35"/>
      <c r="NKM310" s="15"/>
      <c r="NKO310" s="13"/>
      <c r="NKP310" s="35"/>
      <c r="NKQ310" s="35"/>
      <c r="NKR310" s="15"/>
      <c r="NKT310" s="13"/>
      <c r="NKU310" s="35"/>
      <c r="NKV310" s="35"/>
      <c r="NKW310" s="15"/>
      <c r="NKY310" s="13"/>
      <c r="NKZ310" s="35"/>
      <c r="NLA310" s="35"/>
      <c r="NLB310" s="15"/>
      <c r="NLD310" s="13"/>
      <c r="NLE310" s="35"/>
      <c r="NLF310" s="35"/>
      <c r="NLG310" s="15"/>
      <c r="NLI310" s="13"/>
      <c r="NLJ310" s="35"/>
      <c r="NLK310" s="35"/>
      <c r="NLL310" s="15"/>
      <c r="NLN310" s="13"/>
      <c r="NLO310" s="35"/>
      <c r="NLP310" s="35"/>
      <c r="NLQ310" s="15"/>
      <c r="NLS310" s="13"/>
      <c r="NLT310" s="35"/>
      <c r="NLU310" s="35"/>
      <c r="NLV310" s="15"/>
      <c r="NLX310" s="13"/>
      <c r="NLY310" s="35"/>
      <c r="NLZ310" s="35"/>
      <c r="NMA310" s="15"/>
      <c r="NMC310" s="13"/>
      <c r="NMD310" s="35"/>
      <c r="NME310" s="35"/>
      <c r="NMF310" s="15"/>
      <c r="NMH310" s="13"/>
      <c r="NMI310" s="35"/>
      <c r="NMJ310" s="35"/>
      <c r="NMK310" s="15"/>
      <c r="NMM310" s="13"/>
      <c r="NMN310" s="35"/>
      <c r="NMO310" s="35"/>
      <c r="NMP310" s="15"/>
      <c r="NMR310" s="13"/>
      <c r="NMS310" s="35"/>
      <c r="NMT310" s="35"/>
      <c r="NMU310" s="15"/>
      <c r="NMW310" s="13"/>
      <c r="NMX310" s="35"/>
      <c r="NMY310" s="35"/>
      <c r="NMZ310" s="15"/>
      <c r="NNB310" s="13"/>
      <c r="NNC310" s="35"/>
      <c r="NND310" s="35"/>
      <c r="NNE310" s="15"/>
      <c r="NNG310" s="13"/>
      <c r="NNH310" s="35"/>
      <c r="NNI310" s="35"/>
      <c r="NNJ310" s="15"/>
      <c r="NNL310" s="13"/>
      <c r="NNM310" s="35"/>
      <c r="NNN310" s="35"/>
      <c r="NNO310" s="15"/>
      <c r="NNQ310" s="13"/>
      <c r="NNR310" s="35"/>
      <c r="NNS310" s="35"/>
      <c r="NNT310" s="15"/>
      <c r="NNV310" s="13"/>
      <c r="NNW310" s="35"/>
      <c r="NNX310" s="35"/>
      <c r="NNY310" s="15"/>
      <c r="NOA310" s="13"/>
      <c r="NOB310" s="35"/>
      <c r="NOC310" s="35"/>
      <c r="NOD310" s="15"/>
      <c r="NOF310" s="13"/>
      <c r="NOG310" s="35"/>
      <c r="NOH310" s="35"/>
      <c r="NOI310" s="15"/>
      <c r="NOK310" s="13"/>
      <c r="NOL310" s="35"/>
      <c r="NOM310" s="35"/>
      <c r="NON310" s="15"/>
      <c r="NOP310" s="13"/>
      <c r="NOQ310" s="35"/>
      <c r="NOR310" s="35"/>
      <c r="NOS310" s="15"/>
      <c r="NOU310" s="13"/>
      <c r="NOV310" s="35"/>
      <c r="NOW310" s="35"/>
      <c r="NOX310" s="15"/>
      <c r="NOZ310" s="13"/>
      <c r="NPA310" s="35"/>
      <c r="NPB310" s="35"/>
      <c r="NPC310" s="15"/>
      <c r="NPE310" s="13"/>
      <c r="NPF310" s="35"/>
      <c r="NPG310" s="35"/>
      <c r="NPH310" s="15"/>
      <c r="NPJ310" s="13"/>
      <c r="NPK310" s="35"/>
      <c r="NPL310" s="35"/>
      <c r="NPM310" s="15"/>
      <c r="NPO310" s="13"/>
      <c r="NPP310" s="35"/>
      <c r="NPQ310" s="35"/>
      <c r="NPR310" s="15"/>
      <c r="NPT310" s="13"/>
      <c r="NPU310" s="35"/>
      <c r="NPV310" s="35"/>
      <c r="NPW310" s="15"/>
      <c r="NPY310" s="13"/>
      <c r="NPZ310" s="35"/>
      <c r="NQA310" s="35"/>
      <c r="NQB310" s="15"/>
      <c r="NQD310" s="13"/>
      <c r="NQE310" s="35"/>
      <c r="NQF310" s="35"/>
      <c r="NQG310" s="15"/>
      <c r="NQI310" s="13"/>
      <c r="NQJ310" s="35"/>
      <c r="NQK310" s="35"/>
      <c r="NQL310" s="15"/>
      <c r="NQN310" s="13"/>
      <c r="NQO310" s="35"/>
      <c r="NQP310" s="35"/>
      <c r="NQQ310" s="15"/>
      <c r="NQS310" s="13"/>
      <c r="NQT310" s="35"/>
      <c r="NQU310" s="35"/>
      <c r="NQV310" s="15"/>
      <c r="NQX310" s="13"/>
      <c r="NQY310" s="35"/>
      <c r="NQZ310" s="35"/>
      <c r="NRA310" s="15"/>
      <c r="NRC310" s="13"/>
      <c r="NRD310" s="35"/>
      <c r="NRE310" s="35"/>
      <c r="NRF310" s="15"/>
      <c r="NRH310" s="13"/>
      <c r="NRI310" s="35"/>
      <c r="NRJ310" s="35"/>
      <c r="NRK310" s="15"/>
      <c r="NRM310" s="13"/>
      <c r="NRN310" s="35"/>
      <c r="NRO310" s="35"/>
      <c r="NRP310" s="15"/>
      <c r="NRR310" s="13"/>
      <c r="NRS310" s="35"/>
      <c r="NRT310" s="35"/>
      <c r="NRU310" s="15"/>
      <c r="NRW310" s="13"/>
      <c r="NRX310" s="35"/>
      <c r="NRY310" s="35"/>
      <c r="NRZ310" s="15"/>
      <c r="NSB310" s="13"/>
      <c r="NSC310" s="35"/>
      <c r="NSD310" s="35"/>
      <c r="NSE310" s="15"/>
      <c r="NSG310" s="13"/>
      <c r="NSH310" s="35"/>
      <c r="NSI310" s="35"/>
      <c r="NSJ310" s="15"/>
      <c r="NSL310" s="13"/>
      <c r="NSM310" s="35"/>
      <c r="NSN310" s="35"/>
      <c r="NSO310" s="15"/>
      <c r="NSQ310" s="13"/>
      <c r="NSR310" s="35"/>
      <c r="NSS310" s="35"/>
      <c r="NST310" s="15"/>
      <c r="NSV310" s="13"/>
      <c r="NSW310" s="35"/>
      <c r="NSX310" s="35"/>
      <c r="NSY310" s="15"/>
      <c r="NTA310" s="13"/>
      <c r="NTB310" s="35"/>
      <c r="NTC310" s="35"/>
      <c r="NTD310" s="15"/>
      <c r="NTF310" s="13"/>
      <c r="NTG310" s="35"/>
      <c r="NTH310" s="35"/>
      <c r="NTI310" s="15"/>
      <c r="NTK310" s="13"/>
      <c r="NTL310" s="35"/>
      <c r="NTM310" s="35"/>
      <c r="NTN310" s="15"/>
      <c r="NTP310" s="13"/>
      <c r="NTQ310" s="35"/>
      <c r="NTR310" s="35"/>
      <c r="NTS310" s="15"/>
      <c r="NTU310" s="13"/>
      <c r="NTV310" s="35"/>
      <c r="NTW310" s="35"/>
      <c r="NTX310" s="15"/>
      <c r="NTZ310" s="13"/>
      <c r="NUA310" s="35"/>
      <c r="NUB310" s="35"/>
      <c r="NUC310" s="15"/>
      <c r="NUE310" s="13"/>
      <c r="NUF310" s="35"/>
      <c r="NUG310" s="35"/>
      <c r="NUH310" s="15"/>
      <c r="NUJ310" s="13"/>
      <c r="NUK310" s="35"/>
      <c r="NUL310" s="35"/>
      <c r="NUM310" s="15"/>
      <c r="NUO310" s="13"/>
      <c r="NUP310" s="35"/>
      <c r="NUQ310" s="35"/>
      <c r="NUR310" s="15"/>
      <c r="NUT310" s="13"/>
      <c r="NUU310" s="35"/>
      <c r="NUV310" s="35"/>
      <c r="NUW310" s="15"/>
      <c r="NUY310" s="13"/>
      <c r="NUZ310" s="35"/>
      <c r="NVA310" s="35"/>
      <c r="NVB310" s="15"/>
      <c r="NVD310" s="13"/>
      <c r="NVE310" s="35"/>
      <c r="NVF310" s="35"/>
      <c r="NVG310" s="15"/>
      <c r="NVI310" s="13"/>
      <c r="NVJ310" s="35"/>
      <c r="NVK310" s="35"/>
      <c r="NVL310" s="15"/>
      <c r="NVN310" s="13"/>
      <c r="NVO310" s="35"/>
      <c r="NVP310" s="35"/>
      <c r="NVQ310" s="15"/>
      <c r="NVS310" s="13"/>
      <c r="NVT310" s="35"/>
      <c r="NVU310" s="35"/>
      <c r="NVV310" s="15"/>
      <c r="NVX310" s="13"/>
      <c r="NVY310" s="35"/>
      <c r="NVZ310" s="35"/>
      <c r="NWA310" s="15"/>
      <c r="NWC310" s="13"/>
      <c r="NWD310" s="35"/>
      <c r="NWE310" s="35"/>
      <c r="NWF310" s="15"/>
      <c r="NWH310" s="13"/>
      <c r="NWI310" s="35"/>
      <c r="NWJ310" s="35"/>
      <c r="NWK310" s="15"/>
      <c r="NWM310" s="13"/>
      <c r="NWN310" s="35"/>
      <c r="NWO310" s="35"/>
      <c r="NWP310" s="15"/>
      <c r="NWR310" s="13"/>
      <c r="NWS310" s="35"/>
      <c r="NWT310" s="35"/>
      <c r="NWU310" s="15"/>
      <c r="NWW310" s="13"/>
      <c r="NWX310" s="35"/>
      <c r="NWY310" s="35"/>
      <c r="NWZ310" s="15"/>
      <c r="NXB310" s="13"/>
      <c r="NXC310" s="35"/>
      <c r="NXD310" s="35"/>
      <c r="NXE310" s="15"/>
      <c r="NXG310" s="13"/>
      <c r="NXH310" s="35"/>
      <c r="NXI310" s="35"/>
      <c r="NXJ310" s="15"/>
      <c r="NXL310" s="13"/>
      <c r="NXM310" s="35"/>
      <c r="NXN310" s="35"/>
      <c r="NXO310" s="15"/>
      <c r="NXQ310" s="13"/>
      <c r="NXR310" s="35"/>
      <c r="NXS310" s="35"/>
      <c r="NXT310" s="15"/>
      <c r="NXV310" s="13"/>
      <c r="NXW310" s="35"/>
      <c r="NXX310" s="35"/>
      <c r="NXY310" s="15"/>
      <c r="NYA310" s="13"/>
      <c r="NYB310" s="35"/>
      <c r="NYC310" s="35"/>
      <c r="NYD310" s="15"/>
      <c r="NYF310" s="13"/>
      <c r="NYG310" s="35"/>
      <c r="NYH310" s="35"/>
      <c r="NYI310" s="15"/>
      <c r="NYK310" s="13"/>
      <c r="NYL310" s="35"/>
      <c r="NYM310" s="35"/>
      <c r="NYN310" s="15"/>
      <c r="NYP310" s="13"/>
      <c r="NYQ310" s="35"/>
      <c r="NYR310" s="35"/>
      <c r="NYS310" s="15"/>
      <c r="NYU310" s="13"/>
      <c r="NYV310" s="35"/>
      <c r="NYW310" s="35"/>
      <c r="NYX310" s="15"/>
      <c r="NYZ310" s="13"/>
      <c r="NZA310" s="35"/>
      <c r="NZB310" s="35"/>
      <c r="NZC310" s="15"/>
      <c r="NZE310" s="13"/>
      <c r="NZF310" s="35"/>
      <c r="NZG310" s="35"/>
      <c r="NZH310" s="15"/>
      <c r="NZJ310" s="13"/>
      <c r="NZK310" s="35"/>
      <c r="NZL310" s="35"/>
      <c r="NZM310" s="15"/>
      <c r="NZO310" s="13"/>
      <c r="NZP310" s="35"/>
      <c r="NZQ310" s="35"/>
      <c r="NZR310" s="15"/>
      <c r="NZT310" s="13"/>
      <c r="NZU310" s="35"/>
      <c r="NZV310" s="35"/>
      <c r="NZW310" s="15"/>
      <c r="NZY310" s="13"/>
      <c r="NZZ310" s="35"/>
      <c r="OAA310" s="35"/>
      <c r="OAB310" s="15"/>
      <c r="OAD310" s="13"/>
      <c r="OAE310" s="35"/>
      <c r="OAF310" s="35"/>
      <c r="OAG310" s="15"/>
      <c r="OAI310" s="13"/>
      <c r="OAJ310" s="35"/>
      <c r="OAK310" s="35"/>
      <c r="OAL310" s="15"/>
      <c r="OAN310" s="13"/>
      <c r="OAO310" s="35"/>
      <c r="OAP310" s="35"/>
      <c r="OAQ310" s="15"/>
      <c r="OAS310" s="13"/>
      <c r="OAT310" s="35"/>
      <c r="OAU310" s="35"/>
      <c r="OAV310" s="15"/>
      <c r="OAX310" s="13"/>
      <c r="OAY310" s="35"/>
      <c r="OAZ310" s="35"/>
      <c r="OBA310" s="15"/>
      <c r="OBC310" s="13"/>
      <c r="OBD310" s="35"/>
      <c r="OBE310" s="35"/>
      <c r="OBF310" s="15"/>
      <c r="OBH310" s="13"/>
      <c r="OBI310" s="35"/>
      <c r="OBJ310" s="35"/>
      <c r="OBK310" s="15"/>
      <c r="OBM310" s="13"/>
      <c r="OBN310" s="35"/>
      <c r="OBO310" s="35"/>
      <c r="OBP310" s="15"/>
      <c r="OBR310" s="13"/>
      <c r="OBS310" s="35"/>
      <c r="OBT310" s="35"/>
      <c r="OBU310" s="15"/>
      <c r="OBW310" s="13"/>
      <c r="OBX310" s="35"/>
      <c r="OBY310" s="35"/>
      <c r="OBZ310" s="15"/>
      <c r="OCB310" s="13"/>
      <c r="OCC310" s="35"/>
      <c r="OCD310" s="35"/>
      <c r="OCE310" s="15"/>
      <c r="OCG310" s="13"/>
      <c r="OCH310" s="35"/>
      <c r="OCI310" s="35"/>
      <c r="OCJ310" s="15"/>
      <c r="OCL310" s="13"/>
      <c r="OCM310" s="35"/>
      <c r="OCN310" s="35"/>
      <c r="OCO310" s="15"/>
      <c r="OCQ310" s="13"/>
      <c r="OCR310" s="35"/>
      <c r="OCS310" s="35"/>
      <c r="OCT310" s="15"/>
      <c r="OCV310" s="13"/>
      <c r="OCW310" s="35"/>
      <c r="OCX310" s="35"/>
      <c r="OCY310" s="15"/>
      <c r="ODA310" s="13"/>
      <c r="ODB310" s="35"/>
      <c r="ODC310" s="35"/>
      <c r="ODD310" s="15"/>
      <c r="ODF310" s="13"/>
      <c r="ODG310" s="35"/>
      <c r="ODH310" s="35"/>
      <c r="ODI310" s="15"/>
      <c r="ODK310" s="13"/>
      <c r="ODL310" s="35"/>
      <c r="ODM310" s="35"/>
      <c r="ODN310" s="15"/>
      <c r="ODP310" s="13"/>
      <c r="ODQ310" s="35"/>
      <c r="ODR310" s="35"/>
      <c r="ODS310" s="15"/>
      <c r="ODU310" s="13"/>
      <c r="ODV310" s="35"/>
      <c r="ODW310" s="35"/>
      <c r="ODX310" s="15"/>
      <c r="ODZ310" s="13"/>
      <c r="OEA310" s="35"/>
      <c r="OEB310" s="35"/>
      <c r="OEC310" s="15"/>
      <c r="OEE310" s="13"/>
      <c r="OEF310" s="35"/>
      <c r="OEG310" s="35"/>
      <c r="OEH310" s="15"/>
      <c r="OEJ310" s="13"/>
      <c r="OEK310" s="35"/>
      <c r="OEL310" s="35"/>
      <c r="OEM310" s="15"/>
      <c r="OEO310" s="13"/>
      <c r="OEP310" s="35"/>
      <c r="OEQ310" s="35"/>
      <c r="OER310" s="15"/>
      <c r="OET310" s="13"/>
      <c r="OEU310" s="35"/>
      <c r="OEV310" s="35"/>
      <c r="OEW310" s="15"/>
      <c r="OEY310" s="13"/>
      <c r="OEZ310" s="35"/>
      <c r="OFA310" s="35"/>
      <c r="OFB310" s="15"/>
      <c r="OFD310" s="13"/>
      <c r="OFE310" s="35"/>
      <c r="OFF310" s="35"/>
      <c r="OFG310" s="15"/>
      <c r="OFI310" s="13"/>
      <c r="OFJ310" s="35"/>
      <c r="OFK310" s="35"/>
      <c r="OFL310" s="15"/>
      <c r="OFN310" s="13"/>
      <c r="OFO310" s="35"/>
      <c r="OFP310" s="35"/>
      <c r="OFQ310" s="15"/>
      <c r="OFS310" s="13"/>
      <c r="OFT310" s="35"/>
      <c r="OFU310" s="35"/>
      <c r="OFV310" s="15"/>
      <c r="OFX310" s="13"/>
      <c r="OFY310" s="35"/>
      <c r="OFZ310" s="35"/>
      <c r="OGA310" s="15"/>
      <c r="OGC310" s="13"/>
      <c r="OGD310" s="35"/>
      <c r="OGE310" s="35"/>
      <c r="OGF310" s="15"/>
      <c r="OGH310" s="13"/>
      <c r="OGI310" s="35"/>
      <c r="OGJ310" s="35"/>
      <c r="OGK310" s="15"/>
      <c r="OGM310" s="13"/>
      <c r="OGN310" s="35"/>
      <c r="OGO310" s="35"/>
      <c r="OGP310" s="15"/>
      <c r="OGR310" s="13"/>
      <c r="OGS310" s="35"/>
      <c r="OGT310" s="35"/>
      <c r="OGU310" s="15"/>
      <c r="OGW310" s="13"/>
      <c r="OGX310" s="35"/>
      <c r="OGY310" s="35"/>
      <c r="OGZ310" s="15"/>
      <c r="OHB310" s="13"/>
      <c r="OHC310" s="35"/>
      <c r="OHD310" s="35"/>
      <c r="OHE310" s="15"/>
      <c r="OHG310" s="13"/>
      <c r="OHH310" s="35"/>
      <c r="OHI310" s="35"/>
      <c r="OHJ310" s="15"/>
      <c r="OHL310" s="13"/>
      <c r="OHM310" s="35"/>
      <c r="OHN310" s="35"/>
      <c r="OHO310" s="15"/>
      <c r="OHQ310" s="13"/>
      <c r="OHR310" s="35"/>
      <c r="OHS310" s="35"/>
      <c r="OHT310" s="15"/>
      <c r="OHV310" s="13"/>
      <c r="OHW310" s="35"/>
      <c r="OHX310" s="35"/>
      <c r="OHY310" s="15"/>
      <c r="OIA310" s="13"/>
      <c r="OIB310" s="35"/>
      <c r="OIC310" s="35"/>
      <c r="OID310" s="15"/>
      <c r="OIF310" s="13"/>
      <c r="OIG310" s="35"/>
      <c r="OIH310" s="35"/>
      <c r="OII310" s="15"/>
      <c r="OIK310" s="13"/>
      <c r="OIL310" s="35"/>
      <c r="OIM310" s="35"/>
      <c r="OIN310" s="15"/>
      <c r="OIP310" s="13"/>
      <c r="OIQ310" s="35"/>
      <c r="OIR310" s="35"/>
      <c r="OIS310" s="15"/>
      <c r="OIU310" s="13"/>
      <c r="OIV310" s="35"/>
      <c r="OIW310" s="35"/>
      <c r="OIX310" s="15"/>
      <c r="OIZ310" s="13"/>
      <c r="OJA310" s="35"/>
      <c r="OJB310" s="35"/>
      <c r="OJC310" s="15"/>
      <c r="OJE310" s="13"/>
      <c r="OJF310" s="35"/>
      <c r="OJG310" s="35"/>
      <c r="OJH310" s="15"/>
      <c r="OJJ310" s="13"/>
      <c r="OJK310" s="35"/>
      <c r="OJL310" s="35"/>
      <c r="OJM310" s="15"/>
      <c r="OJO310" s="13"/>
      <c r="OJP310" s="35"/>
      <c r="OJQ310" s="35"/>
      <c r="OJR310" s="15"/>
      <c r="OJT310" s="13"/>
      <c r="OJU310" s="35"/>
      <c r="OJV310" s="35"/>
      <c r="OJW310" s="15"/>
      <c r="OJY310" s="13"/>
      <c r="OJZ310" s="35"/>
      <c r="OKA310" s="35"/>
      <c r="OKB310" s="15"/>
      <c r="OKD310" s="13"/>
      <c r="OKE310" s="35"/>
      <c r="OKF310" s="35"/>
      <c r="OKG310" s="15"/>
      <c r="OKI310" s="13"/>
      <c r="OKJ310" s="35"/>
      <c r="OKK310" s="35"/>
      <c r="OKL310" s="15"/>
      <c r="OKN310" s="13"/>
      <c r="OKO310" s="35"/>
      <c r="OKP310" s="35"/>
      <c r="OKQ310" s="15"/>
      <c r="OKS310" s="13"/>
      <c r="OKT310" s="35"/>
      <c r="OKU310" s="35"/>
      <c r="OKV310" s="15"/>
      <c r="OKX310" s="13"/>
      <c r="OKY310" s="35"/>
      <c r="OKZ310" s="35"/>
      <c r="OLA310" s="15"/>
      <c r="OLC310" s="13"/>
      <c r="OLD310" s="35"/>
      <c r="OLE310" s="35"/>
      <c r="OLF310" s="15"/>
      <c r="OLH310" s="13"/>
      <c r="OLI310" s="35"/>
      <c r="OLJ310" s="35"/>
      <c r="OLK310" s="15"/>
      <c r="OLM310" s="13"/>
      <c r="OLN310" s="35"/>
      <c r="OLO310" s="35"/>
      <c r="OLP310" s="15"/>
      <c r="OLR310" s="13"/>
      <c r="OLS310" s="35"/>
      <c r="OLT310" s="35"/>
      <c r="OLU310" s="15"/>
      <c r="OLW310" s="13"/>
      <c r="OLX310" s="35"/>
      <c r="OLY310" s="35"/>
      <c r="OLZ310" s="15"/>
      <c r="OMB310" s="13"/>
      <c r="OMC310" s="35"/>
      <c r="OMD310" s="35"/>
      <c r="OME310" s="15"/>
      <c r="OMG310" s="13"/>
      <c r="OMH310" s="35"/>
      <c r="OMI310" s="35"/>
      <c r="OMJ310" s="15"/>
      <c r="OML310" s="13"/>
      <c r="OMM310" s="35"/>
      <c r="OMN310" s="35"/>
      <c r="OMO310" s="15"/>
      <c r="OMQ310" s="13"/>
      <c r="OMR310" s="35"/>
      <c r="OMS310" s="35"/>
      <c r="OMT310" s="15"/>
      <c r="OMV310" s="13"/>
      <c r="OMW310" s="35"/>
      <c r="OMX310" s="35"/>
      <c r="OMY310" s="15"/>
      <c r="ONA310" s="13"/>
      <c r="ONB310" s="35"/>
      <c r="ONC310" s="35"/>
      <c r="OND310" s="15"/>
      <c r="ONF310" s="13"/>
      <c r="ONG310" s="35"/>
      <c r="ONH310" s="35"/>
      <c r="ONI310" s="15"/>
      <c r="ONK310" s="13"/>
      <c r="ONL310" s="35"/>
      <c r="ONM310" s="35"/>
      <c r="ONN310" s="15"/>
      <c r="ONP310" s="13"/>
      <c r="ONQ310" s="35"/>
      <c r="ONR310" s="35"/>
      <c r="ONS310" s="15"/>
      <c r="ONU310" s="13"/>
      <c r="ONV310" s="35"/>
      <c r="ONW310" s="35"/>
      <c r="ONX310" s="15"/>
      <c r="ONZ310" s="13"/>
      <c r="OOA310" s="35"/>
      <c r="OOB310" s="35"/>
      <c r="OOC310" s="15"/>
      <c r="OOE310" s="13"/>
      <c r="OOF310" s="35"/>
      <c r="OOG310" s="35"/>
      <c r="OOH310" s="15"/>
      <c r="OOJ310" s="13"/>
      <c r="OOK310" s="35"/>
      <c r="OOL310" s="35"/>
      <c r="OOM310" s="15"/>
      <c r="OOO310" s="13"/>
      <c r="OOP310" s="35"/>
      <c r="OOQ310" s="35"/>
      <c r="OOR310" s="15"/>
      <c r="OOT310" s="13"/>
      <c r="OOU310" s="35"/>
      <c r="OOV310" s="35"/>
      <c r="OOW310" s="15"/>
      <c r="OOY310" s="13"/>
      <c r="OOZ310" s="35"/>
      <c r="OPA310" s="35"/>
      <c r="OPB310" s="15"/>
      <c r="OPD310" s="13"/>
      <c r="OPE310" s="35"/>
      <c r="OPF310" s="35"/>
      <c r="OPG310" s="15"/>
      <c r="OPI310" s="13"/>
      <c r="OPJ310" s="35"/>
      <c r="OPK310" s="35"/>
      <c r="OPL310" s="15"/>
      <c r="OPN310" s="13"/>
      <c r="OPO310" s="35"/>
      <c r="OPP310" s="35"/>
      <c r="OPQ310" s="15"/>
      <c r="OPS310" s="13"/>
      <c r="OPT310" s="35"/>
      <c r="OPU310" s="35"/>
      <c r="OPV310" s="15"/>
      <c r="OPX310" s="13"/>
      <c r="OPY310" s="35"/>
      <c r="OPZ310" s="35"/>
      <c r="OQA310" s="15"/>
      <c r="OQC310" s="13"/>
      <c r="OQD310" s="35"/>
      <c r="OQE310" s="35"/>
      <c r="OQF310" s="15"/>
      <c r="OQH310" s="13"/>
      <c r="OQI310" s="35"/>
      <c r="OQJ310" s="35"/>
      <c r="OQK310" s="15"/>
      <c r="OQM310" s="13"/>
      <c r="OQN310" s="35"/>
      <c r="OQO310" s="35"/>
      <c r="OQP310" s="15"/>
      <c r="OQR310" s="13"/>
      <c r="OQS310" s="35"/>
      <c r="OQT310" s="35"/>
      <c r="OQU310" s="15"/>
      <c r="OQW310" s="13"/>
      <c r="OQX310" s="35"/>
      <c r="OQY310" s="35"/>
      <c r="OQZ310" s="15"/>
      <c r="ORB310" s="13"/>
      <c r="ORC310" s="35"/>
      <c r="ORD310" s="35"/>
      <c r="ORE310" s="15"/>
      <c r="ORG310" s="13"/>
      <c r="ORH310" s="35"/>
      <c r="ORI310" s="35"/>
      <c r="ORJ310" s="15"/>
      <c r="ORL310" s="13"/>
      <c r="ORM310" s="35"/>
      <c r="ORN310" s="35"/>
      <c r="ORO310" s="15"/>
      <c r="ORQ310" s="13"/>
      <c r="ORR310" s="35"/>
      <c r="ORS310" s="35"/>
      <c r="ORT310" s="15"/>
      <c r="ORV310" s="13"/>
      <c r="ORW310" s="35"/>
      <c r="ORX310" s="35"/>
      <c r="ORY310" s="15"/>
      <c r="OSA310" s="13"/>
      <c r="OSB310" s="35"/>
      <c r="OSC310" s="35"/>
      <c r="OSD310" s="15"/>
      <c r="OSF310" s="13"/>
      <c r="OSG310" s="35"/>
      <c r="OSH310" s="35"/>
      <c r="OSI310" s="15"/>
      <c r="OSK310" s="13"/>
      <c r="OSL310" s="35"/>
      <c r="OSM310" s="35"/>
      <c r="OSN310" s="15"/>
      <c r="OSP310" s="13"/>
      <c r="OSQ310" s="35"/>
      <c r="OSR310" s="35"/>
      <c r="OSS310" s="15"/>
      <c r="OSU310" s="13"/>
      <c r="OSV310" s="35"/>
      <c r="OSW310" s="35"/>
      <c r="OSX310" s="15"/>
      <c r="OSZ310" s="13"/>
      <c r="OTA310" s="35"/>
      <c r="OTB310" s="35"/>
      <c r="OTC310" s="15"/>
      <c r="OTE310" s="13"/>
      <c r="OTF310" s="35"/>
      <c r="OTG310" s="35"/>
      <c r="OTH310" s="15"/>
      <c r="OTJ310" s="13"/>
      <c r="OTK310" s="35"/>
      <c r="OTL310" s="35"/>
      <c r="OTM310" s="15"/>
      <c r="OTO310" s="13"/>
      <c r="OTP310" s="35"/>
      <c r="OTQ310" s="35"/>
      <c r="OTR310" s="15"/>
      <c r="OTT310" s="13"/>
      <c r="OTU310" s="35"/>
      <c r="OTV310" s="35"/>
      <c r="OTW310" s="15"/>
      <c r="OTY310" s="13"/>
      <c r="OTZ310" s="35"/>
      <c r="OUA310" s="35"/>
      <c r="OUB310" s="15"/>
      <c r="OUD310" s="13"/>
      <c r="OUE310" s="35"/>
      <c r="OUF310" s="35"/>
      <c r="OUG310" s="15"/>
      <c r="OUI310" s="13"/>
      <c r="OUJ310" s="35"/>
      <c r="OUK310" s="35"/>
      <c r="OUL310" s="15"/>
      <c r="OUN310" s="13"/>
      <c r="OUO310" s="35"/>
      <c r="OUP310" s="35"/>
      <c r="OUQ310" s="15"/>
      <c r="OUS310" s="13"/>
      <c r="OUT310" s="35"/>
      <c r="OUU310" s="35"/>
      <c r="OUV310" s="15"/>
      <c r="OUX310" s="13"/>
      <c r="OUY310" s="35"/>
      <c r="OUZ310" s="35"/>
      <c r="OVA310" s="15"/>
      <c r="OVC310" s="13"/>
      <c r="OVD310" s="35"/>
      <c r="OVE310" s="35"/>
      <c r="OVF310" s="15"/>
      <c r="OVH310" s="13"/>
      <c r="OVI310" s="35"/>
      <c r="OVJ310" s="35"/>
      <c r="OVK310" s="15"/>
      <c r="OVM310" s="13"/>
      <c r="OVN310" s="35"/>
      <c r="OVO310" s="35"/>
      <c r="OVP310" s="15"/>
      <c r="OVR310" s="13"/>
      <c r="OVS310" s="35"/>
      <c r="OVT310" s="35"/>
      <c r="OVU310" s="15"/>
      <c r="OVW310" s="13"/>
      <c r="OVX310" s="35"/>
      <c r="OVY310" s="35"/>
      <c r="OVZ310" s="15"/>
      <c r="OWB310" s="13"/>
      <c r="OWC310" s="35"/>
      <c r="OWD310" s="35"/>
      <c r="OWE310" s="15"/>
      <c r="OWG310" s="13"/>
      <c r="OWH310" s="35"/>
      <c r="OWI310" s="35"/>
      <c r="OWJ310" s="15"/>
      <c r="OWL310" s="13"/>
      <c r="OWM310" s="35"/>
      <c r="OWN310" s="35"/>
      <c r="OWO310" s="15"/>
      <c r="OWQ310" s="13"/>
      <c r="OWR310" s="35"/>
      <c r="OWS310" s="35"/>
      <c r="OWT310" s="15"/>
      <c r="OWV310" s="13"/>
      <c r="OWW310" s="35"/>
      <c r="OWX310" s="35"/>
      <c r="OWY310" s="15"/>
      <c r="OXA310" s="13"/>
      <c r="OXB310" s="35"/>
      <c r="OXC310" s="35"/>
      <c r="OXD310" s="15"/>
      <c r="OXF310" s="13"/>
      <c r="OXG310" s="35"/>
      <c r="OXH310" s="35"/>
      <c r="OXI310" s="15"/>
      <c r="OXK310" s="13"/>
      <c r="OXL310" s="35"/>
      <c r="OXM310" s="35"/>
      <c r="OXN310" s="15"/>
      <c r="OXP310" s="13"/>
      <c r="OXQ310" s="35"/>
      <c r="OXR310" s="35"/>
      <c r="OXS310" s="15"/>
      <c r="OXU310" s="13"/>
      <c r="OXV310" s="35"/>
      <c r="OXW310" s="35"/>
      <c r="OXX310" s="15"/>
      <c r="OXZ310" s="13"/>
      <c r="OYA310" s="35"/>
      <c r="OYB310" s="35"/>
      <c r="OYC310" s="15"/>
      <c r="OYE310" s="13"/>
      <c r="OYF310" s="35"/>
      <c r="OYG310" s="35"/>
      <c r="OYH310" s="15"/>
      <c r="OYJ310" s="13"/>
      <c r="OYK310" s="35"/>
      <c r="OYL310" s="35"/>
      <c r="OYM310" s="15"/>
      <c r="OYO310" s="13"/>
      <c r="OYP310" s="35"/>
      <c r="OYQ310" s="35"/>
      <c r="OYR310" s="15"/>
      <c r="OYT310" s="13"/>
      <c r="OYU310" s="35"/>
      <c r="OYV310" s="35"/>
      <c r="OYW310" s="15"/>
      <c r="OYY310" s="13"/>
      <c r="OYZ310" s="35"/>
      <c r="OZA310" s="35"/>
      <c r="OZB310" s="15"/>
      <c r="OZD310" s="13"/>
      <c r="OZE310" s="35"/>
      <c r="OZF310" s="35"/>
      <c r="OZG310" s="15"/>
      <c r="OZI310" s="13"/>
      <c r="OZJ310" s="35"/>
      <c r="OZK310" s="35"/>
      <c r="OZL310" s="15"/>
      <c r="OZN310" s="13"/>
      <c r="OZO310" s="35"/>
      <c r="OZP310" s="35"/>
      <c r="OZQ310" s="15"/>
      <c r="OZS310" s="13"/>
      <c r="OZT310" s="35"/>
      <c r="OZU310" s="35"/>
      <c r="OZV310" s="15"/>
      <c r="OZX310" s="13"/>
      <c r="OZY310" s="35"/>
      <c r="OZZ310" s="35"/>
      <c r="PAA310" s="15"/>
      <c r="PAC310" s="13"/>
      <c r="PAD310" s="35"/>
      <c r="PAE310" s="35"/>
      <c r="PAF310" s="15"/>
      <c r="PAH310" s="13"/>
      <c r="PAI310" s="35"/>
      <c r="PAJ310" s="35"/>
      <c r="PAK310" s="15"/>
      <c r="PAM310" s="13"/>
      <c r="PAN310" s="35"/>
      <c r="PAO310" s="35"/>
      <c r="PAP310" s="15"/>
      <c r="PAR310" s="13"/>
      <c r="PAS310" s="35"/>
      <c r="PAT310" s="35"/>
      <c r="PAU310" s="15"/>
      <c r="PAW310" s="13"/>
      <c r="PAX310" s="35"/>
      <c r="PAY310" s="35"/>
      <c r="PAZ310" s="15"/>
      <c r="PBB310" s="13"/>
      <c r="PBC310" s="35"/>
      <c r="PBD310" s="35"/>
      <c r="PBE310" s="15"/>
      <c r="PBG310" s="13"/>
      <c r="PBH310" s="35"/>
      <c r="PBI310" s="35"/>
      <c r="PBJ310" s="15"/>
      <c r="PBL310" s="13"/>
      <c r="PBM310" s="35"/>
      <c r="PBN310" s="35"/>
      <c r="PBO310" s="15"/>
      <c r="PBQ310" s="13"/>
      <c r="PBR310" s="35"/>
      <c r="PBS310" s="35"/>
      <c r="PBT310" s="15"/>
      <c r="PBV310" s="13"/>
      <c r="PBW310" s="35"/>
      <c r="PBX310" s="35"/>
      <c r="PBY310" s="15"/>
      <c r="PCA310" s="13"/>
      <c r="PCB310" s="35"/>
      <c r="PCC310" s="35"/>
      <c r="PCD310" s="15"/>
      <c r="PCF310" s="13"/>
      <c r="PCG310" s="35"/>
      <c r="PCH310" s="35"/>
      <c r="PCI310" s="15"/>
      <c r="PCK310" s="13"/>
      <c r="PCL310" s="35"/>
      <c r="PCM310" s="35"/>
      <c r="PCN310" s="15"/>
      <c r="PCP310" s="13"/>
      <c r="PCQ310" s="35"/>
      <c r="PCR310" s="35"/>
      <c r="PCS310" s="15"/>
      <c r="PCU310" s="13"/>
      <c r="PCV310" s="35"/>
      <c r="PCW310" s="35"/>
      <c r="PCX310" s="15"/>
      <c r="PCZ310" s="13"/>
      <c r="PDA310" s="35"/>
      <c r="PDB310" s="35"/>
      <c r="PDC310" s="15"/>
      <c r="PDE310" s="13"/>
      <c r="PDF310" s="35"/>
      <c r="PDG310" s="35"/>
      <c r="PDH310" s="15"/>
      <c r="PDJ310" s="13"/>
      <c r="PDK310" s="35"/>
      <c r="PDL310" s="35"/>
      <c r="PDM310" s="15"/>
      <c r="PDO310" s="13"/>
      <c r="PDP310" s="35"/>
      <c r="PDQ310" s="35"/>
      <c r="PDR310" s="15"/>
      <c r="PDT310" s="13"/>
      <c r="PDU310" s="35"/>
      <c r="PDV310" s="35"/>
      <c r="PDW310" s="15"/>
      <c r="PDY310" s="13"/>
      <c r="PDZ310" s="35"/>
      <c r="PEA310" s="35"/>
      <c r="PEB310" s="15"/>
      <c r="PED310" s="13"/>
      <c r="PEE310" s="35"/>
      <c r="PEF310" s="35"/>
      <c r="PEG310" s="15"/>
      <c r="PEI310" s="13"/>
      <c r="PEJ310" s="35"/>
      <c r="PEK310" s="35"/>
      <c r="PEL310" s="15"/>
      <c r="PEN310" s="13"/>
      <c r="PEO310" s="35"/>
      <c r="PEP310" s="35"/>
      <c r="PEQ310" s="15"/>
      <c r="PES310" s="13"/>
      <c r="PET310" s="35"/>
      <c r="PEU310" s="35"/>
      <c r="PEV310" s="15"/>
      <c r="PEX310" s="13"/>
      <c r="PEY310" s="35"/>
      <c r="PEZ310" s="35"/>
      <c r="PFA310" s="15"/>
      <c r="PFC310" s="13"/>
      <c r="PFD310" s="35"/>
      <c r="PFE310" s="35"/>
      <c r="PFF310" s="15"/>
      <c r="PFH310" s="13"/>
      <c r="PFI310" s="35"/>
      <c r="PFJ310" s="35"/>
      <c r="PFK310" s="15"/>
      <c r="PFM310" s="13"/>
      <c r="PFN310" s="35"/>
      <c r="PFO310" s="35"/>
      <c r="PFP310" s="15"/>
      <c r="PFR310" s="13"/>
      <c r="PFS310" s="35"/>
      <c r="PFT310" s="35"/>
      <c r="PFU310" s="15"/>
      <c r="PFW310" s="13"/>
      <c r="PFX310" s="35"/>
      <c r="PFY310" s="35"/>
      <c r="PFZ310" s="15"/>
      <c r="PGB310" s="13"/>
      <c r="PGC310" s="35"/>
      <c r="PGD310" s="35"/>
      <c r="PGE310" s="15"/>
      <c r="PGG310" s="13"/>
      <c r="PGH310" s="35"/>
      <c r="PGI310" s="35"/>
      <c r="PGJ310" s="15"/>
      <c r="PGL310" s="13"/>
      <c r="PGM310" s="35"/>
      <c r="PGN310" s="35"/>
      <c r="PGO310" s="15"/>
      <c r="PGQ310" s="13"/>
      <c r="PGR310" s="35"/>
      <c r="PGS310" s="35"/>
      <c r="PGT310" s="15"/>
      <c r="PGV310" s="13"/>
      <c r="PGW310" s="35"/>
      <c r="PGX310" s="35"/>
      <c r="PGY310" s="15"/>
      <c r="PHA310" s="13"/>
      <c r="PHB310" s="35"/>
      <c r="PHC310" s="35"/>
      <c r="PHD310" s="15"/>
      <c r="PHF310" s="13"/>
      <c r="PHG310" s="35"/>
      <c r="PHH310" s="35"/>
      <c r="PHI310" s="15"/>
      <c r="PHK310" s="13"/>
      <c r="PHL310" s="35"/>
      <c r="PHM310" s="35"/>
      <c r="PHN310" s="15"/>
      <c r="PHP310" s="13"/>
      <c r="PHQ310" s="35"/>
      <c r="PHR310" s="35"/>
      <c r="PHS310" s="15"/>
      <c r="PHU310" s="13"/>
      <c r="PHV310" s="35"/>
      <c r="PHW310" s="35"/>
      <c r="PHX310" s="15"/>
      <c r="PHZ310" s="13"/>
      <c r="PIA310" s="35"/>
      <c r="PIB310" s="35"/>
      <c r="PIC310" s="15"/>
      <c r="PIE310" s="13"/>
      <c r="PIF310" s="35"/>
      <c r="PIG310" s="35"/>
      <c r="PIH310" s="15"/>
      <c r="PIJ310" s="13"/>
      <c r="PIK310" s="35"/>
      <c r="PIL310" s="35"/>
      <c r="PIM310" s="15"/>
      <c r="PIO310" s="13"/>
      <c r="PIP310" s="35"/>
      <c r="PIQ310" s="35"/>
      <c r="PIR310" s="15"/>
      <c r="PIT310" s="13"/>
      <c r="PIU310" s="35"/>
      <c r="PIV310" s="35"/>
      <c r="PIW310" s="15"/>
      <c r="PIY310" s="13"/>
      <c r="PIZ310" s="35"/>
      <c r="PJA310" s="35"/>
      <c r="PJB310" s="15"/>
      <c r="PJD310" s="13"/>
      <c r="PJE310" s="35"/>
      <c r="PJF310" s="35"/>
      <c r="PJG310" s="15"/>
      <c r="PJI310" s="13"/>
      <c r="PJJ310" s="35"/>
      <c r="PJK310" s="35"/>
      <c r="PJL310" s="15"/>
      <c r="PJN310" s="13"/>
      <c r="PJO310" s="35"/>
      <c r="PJP310" s="35"/>
      <c r="PJQ310" s="15"/>
      <c r="PJS310" s="13"/>
      <c r="PJT310" s="35"/>
      <c r="PJU310" s="35"/>
      <c r="PJV310" s="15"/>
      <c r="PJX310" s="13"/>
      <c r="PJY310" s="35"/>
      <c r="PJZ310" s="35"/>
      <c r="PKA310" s="15"/>
      <c r="PKC310" s="13"/>
      <c r="PKD310" s="35"/>
      <c r="PKE310" s="35"/>
      <c r="PKF310" s="15"/>
      <c r="PKH310" s="13"/>
      <c r="PKI310" s="35"/>
      <c r="PKJ310" s="35"/>
      <c r="PKK310" s="15"/>
      <c r="PKM310" s="13"/>
      <c r="PKN310" s="35"/>
      <c r="PKO310" s="35"/>
      <c r="PKP310" s="15"/>
      <c r="PKR310" s="13"/>
      <c r="PKS310" s="35"/>
      <c r="PKT310" s="35"/>
      <c r="PKU310" s="15"/>
      <c r="PKW310" s="13"/>
      <c r="PKX310" s="35"/>
      <c r="PKY310" s="35"/>
      <c r="PKZ310" s="15"/>
      <c r="PLB310" s="13"/>
      <c r="PLC310" s="35"/>
      <c r="PLD310" s="35"/>
      <c r="PLE310" s="15"/>
      <c r="PLG310" s="13"/>
      <c r="PLH310" s="35"/>
      <c r="PLI310" s="35"/>
      <c r="PLJ310" s="15"/>
      <c r="PLL310" s="13"/>
      <c r="PLM310" s="35"/>
      <c r="PLN310" s="35"/>
      <c r="PLO310" s="15"/>
      <c r="PLQ310" s="13"/>
      <c r="PLR310" s="35"/>
      <c r="PLS310" s="35"/>
      <c r="PLT310" s="15"/>
      <c r="PLV310" s="13"/>
      <c r="PLW310" s="35"/>
      <c r="PLX310" s="35"/>
      <c r="PLY310" s="15"/>
      <c r="PMA310" s="13"/>
      <c r="PMB310" s="35"/>
      <c r="PMC310" s="35"/>
      <c r="PMD310" s="15"/>
      <c r="PMF310" s="13"/>
      <c r="PMG310" s="35"/>
      <c r="PMH310" s="35"/>
      <c r="PMI310" s="15"/>
      <c r="PMK310" s="13"/>
      <c r="PML310" s="35"/>
      <c r="PMM310" s="35"/>
      <c r="PMN310" s="15"/>
      <c r="PMP310" s="13"/>
      <c r="PMQ310" s="35"/>
      <c r="PMR310" s="35"/>
      <c r="PMS310" s="15"/>
      <c r="PMU310" s="13"/>
      <c r="PMV310" s="35"/>
      <c r="PMW310" s="35"/>
      <c r="PMX310" s="15"/>
      <c r="PMZ310" s="13"/>
      <c r="PNA310" s="35"/>
      <c r="PNB310" s="35"/>
      <c r="PNC310" s="15"/>
      <c r="PNE310" s="13"/>
      <c r="PNF310" s="35"/>
      <c r="PNG310" s="35"/>
      <c r="PNH310" s="15"/>
      <c r="PNJ310" s="13"/>
      <c r="PNK310" s="35"/>
      <c r="PNL310" s="35"/>
      <c r="PNM310" s="15"/>
      <c r="PNO310" s="13"/>
      <c r="PNP310" s="35"/>
      <c r="PNQ310" s="35"/>
      <c r="PNR310" s="15"/>
      <c r="PNT310" s="13"/>
      <c r="PNU310" s="35"/>
      <c r="PNV310" s="35"/>
      <c r="PNW310" s="15"/>
      <c r="PNY310" s="13"/>
      <c r="PNZ310" s="35"/>
      <c r="POA310" s="35"/>
      <c r="POB310" s="15"/>
      <c r="POD310" s="13"/>
      <c r="POE310" s="35"/>
      <c r="POF310" s="35"/>
      <c r="POG310" s="15"/>
      <c r="POI310" s="13"/>
      <c r="POJ310" s="35"/>
      <c r="POK310" s="35"/>
      <c r="POL310" s="15"/>
      <c r="PON310" s="13"/>
      <c r="POO310" s="35"/>
      <c r="POP310" s="35"/>
      <c r="POQ310" s="15"/>
      <c r="POS310" s="13"/>
      <c r="POT310" s="35"/>
      <c r="POU310" s="35"/>
      <c r="POV310" s="15"/>
      <c r="POX310" s="13"/>
      <c r="POY310" s="35"/>
      <c r="POZ310" s="35"/>
      <c r="PPA310" s="15"/>
      <c r="PPC310" s="13"/>
      <c r="PPD310" s="35"/>
      <c r="PPE310" s="35"/>
      <c r="PPF310" s="15"/>
      <c r="PPH310" s="13"/>
      <c r="PPI310" s="35"/>
      <c r="PPJ310" s="35"/>
      <c r="PPK310" s="15"/>
      <c r="PPM310" s="13"/>
      <c r="PPN310" s="35"/>
      <c r="PPO310" s="35"/>
      <c r="PPP310" s="15"/>
      <c r="PPR310" s="13"/>
      <c r="PPS310" s="35"/>
      <c r="PPT310" s="35"/>
      <c r="PPU310" s="15"/>
      <c r="PPW310" s="13"/>
      <c r="PPX310" s="35"/>
      <c r="PPY310" s="35"/>
      <c r="PPZ310" s="15"/>
      <c r="PQB310" s="13"/>
      <c r="PQC310" s="35"/>
      <c r="PQD310" s="35"/>
      <c r="PQE310" s="15"/>
      <c r="PQG310" s="13"/>
      <c r="PQH310" s="35"/>
      <c r="PQI310" s="35"/>
      <c r="PQJ310" s="15"/>
      <c r="PQL310" s="13"/>
      <c r="PQM310" s="35"/>
      <c r="PQN310" s="35"/>
      <c r="PQO310" s="15"/>
      <c r="PQQ310" s="13"/>
      <c r="PQR310" s="35"/>
      <c r="PQS310" s="35"/>
      <c r="PQT310" s="15"/>
      <c r="PQV310" s="13"/>
      <c r="PQW310" s="35"/>
      <c r="PQX310" s="35"/>
      <c r="PQY310" s="15"/>
      <c r="PRA310" s="13"/>
      <c r="PRB310" s="35"/>
      <c r="PRC310" s="35"/>
      <c r="PRD310" s="15"/>
      <c r="PRF310" s="13"/>
      <c r="PRG310" s="35"/>
      <c r="PRH310" s="35"/>
      <c r="PRI310" s="15"/>
      <c r="PRK310" s="13"/>
      <c r="PRL310" s="35"/>
      <c r="PRM310" s="35"/>
      <c r="PRN310" s="15"/>
      <c r="PRP310" s="13"/>
      <c r="PRQ310" s="35"/>
      <c r="PRR310" s="35"/>
      <c r="PRS310" s="15"/>
      <c r="PRU310" s="13"/>
      <c r="PRV310" s="35"/>
      <c r="PRW310" s="35"/>
      <c r="PRX310" s="15"/>
      <c r="PRZ310" s="13"/>
      <c r="PSA310" s="35"/>
      <c r="PSB310" s="35"/>
      <c r="PSC310" s="15"/>
      <c r="PSE310" s="13"/>
      <c r="PSF310" s="35"/>
      <c r="PSG310" s="35"/>
      <c r="PSH310" s="15"/>
      <c r="PSJ310" s="13"/>
      <c r="PSK310" s="35"/>
      <c r="PSL310" s="35"/>
      <c r="PSM310" s="15"/>
      <c r="PSO310" s="13"/>
      <c r="PSP310" s="35"/>
      <c r="PSQ310" s="35"/>
      <c r="PSR310" s="15"/>
      <c r="PST310" s="13"/>
      <c r="PSU310" s="35"/>
      <c r="PSV310" s="35"/>
      <c r="PSW310" s="15"/>
      <c r="PSY310" s="13"/>
      <c r="PSZ310" s="35"/>
      <c r="PTA310" s="35"/>
      <c r="PTB310" s="15"/>
      <c r="PTD310" s="13"/>
      <c r="PTE310" s="35"/>
      <c r="PTF310" s="35"/>
      <c r="PTG310" s="15"/>
      <c r="PTI310" s="13"/>
      <c r="PTJ310" s="35"/>
      <c r="PTK310" s="35"/>
      <c r="PTL310" s="15"/>
      <c r="PTN310" s="13"/>
      <c r="PTO310" s="35"/>
      <c r="PTP310" s="35"/>
      <c r="PTQ310" s="15"/>
      <c r="PTS310" s="13"/>
      <c r="PTT310" s="35"/>
      <c r="PTU310" s="35"/>
      <c r="PTV310" s="15"/>
      <c r="PTX310" s="13"/>
      <c r="PTY310" s="35"/>
      <c r="PTZ310" s="35"/>
      <c r="PUA310" s="15"/>
      <c r="PUC310" s="13"/>
      <c r="PUD310" s="35"/>
      <c r="PUE310" s="35"/>
      <c r="PUF310" s="15"/>
      <c r="PUH310" s="13"/>
      <c r="PUI310" s="35"/>
      <c r="PUJ310" s="35"/>
      <c r="PUK310" s="15"/>
      <c r="PUM310" s="13"/>
      <c r="PUN310" s="35"/>
      <c r="PUO310" s="35"/>
      <c r="PUP310" s="15"/>
      <c r="PUR310" s="13"/>
      <c r="PUS310" s="35"/>
      <c r="PUT310" s="35"/>
      <c r="PUU310" s="15"/>
      <c r="PUW310" s="13"/>
      <c r="PUX310" s="35"/>
      <c r="PUY310" s="35"/>
      <c r="PUZ310" s="15"/>
      <c r="PVB310" s="13"/>
      <c r="PVC310" s="35"/>
      <c r="PVD310" s="35"/>
      <c r="PVE310" s="15"/>
      <c r="PVG310" s="13"/>
      <c r="PVH310" s="35"/>
      <c r="PVI310" s="35"/>
      <c r="PVJ310" s="15"/>
      <c r="PVL310" s="13"/>
      <c r="PVM310" s="35"/>
      <c r="PVN310" s="35"/>
      <c r="PVO310" s="15"/>
      <c r="PVQ310" s="13"/>
      <c r="PVR310" s="35"/>
      <c r="PVS310" s="35"/>
      <c r="PVT310" s="15"/>
      <c r="PVV310" s="13"/>
      <c r="PVW310" s="35"/>
      <c r="PVX310" s="35"/>
      <c r="PVY310" s="15"/>
      <c r="PWA310" s="13"/>
      <c r="PWB310" s="35"/>
      <c r="PWC310" s="35"/>
      <c r="PWD310" s="15"/>
      <c r="PWF310" s="13"/>
      <c r="PWG310" s="35"/>
      <c r="PWH310" s="35"/>
      <c r="PWI310" s="15"/>
      <c r="PWK310" s="13"/>
      <c r="PWL310" s="35"/>
      <c r="PWM310" s="35"/>
      <c r="PWN310" s="15"/>
      <c r="PWP310" s="13"/>
      <c r="PWQ310" s="35"/>
      <c r="PWR310" s="35"/>
      <c r="PWS310" s="15"/>
      <c r="PWU310" s="13"/>
      <c r="PWV310" s="35"/>
      <c r="PWW310" s="35"/>
      <c r="PWX310" s="15"/>
      <c r="PWZ310" s="13"/>
      <c r="PXA310" s="35"/>
      <c r="PXB310" s="35"/>
      <c r="PXC310" s="15"/>
      <c r="PXE310" s="13"/>
      <c r="PXF310" s="35"/>
      <c r="PXG310" s="35"/>
      <c r="PXH310" s="15"/>
      <c r="PXJ310" s="13"/>
      <c r="PXK310" s="35"/>
      <c r="PXL310" s="35"/>
      <c r="PXM310" s="15"/>
      <c r="PXO310" s="13"/>
      <c r="PXP310" s="35"/>
      <c r="PXQ310" s="35"/>
      <c r="PXR310" s="15"/>
      <c r="PXT310" s="13"/>
      <c r="PXU310" s="35"/>
      <c r="PXV310" s="35"/>
      <c r="PXW310" s="15"/>
      <c r="PXY310" s="13"/>
      <c r="PXZ310" s="35"/>
      <c r="PYA310" s="35"/>
      <c r="PYB310" s="15"/>
      <c r="PYD310" s="13"/>
      <c r="PYE310" s="35"/>
      <c r="PYF310" s="35"/>
      <c r="PYG310" s="15"/>
      <c r="PYI310" s="13"/>
      <c r="PYJ310" s="35"/>
      <c r="PYK310" s="35"/>
      <c r="PYL310" s="15"/>
      <c r="PYN310" s="13"/>
      <c r="PYO310" s="35"/>
      <c r="PYP310" s="35"/>
      <c r="PYQ310" s="15"/>
      <c r="PYS310" s="13"/>
      <c r="PYT310" s="35"/>
      <c r="PYU310" s="35"/>
      <c r="PYV310" s="15"/>
      <c r="PYX310" s="13"/>
      <c r="PYY310" s="35"/>
      <c r="PYZ310" s="35"/>
      <c r="PZA310" s="15"/>
      <c r="PZC310" s="13"/>
      <c r="PZD310" s="35"/>
      <c r="PZE310" s="35"/>
      <c r="PZF310" s="15"/>
      <c r="PZH310" s="13"/>
      <c r="PZI310" s="35"/>
      <c r="PZJ310" s="35"/>
      <c r="PZK310" s="15"/>
      <c r="PZM310" s="13"/>
      <c r="PZN310" s="35"/>
      <c r="PZO310" s="35"/>
      <c r="PZP310" s="15"/>
      <c r="PZR310" s="13"/>
      <c r="PZS310" s="35"/>
      <c r="PZT310" s="35"/>
      <c r="PZU310" s="15"/>
      <c r="PZW310" s="13"/>
      <c r="PZX310" s="35"/>
      <c r="PZY310" s="35"/>
      <c r="PZZ310" s="15"/>
      <c r="QAB310" s="13"/>
      <c r="QAC310" s="35"/>
      <c r="QAD310" s="35"/>
      <c r="QAE310" s="15"/>
      <c r="QAG310" s="13"/>
      <c r="QAH310" s="35"/>
      <c r="QAI310" s="35"/>
      <c r="QAJ310" s="15"/>
      <c r="QAL310" s="13"/>
      <c r="QAM310" s="35"/>
      <c r="QAN310" s="35"/>
      <c r="QAO310" s="15"/>
      <c r="QAQ310" s="13"/>
      <c r="QAR310" s="35"/>
      <c r="QAS310" s="35"/>
      <c r="QAT310" s="15"/>
      <c r="QAV310" s="13"/>
      <c r="QAW310" s="35"/>
      <c r="QAX310" s="35"/>
      <c r="QAY310" s="15"/>
      <c r="QBA310" s="13"/>
      <c r="QBB310" s="35"/>
      <c r="QBC310" s="35"/>
      <c r="QBD310" s="15"/>
      <c r="QBF310" s="13"/>
      <c r="QBG310" s="35"/>
      <c r="QBH310" s="35"/>
      <c r="QBI310" s="15"/>
      <c r="QBK310" s="13"/>
      <c r="QBL310" s="35"/>
      <c r="QBM310" s="35"/>
      <c r="QBN310" s="15"/>
      <c r="QBP310" s="13"/>
      <c r="QBQ310" s="35"/>
      <c r="QBR310" s="35"/>
      <c r="QBS310" s="15"/>
      <c r="QBU310" s="13"/>
      <c r="QBV310" s="35"/>
      <c r="QBW310" s="35"/>
      <c r="QBX310" s="15"/>
      <c r="QBZ310" s="13"/>
      <c r="QCA310" s="35"/>
      <c r="QCB310" s="35"/>
      <c r="QCC310" s="15"/>
      <c r="QCE310" s="13"/>
      <c r="QCF310" s="35"/>
      <c r="QCG310" s="35"/>
      <c r="QCH310" s="15"/>
      <c r="QCJ310" s="13"/>
      <c r="QCK310" s="35"/>
      <c r="QCL310" s="35"/>
      <c r="QCM310" s="15"/>
      <c r="QCO310" s="13"/>
      <c r="QCP310" s="35"/>
      <c r="QCQ310" s="35"/>
      <c r="QCR310" s="15"/>
      <c r="QCT310" s="13"/>
      <c r="QCU310" s="35"/>
      <c r="QCV310" s="35"/>
      <c r="QCW310" s="15"/>
      <c r="QCY310" s="13"/>
      <c r="QCZ310" s="35"/>
      <c r="QDA310" s="35"/>
      <c r="QDB310" s="15"/>
      <c r="QDD310" s="13"/>
      <c r="QDE310" s="35"/>
      <c r="QDF310" s="35"/>
      <c r="QDG310" s="15"/>
      <c r="QDI310" s="13"/>
      <c r="QDJ310" s="35"/>
      <c r="QDK310" s="35"/>
      <c r="QDL310" s="15"/>
      <c r="QDN310" s="13"/>
      <c r="QDO310" s="35"/>
      <c r="QDP310" s="35"/>
      <c r="QDQ310" s="15"/>
      <c r="QDS310" s="13"/>
      <c r="QDT310" s="35"/>
      <c r="QDU310" s="35"/>
      <c r="QDV310" s="15"/>
      <c r="QDX310" s="13"/>
      <c r="QDY310" s="35"/>
      <c r="QDZ310" s="35"/>
      <c r="QEA310" s="15"/>
      <c r="QEC310" s="13"/>
      <c r="QED310" s="35"/>
      <c r="QEE310" s="35"/>
      <c r="QEF310" s="15"/>
      <c r="QEH310" s="13"/>
      <c r="QEI310" s="35"/>
      <c r="QEJ310" s="35"/>
      <c r="QEK310" s="15"/>
      <c r="QEM310" s="13"/>
      <c r="QEN310" s="35"/>
      <c r="QEO310" s="35"/>
      <c r="QEP310" s="15"/>
      <c r="QER310" s="13"/>
      <c r="QES310" s="35"/>
      <c r="QET310" s="35"/>
      <c r="QEU310" s="15"/>
      <c r="QEW310" s="13"/>
      <c r="QEX310" s="35"/>
      <c r="QEY310" s="35"/>
      <c r="QEZ310" s="15"/>
      <c r="QFB310" s="13"/>
      <c r="QFC310" s="35"/>
      <c r="QFD310" s="35"/>
      <c r="QFE310" s="15"/>
      <c r="QFG310" s="13"/>
      <c r="QFH310" s="35"/>
      <c r="QFI310" s="35"/>
      <c r="QFJ310" s="15"/>
      <c r="QFL310" s="13"/>
      <c r="QFM310" s="35"/>
      <c r="QFN310" s="35"/>
      <c r="QFO310" s="15"/>
      <c r="QFQ310" s="13"/>
      <c r="QFR310" s="35"/>
      <c r="QFS310" s="35"/>
      <c r="QFT310" s="15"/>
      <c r="QFV310" s="13"/>
      <c r="QFW310" s="35"/>
      <c r="QFX310" s="35"/>
      <c r="QFY310" s="15"/>
      <c r="QGA310" s="13"/>
      <c r="QGB310" s="35"/>
      <c r="QGC310" s="35"/>
      <c r="QGD310" s="15"/>
      <c r="QGF310" s="13"/>
      <c r="QGG310" s="35"/>
      <c r="QGH310" s="35"/>
      <c r="QGI310" s="15"/>
      <c r="QGK310" s="13"/>
      <c r="QGL310" s="35"/>
      <c r="QGM310" s="35"/>
      <c r="QGN310" s="15"/>
      <c r="QGP310" s="13"/>
      <c r="QGQ310" s="35"/>
      <c r="QGR310" s="35"/>
      <c r="QGS310" s="15"/>
      <c r="QGU310" s="13"/>
      <c r="QGV310" s="35"/>
      <c r="QGW310" s="35"/>
      <c r="QGX310" s="15"/>
      <c r="QGZ310" s="13"/>
      <c r="QHA310" s="35"/>
      <c r="QHB310" s="35"/>
      <c r="QHC310" s="15"/>
      <c r="QHE310" s="13"/>
      <c r="QHF310" s="35"/>
      <c r="QHG310" s="35"/>
      <c r="QHH310" s="15"/>
      <c r="QHJ310" s="13"/>
      <c r="QHK310" s="35"/>
      <c r="QHL310" s="35"/>
      <c r="QHM310" s="15"/>
      <c r="QHO310" s="13"/>
      <c r="QHP310" s="35"/>
      <c r="QHQ310" s="35"/>
      <c r="QHR310" s="15"/>
      <c r="QHT310" s="13"/>
      <c r="QHU310" s="35"/>
      <c r="QHV310" s="35"/>
      <c r="QHW310" s="15"/>
      <c r="QHY310" s="13"/>
      <c r="QHZ310" s="35"/>
      <c r="QIA310" s="35"/>
      <c r="QIB310" s="15"/>
      <c r="QID310" s="13"/>
      <c r="QIE310" s="35"/>
      <c r="QIF310" s="35"/>
      <c r="QIG310" s="15"/>
      <c r="QII310" s="13"/>
      <c r="QIJ310" s="35"/>
      <c r="QIK310" s="35"/>
      <c r="QIL310" s="15"/>
      <c r="QIN310" s="13"/>
      <c r="QIO310" s="35"/>
      <c r="QIP310" s="35"/>
      <c r="QIQ310" s="15"/>
      <c r="QIS310" s="13"/>
      <c r="QIT310" s="35"/>
      <c r="QIU310" s="35"/>
      <c r="QIV310" s="15"/>
      <c r="QIX310" s="13"/>
      <c r="QIY310" s="35"/>
      <c r="QIZ310" s="35"/>
      <c r="QJA310" s="15"/>
      <c r="QJC310" s="13"/>
      <c r="QJD310" s="35"/>
      <c r="QJE310" s="35"/>
      <c r="QJF310" s="15"/>
      <c r="QJH310" s="13"/>
      <c r="QJI310" s="35"/>
      <c r="QJJ310" s="35"/>
      <c r="QJK310" s="15"/>
      <c r="QJM310" s="13"/>
      <c r="QJN310" s="35"/>
      <c r="QJO310" s="35"/>
      <c r="QJP310" s="15"/>
      <c r="QJR310" s="13"/>
      <c r="QJS310" s="35"/>
      <c r="QJT310" s="35"/>
      <c r="QJU310" s="15"/>
      <c r="QJW310" s="13"/>
      <c r="QJX310" s="35"/>
      <c r="QJY310" s="35"/>
      <c r="QJZ310" s="15"/>
      <c r="QKB310" s="13"/>
      <c r="QKC310" s="35"/>
      <c r="QKD310" s="35"/>
      <c r="QKE310" s="15"/>
      <c r="QKG310" s="13"/>
      <c r="QKH310" s="35"/>
      <c r="QKI310" s="35"/>
      <c r="QKJ310" s="15"/>
      <c r="QKL310" s="13"/>
      <c r="QKM310" s="35"/>
      <c r="QKN310" s="35"/>
      <c r="QKO310" s="15"/>
      <c r="QKQ310" s="13"/>
      <c r="QKR310" s="35"/>
      <c r="QKS310" s="35"/>
      <c r="QKT310" s="15"/>
      <c r="QKV310" s="13"/>
      <c r="QKW310" s="35"/>
      <c r="QKX310" s="35"/>
      <c r="QKY310" s="15"/>
      <c r="QLA310" s="13"/>
      <c r="QLB310" s="35"/>
      <c r="QLC310" s="35"/>
      <c r="QLD310" s="15"/>
      <c r="QLF310" s="13"/>
      <c r="QLG310" s="35"/>
      <c r="QLH310" s="35"/>
      <c r="QLI310" s="15"/>
      <c r="QLK310" s="13"/>
      <c r="QLL310" s="35"/>
      <c r="QLM310" s="35"/>
      <c r="QLN310" s="15"/>
      <c r="QLP310" s="13"/>
      <c r="QLQ310" s="35"/>
      <c r="QLR310" s="35"/>
      <c r="QLS310" s="15"/>
      <c r="QLU310" s="13"/>
      <c r="QLV310" s="35"/>
      <c r="QLW310" s="35"/>
      <c r="QLX310" s="15"/>
      <c r="QLZ310" s="13"/>
      <c r="QMA310" s="35"/>
      <c r="QMB310" s="35"/>
      <c r="QMC310" s="15"/>
      <c r="QME310" s="13"/>
      <c r="QMF310" s="35"/>
      <c r="QMG310" s="35"/>
      <c r="QMH310" s="15"/>
      <c r="QMJ310" s="13"/>
      <c r="QMK310" s="35"/>
      <c r="QML310" s="35"/>
      <c r="QMM310" s="15"/>
      <c r="QMO310" s="13"/>
      <c r="QMP310" s="35"/>
      <c r="QMQ310" s="35"/>
      <c r="QMR310" s="15"/>
      <c r="QMT310" s="13"/>
      <c r="QMU310" s="35"/>
      <c r="QMV310" s="35"/>
      <c r="QMW310" s="15"/>
      <c r="QMY310" s="13"/>
      <c r="QMZ310" s="35"/>
      <c r="QNA310" s="35"/>
      <c r="QNB310" s="15"/>
      <c r="QND310" s="13"/>
      <c r="QNE310" s="35"/>
      <c r="QNF310" s="35"/>
      <c r="QNG310" s="15"/>
      <c r="QNI310" s="13"/>
      <c r="QNJ310" s="35"/>
      <c r="QNK310" s="35"/>
      <c r="QNL310" s="15"/>
      <c r="QNN310" s="13"/>
      <c r="QNO310" s="35"/>
      <c r="QNP310" s="35"/>
      <c r="QNQ310" s="15"/>
      <c r="QNS310" s="13"/>
      <c r="QNT310" s="35"/>
      <c r="QNU310" s="35"/>
      <c r="QNV310" s="15"/>
      <c r="QNX310" s="13"/>
      <c r="QNY310" s="35"/>
      <c r="QNZ310" s="35"/>
      <c r="QOA310" s="15"/>
      <c r="QOC310" s="13"/>
      <c r="QOD310" s="35"/>
      <c r="QOE310" s="35"/>
      <c r="QOF310" s="15"/>
      <c r="QOH310" s="13"/>
      <c r="QOI310" s="35"/>
      <c r="QOJ310" s="35"/>
      <c r="QOK310" s="15"/>
      <c r="QOM310" s="13"/>
      <c r="QON310" s="35"/>
      <c r="QOO310" s="35"/>
      <c r="QOP310" s="15"/>
      <c r="QOR310" s="13"/>
      <c r="QOS310" s="35"/>
      <c r="QOT310" s="35"/>
      <c r="QOU310" s="15"/>
      <c r="QOW310" s="13"/>
      <c r="QOX310" s="35"/>
      <c r="QOY310" s="35"/>
      <c r="QOZ310" s="15"/>
      <c r="QPB310" s="13"/>
      <c r="QPC310" s="35"/>
      <c r="QPD310" s="35"/>
      <c r="QPE310" s="15"/>
      <c r="QPG310" s="13"/>
      <c r="QPH310" s="35"/>
      <c r="QPI310" s="35"/>
      <c r="QPJ310" s="15"/>
      <c r="QPL310" s="13"/>
      <c r="QPM310" s="35"/>
      <c r="QPN310" s="35"/>
      <c r="QPO310" s="15"/>
      <c r="QPQ310" s="13"/>
      <c r="QPR310" s="35"/>
      <c r="QPS310" s="35"/>
      <c r="QPT310" s="15"/>
      <c r="QPV310" s="13"/>
      <c r="QPW310" s="35"/>
      <c r="QPX310" s="35"/>
      <c r="QPY310" s="15"/>
      <c r="QQA310" s="13"/>
      <c r="QQB310" s="35"/>
      <c r="QQC310" s="35"/>
      <c r="QQD310" s="15"/>
      <c r="QQF310" s="13"/>
      <c r="QQG310" s="35"/>
      <c r="QQH310" s="35"/>
      <c r="QQI310" s="15"/>
      <c r="QQK310" s="13"/>
      <c r="QQL310" s="35"/>
      <c r="QQM310" s="35"/>
      <c r="QQN310" s="15"/>
      <c r="QQP310" s="13"/>
      <c r="QQQ310" s="35"/>
      <c r="QQR310" s="35"/>
      <c r="QQS310" s="15"/>
      <c r="QQU310" s="13"/>
      <c r="QQV310" s="35"/>
      <c r="QQW310" s="35"/>
      <c r="QQX310" s="15"/>
      <c r="QQZ310" s="13"/>
      <c r="QRA310" s="35"/>
      <c r="QRB310" s="35"/>
      <c r="QRC310" s="15"/>
      <c r="QRE310" s="13"/>
      <c r="QRF310" s="35"/>
      <c r="QRG310" s="35"/>
      <c r="QRH310" s="15"/>
      <c r="QRJ310" s="13"/>
      <c r="QRK310" s="35"/>
      <c r="QRL310" s="35"/>
      <c r="QRM310" s="15"/>
      <c r="QRO310" s="13"/>
      <c r="QRP310" s="35"/>
      <c r="QRQ310" s="35"/>
      <c r="QRR310" s="15"/>
      <c r="QRT310" s="13"/>
      <c r="QRU310" s="35"/>
      <c r="QRV310" s="35"/>
      <c r="QRW310" s="15"/>
      <c r="QRY310" s="13"/>
      <c r="QRZ310" s="35"/>
      <c r="QSA310" s="35"/>
      <c r="QSB310" s="15"/>
      <c r="QSD310" s="13"/>
      <c r="QSE310" s="35"/>
      <c r="QSF310" s="35"/>
      <c r="QSG310" s="15"/>
      <c r="QSI310" s="13"/>
      <c r="QSJ310" s="35"/>
      <c r="QSK310" s="35"/>
      <c r="QSL310" s="15"/>
      <c r="QSN310" s="13"/>
      <c r="QSO310" s="35"/>
      <c r="QSP310" s="35"/>
      <c r="QSQ310" s="15"/>
      <c r="QSS310" s="13"/>
      <c r="QST310" s="35"/>
      <c r="QSU310" s="35"/>
      <c r="QSV310" s="15"/>
      <c r="QSX310" s="13"/>
      <c r="QSY310" s="35"/>
      <c r="QSZ310" s="35"/>
      <c r="QTA310" s="15"/>
      <c r="QTC310" s="13"/>
      <c r="QTD310" s="35"/>
      <c r="QTE310" s="35"/>
      <c r="QTF310" s="15"/>
      <c r="QTH310" s="13"/>
      <c r="QTI310" s="35"/>
      <c r="QTJ310" s="35"/>
      <c r="QTK310" s="15"/>
      <c r="QTM310" s="13"/>
      <c r="QTN310" s="35"/>
      <c r="QTO310" s="35"/>
      <c r="QTP310" s="15"/>
      <c r="QTR310" s="13"/>
      <c r="QTS310" s="35"/>
      <c r="QTT310" s="35"/>
      <c r="QTU310" s="15"/>
      <c r="QTW310" s="13"/>
      <c r="QTX310" s="35"/>
      <c r="QTY310" s="35"/>
      <c r="QTZ310" s="15"/>
      <c r="QUB310" s="13"/>
      <c r="QUC310" s="35"/>
      <c r="QUD310" s="35"/>
      <c r="QUE310" s="15"/>
      <c r="QUG310" s="13"/>
      <c r="QUH310" s="35"/>
      <c r="QUI310" s="35"/>
      <c r="QUJ310" s="15"/>
      <c r="QUL310" s="13"/>
      <c r="QUM310" s="35"/>
      <c r="QUN310" s="35"/>
      <c r="QUO310" s="15"/>
      <c r="QUQ310" s="13"/>
      <c r="QUR310" s="35"/>
      <c r="QUS310" s="35"/>
      <c r="QUT310" s="15"/>
      <c r="QUV310" s="13"/>
      <c r="QUW310" s="35"/>
      <c r="QUX310" s="35"/>
      <c r="QUY310" s="15"/>
      <c r="QVA310" s="13"/>
      <c r="QVB310" s="35"/>
      <c r="QVC310" s="35"/>
      <c r="QVD310" s="15"/>
      <c r="QVF310" s="13"/>
      <c r="QVG310" s="35"/>
      <c r="QVH310" s="35"/>
      <c r="QVI310" s="15"/>
      <c r="QVK310" s="13"/>
      <c r="QVL310" s="35"/>
      <c r="QVM310" s="35"/>
      <c r="QVN310" s="15"/>
      <c r="QVP310" s="13"/>
      <c r="QVQ310" s="35"/>
      <c r="QVR310" s="35"/>
      <c r="QVS310" s="15"/>
      <c r="QVU310" s="13"/>
      <c r="QVV310" s="35"/>
      <c r="QVW310" s="35"/>
      <c r="QVX310" s="15"/>
      <c r="QVZ310" s="13"/>
      <c r="QWA310" s="35"/>
      <c r="QWB310" s="35"/>
      <c r="QWC310" s="15"/>
      <c r="QWE310" s="13"/>
      <c r="QWF310" s="35"/>
      <c r="QWG310" s="35"/>
      <c r="QWH310" s="15"/>
      <c r="QWJ310" s="13"/>
      <c r="QWK310" s="35"/>
      <c r="QWL310" s="35"/>
      <c r="QWM310" s="15"/>
      <c r="QWO310" s="13"/>
      <c r="QWP310" s="35"/>
      <c r="QWQ310" s="35"/>
      <c r="QWR310" s="15"/>
      <c r="QWT310" s="13"/>
      <c r="QWU310" s="35"/>
      <c r="QWV310" s="35"/>
      <c r="QWW310" s="15"/>
      <c r="QWY310" s="13"/>
      <c r="QWZ310" s="35"/>
      <c r="QXA310" s="35"/>
      <c r="QXB310" s="15"/>
      <c r="QXD310" s="13"/>
      <c r="QXE310" s="35"/>
      <c r="QXF310" s="35"/>
      <c r="QXG310" s="15"/>
      <c r="QXI310" s="13"/>
      <c r="QXJ310" s="35"/>
      <c r="QXK310" s="35"/>
      <c r="QXL310" s="15"/>
      <c r="QXN310" s="13"/>
      <c r="QXO310" s="35"/>
      <c r="QXP310" s="35"/>
      <c r="QXQ310" s="15"/>
      <c r="QXS310" s="13"/>
      <c r="QXT310" s="35"/>
      <c r="QXU310" s="35"/>
      <c r="QXV310" s="15"/>
      <c r="QXX310" s="13"/>
      <c r="QXY310" s="35"/>
      <c r="QXZ310" s="35"/>
      <c r="QYA310" s="15"/>
      <c r="QYC310" s="13"/>
      <c r="QYD310" s="35"/>
      <c r="QYE310" s="35"/>
      <c r="QYF310" s="15"/>
      <c r="QYH310" s="13"/>
      <c r="QYI310" s="35"/>
      <c r="QYJ310" s="35"/>
      <c r="QYK310" s="15"/>
      <c r="QYM310" s="13"/>
      <c r="QYN310" s="35"/>
      <c r="QYO310" s="35"/>
      <c r="QYP310" s="15"/>
      <c r="QYR310" s="13"/>
      <c r="QYS310" s="35"/>
      <c r="QYT310" s="35"/>
      <c r="QYU310" s="15"/>
      <c r="QYW310" s="13"/>
      <c r="QYX310" s="35"/>
      <c r="QYY310" s="35"/>
      <c r="QYZ310" s="15"/>
      <c r="QZB310" s="13"/>
      <c r="QZC310" s="35"/>
      <c r="QZD310" s="35"/>
      <c r="QZE310" s="15"/>
      <c r="QZG310" s="13"/>
      <c r="QZH310" s="35"/>
      <c r="QZI310" s="35"/>
      <c r="QZJ310" s="15"/>
      <c r="QZL310" s="13"/>
      <c r="QZM310" s="35"/>
      <c r="QZN310" s="35"/>
      <c r="QZO310" s="15"/>
      <c r="QZQ310" s="13"/>
      <c r="QZR310" s="35"/>
      <c r="QZS310" s="35"/>
      <c r="QZT310" s="15"/>
      <c r="QZV310" s="13"/>
      <c r="QZW310" s="35"/>
      <c r="QZX310" s="35"/>
      <c r="QZY310" s="15"/>
      <c r="RAA310" s="13"/>
      <c r="RAB310" s="35"/>
      <c r="RAC310" s="35"/>
      <c r="RAD310" s="15"/>
      <c r="RAF310" s="13"/>
      <c r="RAG310" s="35"/>
      <c r="RAH310" s="35"/>
      <c r="RAI310" s="15"/>
      <c r="RAK310" s="13"/>
      <c r="RAL310" s="35"/>
      <c r="RAM310" s="35"/>
      <c r="RAN310" s="15"/>
      <c r="RAP310" s="13"/>
      <c r="RAQ310" s="35"/>
      <c r="RAR310" s="35"/>
      <c r="RAS310" s="15"/>
      <c r="RAU310" s="13"/>
      <c r="RAV310" s="35"/>
      <c r="RAW310" s="35"/>
      <c r="RAX310" s="15"/>
      <c r="RAZ310" s="13"/>
      <c r="RBA310" s="35"/>
      <c r="RBB310" s="35"/>
      <c r="RBC310" s="15"/>
      <c r="RBE310" s="13"/>
      <c r="RBF310" s="35"/>
      <c r="RBG310" s="35"/>
      <c r="RBH310" s="15"/>
      <c r="RBJ310" s="13"/>
      <c r="RBK310" s="35"/>
      <c r="RBL310" s="35"/>
      <c r="RBM310" s="15"/>
      <c r="RBO310" s="13"/>
      <c r="RBP310" s="35"/>
      <c r="RBQ310" s="35"/>
      <c r="RBR310" s="15"/>
      <c r="RBT310" s="13"/>
      <c r="RBU310" s="35"/>
      <c r="RBV310" s="35"/>
      <c r="RBW310" s="15"/>
      <c r="RBY310" s="13"/>
      <c r="RBZ310" s="35"/>
      <c r="RCA310" s="35"/>
      <c r="RCB310" s="15"/>
      <c r="RCD310" s="13"/>
      <c r="RCE310" s="35"/>
      <c r="RCF310" s="35"/>
      <c r="RCG310" s="15"/>
      <c r="RCI310" s="13"/>
      <c r="RCJ310" s="35"/>
      <c r="RCK310" s="35"/>
      <c r="RCL310" s="15"/>
      <c r="RCN310" s="13"/>
      <c r="RCO310" s="35"/>
      <c r="RCP310" s="35"/>
      <c r="RCQ310" s="15"/>
      <c r="RCS310" s="13"/>
      <c r="RCT310" s="35"/>
      <c r="RCU310" s="35"/>
      <c r="RCV310" s="15"/>
      <c r="RCX310" s="13"/>
      <c r="RCY310" s="35"/>
      <c r="RCZ310" s="35"/>
      <c r="RDA310" s="15"/>
      <c r="RDC310" s="13"/>
      <c r="RDD310" s="35"/>
      <c r="RDE310" s="35"/>
      <c r="RDF310" s="15"/>
      <c r="RDH310" s="13"/>
      <c r="RDI310" s="35"/>
      <c r="RDJ310" s="35"/>
      <c r="RDK310" s="15"/>
      <c r="RDM310" s="13"/>
      <c r="RDN310" s="35"/>
      <c r="RDO310" s="35"/>
      <c r="RDP310" s="15"/>
      <c r="RDR310" s="13"/>
      <c r="RDS310" s="35"/>
      <c r="RDT310" s="35"/>
      <c r="RDU310" s="15"/>
      <c r="RDW310" s="13"/>
      <c r="RDX310" s="35"/>
      <c r="RDY310" s="35"/>
      <c r="RDZ310" s="15"/>
      <c r="REB310" s="13"/>
      <c r="REC310" s="35"/>
      <c r="RED310" s="35"/>
      <c r="REE310" s="15"/>
      <c r="REG310" s="13"/>
      <c r="REH310" s="35"/>
      <c r="REI310" s="35"/>
      <c r="REJ310" s="15"/>
      <c r="REL310" s="13"/>
      <c r="REM310" s="35"/>
      <c r="REN310" s="35"/>
      <c r="REO310" s="15"/>
      <c r="REQ310" s="13"/>
      <c r="RER310" s="35"/>
      <c r="RES310" s="35"/>
      <c r="RET310" s="15"/>
      <c r="REV310" s="13"/>
      <c r="REW310" s="35"/>
      <c r="REX310" s="35"/>
      <c r="REY310" s="15"/>
      <c r="RFA310" s="13"/>
      <c r="RFB310" s="35"/>
      <c r="RFC310" s="35"/>
      <c r="RFD310" s="15"/>
      <c r="RFF310" s="13"/>
      <c r="RFG310" s="35"/>
      <c r="RFH310" s="35"/>
      <c r="RFI310" s="15"/>
      <c r="RFK310" s="13"/>
      <c r="RFL310" s="35"/>
      <c r="RFM310" s="35"/>
      <c r="RFN310" s="15"/>
      <c r="RFP310" s="13"/>
      <c r="RFQ310" s="35"/>
      <c r="RFR310" s="35"/>
      <c r="RFS310" s="15"/>
      <c r="RFU310" s="13"/>
      <c r="RFV310" s="35"/>
      <c r="RFW310" s="35"/>
      <c r="RFX310" s="15"/>
      <c r="RFZ310" s="13"/>
      <c r="RGA310" s="35"/>
      <c r="RGB310" s="35"/>
      <c r="RGC310" s="15"/>
      <c r="RGE310" s="13"/>
      <c r="RGF310" s="35"/>
      <c r="RGG310" s="35"/>
      <c r="RGH310" s="15"/>
      <c r="RGJ310" s="13"/>
      <c r="RGK310" s="35"/>
      <c r="RGL310" s="35"/>
      <c r="RGM310" s="15"/>
      <c r="RGO310" s="13"/>
      <c r="RGP310" s="35"/>
      <c r="RGQ310" s="35"/>
      <c r="RGR310" s="15"/>
      <c r="RGT310" s="13"/>
      <c r="RGU310" s="35"/>
      <c r="RGV310" s="35"/>
      <c r="RGW310" s="15"/>
      <c r="RGY310" s="13"/>
      <c r="RGZ310" s="35"/>
      <c r="RHA310" s="35"/>
      <c r="RHB310" s="15"/>
      <c r="RHD310" s="13"/>
      <c r="RHE310" s="35"/>
      <c r="RHF310" s="35"/>
      <c r="RHG310" s="15"/>
      <c r="RHI310" s="13"/>
      <c r="RHJ310" s="35"/>
      <c r="RHK310" s="35"/>
      <c r="RHL310" s="15"/>
      <c r="RHN310" s="13"/>
      <c r="RHO310" s="35"/>
      <c r="RHP310" s="35"/>
      <c r="RHQ310" s="15"/>
      <c r="RHS310" s="13"/>
      <c r="RHT310" s="35"/>
      <c r="RHU310" s="35"/>
      <c r="RHV310" s="15"/>
      <c r="RHX310" s="13"/>
      <c r="RHY310" s="35"/>
      <c r="RHZ310" s="35"/>
      <c r="RIA310" s="15"/>
      <c r="RIC310" s="13"/>
      <c r="RID310" s="35"/>
      <c r="RIE310" s="35"/>
      <c r="RIF310" s="15"/>
      <c r="RIH310" s="13"/>
      <c r="RII310" s="35"/>
      <c r="RIJ310" s="35"/>
      <c r="RIK310" s="15"/>
      <c r="RIM310" s="13"/>
      <c r="RIN310" s="35"/>
      <c r="RIO310" s="35"/>
      <c r="RIP310" s="15"/>
      <c r="RIR310" s="13"/>
      <c r="RIS310" s="35"/>
      <c r="RIT310" s="35"/>
      <c r="RIU310" s="15"/>
      <c r="RIW310" s="13"/>
      <c r="RIX310" s="35"/>
      <c r="RIY310" s="35"/>
      <c r="RIZ310" s="15"/>
      <c r="RJB310" s="13"/>
      <c r="RJC310" s="35"/>
      <c r="RJD310" s="35"/>
      <c r="RJE310" s="15"/>
      <c r="RJG310" s="13"/>
      <c r="RJH310" s="35"/>
      <c r="RJI310" s="35"/>
      <c r="RJJ310" s="15"/>
      <c r="RJL310" s="13"/>
      <c r="RJM310" s="35"/>
      <c r="RJN310" s="35"/>
      <c r="RJO310" s="15"/>
      <c r="RJQ310" s="13"/>
      <c r="RJR310" s="35"/>
      <c r="RJS310" s="35"/>
      <c r="RJT310" s="15"/>
      <c r="RJV310" s="13"/>
      <c r="RJW310" s="35"/>
      <c r="RJX310" s="35"/>
      <c r="RJY310" s="15"/>
      <c r="RKA310" s="13"/>
      <c r="RKB310" s="35"/>
      <c r="RKC310" s="35"/>
      <c r="RKD310" s="15"/>
      <c r="RKF310" s="13"/>
      <c r="RKG310" s="35"/>
      <c r="RKH310" s="35"/>
      <c r="RKI310" s="15"/>
      <c r="RKK310" s="13"/>
      <c r="RKL310" s="35"/>
      <c r="RKM310" s="35"/>
      <c r="RKN310" s="15"/>
      <c r="RKP310" s="13"/>
      <c r="RKQ310" s="35"/>
      <c r="RKR310" s="35"/>
      <c r="RKS310" s="15"/>
      <c r="RKU310" s="13"/>
      <c r="RKV310" s="35"/>
      <c r="RKW310" s="35"/>
      <c r="RKX310" s="15"/>
      <c r="RKZ310" s="13"/>
      <c r="RLA310" s="35"/>
      <c r="RLB310" s="35"/>
      <c r="RLC310" s="15"/>
      <c r="RLE310" s="13"/>
      <c r="RLF310" s="35"/>
      <c r="RLG310" s="35"/>
      <c r="RLH310" s="15"/>
      <c r="RLJ310" s="13"/>
      <c r="RLK310" s="35"/>
      <c r="RLL310" s="35"/>
      <c r="RLM310" s="15"/>
      <c r="RLO310" s="13"/>
      <c r="RLP310" s="35"/>
      <c r="RLQ310" s="35"/>
      <c r="RLR310" s="15"/>
      <c r="RLT310" s="13"/>
      <c r="RLU310" s="35"/>
      <c r="RLV310" s="35"/>
      <c r="RLW310" s="15"/>
      <c r="RLY310" s="13"/>
      <c r="RLZ310" s="35"/>
      <c r="RMA310" s="35"/>
      <c r="RMB310" s="15"/>
      <c r="RMD310" s="13"/>
      <c r="RME310" s="35"/>
      <c r="RMF310" s="35"/>
      <c r="RMG310" s="15"/>
      <c r="RMI310" s="13"/>
      <c r="RMJ310" s="35"/>
      <c r="RMK310" s="35"/>
      <c r="RML310" s="15"/>
      <c r="RMN310" s="13"/>
      <c r="RMO310" s="35"/>
      <c r="RMP310" s="35"/>
      <c r="RMQ310" s="15"/>
      <c r="RMS310" s="13"/>
      <c r="RMT310" s="35"/>
      <c r="RMU310" s="35"/>
      <c r="RMV310" s="15"/>
      <c r="RMX310" s="13"/>
      <c r="RMY310" s="35"/>
      <c r="RMZ310" s="35"/>
      <c r="RNA310" s="15"/>
      <c r="RNC310" s="13"/>
      <c r="RND310" s="35"/>
      <c r="RNE310" s="35"/>
      <c r="RNF310" s="15"/>
      <c r="RNH310" s="13"/>
      <c r="RNI310" s="35"/>
      <c r="RNJ310" s="35"/>
      <c r="RNK310" s="15"/>
      <c r="RNM310" s="13"/>
      <c r="RNN310" s="35"/>
      <c r="RNO310" s="35"/>
      <c r="RNP310" s="15"/>
      <c r="RNR310" s="13"/>
      <c r="RNS310" s="35"/>
      <c r="RNT310" s="35"/>
      <c r="RNU310" s="15"/>
      <c r="RNW310" s="13"/>
      <c r="RNX310" s="35"/>
      <c r="RNY310" s="35"/>
      <c r="RNZ310" s="15"/>
      <c r="ROB310" s="13"/>
      <c r="ROC310" s="35"/>
      <c r="ROD310" s="35"/>
      <c r="ROE310" s="15"/>
      <c r="ROG310" s="13"/>
      <c r="ROH310" s="35"/>
      <c r="ROI310" s="35"/>
      <c r="ROJ310" s="15"/>
      <c r="ROL310" s="13"/>
      <c r="ROM310" s="35"/>
      <c r="RON310" s="35"/>
      <c r="ROO310" s="15"/>
      <c r="ROQ310" s="13"/>
      <c r="ROR310" s="35"/>
      <c r="ROS310" s="35"/>
      <c r="ROT310" s="15"/>
      <c r="ROV310" s="13"/>
      <c r="ROW310" s="35"/>
      <c r="ROX310" s="35"/>
      <c r="ROY310" s="15"/>
      <c r="RPA310" s="13"/>
      <c r="RPB310" s="35"/>
      <c r="RPC310" s="35"/>
      <c r="RPD310" s="15"/>
      <c r="RPF310" s="13"/>
      <c r="RPG310" s="35"/>
      <c r="RPH310" s="35"/>
      <c r="RPI310" s="15"/>
      <c r="RPK310" s="13"/>
      <c r="RPL310" s="35"/>
      <c r="RPM310" s="35"/>
      <c r="RPN310" s="15"/>
      <c r="RPP310" s="13"/>
      <c r="RPQ310" s="35"/>
      <c r="RPR310" s="35"/>
      <c r="RPS310" s="15"/>
      <c r="RPU310" s="13"/>
      <c r="RPV310" s="35"/>
      <c r="RPW310" s="35"/>
      <c r="RPX310" s="15"/>
      <c r="RPZ310" s="13"/>
      <c r="RQA310" s="35"/>
      <c r="RQB310" s="35"/>
      <c r="RQC310" s="15"/>
      <c r="RQE310" s="13"/>
      <c r="RQF310" s="35"/>
      <c r="RQG310" s="35"/>
      <c r="RQH310" s="15"/>
      <c r="RQJ310" s="13"/>
      <c r="RQK310" s="35"/>
      <c r="RQL310" s="35"/>
      <c r="RQM310" s="15"/>
      <c r="RQO310" s="13"/>
      <c r="RQP310" s="35"/>
      <c r="RQQ310" s="35"/>
      <c r="RQR310" s="15"/>
      <c r="RQT310" s="13"/>
      <c r="RQU310" s="35"/>
      <c r="RQV310" s="35"/>
      <c r="RQW310" s="15"/>
      <c r="RQY310" s="13"/>
      <c r="RQZ310" s="35"/>
      <c r="RRA310" s="35"/>
      <c r="RRB310" s="15"/>
      <c r="RRD310" s="13"/>
      <c r="RRE310" s="35"/>
      <c r="RRF310" s="35"/>
      <c r="RRG310" s="15"/>
      <c r="RRI310" s="13"/>
      <c r="RRJ310" s="35"/>
      <c r="RRK310" s="35"/>
      <c r="RRL310" s="15"/>
      <c r="RRN310" s="13"/>
      <c r="RRO310" s="35"/>
      <c r="RRP310" s="35"/>
      <c r="RRQ310" s="15"/>
      <c r="RRS310" s="13"/>
      <c r="RRT310" s="35"/>
      <c r="RRU310" s="35"/>
      <c r="RRV310" s="15"/>
      <c r="RRX310" s="13"/>
      <c r="RRY310" s="35"/>
      <c r="RRZ310" s="35"/>
      <c r="RSA310" s="15"/>
      <c r="RSC310" s="13"/>
      <c r="RSD310" s="35"/>
      <c r="RSE310" s="35"/>
      <c r="RSF310" s="15"/>
      <c r="RSH310" s="13"/>
      <c r="RSI310" s="35"/>
      <c r="RSJ310" s="35"/>
      <c r="RSK310" s="15"/>
      <c r="RSM310" s="13"/>
      <c r="RSN310" s="35"/>
      <c r="RSO310" s="35"/>
      <c r="RSP310" s="15"/>
      <c r="RSR310" s="13"/>
      <c r="RSS310" s="35"/>
      <c r="RST310" s="35"/>
      <c r="RSU310" s="15"/>
      <c r="RSW310" s="13"/>
      <c r="RSX310" s="35"/>
      <c r="RSY310" s="35"/>
      <c r="RSZ310" s="15"/>
      <c r="RTB310" s="13"/>
      <c r="RTC310" s="35"/>
      <c r="RTD310" s="35"/>
      <c r="RTE310" s="15"/>
      <c r="RTG310" s="13"/>
      <c r="RTH310" s="35"/>
      <c r="RTI310" s="35"/>
      <c r="RTJ310" s="15"/>
      <c r="RTL310" s="13"/>
      <c r="RTM310" s="35"/>
      <c r="RTN310" s="35"/>
      <c r="RTO310" s="15"/>
      <c r="RTQ310" s="13"/>
      <c r="RTR310" s="35"/>
      <c r="RTS310" s="35"/>
      <c r="RTT310" s="15"/>
      <c r="RTV310" s="13"/>
      <c r="RTW310" s="35"/>
      <c r="RTX310" s="35"/>
      <c r="RTY310" s="15"/>
      <c r="RUA310" s="13"/>
      <c r="RUB310" s="35"/>
      <c r="RUC310" s="35"/>
      <c r="RUD310" s="15"/>
      <c r="RUF310" s="13"/>
      <c r="RUG310" s="35"/>
      <c r="RUH310" s="35"/>
      <c r="RUI310" s="15"/>
      <c r="RUK310" s="13"/>
      <c r="RUL310" s="35"/>
      <c r="RUM310" s="35"/>
      <c r="RUN310" s="15"/>
      <c r="RUP310" s="13"/>
      <c r="RUQ310" s="35"/>
      <c r="RUR310" s="35"/>
      <c r="RUS310" s="15"/>
      <c r="RUU310" s="13"/>
      <c r="RUV310" s="35"/>
      <c r="RUW310" s="35"/>
      <c r="RUX310" s="15"/>
      <c r="RUZ310" s="13"/>
      <c r="RVA310" s="35"/>
      <c r="RVB310" s="35"/>
      <c r="RVC310" s="15"/>
      <c r="RVE310" s="13"/>
      <c r="RVF310" s="35"/>
      <c r="RVG310" s="35"/>
      <c r="RVH310" s="15"/>
      <c r="RVJ310" s="13"/>
      <c r="RVK310" s="35"/>
      <c r="RVL310" s="35"/>
      <c r="RVM310" s="15"/>
      <c r="RVO310" s="13"/>
      <c r="RVP310" s="35"/>
      <c r="RVQ310" s="35"/>
      <c r="RVR310" s="15"/>
      <c r="RVT310" s="13"/>
      <c r="RVU310" s="35"/>
      <c r="RVV310" s="35"/>
      <c r="RVW310" s="15"/>
      <c r="RVY310" s="13"/>
      <c r="RVZ310" s="35"/>
      <c r="RWA310" s="35"/>
      <c r="RWB310" s="15"/>
      <c r="RWD310" s="13"/>
      <c r="RWE310" s="35"/>
      <c r="RWF310" s="35"/>
      <c r="RWG310" s="15"/>
      <c r="RWI310" s="13"/>
      <c r="RWJ310" s="35"/>
      <c r="RWK310" s="35"/>
      <c r="RWL310" s="15"/>
      <c r="RWN310" s="13"/>
      <c r="RWO310" s="35"/>
      <c r="RWP310" s="35"/>
      <c r="RWQ310" s="15"/>
      <c r="RWS310" s="13"/>
      <c r="RWT310" s="35"/>
      <c r="RWU310" s="35"/>
      <c r="RWV310" s="15"/>
      <c r="RWX310" s="13"/>
      <c r="RWY310" s="35"/>
      <c r="RWZ310" s="35"/>
      <c r="RXA310" s="15"/>
      <c r="RXC310" s="13"/>
      <c r="RXD310" s="35"/>
      <c r="RXE310" s="35"/>
      <c r="RXF310" s="15"/>
      <c r="RXH310" s="13"/>
      <c r="RXI310" s="35"/>
      <c r="RXJ310" s="35"/>
      <c r="RXK310" s="15"/>
      <c r="RXM310" s="13"/>
      <c r="RXN310" s="35"/>
      <c r="RXO310" s="35"/>
      <c r="RXP310" s="15"/>
      <c r="RXR310" s="13"/>
      <c r="RXS310" s="35"/>
      <c r="RXT310" s="35"/>
      <c r="RXU310" s="15"/>
      <c r="RXW310" s="13"/>
      <c r="RXX310" s="35"/>
      <c r="RXY310" s="35"/>
      <c r="RXZ310" s="15"/>
      <c r="RYB310" s="13"/>
      <c r="RYC310" s="35"/>
      <c r="RYD310" s="35"/>
      <c r="RYE310" s="15"/>
      <c r="RYG310" s="13"/>
      <c r="RYH310" s="35"/>
      <c r="RYI310" s="35"/>
      <c r="RYJ310" s="15"/>
      <c r="RYL310" s="13"/>
      <c r="RYM310" s="35"/>
      <c r="RYN310" s="35"/>
      <c r="RYO310" s="15"/>
      <c r="RYQ310" s="13"/>
      <c r="RYR310" s="35"/>
      <c r="RYS310" s="35"/>
      <c r="RYT310" s="15"/>
      <c r="RYV310" s="13"/>
      <c r="RYW310" s="35"/>
      <c r="RYX310" s="35"/>
      <c r="RYY310" s="15"/>
      <c r="RZA310" s="13"/>
      <c r="RZB310" s="35"/>
      <c r="RZC310" s="35"/>
      <c r="RZD310" s="15"/>
      <c r="RZF310" s="13"/>
      <c r="RZG310" s="35"/>
      <c r="RZH310" s="35"/>
      <c r="RZI310" s="15"/>
      <c r="RZK310" s="13"/>
      <c r="RZL310" s="35"/>
      <c r="RZM310" s="35"/>
      <c r="RZN310" s="15"/>
      <c r="RZP310" s="13"/>
      <c r="RZQ310" s="35"/>
      <c r="RZR310" s="35"/>
      <c r="RZS310" s="15"/>
      <c r="RZU310" s="13"/>
      <c r="RZV310" s="35"/>
      <c r="RZW310" s="35"/>
      <c r="RZX310" s="15"/>
      <c r="RZZ310" s="13"/>
      <c r="SAA310" s="35"/>
      <c r="SAB310" s="35"/>
      <c r="SAC310" s="15"/>
      <c r="SAE310" s="13"/>
      <c r="SAF310" s="35"/>
      <c r="SAG310" s="35"/>
      <c r="SAH310" s="15"/>
      <c r="SAJ310" s="13"/>
      <c r="SAK310" s="35"/>
      <c r="SAL310" s="35"/>
      <c r="SAM310" s="15"/>
      <c r="SAO310" s="13"/>
      <c r="SAP310" s="35"/>
      <c r="SAQ310" s="35"/>
      <c r="SAR310" s="15"/>
      <c r="SAT310" s="13"/>
      <c r="SAU310" s="35"/>
      <c r="SAV310" s="35"/>
      <c r="SAW310" s="15"/>
      <c r="SAY310" s="13"/>
      <c r="SAZ310" s="35"/>
      <c r="SBA310" s="35"/>
      <c r="SBB310" s="15"/>
      <c r="SBD310" s="13"/>
      <c r="SBE310" s="35"/>
      <c r="SBF310" s="35"/>
      <c r="SBG310" s="15"/>
      <c r="SBI310" s="13"/>
      <c r="SBJ310" s="35"/>
      <c r="SBK310" s="35"/>
      <c r="SBL310" s="15"/>
      <c r="SBN310" s="13"/>
      <c r="SBO310" s="35"/>
      <c r="SBP310" s="35"/>
      <c r="SBQ310" s="15"/>
      <c r="SBS310" s="13"/>
      <c r="SBT310" s="35"/>
      <c r="SBU310" s="35"/>
      <c r="SBV310" s="15"/>
      <c r="SBX310" s="13"/>
      <c r="SBY310" s="35"/>
      <c r="SBZ310" s="35"/>
      <c r="SCA310" s="15"/>
      <c r="SCC310" s="13"/>
      <c r="SCD310" s="35"/>
      <c r="SCE310" s="35"/>
      <c r="SCF310" s="15"/>
      <c r="SCH310" s="13"/>
      <c r="SCI310" s="35"/>
      <c r="SCJ310" s="35"/>
      <c r="SCK310" s="15"/>
      <c r="SCM310" s="13"/>
      <c r="SCN310" s="35"/>
      <c r="SCO310" s="35"/>
      <c r="SCP310" s="15"/>
      <c r="SCR310" s="13"/>
      <c r="SCS310" s="35"/>
      <c r="SCT310" s="35"/>
      <c r="SCU310" s="15"/>
      <c r="SCW310" s="13"/>
      <c r="SCX310" s="35"/>
      <c r="SCY310" s="35"/>
      <c r="SCZ310" s="15"/>
      <c r="SDB310" s="13"/>
      <c r="SDC310" s="35"/>
      <c r="SDD310" s="35"/>
      <c r="SDE310" s="15"/>
      <c r="SDG310" s="13"/>
      <c r="SDH310" s="35"/>
      <c r="SDI310" s="35"/>
      <c r="SDJ310" s="15"/>
      <c r="SDL310" s="13"/>
      <c r="SDM310" s="35"/>
      <c r="SDN310" s="35"/>
      <c r="SDO310" s="15"/>
      <c r="SDQ310" s="13"/>
      <c r="SDR310" s="35"/>
      <c r="SDS310" s="35"/>
      <c r="SDT310" s="15"/>
      <c r="SDV310" s="13"/>
      <c r="SDW310" s="35"/>
      <c r="SDX310" s="35"/>
      <c r="SDY310" s="15"/>
      <c r="SEA310" s="13"/>
      <c r="SEB310" s="35"/>
      <c r="SEC310" s="35"/>
      <c r="SED310" s="15"/>
      <c r="SEF310" s="13"/>
      <c r="SEG310" s="35"/>
      <c r="SEH310" s="35"/>
      <c r="SEI310" s="15"/>
      <c r="SEK310" s="13"/>
      <c r="SEL310" s="35"/>
      <c r="SEM310" s="35"/>
      <c r="SEN310" s="15"/>
      <c r="SEP310" s="13"/>
      <c r="SEQ310" s="35"/>
      <c r="SER310" s="35"/>
      <c r="SES310" s="15"/>
      <c r="SEU310" s="13"/>
      <c r="SEV310" s="35"/>
      <c r="SEW310" s="35"/>
      <c r="SEX310" s="15"/>
      <c r="SEZ310" s="13"/>
      <c r="SFA310" s="35"/>
      <c r="SFB310" s="35"/>
      <c r="SFC310" s="15"/>
      <c r="SFE310" s="13"/>
      <c r="SFF310" s="35"/>
      <c r="SFG310" s="35"/>
      <c r="SFH310" s="15"/>
      <c r="SFJ310" s="13"/>
      <c r="SFK310" s="35"/>
      <c r="SFL310" s="35"/>
      <c r="SFM310" s="15"/>
      <c r="SFO310" s="13"/>
      <c r="SFP310" s="35"/>
      <c r="SFQ310" s="35"/>
      <c r="SFR310" s="15"/>
      <c r="SFT310" s="13"/>
      <c r="SFU310" s="35"/>
      <c r="SFV310" s="35"/>
      <c r="SFW310" s="15"/>
      <c r="SFY310" s="13"/>
      <c r="SFZ310" s="35"/>
      <c r="SGA310" s="35"/>
      <c r="SGB310" s="15"/>
      <c r="SGD310" s="13"/>
      <c r="SGE310" s="35"/>
      <c r="SGF310" s="35"/>
      <c r="SGG310" s="15"/>
      <c r="SGI310" s="13"/>
      <c r="SGJ310" s="35"/>
      <c r="SGK310" s="35"/>
      <c r="SGL310" s="15"/>
      <c r="SGN310" s="13"/>
      <c r="SGO310" s="35"/>
      <c r="SGP310" s="35"/>
      <c r="SGQ310" s="15"/>
      <c r="SGS310" s="13"/>
      <c r="SGT310" s="35"/>
      <c r="SGU310" s="35"/>
      <c r="SGV310" s="15"/>
      <c r="SGX310" s="13"/>
      <c r="SGY310" s="35"/>
      <c r="SGZ310" s="35"/>
      <c r="SHA310" s="15"/>
      <c r="SHC310" s="13"/>
      <c r="SHD310" s="35"/>
      <c r="SHE310" s="35"/>
      <c r="SHF310" s="15"/>
      <c r="SHH310" s="13"/>
      <c r="SHI310" s="35"/>
      <c r="SHJ310" s="35"/>
      <c r="SHK310" s="15"/>
      <c r="SHM310" s="13"/>
      <c r="SHN310" s="35"/>
      <c r="SHO310" s="35"/>
      <c r="SHP310" s="15"/>
      <c r="SHR310" s="13"/>
      <c r="SHS310" s="35"/>
      <c r="SHT310" s="35"/>
      <c r="SHU310" s="15"/>
      <c r="SHW310" s="13"/>
      <c r="SHX310" s="35"/>
      <c r="SHY310" s="35"/>
      <c r="SHZ310" s="15"/>
      <c r="SIB310" s="13"/>
      <c r="SIC310" s="35"/>
      <c r="SID310" s="35"/>
      <c r="SIE310" s="15"/>
      <c r="SIG310" s="13"/>
      <c r="SIH310" s="35"/>
      <c r="SII310" s="35"/>
      <c r="SIJ310" s="15"/>
      <c r="SIL310" s="13"/>
      <c r="SIM310" s="35"/>
      <c r="SIN310" s="35"/>
      <c r="SIO310" s="15"/>
      <c r="SIQ310" s="13"/>
      <c r="SIR310" s="35"/>
      <c r="SIS310" s="35"/>
      <c r="SIT310" s="15"/>
      <c r="SIV310" s="13"/>
      <c r="SIW310" s="35"/>
      <c r="SIX310" s="35"/>
      <c r="SIY310" s="15"/>
      <c r="SJA310" s="13"/>
      <c r="SJB310" s="35"/>
      <c r="SJC310" s="35"/>
      <c r="SJD310" s="15"/>
      <c r="SJF310" s="13"/>
      <c r="SJG310" s="35"/>
      <c r="SJH310" s="35"/>
      <c r="SJI310" s="15"/>
      <c r="SJK310" s="13"/>
      <c r="SJL310" s="35"/>
      <c r="SJM310" s="35"/>
      <c r="SJN310" s="15"/>
      <c r="SJP310" s="13"/>
      <c r="SJQ310" s="35"/>
      <c r="SJR310" s="35"/>
      <c r="SJS310" s="15"/>
      <c r="SJU310" s="13"/>
      <c r="SJV310" s="35"/>
      <c r="SJW310" s="35"/>
      <c r="SJX310" s="15"/>
      <c r="SJZ310" s="13"/>
      <c r="SKA310" s="35"/>
      <c r="SKB310" s="35"/>
      <c r="SKC310" s="15"/>
      <c r="SKE310" s="13"/>
      <c r="SKF310" s="35"/>
      <c r="SKG310" s="35"/>
      <c r="SKH310" s="15"/>
      <c r="SKJ310" s="13"/>
      <c r="SKK310" s="35"/>
      <c r="SKL310" s="35"/>
      <c r="SKM310" s="15"/>
      <c r="SKO310" s="13"/>
      <c r="SKP310" s="35"/>
      <c r="SKQ310" s="35"/>
      <c r="SKR310" s="15"/>
      <c r="SKT310" s="13"/>
      <c r="SKU310" s="35"/>
      <c r="SKV310" s="35"/>
      <c r="SKW310" s="15"/>
      <c r="SKY310" s="13"/>
      <c r="SKZ310" s="35"/>
      <c r="SLA310" s="35"/>
      <c r="SLB310" s="15"/>
      <c r="SLD310" s="13"/>
      <c r="SLE310" s="35"/>
      <c r="SLF310" s="35"/>
      <c r="SLG310" s="15"/>
      <c r="SLI310" s="13"/>
      <c r="SLJ310" s="35"/>
      <c r="SLK310" s="35"/>
      <c r="SLL310" s="15"/>
      <c r="SLN310" s="13"/>
      <c r="SLO310" s="35"/>
      <c r="SLP310" s="35"/>
      <c r="SLQ310" s="15"/>
      <c r="SLS310" s="13"/>
      <c r="SLT310" s="35"/>
      <c r="SLU310" s="35"/>
      <c r="SLV310" s="15"/>
      <c r="SLX310" s="13"/>
      <c r="SLY310" s="35"/>
      <c r="SLZ310" s="35"/>
      <c r="SMA310" s="15"/>
      <c r="SMC310" s="13"/>
      <c r="SMD310" s="35"/>
      <c r="SME310" s="35"/>
      <c r="SMF310" s="15"/>
      <c r="SMH310" s="13"/>
      <c r="SMI310" s="35"/>
      <c r="SMJ310" s="35"/>
      <c r="SMK310" s="15"/>
      <c r="SMM310" s="13"/>
      <c r="SMN310" s="35"/>
      <c r="SMO310" s="35"/>
      <c r="SMP310" s="15"/>
      <c r="SMR310" s="13"/>
      <c r="SMS310" s="35"/>
      <c r="SMT310" s="35"/>
      <c r="SMU310" s="15"/>
      <c r="SMW310" s="13"/>
      <c r="SMX310" s="35"/>
      <c r="SMY310" s="35"/>
      <c r="SMZ310" s="15"/>
      <c r="SNB310" s="13"/>
      <c r="SNC310" s="35"/>
      <c r="SND310" s="35"/>
      <c r="SNE310" s="15"/>
      <c r="SNG310" s="13"/>
      <c r="SNH310" s="35"/>
      <c r="SNI310" s="35"/>
      <c r="SNJ310" s="15"/>
      <c r="SNL310" s="13"/>
      <c r="SNM310" s="35"/>
      <c r="SNN310" s="35"/>
      <c r="SNO310" s="15"/>
      <c r="SNQ310" s="13"/>
      <c r="SNR310" s="35"/>
      <c r="SNS310" s="35"/>
      <c r="SNT310" s="15"/>
      <c r="SNV310" s="13"/>
      <c r="SNW310" s="35"/>
      <c r="SNX310" s="35"/>
      <c r="SNY310" s="15"/>
      <c r="SOA310" s="13"/>
      <c r="SOB310" s="35"/>
      <c r="SOC310" s="35"/>
      <c r="SOD310" s="15"/>
      <c r="SOF310" s="13"/>
      <c r="SOG310" s="35"/>
      <c r="SOH310" s="35"/>
      <c r="SOI310" s="15"/>
      <c r="SOK310" s="13"/>
      <c r="SOL310" s="35"/>
      <c r="SOM310" s="35"/>
      <c r="SON310" s="15"/>
      <c r="SOP310" s="13"/>
      <c r="SOQ310" s="35"/>
      <c r="SOR310" s="35"/>
      <c r="SOS310" s="15"/>
      <c r="SOU310" s="13"/>
      <c r="SOV310" s="35"/>
      <c r="SOW310" s="35"/>
      <c r="SOX310" s="15"/>
      <c r="SOZ310" s="13"/>
      <c r="SPA310" s="35"/>
      <c r="SPB310" s="35"/>
      <c r="SPC310" s="15"/>
      <c r="SPE310" s="13"/>
      <c r="SPF310" s="35"/>
      <c r="SPG310" s="35"/>
      <c r="SPH310" s="15"/>
      <c r="SPJ310" s="13"/>
      <c r="SPK310" s="35"/>
      <c r="SPL310" s="35"/>
      <c r="SPM310" s="15"/>
      <c r="SPO310" s="13"/>
      <c r="SPP310" s="35"/>
      <c r="SPQ310" s="35"/>
      <c r="SPR310" s="15"/>
      <c r="SPT310" s="13"/>
      <c r="SPU310" s="35"/>
      <c r="SPV310" s="35"/>
      <c r="SPW310" s="15"/>
      <c r="SPY310" s="13"/>
      <c r="SPZ310" s="35"/>
      <c r="SQA310" s="35"/>
      <c r="SQB310" s="15"/>
      <c r="SQD310" s="13"/>
      <c r="SQE310" s="35"/>
      <c r="SQF310" s="35"/>
      <c r="SQG310" s="15"/>
      <c r="SQI310" s="13"/>
      <c r="SQJ310" s="35"/>
      <c r="SQK310" s="35"/>
      <c r="SQL310" s="15"/>
      <c r="SQN310" s="13"/>
      <c r="SQO310" s="35"/>
      <c r="SQP310" s="35"/>
      <c r="SQQ310" s="15"/>
      <c r="SQS310" s="13"/>
      <c r="SQT310" s="35"/>
      <c r="SQU310" s="35"/>
      <c r="SQV310" s="15"/>
      <c r="SQX310" s="13"/>
      <c r="SQY310" s="35"/>
      <c r="SQZ310" s="35"/>
      <c r="SRA310" s="15"/>
      <c r="SRC310" s="13"/>
      <c r="SRD310" s="35"/>
      <c r="SRE310" s="35"/>
      <c r="SRF310" s="15"/>
      <c r="SRH310" s="13"/>
      <c r="SRI310" s="35"/>
      <c r="SRJ310" s="35"/>
      <c r="SRK310" s="15"/>
      <c r="SRM310" s="13"/>
      <c r="SRN310" s="35"/>
      <c r="SRO310" s="35"/>
      <c r="SRP310" s="15"/>
      <c r="SRR310" s="13"/>
      <c r="SRS310" s="35"/>
      <c r="SRT310" s="35"/>
      <c r="SRU310" s="15"/>
      <c r="SRW310" s="13"/>
      <c r="SRX310" s="35"/>
      <c r="SRY310" s="35"/>
      <c r="SRZ310" s="15"/>
      <c r="SSB310" s="13"/>
      <c r="SSC310" s="35"/>
      <c r="SSD310" s="35"/>
      <c r="SSE310" s="15"/>
      <c r="SSG310" s="13"/>
      <c r="SSH310" s="35"/>
      <c r="SSI310" s="35"/>
      <c r="SSJ310" s="15"/>
      <c r="SSL310" s="13"/>
      <c r="SSM310" s="35"/>
      <c r="SSN310" s="35"/>
      <c r="SSO310" s="15"/>
      <c r="SSQ310" s="13"/>
      <c r="SSR310" s="35"/>
      <c r="SSS310" s="35"/>
      <c r="SST310" s="15"/>
      <c r="SSV310" s="13"/>
      <c r="SSW310" s="35"/>
      <c r="SSX310" s="35"/>
      <c r="SSY310" s="15"/>
      <c r="STA310" s="13"/>
      <c r="STB310" s="35"/>
      <c r="STC310" s="35"/>
      <c r="STD310" s="15"/>
      <c r="STF310" s="13"/>
      <c r="STG310" s="35"/>
      <c r="STH310" s="35"/>
      <c r="STI310" s="15"/>
      <c r="STK310" s="13"/>
      <c r="STL310" s="35"/>
      <c r="STM310" s="35"/>
      <c r="STN310" s="15"/>
      <c r="STP310" s="13"/>
      <c r="STQ310" s="35"/>
      <c r="STR310" s="35"/>
      <c r="STS310" s="15"/>
      <c r="STU310" s="13"/>
      <c r="STV310" s="35"/>
      <c r="STW310" s="35"/>
      <c r="STX310" s="15"/>
      <c r="STZ310" s="13"/>
      <c r="SUA310" s="35"/>
      <c r="SUB310" s="35"/>
      <c r="SUC310" s="15"/>
      <c r="SUE310" s="13"/>
      <c r="SUF310" s="35"/>
      <c r="SUG310" s="35"/>
      <c r="SUH310" s="15"/>
      <c r="SUJ310" s="13"/>
      <c r="SUK310" s="35"/>
      <c r="SUL310" s="35"/>
      <c r="SUM310" s="15"/>
      <c r="SUO310" s="13"/>
      <c r="SUP310" s="35"/>
      <c r="SUQ310" s="35"/>
      <c r="SUR310" s="15"/>
      <c r="SUT310" s="13"/>
      <c r="SUU310" s="35"/>
      <c r="SUV310" s="35"/>
      <c r="SUW310" s="15"/>
      <c r="SUY310" s="13"/>
      <c r="SUZ310" s="35"/>
      <c r="SVA310" s="35"/>
      <c r="SVB310" s="15"/>
      <c r="SVD310" s="13"/>
      <c r="SVE310" s="35"/>
      <c r="SVF310" s="35"/>
      <c r="SVG310" s="15"/>
      <c r="SVI310" s="13"/>
      <c r="SVJ310" s="35"/>
      <c r="SVK310" s="35"/>
      <c r="SVL310" s="15"/>
      <c r="SVN310" s="13"/>
      <c r="SVO310" s="35"/>
      <c r="SVP310" s="35"/>
      <c r="SVQ310" s="15"/>
      <c r="SVS310" s="13"/>
      <c r="SVT310" s="35"/>
      <c r="SVU310" s="35"/>
      <c r="SVV310" s="15"/>
      <c r="SVX310" s="13"/>
      <c r="SVY310" s="35"/>
      <c r="SVZ310" s="35"/>
      <c r="SWA310" s="15"/>
      <c r="SWC310" s="13"/>
      <c r="SWD310" s="35"/>
      <c r="SWE310" s="35"/>
      <c r="SWF310" s="15"/>
      <c r="SWH310" s="13"/>
      <c r="SWI310" s="35"/>
      <c r="SWJ310" s="35"/>
      <c r="SWK310" s="15"/>
      <c r="SWM310" s="13"/>
      <c r="SWN310" s="35"/>
      <c r="SWO310" s="35"/>
      <c r="SWP310" s="15"/>
      <c r="SWR310" s="13"/>
      <c r="SWS310" s="35"/>
      <c r="SWT310" s="35"/>
      <c r="SWU310" s="15"/>
      <c r="SWW310" s="13"/>
      <c r="SWX310" s="35"/>
      <c r="SWY310" s="35"/>
      <c r="SWZ310" s="15"/>
      <c r="SXB310" s="13"/>
      <c r="SXC310" s="35"/>
      <c r="SXD310" s="35"/>
      <c r="SXE310" s="15"/>
      <c r="SXG310" s="13"/>
      <c r="SXH310" s="35"/>
      <c r="SXI310" s="35"/>
      <c r="SXJ310" s="15"/>
      <c r="SXL310" s="13"/>
      <c r="SXM310" s="35"/>
      <c r="SXN310" s="35"/>
      <c r="SXO310" s="15"/>
      <c r="SXQ310" s="13"/>
      <c r="SXR310" s="35"/>
      <c r="SXS310" s="35"/>
      <c r="SXT310" s="15"/>
      <c r="SXV310" s="13"/>
      <c r="SXW310" s="35"/>
      <c r="SXX310" s="35"/>
      <c r="SXY310" s="15"/>
      <c r="SYA310" s="13"/>
      <c r="SYB310" s="35"/>
      <c r="SYC310" s="35"/>
      <c r="SYD310" s="15"/>
      <c r="SYF310" s="13"/>
      <c r="SYG310" s="35"/>
      <c r="SYH310" s="35"/>
      <c r="SYI310" s="15"/>
      <c r="SYK310" s="13"/>
      <c r="SYL310" s="35"/>
      <c r="SYM310" s="35"/>
      <c r="SYN310" s="15"/>
      <c r="SYP310" s="13"/>
      <c r="SYQ310" s="35"/>
      <c r="SYR310" s="35"/>
      <c r="SYS310" s="15"/>
      <c r="SYU310" s="13"/>
      <c r="SYV310" s="35"/>
      <c r="SYW310" s="35"/>
      <c r="SYX310" s="15"/>
      <c r="SYZ310" s="13"/>
      <c r="SZA310" s="35"/>
      <c r="SZB310" s="35"/>
      <c r="SZC310" s="15"/>
      <c r="SZE310" s="13"/>
      <c r="SZF310" s="35"/>
      <c r="SZG310" s="35"/>
      <c r="SZH310" s="15"/>
      <c r="SZJ310" s="13"/>
      <c r="SZK310" s="35"/>
      <c r="SZL310" s="35"/>
      <c r="SZM310" s="15"/>
      <c r="SZO310" s="13"/>
      <c r="SZP310" s="35"/>
      <c r="SZQ310" s="35"/>
      <c r="SZR310" s="15"/>
      <c r="SZT310" s="13"/>
      <c r="SZU310" s="35"/>
      <c r="SZV310" s="35"/>
      <c r="SZW310" s="15"/>
      <c r="SZY310" s="13"/>
      <c r="SZZ310" s="35"/>
      <c r="TAA310" s="35"/>
      <c r="TAB310" s="15"/>
      <c r="TAD310" s="13"/>
      <c r="TAE310" s="35"/>
      <c r="TAF310" s="35"/>
      <c r="TAG310" s="15"/>
      <c r="TAI310" s="13"/>
      <c r="TAJ310" s="35"/>
      <c r="TAK310" s="35"/>
      <c r="TAL310" s="15"/>
      <c r="TAN310" s="13"/>
      <c r="TAO310" s="35"/>
      <c r="TAP310" s="35"/>
      <c r="TAQ310" s="15"/>
      <c r="TAS310" s="13"/>
      <c r="TAT310" s="35"/>
      <c r="TAU310" s="35"/>
      <c r="TAV310" s="15"/>
      <c r="TAX310" s="13"/>
      <c r="TAY310" s="35"/>
      <c r="TAZ310" s="35"/>
      <c r="TBA310" s="15"/>
      <c r="TBC310" s="13"/>
      <c r="TBD310" s="35"/>
      <c r="TBE310" s="35"/>
      <c r="TBF310" s="15"/>
      <c r="TBH310" s="13"/>
      <c r="TBI310" s="35"/>
      <c r="TBJ310" s="35"/>
      <c r="TBK310" s="15"/>
      <c r="TBM310" s="13"/>
      <c r="TBN310" s="35"/>
      <c r="TBO310" s="35"/>
      <c r="TBP310" s="15"/>
      <c r="TBR310" s="13"/>
      <c r="TBS310" s="35"/>
      <c r="TBT310" s="35"/>
      <c r="TBU310" s="15"/>
      <c r="TBW310" s="13"/>
      <c r="TBX310" s="35"/>
      <c r="TBY310" s="35"/>
      <c r="TBZ310" s="15"/>
      <c r="TCB310" s="13"/>
      <c r="TCC310" s="35"/>
      <c r="TCD310" s="35"/>
      <c r="TCE310" s="15"/>
      <c r="TCG310" s="13"/>
      <c r="TCH310" s="35"/>
      <c r="TCI310" s="35"/>
      <c r="TCJ310" s="15"/>
      <c r="TCL310" s="13"/>
      <c r="TCM310" s="35"/>
      <c r="TCN310" s="35"/>
      <c r="TCO310" s="15"/>
      <c r="TCQ310" s="13"/>
      <c r="TCR310" s="35"/>
      <c r="TCS310" s="35"/>
      <c r="TCT310" s="15"/>
      <c r="TCV310" s="13"/>
      <c r="TCW310" s="35"/>
      <c r="TCX310" s="35"/>
      <c r="TCY310" s="15"/>
      <c r="TDA310" s="13"/>
      <c r="TDB310" s="35"/>
      <c r="TDC310" s="35"/>
      <c r="TDD310" s="15"/>
      <c r="TDF310" s="13"/>
      <c r="TDG310" s="35"/>
      <c r="TDH310" s="35"/>
      <c r="TDI310" s="15"/>
      <c r="TDK310" s="13"/>
      <c r="TDL310" s="35"/>
      <c r="TDM310" s="35"/>
      <c r="TDN310" s="15"/>
      <c r="TDP310" s="13"/>
      <c r="TDQ310" s="35"/>
      <c r="TDR310" s="35"/>
      <c r="TDS310" s="15"/>
      <c r="TDU310" s="13"/>
      <c r="TDV310" s="35"/>
      <c r="TDW310" s="35"/>
      <c r="TDX310" s="15"/>
      <c r="TDZ310" s="13"/>
      <c r="TEA310" s="35"/>
      <c r="TEB310" s="35"/>
      <c r="TEC310" s="15"/>
      <c r="TEE310" s="13"/>
      <c r="TEF310" s="35"/>
      <c r="TEG310" s="35"/>
      <c r="TEH310" s="15"/>
      <c r="TEJ310" s="13"/>
      <c r="TEK310" s="35"/>
      <c r="TEL310" s="35"/>
      <c r="TEM310" s="15"/>
      <c r="TEO310" s="13"/>
      <c r="TEP310" s="35"/>
      <c r="TEQ310" s="35"/>
      <c r="TER310" s="15"/>
      <c r="TET310" s="13"/>
      <c r="TEU310" s="35"/>
      <c r="TEV310" s="35"/>
      <c r="TEW310" s="15"/>
      <c r="TEY310" s="13"/>
      <c r="TEZ310" s="35"/>
      <c r="TFA310" s="35"/>
      <c r="TFB310" s="15"/>
      <c r="TFD310" s="13"/>
      <c r="TFE310" s="35"/>
      <c r="TFF310" s="35"/>
      <c r="TFG310" s="15"/>
      <c r="TFI310" s="13"/>
      <c r="TFJ310" s="35"/>
      <c r="TFK310" s="35"/>
      <c r="TFL310" s="15"/>
      <c r="TFN310" s="13"/>
      <c r="TFO310" s="35"/>
      <c r="TFP310" s="35"/>
      <c r="TFQ310" s="15"/>
      <c r="TFS310" s="13"/>
      <c r="TFT310" s="35"/>
      <c r="TFU310" s="35"/>
      <c r="TFV310" s="15"/>
      <c r="TFX310" s="13"/>
      <c r="TFY310" s="35"/>
      <c r="TFZ310" s="35"/>
      <c r="TGA310" s="15"/>
      <c r="TGC310" s="13"/>
      <c r="TGD310" s="35"/>
      <c r="TGE310" s="35"/>
      <c r="TGF310" s="15"/>
      <c r="TGH310" s="13"/>
      <c r="TGI310" s="35"/>
      <c r="TGJ310" s="35"/>
      <c r="TGK310" s="15"/>
      <c r="TGM310" s="13"/>
      <c r="TGN310" s="35"/>
      <c r="TGO310" s="35"/>
      <c r="TGP310" s="15"/>
      <c r="TGR310" s="13"/>
      <c r="TGS310" s="35"/>
      <c r="TGT310" s="35"/>
      <c r="TGU310" s="15"/>
      <c r="TGW310" s="13"/>
      <c r="TGX310" s="35"/>
      <c r="TGY310" s="35"/>
      <c r="TGZ310" s="15"/>
      <c r="THB310" s="13"/>
      <c r="THC310" s="35"/>
      <c r="THD310" s="35"/>
      <c r="THE310" s="15"/>
      <c r="THG310" s="13"/>
      <c r="THH310" s="35"/>
      <c r="THI310" s="35"/>
      <c r="THJ310" s="15"/>
      <c r="THL310" s="13"/>
      <c r="THM310" s="35"/>
      <c r="THN310" s="35"/>
      <c r="THO310" s="15"/>
      <c r="THQ310" s="13"/>
      <c r="THR310" s="35"/>
      <c r="THS310" s="35"/>
      <c r="THT310" s="15"/>
      <c r="THV310" s="13"/>
      <c r="THW310" s="35"/>
      <c r="THX310" s="35"/>
      <c r="THY310" s="15"/>
      <c r="TIA310" s="13"/>
      <c r="TIB310" s="35"/>
      <c r="TIC310" s="35"/>
      <c r="TID310" s="15"/>
      <c r="TIF310" s="13"/>
      <c r="TIG310" s="35"/>
      <c r="TIH310" s="35"/>
      <c r="TII310" s="15"/>
      <c r="TIK310" s="13"/>
      <c r="TIL310" s="35"/>
      <c r="TIM310" s="35"/>
      <c r="TIN310" s="15"/>
      <c r="TIP310" s="13"/>
      <c r="TIQ310" s="35"/>
      <c r="TIR310" s="35"/>
      <c r="TIS310" s="15"/>
      <c r="TIU310" s="13"/>
      <c r="TIV310" s="35"/>
      <c r="TIW310" s="35"/>
      <c r="TIX310" s="15"/>
      <c r="TIZ310" s="13"/>
      <c r="TJA310" s="35"/>
      <c r="TJB310" s="35"/>
      <c r="TJC310" s="15"/>
      <c r="TJE310" s="13"/>
      <c r="TJF310" s="35"/>
      <c r="TJG310" s="35"/>
      <c r="TJH310" s="15"/>
      <c r="TJJ310" s="13"/>
      <c r="TJK310" s="35"/>
      <c r="TJL310" s="35"/>
      <c r="TJM310" s="15"/>
      <c r="TJO310" s="13"/>
      <c r="TJP310" s="35"/>
      <c r="TJQ310" s="35"/>
      <c r="TJR310" s="15"/>
      <c r="TJT310" s="13"/>
      <c r="TJU310" s="35"/>
      <c r="TJV310" s="35"/>
      <c r="TJW310" s="15"/>
      <c r="TJY310" s="13"/>
      <c r="TJZ310" s="35"/>
      <c r="TKA310" s="35"/>
      <c r="TKB310" s="15"/>
      <c r="TKD310" s="13"/>
      <c r="TKE310" s="35"/>
      <c r="TKF310" s="35"/>
      <c r="TKG310" s="15"/>
      <c r="TKI310" s="13"/>
      <c r="TKJ310" s="35"/>
      <c r="TKK310" s="35"/>
      <c r="TKL310" s="15"/>
      <c r="TKN310" s="13"/>
      <c r="TKO310" s="35"/>
      <c r="TKP310" s="35"/>
      <c r="TKQ310" s="15"/>
      <c r="TKS310" s="13"/>
      <c r="TKT310" s="35"/>
      <c r="TKU310" s="35"/>
      <c r="TKV310" s="15"/>
      <c r="TKX310" s="13"/>
      <c r="TKY310" s="35"/>
      <c r="TKZ310" s="35"/>
      <c r="TLA310" s="15"/>
      <c r="TLC310" s="13"/>
      <c r="TLD310" s="35"/>
      <c r="TLE310" s="35"/>
      <c r="TLF310" s="15"/>
      <c r="TLH310" s="13"/>
      <c r="TLI310" s="35"/>
      <c r="TLJ310" s="35"/>
      <c r="TLK310" s="15"/>
      <c r="TLM310" s="13"/>
      <c r="TLN310" s="35"/>
      <c r="TLO310" s="35"/>
      <c r="TLP310" s="15"/>
      <c r="TLR310" s="13"/>
      <c r="TLS310" s="35"/>
      <c r="TLT310" s="35"/>
      <c r="TLU310" s="15"/>
      <c r="TLW310" s="13"/>
      <c r="TLX310" s="35"/>
      <c r="TLY310" s="35"/>
      <c r="TLZ310" s="15"/>
      <c r="TMB310" s="13"/>
      <c r="TMC310" s="35"/>
      <c r="TMD310" s="35"/>
      <c r="TME310" s="15"/>
      <c r="TMG310" s="13"/>
      <c r="TMH310" s="35"/>
      <c r="TMI310" s="35"/>
      <c r="TMJ310" s="15"/>
      <c r="TML310" s="13"/>
      <c r="TMM310" s="35"/>
      <c r="TMN310" s="35"/>
      <c r="TMO310" s="15"/>
      <c r="TMQ310" s="13"/>
      <c r="TMR310" s="35"/>
      <c r="TMS310" s="35"/>
      <c r="TMT310" s="15"/>
      <c r="TMV310" s="13"/>
      <c r="TMW310" s="35"/>
      <c r="TMX310" s="35"/>
      <c r="TMY310" s="15"/>
      <c r="TNA310" s="13"/>
      <c r="TNB310" s="35"/>
      <c r="TNC310" s="35"/>
      <c r="TND310" s="15"/>
      <c r="TNF310" s="13"/>
      <c r="TNG310" s="35"/>
      <c r="TNH310" s="35"/>
      <c r="TNI310" s="15"/>
      <c r="TNK310" s="13"/>
      <c r="TNL310" s="35"/>
      <c r="TNM310" s="35"/>
      <c r="TNN310" s="15"/>
      <c r="TNP310" s="13"/>
      <c r="TNQ310" s="35"/>
      <c r="TNR310" s="35"/>
      <c r="TNS310" s="15"/>
      <c r="TNU310" s="13"/>
      <c r="TNV310" s="35"/>
      <c r="TNW310" s="35"/>
      <c r="TNX310" s="15"/>
      <c r="TNZ310" s="13"/>
      <c r="TOA310" s="35"/>
      <c r="TOB310" s="35"/>
      <c r="TOC310" s="15"/>
      <c r="TOE310" s="13"/>
      <c r="TOF310" s="35"/>
      <c r="TOG310" s="35"/>
      <c r="TOH310" s="15"/>
      <c r="TOJ310" s="13"/>
      <c r="TOK310" s="35"/>
      <c r="TOL310" s="35"/>
      <c r="TOM310" s="15"/>
      <c r="TOO310" s="13"/>
      <c r="TOP310" s="35"/>
      <c r="TOQ310" s="35"/>
      <c r="TOR310" s="15"/>
      <c r="TOT310" s="13"/>
      <c r="TOU310" s="35"/>
      <c r="TOV310" s="35"/>
      <c r="TOW310" s="15"/>
      <c r="TOY310" s="13"/>
      <c r="TOZ310" s="35"/>
      <c r="TPA310" s="35"/>
      <c r="TPB310" s="15"/>
      <c r="TPD310" s="13"/>
      <c r="TPE310" s="35"/>
      <c r="TPF310" s="35"/>
      <c r="TPG310" s="15"/>
      <c r="TPI310" s="13"/>
      <c r="TPJ310" s="35"/>
      <c r="TPK310" s="35"/>
      <c r="TPL310" s="15"/>
      <c r="TPN310" s="13"/>
      <c r="TPO310" s="35"/>
      <c r="TPP310" s="35"/>
      <c r="TPQ310" s="15"/>
      <c r="TPS310" s="13"/>
      <c r="TPT310" s="35"/>
      <c r="TPU310" s="35"/>
      <c r="TPV310" s="15"/>
      <c r="TPX310" s="13"/>
      <c r="TPY310" s="35"/>
      <c r="TPZ310" s="35"/>
      <c r="TQA310" s="15"/>
      <c r="TQC310" s="13"/>
      <c r="TQD310" s="35"/>
      <c r="TQE310" s="35"/>
      <c r="TQF310" s="15"/>
      <c r="TQH310" s="13"/>
      <c r="TQI310" s="35"/>
      <c r="TQJ310" s="35"/>
      <c r="TQK310" s="15"/>
      <c r="TQM310" s="13"/>
      <c r="TQN310" s="35"/>
      <c r="TQO310" s="35"/>
      <c r="TQP310" s="15"/>
      <c r="TQR310" s="13"/>
      <c r="TQS310" s="35"/>
      <c r="TQT310" s="35"/>
      <c r="TQU310" s="15"/>
      <c r="TQW310" s="13"/>
      <c r="TQX310" s="35"/>
      <c r="TQY310" s="35"/>
      <c r="TQZ310" s="15"/>
      <c r="TRB310" s="13"/>
      <c r="TRC310" s="35"/>
      <c r="TRD310" s="35"/>
      <c r="TRE310" s="15"/>
      <c r="TRG310" s="13"/>
      <c r="TRH310" s="35"/>
      <c r="TRI310" s="35"/>
      <c r="TRJ310" s="15"/>
      <c r="TRL310" s="13"/>
      <c r="TRM310" s="35"/>
      <c r="TRN310" s="35"/>
      <c r="TRO310" s="15"/>
      <c r="TRQ310" s="13"/>
      <c r="TRR310" s="35"/>
      <c r="TRS310" s="35"/>
      <c r="TRT310" s="15"/>
      <c r="TRV310" s="13"/>
      <c r="TRW310" s="35"/>
      <c r="TRX310" s="35"/>
      <c r="TRY310" s="15"/>
      <c r="TSA310" s="13"/>
      <c r="TSB310" s="35"/>
      <c r="TSC310" s="35"/>
      <c r="TSD310" s="15"/>
      <c r="TSF310" s="13"/>
      <c r="TSG310" s="35"/>
      <c r="TSH310" s="35"/>
      <c r="TSI310" s="15"/>
      <c r="TSK310" s="13"/>
      <c r="TSL310" s="35"/>
      <c r="TSM310" s="35"/>
      <c r="TSN310" s="15"/>
      <c r="TSP310" s="13"/>
      <c r="TSQ310" s="35"/>
      <c r="TSR310" s="35"/>
      <c r="TSS310" s="15"/>
      <c r="TSU310" s="13"/>
      <c r="TSV310" s="35"/>
      <c r="TSW310" s="35"/>
      <c r="TSX310" s="15"/>
      <c r="TSZ310" s="13"/>
      <c r="TTA310" s="35"/>
      <c r="TTB310" s="35"/>
      <c r="TTC310" s="15"/>
      <c r="TTE310" s="13"/>
      <c r="TTF310" s="35"/>
      <c r="TTG310" s="35"/>
      <c r="TTH310" s="15"/>
      <c r="TTJ310" s="13"/>
      <c r="TTK310" s="35"/>
      <c r="TTL310" s="35"/>
      <c r="TTM310" s="15"/>
      <c r="TTO310" s="13"/>
      <c r="TTP310" s="35"/>
      <c r="TTQ310" s="35"/>
      <c r="TTR310" s="15"/>
      <c r="TTT310" s="13"/>
      <c r="TTU310" s="35"/>
      <c r="TTV310" s="35"/>
      <c r="TTW310" s="15"/>
      <c r="TTY310" s="13"/>
      <c r="TTZ310" s="35"/>
      <c r="TUA310" s="35"/>
      <c r="TUB310" s="15"/>
      <c r="TUD310" s="13"/>
      <c r="TUE310" s="35"/>
      <c r="TUF310" s="35"/>
      <c r="TUG310" s="15"/>
      <c r="TUI310" s="13"/>
      <c r="TUJ310" s="35"/>
      <c r="TUK310" s="35"/>
      <c r="TUL310" s="15"/>
      <c r="TUN310" s="13"/>
      <c r="TUO310" s="35"/>
      <c r="TUP310" s="35"/>
      <c r="TUQ310" s="15"/>
      <c r="TUS310" s="13"/>
      <c r="TUT310" s="35"/>
      <c r="TUU310" s="35"/>
      <c r="TUV310" s="15"/>
      <c r="TUX310" s="13"/>
      <c r="TUY310" s="35"/>
      <c r="TUZ310" s="35"/>
      <c r="TVA310" s="15"/>
      <c r="TVC310" s="13"/>
      <c r="TVD310" s="35"/>
      <c r="TVE310" s="35"/>
      <c r="TVF310" s="15"/>
      <c r="TVH310" s="13"/>
      <c r="TVI310" s="35"/>
      <c r="TVJ310" s="35"/>
      <c r="TVK310" s="15"/>
      <c r="TVM310" s="13"/>
      <c r="TVN310" s="35"/>
      <c r="TVO310" s="35"/>
      <c r="TVP310" s="15"/>
      <c r="TVR310" s="13"/>
      <c r="TVS310" s="35"/>
      <c r="TVT310" s="35"/>
      <c r="TVU310" s="15"/>
      <c r="TVW310" s="13"/>
      <c r="TVX310" s="35"/>
      <c r="TVY310" s="35"/>
      <c r="TVZ310" s="15"/>
      <c r="TWB310" s="13"/>
      <c r="TWC310" s="35"/>
      <c r="TWD310" s="35"/>
      <c r="TWE310" s="15"/>
      <c r="TWG310" s="13"/>
      <c r="TWH310" s="35"/>
      <c r="TWI310" s="35"/>
      <c r="TWJ310" s="15"/>
      <c r="TWL310" s="13"/>
      <c r="TWM310" s="35"/>
      <c r="TWN310" s="35"/>
      <c r="TWO310" s="15"/>
      <c r="TWQ310" s="13"/>
      <c r="TWR310" s="35"/>
      <c r="TWS310" s="35"/>
      <c r="TWT310" s="15"/>
      <c r="TWV310" s="13"/>
      <c r="TWW310" s="35"/>
      <c r="TWX310" s="35"/>
      <c r="TWY310" s="15"/>
      <c r="TXA310" s="13"/>
      <c r="TXB310" s="35"/>
      <c r="TXC310" s="35"/>
      <c r="TXD310" s="15"/>
      <c r="TXF310" s="13"/>
      <c r="TXG310" s="35"/>
      <c r="TXH310" s="35"/>
      <c r="TXI310" s="15"/>
      <c r="TXK310" s="13"/>
      <c r="TXL310" s="35"/>
      <c r="TXM310" s="35"/>
      <c r="TXN310" s="15"/>
      <c r="TXP310" s="13"/>
      <c r="TXQ310" s="35"/>
      <c r="TXR310" s="35"/>
      <c r="TXS310" s="15"/>
      <c r="TXU310" s="13"/>
      <c r="TXV310" s="35"/>
      <c r="TXW310" s="35"/>
      <c r="TXX310" s="15"/>
      <c r="TXZ310" s="13"/>
      <c r="TYA310" s="35"/>
      <c r="TYB310" s="35"/>
      <c r="TYC310" s="15"/>
      <c r="TYE310" s="13"/>
      <c r="TYF310" s="35"/>
      <c r="TYG310" s="35"/>
      <c r="TYH310" s="15"/>
      <c r="TYJ310" s="13"/>
      <c r="TYK310" s="35"/>
      <c r="TYL310" s="35"/>
      <c r="TYM310" s="15"/>
      <c r="TYO310" s="13"/>
      <c r="TYP310" s="35"/>
      <c r="TYQ310" s="35"/>
      <c r="TYR310" s="15"/>
      <c r="TYT310" s="13"/>
      <c r="TYU310" s="35"/>
      <c r="TYV310" s="35"/>
      <c r="TYW310" s="15"/>
      <c r="TYY310" s="13"/>
      <c r="TYZ310" s="35"/>
      <c r="TZA310" s="35"/>
      <c r="TZB310" s="15"/>
      <c r="TZD310" s="13"/>
      <c r="TZE310" s="35"/>
      <c r="TZF310" s="35"/>
      <c r="TZG310" s="15"/>
      <c r="TZI310" s="13"/>
      <c r="TZJ310" s="35"/>
      <c r="TZK310" s="35"/>
      <c r="TZL310" s="15"/>
      <c r="TZN310" s="13"/>
      <c r="TZO310" s="35"/>
      <c r="TZP310" s="35"/>
      <c r="TZQ310" s="15"/>
      <c r="TZS310" s="13"/>
      <c r="TZT310" s="35"/>
      <c r="TZU310" s="35"/>
      <c r="TZV310" s="15"/>
      <c r="TZX310" s="13"/>
      <c r="TZY310" s="35"/>
      <c r="TZZ310" s="35"/>
      <c r="UAA310" s="15"/>
      <c r="UAC310" s="13"/>
      <c r="UAD310" s="35"/>
      <c r="UAE310" s="35"/>
      <c r="UAF310" s="15"/>
      <c r="UAH310" s="13"/>
      <c r="UAI310" s="35"/>
      <c r="UAJ310" s="35"/>
      <c r="UAK310" s="15"/>
      <c r="UAM310" s="13"/>
      <c r="UAN310" s="35"/>
      <c r="UAO310" s="35"/>
      <c r="UAP310" s="15"/>
      <c r="UAR310" s="13"/>
      <c r="UAS310" s="35"/>
      <c r="UAT310" s="35"/>
      <c r="UAU310" s="15"/>
      <c r="UAW310" s="13"/>
      <c r="UAX310" s="35"/>
      <c r="UAY310" s="35"/>
      <c r="UAZ310" s="15"/>
      <c r="UBB310" s="13"/>
      <c r="UBC310" s="35"/>
      <c r="UBD310" s="35"/>
      <c r="UBE310" s="15"/>
      <c r="UBG310" s="13"/>
      <c r="UBH310" s="35"/>
      <c r="UBI310" s="35"/>
      <c r="UBJ310" s="15"/>
      <c r="UBL310" s="13"/>
      <c r="UBM310" s="35"/>
      <c r="UBN310" s="35"/>
      <c r="UBO310" s="15"/>
      <c r="UBQ310" s="13"/>
      <c r="UBR310" s="35"/>
      <c r="UBS310" s="35"/>
      <c r="UBT310" s="15"/>
      <c r="UBV310" s="13"/>
      <c r="UBW310" s="35"/>
      <c r="UBX310" s="35"/>
      <c r="UBY310" s="15"/>
      <c r="UCA310" s="13"/>
      <c r="UCB310" s="35"/>
      <c r="UCC310" s="35"/>
      <c r="UCD310" s="15"/>
      <c r="UCF310" s="13"/>
      <c r="UCG310" s="35"/>
      <c r="UCH310" s="35"/>
      <c r="UCI310" s="15"/>
      <c r="UCK310" s="13"/>
      <c r="UCL310" s="35"/>
      <c r="UCM310" s="35"/>
      <c r="UCN310" s="15"/>
      <c r="UCP310" s="13"/>
      <c r="UCQ310" s="35"/>
      <c r="UCR310" s="35"/>
      <c r="UCS310" s="15"/>
      <c r="UCU310" s="13"/>
      <c r="UCV310" s="35"/>
      <c r="UCW310" s="35"/>
      <c r="UCX310" s="15"/>
      <c r="UCZ310" s="13"/>
      <c r="UDA310" s="35"/>
      <c r="UDB310" s="35"/>
      <c r="UDC310" s="15"/>
      <c r="UDE310" s="13"/>
      <c r="UDF310" s="35"/>
      <c r="UDG310" s="35"/>
      <c r="UDH310" s="15"/>
      <c r="UDJ310" s="13"/>
      <c r="UDK310" s="35"/>
      <c r="UDL310" s="35"/>
      <c r="UDM310" s="15"/>
      <c r="UDO310" s="13"/>
      <c r="UDP310" s="35"/>
      <c r="UDQ310" s="35"/>
      <c r="UDR310" s="15"/>
      <c r="UDT310" s="13"/>
      <c r="UDU310" s="35"/>
      <c r="UDV310" s="35"/>
      <c r="UDW310" s="15"/>
      <c r="UDY310" s="13"/>
      <c r="UDZ310" s="35"/>
      <c r="UEA310" s="35"/>
      <c r="UEB310" s="15"/>
      <c r="UED310" s="13"/>
      <c r="UEE310" s="35"/>
      <c r="UEF310" s="35"/>
      <c r="UEG310" s="15"/>
      <c r="UEI310" s="13"/>
      <c r="UEJ310" s="35"/>
      <c r="UEK310" s="35"/>
      <c r="UEL310" s="15"/>
      <c r="UEN310" s="13"/>
      <c r="UEO310" s="35"/>
      <c r="UEP310" s="35"/>
      <c r="UEQ310" s="15"/>
      <c r="UES310" s="13"/>
      <c r="UET310" s="35"/>
      <c r="UEU310" s="35"/>
      <c r="UEV310" s="15"/>
      <c r="UEX310" s="13"/>
      <c r="UEY310" s="35"/>
      <c r="UEZ310" s="35"/>
      <c r="UFA310" s="15"/>
      <c r="UFC310" s="13"/>
      <c r="UFD310" s="35"/>
      <c r="UFE310" s="35"/>
      <c r="UFF310" s="15"/>
      <c r="UFH310" s="13"/>
      <c r="UFI310" s="35"/>
      <c r="UFJ310" s="35"/>
      <c r="UFK310" s="15"/>
      <c r="UFM310" s="13"/>
      <c r="UFN310" s="35"/>
      <c r="UFO310" s="35"/>
      <c r="UFP310" s="15"/>
      <c r="UFR310" s="13"/>
      <c r="UFS310" s="35"/>
      <c r="UFT310" s="35"/>
      <c r="UFU310" s="15"/>
      <c r="UFW310" s="13"/>
      <c r="UFX310" s="35"/>
      <c r="UFY310" s="35"/>
      <c r="UFZ310" s="15"/>
      <c r="UGB310" s="13"/>
      <c r="UGC310" s="35"/>
      <c r="UGD310" s="35"/>
      <c r="UGE310" s="15"/>
      <c r="UGG310" s="13"/>
      <c r="UGH310" s="35"/>
      <c r="UGI310" s="35"/>
      <c r="UGJ310" s="15"/>
      <c r="UGL310" s="13"/>
      <c r="UGM310" s="35"/>
      <c r="UGN310" s="35"/>
      <c r="UGO310" s="15"/>
      <c r="UGQ310" s="13"/>
      <c r="UGR310" s="35"/>
      <c r="UGS310" s="35"/>
      <c r="UGT310" s="15"/>
      <c r="UGV310" s="13"/>
      <c r="UGW310" s="35"/>
      <c r="UGX310" s="35"/>
      <c r="UGY310" s="15"/>
      <c r="UHA310" s="13"/>
      <c r="UHB310" s="35"/>
      <c r="UHC310" s="35"/>
      <c r="UHD310" s="15"/>
      <c r="UHF310" s="13"/>
      <c r="UHG310" s="35"/>
      <c r="UHH310" s="35"/>
      <c r="UHI310" s="15"/>
      <c r="UHK310" s="13"/>
      <c r="UHL310" s="35"/>
      <c r="UHM310" s="35"/>
      <c r="UHN310" s="15"/>
      <c r="UHP310" s="13"/>
      <c r="UHQ310" s="35"/>
      <c r="UHR310" s="35"/>
      <c r="UHS310" s="15"/>
      <c r="UHU310" s="13"/>
      <c r="UHV310" s="35"/>
      <c r="UHW310" s="35"/>
      <c r="UHX310" s="15"/>
      <c r="UHZ310" s="13"/>
      <c r="UIA310" s="35"/>
      <c r="UIB310" s="35"/>
      <c r="UIC310" s="15"/>
      <c r="UIE310" s="13"/>
      <c r="UIF310" s="35"/>
      <c r="UIG310" s="35"/>
      <c r="UIH310" s="15"/>
      <c r="UIJ310" s="13"/>
      <c r="UIK310" s="35"/>
      <c r="UIL310" s="35"/>
      <c r="UIM310" s="15"/>
      <c r="UIO310" s="13"/>
      <c r="UIP310" s="35"/>
      <c r="UIQ310" s="35"/>
      <c r="UIR310" s="15"/>
      <c r="UIT310" s="13"/>
      <c r="UIU310" s="35"/>
      <c r="UIV310" s="35"/>
      <c r="UIW310" s="15"/>
      <c r="UIY310" s="13"/>
      <c r="UIZ310" s="35"/>
      <c r="UJA310" s="35"/>
      <c r="UJB310" s="15"/>
      <c r="UJD310" s="13"/>
      <c r="UJE310" s="35"/>
      <c r="UJF310" s="35"/>
      <c r="UJG310" s="15"/>
      <c r="UJI310" s="13"/>
      <c r="UJJ310" s="35"/>
      <c r="UJK310" s="35"/>
      <c r="UJL310" s="15"/>
      <c r="UJN310" s="13"/>
      <c r="UJO310" s="35"/>
      <c r="UJP310" s="35"/>
      <c r="UJQ310" s="15"/>
      <c r="UJS310" s="13"/>
      <c r="UJT310" s="35"/>
      <c r="UJU310" s="35"/>
      <c r="UJV310" s="15"/>
      <c r="UJX310" s="13"/>
      <c r="UJY310" s="35"/>
      <c r="UJZ310" s="35"/>
      <c r="UKA310" s="15"/>
      <c r="UKC310" s="13"/>
      <c r="UKD310" s="35"/>
      <c r="UKE310" s="35"/>
      <c r="UKF310" s="15"/>
      <c r="UKH310" s="13"/>
      <c r="UKI310" s="35"/>
      <c r="UKJ310" s="35"/>
      <c r="UKK310" s="15"/>
      <c r="UKM310" s="13"/>
      <c r="UKN310" s="35"/>
      <c r="UKO310" s="35"/>
      <c r="UKP310" s="15"/>
      <c r="UKR310" s="13"/>
      <c r="UKS310" s="35"/>
      <c r="UKT310" s="35"/>
      <c r="UKU310" s="15"/>
      <c r="UKW310" s="13"/>
      <c r="UKX310" s="35"/>
      <c r="UKY310" s="35"/>
      <c r="UKZ310" s="15"/>
      <c r="ULB310" s="13"/>
      <c r="ULC310" s="35"/>
      <c r="ULD310" s="35"/>
      <c r="ULE310" s="15"/>
      <c r="ULG310" s="13"/>
      <c r="ULH310" s="35"/>
      <c r="ULI310" s="35"/>
      <c r="ULJ310" s="15"/>
      <c r="ULL310" s="13"/>
      <c r="ULM310" s="35"/>
      <c r="ULN310" s="35"/>
      <c r="ULO310" s="15"/>
      <c r="ULQ310" s="13"/>
      <c r="ULR310" s="35"/>
      <c r="ULS310" s="35"/>
      <c r="ULT310" s="15"/>
      <c r="ULV310" s="13"/>
      <c r="ULW310" s="35"/>
      <c r="ULX310" s="35"/>
      <c r="ULY310" s="15"/>
      <c r="UMA310" s="13"/>
      <c r="UMB310" s="35"/>
      <c r="UMC310" s="35"/>
      <c r="UMD310" s="15"/>
      <c r="UMF310" s="13"/>
      <c r="UMG310" s="35"/>
      <c r="UMH310" s="35"/>
      <c r="UMI310" s="15"/>
      <c r="UMK310" s="13"/>
      <c r="UML310" s="35"/>
      <c r="UMM310" s="35"/>
      <c r="UMN310" s="15"/>
      <c r="UMP310" s="13"/>
      <c r="UMQ310" s="35"/>
      <c r="UMR310" s="35"/>
      <c r="UMS310" s="15"/>
      <c r="UMU310" s="13"/>
      <c r="UMV310" s="35"/>
      <c r="UMW310" s="35"/>
      <c r="UMX310" s="15"/>
      <c r="UMZ310" s="13"/>
      <c r="UNA310" s="35"/>
      <c r="UNB310" s="35"/>
      <c r="UNC310" s="15"/>
      <c r="UNE310" s="13"/>
      <c r="UNF310" s="35"/>
      <c r="UNG310" s="35"/>
      <c r="UNH310" s="15"/>
      <c r="UNJ310" s="13"/>
      <c r="UNK310" s="35"/>
      <c r="UNL310" s="35"/>
      <c r="UNM310" s="15"/>
      <c r="UNO310" s="13"/>
      <c r="UNP310" s="35"/>
      <c r="UNQ310" s="35"/>
      <c r="UNR310" s="15"/>
      <c r="UNT310" s="13"/>
      <c r="UNU310" s="35"/>
      <c r="UNV310" s="35"/>
      <c r="UNW310" s="15"/>
      <c r="UNY310" s="13"/>
      <c r="UNZ310" s="35"/>
      <c r="UOA310" s="35"/>
      <c r="UOB310" s="15"/>
      <c r="UOD310" s="13"/>
      <c r="UOE310" s="35"/>
      <c r="UOF310" s="35"/>
      <c r="UOG310" s="15"/>
      <c r="UOI310" s="13"/>
      <c r="UOJ310" s="35"/>
      <c r="UOK310" s="35"/>
      <c r="UOL310" s="15"/>
      <c r="UON310" s="13"/>
      <c r="UOO310" s="35"/>
      <c r="UOP310" s="35"/>
      <c r="UOQ310" s="15"/>
      <c r="UOS310" s="13"/>
      <c r="UOT310" s="35"/>
      <c r="UOU310" s="35"/>
      <c r="UOV310" s="15"/>
      <c r="UOX310" s="13"/>
      <c r="UOY310" s="35"/>
      <c r="UOZ310" s="35"/>
      <c r="UPA310" s="15"/>
      <c r="UPC310" s="13"/>
      <c r="UPD310" s="35"/>
      <c r="UPE310" s="35"/>
      <c r="UPF310" s="15"/>
      <c r="UPH310" s="13"/>
      <c r="UPI310" s="35"/>
      <c r="UPJ310" s="35"/>
      <c r="UPK310" s="15"/>
      <c r="UPM310" s="13"/>
      <c r="UPN310" s="35"/>
      <c r="UPO310" s="35"/>
      <c r="UPP310" s="15"/>
      <c r="UPR310" s="13"/>
      <c r="UPS310" s="35"/>
      <c r="UPT310" s="35"/>
      <c r="UPU310" s="15"/>
      <c r="UPW310" s="13"/>
      <c r="UPX310" s="35"/>
      <c r="UPY310" s="35"/>
      <c r="UPZ310" s="15"/>
      <c r="UQB310" s="13"/>
      <c r="UQC310" s="35"/>
      <c r="UQD310" s="35"/>
      <c r="UQE310" s="15"/>
      <c r="UQG310" s="13"/>
      <c r="UQH310" s="35"/>
      <c r="UQI310" s="35"/>
      <c r="UQJ310" s="15"/>
      <c r="UQL310" s="13"/>
      <c r="UQM310" s="35"/>
      <c r="UQN310" s="35"/>
      <c r="UQO310" s="15"/>
      <c r="UQQ310" s="13"/>
      <c r="UQR310" s="35"/>
      <c r="UQS310" s="35"/>
      <c r="UQT310" s="15"/>
      <c r="UQV310" s="13"/>
      <c r="UQW310" s="35"/>
      <c r="UQX310" s="35"/>
      <c r="UQY310" s="15"/>
      <c r="URA310" s="13"/>
      <c r="URB310" s="35"/>
      <c r="URC310" s="35"/>
      <c r="URD310" s="15"/>
      <c r="URF310" s="13"/>
      <c r="URG310" s="35"/>
      <c r="URH310" s="35"/>
      <c r="URI310" s="15"/>
      <c r="URK310" s="13"/>
      <c r="URL310" s="35"/>
      <c r="URM310" s="35"/>
      <c r="URN310" s="15"/>
      <c r="URP310" s="13"/>
      <c r="URQ310" s="35"/>
      <c r="URR310" s="35"/>
      <c r="URS310" s="15"/>
      <c r="URU310" s="13"/>
      <c r="URV310" s="35"/>
      <c r="URW310" s="35"/>
      <c r="URX310" s="15"/>
      <c r="URZ310" s="13"/>
      <c r="USA310" s="35"/>
      <c r="USB310" s="35"/>
      <c r="USC310" s="15"/>
      <c r="USE310" s="13"/>
      <c r="USF310" s="35"/>
      <c r="USG310" s="35"/>
      <c r="USH310" s="15"/>
      <c r="USJ310" s="13"/>
      <c r="USK310" s="35"/>
      <c r="USL310" s="35"/>
      <c r="USM310" s="15"/>
      <c r="USO310" s="13"/>
      <c r="USP310" s="35"/>
      <c r="USQ310" s="35"/>
      <c r="USR310" s="15"/>
      <c r="UST310" s="13"/>
      <c r="USU310" s="35"/>
      <c r="USV310" s="35"/>
      <c r="USW310" s="15"/>
      <c r="USY310" s="13"/>
      <c r="USZ310" s="35"/>
      <c r="UTA310" s="35"/>
      <c r="UTB310" s="15"/>
      <c r="UTD310" s="13"/>
      <c r="UTE310" s="35"/>
      <c r="UTF310" s="35"/>
      <c r="UTG310" s="15"/>
      <c r="UTI310" s="13"/>
      <c r="UTJ310" s="35"/>
      <c r="UTK310" s="35"/>
      <c r="UTL310" s="15"/>
      <c r="UTN310" s="13"/>
      <c r="UTO310" s="35"/>
      <c r="UTP310" s="35"/>
      <c r="UTQ310" s="15"/>
      <c r="UTS310" s="13"/>
      <c r="UTT310" s="35"/>
      <c r="UTU310" s="35"/>
      <c r="UTV310" s="15"/>
      <c r="UTX310" s="13"/>
      <c r="UTY310" s="35"/>
      <c r="UTZ310" s="35"/>
      <c r="UUA310" s="15"/>
      <c r="UUC310" s="13"/>
      <c r="UUD310" s="35"/>
      <c r="UUE310" s="35"/>
      <c r="UUF310" s="15"/>
      <c r="UUH310" s="13"/>
      <c r="UUI310" s="35"/>
      <c r="UUJ310" s="35"/>
      <c r="UUK310" s="15"/>
      <c r="UUM310" s="13"/>
      <c r="UUN310" s="35"/>
      <c r="UUO310" s="35"/>
      <c r="UUP310" s="15"/>
      <c r="UUR310" s="13"/>
      <c r="UUS310" s="35"/>
      <c r="UUT310" s="35"/>
      <c r="UUU310" s="15"/>
      <c r="UUW310" s="13"/>
      <c r="UUX310" s="35"/>
      <c r="UUY310" s="35"/>
      <c r="UUZ310" s="15"/>
      <c r="UVB310" s="13"/>
      <c r="UVC310" s="35"/>
      <c r="UVD310" s="35"/>
      <c r="UVE310" s="15"/>
      <c r="UVG310" s="13"/>
      <c r="UVH310" s="35"/>
      <c r="UVI310" s="35"/>
      <c r="UVJ310" s="15"/>
      <c r="UVL310" s="13"/>
      <c r="UVM310" s="35"/>
      <c r="UVN310" s="35"/>
      <c r="UVO310" s="15"/>
      <c r="UVQ310" s="13"/>
      <c r="UVR310" s="35"/>
      <c r="UVS310" s="35"/>
      <c r="UVT310" s="15"/>
      <c r="UVV310" s="13"/>
      <c r="UVW310" s="35"/>
      <c r="UVX310" s="35"/>
      <c r="UVY310" s="15"/>
      <c r="UWA310" s="13"/>
      <c r="UWB310" s="35"/>
      <c r="UWC310" s="35"/>
      <c r="UWD310" s="15"/>
      <c r="UWF310" s="13"/>
      <c r="UWG310" s="35"/>
      <c r="UWH310" s="35"/>
      <c r="UWI310" s="15"/>
      <c r="UWK310" s="13"/>
      <c r="UWL310" s="35"/>
      <c r="UWM310" s="35"/>
      <c r="UWN310" s="15"/>
      <c r="UWP310" s="13"/>
      <c r="UWQ310" s="35"/>
      <c r="UWR310" s="35"/>
      <c r="UWS310" s="15"/>
      <c r="UWU310" s="13"/>
      <c r="UWV310" s="35"/>
      <c r="UWW310" s="35"/>
      <c r="UWX310" s="15"/>
      <c r="UWZ310" s="13"/>
      <c r="UXA310" s="35"/>
      <c r="UXB310" s="35"/>
      <c r="UXC310" s="15"/>
      <c r="UXE310" s="13"/>
      <c r="UXF310" s="35"/>
      <c r="UXG310" s="35"/>
      <c r="UXH310" s="15"/>
      <c r="UXJ310" s="13"/>
      <c r="UXK310" s="35"/>
      <c r="UXL310" s="35"/>
      <c r="UXM310" s="15"/>
      <c r="UXO310" s="13"/>
      <c r="UXP310" s="35"/>
      <c r="UXQ310" s="35"/>
      <c r="UXR310" s="15"/>
      <c r="UXT310" s="13"/>
      <c r="UXU310" s="35"/>
      <c r="UXV310" s="35"/>
      <c r="UXW310" s="15"/>
      <c r="UXY310" s="13"/>
      <c r="UXZ310" s="35"/>
      <c r="UYA310" s="35"/>
      <c r="UYB310" s="15"/>
      <c r="UYD310" s="13"/>
      <c r="UYE310" s="35"/>
      <c r="UYF310" s="35"/>
      <c r="UYG310" s="15"/>
      <c r="UYI310" s="13"/>
      <c r="UYJ310" s="35"/>
      <c r="UYK310" s="35"/>
      <c r="UYL310" s="15"/>
      <c r="UYN310" s="13"/>
      <c r="UYO310" s="35"/>
      <c r="UYP310" s="35"/>
      <c r="UYQ310" s="15"/>
      <c r="UYS310" s="13"/>
      <c r="UYT310" s="35"/>
      <c r="UYU310" s="35"/>
      <c r="UYV310" s="15"/>
      <c r="UYX310" s="13"/>
      <c r="UYY310" s="35"/>
      <c r="UYZ310" s="35"/>
      <c r="UZA310" s="15"/>
      <c r="UZC310" s="13"/>
      <c r="UZD310" s="35"/>
      <c r="UZE310" s="35"/>
      <c r="UZF310" s="15"/>
      <c r="UZH310" s="13"/>
      <c r="UZI310" s="35"/>
      <c r="UZJ310" s="35"/>
      <c r="UZK310" s="15"/>
      <c r="UZM310" s="13"/>
      <c r="UZN310" s="35"/>
      <c r="UZO310" s="35"/>
      <c r="UZP310" s="15"/>
      <c r="UZR310" s="13"/>
      <c r="UZS310" s="35"/>
      <c r="UZT310" s="35"/>
      <c r="UZU310" s="15"/>
      <c r="UZW310" s="13"/>
      <c r="UZX310" s="35"/>
      <c r="UZY310" s="35"/>
      <c r="UZZ310" s="15"/>
      <c r="VAB310" s="13"/>
      <c r="VAC310" s="35"/>
      <c r="VAD310" s="35"/>
      <c r="VAE310" s="15"/>
      <c r="VAG310" s="13"/>
      <c r="VAH310" s="35"/>
      <c r="VAI310" s="35"/>
      <c r="VAJ310" s="15"/>
      <c r="VAL310" s="13"/>
      <c r="VAM310" s="35"/>
      <c r="VAN310" s="35"/>
      <c r="VAO310" s="15"/>
      <c r="VAQ310" s="13"/>
      <c r="VAR310" s="35"/>
      <c r="VAS310" s="35"/>
      <c r="VAT310" s="15"/>
      <c r="VAV310" s="13"/>
      <c r="VAW310" s="35"/>
      <c r="VAX310" s="35"/>
      <c r="VAY310" s="15"/>
      <c r="VBA310" s="13"/>
      <c r="VBB310" s="35"/>
      <c r="VBC310" s="35"/>
      <c r="VBD310" s="15"/>
      <c r="VBF310" s="13"/>
      <c r="VBG310" s="35"/>
      <c r="VBH310" s="35"/>
      <c r="VBI310" s="15"/>
      <c r="VBK310" s="13"/>
      <c r="VBL310" s="35"/>
      <c r="VBM310" s="35"/>
      <c r="VBN310" s="15"/>
      <c r="VBP310" s="13"/>
      <c r="VBQ310" s="35"/>
      <c r="VBR310" s="35"/>
      <c r="VBS310" s="15"/>
      <c r="VBU310" s="13"/>
      <c r="VBV310" s="35"/>
      <c r="VBW310" s="35"/>
      <c r="VBX310" s="15"/>
      <c r="VBZ310" s="13"/>
      <c r="VCA310" s="35"/>
      <c r="VCB310" s="35"/>
      <c r="VCC310" s="15"/>
      <c r="VCE310" s="13"/>
      <c r="VCF310" s="35"/>
      <c r="VCG310" s="35"/>
      <c r="VCH310" s="15"/>
      <c r="VCJ310" s="13"/>
      <c r="VCK310" s="35"/>
      <c r="VCL310" s="35"/>
      <c r="VCM310" s="15"/>
      <c r="VCO310" s="13"/>
      <c r="VCP310" s="35"/>
      <c r="VCQ310" s="35"/>
      <c r="VCR310" s="15"/>
      <c r="VCT310" s="13"/>
      <c r="VCU310" s="35"/>
      <c r="VCV310" s="35"/>
      <c r="VCW310" s="15"/>
      <c r="VCY310" s="13"/>
      <c r="VCZ310" s="35"/>
      <c r="VDA310" s="35"/>
      <c r="VDB310" s="15"/>
      <c r="VDD310" s="13"/>
      <c r="VDE310" s="35"/>
      <c r="VDF310" s="35"/>
      <c r="VDG310" s="15"/>
      <c r="VDI310" s="13"/>
      <c r="VDJ310" s="35"/>
      <c r="VDK310" s="35"/>
      <c r="VDL310" s="15"/>
      <c r="VDN310" s="13"/>
      <c r="VDO310" s="35"/>
      <c r="VDP310" s="35"/>
      <c r="VDQ310" s="15"/>
      <c r="VDS310" s="13"/>
      <c r="VDT310" s="35"/>
      <c r="VDU310" s="35"/>
      <c r="VDV310" s="15"/>
      <c r="VDX310" s="13"/>
      <c r="VDY310" s="35"/>
      <c r="VDZ310" s="35"/>
      <c r="VEA310" s="15"/>
      <c r="VEC310" s="13"/>
      <c r="VED310" s="35"/>
      <c r="VEE310" s="35"/>
      <c r="VEF310" s="15"/>
      <c r="VEH310" s="13"/>
      <c r="VEI310" s="35"/>
      <c r="VEJ310" s="35"/>
      <c r="VEK310" s="15"/>
      <c r="VEM310" s="13"/>
      <c r="VEN310" s="35"/>
      <c r="VEO310" s="35"/>
      <c r="VEP310" s="15"/>
      <c r="VER310" s="13"/>
      <c r="VES310" s="35"/>
      <c r="VET310" s="35"/>
      <c r="VEU310" s="15"/>
      <c r="VEW310" s="13"/>
      <c r="VEX310" s="35"/>
      <c r="VEY310" s="35"/>
      <c r="VEZ310" s="15"/>
      <c r="VFB310" s="13"/>
      <c r="VFC310" s="35"/>
      <c r="VFD310" s="35"/>
      <c r="VFE310" s="15"/>
      <c r="VFG310" s="13"/>
      <c r="VFH310" s="35"/>
      <c r="VFI310" s="35"/>
      <c r="VFJ310" s="15"/>
      <c r="VFL310" s="13"/>
      <c r="VFM310" s="35"/>
      <c r="VFN310" s="35"/>
      <c r="VFO310" s="15"/>
      <c r="VFQ310" s="13"/>
      <c r="VFR310" s="35"/>
      <c r="VFS310" s="35"/>
      <c r="VFT310" s="15"/>
      <c r="VFV310" s="13"/>
      <c r="VFW310" s="35"/>
      <c r="VFX310" s="35"/>
      <c r="VFY310" s="15"/>
      <c r="VGA310" s="13"/>
      <c r="VGB310" s="35"/>
      <c r="VGC310" s="35"/>
      <c r="VGD310" s="15"/>
      <c r="VGF310" s="13"/>
      <c r="VGG310" s="35"/>
      <c r="VGH310" s="35"/>
      <c r="VGI310" s="15"/>
      <c r="VGK310" s="13"/>
      <c r="VGL310" s="35"/>
      <c r="VGM310" s="35"/>
      <c r="VGN310" s="15"/>
      <c r="VGP310" s="13"/>
      <c r="VGQ310" s="35"/>
      <c r="VGR310" s="35"/>
      <c r="VGS310" s="15"/>
      <c r="VGU310" s="13"/>
      <c r="VGV310" s="35"/>
      <c r="VGW310" s="35"/>
      <c r="VGX310" s="15"/>
      <c r="VGZ310" s="13"/>
      <c r="VHA310" s="35"/>
      <c r="VHB310" s="35"/>
      <c r="VHC310" s="15"/>
      <c r="VHE310" s="13"/>
      <c r="VHF310" s="35"/>
      <c r="VHG310" s="35"/>
      <c r="VHH310" s="15"/>
      <c r="VHJ310" s="13"/>
      <c r="VHK310" s="35"/>
      <c r="VHL310" s="35"/>
      <c r="VHM310" s="15"/>
      <c r="VHO310" s="13"/>
      <c r="VHP310" s="35"/>
      <c r="VHQ310" s="35"/>
      <c r="VHR310" s="15"/>
      <c r="VHT310" s="13"/>
      <c r="VHU310" s="35"/>
      <c r="VHV310" s="35"/>
      <c r="VHW310" s="15"/>
      <c r="VHY310" s="13"/>
      <c r="VHZ310" s="35"/>
      <c r="VIA310" s="35"/>
      <c r="VIB310" s="15"/>
      <c r="VID310" s="13"/>
      <c r="VIE310" s="35"/>
      <c r="VIF310" s="35"/>
      <c r="VIG310" s="15"/>
      <c r="VII310" s="13"/>
      <c r="VIJ310" s="35"/>
      <c r="VIK310" s="35"/>
      <c r="VIL310" s="15"/>
      <c r="VIN310" s="13"/>
      <c r="VIO310" s="35"/>
      <c r="VIP310" s="35"/>
      <c r="VIQ310" s="15"/>
      <c r="VIS310" s="13"/>
      <c r="VIT310" s="35"/>
      <c r="VIU310" s="35"/>
      <c r="VIV310" s="15"/>
      <c r="VIX310" s="13"/>
      <c r="VIY310" s="35"/>
      <c r="VIZ310" s="35"/>
      <c r="VJA310" s="15"/>
      <c r="VJC310" s="13"/>
      <c r="VJD310" s="35"/>
      <c r="VJE310" s="35"/>
      <c r="VJF310" s="15"/>
      <c r="VJH310" s="13"/>
      <c r="VJI310" s="35"/>
      <c r="VJJ310" s="35"/>
      <c r="VJK310" s="15"/>
      <c r="VJM310" s="13"/>
      <c r="VJN310" s="35"/>
      <c r="VJO310" s="35"/>
      <c r="VJP310" s="15"/>
      <c r="VJR310" s="13"/>
      <c r="VJS310" s="35"/>
      <c r="VJT310" s="35"/>
      <c r="VJU310" s="15"/>
      <c r="VJW310" s="13"/>
      <c r="VJX310" s="35"/>
      <c r="VJY310" s="35"/>
      <c r="VJZ310" s="15"/>
      <c r="VKB310" s="13"/>
      <c r="VKC310" s="35"/>
      <c r="VKD310" s="35"/>
      <c r="VKE310" s="15"/>
      <c r="VKG310" s="13"/>
      <c r="VKH310" s="35"/>
      <c r="VKI310" s="35"/>
      <c r="VKJ310" s="15"/>
      <c r="VKL310" s="13"/>
      <c r="VKM310" s="35"/>
      <c r="VKN310" s="35"/>
      <c r="VKO310" s="15"/>
      <c r="VKQ310" s="13"/>
      <c r="VKR310" s="35"/>
      <c r="VKS310" s="35"/>
      <c r="VKT310" s="15"/>
      <c r="VKV310" s="13"/>
      <c r="VKW310" s="35"/>
      <c r="VKX310" s="35"/>
      <c r="VKY310" s="15"/>
      <c r="VLA310" s="13"/>
      <c r="VLB310" s="35"/>
      <c r="VLC310" s="35"/>
      <c r="VLD310" s="15"/>
      <c r="VLF310" s="13"/>
      <c r="VLG310" s="35"/>
      <c r="VLH310" s="35"/>
      <c r="VLI310" s="15"/>
      <c r="VLK310" s="13"/>
      <c r="VLL310" s="35"/>
      <c r="VLM310" s="35"/>
      <c r="VLN310" s="15"/>
      <c r="VLP310" s="13"/>
      <c r="VLQ310" s="35"/>
      <c r="VLR310" s="35"/>
      <c r="VLS310" s="15"/>
      <c r="VLU310" s="13"/>
      <c r="VLV310" s="35"/>
      <c r="VLW310" s="35"/>
      <c r="VLX310" s="15"/>
      <c r="VLZ310" s="13"/>
      <c r="VMA310" s="35"/>
      <c r="VMB310" s="35"/>
      <c r="VMC310" s="15"/>
      <c r="VME310" s="13"/>
      <c r="VMF310" s="35"/>
      <c r="VMG310" s="35"/>
      <c r="VMH310" s="15"/>
      <c r="VMJ310" s="13"/>
      <c r="VMK310" s="35"/>
      <c r="VML310" s="35"/>
      <c r="VMM310" s="15"/>
      <c r="VMO310" s="13"/>
      <c r="VMP310" s="35"/>
      <c r="VMQ310" s="35"/>
      <c r="VMR310" s="15"/>
      <c r="VMT310" s="13"/>
      <c r="VMU310" s="35"/>
      <c r="VMV310" s="35"/>
      <c r="VMW310" s="15"/>
      <c r="VMY310" s="13"/>
      <c r="VMZ310" s="35"/>
      <c r="VNA310" s="35"/>
      <c r="VNB310" s="15"/>
      <c r="VND310" s="13"/>
      <c r="VNE310" s="35"/>
      <c r="VNF310" s="35"/>
      <c r="VNG310" s="15"/>
      <c r="VNI310" s="13"/>
      <c r="VNJ310" s="35"/>
      <c r="VNK310" s="35"/>
      <c r="VNL310" s="15"/>
      <c r="VNN310" s="13"/>
      <c r="VNO310" s="35"/>
      <c r="VNP310" s="35"/>
      <c r="VNQ310" s="15"/>
      <c r="VNS310" s="13"/>
      <c r="VNT310" s="35"/>
      <c r="VNU310" s="35"/>
      <c r="VNV310" s="15"/>
      <c r="VNX310" s="13"/>
      <c r="VNY310" s="35"/>
      <c r="VNZ310" s="35"/>
      <c r="VOA310" s="15"/>
      <c r="VOC310" s="13"/>
      <c r="VOD310" s="35"/>
      <c r="VOE310" s="35"/>
      <c r="VOF310" s="15"/>
      <c r="VOH310" s="13"/>
      <c r="VOI310" s="35"/>
      <c r="VOJ310" s="35"/>
      <c r="VOK310" s="15"/>
      <c r="VOM310" s="13"/>
      <c r="VON310" s="35"/>
      <c r="VOO310" s="35"/>
      <c r="VOP310" s="15"/>
      <c r="VOR310" s="13"/>
      <c r="VOS310" s="35"/>
      <c r="VOT310" s="35"/>
      <c r="VOU310" s="15"/>
      <c r="VOW310" s="13"/>
      <c r="VOX310" s="35"/>
      <c r="VOY310" s="35"/>
      <c r="VOZ310" s="15"/>
      <c r="VPB310" s="13"/>
      <c r="VPC310" s="35"/>
      <c r="VPD310" s="35"/>
      <c r="VPE310" s="15"/>
      <c r="VPG310" s="13"/>
      <c r="VPH310" s="35"/>
      <c r="VPI310" s="35"/>
      <c r="VPJ310" s="15"/>
      <c r="VPL310" s="13"/>
      <c r="VPM310" s="35"/>
      <c r="VPN310" s="35"/>
      <c r="VPO310" s="15"/>
      <c r="VPQ310" s="13"/>
      <c r="VPR310" s="35"/>
      <c r="VPS310" s="35"/>
      <c r="VPT310" s="15"/>
      <c r="VPV310" s="13"/>
      <c r="VPW310" s="35"/>
      <c r="VPX310" s="35"/>
      <c r="VPY310" s="15"/>
      <c r="VQA310" s="13"/>
      <c r="VQB310" s="35"/>
      <c r="VQC310" s="35"/>
      <c r="VQD310" s="15"/>
      <c r="VQF310" s="13"/>
      <c r="VQG310" s="35"/>
      <c r="VQH310" s="35"/>
      <c r="VQI310" s="15"/>
      <c r="VQK310" s="13"/>
      <c r="VQL310" s="35"/>
      <c r="VQM310" s="35"/>
      <c r="VQN310" s="15"/>
      <c r="VQP310" s="13"/>
      <c r="VQQ310" s="35"/>
      <c r="VQR310" s="35"/>
      <c r="VQS310" s="15"/>
      <c r="VQU310" s="13"/>
      <c r="VQV310" s="35"/>
      <c r="VQW310" s="35"/>
      <c r="VQX310" s="15"/>
      <c r="VQZ310" s="13"/>
      <c r="VRA310" s="35"/>
      <c r="VRB310" s="35"/>
      <c r="VRC310" s="15"/>
      <c r="VRE310" s="13"/>
      <c r="VRF310" s="35"/>
      <c r="VRG310" s="35"/>
      <c r="VRH310" s="15"/>
      <c r="VRJ310" s="13"/>
      <c r="VRK310" s="35"/>
      <c r="VRL310" s="35"/>
      <c r="VRM310" s="15"/>
      <c r="VRO310" s="13"/>
      <c r="VRP310" s="35"/>
      <c r="VRQ310" s="35"/>
      <c r="VRR310" s="15"/>
      <c r="VRT310" s="13"/>
      <c r="VRU310" s="35"/>
      <c r="VRV310" s="35"/>
      <c r="VRW310" s="15"/>
      <c r="VRY310" s="13"/>
      <c r="VRZ310" s="35"/>
      <c r="VSA310" s="35"/>
      <c r="VSB310" s="15"/>
      <c r="VSD310" s="13"/>
      <c r="VSE310" s="35"/>
      <c r="VSF310" s="35"/>
      <c r="VSG310" s="15"/>
      <c r="VSI310" s="13"/>
      <c r="VSJ310" s="35"/>
      <c r="VSK310" s="35"/>
      <c r="VSL310" s="15"/>
      <c r="VSN310" s="13"/>
      <c r="VSO310" s="35"/>
      <c r="VSP310" s="35"/>
      <c r="VSQ310" s="15"/>
      <c r="VSS310" s="13"/>
      <c r="VST310" s="35"/>
      <c r="VSU310" s="35"/>
      <c r="VSV310" s="15"/>
      <c r="VSX310" s="13"/>
      <c r="VSY310" s="35"/>
      <c r="VSZ310" s="35"/>
      <c r="VTA310" s="15"/>
      <c r="VTC310" s="13"/>
      <c r="VTD310" s="35"/>
      <c r="VTE310" s="35"/>
      <c r="VTF310" s="15"/>
      <c r="VTH310" s="13"/>
      <c r="VTI310" s="35"/>
      <c r="VTJ310" s="35"/>
      <c r="VTK310" s="15"/>
      <c r="VTM310" s="13"/>
      <c r="VTN310" s="35"/>
      <c r="VTO310" s="35"/>
      <c r="VTP310" s="15"/>
      <c r="VTR310" s="13"/>
      <c r="VTS310" s="35"/>
      <c r="VTT310" s="35"/>
      <c r="VTU310" s="15"/>
      <c r="VTW310" s="13"/>
      <c r="VTX310" s="35"/>
      <c r="VTY310" s="35"/>
      <c r="VTZ310" s="15"/>
      <c r="VUB310" s="13"/>
      <c r="VUC310" s="35"/>
      <c r="VUD310" s="35"/>
      <c r="VUE310" s="15"/>
      <c r="VUG310" s="13"/>
      <c r="VUH310" s="35"/>
      <c r="VUI310" s="35"/>
      <c r="VUJ310" s="15"/>
      <c r="VUL310" s="13"/>
      <c r="VUM310" s="35"/>
      <c r="VUN310" s="35"/>
      <c r="VUO310" s="15"/>
      <c r="VUQ310" s="13"/>
      <c r="VUR310" s="35"/>
      <c r="VUS310" s="35"/>
      <c r="VUT310" s="15"/>
      <c r="VUV310" s="13"/>
      <c r="VUW310" s="35"/>
      <c r="VUX310" s="35"/>
      <c r="VUY310" s="15"/>
      <c r="VVA310" s="13"/>
      <c r="VVB310" s="35"/>
      <c r="VVC310" s="35"/>
      <c r="VVD310" s="15"/>
      <c r="VVF310" s="13"/>
      <c r="VVG310" s="35"/>
      <c r="VVH310" s="35"/>
      <c r="VVI310" s="15"/>
      <c r="VVK310" s="13"/>
      <c r="VVL310" s="35"/>
      <c r="VVM310" s="35"/>
      <c r="VVN310" s="15"/>
      <c r="VVP310" s="13"/>
      <c r="VVQ310" s="35"/>
      <c r="VVR310" s="35"/>
      <c r="VVS310" s="15"/>
      <c r="VVU310" s="13"/>
      <c r="VVV310" s="35"/>
      <c r="VVW310" s="35"/>
      <c r="VVX310" s="15"/>
      <c r="VVZ310" s="13"/>
      <c r="VWA310" s="35"/>
      <c r="VWB310" s="35"/>
      <c r="VWC310" s="15"/>
      <c r="VWE310" s="13"/>
      <c r="VWF310" s="35"/>
      <c r="VWG310" s="35"/>
      <c r="VWH310" s="15"/>
      <c r="VWJ310" s="13"/>
      <c r="VWK310" s="35"/>
      <c r="VWL310" s="35"/>
      <c r="VWM310" s="15"/>
      <c r="VWO310" s="13"/>
      <c r="VWP310" s="35"/>
      <c r="VWQ310" s="35"/>
      <c r="VWR310" s="15"/>
      <c r="VWT310" s="13"/>
      <c r="VWU310" s="35"/>
      <c r="VWV310" s="35"/>
      <c r="VWW310" s="15"/>
      <c r="VWY310" s="13"/>
      <c r="VWZ310" s="35"/>
      <c r="VXA310" s="35"/>
      <c r="VXB310" s="15"/>
      <c r="VXD310" s="13"/>
      <c r="VXE310" s="35"/>
      <c r="VXF310" s="35"/>
      <c r="VXG310" s="15"/>
      <c r="VXI310" s="13"/>
      <c r="VXJ310" s="35"/>
      <c r="VXK310" s="35"/>
      <c r="VXL310" s="15"/>
      <c r="VXN310" s="13"/>
      <c r="VXO310" s="35"/>
      <c r="VXP310" s="35"/>
      <c r="VXQ310" s="15"/>
      <c r="VXS310" s="13"/>
      <c r="VXT310" s="35"/>
      <c r="VXU310" s="35"/>
      <c r="VXV310" s="15"/>
      <c r="VXX310" s="13"/>
      <c r="VXY310" s="35"/>
      <c r="VXZ310" s="35"/>
      <c r="VYA310" s="15"/>
      <c r="VYC310" s="13"/>
      <c r="VYD310" s="35"/>
      <c r="VYE310" s="35"/>
      <c r="VYF310" s="15"/>
      <c r="VYH310" s="13"/>
      <c r="VYI310" s="35"/>
      <c r="VYJ310" s="35"/>
      <c r="VYK310" s="15"/>
      <c r="VYM310" s="13"/>
      <c r="VYN310" s="35"/>
      <c r="VYO310" s="35"/>
      <c r="VYP310" s="15"/>
      <c r="VYR310" s="13"/>
      <c r="VYS310" s="35"/>
      <c r="VYT310" s="35"/>
      <c r="VYU310" s="15"/>
      <c r="VYW310" s="13"/>
      <c r="VYX310" s="35"/>
      <c r="VYY310" s="35"/>
      <c r="VYZ310" s="15"/>
      <c r="VZB310" s="13"/>
      <c r="VZC310" s="35"/>
      <c r="VZD310" s="35"/>
      <c r="VZE310" s="15"/>
      <c r="VZG310" s="13"/>
      <c r="VZH310" s="35"/>
      <c r="VZI310" s="35"/>
      <c r="VZJ310" s="15"/>
      <c r="VZL310" s="13"/>
      <c r="VZM310" s="35"/>
      <c r="VZN310" s="35"/>
      <c r="VZO310" s="15"/>
      <c r="VZQ310" s="13"/>
      <c r="VZR310" s="35"/>
      <c r="VZS310" s="35"/>
      <c r="VZT310" s="15"/>
      <c r="VZV310" s="13"/>
      <c r="VZW310" s="35"/>
      <c r="VZX310" s="35"/>
      <c r="VZY310" s="15"/>
      <c r="WAA310" s="13"/>
      <c r="WAB310" s="35"/>
      <c r="WAC310" s="35"/>
      <c r="WAD310" s="15"/>
      <c r="WAF310" s="13"/>
      <c r="WAG310" s="35"/>
      <c r="WAH310" s="35"/>
      <c r="WAI310" s="15"/>
      <c r="WAK310" s="13"/>
      <c r="WAL310" s="35"/>
      <c r="WAM310" s="35"/>
      <c r="WAN310" s="15"/>
      <c r="WAP310" s="13"/>
      <c r="WAQ310" s="35"/>
      <c r="WAR310" s="35"/>
      <c r="WAS310" s="15"/>
      <c r="WAU310" s="13"/>
      <c r="WAV310" s="35"/>
      <c r="WAW310" s="35"/>
      <c r="WAX310" s="15"/>
      <c r="WAZ310" s="13"/>
      <c r="WBA310" s="35"/>
      <c r="WBB310" s="35"/>
      <c r="WBC310" s="15"/>
      <c r="WBE310" s="13"/>
      <c r="WBF310" s="35"/>
      <c r="WBG310" s="35"/>
      <c r="WBH310" s="15"/>
      <c r="WBJ310" s="13"/>
      <c r="WBK310" s="35"/>
      <c r="WBL310" s="35"/>
      <c r="WBM310" s="15"/>
      <c r="WBO310" s="13"/>
      <c r="WBP310" s="35"/>
      <c r="WBQ310" s="35"/>
      <c r="WBR310" s="15"/>
      <c r="WBT310" s="13"/>
      <c r="WBU310" s="35"/>
      <c r="WBV310" s="35"/>
      <c r="WBW310" s="15"/>
      <c r="WBY310" s="13"/>
      <c r="WBZ310" s="35"/>
      <c r="WCA310" s="35"/>
      <c r="WCB310" s="15"/>
      <c r="WCD310" s="13"/>
      <c r="WCE310" s="35"/>
      <c r="WCF310" s="35"/>
      <c r="WCG310" s="15"/>
      <c r="WCI310" s="13"/>
      <c r="WCJ310" s="35"/>
      <c r="WCK310" s="35"/>
      <c r="WCL310" s="15"/>
      <c r="WCN310" s="13"/>
      <c r="WCO310" s="35"/>
      <c r="WCP310" s="35"/>
      <c r="WCQ310" s="15"/>
      <c r="WCS310" s="13"/>
      <c r="WCT310" s="35"/>
      <c r="WCU310" s="35"/>
      <c r="WCV310" s="15"/>
      <c r="WCX310" s="13"/>
      <c r="WCY310" s="35"/>
      <c r="WCZ310" s="35"/>
      <c r="WDA310" s="15"/>
      <c r="WDC310" s="13"/>
      <c r="WDD310" s="35"/>
      <c r="WDE310" s="35"/>
      <c r="WDF310" s="15"/>
      <c r="WDH310" s="13"/>
      <c r="WDI310" s="35"/>
      <c r="WDJ310" s="35"/>
      <c r="WDK310" s="15"/>
      <c r="WDM310" s="13"/>
      <c r="WDN310" s="35"/>
      <c r="WDO310" s="35"/>
      <c r="WDP310" s="15"/>
      <c r="WDR310" s="13"/>
      <c r="WDS310" s="35"/>
      <c r="WDT310" s="35"/>
      <c r="WDU310" s="15"/>
      <c r="WDW310" s="13"/>
      <c r="WDX310" s="35"/>
      <c r="WDY310" s="35"/>
      <c r="WDZ310" s="15"/>
      <c r="WEB310" s="13"/>
      <c r="WEC310" s="35"/>
      <c r="WED310" s="35"/>
      <c r="WEE310" s="15"/>
      <c r="WEG310" s="13"/>
      <c r="WEH310" s="35"/>
      <c r="WEI310" s="35"/>
      <c r="WEJ310" s="15"/>
      <c r="WEL310" s="13"/>
      <c r="WEM310" s="35"/>
      <c r="WEN310" s="35"/>
      <c r="WEO310" s="15"/>
      <c r="WEQ310" s="13"/>
      <c r="WER310" s="35"/>
      <c r="WES310" s="35"/>
      <c r="WET310" s="15"/>
      <c r="WEV310" s="13"/>
      <c r="WEW310" s="35"/>
      <c r="WEX310" s="35"/>
      <c r="WEY310" s="15"/>
      <c r="WFA310" s="13"/>
      <c r="WFB310" s="35"/>
      <c r="WFC310" s="35"/>
      <c r="WFD310" s="15"/>
      <c r="WFF310" s="13"/>
      <c r="WFG310" s="35"/>
      <c r="WFH310" s="35"/>
      <c r="WFI310" s="15"/>
      <c r="WFK310" s="13"/>
      <c r="WFL310" s="35"/>
      <c r="WFM310" s="35"/>
      <c r="WFN310" s="15"/>
      <c r="WFP310" s="13"/>
      <c r="WFQ310" s="35"/>
      <c r="WFR310" s="35"/>
      <c r="WFS310" s="15"/>
      <c r="WFU310" s="13"/>
      <c r="WFV310" s="35"/>
      <c r="WFW310" s="35"/>
      <c r="WFX310" s="15"/>
      <c r="WFZ310" s="13"/>
      <c r="WGA310" s="35"/>
      <c r="WGB310" s="35"/>
      <c r="WGC310" s="15"/>
      <c r="WGE310" s="13"/>
      <c r="WGF310" s="35"/>
      <c r="WGG310" s="35"/>
      <c r="WGH310" s="15"/>
      <c r="WGJ310" s="13"/>
      <c r="WGK310" s="35"/>
      <c r="WGL310" s="35"/>
      <c r="WGM310" s="15"/>
      <c r="WGO310" s="13"/>
      <c r="WGP310" s="35"/>
      <c r="WGQ310" s="35"/>
      <c r="WGR310" s="15"/>
      <c r="WGT310" s="13"/>
      <c r="WGU310" s="35"/>
      <c r="WGV310" s="35"/>
      <c r="WGW310" s="15"/>
      <c r="WGY310" s="13"/>
      <c r="WGZ310" s="35"/>
      <c r="WHA310" s="35"/>
      <c r="WHB310" s="15"/>
      <c r="WHD310" s="13"/>
      <c r="WHE310" s="35"/>
      <c r="WHF310" s="35"/>
      <c r="WHG310" s="15"/>
      <c r="WHI310" s="13"/>
      <c r="WHJ310" s="35"/>
      <c r="WHK310" s="35"/>
      <c r="WHL310" s="15"/>
      <c r="WHN310" s="13"/>
      <c r="WHO310" s="35"/>
      <c r="WHP310" s="35"/>
      <c r="WHQ310" s="15"/>
      <c r="WHS310" s="13"/>
      <c r="WHT310" s="35"/>
      <c r="WHU310" s="35"/>
      <c r="WHV310" s="15"/>
      <c r="WHX310" s="13"/>
      <c r="WHY310" s="35"/>
      <c r="WHZ310" s="35"/>
      <c r="WIA310" s="15"/>
      <c r="WIC310" s="13"/>
      <c r="WID310" s="35"/>
      <c r="WIE310" s="35"/>
      <c r="WIF310" s="15"/>
      <c r="WIH310" s="13"/>
      <c r="WII310" s="35"/>
      <c r="WIJ310" s="35"/>
      <c r="WIK310" s="15"/>
      <c r="WIM310" s="13"/>
      <c r="WIN310" s="35"/>
      <c r="WIO310" s="35"/>
      <c r="WIP310" s="15"/>
      <c r="WIR310" s="13"/>
      <c r="WIS310" s="35"/>
      <c r="WIT310" s="35"/>
      <c r="WIU310" s="15"/>
      <c r="WIW310" s="13"/>
      <c r="WIX310" s="35"/>
      <c r="WIY310" s="35"/>
      <c r="WIZ310" s="15"/>
      <c r="WJB310" s="13"/>
      <c r="WJC310" s="35"/>
      <c r="WJD310" s="35"/>
      <c r="WJE310" s="15"/>
      <c r="WJG310" s="13"/>
      <c r="WJH310" s="35"/>
      <c r="WJI310" s="35"/>
      <c r="WJJ310" s="15"/>
      <c r="WJL310" s="13"/>
      <c r="WJM310" s="35"/>
      <c r="WJN310" s="35"/>
      <c r="WJO310" s="15"/>
      <c r="WJQ310" s="13"/>
      <c r="WJR310" s="35"/>
      <c r="WJS310" s="35"/>
      <c r="WJT310" s="15"/>
      <c r="WJV310" s="13"/>
      <c r="WJW310" s="35"/>
      <c r="WJX310" s="35"/>
      <c r="WJY310" s="15"/>
      <c r="WKA310" s="13"/>
      <c r="WKB310" s="35"/>
      <c r="WKC310" s="35"/>
      <c r="WKD310" s="15"/>
      <c r="WKF310" s="13"/>
      <c r="WKG310" s="35"/>
      <c r="WKH310" s="35"/>
      <c r="WKI310" s="15"/>
      <c r="WKK310" s="13"/>
      <c r="WKL310" s="35"/>
      <c r="WKM310" s="35"/>
      <c r="WKN310" s="15"/>
      <c r="WKP310" s="13"/>
      <c r="WKQ310" s="35"/>
      <c r="WKR310" s="35"/>
      <c r="WKS310" s="15"/>
      <c r="WKU310" s="13"/>
      <c r="WKV310" s="35"/>
      <c r="WKW310" s="35"/>
      <c r="WKX310" s="15"/>
      <c r="WKZ310" s="13"/>
      <c r="WLA310" s="35"/>
      <c r="WLB310" s="35"/>
      <c r="WLC310" s="15"/>
      <c r="WLE310" s="13"/>
      <c r="WLF310" s="35"/>
      <c r="WLG310" s="35"/>
      <c r="WLH310" s="15"/>
      <c r="WLJ310" s="13"/>
      <c r="WLK310" s="35"/>
      <c r="WLL310" s="35"/>
      <c r="WLM310" s="15"/>
      <c r="WLO310" s="13"/>
      <c r="WLP310" s="35"/>
      <c r="WLQ310" s="35"/>
      <c r="WLR310" s="15"/>
      <c r="WLT310" s="13"/>
      <c r="WLU310" s="35"/>
      <c r="WLV310" s="35"/>
      <c r="WLW310" s="15"/>
      <c r="WLY310" s="13"/>
      <c r="WLZ310" s="35"/>
      <c r="WMA310" s="35"/>
      <c r="WMB310" s="15"/>
      <c r="WMD310" s="13"/>
      <c r="WME310" s="35"/>
      <c r="WMF310" s="35"/>
      <c r="WMG310" s="15"/>
      <c r="WMI310" s="13"/>
      <c r="WMJ310" s="35"/>
      <c r="WMK310" s="35"/>
      <c r="WML310" s="15"/>
      <c r="WMN310" s="13"/>
      <c r="WMO310" s="35"/>
      <c r="WMP310" s="35"/>
      <c r="WMQ310" s="15"/>
      <c r="WMS310" s="13"/>
      <c r="WMT310" s="35"/>
      <c r="WMU310" s="35"/>
      <c r="WMV310" s="15"/>
      <c r="WMX310" s="13"/>
      <c r="WMY310" s="35"/>
      <c r="WMZ310" s="35"/>
      <c r="WNA310" s="15"/>
      <c r="WNC310" s="13"/>
      <c r="WND310" s="35"/>
      <c r="WNE310" s="35"/>
      <c r="WNF310" s="15"/>
      <c r="WNH310" s="13"/>
      <c r="WNI310" s="35"/>
      <c r="WNJ310" s="35"/>
      <c r="WNK310" s="15"/>
      <c r="WNM310" s="13"/>
      <c r="WNN310" s="35"/>
      <c r="WNO310" s="35"/>
      <c r="WNP310" s="15"/>
      <c r="WNR310" s="13"/>
      <c r="WNS310" s="35"/>
      <c r="WNT310" s="35"/>
      <c r="WNU310" s="15"/>
      <c r="WNW310" s="13"/>
      <c r="WNX310" s="35"/>
      <c r="WNY310" s="35"/>
      <c r="WNZ310" s="15"/>
      <c r="WOB310" s="13"/>
      <c r="WOC310" s="35"/>
      <c r="WOD310" s="35"/>
      <c r="WOE310" s="15"/>
      <c r="WOG310" s="13"/>
      <c r="WOH310" s="35"/>
      <c r="WOI310" s="35"/>
      <c r="WOJ310" s="15"/>
      <c r="WOL310" s="13"/>
      <c r="WOM310" s="35"/>
      <c r="WON310" s="35"/>
      <c r="WOO310" s="15"/>
      <c r="WOQ310" s="13"/>
      <c r="WOR310" s="35"/>
      <c r="WOS310" s="35"/>
      <c r="WOT310" s="15"/>
      <c r="WOV310" s="13"/>
      <c r="WOW310" s="35"/>
      <c r="WOX310" s="35"/>
      <c r="WOY310" s="15"/>
      <c r="WPA310" s="13"/>
      <c r="WPB310" s="35"/>
      <c r="WPC310" s="35"/>
      <c r="WPD310" s="15"/>
      <c r="WPF310" s="13"/>
      <c r="WPG310" s="35"/>
      <c r="WPH310" s="35"/>
      <c r="WPI310" s="15"/>
      <c r="WPK310" s="13"/>
      <c r="WPL310" s="35"/>
      <c r="WPM310" s="35"/>
      <c r="WPN310" s="15"/>
      <c r="WPP310" s="13"/>
      <c r="WPQ310" s="35"/>
      <c r="WPR310" s="35"/>
      <c r="WPS310" s="15"/>
      <c r="WPU310" s="13"/>
      <c r="WPV310" s="35"/>
      <c r="WPW310" s="35"/>
      <c r="WPX310" s="15"/>
      <c r="WPZ310" s="13"/>
      <c r="WQA310" s="35"/>
      <c r="WQB310" s="35"/>
      <c r="WQC310" s="15"/>
      <c r="WQE310" s="13"/>
      <c r="WQF310" s="35"/>
      <c r="WQG310" s="35"/>
      <c r="WQH310" s="15"/>
      <c r="WQJ310" s="13"/>
      <c r="WQK310" s="35"/>
      <c r="WQL310" s="35"/>
      <c r="WQM310" s="15"/>
      <c r="WQO310" s="13"/>
      <c r="WQP310" s="35"/>
      <c r="WQQ310" s="35"/>
      <c r="WQR310" s="15"/>
      <c r="WQT310" s="13"/>
      <c r="WQU310" s="35"/>
      <c r="WQV310" s="35"/>
      <c r="WQW310" s="15"/>
      <c r="WQY310" s="13"/>
      <c r="WQZ310" s="35"/>
      <c r="WRA310" s="35"/>
      <c r="WRB310" s="15"/>
      <c r="WRD310" s="13"/>
      <c r="WRE310" s="35"/>
      <c r="WRF310" s="35"/>
      <c r="WRG310" s="15"/>
      <c r="WRI310" s="13"/>
      <c r="WRJ310" s="35"/>
      <c r="WRK310" s="35"/>
      <c r="WRL310" s="15"/>
      <c r="WRN310" s="13"/>
      <c r="WRO310" s="35"/>
      <c r="WRP310" s="35"/>
      <c r="WRQ310" s="15"/>
      <c r="WRS310" s="13"/>
      <c r="WRT310" s="35"/>
      <c r="WRU310" s="35"/>
      <c r="WRV310" s="15"/>
      <c r="WRX310" s="13"/>
      <c r="WRY310" s="35"/>
      <c r="WRZ310" s="35"/>
      <c r="WSA310" s="15"/>
      <c r="WSC310" s="13"/>
      <c r="WSD310" s="35"/>
      <c r="WSE310" s="35"/>
      <c r="WSF310" s="15"/>
      <c r="WSH310" s="13"/>
      <c r="WSI310" s="35"/>
      <c r="WSJ310" s="35"/>
      <c r="WSK310" s="15"/>
      <c r="WSM310" s="13"/>
      <c r="WSN310" s="35"/>
      <c r="WSO310" s="35"/>
      <c r="WSP310" s="15"/>
      <c r="WSR310" s="13"/>
      <c r="WSS310" s="35"/>
      <c r="WST310" s="35"/>
      <c r="WSU310" s="15"/>
      <c r="WSW310" s="13"/>
      <c r="WSX310" s="35"/>
      <c r="WSY310" s="35"/>
      <c r="WSZ310" s="15"/>
      <c r="WTB310" s="13"/>
      <c r="WTC310" s="35"/>
      <c r="WTD310" s="35"/>
      <c r="WTE310" s="15"/>
      <c r="WTG310" s="13"/>
      <c r="WTH310" s="35"/>
      <c r="WTI310" s="35"/>
      <c r="WTJ310" s="15"/>
      <c r="WTL310" s="13"/>
      <c r="WTM310" s="35"/>
      <c r="WTN310" s="35"/>
      <c r="WTO310" s="15"/>
      <c r="WTQ310" s="13"/>
      <c r="WTR310" s="35"/>
      <c r="WTS310" s="35"/>
      <c r="WTT310" s="15"/>
      <c r="WTV310" s="13"/>
      <c r="WTW310" s="35"/>
      <c r="WTX310" s="35"/>
      <c r="WTY310" s="15"/>
      <c r="WUA310" s="13"/>
      <c r="WUB310" s="35"/>
      <c r="WUC310" s="35"/>
      <c r="WUD310" s="15"/>
      <c r="WUF310" s="13"/>
      <c r="WUG310" s="35"/>
      <c r="WUH310" s="35"/>
      <c r="WUI310" s="15"/>
      <c r="WUK310" s="13"/>
      <c r="WUL310" s="35"/>
      <c r="WUM310" s="35"/>
      <c r="WUN310" s="15"/>
      <c r="WUP310" s="13"/>
      <c r="WUQ310" s="35"/>
      <c r="WUR310" s="35"/>
      <c r="WUS310" s="15"/>
      <c r="WUU310" s="13"/>
      <c r="WUV310" s="35"/>
      <c r="WUW310" s="35"/>
      <c r="WUX310" s="15"/>
      <c r="WUZ310" s="13"/>
      <c r="WVA310" s="35"/>
      <c r="WVB310" s="35"/>
      <c r="WVC310" s="15"/>
      <c r="WVE310" s="13"/>
      <c r="WVF310" s="35"/>
      <c r="WVG310" s="35"/>
      <c r="WVH310" s="15"/>
      <c r="WVJ310" s="13"/>
      <c r="WVK310" s="35"/>
      <c r="WVL310" s="35"/>
      <c r="WVM310" s="15"/>
      <c r="WVO310" s="13"/>
      <c r="WVP310" s="35"/>
      <c r="WVQ310" s="35"/>
      <c r="WVR310" s="15"/>
      <c r="WVT310" s="13"/>
      <c r="WVU310" s="35"/>
      <c r="WVV310" s="35"/>
      <c r="WVW310" s="15"/>
      <c r="WVY310" s="13"/>
      <c r="WVZ310" s="35"/>
      <c r="WWA310" s="35"/>
      <c r="WWB310" s="15"/>
      <c r="WWD310" s="13"/>
      <c r="WWE310" s="35"/>
      <c r="WWF310" s="35"/>
      <c r="WWG310" s="15"/>
      <c r="WWI310" s="13"/>
      <c r="WWJ310" s="35"/>
      <c r="WWK310" s="35"/>
      <c r="WWL310" s="15"/>
      <c r="WWN310" s="13"/>
      <c r="WWO310" s="35"/>
      <c r="WWP310" s="35"/>
      <c r="WWQ310" s="15"/>
      <c r="WWS310" s="13"/>
      <c r="WWT310" s="35"/>
      <c r="WWU310" s="35"/>
      <c r="WWV310" s="15"/>
      <c r="WWX310" s="13"/>
      <c r="WWY310" s="35"/>
      <c r="WWZ310" s="35"/>
      <c r="WXA310" s="15"/>
      <c r="WXC310" s="13"/>
      <c r="WXD310" s="35"/>
      <c r="WXE310" s="35"/>
      <c r="WXF310" s="15"/>
      <c r="WXH310" s="13"/>
      <c r="WXI310" s="35"/>
      <c r="WXJ310" s="35"/>
      <c r="WXK310" s="15"/>
      <c r="WXM310" s="13"/>
      <c r="WXN310" s="35"/>
      <c r="WXO310" s="35"/>
      <c r="WXP310" s="15"/>
      <c r="WXR310" s="13"/>
      <c r="WXS310" s="35"/>
      <c r="WXT310" s="35"/>
      <c r="WXU310" s="15"/>
      <c r="WXW310" s="13"/>
      <c r="WXX310" s="35"/>
      <c r="WXY310" s="35"/>
      <c r="WXZ310" s="15"/>
      <c r="WYB310" s="13"/>
      <c r="WYC310" s="35"/>
      <c r="WYD310" s="35"/>
      <c r="WYE310" s="15"/>
      <c r="WYG310" s="13"/>
      <c r="WYH310" s="35"/>
      <c r="WYI310" s="35"/>
      <c r="WYJ310" s="15"/>
      <c r="WYL310" s="13"/>
      <c r="WYM310" s="35"/>
      <c r="WYN310" s="35"/>
      <c r="WYO310" s="15"/>
      <c r="WYQ310" s="13"/>
      <c r="WYR310" s="35"/>
      <c r="WYS310" s="35"/>
      <c r="WYT310" s="15"/>
      <c r="WYV310" s="13"/>
      <c r="WYW310" s="35"/>
      <c r="WYX310" s="35"/>
      <c r="WYY310" s="15"/>
      <c r="WZA310" s="13"/>
      <c r="WZB310" s="35"/>
      <c r="WZC310" s="35"/>
      <c r="WZD310" s="15"/>
      <c r="WZF310" s="13"/>
      <c r="WZG310" s="35"/>
      <c r="WZH310" s="35"/>
      <c r="WZI310" s="15"/>
      <c r="WZK310" s="13"/>
      <c r="WZL310" s="35"/>
      <c r="WZM310" s="35"/>
      <c r="WZN310" s="15"/>
      <c r="WZP310" s="13"/>
      <c r="WZQ310" s="35"/>
      <c r="WZR310" s="35"/>
      <c r="WZS310" s="15"/>
      <c r="WZU310" s="13"/>
      <c r="WZV310" s="35"/>
      <c r="WZW310" s="35"/>
      <c r="WZX310" s="15"/>
      <c r="WZZ310" s="13"/>
      <c r="XAA310" s="35"/>
      <c r="XAB310" s="35"/>
      <c r="XAC310" s="15"/>
      <c r="XAE310" s="13"/>
      <c r="XAF310" s="35"/>
      <c r="XAG310" s="35"/>
      <c r="XAH310" s="15"/>
      <c r="XAJ310" s="13"/>
      <c r="XAK310" s="35"/>
      <c r="XAL310" s="35"/>
      <c r="XAM310" s="15"/>
      <c r="XAO310" s="13"/>
      <c r="XAP310" s="35"/>
      <c r="XAQ310" s="35"/>
      <c r="XAR310" s="15"/>
      <c r="XAT310" s="13"/>
      <c r="XAU310" s="35"/>
      <c r="XAV310" s="35"/>
      <c r="XAW310" s="15"/>
      <c r="XAY310" s="13"/>
      <c r="XAZ310" s="35"/>
      <c r="XBA310" s="35"/>
      <c r="XBB310" s="15"/>
      <c r="XBD310" s="13"/>
      <c r="XBE310" s="35"/>
      <c r="XBF310" s="35"/>
      <c r="XBG310" s="15"/>
      <c r="XBI310" s="13"/>
      <c r="XBJ310" s="35"/>
      <c r="XBK310" s="35"/>
      <c r="XBL310" s="15"/>
      <c r="XBN310" s="13"/>
      <c r="XBO310" s="35"/>
      <c r="XBP310" s="35"/>
      <c r="XBQ310" s="15"/>
      <c r="XBS310" s="13"/>
      <c r="XBT310" s="35"/>
      <c r="XBU310" s="35"/>
      <c r="XBV310" s="15"/>
      <c r="XBX310" s="13"/>
      <c r="XBY310" s="35"/>
      <c r="XBZ310" s="35"/>
      <c r="XCA310" s="15"/>
      <c r="XCC310" s="13"/>
      <c r="XCD310" s="35"/>
      <c r="XCE310" s="35"/>
      <c r="XCF310" s="15"/>
      <c r="XCH310" s="13"/>
      <c r="XCI310" s="35"/>
      <c r="XCJ310" s="35"/>
      <c r="XCK310" s="15"/>
      <c r="XCM310" s="13"/>
      <c r="XCN310" s="35"/>
      <c r="XCO310" s="35"/>
      <c r="XCP310" s="15"/>
      <c r="XCR310" s="13"/>
      <c r="XCS310" s="35"/>
      <c r="XCT310" s="35"/>
      <c r="XCU310" s="15"/>
      <c r="XCW310" s="13"/>
      <c r="XCX310" s="35"/>
      <c r="XCY310" s="35"/>
      <c r="XCZ310" s="15"/>
      <c r="XDB310" s="13"/>
      <c r="XDC310" s="35"/>
      <c r="XDD310" s="35"/>
      <c r="XDE310" s="15"/>
      <c r="XDG310" s="13"/>
      <c r="XDH310" s="35"/>
      <c r="XDI310" s="35"/>
      <c r="XDJ310" s="15"/>
      <c r="XDL310" s="13"/>
      <c r="XDM310" s="35"/>
      <c r="XDN310" s="35"/>
      <c r="XDO310" s="15"/>
      <c r="XDQ310" s="13"/>
      <c r="XDR310" s="35"/>
      <c r="XDS310" s="35"/>
      <c r="XDT310" s="15"/>
      <c r="XDV310" s="13"/>
      <c r="XDW310" s="35"/>
      <c r="XDX310" s="35"/>
      <c r="XDY310" s="15"/>
      <c r="XEA310" s="13"/>
      <c r="XEB310" s="35"/>
      <c r="XEC310" s="35"/>
      <c r="XED310" s="15"/>
      <c r="XEF310" s="13"/>
      <c r="XEG310" s="35"/>
      <c r="XEH310" s="35"/>
      <c r="XEI310" s="15"/>
      <c r="XEK310" s="13"/>
      <c r="XEL310" s="35"/>
      <c r="XEM310" s="35"/>
      <c r="XEN310" s="15"/>
      <c r="XEP310" s="13"/>
      <c r="XEQ310" s="35"/>
      <c r="XER310" s="35"/>
      <c r="XES310" s="15"/>
      <c r="XEU310" s="13"/>
      <c r="XEV310" s="35"/>
      <c r="XEW310" s="35"/>
      <c r="XEX310" s="15"/>
      <c r="XEZ310" s="13"/>
      <c r="XFA310" s="35"/>
      <c r="XFB310" s="35"/>
      <c r="XFC310" s="15"/>
    </row>
    <row r="311" spans="1:1023 1025:2048 2050:6143 6145:7168 7170:11263 11265:12288 12290:16383" x14ac:dyDescent="0.3">
      <c r="A311" s="35">
        <v>46106</v>
      </c>
      <c r="B311" s="35" t="s">
        <v>1072</v>
      </c>
      <c r="C311" s="15" t="s">
        <v>1449</v>
      </c>
      <c r="D311" s="1" t="s">
        <v>701</v>
      </c>
      <c r="E311" s="13">
        <v>46297</v>
      </c>
      <c r="F311" s="53">
        <f t="shared" si="13"/>
        <v>191</v>
      </c>
      <c r="G311" s="19">
        <v>-666.999999</v>
      </c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6"/>
      <c r="CY311" s="36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6"/>
      <c r="DP311" s="36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6"/>
      <c r="EG311" s="36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6"/>
      <c r="EX311" s="36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6"/>
      <c r="FO311" s="36"/>
      <c r="FP311" s="36"/>
      <c r="FQ311" s="36"/>
      <c r="FR311" s="36"/>
      <c r="FS311" s="36"/>
      <c r="FT311" s="36"/>
      <c r="FU311" s="36"/>
      <c r="FV311" s="36"/>
      <c r="FW311" s="36"/>
      <c r="FX311" s="36"/>
      <c r="FY311" s="36"/>
      <c r="FZ311" s="36"/>
      <c r="GA311" s="36"/>
      <c r="GB311" s="36"/>
      <c r="GC311" s="36"/>
      <c r="GD311" s="36"/>
      <c r="GE311" s="36"/>
      <c r="GF311" s="36"/>
      <c r="GG311" s="36"/>
      <c r="GH311" s="36"/>
      <c r="GI311" s="36"/>
      <c r="GJ311" s="36"/>
      <c r="GK311" s="36"/>
      <c r="GL311" s="36"/>
      <c r="GM311" s="36"/>
      <c r="GN311" s="36"/>
      <c r="GO311" s="36"/>
      <c r="GP311" s="36"/>
      <c r="GQ311" s="36"/>
      <c r="GR311" s="36"/>
      <c r="GS311" s="36"/>
      <c r="GT311" s="36"/>
      <c r="GU311" s="36"/>
      <c r="GV311" s="36"/>
      <c r="GW311" s="36"/>
      <c r="GX311" s="36"/>
      <c r="GY311" s="36"/>
      <c r="GZ311" s="36"/>
      <c r="HA311" s="36"/>
      <c r="HB311" s="36"/>
      <c r="HC311" s="36"/>
      <c r="HD311" s="36"/>
      <c r="HE311" s="36"/>
      <c r="HF311" s="36"/>
      <c r="HG311" s="36"/>
      <c r="HH311" s="36"/>
      <c r="HI311" s="36"/>
      <c r="HJ311" s="36"/>
      <c r="HK311" s="36"/>
      <c r="HL311" s="36"/>
      <c r="HM311" s="36"/>
      <c r="HN311" s="36"/>
      <c r="HO311" s="36"/>
      <c r="HP311" s="36"/>
      <c r="HQ311" s="36"/>
      <c r="HR311" s="36"/>
      <c r="HS311" s="36"/>
      <c r="HT311" s="36"/>
      <c r="HU311" s="36"/>
      <c r="HV311" s="36"/>
      <c r="HW311" s="36"/>
      <c r="HX311" s="36"/>
      <c r="HY311" s="36"/>
      <c r="HZ311" s="36"/>
      <c r="IA311" s="36"/>
      <c r="IB311" s="36"/>
      <c r="IC311" s="36"/>
      <c r="ID311" s="36"/>
      <c r="IE311" s="36"/>
      <c r="IF311" s="36"/>
      <c r="IG311" s="36"/>
      <c r="IH311" s="36"/>
      <c r="II311" s="36"/>
      <c r="IJ311" s="36"/>
      <c r="IK311" s="36"/>
      <c r="IL311" s="36"/>
      <c r="IM311" s="36"/>
      <c r="IN311" s="36"/>
      <c r="IO311" s="36"/>
      <c r="IP311" s="36"/>
      <c r="IQ311" s="36"/>
      <c r="IR311" s="36"/>
      <c r="IS311" s="36"/>
      <c r="IT311" s="36"/>
      <c r="IU311" s="36"/>
      <c r="IV311" s="36"/>
      <c r="IW311" s="36"/>
      <c r="IX311" s="36"/>
      <c r="IY311" s="36"/>
      <c r="IZ311" s="36"/>
      <c r="JA311" s="36"/>
      <c r="JB311" s="36"/>
      <c r="JC311" s="36"/>
      <c r="JD311" s="36"/>
      <c r="JE311" s="36"/>
      <c r="JF311" s="36"/>
      <c r="JG311" s="36"/>
      <c r="JH311" s="36"/>
      <c r="JI311" s="36"/>
      <c r="JJ311" s="36"/>
      <c r="JK311" s="36"/>
      <c r="JL311" s="36"/>
      <c r="JM311" s="36"/>
      <c r="JN311" s="36"/>
      <c r="JO311" s="36"/>
      <c r="JP311" s="36"/>
      <c r="JQ311" s="36"/>
      <c r="JR311" s="36"/>
      <c r="JS311" s="36"/>
      <c r="JT311" s="36"/>
      <c r="JU311" s="36"/>
      <c r="JV311" s="36"/>
      <c r="JW311" s="36"/>
      <c r="JX311" s="36"/>
      <c r="JY311" s="36"/>
      <c r="JZ311" s="36"/>
      <c r="KA311" s="36"/>
      <c r="KB311" s="36"/>
      <c r="KC311" s="36"/>
      <c r="KD311" s="36"/>
      <c r="KE311" s="36"/>
      <c r="KF311" s="36"/>
      <c r="KG311" s="36"/>
      <c r="KH311" s="36"/>
      <c r="KI311" s="36"/>
      <c r="KJ311" s="36"/>
      <c r="KK311" s="36"/>
      <c r="KL311" s="36"/>
      <c r="KM311" s="36"/>
      <c r="KN311" s="36"/>
      <c r="KO311" s="36"/>
      <c r="KP311" s="36"/>
      <c r="KQ311" s="36"/>
      <c r="KR311" s="36"/>
      <c r="KS311" s="36"/>
      <c r="KT311" s="36"/>
      <c r="KU311" s="36"/>
      <c r="KV311" s="36"/>
      <c r="KW311" s="36"/>
      <c r="KX311" s="36"/>
      <c r="KY311" s="36"/>
      <c r="KZ311" s="36"/>
      <c r="LA311" s="36"/>
      <c r="LB311" s="36"/>
      <c r="LC311" s="36"/>
      <c r="LD311" s="36"/>
      <c r="LE311" s="36"/>
      <c r="LF311" s="36"/>
      <c r="LG311" s="36"/>
      <c r="LH311" s="36"/>
      <c r="LI311" s="36"/>
      <c r="LJ311" s="36"/>
      <c r="LK311" s="36"/>
      <c r="LL311" s="36"/>
      <c r="LM311" s="36"/>
      <c r="LN311" s="36"/>
      <c r="LO311" s="36"/>
      <c r="LP311" s="36"/>
      <c r="LQ311" s="36"/>
      <c r="LR311" s="36"/>
      <c r="LS311" s="36"/>
      <c r="LT311" s="36"/>
      <c r="LU311" s="36"/>
      <c r="LV311" s="36"/>
      <c r="LW311" s="36"/>
      <c r="LX311" s="36"/>
      <c r="LY311" s="36"/>
      <c r="LZ311" s="36"/>
      <c r="MA311" s="36"/>
      <c r="MB311" s="36"/>
      <c r="MC311" s="36"/>
      <c r="MD311" s="36"/>
      <c r="ME311" s="36"/>
      <c r="MF311" s="36"/>
      <c r="MG311" s="36"/>
      <c r="MH311" s="36"/>
      <c r="MI311" s="36"/>
      <c r="MJ311" s="36"/>
      <c r="MK311" s="36"/>
      <c r="ML311" s="36"/>
      <c r="MM311" s="36"/>
      <c r="MN311" s="36"/>
      <c r="MO311" s="36"/>
      <c r="MP311" s="36"/>
      <c r="MQ311" s="36"/>
      <c r="MR311" s="36"/>
      <c r="MS311" s="36"/>
      <c r="MT311" s="36"/>
      <c r="MU311" s="36"/>
      <c r="MV311" s="36"/>
      <c r="MW311" s="36"/>
      <c r="MX311" s="36"/>
      <c r="MY311" s="36"/>
      <c r="MZ311" s="36"/>
      <c r="NA311" s="36"/>
      <c r="NB311" s="36"/>
      <c r="NC311" s="36"/>
      <c r="ND311" s="36"/>
      <c r="NE311" s="36"/>
      <c r="NF311" s="36"/>
      <c r="NG311" s="36"/>
      <c r="NH311" s="36"/>
      <c r="NI311" s="36"/>
      <c r="NJ311" s="36"/>
      <c r="NK311" s="36"/>
      <c r="NL311" s="36"/>
      <c r="NM311" s="36"/>
      <c r="NN311" s="36"/>
      <c r="NO311" s="36"/>
      <c r="NP311" s="36"/>
      <c r="NQ311" s="36"/>
      <c r="NR311" s="36"/>
      <c r="NS311" s="36"/>
      <c r="NT311" s="36"/>
      <c r="NU311" s="36"/>
      <c r="NV311" s="36"/>
      <c r="NW311" s="36"/>
      <c r="NX311" s="36"/>
      <c r="NY311" s="36"/>
      <c r="NZ311" s="36"/>
      <c r="OA311" s="36"/>
      <c r="OB311" s="36"/>
      <c r="OC311" s="36"/>
      <c r="OD311" s="36"/>
      <c r="OE311" s="36"/>
      <c r="OF311" s="36"/>
      <c r="OG311" s="36"/>
      <c r="OH311" s="36"/>
      <c r="OI311" s="36"/>
      <c r="OJ311" s="36"/>
      <c r="OK311" s="36"/>
      <c r="OL311" s="36"/>
      <c r="OM311" s="36"/>
      <c r="ON311" s="36"/>
      <c r="OO311" s="36"/>
      <c r="OP311" s="36"/>
      <c r="OQ311" s="36"/>
      <c r="OR311" s="36"/>
      <c r="OS311" s="36"/>
      <c r="OT311" s="36"/>
      <c r="OU311" s="36"/>
      <c r="OV311" s="36"/>
      <c r="OW311" s="36"/>
      <c r="OX311" s="36"/>
      <c r="OY311" s="36"/>
      <c r="OZ311" s="36"/>
      <c r="PA311" s="36"/>
      <c r="PB311" s="36"/>
      <c r="PC311" s="36"/>
      <c r="PD311" s="36"/>
      <c r="PE311" s="36"/>
      <c r="PF311" s="36"/>
      <c r="PG311" s="36"/>
      <c r="PH311" s="36"/>
      <c r="PI311" s="36"/>
      <c r="PJ311" s="36"/>
      <c r="PK311" s="36"/>
      <c r="PL311" s="36"/>
      <c r="PM311" s="36"/>
      <c r="PN311" s="36"/>
      <c r="PO311" s="36"/>
      <c r="PP311" s="36"/>
      <c r="PQ311" s="36"/>
      <c r="PR311" s="36"/>
      <c r="PS311" s="36"/>
      <c r="PT311" s="36"/>
      <c r="PU311" s="36"/>
      <c r="PV311" s="36"/>
      <c r="PW311" s="36"/>
      <c r="PX311" s="36"/>
      <c r="PY311" s="36"/>
      <c r="PZ311" s="36"/>
      <c r="QA311" s="36"/>
      <c r="QB311" s="36"/>
      <c r="QC311" s="36"/>
      <c r="QD311" s="36"/>
      <c r="QE311" s="36"/>
      <c r="QF311" s="36"/>
      <c r="QG311" s="36"/>
      <c r="QH311" s="36"/>
      <c r="QI311" s="36"/>
      <c r="QJ311" s="36"/>
      <c r="QK311" s="36"/>
      <c r="QL311" s="36"/>
      <c r="QM311" s="36"/>
      <c r="QN311" s="36"/>
      <c r="QO311" s="36"/>
      <c r="QP311" s="36"/>
      <c r="QQ311" s="36"/>
      <c r="QR311" s="36"/>
      <c r="QS311" s="36"/>
      <c r="QT311" s="36"/>
      <c r="QU311" s="36"/>
      <c r="QV311" s="36"/>
      <c r="QW311" s="36"/>
      <c r="QX311" s="36"/>
      <c r="QY311" s="36"/>
      <c r="QZ311" s="36"/>
      <c r="RA311" s="36"/>
      <c r="RB311" s="36"/>
      <c r="RC311" s="36"/>
      <c r="RD311" s="36"/>
      <c r="RE311" s="36"/>
      <c r="RF311" s="36"/>
      <c r="RG311" s="36"/>
      <c r="RH311" s="36"/>
      <c r="RI311" s="36"/>
      <c r="RJ311" s="36"/>
      <c r="RK311" s="36"/>
      <c r="RL311" s="36"/>
      <c r="RM311" s="36"/>
      <c r="RN311" s="36"/>
      <c r="RO311" s="36"/>
      <c r="RP311" s="36"/>
      <c r="RQ311" s="36"/>
      <c r="RR311" s="36"/>
      <c r="RS311" s="36"/>
      <c r="RT311" s="36"/>
      <c r="RU311" s="36"/>
      <c r="RV311" s="36"/>
      <c r="RW311" s="36"/>
      <c r="RX311" s="36"/>
      <c r="RY311" s="36"/>
      <c r="RZ311" s="36"/>
      <c r="SA311" s="36"/>
      <c r="SB311" s="36"/>
      <c r="SC311" s="36"/>
      <c r="SD311" s="36"/>
      <c r="SE311" s="36"/>
      <c r="SF311" s="36"/>
      <c r="SG311" s="36"/>
      <c r="SH311" s="36"/>
      <c r="SI311" s="36"/>
      <c r="SJ311" s="36"/>
      <c r="SK311" s="36"/>
      <c r="SL311" s="36"/>
      <c r="SM311" s="36"/>
      <c r="SN311" s="36"/>
      <c r="SO311" s="36"/>
      <c r="SP311" s="36"/>
      <c r="SQ311" s="36"/>
      <c r="SR311" s="36"/>
      <c r="SS311" s="36"/>
      <c r="ST311" s="36"/>
      <c r="SU311" s="36"/>
      <c r="SV311" s="36"/>
      <c r="SW311" s="36"/>
      <c r="SX311" s="36"/>
      <c r="SY311" s="36"/>
      <c r="SZ311" s="36"/>
      <c r="TA311" s="36"/>
      <c r="TB311" s="36"/>
      <c r="TC311" s="36"/>
      <c r="TD311" s="36"/>
      <c r="TE311" s="36"/>
      <c r="TF311" s="36"/>
      <c r="TG311" s="36"/>
      <c r="TH311" s="36"/>
      <c r="TI311" s="36"/>
      <c r="TJ311" s="36"/>
      <c r="TK311" s="36"/>
      <c r="TL311" s="36"/>
      <c r="TM311" s="36"/>
      <c r="TN311" s="36"/>
      <c r="TO311" s="36"/>
      <c r="TP311" s="36"/>
      <c r="TQ311" s="36"/>
      <c r="TR311" s="36"/>
      <c r="TS311" s="36"/>
      <c r="TT311" s="36"/>
      <c r="TU311" s="36"/>
      <c r="TV311" s="36"/>
      <c r="TW311" s="36"/>
      <c r="TX311" s="36"/>
      <c r="TY311" s="36"/>
      <c r="TZ311" s="36"/>
      <c r="UA311" s="36"/>
      <c r="UB311" s="36"/>
      <c r="UC311" s="36"/>
      <c r="UD311" s="36"/>
      <c r="UE311" s="36"/>
      <c r="UF311" s="36"/>
      <c r="UG311" s="36"/>
      <c r="UH311" s="36"/>
      <c r="UI311" s="36"/>
      <c r="UJ311" s="36"/>
      <c r="UK311" s="36"/>
      <c r="UL311" s="36"/>
      <c r="UM311" s="36"/>
      <c r="UN311" s="36"/>
      <c r="UO311" s="36"/>
      <c r="UP311" s="36"/>
      <c r="UQ311" s="36"/>
      <c r="UR311" s="36"/>
      <c r="US311" s="36"/>
      <c r="UT311" s="36"/>
      <c r="UU311" s="36"/>
      <c r="UV311" s="36"/>
      <c r="UW311" s="36"/>
      <c r="UX311" s="36"/>
      <c r="UY311" s="36"/>
      <c r="UZ311" s="36"/>
      <c r="VA311" s="36"/>
      <c r="VB311" s="36"/>
      <c r="VC311" s="36"/>
      <c r="VD311" s="36"/>
      <c r="VE311" s="36"/>
      <c r="VF311" s="36"/>
      <c r="VG311" s="36"/>
      <c r="VH311" s="36"/>
      <c r="VI311" s="36"/>
      <c r="VJ311" s="36"/>
      <c r="VK311" s="36"/>
      <c r="VL311" s="36"/>
      <c r="VM311" s="36"/>
      <c r="VN311" s="36"/>
      <c r="VO311" s="36"/>
      <c r="VP311" s="36"/>
      <c r="VQ311" s="36"/>
      <c r="VR311" s="36"/>
      <c r="VS311" s="36"/>
      <c r="VT311" s="36"/>
      <c r="VU311" s="36"/>
      <c r="VV311" s="36"/>
      <c r="VW311" s="36"/>
      <c r="VX311" s="36"/>
      <c r="VY311" s="36"/>
      <c r="VZ311" s="36"/>
      <c r="WA311" s="36"/>
      <c r="WB311" s="36"/>
      <c r="WC311" s="36"/>
      <c r="WD311" s="36"/>
      <c r="WE311" s="36"/>
      <c r="WF311" s="36"/>
      <c r="WG311" s="36"/>
      <c r="WH311" s="36"/>
      <c r="WI311" s="36"/>
      <c r="WJ311" s="36"/>
      <c r="WK311" s="36"/>
      <c r="WL311" s="36"/>
      <c r="WM311" s="36"/>
      <c r="WN311" s="36"/>
      <c r="WO311" s="36"/>
      <c r="WP311" s="36"/>
      <c r="WQ311" s="36"/>
      <c r="WR311" s="36"/>
      <c r="WS311" s="36"/>
      <c r="WT311" s="36"/>
      <c r="WU311" s="36"/>
      <c r="WV311" s="36"/>
      <c r="WW311" s="36"/>
      <c r="WX311" s="36"/>
      <c r="WY311" s="36"/>
      <c r="WZ311" s="36"/>
      <c r="XA311" s="36"/>
      <c r="XB311" s="36"/>
      <c r="XC311" s="36"/>
      <c r="XD311" s="36"/>
      <c r="XE311" s="36"/>
      <c r="XF311" s="36"/>
      <c r="XG311" s="36"/>
      <c r="XH311" s="36"/>
      <c r="XI311" s="36"/>
      <c r="XJ311" s="36"/>
      <c r="XK311" s="36"/>
      <c r="XL311" s="36"/>
      <c r="XM311" s="36"/>
      <c r="XN311" s="36"/>
      <c r="XO311" s="36"/>
      <c r="XP311" s="36"/>
      <c r="XQ311" s="36"/>
      <c r="XR311" s="36"/>
      <c r="XS311" s="36"/>
      <c r="XT311" s="36"/>
      <c r="XU311" s="36"/>
      <c r="XV311" s="36"/>
      <c r="XW311" s="36"/>
      <c r="XX311" s="36"/>
      <c r="XY311" s="36"/>
      <c r="XZ311" s="36"/>
      <c r="YA311" s="36"/>
      <c r="YB311" s="36"/>
      <c r="YC311" s="36"/>
      <c r="YD311" s="36"/>
      <c r="YE311" s="36"/>
      <c r="YF311" s="36"/>
      <c r="YG311" s="36"/>
      <c r="YH311" s="36"/>
      <c r="YI311" s="36"/>
      <c r="YJ311" s="36"/>
      <c r="YK311" s="36"/>
      <c r="YL311" s="36"/>
      <c r="YM311" s="36"/>
      <c r="YN311" s="36"/>
      <c r="YO311" s="36"/>
      <c r="YP311" s="36"/>
      <c r="YQ311" s="36"/>
      <c r="YR311" s="36"/>
      <c r="YS311" s="36"/>
      <c r="YT311" s="36"/>
      <c r="YU311" s="36"/>
      <c r="YV311" s="36"/>
      <c r="YW311" s="36"/>
      <c r="YX311" s="36"/>
      <c r="YY311" s="36"/>
      <c r="YZ311" s="36"/>
      <c r="ZA311" s="36"/>
      <c r="ZB311" s="36"/>
      <c r="ZC311" s="36"/>
      <c r="ZD311" s="36"/>
      <c r="ZE311" s="36"/>
      <c r="ZF311" s="36"/>
      <c r="ZG311" s="36"/>
      <c r="ZH311" s="36"/>
      <c r="ZI311" s="36"/>
      <c r="ZJ311" s="36"/>
      <c r="ZK311" s="36"/>
      <c r="ZL311" s="36"/>
      <c r="ZM311" s="36"/>
      <c r="ZN311" s="36"/>
      <c r="ZO311" s="36"/>
      <c r="ZP311" s="36"/>
      <c r="ZQ311" s="36"/>
      <c r="ZR311" s="36"/>
      <c r="ZS311" s="36"/>
      <c r="ZT311" s="36"/>
      <c r="ZU311" s="36"/>
      <c r="ZV311" s="36"/>
      <c r="ZW311" s="36"/>
      <c r="ZX311" s="36"/>
      <c r="ZY311" s="36"/>
      <c r="ZZ311" s="36"/>
      <c r="AAA311" s="36"/>
      <c r="AAB311" s="36"/>
      <c r="AAC311" s="36"/>
      <c r="AAD311" s="36"/>
      <c r="AAE311" s="36"/>
      <c r="AAF311" s="36"/>
      <c r="AAG311" s="36"/>
      <c r="AAH311" s="36"/>
      <c r="AAI311" s="36"/>
      <c r="AAJ311" s="36"/>
      <c r="AAK311" s="36"/>
      <c r="AAL311" s="36"/>
      <c r="AAM311" s="36"/>
      <c r="AAN311" s="36"/>
      <c r="AAO311" s="36"/>
      <c r="AAP311" s="36"/>
      <c r="AAQ311" s="36"/>
      <c r="AAR311" s="36"/>
      <c r="AAS311" s="36"/>
      <c r="AAT311" s="36"/>
      <c r="AAU311" s="36"/>
      <c r="AAV311" s="36"/>
      <c r="AAW311" s="36"/>
      <c r="AAX311" s="36"/>
      <c r="AAY311" s="36"/>
      <c r="AAZ311" s="36"/>
      <c r="ABA311" s="36"/>
      <c r="ABB311" s="36"/>
      <c r="ABC311" s="36"/>
      <c r="ABD311" s="36"/>
      <c r="ABE311" s="36"/>
      <c r="ABF311" s="36"/>
      <c r="ABG311" s="36"/>
      <c r="ABH311" s="36"/>
      <c r="ABI311" s="36"/>
      <c r="ABJ311" s="36"/>
      <c r="ABK311" s="36"/>
      <c r="ABL311" s="36"/>
      <c r="ABM311" s="36"/>
      <c r="ABN311" s="36"/>
      <c r="ABO311" s="36"/>
      <c r="ABP311" s="36"/>
      <c r="ABQ311" s="36"/>
      <c r="ABR311" s="36"/>
      <c r="ABS311" s="36"/>
      <c r="ABT311" s="36"/>
      <c r="ABV311" s="13"/>
      <c r="ABW311" s="35"/>
      <c r="ABX311" s="35"/>
      <c r="ABY311" s="15"/>
      <c r="ACA311" s="13"/>
      <c r="ACB311" s="35"/>
      <c r="ACC311" s="35"/>
      <c r="ACD311" s="15"/>
      <c r="ACF311" s="13"/>
      <c r="ACG311" s="35"/>
      <c r="ACH311" s="35"/>
      <c r="ACI311" s="15"/>
      <c r="ACK311" s="13"/>
      <c r="ACL311" s="35"/>
      <c r="ACM311" s="35"/>
      <c r="ACN311" s="15"/>
      <c r="ACP311" s="13"/>
      <c r="ACQ311" s="35"/>
      <c r="ACR311" s="35"/>
      <c r="ACS311" s="15"/>
      <c r="ACU311" s="13"/>
      <c r="ACV311" s="35"/>
      <c r="ACW311" s="35"/>
      <c r="ACX311" s="15"/>
      <c r="ACZ311" s="13"/>
      <c r="ADA311" s="35"/>
      <c r="ADB311" s="35"/>
      <c r="ADC311" s="15"/>
      <c r="ADE311" s="13"/>
      <c r="ADF311" s="35"/>
      <c r="ADG311" s="35"/>
      <c r="ADH311" s="15"/>
      <c r="ADJ311" s="13"/>
      <c r="ADK311" s="35"/>
      <c r="ADL311" s="35"/>
      <c r="ADM311" s="15"/>
      <c r="ADO311" s="13"/>
      <c r="ADP311" s="35"/>
      <c r="ADQ311" s="35"/>
      <c r="ADR311" s="15"/>
      <c r="ADT311" s="13"/>
      <c r="ADU311" s="35"/>
      <c r="ADV311" s="35"/>
      <c r="ADW311" s="15"/>
      <c r="ADY311" s="13"/>
      <c r="ADZ311" s="35"/>
      <c r="AEA311" s="35"/>
      <c r="AEB311" s="15"/>
      <c r="AED311" s="13"/>
      <c r="AEE311" s="35"/>
      <c r="AEF311" s="35"/>
      <c r="AEG311" s="15"/>
      <c r="AEI311" s="13"/>
      <c r="AEJ311" s="35"/>
      <c r="AEK311" s="35"/>
      <c r="AEL311" s="15"/>
      <c r="AEN311" s="13"/>
      <c r="AEO311" s="35"/>
      <c r="AEP311" s="35"/>
      <c r="AEQ311" s="15"/>
      <c r="AES311" s="13"/>
      <c r="AET311" s="35"/>
      <c r="AEU311" s="35"/>
      <c r="AEV311" s="15"/>
      <c r="AEX311" s="13"/>
      <c r="AEY311" s="35"/>
      <c r="AEZ311" s="35"/>
      <c r="AFA311" s="15"/>
      <c r="AFC311" s="13"/>
      <c r="AFD311" s="35"/>
      <c r="AFE311" s="35"/>
      <c r="AFF311" s="15"/>
      <c r="AFH311" s="13"/>
      <c r="AFI311" s="35"/>
      <c r="AFJ311" s="35"/>
      <c r="AFK311" s="15"/>
      <c r="AFM311" s="13"/>
      <c r="AFN311" s="35"/>
      <c r="AFO311" s="35"/>
      <c r="AFP311" s="15"/>
      <c r="AFR311" s="13"/>
      <c r="AFS311" s="35"/>
      <c r="AFT311" s="35"/>
      <c r="AFU311" s="15"/>
      <c r="AFW311" s="13"/>
      <c r="AFX311" s="35"/>
      <c r="AFY311" s="35"/>
      <c r="AFZ311" s="15"/>
      <c r="AGB311" s="13"/>
      <c r="AGC311" s="35"/>
      <c r="AGD311" s="35"/>
      <c r="AGE311" s="15"/>
      <c r="AGG311" s="13"/>
      <c r="AGH311" s="35"/>
      <c r="AGI311" s="35"/>
      <c r="AGJ311" s="15"/>
      <c r="AGL311" s="13"/>
      <c r="AGM311" s="35"/>
      <c r="AGN311" s="35"/>
      <c r="AGO311" s="15"/>
      <c r="AGQ311" s="13"/>
      <c r="AGR311" s="35"/>
      <c r="AGS311" s="35"/>
      <c r="AGT311" s="15"/>
      <c r="AGV311" s="13"/>
      <c r="AGW311" s="35"/>
      <c r="AGX311" s="35"/>
      <c r="AGY311" s="15"/>
      <c r="AHA311" s="13"/>
      <c r="AHB311" s="35"/>
      <c r="AHC311" s="35"/>
      <c r="AHD311" s="15"/>
      <c r="AHF311" s="13"/>
      <c r="AHG311" s="35"/>
      <c r="AHH311" s="35"/>
      <c r="AHI311" s="15"/>
      <c r="AHK311" s="13"/>
      <c r="AHL311" s="35"/>
      <c r="AHM311" s="35"/>
      <c r="AHN311" s="15"/>
      <c r="AHP311" s="13"/>
      <c r="AHQ311" s="35"/>
      <c r="AHR311" s="35"/>
      <c r="AHS311" s="15"/>
      <c r="AHU311" s="13"/>
      <c r="AHV311" s="35"/>
      <c r="AHW311" s="35"/>
      <c r="AHX311" s="15"/>
      <c r="AHZ311" s="13"/>
      <c r="AIA311" s="35"/>
      <c r="AIB311" s="35"/>
      <c r="AIC311" s="15"/>
      <c r="AIE311" s="13"/>
      <c r="AIF311" s="35"/>
      <c r="AIG311" s="35"/>
      <c r="AIH311" s="15"/>
      <c r="AIJ311" s="13"/>
      <c r="AIK311" s="35"/>
      <c r="AIL311" s="35"/>
      <c r="AIM311" s="15"/>
      <c r="AIO311" s="13"/>
      <c r="AIP311" s="35"/>
      <c r="AIQ311" s="35"/>
      <c r="AIR311" s="15"/>
      <c r="AIT311" s="13"/>
      <c r="AIU311" s="35"/>
      <c r="AIV311" s="35"/>
      <c r="AIW311" s="15"/>
      <c r="AIY311" s="13"/>
      <c r="AIZ311" s="35"/>
      <c r="AJA311" s="35"/>
      <c r="AJB311" s="15"/>
      <c r="AJD311" s="13"/>
      <c r="AJE311" s="35"/>
      <c r="AJF311" s="35"/>
      <c r="AJG311" s="15"/>
      <c r="AJI311" s="13"/>
      <c r="AJJ311" s="35"/>
      <c r="AJK311" s="35"/>
      <c r="AJL311" s="15"/>
      <c r="AJN311" s="13"/>
      <c r="AJO311" s="35"/>
      <c r="AJP311" s="35"/>
      <c r="AJQ311" s="15"/>
      <c r="AJS311" s="13"/>
      <c r="AJT311" s="35"/>
      <c r="AJU311" s="35"/>
      <c r="AJV311" s="15"/>
      <c r="AJX311" s="13"/>
      <c r="AJY311" s="35"/>
      <c r="AJZ311" s="35"/>
      <c r="AKA311" s="15"/>
      <c r="AKC311" s="13"/>
      <c r="AKD311" s="35"/>
      <c r="AKE311" s="35"/>
      <c r="AKF311" s="15"/>
      <c r="AKH311" s="13"/>
      <c r="AKI311" s="35"/>
      <c r="AKJ311" s="35"/>
      <c r="AKK311" s="15"/>
      <c r="AKM311" s="13"/>
      <c r="AKN311" s="35"/>
      <c r="AKO311" s="35"/>
      <c r="AKP311" s="15"/>
      <c r="AKR311" s="13"/>
      <c r="AKS311" s="35"/>
      <c r="AKT311" s="35"/>
      <c r="AKU311" s="15"/>
      <c r="AKW311" s="13"/>
      <c r="AKX311" s="35"/>
      <c r="AKY311" s="35"/>
      <c r="AKZ311" s="15"/>
      <c r="ALB311" s="13"/>
      <c r="ALC311" s="35"/>
      <c r="ALD311" s="35"/>
      <c r="ALE311" s="15"/>
      <c r="ALG311" s="13"/>
      <c r="ALH311" s="35"/>
      <c r="ALI311" s="35"/>
      <c r="ALJ311" s="15"/>
      <c r="ALL311" s="13"/>
      <c r="ALM311" s="35"/>
      <c r="ALN311" s="35"/>
      <c r="ALO311" s="15"/>
      <c r="ALQ311" s="13"/>
      <c r="ALR311" s="35"/>
      <c r="ALS311" s="35"/>
      <c r="ALT311" s="15"/>
      <c r="ALV311" s="13"/>
      <c r="ALW311" s="35"/>
      <c r="ALX311" s="35"/>
      <c r="ALY311" s="15"/>
      <c r="AMA311" s="13"/>
      <c r="AMB311" s="35"/>
      <c r="AMC311" s="35"/>
      <c r="AMD311" s="15"/>
      <c r="AMF311" s="13"/>
      <c r="AMG311" s="35"/>
      <c r="AMH311" s="35"/>
      <c r="AMI311" s="15"/>
      <c r="AMK311" s="13"/>
      <c r="AML311" s="35"/>
      <c r="AMM311" s="35"/>
      <c r="AMN311" s="15"/>
      <c r="AMP311" s="13"/>
      <c r="AMQ311" s="35"/>
      <c r="AMR311" s="35"/>
      <c r="AMS311" s="15"/>
      <c r="AMU311" s="13"/>
      <c r="AMV311" s="35"/>
      <c r="AMW311" s="35"/>
      <c r="AMX311" s="15"/>
      <c r="AMZ311" s="13"/>
      <c r="ANA311" s="35"/>
      <c r="ANB311" s="35"/>
      <c r="ANC311" s="15"/>
      <c r="ANE311" s="13"/>
      <c r="ANF311" s="35"/>
      <c r="ANG311" s="35"/>
      <c r="ANH311" s="15"/>
      <c r="ANJ311" s="13"/>
      <c r="ANK311" s="35"/>
      <c r="ANL311" s="35"/>
      <c r="ANM311" s="15"/>
      <c r="ANO311" s="13"/>
      <c r="ANP311" s="35"/>
      <c r="ANQ311" s="35"/>
      <c r="ANR311" s="15"/>
      <c r="ANT311" s="13"/>
      <c r="ANU311" s="35"/>
      <c r="ANV311" s="35"/>
      <c r="ANW311" s="15"/>
      <c r="ANY311" s="13"/>
      <c r="ANZ311" s="35"/>
      <c r="AOA311" s="35"/>
      <c r="AOB311" s="15"/>
      <c r="AOD311" s="13"/>
      <c r="AOE311" s="35"/>
      <c r="AOF311" s="35"/>
      <c r="AOG311" s="15"/>
      <c r="AOI311" s="13"/>
      <c r="AOJ311" s="35"/>
      <c r="AOK311" s="35"/>
      <c r="AOL311" s="15"/>
      <c r="AON311" s="13"/>
      <c r="AOO311" s="35"/>
      <c r="AOP311" s="35"/>
      <c r="AOQ311" s="15"/>
      <c r="AOS311" s="13"/>
      <c r="AOT311" s="35"/>
      <c r="AOU311" s="35"/>
      <c r="AOV311" s="15"/>
      <c r="AOX311" s="13"/>
      <c r="AOY311" s="35"/>
      <c r="AOZ311" s="35"/>
      <c r="APA311" s="15"/>
      <c r="APC311" s="13"/>
      <c r="APD311" s="35"/>
      <c r="APE311" s="35"/>
      <c r="APF311" s="15"/>
      <c r="APH311" s="13"/>
      <c r="API311" s="35"/>
      <c r="APJ311" s="35"/>
      <c r="APK311" s="15"/>
      <c r="APM311" s="13"/>
      <c r="APN311" s="35"/>
      <c r="APO311" s="35"/>
      <c r="APP311" s="15"/>
      <c r="APR311" s="13"/>
      <c r="APS311" s="35"/>
      <c r="APT311" s="35"/>
      <c r="APU311" s="15"/>
      <c r="APW311" s="13"/>
      <c r="APX311" s="35"/>
      <c r="APY311" s="35"/>
      <c r="APZ311" s="15"/>
      <c r="AQB311" s="13"/>
      <c r="AQC311" s="35"/>
      <c r="AQD311" s="35"/>
      <c r="AQE311" s="15"/>
      <c r="AQG311" s="13"/>
      <c r="AQH311" s="35"/>
      <c r="AQI311" s="35"/>
      <c r="AQJ311" s="15"/>
      <c r="AQL311" s="13"/>
      <c r="AQM311" s="35"/>
      <c r="AQN311" s="35"/>
      <c r="AQO311" s="15"/>
      <c r="AQQ311" s="13"/>
      <c r="AQR311" s="35"/>
      <c r="AQS311" s="35"/>
      <c r="AQT311" s="15"/>
      <c r="AQV311" s="13"/>
      <c r="AQW311" s="35"/>
      <c r="AQX311" s="35"/>
      <c r="AQY311" s="15"/>
      <c r="ARA311" s="13"/>
      <c r="ARB311" s="35"/>
      <c r="ARC311" s="35"/>
      <c r="ARD311" s="15"/>
      <c r="ARF311" s="13"/>
      <c r="ARG311" s="35"/>
      <c r="ARH311" s="35"/>
      <c r="ARI311" s="15"/>
      <c r="ARK311" s="13"/>
      <c r="ARL311" s="35"/>
      <c r="ARM311" s="35"/>
      <c r="ARN311" s="15"/>
      <c r="ARP311" s="13"/>
      <c r="ARQ311" s="35"/>
      <c r="ARR311" s="35"/>
      <c r="ARS311" s="15"/>
      <c r="ARU311" s="13"/>
      <c r="ARV311" s="35"/>
      <c r="ARW311" s="35"/>
      <c r="ARX311" s="15"/>
      <c r="ARZ311" s="13"/>
      <c r="ASA311" s="35"/>
      <c r="ASB311" s="35"/>
      <c r="ASC311" s="15"/>
      <c r="ASE311" s="13"/>
      <c r="ASF311" s="35"/>
      <c r="ASG311" s="35"/>
      <c r="ASH311" s="15"/>
      <c r="ASJ311" s="13"/>
      <c r="ASK311" s="35"/>
      <c r="ASL311" s="35"/>
      <c r="ASM311" s="15"/>
      <c r="ASO311" s="13"/>
      <c r="ASP311" s="35"/>
      <c r="ASQ311" s="35"/>
      <c r="ASR311" s="15"/>
      <c r="AST311" s="13"/>
      <c r="ASU311" s="35"/>
      <c r="ASV311" s="35"/>
      <c r="ASW311" s="15"/>
      <c r="ASY311" s="13"/>
      <c r="ASZ311" s="35"/>
      <c r="ATA311" s="35"/>
      <c r="ATB311" s="15"/>
      <c r="ATD311" s="13"/>
      <c r="ATE311" s="35"/>
      <c r="ATF311" s="35"/>
      <c r="ATG311" s="15"/>
      <c r="ATI311" s="13"/>
      <c r="ATJ311" s="35"/>
      <c r="ATK311" s="35"/>
      <c r="ATL311" s="15"/>
      <c r="ATN311" s="13"/>
      <c r="ATO311" s="35"/>
      <c r="ATP311" s="35"/>
      <c r="ATQ311" s="15"/>
      <c r="ATS311" s="13"/>
      <c r="ATT311" s="35"/>
      <c r="ATU311" s="35"/>
      <c r="ATV311" s="15"/>
      <c r="ATX311" s="13"/>
      <c r="ATY311" s="35"/>
      <c r="ATZ311" s="35"/>
      <c r="AUA311" s="15"/>
      <c r="AUC311" s="13"/>
      <c r="AUD311" s="35"/>
      <c r="AUE311" s="35"/>
      <c r="AUF311" s="15"/>
      <c r="AUH311" s="13"/>
      <c r="AUI311" s="35"/>
      <c r="AUJ311" s="35"/>
      <c r="AUK311" s="15"/>
      <c r="AUM311" s="13"/>
      <c r="AUN311" s="35"/>
      <c r="AUO311" s="35"/>
      <c r="AUP311" s="15"/>
      <c r="AUR311" s="13"/>
      <c r="AUS311" s="35"/>
      <c r="AUT311" s="35"/>
      <c r="AUU311" s="15"/>
      <c r="AUW311" s="13"/>
      <c r="AUX311" s="35"/>
      <c r="AUY311" s="35"/>
      <c r="AUZ311" s="15"/>
      <c r="AVB311" s="13"/>
      <c r="AVC311" s="35"/>
      <c r="AVD311" s="35"/>
      <c r="AVE311" s="15"/>
      <c r="AVG311" s="13"/>
      <c r="AVH311" s="35"/>
      <c r="AVI311" s="35"/>
      <c r="AVJ311" s="15"/>
      <c r="AVL311" s="13"/>
      <c r="AVM311" s="35"/>
      <c r="AVN311" s="35"/>
      <c r="AVO311" s="15"/>
      <c r="AVQ311" s="13"/>
      <c r="AVR311" s="35"/>
      <c r="AVS311" s="35"/>
      <c r="AVT311" s="15"/>
      <c r="AVV311" s="13"/>
      <c r="AVW311" s="35"/>
      <c r="AVX311" s="35"/>
      <c r="AVY311" s="15"/>
      <c r="AWA311" s="13"/>
      <c r="AWB311" s="35"/>
      <c r="AWC311" s="35"/>
      <c r="AWD311" s="15"/>
      <c r="AWF311" s="13"/>
      <c r="AWG311" s="35"/>
      <c r="AWH311" s="35"/>
      <c r="AWI311" s="15"/>
      <c r="AWK311" s="13"/>
      <c r="AWL311" s="35"/>
      <c r="AWM311" s="35"/>
      <c r="AWN311" s="15"/>
      <c r="AWP311" s="13"/>
      <c r="AWQ311" s="35"/>
      <c r="AWR311" s="35"/>
      <c r="AWS311" s="15"/>
      <c r="AWU311" s="13"/>
      <c r="AWV311" s="35"/>
      <c r="AWW311" s="35"/>
      <c r="AWX311" s="15"/>
      <c r="AWZ311" s="13"/>
      <c r="AXA311" s="35"/>
      <c r="AXB311" s="35"/>
      <c r="AXC311" s="15"/>
      <c r="AXE311" s="13"/>
      <c r="AXF311" s="35"/>
      <c r="AXG311" s="35"/>
      <c r="AXH311" s="15"/>
      <c r="AXJ311" s="13"/>
      <c r="AXK311" s="35"/>
      <c r="AXL311" s="35"/>
      <c r="AXM311" s="15"/>
      <c r="AXO311" s="13"/>
      <c r="AXP311" s="35"/>
      <c r="AXQ311" s="35"/>
      <c r="AXR311" s="15"/>
      <c r="AXT311" s="13"/>
      <c r="AXU311" s="35"/>
      <c r="AXV311" s="35"/>
      <c r="AXW311" s="15"/>
      <c r="AXY311" s="13"/>
      <c r="AXZ311" s="35"/>
      <c r="AYA311" s="35"/>
      <c r="AYB311" s="15"/>
      <c r="AYD311" s="13"/>
      <c r="AYE311" s="35"/>
      <c r="AYF311" s="35"/>
      <c r="AYG311" s="15"/>
      <c r="AYI311" s="13"/>
      <c r="AYJ311" s="35"/>
      <c r="AYK311" s="35"/>
      <c r="AYL311" s="15"/>
      <c r="AYN311" s="13"/>
      <c r="AYO311" s="35"/>
      <c r="AYP311" s="35"/>
      <c r="AYQ311" s="15"/>
      <c r="AYS311" s="13"/>
      <c r="AYT311" s="35"/>
      <c r="AYU311" s="35"/>
      <c r="AYV311" s="15"/>
      <c r="AYX311" s="13"/>
      <c r="AYY311" s="35"/>
      <c r="AYZ311" s="35"/>
      <c r="AZA311" s="15"/>
      <c r="AZC311" s="13"/>
      <c r="AZD311" s="35"/>
      <c r="AZE311" s="35"/>
      <c r="AZF311" s="15"/>
      <c r="AZH311" s="13"/>
      <c r="AZI311" s="35"/>
      <c r="AZJ311" s="35"/>
      <c r="AZK311" s="15"/>
      <c r="AZM311" s="13"/>
      <c r="AZN311" s="35"/>
      <c r="AZO311" s="35"/>
      <c r="AZP311" s="15"/>
      <c r="AZR311" s="13"/>
      <c r="AZS311" s="35"/>
      <c r="AZT311" s="35"/>
      <c r="AZU311" s="15"/>
      <c r="AZW311" s="13"/>
      <c r="AZX311" s="35"/>
      <c r="AZY311" s="35"/>
      <c r="AZZ311" s="15"/>
      <c r="BAB311" s="13"/>
      <c r="BAC311" s="35"/>
      <c r="BAD311" s="35"/>
      <c r="BAE311" s="15"/>
      <c r="BAG311" s="13"/>
      <c r="BAH311" s="35"/>
      <c r="BAI311" s="35"/>
      <c r="BAJ311" s="15"/>
      <c r="BAL311" s="13"/>
      <c r="BAM311" s="35"/>
      <c r="BAN311" s="35"/>
      <c r="BAO311" s="15"/>
      <c r="BAQ311" s="13"/>
      <c r="BAR311" s="35"/>
      <c r="BAS311" s="35"/>
      <c r="BAT311" s="15"/>
      <c r="BAV311" s="13"/>
      <c r="BAW311" s="35"/>
      <c r="BAX311" s="35"/>
      <c r="BAY311" s="15"/>
      <c r="BBA311" s="13"/>
      <c r="BBB311" s="35"/>
      <c r="BBC311" s="35"/>
      <c r="BBD311" s="15"/>
      <c r="BBF311" s="13"/>
      <c r="BBG311" s="35"/>
      <c r="BBH311" s="35"/>
      <c r="BBI311" s="15"/>
      <c r="BBK311" s="13"/>
      <c r="BBL311" s="35"/>
      <c r="BBM311" s="35"/>
      <c r="BBN311" s="15"/>
      <c r="BBP311" s="13"/>
      <c r="BBQ311" s="35"/>
      <c r="BBR311" s="35"/>
      <c r="BBS311" s="15"/>
      <c r="BBU311" s="13"/>
      <c r="BBV311" s="35"/>
      <c r="BBW311" s="35"/>
      <c r="BBX311" s="15"/>
      <c r="BBZ311" s="13"/>
      <c r="BCA311" s="35"/>
      <c r="BCB311" s="35"/>
      <c r="BCC311" s="15"/>
      <c r="BCE311" s="13"/>
      <c r="BCF311" s="35"/>
      <c r="BCG311" s="35"/>
      <c r="BCH311" s="15"/>
      <c r="BCJ311" s="13"/>
      <c r="BCK311" s="35"/>
      <c r="BCL311" s="35"/>
      <c r="BCM311" s="15"/>
      <c r="BCO311" s="13"/>
      <c r="BCP311" s="35"/>
      <c r="BCQ311" s="35"/>
      <c r="BCR311" s="15"/>
      <c r="BCT311" s="13"/>
      <c r="BCU311" s="35"/>
      <c r="BCV311" s="35"/>
      <c r="BCW311" s="15"/>
      <c r="BCY311" s="13"/>
      <c r="BCZ311" s="35"/>
      <c r="BDA311" s="35"/>
      <c r="BDB311" s="15"/>
      <c r="BDD311" s="13"/>
      <c r="BDE311" s="35"/>
      <c r="BDF311" s="35"/>
      <c r="BDG311" s="15"/>
      <c r="BDI311" s="13"/>
      <c r="BDJ311" s="35"/>
      <c r="BDK311" s="35"/>
      <c r="BDL311" s="15"/>
      <c r="BDN311" s="13"/>
      <c r="BDO311" s="35"/>
      <c r="BDP311" s="35"/>
      <c r="BDQ311" s="15"/>
      <c r="BDS311" s="13"/>
      <c r="BDT311" s="35"/>
      <c r="BDU311" s="35"/>
      <c r="BDV311" s="15"/>
      <c r="BDX311" s="13"/>
      <c r="BDY311" s="35"/>
      <c r="BDZ311" s="35"/>
      <c r="BEA311" s="15"/>
      <c r="BEC311" s="13"/>
      <c r="BED311" s="35"/>
      <c r="BEE311" s="35"/>
      <c r="BEF311" s="15"/>
      <c r="BEH311" s="13"/>
      <c r="BEI311" s="35"/>
      <c r="BEJ311" s="35"/>
      <c r="BEK311" s="15"/>
      <c r="BEM311" s="13"/>
      <c r="BEN311" s="35"/>
      <c r="BEO311" s="35"/>
      <c r="BEP311" s="15"/>
      <c r="BER311" s="13"/>
      <c r="BES311" s="35"/>
      <c r="BET311" s="35"/>
      <c r="BEU311" s="15"/>
      <c r="BEW311" s="13"/>
      <c r="BEX311" s="35"/>
      <c r="BEY311" s="35"/>
      <c r="BEZ311" s="15"/>
      <c r="BFB311" s="13"/>
      <c r="BFC311" s="35"/>
      <c r="BFD311" s="35"/>
      <c r="BFE311" s="15"/>
      <c r="BFG311" s="13"/>
      <c r="BFH311" s="35"/>
      <c r="BFI311" s="35"/>
      <c r="BFJ311" s="15"/>
      <c r="BFL311" s="13"/>
      <c r="BFM311" s="35"/>
      <c r="BFN311" s="35"/>
      <c r="BFO311" s="15"/>
      <c r="BFQ311" s="13"/>
      <c r="BFR311" s="35"/>
      <c r="BFS311" s="35"/>
      <c r="BFT311" s="15"/>
      <c r="BFV311" s="13"/>
      <c r="BFW311" s="35"/>
      <c r="BFX311" s="35"/>
      <c r="BFY311" s="15"/>
      <c r="BGA311" s="13"/>
      <c r="BGB311" s="35"/>
      <c r="BGC311" s="35"/>
      <c r="BGD311" s="15"/>
      <c r="BGF311" s="13"/>
      <c r="BGG311" s="35"/>
      <c r="BGH311" s="35"/>
      <c r="BGI311" s="15"/>
      <c r="BGK311" s="13"/>
      <c r="BGL311" s="35"/>
      <c r="BGM311" s="35"/>
      <c r="BGN311" s="15"/>
      <c r="BGP311" s="13"/>
      <c r="BGQ311" s="35"/>
      <c r="BGR311" s="35"/>
      <c r="BGS311" s="15"/>
      <c r="BGU311" s="13"/>
      <c r="BGV311" s="35"/>
      <c r="BGW311" s="35"/>
      <c r="BGX311" s="15"/>
      <c r="BGZ311" s="13"/>
      <c r="BHA311" s="35"/>
      <c r="BHB311" s="35"/>
      <c r="BHC311" s="15"/>
      <c r="BHE311" s="13"/>
      <c r="BHF311" s="35"/>
      <c r="BHG311" s="35"/>
      <c r="BHH311" s="15"/>
      <c r="BHJ311" s="13"/>
      <c r="BHK311" s="35"/>
      <c r="BHL311" s="35"/>
      <c r="BHM311" s="15"/>
      <c r="BHO311" s="13"/>
      <c r="BHP311" s="35"/>
      <c r="BHQ311" s="35"/>
      <c r="BHR311" s="15"/>
      <c r="BHT311" s="13"/>
      <c r="BHU311" s="35"/>
      <c r="BHV311" s="35"/>
      <c r="BHW311" s="15"/>
      <c r="BHY311" s="13"/>
      <c r="BHZ311" s="35"/>
      <c r="BIA311" s="35"/>
      <c r="BIB311" s="15"/>
      <c r="BID311" s="13"/>
      <c r="BIE311" s="35"/>
      <c r="BIF311" s="35"/>
      <c r="BIG311" s="15"/>
      <c r="BII311" s="13"/>
      <c r="BIJ311" s="35"/>
      <c r="BIK311" s="35"/>
      <c r="BIL311" s="15"/>
      <c r="BIN311" s="13"/>
      <c r="BIO311" s="35"/>
      <c r="BIP311" s="35"/>
      <c r="BIQ311" s="15"/>
      <c r="BIS311" s="13"/>
      <c r="BIT311" s="35"/>
      <c r="BIU311" s="35"/>
      <c r="BIV311" s="15"/>
      <c r="BIX311" s="13"/>
      <c r="BIY311" s="35"/>
      <c r="BIZ311" s="35"/>
      <c r="BJA311" s="15"/>
      <c r="BJC311" s="13"/>
      <c r="BJD311" s="35"/>
      <c r="BJE311" s="35"/>
      <c r="BJF311" s="15"/>
      <c r="BJH311" s="13"/>
      <c r="BJI311" s="35"/>
      <c r="BJJ311" s="35"/>
      <c r="BJK311" s="15"/>
      <c r="BJM311" s="13"/>
      <c r="BJN311" s="35"/>
      <c r="BJO311" s="35"/>
      <c r="BJP311" s="15"/>
      <c r="BJR311" s="13"/>
      <c r="BJS311" s="35"/>
      <c r="BJT311" s="35"/>
      <c r="BJU311" s="15"/>
      <c r="BJW311" s="13"/>
      <c r="BJX311" s="35"/>
      <c r="BJY311" s="35"/>
      <c r="BJZ311" s="15"/>
      <c r="BKB311" s="13"/>
      <c r="BKC311" s="35"/>
      <c r="BKD311" s="35"/>
      <c r="BKE311" s="15"/>
      <c r="BKG311" s="13"/>
      <c r="BKH311" s="35"/>
      <c r="BKI311" s="35"/>
      <c r="BKJ311" s="15"/>
      <c r="BKL311" s="13"/>
      <c r="BKM311" s="35"/>
      <c r="BKN311" s="35"/>
      <c r="BKO311" s="15"/>
      <c r="BKQ311" s="13"/>
      <c r="BKR311" s="35"/>
      <c r="BKS311" s="35"/>
      <c r="BKT311" s="15"/>
      <c r="BKV311" s="13"/>
      <c r="BKW311" s="35"/>
      <c r="BKX311" s="35"/>
      <c r="BKY311" s="15"/>
      <c r="BLA311" s="13"/>
      <c r="BLB311" s="35"/>
      <c r="BLC311" s="35"/>
      <c r="BLD311" s="15"/>
      <c r="BLF311" s="13"/>
      <c r="BLG311" s="35"/>
      <c r="BLH311" s="35"/>
      <c r="BLI311" s="15"/>
      <c r="BLK311" s="13"/>
      <c r="BLL311" s="35"/>
      <c r="BLM311" s="35"/>
      <c r="BLN311" s="15"/>
      <c r="BLP311" s="13"/>
      <c r="BLQ311" s="35"/>
      <c r="BLR311" s="35"/>
      <c r="BLS311" s="15"/>
      <c r="BLU311" s="13"/>
      <c r="BLV311" s="35"/>
      <c r="BLW311" s="35"/>
      <c r="BLX311" s="15"/>
      <c r="BLZ311" s="13"/>
      <c r="BMA311" s="35"/>
      <c r="BMB311" s="35"/>
      <c r="BMC311" s="15"/>
      <c r="BME311" s="13"/>
      <c r="BMF311" s="35"/>
      <c r="BMG311" s="35"/>
      <c r="BMH311" s="15"/>
      <c r="BMJ311" s="13"/>
      <c r="BMK311" s="35"/>
      <c r="BML311" s="35"/>
      <c r="BMM311" s="15"/>
      <c r="BMO311" s="13"/>
      <c r="BMP311" s="35"/>
      <c r="BMQ311" s="35"/>
      <c r="BMR311" s="15"/>
      <c r="BMT311" s="13"/>
      <c r="BMU311" s="35"/>
      <c r="BMV311" s="35"/>
      <c r="BMW311" s="15"/>
      <c r="BMY311" s="13"/>
      <c r="BMZ311" s="35"/>
      <c r="BNA311" s="35"/>
      <c r="BNB311" s="15"/>
      <c r="BND311" s="13"/>
      <c r="BNE311" s="35"/>
      <c r="BNF311" s="35"/>
      <c r="BNG311" s="15"/>
      <c r="BNI311" s="13"/>
      <c r="BNJ311" s="35"/>
      <c r="BNK311" s="35"/>
      <c r="BNL311" s="15"/>
      <c r="BNN311" s="13"/>
      <c r="BNO311" s="35"/>
      <c r="BNP311" s="35"/>
      <c r="BNQ311" s="15"/>
      <c r="BNS311" s="13"/>
      <c r="BNT311" s="35"/>
      <c r="BNU311" s="35"/>
      <c r="BNV311" s="15"/>
      <c r="BNX311" s="13"/>
      <c r="BNY311" s="35"/>
      <c r="BNZ311" s="35"/>
      <c r="BOA311" s="15"/>
      <c r="BOC311" s="13"/>
      <c r="BOD311" s="35"/>
      <c r="BOE311" s="35"/>
      <c r="BOF311" s="15"/>
      <c r="BOH311" s="13"/>
      <c r="BOI311" s="35"/>
      <c r="BOJ311" s="35"/>
      <c r="BOK311" s="15"/>
      <c r="BOM311" s="13"/>
      <c r="BON311" s="35"/>
      <c r="BOO311" s="35"/>
      <c r="BOP311" s="15"/>
      <c r="BOR311" s="13"/>
      <c r="BOS311" s="35"/>
      <c r="BOT311" s="35"/>
      <c r="BOU311" s="15"/>
      <c r="BOW311" s="13"/>
      <c r="BOX311" s="35"/>
      <c r="BOY311" s="35"/>
      <c r="BOZ311" s="15"/>
      <c r="BPB311" s="13"/>
      <c r="BPC311" s="35"/>
      <c r="BPD311" s="35"/>
      <c r="BPE311" s="15"/>
      <c r="BPG311" s="13"/>
      <c r="BPH311" s="35"/>
      <c r="BPI311" s="35"/>
      <c r="BPJ311" s="15"/>
      <c r="BPL311" s="13"/>
      <c r="BPM311" s="35"/>
      <c r="BPN311" s="35"/>
      <c r="BPO311" s="15"/>
      <c r="BPQ311" s="13"/>
      <c r="BPR311" s="35"/>
      <c r="BPS311" s="35"/>
      <c r="BPT311" s="15"/>
      <c r="BPV311" s="13"/>
      <c r="BPW311" s="35"/>
      <c r="BPX311" s="35"/>
      <c r="BPY311" s="15"/>
      <c r="BQA311" s="13"/>
      <c r="BQB311" s="35"/>
      <c r="BQC311" s="35"/>
      <c r="BQD311" s="15"/>
      <c r="BQF311" s="13"/>
      <c r="BQG311" s="35"/>
      <c r="BQH311" s="35"/>
      <c r="BQI311" s="15"/>
      <c r="BQK311" s="13"/>
      <c r="BQL311" s="35"/>
      <c r="BQM311" s="35"/>
      <c r="BQN311" s="15"/>
      <c r="BQP311" s="13"/>
      <c r="BQQ311" s="35"/>
      <c r="BQR311" s="35"/>
      <c r="BQS311" s="15"/>
      <c r="BQU311" s="13"/>
      <c r="BQV311" s="35"/>
      <c r="BQW311" s="35"/>
      <c r="BQX311" s="15"/>
      <c r="BQZ311" s="13"/>
      <c r="BRA311" s="35"/>
      <c r="BRB311" s="35"/>
      <c r="BRC311" s="15"/>
      <c r="BRE311" s="13"/>
      <c r="BRF311" s="35"/>
      <c r="BRG311" s="35"/>
      <c r="BRH311" s="15"/>
      <c r="BRJ311" s="13"/>
      <c r="BRK311" s="35"/>
      <c r="BRL311" s="35"/>
      <c r="BRM311" s="15"/>
      <c r="BRO311" s="13"/>
      <c r="BRP311" s="35"/>
      <c r="BRQ311" s="35"/>
      <c r="BRR311" s="15"/>
      <c r="BRT311" s="13"/>
      <c r="BRU311" s="35"/>
      <c r="BRV311" s="35"/>
      <c r="BRW311" s="15"/>
      <c r="BRY311" s="13"/>
      <c r="BRZ311" s="35"/>
      <c r="BSA311" s="35"/>
      <c r="BSB311" s="15"/>
      <c r="BSD311" s="13"/>
      <c r="BSE311" s="35"/>
      <c r="BSF311" s="35"/>
      <c r="BSG311" s="15"/>
      <c r="BSI311" s="13"/>
      <c r="BSJ311" s="35"/>
      <c r="BSK311" s="35"/>
      <c r="BSL311" s="15"/>
      <c r="BSN311" s="13"/>
      <c r="BSO311" s="35"/>
      <c r="BSP311" s="35"/>
      <c r="BSQ311" s="15"/>
      <c r="BSS311" s="13"/>
      <c r="BST311" s="35"/>
      <c r="BSU311" s="35"/>
      <c r="BSV311" s="15"/>
      <c r="BSX311" s="13"/>
      <c r="BSY311" s="35"/>
      <c r="BSZ311" s="35"/>
      <c r="BTA311" s="15"/>
      <c r="BTC311" s="13"/>
      <c r="BTD311" s="35"/>
      <c r="BTE311" s="35"/>
      <c r="BTF311" s="15"/>
      <c r="BTH311" s="13"/>
      <c r="BTI311" s="35"/>
      <c r="BTJ311" s="35"/>
      <c r="BTK311" s="15"/>
      <c r="BTM311" s="13"/>
      <c r="BTN311" s="35"/>
      <c r="BTO311" s="35"/>
      <c r="BTP311" s="15"/>
      <c r="BTR311" s="13"/>
      <c r="BTS311" s="35"/>
      <c r="BTT311" s="35"/>
      <c r="BTU311" s="15"/>
      <c r="BTW311" s="13"/>
      <c r="BTX311" s="35"/>
      <c r="BTY311" s="35"/>
      <c r="BTZ311" s="15"/>
      <c r="BUB311" s="13"/>
      <c r="BUC311" s="35"/>
      <c r="BUD311" s="35"/>
      <c r="BUE311" s="15"/>
      <c r="BUG311" s="13"/>
      <c r="BUH311" s="35"/>
      <c r="BUI311" s="35"/>
      <c r="BUJ311" s="15"/>
      <c r="BUL311" s="13"/>
      <c r="BUM311" s="35"/>
      <c r="BUN311" s="35"/>
      <c r="BUO311" s="15"/>
      <c r="BUQ311" s="13"/>
      <c r="BUR311" s="35"/>
      <c r="BUS311" s="35"/>
      <c r="BUT311" s="15"/>
      <c r="BUV311" s="13"/>
      <c r="BUW311" s="35"/>
      <c r="BUX311" s="35"/>
      <c r="BUY311" s="15"/>
      <c r="BVA311" s="13"/>
      <c r="BVB311" s="35"/>
      <c r="BVC311" s="35"/>
      <c r="BVD311" s="15"/>
      <c r="BVF311" s="13"/>
      <c r="BVG311" s="35"/>
      <c r="BVH311" s="35"/>
      <c r="BVI311" s="15"/>
      <c r="BVK311" s="13"/>
      <c r="BVL311" s="35"/>
      <c r="BVM311" s="35"/>
      <c r="BVN311" s="15"/>
      <c r="BVP311" s="13"/>
      <c r="BVQ311" s="35"/>
      <c r="BVR311" s="35"/>
      <c r="BVS311" s="15"/>
      <c r="BVU311" s="13"/>
      <c r="BVV311" s="35"/>
      <c r="BVW311" s="35"/>
      <c r="BVX311" s="15"/>
      <c r="BVZ311" s="13"/>
      <c r="BWA311" s="35"/>
      <c r="BWB311" s="35"/>
      <c r="BWC311" s="15"/>
      <c r="BWE311" s="13"/>
      <c r="BWF311" s="35"/>
      <c r="BWG311" s="35"/>
      <c r="BWH311" s="15"/>
      <c r="BWJ311" s="13"/>
      <c r="BWK311" s="35"/>
      <c r="BWL311" s="35"/>
      <c r="BWM311" s="15"/>
      <c r="BWO311" s="13"/>
      <c r="BWP311" s="35"/>
      <c r="BWQ311" s="35"/>
      <c r="BWR311" s="15"/>
      <c r="BWT311" s="13"/>
      <c r="BWU311" s="35"/>
      <c r="BWV311" s="35"/>
      <c r="BWW311" s="15"/>
      <c r="BWY311" s="13"/>
      <c r="BWZ311" s="35"/>
      <c r="BXA311" s="35"/>
      <c r="BXB311" s="15"/>
      <c r="BXD311" s="13"/>
      <c r="BXE311" s="35"/>
      <c r="BXF311" s="35"/>
      <c r="BXG311" s="15"/>
      <c r="BXI311" s="13"/>
      <c r="BXJ311" s="35"/>
      <c r="BXK311" s="35"/>
      <c r="BXL311" s="15"/>
      <c r="BXN311" s="13"/>
      <c r="BXO311" s="35"/>
      <c r="BXP311" s="35"/>
      <c r="BXQ311" s="15"/>
      <c r="BXS311" s="13"/>
      <c r="BXT311" s="35"/>
      <c r="BXU311" s="35"/>
      <c r="BXV311" s="15"/>
      <c r="BXX311" s="13"/>
      <c r="BXY311" s="35"/>
      <c r="BXZ311" s="35"/>
      <c r="BYA311" s="15"/>
      <c r="BYC311" s="13"/>
      <c r="BYD311" s="35"/>
      <c r="BYE311" s="35"/>
      <c r="BYF311" s="15"/>
      <c r="BYH311" s="13"/>
      <c r="BYI311" s="35"/>
      <c r="BYJ311" s="35"/>
      <c r="BYK311" s="15"/>
      <c r="BYM311" s="13"/>
      <c r="BYN311" s="35"/>
      <c r="BYO311" s="35"/>
      <c r="BYP311" s="15"/>
      <c r="BYR311" s="13"/>
      <c r="BYS311" s="35"/>
      <c r="BYT311" s="35"/>
      <c r="BYU311" s="15"/>
      <c r="BYW311" s="13"/>
      <c r="BYX311" s="35"/>
      <c r="BYY311" s="35"/>
      <c r="BYZ311" s="15"/>
      <c r="BZB311" s="13"/>
      <c r="BZC311" s="35"/>
      <c r="BZD311" s="35"/>
      <c r="BZE311" s="15"/>
      <c r="BZG311" s="13"/>
      <c r="BZH311" s="35"/>
      <c r="BZI311" s="35"/>
      <c r="BZJ311" s="15"/>
      <c r="BZL311" s="13"/>
      <c r="BZM311" s="35"/>
      <c r="BZN311" s="35"/>
      <c r="BZO311" s="15"/>
      <c r="BZQ311" s="13"/>
      <c r="BZR311" s="35"/>
      <c r="BZS311" s="35"/>
      <c r="BZT311" s="15"/>
      <c r="BZV311" s="13"/>
      <c r="BZW311" s="35"/>
      <c r="BZX311" s="35"/>
      <c r="BZY311" s="15"/>
      <c r="CAA311" s="13"/>
      <c r="CAB311" s="35"/>
      <c r="CAC311" s="35"/>
      <c r="CAD311" s="15"/>
      <c r="CAF311" s="13"/>
      <c r="CAG311" s="35"/>
      <c r="CAH311" s="35"/>
      <c r="CAI311" s="15"/>
      <c r="CAK311" s="13"/>
      <c r="CAL311" s="35"/>
      <c r="CAM311" s="35"/>
      <c r="CAN311" s="15"/>
      <c r="CAP311" s="13"/>
      <c r="CAQ311" s="35"/>
      <c r="CAR311" s="35"/>
      <c r="CAS311" s="15"/>
      <c r="CAU311" s="13"/>
      <c r="CAV311" s="35"/>
      <c r="CAW311" s="35"/>
      <c r="CAX311" s="15"/>
      <c r="CAZ311" s="13"/>
      <c r="CBA311" s="35"/>
      <c r="CBB311" s="35"/>
      <c r="CBC311" s="15"/>
      <c r="CBE311" s="13"/>
      <c r="CBF311" s="35"/>
      <c r="CBG311" s="35"/>
      <c r="CBH311" s="15"/>
      <c r="CBJ311" s="13"/>
      <c r="CBK311" s="35"/>
      <c r="CBL311" s="35"/>
      <c r="CBM311" s="15"/>
      <c r="CBO311" s="13"/>
      <c r="CBP311" s="35"/>
      <c r="CBQ311" s="35"/>
      <c r="CBR311" s="15"/>
      <c r="CBT311" s="13"/>
      <c r="CBU311" s="35"/>
      <c r="CBV311" s="35"/>
      <c r="CBW311" s="15"/>
      <c r="CBY311" s="13"/>
      <c r="CBZ311" s="35"/>
      <c r="CCA311" s="35"/>
      <c r="CCB311" s="15"/>
      <c r="CCD311" s="13"/>
      <c r="CCE311" s="35"/>
      <c r="CCF311" s="35"/>
      <c r="CCG311" s="15"/>
      <c r="CCI311" s="13"/>
      <c r="CCJ311" s="35"/>
      <c r="CCK311" s="35"/>
      <c r="CCL311" s="15"/>
      <c r="CCN311" s="13"/>
      <c r="CCO311" s="35"/>
      <c r="CCP311" s="35"/>
      <c r="CCQ311" s="15"/>
      <c r="CCS311" s="13"/>
      <c r="CCT311" s="35"/>
      <c r="CCU311" s="35"/>
      <c r="CCV311" s="15"/>
      <c r="CCX311" s="13"/>
      <c r="CCY311" s="35"/>
      <c r="CCZ311" s="35"/>
      <c r="CDA311" s="15"/>
      <c r="CDC311" s="13"/>
      <c r="CDD311" s="35"/>
      <c r="CDE311" s="35"/>
      <c r="CDF311" s="15"/>
      <c r="CDH311" s="13"/>
      <c r="CDI311" s="35"/>
      <c r="CDJ311" s="35"/>
      <c r="CDK311" s="15"/>
      <c r="CDM311" s="13"/>
      <c r="CDN311" s="35"/>
      <c r="CDO311" s="35"/>
      <c r="CDP311" s="15"/>
      <c r="CDR311" s="13"/>
      <c r="CDS311" s="35"/>
      <c r="CDT311" s="35"/>
      <c r="CDU311" s="15"/>
      <c r="CDW311" s="13"/>
      <c r="CDX311" s="35"/>
      <c r="CDY311" s="35"/>
      <c r="CDZ311" s="15"/>
      <c r="CEB311" s="13"/>
      <c r="CEC311" s="35"/>
      <c r="CED311" s="35"/>
      <c r="CEE311" s="15"/>
      <c r="CEG311" s="13"/>
      <c r="CEH311" s="35"/>
      <c r="CEI311" s="35"/>
      <c r="CEJ311" s="15"/>
      <c r="CEL311" s="13"/>
      <c r="CEM311" s="35"/>
      <c r="CEN311" s="35"/>
      <c r="CEO311" s="15"/>
      <c r="CEQ311" s="13"/>
      <c r="CER311" s="35"/>
      <c r="CES311" s="35"/>
      <c r="CET311" s="15"/>
      <c r="CEV311" s="13"/>
      <c r="CEW311" s="35"/>
      <c r="CEX311" s="35"/>
      <c r="CEY311" s="15"/>
      <c r="CFA311" s="13"/>
      <c r="CFB311" s="35"/>
      <c r="CFC311" s="35"/>
      <c r="CFD311" s="15"/>
      <c r="CFF311" s="13"/>
      <c r="CFG311" s="35"/>
      <c r="CFH311" s="35"/>
      <c r="CFI311" s="15"/>
      <c r="CFK311" s="13"/>
      <c r="CFL311" s="35"/>
      <c r="CFM311" s="35"/>
      <c r="CFN311" s="15"/>
      <c r="CFP311" s="13"/>
      <c r="CFQ311" s="35"/>
      <c r="CFR311" s="35"/>
      <c r="CFS311" s="15"/>
      <c r="CFU311" s="13"/>
      <c r="CFV311" s="35"/>
      <c r="CFW311" s="35"/>
      <c r="CFX311" s="15"/>
      <c r="CFZ311" s="13"/>
      <c r="CGA311" s="35"/>
      <c r="CGB311" s="35"/>
      <c r="CGC311" s="15"/>
      <c r="CGE311" s="13"/>
      <c r="CGF311" s="35"/>
      <c r="CGG311" s="35"/>
      <c r="CGH311" s="15"/>
      <c r="CGJ311" s="13"/>
      <c r="CGK311" s="35"/>
      <c r="CGL311" s="35"/>
      <c r="CGM311" s="15"/>
      <c r="CGO311" s="13"/>
      <c r="CGP311" s="35"/>
      <c r="CGQ311" s="35"/>
      <c r="CGR311" s="15"/>
      <c r="CGT311" s="13"/>
      <c r="CGU311" s="35"/>
      <c r="CGV311" s="35"/>
      <c r="CGW311" s="15"/>
      <c r="CGY311" s="13"/>
      <c r="CGZ311" s="35"/>
      <c r="CHA311" s="35"/>
      <c r="CHB311" s="15"/>
      <c r="CHD311" s="13"/>
      <c r="CHE311" s="35"/>
      <c r="CHF311" s="35"/>
      <c r="CHG311" s="15"/>
      <c r="CHI311" s="13"/>
      <c r="CHJ311" s="35"/>
      <c r="CHK311" s="35"/>
      <c r="CHL311" s="15"/>
      <c r="CHN311" s="13"/>
      <c r="CHO311" s="35"/>
      <c r="CHP311" s="35"/>
      <c r="CHQ311" s="15"/>
      <c r="CHS311" s="13"/>
      <c r="CHT311" s="35"/>
      <c r="CHU311" s="35"/>
      <c r="CHV311" s="15"/>
      <c r="CHX311" s="13"/>
      <c r="CHY311" s="35"/>
      <c r="CHZ311" s="35"/>
      <c r="CIA311" s="15"/>
      <c r="CIC311" s="13"/>
      <c r="CID311" s="35"/>
      <c r="CIE311" s="35"/>
      <c r="CIF311" s="15"/>
      <c r="CIH311" s="13"/>
      <c r="CII311" s="35"/>
      <c r="CIJ311" s="35"/>
      <c r="CIK311" s="15"/>
      <c r="CIM311" s="13"/>
      <c r="CIN311" s="35"/>
      <c r="CIO311" s="35"/>
      <c r="CIP311" s="15"/>
      <c r="CIR311" s="13"/>
      <c r="CIS311" s="35"/>
      <c r="CIT311" s="35"/>
      <c r="CIU311" s="15"/>
      <c r="CIW311" s="13"/>
      <c r="CIX311" s="35"/>
      <c r="CIY311" s="35"/>
      <c r="CIZ311" s="15"/>
      <c r="CJB311" s="13"/>
      <c r="CJC311" s="35"/>
      <c r="CJD311" s="35"/>
      <c r="CJE311" s="15"/>
      <c r="CJG311" s="13"/>
      <c r="CJH311" s="35"/>
      <c r="CJI311" s="35"/>
      <c r="CJJ311" s="15"/>
      <c r="CJL311" s="13"/>
      <c r="CJM311" s="35"/>
      <c r="CJN311" s="35"/>
      <c r="CJO311" s="15"/>
      <c r="CJQ311" s="13"/>
      <c r="CJR311" s="35"/>
      <c r="CJS311" s="35"/>
      <c r="CJT311" s="15"/>
      <c r="CJV311" s="13"/>
      <c r="CJW311" s="35"/>
      <c r="CJX311" s="35"/>
      <c r="CJY311" s="15"/>
      <c r="CKA311" s="13"/>
      <c r="CKB311" s="35"/>
      <c r="CKC311" s="35"/>
      <c r="CKD311" s="15"/>
      <c r="CKF311" s="13"/>
      <c r="CKG311" s="35"/>
      <c r="CKH311" s="35"/>
      <c r="CKI311" s="15"/>
      <c r="CKK311" s="13"/>
      <c r="CKL311" s="35"/>
      <c r="CKM311" s="35"/>
      <c r="CKN311" s="15"/>
      <c r="CKP311" s="13"/>
      <c r="CKQ311" s="35"/>
      <c r="CKR311" s="35"/>
      <c r="CKS311" s="15"/>
      <c r="CKU311" s="13"/>
      <c r="CKV311" s="35"/>
      <c r="CKW311" s="35"/>
      <c r="CKX311" s="15"/>
      <c r="CKZ311" s="13"/>
      <c r="CLA311" s="35"/>
      <c r="CLB311" s="35"/>
      <c r="CLC311" s="15"/>
      <c r="CLE311" s="13"/>
      <c r="CLF311" s="35"/>
      <c r="CLG311" s="35"/>
      <c r="CLH311" s="15"/>
      <c r="CLJ311" s="13"/>
      <c r="CLK311" s="35"/>
      <c r="CLL311" s="35"/>
      <c r="CLM311" s="15"/>
      <c r="CLO311" s="13"/>
      <c r="CLP311" s="35"/>
      <c r="CLQ311" s="35"/>
      <c r="CLR311" s="15"/>
      <c r="CLT311" s="13"/>
      <c r="CLU311" s="35"/>
      <c r="CLV311" s="35"/>
      <c r="CLW311" s="15"/>
      <c r="CLY311" s="13"/>
      <c r="CLZ311" s="35"/>
      <c r="CMA311" s="35"/>
      <c r="CMB311" s="15"/>
      <c r="CMD311" s="13"/>
      <c r="CME311" s="35"/>
      <c r="CMF311" s="35"/>
      <c r="CMG311" s="15"/>
      <c r="CMI311" s="13"/>
      <c r="CMJ311" s="35"/>
      <c r="CMK311" s="35"/>
      <c r="CML311" s="15"/>
      <c r="CMN311" s="13"/>
      <c r="CMO311" s="35"/>
      <c r="CMP311" s="35"/>
      <c r="CMQ311" s="15"/>
      <c r="CMS311" s="13"/>
      <c r="CMT311" s="35"/>
      <c r="CMU311" s="35"/>
      <c r="CMV311" s="15"/>
      <c r="CMX311" s="13"/>
      <c r="CMY311" s="35"/>
      <c r="CMZ311" s="35"/>
      <c r="CNA311" s="15"/>
      <c r="CNC311" s="13"/>
      <c r="CND311" s="35"/>
      <c r="CNE311" s="35"/>
      <c r="CNF311" s="15"/>
      <c r="CNH311" s="13"/>
      <c r="CNI311" s="35"/>
      <c r="CNJ311" s="35"/>
      <c r="CNK311" s="15"/>
      <c r="CNM311" s="13"/>
      <c r="CNN311" s="35"/>
      <c r="CNO311" s="35"/>
      <c r="CNP311" s="15"/>
      <c r="CNR311" s="13"/>
      <c r="CNS311" s="35"/>
      <c r="CNT311" s="35"/>
      <c r="CNU311" s="15"/>
      <c r="CNW311" s="13"/>
      <c r="CNX311" s="35"/>
      <c r="CNY311" s="35"/>
      <c r="CNZ311" s="15"/>
      <c r="COB311" s="13"/>
      <c r="COC311" s="35"/>
      <c r="COD311" s="35"/>
      <c r="COE311" s="15"/>
      <c r="COG311" s="13"/>
      <c r="COH311" s="35"/>
      <c r="COI311" s="35"/>
      <c r="COJ311" s="15"/>
      <c r="COL311" s="13"/>
      <c r="COM311" s="35"/>
      <c r="CON311" s="35"/>
      <c r="COO311" s="15"/>
      <c r="COQ311" s="13"/>
      <c r="COR311" s="35"/>
      <c r="COS311" s="35"/>
      <c r="COT311" s="15"/>
      <c r="COV311" s="13"/>
      <c r="COW311" s="35"/>
      <c r="COX311" s="35"/>
      <c r="COY311" s="15"/>
      <c r="CPA311" s="13"/>
      <c r="CPB311" s="35"/>
      <c r="CPC311" s="35"/>
      <c r="CPD311" s="15"/>
      <c r="CPF311" s="13"/>
      <c r="CPG311" s="35"/>
      <c r="CPH311" s="35"/>
      <c r="CPI311" s="15"/>
      <c r="CPK311" s="13"/>
      <c r="CPL311" s="35"/>
      <c r="CPM311" s="35"/>
      <c r="CPN311" s="15"/>
      <c r="CPP311" s="13"/>
      <c r="CPQ311" s="35"/>
      <c r="CPR311" s="35"/>
      <c r="CPS311" s="15"/>
      <c r="CPU311" s="13"/>
      <c r="CPV311" s="35"/>
      <c r="CPW311" s="35"/>
      <c r="CPX311" s="15"/>
      <c r="CPZ311" s="13"/>
      <c r="CQA311" s="35"/>
      <c r="CQB311" s="35"/>
      <c r="CQC311" s="15"/>
      <c r="CQE311" s="13"/>
      <c r="CQF311" s="35"/>
      <c r="CQG311" s="35"/>
      <c r="CQH311" s="15"/>
      <c r="CQJ311" s="13"/>
      <c r="CQK311" s="35"/>
      <c r="CQL311" s="35"/>
      <c r="CQM311" s="15"/>
      <c r="CQO311" s="13"/>
      <c r="CQP311" s="35"/>
      <c r="CQQ311" s="35"/>
      <c r="CQR311" s="15"/>
      <c r="CQT311" s="13"/>
      <c r="CQU311" s="35"/>
      <c r="CQV311" s="35"/>
      <c r="CQW311" s="15"/>
      <c r="CQY311" s="13"/>
      <c r="CQZ311" s="35"/>
      <c r="CRA311" s="35"/>
      <c r="CRB311" s="15"/>
      <c r="CRD311" s="13"/>
      <c r="CRE311" s="35"/>
      <c r="CRF311" s="35"/>
      <c r="CRG311" s="15"/>
      <c r="CRI311" s="13"/>
      <c r="CRJ311" s="35"/>
      <c r="CRK311" s="35"/>
      <c r="CRL311" s="15"/>
      <c r="CRN311" s="13"/>
      <c r="CRO311" s="35"/>
      <c r="CRP311" s="35"/>
      <c r="CRQ311" s="15"/>
      <c r="CRS311" s="13"/>
      <c r="CRT311" s="35"/>
      <c r="CRU311" s="35"/>
      <c r="CRV311" s="15"/>
      <c r="CRX311" s="13"/>
      <c r="CRY311" s="35"/>
      <c r="CRZ311" s="35"/>
      <c r="CSA311" s="15"/>
      <c r="CSC311" s="13"/>
      <c r="CSD311" s="35"/>
      <c r="CSE311" s="35"/>
      <c r="CSF311" s="15"/>
      <c r="CSH311" s="13"/>
      <c r="CSI311" s="35"/>
      <c r="CSJ311" s="35"/>
      <c r="CSK311" s="15"/>
      <c r="CSM311" s="13"/>
      <c r="CSN311" s="35"/>
      <c r="CSO311" s="35"/>
      <c r="CSP311" s="15"/>
      <c r="CSR311" s="13"/>
      <c r="CSS311" s="35"/>
      <c r="CST311" s="35"/>
      <c r="CSU311" s="15"/>
      <c r="CSW311" s="13"/>
      <c r="CSX311" s="35"/>
      <c r="CSY311" s="35"/>
      <c r="CSZ311" s="15"/>
      <c r="CTB311" s="13"/>
      <c r="CTC311" s="35"/>
      <c r="CTD311" s="35"/>
      <c r="CTE311" s="15"/>
      <c r="CTG311" s="13"/>
      <c r="CTH311" s="35"/>
      <c r="CTI311" s="35"/>
      <c r="CTJ311" s="15"/>
      <c r="CTL311" s="13"/>
      <c r="CTM311" s="35"/>
      <c r="CTN311" s="35"/>
      <c r="CTO311" s="15"/>
      <c r="CTQ311" s="13"/>
      <c r="CTR311" s="35"/>
      <c r="CTS311" s="35"/>
      <c r="CTT311" s="15"/>
      <c r="CTV311" s="13"/>
      <c r="CTW311" s="35"/>
      <c r="CTX311" s="35"/>
      <c r="CTY311" s="15"/>
      <c r="CUA311" s="13"/>
      <c r="CUB311" s="35"/>
      <c r="CUC311" s="35"/>
      <c r="CUD311" s="15"/>
      <c r="CUF311" s="13"/>
      <c r="CUG311" s="35"/>
      <c r="CUH311" s="35"/>
      <c r="CUI311" s="15"/>
      <c r="CUK311" s="13"/>
      <c r="CUL311" s="35"/>
      <c r="CUM311" s="35"/>
      <c r="CUN311" s="15"/>
      <c r="CUP311" s="13"/>
      <c r="CUQ311" s="35"/>
      <c r="CUR311" s="35"/>
      <c r="CUS311" s="15"/>
      <c r="CUU311" s="13"/>
      <c r="CUV311" s="35"/>
      <c r="CUW311" s="35"/>
      <c r="CUX311" s="15"/>
      <c r="CUZ311" s="13"/>
      <c r="CVA311" s="35"/>
      <c r="CVB311" s="35"/>
      <c r="CVC311" s="15"/>
      <c r="CVE311" s="13"/>
      <c r="CVF311" s="35"/>
      <c r="CVG311" s="35"/>
      <c r="CVH311" s="15"/>
      <c r="CVJ311" s="13"/>
      <c r="CVK311" s="35"/>
      <c r="CVL311" s="35"/>
      <c r="CVM311" s="15"/>
      <c r="CVO311" s="13"/>
      <c r="CVP311" s="35"/>
      <c r="CVQ311" s="35"/>
      <c r="CVR311" s="15"/>
      <c r="CVT311" s="13"/>
      <c r="CVU311" s="35"/>
      <c r="CVV311" s="35"/>
      <c r="CVW311" s="15"/>
      <c r="CVY311" s="13"/>
      <c r="CVZ311" s="35"/>
      <c r="CWA311" s="35"/>
      <c r="CWB311" s="15"/>
      <c r="CWD311" s="13"/>
      <c r="CWE311" s="35"/>
      <c r="CWF311" s="35"/>
      <c r="CWG311" s="15"/>
      <c r="CWI311" s="13"/>
      <c r="CWJ311" s="35"/>
      <c r="CWK311" s="35"/>
      <c r="CWL311" s="15"/>
      <c r="CWN311" s="13"/>
      <c r="CWO311" s="35"/>
      <c r="CWP311" s="35"/>
      <c r="CWQ311" s="15"/>
      <c r="CWS311" s="13"/>
      <c r="CWT311" s="35"/>
      <c r="CWU311" s="35"/>
      <c r="CWV311" s="15"/>
      <c r="CWX311" s="13"/>
      <c r="CWY311" s="35"/>
      <c r="CWZ311" s="35"/>
      <c r="CXA311" s="15"/>
      <c r="CXC311" s="13"/>
      <c r="CXD311" s="35"/>
      <c r="CXE311" s="35"/>
      <c r="CXF311" s="15"/>
      <c r="CXH311" s="13"/>
      <c r="CXI311" s="35"/>
      <c r="CXJ311" s="35"/>
      <c r="CXK311" s="15"/>
      <c r="CXM311" s="13"/>
      <c r="CXN311" s="35"/>
      <c r="CXO311" s="35"/>
      <c r="CXP311" s="15"/>
      <c r="CXR311" s="13"/>
      <c r="CXS311" s="35"/>
      <c r="CXT311" s="35"/>
      <c r="CXU311" s="15"/>
      <c r="CXW311" s="13"/>
      <c r="CXX311" s="35"/>
      <c r="CXY311" s="35"/>
      <c r="CXZ311" s="15"/>
      <c r="CYB311" s="13"/>
      <c r="CYC311" s="35"/>
      <c r="CYD311" s="35"/>
      <c r="CYE311" s="15"/>
      <c r="CYG311" s="13"/>
      <c r="CYH311" s="35"/>
      <c r="CYI311" s="35"/>
      <c r="CYJ311" s="15"/>
      <c r="CYL311" s="13"/>
      <c r="CYM311" s="35"/>
      <c r="CYN311" s="35"/>
      <c r="CYO311" s="15"/>
      <c r="CYQ311" s="13"/>
      <c r="CYR311" s="35"/>
      <c r="CYS311" s="35"/>
      <c r="CYT311" s="15"/>
      <c r="CYV311" s="13"/>
      <c r="CYW311" s="35"/>
      <c r="CYX311" s="35"/>
      <c r="CYY311" s="15"/>
      <c r="CZA311" s="13"/>
      <c r="CZB311" s="35"/>
      <c r="CZC311" s="35"/>
      <c r="CZD311" s="15"/>
      <c r="CZF311" s="13"/>
      <c r="CZG311" s="35"/>
      <c r="CZH311" s="35"/>
      <c r="CZI311" s="15"/>
      <c r="CZK311" s="13"/>
      <c r="CZL311" s="35"/>
      <c r="CZM311" s="35"/>
      <c r="CZN311" s="15"/>
      <c r="CZP311" s="13"/>
      <c r="CZQ311" s="35"/>
      <c r="CZR311" s="35"/>
      <c r="CZS311" s="15"/>
      <c r="CZU311" s="13"/>
      <c r="CZV311" s="35"/>
      <c r="CZW311" s="35"/>
      <c r="CZX311" s="15"/>
      <c r="CZZ311" s="13"/>
      <c r="DAA311" s="35"/>
      <c r="DAB311" s="35"/>
      <c r="DAC311" s="15"/>
      <c r="DAE311" s="13"/>
      <c r="DAF311" s="35"/>
      <c r="DAG311" s="35"/>
      <c r="DAH311" s="15"/>
      <c r="DAJ311" s="13"/>
      <c r="DAK311" s="35"/>
      <c r="DAL311" s="35"/>
      <c r="DAM311" s="15"/>
      <c r="DAO311" s="13"/>
      <c r="DAP311" s="35"/>
      <c r="DAQ311" s="35"/>
      <c r="DAR311" s="15"/>
      <c r="DAT311" s="13"/>
      <c r="DAU311" s="35"/>
      <c r="DAV311" s="35"/>
      <c r="DAW311" s="15"/>
      <c r="DAY311" s="13"/>
      <c r="DAZ311" s="35"/>
      <c r="DBA311" s="35"/>
      <c r="DBB311" s="15"/>
      <c r="DBD311" s="13"/>
      <c r="DBE311" s="35"/>
      <c r="DBF311" s="35"/>
      <c r="DBG311" s="15"/>
      <c r="DBI311" s="13"/>
      <c r="DBJ311" s="35"/>
      <c r="DBK311" s="35"/>
      <c r="DBL311" s="15"/>
      <c r="DBN311" s="13"/>
      <c r="DBO311" s="35"/>
      <c r="DBP311" s="35"/>
      <c r="DBQ311" s="15"/>
      <c r="DBS311" s="13"/>
      <c r="DBT311" s="35"/>
      <c r="DBU311" s="35"/>
      <c r="DBV311" s="15"/>
      <c r="DBX311" s="13"/>
      <c r="DBY311" s="35"/>
      <c r="DBZ311" s="35"/>
      <c r="DCA311" s="15"/>
      <c r="DCC311" s="13"/>
      <c r="DCD311" s="35"/>
      <c r="DCE311" s="35"/>
      <c r="DCF311" s="15"/>
      <c r="DCH311" s="13"/>
      <c r="DCI311" s="35"/>
      <c r="DCJ311" s="35"/>
      <c r="DCK311" s="15"/>
      <c r="DCM311" s="13"/>
      <c r="DCN311" s="35"/>
      <c r="DCO311" s="35"/>
      <c r="DCP311" s="15"/>
      <c r="DCR311" s="13"/>
      <c r="DCS311" s="35"/>
      <c r="DCT311" s="35"/>
      <c r="DCU311" s="15"/>
      <c r="DCW311" s="13"/>
      <c r="DCX311" s="35"/>
      <c r="DCY311" s="35"/>
      <c r="DCZ311" s="15"/>
      <c r="DDB311" s="13"/>
      <c r="DDC311" s="35"/>
      <c r="DDD311" s="35"/>
      <c r="DDE311" s="15"/>
      <c r="DDG311" s="13"/>
      <c r="DDH311" s="35"/>
      <c r="DDI311" s="35"/>
      <c r="DDJ311" s="15"/>
      <c r="DDL311" s="13"/>
      <c r="DDM311" s="35"/>
      <c r="DDN311" s="35"/>
      <c r="DDO311" s="15"/>
      <c r="DDQ311" s="13"/>
      <c r="DDR311" s="35"/>
      <c r="DDS311" s="35"/>
      <c r="DDT311" s="15"/>
      <c r="DDV311" s="13"/>
      <c r="DDW311" s="35"/>
      <c r="DDX311" s="35"/>
      <c r="DDY311" s="15"/>
      <c r="DEA311" s="13"/>
      <c r="DEB311" s="35"/>
      <c r="DEC311" s="35"/>
      <c r="DED311" s="15"/>
      <c r="DEF311" s="13"/>
      <c r="DEG311" s="35"/>
      <c r="DEH311" s="35"/>
      <c r="DEI311" s="15"/>
      <c r="DEK311" s="13"/>
      <c r="DEL311" s="35"/>
      <c r="DEM311" s="35"/>
      <c r="DEN311" s="15"/>
      <c r="DEP311" s="13"/>
      <c r="DEQ311" s="35"/>
      <c r="DER311" s="35"/>
      <c r="DES311" s="15"/>
      <c r="DEU311" s="13"/>
      <c r="DEV311" s="35"/>
      <c r="DEW311" s="35"/>
      <c r="DEX311" s="15"/>
      <c r="DEZ311" s="13"/>
      <c r="DFA311" s="35"/>
      <c r="DFB311" s="35"/>
      <c r="DFC311" s="15"/>
      <c r="DFE311" s="13"/>
      <c r="DFF311" s="35"/>
      <c r="DFG311" s="35"/>
      <c r="DFH311" s="15"/>
      <c r="DFJ311" s="13"/>
      <c r="DFK311" s="35"/>
      <c r="DFL311" s="35"/>
      <c r="DFM311" s="15"/>
      <c r="DFO311" s="13"/>
      <c r="DFP311" s="35"/>
      <c r="DFQ311" s="35"/>
      <c r="DFR311" s="15"/>
      <c r="DFT311" s="13"/>
      <c r="DFU311" s="35"/>
      <c r="DFV311" s="35"/>
      <c r="DFW311" s="15"/>
      <c r="DFY311" s="13"/>
      <c r="DFZ311" s="35"/>
      <c r="DGA311" s="35"/>
      <c r="DGB311" s="15"/>
      <c r="DGD311" s="13"/>
      <c r="DGE311" s="35"/>
      <c r="DGF311" s="35"/>
      <c r="DGG311" s="15"/>
      <c r="DGI311" s="13"/>
      <c r="DGJ311" s="35"/>
      <c r="DGK311" s="35"/>
      <c r="DGL311" s="15"/>
      <c r="DGN311" s="13"/>
      <c r="DGO311" s="35"/>
      <c r="DGP311" s="35"/>
      <c r="DGQ311" s="15"/>
      <c r="DGS311" s="13"/>
      <c r="DGT311" s="35"/>
      <c r="DGU311" s="35"/>
      <c r="DGV311" s="15"/>
      <c r="DGX311" s="13"/>
      <c r="DGY311" s="35"/>
      <c r="DGZ311" s="35"/>
      <c r="DHA311" s="15"/>
      <c r="DHC311" s="13"/>
      <c r="DHD311" s="35"/>
      <c r="DHE311" s="35"/>
      <c r="DHF311" s="15"/>
      <c r="DHH311" s="13"/>
      <c r="DHI311" s="35"/>
      <c r="DHJ311" s="35"/>
      <c r="DHK311" s="15"/>
      <c r="DHM311" s="13"/>
      <c r="DHN311" s="35"/>
      <c r="DHO311" s="35"/>
      <c r="DHP311" s="15"/>
      <c r="DHR311" s="13"/>
      <c r="DHS311" s="35"/>
      <c r="DHT311" s="35"/>
      <c r="DHU311" s="15"/>
      <c r="DHW311" s="13"/>
      <c r="DHX311" s="35"/>
      <c r="DHY311" s="35"/>
      <c r="DHZ311" s="15"/>
      <c r="DIB311" s="13"/>
      <c r="DIC311" s="35"/>
      <c r="DID311" s="35"/>
      <c r="DIE311" s="15"/>
      <c r="DIG311" s="13"/>
      <c r="DIH311" s="35"/>
      <c r="DII311" s="35"/>
      <c r="DIJ311" s="15"/>
      <c r="DIL311" s="13"/>
      <c r="DIM311" s="35"/>
      <c r="DIN311" s="35"/>
      <c r="DIO311" s="15"/>
      <c r="DIQ311" s="13"/>
      <c r="DIR311" s="35"/>
      <c r="DIS311" s="35"/>
      <c r="DIT311" s="15"/>
      <c r="DIV311" s="13"/>
      <c r="DIW311" s="35"/>
      <c r="DIX311" s="35"/>
      <c r="DIY311" s="15"/>
      <c r="DJA311" s="13"/>
      <c r="DJB311" s="35"/>
      <c r="DJC311" s="35"/>
      <c r="DJD311" s="15"/>
      <c r="DJF311" s="13"/>
      <c r="DJG311" s="35"/>
      <c r="DJH311" s="35"/>
      <c r="DJI311" s="15"/>
      <c r="DJK311" s="13"/>
      <c r="DJL311" s="35"/>
      <c r="DJM311" s="35"/>
      <c r="DJN311" s="15"/>
      <c r="DJP311" s="13"/>
      <c r="DJQ311" s="35"/>
      <c r="DJR311" s="35"/>
      <c r="DJS311" s="15"/>
      <c r="DJU311" s="13"/>
      <c r="DJV311" s="35"/>
      <c r="DJW311" s="35"/>
      <c r="DJX311" s="15"/>
      <c r="DJZ311" s="13"/>
      <c r="DKA311" s="35"/>
      <c r="DKB311" s="35"/>
      <c r="DKC311" s="15"/>
      <c r="DKE311" s="13"/>
      <c r="DKF311" s="35"/>
      <c r="DKG311" s="35"/>
      <c r="DKH311" s="15"/>
      <c r="DKJ311" s="13"/>
      <c r="DKK311" s="35"/>
      <c r="DKL311" s="35"/>
      <c r="DKM311" s="15"/>
      <c r="DKO311" s="13"/>
      <c r="DKP311" s="35"/>
      <c r="DKQ311" s="35"/>
      <c r="DKR311" s="15"/>
      <c r="DKT311" s="13"/>
      <c r="DKU311" s="35"/>
      <c r="DKV311" s="35"/>
      <c r="DKW311" s="15"/>
      <c r="DKY311" s="13"/>
      <c r="DKZ311" s="35"/>
      <c r="DLA311" s="35"/>
      <c r="DLB311" s="15"/>
      <c r="DLD311" s="13"/>
      <c r="DLE311" s="35"/>
      <c r="DLF311" s="35"/>
      <c r="DLG311" s="15"/>
      <c r="DLI311" s="13"/>
      <c r="DLJ311" s="35"/>
      <c r="DLK311" s="35"/>
      <c r="DLL311" s="15"/>
      <c r="DLN311" s="13"/>
      <c r="DLO311" s="35"/>
      <c r="DLP311" s="35"/>
      <c r="DLQ311" s="15"/>
      <c r="DLS311" s="13"/>
      <c r="DLT311" s="35"/>
      <c r="DLU311" s="35"/>
      <c r="DLV311" s="15"/>
      <c r="DLX311" s="13"/>
      <c r="DLY311" s="35"/>
      <c r="DLZ311" s="35"/>
      <c r="DMA311" s="15"/>
      <c r="DMC311" s="13"/>
      <c r="DMD311" s="35"/>
      <c r="DME311" s="35"/>
      <c r="DMF311" s="15"/>
      <c r="DMH311" s="13"/>
      <c r="DMI311" s="35"/>
      <c r="DMJ311" s="35"/>
      <c r="DMK311" s="15"/>
      <c r="DMM311" s="13"/>
      <c r="DMN311" s="35"/>
      <c r="DMO311" s="35"/>
      <c r="DMP311" s="15"/>
      <c r="DMR311" s="13"/>
      <c r="DMS311" s="35"/>
      <c r="DMT311" s="35"/>
      <c r="DMU311" s="15"/>
      <c r="DMW311" s="13"/>
      <c r="DMX311" s="35"/>
      <c r="DMY311" s="35"/>
      <c r="DMZ311" s="15"/>
      <c r="DNB311" s="13"/>
      <c r="DNC311" s="35"/>
      <c r="DND311" s="35"/>
      <c r="DNE311" s="15"/>
      <c r="DNG311" s="13"/>
      <c r="DNH311" s="35"/>
      <c r="DNI311" s="35"/>
      <c r="DNJ311" s="15"/>
      <c r="DNL311" s="13"/>
      <c r="DNM311" s="35"/>
      <c r="DNN311" s="35"/>
      <c r="DNO311" s="15"/>
      <c r="DNQ311" s="13"/>
      <c r="DNR311" s="35"/>
      <c r="DNS311" s="35"/>
      <c r="DNT311" s="15"/>
      <c r="DNV311" s="13"/>
      <c r="DNW311" s="35"/>
      <c r="DNX311" s="35"/>
      <c r="DNY311" s="15"/>
      <c r="DOA311" s="13"/>
      <c r="DOB311" s="35"/>
      <c r="DOC311" s="35"/>
      <c r="DOD311" s="15"/>
      <c r="DOF311" s="13"/>
      <c r="DOG311" s="35"/>
      <c r="DOH311" s="35"/>
      <c r="DOI311" s="15"/>
      <c r="DOK311" s="13"/>
      <c r="DOL311" s="35"/>
      <c r="DOM311" s="35"/>
      <c r="DON311" s="15"/>
      <c r="DOP311" s="13"/>
      <c r="DOQ311" s="35"/>
      <c r="DOR311" s="35"/>
      <c r="DOS311" s="15"/>
      <c r="DOU311" s="13"/>
      <c r="DOV311" s="35"/>
      <c r="DOW311" s="35"/>
      <c r="DOX311" s="15"/>
      <c r="DOZ311" s="13"/>
      <c r="DPA311" s="35"/>
      <c r="DPB311" s="35"/>
      <c r="DPC311" s="15"/>
      <c r="DPE311" s="13"/>
      <c r="DPF311" s="35"/>
      <c r="DPG311" s="35"/>
      <c r="DPH311" s="15"/>
      <c r="DPJ311" s="13"/>
      <c r="DPK311" s="35"/>
      <c r="DPL311" s="35"/>
      <c r="DPM311" s="15"/>
      <c r="DPO311" s="13"/>
      <c r="DPP311" s="35"/>
      <c r="DPQ311" s="35"/>
      <c r="DPR311" s="15"/>
      <c r="DPT311" s="13"/>
      <c r="DPU311" s="35"/>
      <c r="DPV311" s="35"/>
      <c r="DPW311" s="15"/>
      <c r="DPY311" s="13"/>
      <c r="DPZ311" s="35"/>
      <c r="DQA311" s="35"/>
      <c r="DQB311" s="15"/>
      <c r="DQD311" s="13"/>
      <c r="DQE311" s="35"/>
      <c r="DQF311" s="35"/>
      <c r="DQG311" s="15"/>
      <c r="DQI311" s="13"/>
      <c r="DQJ311" s="35"/>
      <c r="DQK311" s="35"/>
      <c r="DQL311" s="15"/>
      <c r="DQN311" s="13"/>
      <c r="DQO311" s="35"/>
      <c r="DQP311" s="35"/>
      <c r="DQQ311" s="15"/>
      <c r="DQS311" s="13"/>
      <c r="DQT311" s="35"/>
      <c r="DQU311" s="35"/>
      <c r="DQV311" s="15"/>
      <c r="DQX311" s="13"/>
      <c r="DQY311" s="35"/>
      <c r="DQZ311" s="35"/>
      <c r="DRA311" s="15"/>
      <c r="DRC311" s="13"/>
      <c r="DRD311" s="35"/>
      <c r="DRE311" s="35"/>
      <c r="DRF311" s="15"/>
      <c r="DRH311" s="13"/>
      <c r="DRI311" s="35"/>
      <c r="DRJ311" s="35"/>
      <c r="DRK311" s="15"/>
      <c r="DRM311" s="13"/>
      <c r="DRN311" s="35"/>
      <c r="DRO311" s="35"/>
      <c r="DRP311" s="15"/>
      <c r="DRR311" s="13"/>
      <c r="DRS311" s="35"/>
      <c r="DRT311" s="35"/>
      <c r="DRU311" s="15"/>
      <c r="DRW311" s="13"/>
      <c r="DRX311" s="35"/>
      <c r="DRY311" s="35"/>
      <c r="DRZ311" s="15"/>
      <c r="DSB311" s="13"/>
      <c r="DSC311" s="35"/>
      <c r="DSD311" s="35"/>
      <c r="DSE311" s="15"/>
      <c r="DSG311" s="13"/>
      <c r="DSH311" s="35"/>
      <c r="DSI311" s="35"/>
      <c r="DSJ311" s="15"/>
      <c r="DSL311" s="13"/>
      <c r="DSM311" s="35"/>
      <c r="DSN311" s="35"/>
      <c r="DSO311" s="15"/>
      <c r="DSQ311" s="13"/>
      <c r="DSR311" s="35"/>
      <c r="DSS311" s="35"/>
      <c r="DST311" s="15"/>
      <c r="DSV311" s="13"/>
      <c r="DSW311" s="35"/>
      <c r="DSX311" s="35"/>
      <c r="DSY311" s="15"/>
      <c r="DTA311" s="13"/>
      <c r="DTB311" s="35"/>
      <c r="DTC311" s="35"/>
      <c r="DTD311" s="15"/>
      <c r="DTF311" s="13"/>
      <c r="DTG311" s="35"/>
      <c r="DTH311" s="35"/>
      <c r="DTI311" s="15"/>
      <c r="DTK311" s="13"/>
      <c r="DTL311" s="35"/>
      <c r="DTM311" s="35"/>
      <c r="DTN311" s="15"/>
      <c r="DTP311" s="13"/>
      <c r="DTQ311" s="35"/>
      <c r="DTR311" s="35"/>
      <c r="DTS311" s="15"/>
      <c r="DTU311" s="13"/>
      <c r="DTV311" s="35"/>
      <c r="DTW311" s="35"/>
      <c r="DTX311" s="15"/>
      <c r="DTZ311" s="13"/>
      <c r="DUA311" s="35"/>
      <c r="DUB311" s="35"/>
      <c r="DUC311" s="15"/>
      <c r="DUE311" s="13"/>
      <c r="DUF311" s="35"/>
      <c r="DUG311" s="35"/>
      <c r="DUH311" s="15"/>
      <c r="DUJ311" s="13"/>
      <c r="DUK311" s="35"/>
      <c r="DUL311" s="35"/>
      <c r="DUM311" s="15"/>
      <c r="DUO311" s="13"/>
      <c r="DUP311" s="35"/>
      <c r="DUQ311" s="35"/>
      <c r="DUR311" s="15"/>
      <c r="DUT311" s="13"/>
      <c r="DUU311" s="35"/>
      <c r="DUV311" s="35"/>
      <c r="DUW311" s="15"/>
      <c r="DUY311" s="13"/>
      <c r="DUZ311" s="35"/>
      <c r="DVA311" s="35"/>
      <c r="DVB311" s="15"/>
      <c r="DVD311" s="13"/>
      <c r="DVE311" s="35"/>
      <c r="DVF311" s="35"/>
      <c r="DVG311" s="15"/>
      <c r="DVI311" s="13"/>
      <c r="DVJ311" s="35"/>
      <c r="DVK311" s="35"/>
      <c r="DVL311" s="15"/>
      <c r="DVN311" s="13"/>
      <c r="DVO311" s="35"/>
      <c r="DVP311" s="35"/>
      <c r="DVQ311" s="15"/>
      <c r="DVS311" s="13"/>
      <c r="DVT311" s="35"/>
      <c r="DVU311" s="35"/>
      <c r="DVV311" s="15"/>
      <c r="DVX311" s="13"/>
      <c r="DVY311" s="35"/>
      <c r="DVZ311" s="35"/>
      <c r="DWA311" s="15"/>
      <c r="DWC311" s="13"/>
      <c r="DWD311" s="35"/>
      <c r="DWE311" s="35"/>
      <c r="DWF311" s="15"/>
      <c r="DWH311" s="13"/>
      <c r="DWI311" s="35"/>
      <c r="DWJ311" s="35"/>
      <c r="DWK311" s="15"/>
      <c r="DWM311" s="13"/>
      <c r="DWN311" s="35"/>
      <c r="DWO311" s="35"/>
      <c r="DWP311" s="15"/>
      <c r="DWR311" s="13"/>
      <c r="DWS311" s="35"/>
      <c r="DWT311" s="35"/>
      <c r="DWU311" s="15"/>
      <c r="DWW311" s="13"/>
      <c r="DWX311" s="35"/>
      <c r="DWY311" s="35"/>
      <c r="DWZ311" s="15"/>
      <c r="DXB311" s="13"/>
      <c r="DXC311" s="35"/>
      <c r="DXD311" s="35"/>
      <c r="DXE311" s="15"/>
      <c r="DXG311" s="13"/>
      <c r="DXH311" s="35"/>
      <c r="DXI311" s="35"/>
      <c r="DXJ311" s="15"/>
      <c r="DXL311" s="13"/>
      <c r="DXM311" s="35"/>
      <c r="DXN311" s="35"/>
      <c r="DXO311" s="15"/>
      <c r="DXQ311" s="13"/>
      <c r="DXR311" s="35"/>
      <c r="DXS311" s="35"/>
      <c r="DXT311" s="15"/>
      <c r="DXV311" s="13"/>
      <c r="DXW311" s="35"/>
      <c r="DXX311" s="35"/>
      <c r="DXY311" s="15"/>
      <c r="DYA311" s="13"/>
      <c r="DYB311" s="35"/>
      <c r="DYC311" s="35"/>
      <c r="DYD311" s="15"/>
      <c r="DYF311" s="13"/>
      <c r="DYG311" s="35"/>
      <c r="DYH311" s="35"/>
      <c r="DYI311" s="15"/>
      <c r="DYK311" s="13"/>
      <c r="DYL311" s="35"/>
      <c r="DYM311" s="35"/>
      <c r="DYN311" s="15"/>
      <c r="DYP311" s="13"/>
      <c r="DYQ311" s="35"/>
      <c r="DYR311" s="35"/>
      <c r="DYS311" s="15"/>
      <c r="DYU311" s="13"/>
      <c r="DYV311" s="35"/>
      <c r="DYW311" s="35"/>
      <c r="DYX311" s="15"/>
      <c r="DYZ311" s="13"/>
      <c r="DZA311" s="35"/>
      <c r="DZB311" s="35"/>
      <c r="DZC311" s="15"/>
      <c r="DZE311" s="13"/>
      <c r="DZF311" s="35"/>
      <c r="DZG311" s="35"/>
      <c r="DZH311" s="15"/>
      <c r="DZJ311" s="13"/>
      <c r="DZK311" s="35"/>
      <c r="DZL311" s="35"/>
      <c r="DZM311" s="15"/>
      <c r="DZO311" s="13"/>
      <c r="DZP311" s="35"/>
      <c r="DZQ311" s="35"/>
      <c r="DZR311" s="15"/>
      <c r="DZT311" s="13"/>
      <c r="DZU311" s="35"/>
      <c r="DZV311" s="35"/>
      <c r="DZW311" s="15"/>
      <c r="DZY311" s="13"/>
      <c r="DZZ311" s="35"/>
      <c r="EAA311" s="35"/>
      <c r="EAB311" s="15"/>
      <c r="EAD311" s="13"/>
      <c r="EAE311" s="35"/>
      <c r="EAF311" s="35"/>
      <c r="EAG311" s="15"/>
      <c r="EAI311" s="13"/>
      <c r="EAJ311" s="35"/>
      <c r="EAK311" s="35"/>
      <c r="EAL311" s="15"/>
      <c r="EAN311" s="13"/>
      <c r="EAO311" s="35"/>
      <c r="EAP311" s="35"/>
      <c r="EAQ311" s="15"/>
      <c r="EAS311" s="13"/>
      <c r="EAT311" s="35"/>
      <c r="EAU311" s="35"/>
      <c r="EAV311" s="15"/>
      <c r="EAX311" s="13"/>
      <c r="EAY311" s="35"/>
      <c r="EAZ311" s="35"/>
      <c r="EBA311" s="15"/>
      <c r="EBC311" s="13"/>
      <c r="EBD311" s="35"/>
      <c r="EBE311" s="35"/>
      <c r="EBF311" s="15"/>
      <c r="EBH311" s="13"/>
      <c r="EBI311" s="35"/>
      <c r="EBJ311" s="35"/>
      <c r="EBK311" s="15"/>
      <c r="EBM311" s="13"/>
      <c r="EBN311" s="35"/>
      <c r="EBO311" s="35"/>
      <c r="EBP311" s="15"/>
      <c r="EBR311" s="13"/>
      <c r="EBS311" s="35"/>
      <c r="EBT311" s="35"/>
      <c r="EBU311" s="15"/>
      <c r="EBW311" s="13"/>
      <c r="EBX311" s="35"/>
      <c r="EBY311" s="35"/>
      <c r="EBZ311" s="15"/>
      <c r="ECB311" s="13"/>
      <c r="ECC311" s="35"/>
      <c r="ECD311" s="35"/>
      <c r="ECE311" s="15"/>
      <c r="ECG311" s="13"/>
      <c r="ECH311" s="35"/>
      <c r="ECI311" s="35"/>
      <c r="ECJ311" s="15"/>
      <c r="ECL311" s="13"/>
      <c r="ECM311" s="35"/>
      <c r="ECN311" s="35"/>
      <c r="ECO311" s="15"/>
      <c r="ECQ311" s="13"/>
      <c r="ECR311" s="35"/>
      <c r="ECS311" s="35"/>
      <c r="ECT311" s="15"/>
      <c r="ECV311" s="13"/>
      <c r="ECW311" s="35"/>
      <c r="ECX311" s="35"/>
      <c r="ECY311" s="15"/>
      <c r="EDA311" s="13"/>
      <c r="EDB311" s="35"/>
      <c r="EDC311" s="35"/>
      <c r="EDD311" s="15"/>
      <c r="EDF311" s="13"/>
      <c r="EDG311" s="35"/>
      <c r="EDH311" s="35"/>
      <c r="EDI311" s="15"/>
      <c r="EDK311" s="13"/>
      <c r="EDL311" s="35"/>
      <c r="EDM311" s="35"/>
      <c r="EDN311" s="15"/>
      <c r="EDP311" s="13"/>
      <c r="EDQ311" s="35"/>
      <c r="EDR311" s="35"/>
      <c r="EDS311" s="15"/>
      <c r="EDU311" s="13"/>
      <c r="EDV311" s="35"/>
      <c r="EDW311" s="35"/>
      <c r="EDX311" s="15"/>
      <c r="EDZ311" s="13"/>
      <c r="EEA311" s="35"/>
      <c r="EEB311" s="35"/>
      <c r="EEC311" s="15"/>
      <c r="EEE311" s="13"/>
      <c r="EEF311" s="35"/>
      <c r="EEG311" s="35"/>
      <c r="EEH311" s="15"/>
      <c r="EEJ311" s="13"/>
      <c r="EEK311" s="35"/>
      <c r="EEL311" s="35"/>
      <c r="EEM311" s="15"/>
      <c r="EEO311" s="13"/>
      <c r="EEP311" s="35"/>
      <c r="EEQ311" s="35"/>
      <c r="EER311" s="15"/>
      <c r="EET311" s="13"/>
      <c r="EEU311" s="35"/>
      <c r="EEV311" s="35"/>
      <c r="EEW311" s="15"/>
      <c r="EEY311" s="13"/>
      <c r="EEZ311" s="35"/>
      <c r="EFA311" s="35"/>
      <c r="EFB311" s="15"/>
      <c r="EFD311" s="13"/>
      <c r="EFE311" s="35"/>
      <c r="EFF311" s="35"/>
      <c r="EFG311" s="15"/>
      <c r="EFI311" s="13"/>
      <c r="EFJ311" s="35"/>
      <c r="EFK311" s="35"/>
      <c r="EFL311" s="15"/>
      <c r="EFN311" s="13"/>
      <c r="EFO311" s="35"/>
      <c r="EFP311" s="35"/>
      <c r="EFQ311" s="15"/>
      <c r="EFS311" s="13"/>
      <c r="EFT311" s="35"/>
      <c r="EFU311" s="35"/>
      <c r="EFV311" s="15"/>
      <c r="EFX311" s="13"/>
      <c r="EFY311" s="35"/>
      <c r="EFZ311" s="35"/>
      <c r="EGA311" s="15"/>
      <c r="EGC311" s="13"/>
      <c r="EGD311" s="35"/>
      <c r="EGE311" s="35"/>
      <c r="EGF311" s="15"/>
      <c r="EGH311" s="13"/>
      <c r="EGI311" s="35"/>
      <c r="EGJ311" s="35"/>
      <c r="EGK311" s="15"/>
      <c r="EGM311" s="13"/>
      <c r="EGN311" s="35"/>
      <c r="EGO311" s="35"/>
      <c r="EGP311" s="15"/>
      <c r="EGR311" s="13"/>
      <c r="EGS311" s="35"/>
      <c r="EGT311" s="35"/>
      <c r="EGU311" s="15"/>
      <c r="EGW311" s="13"/>
      <c r="EGX311" s="35"/>
      <c r="EGY311" s="35"/>
      <c r="EGZ311" s="15"/>
      <c r="EHB311" s="13"/>
      <c r="EHC311" s="35"/>
      <c r="EHD311" s="35"/>
      <c r="EHE311" s="15"/>
      <c r="EHG311" s="13"/>
      <c r="EHH311" s="35"/>
      <c r="EHI311" s="35"/>
      <c r="EHJ311" s="15"/>
      <c r="EHL311" s="13"/>
      <c r="EHM311" s="35"/>
      <c r="EHN311" s="35"/>
      <c r="EHO311" s="15"/>
      <c r="EHQ311" s="13"/>
      <c r="EHR311" s="35"/>
      <c r="EHS311" s="35"/>
      <c r="EHT311" s="15"/>
      <c r="EHV311" s="13"/>
      <c r="EHW311" s="35"/>
      <c r="EHX311" s="35"/>
      <c r="EHY311" s="15"/>
      <c r="EIA311" s="13"/>
      <c r="EIB311" s="35"/>
      <c r="EIC311" s="35"/>
      <c r="EID311" s="15"/>
      <c r="EIF311" s="13"/>
      <c r="EIG311" s="35"/>
      <c r="EIH311" s="35"/>
      <c r="EII311" s="15"/>
      <c r="EIK311" s="13"/>
      <c r="EIL311" s="35"/>
      <c r="EIM311" s="35"/>
      <c r="EIN311" s="15"/>
      <c r="EIP311" s="13"/>
      <c r="EIQ311" s="35"/>
      <c r="EIR311" s="35"/>
      <c r="EIS311" s="15"/>
      <c r="EIU311" s="13"/>
      <c r="EIV311" s="35"/>
      <c r="EIW311" s="35"/>
      <c r="EIX311" s="15"/>
      <c r="EIZ311" s="13"/>
      <c r="EJA311" s="35"/>
      <c r="EJB311" s="35"/>
      <c r="EJC311" s="15"/>
      <c r="EJE311" s="13"/>
      <c r="EJF311" s="35"/>
      <c r="EJG311" s="35"/>
      <c r="EJH311" s="15"/>
      <c r="EJJ311" s="13"/>
      <c r="EJK311" s="35"/>
      <c r="EJL311" s="35"/>
      <c r="EJM311" s="15"/>
      <c r="EJO311" s="13"/>
      <c r="EJP311" s="35"/>
      <c r="EJQ311" s="35"/>
      <c r="EJR311" s="15"/>
      <c r="EJT311" s="13"/>
      <c r="EJU311" s="35"/>
      <c r="EJV311" s="35"/>
      <c r="EJW311" s="15"/>
      <c r="EJY311" s="13"/>
      <c r="EJZ311" s="35"/>
      <c r="EKA311" s="35"/>
      <c r="EKB311" s="15"/>
      <c r="EKD311" s="13"/>
      <c r="EKE311" s="35"/>
      <c r="EKF311" s="35"/>
      <c r="EKG311" s="15"/>
      <c r="EKI311" s="13"/>
      <c r="EKJ311" s="35"/>
      <c r="EKK311" s="35"/>
      <c r="EKL311" s="15"/>
      <c r="EKN311" s="13"/>
      <c r="EKO311" s="35"/>
      <c r="EKP311" s="35"/>
      <c r="EKQ311" s="15"/>
      <c r="EKS311" s="13"/>
      <c r="EKT311" s="35"/>
      <c r="EKU311" s="35"/>
      <c r="EKV311" s="15"/>
      <c r="EKX311" s="13"/>
      <c r="EKY311" s="35"/>
      <c r="EKZ311" s="35"/>
      <c r="ELA311" s="15"/>
      <c r="ELC311" s="13"/>
      <c r="ELD311" s="35"/>
      <c r="ELE311" s="35"/>
      <c r="ELF311" s="15"/>
      <c r="ELH311" s="13"/>
      <c r="ELI311" s="35"/>
      <c r="ELJ311" s="35"/>
      <c r="ELK311" s="15"/>
      <c r="ELM311" s="13"/>
      <c r="ELN311" s="35"/>
      <c r="ELO311" s="35"/>
      <c r="ELP311" s="15"/>
      <c r="ELR311" s="13"/>
      <c r="ELS311" s="35"/>
      <c r="ELT311" s="35"/>
      <c r="ELU311" s="15"/>
      <c r="ELW311" s="13"/>
      <c r="ELX311" s="35"/>
      <c r="ELY311" s="35"/>
      <c r="ELZ311" s="15"/>
      <c r="EMB311" s="13"/>
      <c r="EMC311" s="35"/>
      <c r="EMD311" s="35"/>
      <c r="EME311" s="15"/>
      <c r="EMG311" s="13"/>
      <c r="EMH311" s="35"/>
      <c r="EMI311" s="35"/>
      <c r="EMJ311" s="15"/>
      <c r="EML311" s="13"/>
      <c r="EMM311" s="35"/>
      <c r="EMN311" s="35"/>
      <c r="EMO311" s="15"/>
      <c r="EMQ311" s="13"/>
      <c r="EMR311" s="35"/>
      <c r="EMS311" s="35"/>
      <c r="EMT311" s="15"/>
      <c r="EMV311" s="13"/>
      <c r="EMW311" s="35"/>
      <c r="EMX311" s="35"/>
      <c r="EMY311" s="15"/>
      <c r="ENA311" s="13"/>
      <c r="ENB311" s="35"/>
      <c r="ENC311" s="35"/>
      <c r="END311" s="15"/>
      <c r="ENF311" s="13"/>
      <c r="ENG311" s="35"/>
      <c r="ENH311" s="35"/>
      <c r="ENI311" s="15"/>
      <c r="ENK311" s="13"/>
      <c r="ENL311" s="35"/>
      <c r="ENM311" s="35"/>
      <c r="ENN311" s="15"/>
      <c r="ENP311" s="13"/>
      <c r="ENQ311" s="35"/>
      <c r="ENR311" s="35"/>
      <c r="ENS311" s="15"/>
      <c r="ENU311" s="13"/>
      <c r="ENV311" s="35"/>
      <c r="ENW311" s="35"/>
      <c r="ENX311" s="15"/>
      <c r="ENZ311" s="13"/>
      <c r="EOA311" s="35"/>
      <c r="EOB311" s="35"/>
      <c r="EOC311" s="15"/>
      <c r="EOE311" s="13"/>
      <c r="EOF311" s="35"/>
      <c r="EOG311" s="35"/>
      <c r="EOH311" s="15"/>
      <c r="EOJ311" s="13"/>
      <c r="EOK311" s="35"/>
      <c r="EOL311" s="35"/>
      <c r="EOM311" s="15"/>
      <c r="EOO311" s="13"/>
      <c r="EOP311" s="35"/>
      <c r="EOQ311" s="35"/>
      <c r="EOR311" s="15"/>
      <c r="EOT311" s="13"/>
      <c r="EOU311" s="35"/>
      <c r="EOV311" s="35"/>
      <c r="EOW311" s="15"/>
      <c r="EOY311" s="13"/>
      <c r="EOZ311" s="35"/>
      <c r="EPA311" s="35"/>
      <c r="EPB311" s="15"/>
      <c r="EPD311" s="13"/>
      <c r="EPE311" s="35"/>
      <c r="EPF311" s="35"/>
      <c r="EPG311" s="15"/>
      <c r="EPI311" s="13"/>
      <c r="EPJ311" s="35"/>
      <c r="EPK311" s="35"/>
      <c r="EPL311" s="15"/>
      <c r="EPN311" s="13"/>
      <c r="EPO311" s="35"/>
      <c r="EPP311" s="35"/>
      <c r="EPQ311" s="15"/>
      <c r="EPS311" s="13"/>
      <c r="EPT311" s="35"/>
      <c r="EPU311" s="35"/>
      <c r="EPV311" s="15"/>
      <c r="EPX311" s="13"/>
      <c r="EPY311" s="35"/>
      <c r="EPZ311" s="35"/>
      <c r="EQA311" s="15"/>
      <c r="EQC311" s="13"/>
      <c r="EQD311" s="35"/>
      <c r="EQE311" s="35"/>
      <c r="EQF311" s="15"/>
      <c r="EQH311" s="13"/>
      <c r="EQI311" s="35"/>
      <c r="EQJ311" s="35"/>
      <c r="EQK311" s="15"/>
      <c r="EQM311" s="13"/>
      <c r="EQN311" s="35"/>
      <c r="EQO311" s="35"/>
      <c r="EQP311" s="15"/>
      <c r="EQR311" s="13"/>
      <c r="EQS311" s="35"/>
      <c r="EQT311" s="35"/>
      <c r="EQU311" s="15"/>
      <c r="EQW311" s="13"/>
      <c r="EQX311" s="35"/>
      <c r="EQY311" s="35"/>
      <c r="EQZ311" s="15"/>
      <c r="ERB311" s="13"/>
      <c r="ERC311" s="35"/>
      <c r="ERD311" s="35"/>
      <c r="ERE311" s="15"/>
      <c r="ERG311" s="13"/>
      <c r="ERH311" s="35"/>
      <c r="ERI311" s="35"/>
      <c r="ERJ311" s="15"/>
      <c r="ERL311" s="13"/>
      <c r="ERM311" s="35"/>
      <c r="ERN311" s="35"/>
      <c r="ERO311" s="15"/>
      <c r="ERQ311" s="13"/>
      <c r="ERR311" s="35"/>
      <c r="ERS311" s="35"/>
      <c r="ERT311" s="15"/>
      <c r="ERV311" s="13"/>
      <c r="ERW311" s="35"/>
      <c r="ERX311" s="35"/>
      <c r="ERY311" s="15"/>
      <c r="ESA311" s="13"/>
      <c r="ESB311" s="35"/>
      <c r="ESC311" s="35"/>
      <c r="ESD311" s="15"/>
      <c r="ESF311" s="13"/>
      <c r="ESG311" s="35"/>
      <c r="ESH311" s="35"/>
      <c r="ESI311" s="15"/>
      <c r="ESK311" s="13"/>
      <c r="ESL311" s="35"/>
      <c r="ESM311" s="35"/>
      <c r="ESN311" s="15"/>
      <c r="ESP311" s="13"/>
      <c r="ESQ311" s="35"/>
      <c r="ESR311" s="35"/>
      <c r="ESS311" s="15"/>
      <c r="ESU311" s="13"/>
      <c r="ESV311" s="35"/>
      <c r="ESW311" s="35"/>
      <c r="ESX311" s="15"/>
      <c r="ESZ311" s="13"/>
      <c r="ETA311" s="35"/>
      <c r="ETB311" s="35"/>
      <c r="ETC311" s="15"/>
      <c r="ETE311" s="13"/>
      <c r="ETF311" s="35"/>
      <c r="ETG311" s="35"/>
      <c r="ETH311" s="15"/>
      <c r="ETJ311" s="13"/>
      <c r="ETK311" s="35"/>
      <c r="ETL311" s="35"/>
      <c r="ETM311" s="15"/>
      <c r="ETO311" s="13"/>
      <c r="ETP311" s="35"/>
      <c r="ETQ311" s="35"/>
      <c r="ETR311" s="15"/>
      <c r="ETT311" s="13"/>
      <c r="ETU311" s="35"/>
      <c r="ETV311" s="35"/>
      <c r="ETW311" s="15"/>
      <c r="ETY311" s="13"/>
      <c r="ETZ311" s="35"/>
      <c r="EUA311" s="35"/>
      <c r="EUB311" s="15"/>
      <c r="EUD311" s="13"/>
      <c r="EUE311" s="35"/>
      <c r="EUF311" s="35"/>
      <c r="EUG311" s="15"/>
      <c r="EUI311" s="13"/>
      <c r="EUJ311" s="35"/>
      <c r="EUK311" s="35"/>
      <c r="EUL311" s="15"/>
      <c r="EUN311" s="13"/>
      <c r="EUO311" s="35"/>
      <c r="EUP311" s="35"/>
      <c r="EUQ311" s="15"/>
      <c r="EUS311" s="13"/>
      <c r="EUT311" s="35"/>
      <c r="EUU311" s="35"/>
      <c r="EUV311" s="15"/>
      <c r="EUX311" s="13"/>
      <c r="EUY311" s="35"/>
      <c r="EUZ311" s="35"/>
      <c r="EVA311" s="15"/>
      <c r="EVC311" s="13"/>
      <c r="EVD311" s="35"/>
      <c r="EVE311" s="35"/>
      <c r="EVF311" s="15"/>
      <c r="EVH311" s="13"/>
      <c r="EVI311" s="35"/>
      <c r="EVJ311" s="35"/>
      <c r="EVK311" s="15"/>
      <c r="EVM311" s="13"/>
      <c r="EVN311" s="35"/>
      <c r="EVO311" s="35"/>
      <c r="EVP311" s="15"/>
      <c r="EVR311" s="13"/>
      <c r="EVS311" s="35"/>
      <c r="EVT311" s="35"/>
      <c r="EVU311" s="15"/>
      <c r="EVW311" s="13"/>
      <c r="EVX311" s="35"/>
      <c r="EVY311" s="35"/>
      <c r="EVZ311" s="15"/>
      <c r="EWB311" s="13"/>
      <c r="EWC311" s="35"/>
      <c r="EWD311" s="35"/>
      <c r="EWE311" s="15"/>
      <c r="EWG311" s="13"/>
      <c r="EWH311" s="35"/>
      <c r="EWI311" s="35"/>
      <c r="EWJ311" s="15"/>
      <c r="EWL311" s="13"/>
      <c r="EWM311" s="35"/>
      <c r="EWN311" s="35"/>
      <c r="EWO311" s="15"/>
      <c r="EWQ311" s="13"/>
      <c r="EWR311" s="35"/>
      <c r="EWS311" s="35"/>
      <c r="EWT311" s="15"/>
      <c r="EWV311" s="13"/>
      <c r="EWW311" s="35"/>
      <c r="EWX311" s="35"/>
      <c r="EWY311" s="15"/>
      <c r="EXA311" s="13"/>
      <c r="EXB311" s="35"/>
      <c r="EXC311" s="35"/>
      <c r="EXD311" s="15"/>
      <c r="EXF311" s="13"/>
      <c r="EXG311" s="35"/>
      <c r="EXH311" s="35"/>
      <c r="EXI311" s="15"/>
      <c r="EXK311" s="13"/>
      <c r="EXL311" s="35"/>
      <c r="EXM311" s="35"/>
      <c r="EXN311" s="15"/>
      <c r="EXP311" s="13"/>
      <c r="EXQ311" s="35"/>
      <c r="EXR311" s="35"/>
      <c r="EXS311" s="15"/>
      <c r="EXU311" s="13"/>
      <c r="EXV311" s="35"/>
      <c r="EXW311" s="35"/>
      <c r="EXX311" s="15"/>
      <c r="EXZ311" s="13"/>
      <c r="EYA311" s="35"/>
      <c r="EYB311" s="35"/>
      <c r="EYC311" s="15"/>
      <c r="EYE311" s="13"/>
      <c r="EYF311" s="35"/>
      <c r="EYG311" s="35"/>
      <c r="EYH311" s="15"/>
      <c r="EYJ311" s="13"/>
      <c r="EYK311" s="35"/>
      <c r="EYL311" s="35"/>
      <c r="EYM311" s="15"/>
      <c r="EYO311" s="13"/>
      <c r="EYP311" s="35"/>
      <c r="EYQ311" s="35"/>
      <c r="EYR311" s="15"/>
      <c r="EYT311" s="13"/>
      <c r="EYU311" s="35"/>
      <c r="EYV311" s="35"/>
      <c r="EYW311" s="15"/>
      <c r="EYY311" s="13"/>
      <c r="EYZ311" s="35"/>
      <c r="EZA311" s="35"/>
      <c r="EZB311" s="15"/>
      <c r="EZD311" s="13"/>
      <c r="EZE311" s="35"/>
      <c r="EZF311" s="35"/>
      <c r="EZG311" s="15"/>
      <c r="EZI311" s="13"/>
      <c r="EZJ311" s="35"/>
      <c r="EZK311" s="35"/>
      <c r="EZL311" s="15"/>
      <c r="EZN311" s="13"/>
      <c r="EZO311" s="35"/>
      <c r="EZP311" s="35"/>
      <c r="EZQ311" s="15"/>
      <c r="EZS311" s="13"/>
      <c r="EZT311" s="35"/>
      <c r="EZU311" s="35"/>
      <c r="EZV311" s="15"/>
      <c r="EZX311" s="13"/>
      <c r="EZY311" s="35"/>
      <c r="EZZ311" s="35"/>
      <c r="FAA311" s="15"/>
      <c r="FAC311" s="13"/>
      <c r="FAD311" s="35"/>
      <c r="FAE311" s="35"/>
      <c r="FAF311" s="15"/>
      <c r="FAH311" s="13"/>
      <c r="FAI311" s="35"/>
      <c r="FAJ311" s="35"/>
      <c r="FAK311" s="15"/>
      <c r="FAM311" s="13"/>
      <c r="FAN311" s="35"/>
      <c r="FAO311" s="35"/>
      <c r="FAP311" s="15"/>
      <c r="FAR311" s="13"/>
      <c r="FAS311" s="35"/>
      <c r="FAT311" s="35"/>
      <c r="FAU311" s="15"/>
      <c r="FAW311" s="13"/>
      <c r="FAX311" s="35"/>
      <c r="FAY311" s="35"/>
      <c r="FAZ311" s="15"/>
      <c r="FBB311" s="13"/>
      <c r="FBC311" s="35"/>
      <c r="FBD311" s="35"/>
      <c r="FBE311" s="15"/>
      <c r="FBG311" s="13"/>
      <c r="FBH311" s="35"/>
      <c r="FBI311" s="35"/>
      <c r="FBJ311" s="15"/>
      <c r="FBL311" s="13"/>
      <c r="FBM311" s="35"/>
      <c r="FBN311" s="35"/>
      <c r="FBO311" s="15"/>
      <c r="FBQ311" s="13"/>
      <c r="FBR311" s="35"/>
      <c r="FBS311" s="35"/>
      <c r="FBT311" s="15"/>
      <c r="FBV311" s="13"/>
      <c r="FBW311" s="35"/>
      <c r="FBX311" s="35"/>
      <c r="FBY311" s="15"/>
      <c r="FCA311" s="13"/>
      <c r="FCB311" s="35"/>
      <c r="FCC311" s="35"/>
      <c r="FCD311" s="15"/>
      <c r="FCF311" s="13"/>
      <c r="FCG311" s="35"/>
      <c r="FCH311" s="35"/>
      <c r="FCI311" s="15"/>
      <c r="FCK311" s="13"/>
      <c r="FCL311" s="35"/>
      <c r="FCM311" s="35"/>
      <c r="FCN311" s="15"/>
      <c r="FCP311" s="13"/>
      <c r="FCQ311" s="35"/>
      <c r="FCR311" s="35"/>
      <c r="FCS311" s="15"/>
      <c r="FCU311" s="13"/>
      <c r="FCV311" s="35"/>
      <c r="FCW311" s="35"/>
      <c r="FCX311" s="15"/>
      <c r="FCZ311" s="13"/>
      <c r="FDA311" s="35"/>
      <c r="FDB311" s="35"/>
      <c r="FDC311" s="15"/>
      <c r="FDE311" s="13"/>
      <c r="FDF311" s="35"/>
      <c r="FDG311" s="35"/>
      <c r="FDH311" s="15"/>
      <c r="FDJ311" s="13"/>
      <c r="FDK311" s="35"/>
      <c r="FDL311" s="35"/>
      <c r="FDM311" s="15"/>
      <c r="FDO311" s="13"/>
      <c r="FDP311" s="35"/>
      <c r="FDQ311" s="35"/>
      <c r="FDR311" s="15"/>
      <c r="FDT311" s="13"/>
      <c r="FDU311" s="35"/>
      <c r="FDV311" s="35"/>
      <c r="FDW311" s="15"/>
      <c r="FDY311" s="13"/>
      <c r="FDZ311" s="35"/>
      <c r="FEA311" s="35"/>
      <c r="FEB311" s="15"/>
      <c r="FED311" s="13"/>
      <c r="FEE311" s="35"/>
      <c r="FEF311" s="35"/>
      <c r="FEG311" s="15"/>
      <c r="FEI311" s="13"/>
      <c r="FEJ311" s="35"/>
      <c r="FEK311" s="35"/>
      <c r="FEL311" s="15"/>
      <c r="FEN311" s="13"/>
      <c r="FEO311" s="35"/>
      <c r="FEP311" s="35"/>
      <c r="FEQ311" s="15"/>
      <c r="FES311" s="13"/>
      <c r="FET311" s="35"/>
      <c r="FEU311" s="35"/>
      <c r="FEV311" s="15"/>
      <c r="FEX311" s="13"/>
      <c r="FEY311" s="35"/>
      <c r="FEZ311" s="35"/>
      <c r="FFA311" s="15"/>
      <c r="FFC311" s="13"/>
      <c r="FFD311" s="35"/>
      <c r="FFE311" s="35"/>
      <c r="FFF311" s="15"/>
      <c r="FFH311" s="13"/>
      <c r="FFI311" s="35"/>
      <c r="FFJ311" s="35"/>
      <c r="FFK311" s="15"/>
      <c r="FFM311" s="13"/>
      <c r="FFN311" s="35"/>
      <c r="FFO311" s="35"/>
      <c r="FFP311" s="15"/>
      <c r="FFR311" s="13"/>
      <c r="FFS311" s="35"/>
      <c r="FFT311" s="35"/>
      <c r="FFU311" s="15"/>
      <c r="FFW311" s="13"/>
      <c r="FFX311" s="35"/>
      <c r="FFY311" s="35"/>
      <c r="FFZ311" s="15"/>
      <c r="FGB311" s="13"/>
      <c r="FGC311" s="35"/>
      <c r="FGD311" s="35"/>
      <c r="FGE311" s="15"/>
      <c r="FGG311" s="13"/>
      <c r="FGH311" s="35"/>
      <c r="FGI311" s="35"/>
      <c r="FGJ311" s="15"/>
      <c r="FGL311" s="13"/>
      <c r="FGM311" s="35"/>
      <c r="FGN311" s="35"/>
      <c r="FGO311" s="15"/>
      <c r="FGQ311" s="13"/>
      <c r="FGR311" s="35"/>
      <c r="FGS311" s="35"/>
      <c r="FGT311" s="15"/>
      <c r="FGV311" s="13"/>
      <c r="FGW311" s="35"/>
      <c r="FGX311" s="35"/>
      <c r="FGY311" s="15"/>
      <c r="FHA311" s="13"/>
      <c r="FHB311" s="35"/>
      <c r="FHC311" s="35"/>
      <c r="FHD311" s="15"/>
      <c r="FHF311" s="13"/>
      <c r="FHG311" s="35"/>
      <c r="FHH311" s="35"/>
      <c r="FHI311" s="15"/>
      <c r="FHK311" s="13"/>
      <c r="FHL311" s="35"/>
      <c r="FHM311" s="35"/>
      <c r="FHN311" s="15"/>
      <c r="FHP311" s="13"/>
      <c r="FHQ311" s="35"/>
      <c r="FHR311" s="35"/>
      <c r="FHS311" s="15"/>
      <c r="FHU311" s="13"/>
      <c r="FHV311" s="35"/>
      <c r="FHW311" s="35"/>
      <c r="FHX311" s="15"/>
      <c r="FHZ311" s="13"/>
      <c r="FIA311" s="35"/>
      <c r="FIB311" s="35"/>
      <c r="FIC311" s="15"/>
      <c r="FIE311" s="13"/>
      <c r="FIF311" s="35"/>
      <c r="FIG311" s="35"/>
      <c r="FIH311" s="15"/>
      <c r="FIJ311" s="13"/>
      <c r="FIK311" s="35"/>
      <c r="FIL311" s="35"/>
      <c r="FIM311" s="15"/>
      <c r="FIO311" s="13"/>
      <c r="FIP311" s="35"/>
      <c r="FIQ311" s="35"/>
      <c r="FIR311" s="15"/>
      <c r="FIT311" s="13"/>
      <c r="FIU311" s="35"/>
      <c r="FIV311" s="35"/>
      <c r="FIW311" s="15"/>
      <c r="FIY311" s="13"/>
      <c r="FIZ311" s="35"/>
      <c r="FJA311" s="35"/>
      <c r="FJB311" s="15"/>
      <c r="FJD311" s="13"/>
      <c r="FJE311" s="35"/>
      <c r="FJF311" s="35"/>
      <c r="FJG311" s="15"/>
      <c r="FJI311" s="13"/>
      <c r="FJJ311" s="35"/>
      <c r="FJK311" s="35"/>
      <c r="FJL311" s="15"/>
      <c r="FJN311" s="13"/>
      <c r="FJO311" s="35"/>
      <c r="FJP311" s="35"/>
      <c r="FJQ311" s="15"/>
      <c r="FJS311" s="13"/>
      <c r="FJT311" s="35"/>
      <c r="FJU311" s="35"/>
      <c r="FJV311" s="15"/>
      <c r="FJX311" s="13"/>
      <c r="FJY311" s="35"/>
      <c r="FJZ311" s="35"/>
      <c r="FKA311" s="15"/>
      <c r="FKC311" s="13"/>
      <c r="FKD311" s="35"/>
      <c r="FKE311" s="35"/>
      <c r="FKF311" s="15"/>
      <c r="FKH311" s="13"/>
      <c r="FKI311" s="35"/>
      <c r="FKJ311" s="35"/>
      <c r="FKK311" s="15"/>
      <c r="FKM311" s="13"/>
      <c r="FKN311" s="35"/>
      <c r="FKO311" s="35"/>
      <c r="FKP311" s="15"/>
      <c r="FKR311" s="13"/>
      <c r="FKS311" s="35"/>
      <c r="FKT311" s="35"/>
      <c r="FKU311" s="15"/>
      <c r="FKW311" s="13"/>
      <c r="FKX311" s="35"/>
      <c r="FKY311" s="35"/>
      <c r="FKZ311" s="15"/>
      <c r="FLB311" s="13"/>
      <c r="FLC311" s="35"/>
      <c r="FLD311" s="35"/>
      <c r="FLE311" s="15"/>
      <c r="FLG311" s="13"/>
      <c r="FLH311" s="35"/>
      <c r="FLI311" s="35"/>
      <c r="FLJ311" s="15"/>
      <c r="FLL311" s="13"/>
      <c r="FLM311" s="35"/>
      <c r="FLN311" s="35"/>
      <c r="FLO311" s="15"/>
      <c r="FLQ311" s="13"/>
      <c r="FLR311" s="35"/>
      <c r="FLS311" s="35"/>
      <c r="FLT311" s="15"/>
      <c r="FLV311" s="13"/>
      <c r="FLW311" s="35"/>
      <c r="FLX311" s="35"/>
      <c r="FLY311" s="15"/>
      <c r="FMA311" s="13"/>
      <c r="FMB311" s="35"/>
      <c r="FMC311" s="35"/>
      <c r="FMD311" s="15"/>
      <c r="FMF311" s="13"/>
      <c r="FMG311" s="35"/>
      <c r="FMH311" s="35"/>
      <c r="FMI311" s="15"/>
      <c r="FMK311" s="13"/>
      <c r="FML311" s="35"/>
      <c r="FMM311" s="35"/>
      <c r="FMN311" s="15"/>
      <c r="FMP311" s="13"/>
      <c r="FMQ311" s="35"/>
      <c r="FMR311" s="35"/>
      <c r="FMS311" s="15"/>
      <c r="FMU311" s="13"/>
      <c r="FMV311" s="35"/>
      <c r="FMW311" s="35"/>
      <c r="FMX311" s="15"/>
      <c r="FMZ311" s="13"/>
      <c r="FNA311" s="35"/>
      <c r="FNB311" s="35"/>
      <c r="FNC311" s="15"/>
      <c r="FNE311" s="13"/>
      <c r="FNF311" s="35"/>
      <c r="FNG311" s="35"/>
      <c r="FNH311" s="15"/>
      <c r="FNJ311" s="13"/>
      <c r="FNK311" s="35"/>
      <c r="FNL311" s="35"/>
      <c r="FNM311" s="15"/>
      <c r="FNO311" s="13"/>
      <c r="FNP311" s="35"/>
      <c r="FNQ311" s="35"/>
      <c r="FNR311" s="15"/>
      <c r="FNT311" s="13"/>
      <c r="FNU311" s="35"/>
      <c r="FNV311" s="35"/>
      <c r="FNW311" s="15"/>
      <c r="FNY311" s="13"/>
      <c r="FNZ311" s="35"/>
      <c r="FOA311" s="35"/>
      <c r="FOB311" s="15"/>
      <c r="FOD311" s="13"/>
      <c r="FOE311" s="35"/>
      <c r="FOF311" s="35"/>
      <c r="FOG311" s="15"/>
      <c r="FOI311" s="13"/>
      <c r="FOJ311" s="35"/>
      <c r="FOK311" s="35"/>
      <c r="FOL311" s="15"/>
      <c r="FON311" s="13"/>
      <c r="FOO311" s="35"/>
      <c r="FOP311" s="35"/>
      <c r="FOQ311" s="15"/>
      <c r="FOS311" s="13"/>
      <c r="FOT311" s="35"/>
      <c r="FOU311" s="35"/>
      <c r="FOV311" s="15"/>
      <c r="FOX311" s="13"/>
      <c r="FOY311" s="35"/>
      <c r="FOZ311" s="35"/>
      <c r="FPA311" s="15"/>
      <c r="FPC311" s="13"/>
      <c r="FPD311" s="35"/>
      <c r="FPE311" s="35"/>
      <c r="FPF311" s="15"/>
      <c r="FPH311" s="13"/>
      <c r="FPI311" s="35"/>
      <c r="FPJ311" s="35"/>
      <c r="FPK311" s="15"/>
      <c r="FPM311" s="13"/>
      <c r="FPN311" s="35"/>
      <c r="FPO311" s="35"/>
      <c r="FPP311" s="15"/>
      <c r="FPR311" s="13"/>
      <c r="FPS311" s="35"/>
      <c r="FPT311" s="35"/>
      <c r="FPU311" s="15"/>
      <c r="FPW311" s="13"/>
      <c r="FPX311" s="35"/>
      <c r="FPY311" s="35"/>
      <c r="FPZ311" s="15"/>
      <c r="FQB311" s="13"/>
      <c r="FQC311" s="35"/>
      <c r="FQD311" s="35"/>
      <c r="FQE311" s="15"/>
      <c r="FQG311" s="13"/>
      <c r="FQH311" s="35"/>
      <c r="FQI311" s="35"/>
      <c r="FQJ311" s="15"/>
      <c r="FQL311" s="13"/>
      <c r="FQM311" s="35"/>
      <c r="FQN311" s="35"/>
      <c r="FQO311" s="15"/>
      <c r="FQQ311" s="13"/>
      <c r="FQR311" s="35"/>
      <c r="FQS311" s="35"/>
      <c r="FQT311" s="15"/>
      <c r="FQV311" s="13"/>
      <c r="FQW311" s="35"/>
      <c r="FQX311" s="35"/>
      <c r="FQY311" s="15"/>
      <c r="FRA311" s="13"/>
      <c r="FRB311" s="35"/>
      <c r="FRC311" s="35"/>
      <c r="FRD311" s="15"/>
      <c r="FRF311" s="13"/>
      <c r="FRG311" s="35"/>
      <c r="FRH311" s="35"/>
      <c r="FRI311" s="15"/>
      <c r="FRK311" s="13"/>
      <c r="FRL311" s="35"/>
      <c r="FRM311" s="35"/>
      <c r="FRN311" s="15"/>
      <c r="FRP311" s="13"/>
      <c r="FRQ311" s="35"/>
      <c r="FRR311" s="35"/>
      <c r="FRS311" s="15"/>
      <c r="FRU311" s="13"/>
      <c r="FRV311" s="35"/>
      <c r="FRW311" s="35"/>
      <c r="FRX311" s="15"/>
      <c r="FRZ311" s="13"/>
      <c r="FSA311" s="35"/>
      <c r="FSB311" s="35"/>
      <c r="FSC311" s="15"/>
      <c r="FSE311" s="13"/>
      <c r="FSF311" s="35"/>
      <c r="FSG311" s="35"/>
      <c r="FSH311" s="15"/>
      <c r="FSJ311" s="13"/>
      <c r="FSK311" s="35"/>
      <c r="FSL311" s="35"/>
      <c r="FSM311" s="15"/>
      <c r="FSO311" s="13"/>
      <c r="FSP311" s="35"/>
      <c r="FSQ311" s="35"/>
      <c r="FSR311" s="15"/>
      <c r="FST311" s="13"/>
      <c r="FSU311" s="35"/>
      <c r="FSV311" s="35"/>
      <c r="FSW311" s="15"/>
      <c r="FSY311" s="13"/>
      <c r="FSZ311" s="35"/>
      <c r="FTA311" s="35"/>
      <c r="FTB311" s="15"/>
      <c r="FTD311" s="13"/>
      <c r="FTE311" s="35"/>
      <c r="FTF311" s="35"/>
      <c r="FTG311" s="15"/>
      <c r="FTI311" s="13"/>
      <c r="FTJ311" s="35"/>
      <c r="FTK311" s="35"/>
      <c r="FTL311" s="15"/>
      <c r="FTN311" s="13"/>
      <c r="FTO311" s="35"/>
      <c r="FTP311" s="35"/>
      <c r="FTQ311" s="15"/>
      <c r="FTS311" s="13"/>
      <c r="FTT311" s="35"/>
      <c r="FTU311" s="35"/>
      <c r="FTV311" s="15"/>
      <c r="FTX311" s="13"/>
      <c r="FTY311" s="35"/>
      <c r="FTZ311" s="35"/>
      <c r="FUA311" s="15"/>
      <c r="FUC311" s="13"/>
      <c r="FUD311" s="35"/>
      <c r="FUE311" s="35"/>
      <c r="FUF311" s="15"/>
      <c r="FUH311" s="13"/>
      <c r="FUI311" s="35"/>
      <c r="FUJ311" s="35"/>
      <c r="FUK311" s="15"/>
      <c r="FUM311" s="13"/>
      <c r="FUN311" s="35"/>
      <c r="FUO311" s="35"/>
      <c r="FUP311" s="15"/>
      <c r="FUR311" s="13"/>
      <c r="FUS311" s="35"/>
      <c r="FUT311" s="35"/>
      <c r="FUU311" s="15"/>
      <c r="FUW311" s="13"/>
      <c r="FUX311" s="35"/>
      <c r="FUY311" s="35"/>
      <c r="FUZ311" s="15"/>
      <c r="FVB311" s="13"/>
      <c r="FVC311" s="35"/>
      <c r="FVD311" s="35"/>
      <c r="FVE311" s="15"/>
      <c r="FVG311" s="13"/>
      <c r="FVH311" s="35"/>
      <c r="FVI311" s="35"/>
      <c r="FVJ311" s="15"/>
      <c r="FVL311" s="13"/>
      <c r="FVM311" s="35"/>
      <c r="FVN311" s="35"/>
      <c r="FVO311" s="15"/>
      <c r="FVQ311" s="13"/>
      <c r="FVR311" s="35"/>
      <c r="FVS311" s="35"/>
      <c r="FVT311" s="15"/>
      <c r="FVV311" s="13"/>
      <c r="FVW311" s="35"/>
      <c r="FVX311" s="35"/>
      <c r="FVY311" s="15"/>
      <c r="FWA311" s="13"/>
      <c r="FWB311" s="35"/>
      <c r="FWC311" s="35"/>
      <c r="FWD311" s="15"/>
      <c r="FWF311" s="13"/>
      <c r="FWG311" s="35"/>
      <c r="FWH311" s="35"/>
      <c r="FWI311" s="15"/>
      <c r="FWK311" s="13"/>
      <c r="FWL311" s="35"/>
      <c r="FWM311" s="35"/>
      <c r="FWN311" s="15"/>
      <c r="FWP311" s="13"/>
      <c r="FWQ311" s="35"/>
      <c r="FWR311" s="35"/>
      <c r="FWS311" s="15"/>
      <c r="FWU311" s="13"/>
      <c r="FWV311" s="35"/>
      <c r="FWW311" s="35"/>
      <c r="FWX311" s="15"/>
      <c r="FWZ311" s="13"/>
      <c r="FXA311" s="35"/>
      <c r="FXB311" s="35"/>
      <c r="FXC311" s="15"/>
      <c r="FXE311" s="13"/>
      <c r="FXF311" s="35"/>
      <c r="FXG311" s="35"/>
      <c r="FXH311" s="15"/>
      <c r="FXJ311" s="13"/>
      <c r="FXK311" s="35"/>
      <c r="FXL311" s="35"/>
      <c r="FXM311" s="15"/>
      <c r="FXO311" s="13"/>
      <c r="FXP311" s="35"/>
      <c r="FXQ311" s="35"/>
      <c r="FXR311" s="15"/>
      <c r="FXT311" s="13"/>
      <c r="FXU311" s="35"/>
      <c r="FXV311" s="35"/>
      <c r="FXW311" s="15"/>
      <c r="FXY311" s="13"/>
      <c r="FXZ311" s="35"/>
      <c r="FYA311" s="35"/>
      <c r="FYB311" s="15"/>
      <c r="FYD311" s="13"/>
      <c r="FYE311" s="35"/>
      <c r="FYF311" s="35"/>
      <c r="FYG311" s="15"/>
      <c r="FYI311" s="13"/>
      <c r="FYJ311" s="35"/>
      <c r="FYK311" s="35"/>
      <c r="FYL311" s="15"/>
      <c r="FYN311" s="13"/>
      <c r="FYO311" s="35"/>
      <c r="FYP311" s="35"/>
      <c r="FYQ311" s="15"/>
      <c r="FYS311" s="13"/>
      <c r="FYT311" s="35"/>
      <c r="FYU311" s="35"/>
      <c r="FYV311" s="15"/>
      <c r="FYX311" s="13"/>
      <c r="FYY311" s="35"/>
      <c r="FYZ311" s="35"/>
      <c r="FZA311" s="15"/>
      <c r="FZC311" s="13"/>
      <c r="FZD311" s="35"/>
      <c r="FZE311" s="35"/>
      <c r="FZF311" s="15"/>
      <c r="FZH311" s="13"/>
      <c r="FZI311" s="35"/>
      <c r="FZJ311" s="35"/>
      <c r="FZK311" s="15"/>
      <c r="FZM311" s="13"/>
      <c r="FZN311" s="35"/>
      <c r="FZO311" s="35"/>
      <c r="FZP311" s="15"/>
      <c r="FZR311" s="13"/>
      <c r="FZS311" s="35"/>
      <c r="FZT311" s="35"/>
      <c r="FZU311" s="15"/>
      <c r="FZW311" s="13"/>
      <c r="FZX311" s="35"/>
      <c r="FZY311" s="35"/>
      <c r="FZZ311" s="15"/>
      <c r="GAB311" s="13"/>
      <c r="GAC311" s="35"/>
      <c r="GAD311" s="35"/>
      <c r="GAE311" s="15"/>
      <c r="GAG311" s="13"/>
      <c r="GAH311" s="35"/>
      <c r="GAI311" s="35"/>
      <c r="GAJ311" s="15"/>
      <c r="GAL311" s="13"/>
      <c r="GAM311" s="35"/>
      <c r="GAN311" s="35"/>
      <c r="GAO311" s="15"/>
      <c r="GAQ311" s="13"/>
      <c r="GAR311" s="35"/>
      <c r="GAS311" s="35"/>
      <c r="GAT311" s="15"/>
      <c r="GAV311" s="13"/>
      <c r="GAW311" s="35"/>
      <c r="GAX311" s="35"/>
      <c r="GAY311" s="15"/>
      <c r="GBA311" s="13"/>
      <c r="GBB311" s="35"/>
      <c r="GBC311" s="35"/>
      <c r="GBD311" s="15"/>
      <c r="GBF311" s="13"/>
      <c r="GBG311" s="35"/>
      <c r="GBH311" s="35"/>
      <c r="GBI311" s="15"/>
      <c r="GBK311" s="13"/>
      <c r="GBL311" s="35"/>
      <c r="GBM311" s="35"/>
      <c r="GBN311" s="15"/>
      <c r="GBP311" s="13"/>
      <c r="GBQ311" s="35"/>
      <c r="GBR311" s="35"/>
      <c r="GBS311" s="15"/>
      <c r="GBU311" s="13"/>
      <c r="GBV311" s="35"/>
      <c r="GBW311" s="35"/>
      <c r="GBX311" s="15"/>
      <c r="GBZ311" s="13"/>
      <c r="GCA311" s="35"/>
      <c r="GCB311" s="35"/>
      <c r="GCC311" s="15"/>
      <c r="GCE311" s="13"/>
      <c r="GCF311" s="35"/>
      <c r="GCG311" s="35"/>
      <c r="GCH311" s="15"/>
      <c r="GCJ311" s="13"/>
      <c r="GCK311" s="35"/>
      <c r="GCL311" s="35"/>
      <c r="GCM311" s="15"/>
      <c r="GCO311" s="13"/>
      <c r="GCP311" s="35"/>
      <c r="GCQ311" s="35"/>
      <c r="GCR311" s="15"/>
      <c r="GCT311" s="13"/>
      <c r="GCU311" s="35"/>
      <c r="GCV311" s="35"/>
      <c r="GCW311" s="15"/>
      <c r="GCY311" s="13"/>
      <c r="GCZ311" s="35"/>
      <c r="GDA311" s="35"/>
      <c r="GDB311" s="15"/>
      <c r="GDD311" s="13"/>
      <c r="GDE311" s="35"/>
      <c r="GDF311" s="35"/>
      <c r="GDG311" s="15"/>
      <c r="GDI311" s="13"/>
      <c r="GDJ311" s="35"/>
      <c r="GDK311" s="35"/>
      <c r="GDL311" s="15"/>
      <c r="GDN311" s="13"/>
      <c r="GDO311" s="35"/>
      <c r="GDP311" s="35"/>
      <c r="GDQ311" s="15"/>
      <c r="GDS311" s="13"/>
      <c r="GDT311" s="35"/>
      <c r="GDU311" s="35"/>
      <c r="GDV311" s="15"/>
      <c r="GDX311" s="13"/>
      <c r="GDY311" s="35"/>
      <c r="GDZ311" s="35"/>
      <c r="GEA311" s="15"/>
      <c r="GEC311" s="13"/>
      <c r="GED311" s="35"/>
      <c r="GEE311" s="35"/>
      <c r="GEF311" s="15"/>
      <c r="GEH311" s="13"/>
      <c r="GEI311" s="35"/>
      <c r="GEJ311" s="35"/>
      <c r="GEK311" s="15"/>
      <c r="GEM311" s="13"/>
      <c r="GEN311" s="35"/>
      <c r="GEO311" s="35"/>
      <c r="GEP311" s="15"/>
      <c r="GER311" s="13"/>
      <c r="GES311" s="35"/>
      <c r="GET311" s="35"/>
      <c r="GEU311" s="15"/>
      <c r="GEW311" s="13"/>
      <c r="GEX311" s="35"/>
      <c r="GEY311" s="35"/>
      <c r="GEZ311" s="15"/>
      <c r="GFB311" s="13"/>
      <c r="GFC311" s="35"/>
      <c r="GFD311" s="35"/>
      <c r="GFE311" s="15"/>
      <c r="GFG311" s="13"/>
      <c r="GFH311" s="35"/>
      <c r="GFI311" s="35"/>
      <c r="GFJ311" s="15"/>
      <c r="GFL311" s="13"/>
      <c r="GFM311" s="35"/>
      <c r="GFN311" s="35"/>
      <c r="GFO311" s="15"/>
      <c r="GFQ311" s="13"/>
      <c r="GFR311" s="35"/>
      <c r="GFS311" s="35"/>
      <c r="GFT311" s="15"/>
      <c r="GFV311" s="13"/>
      <c r="GFW311" s="35"/>
      <c r="GFX311" s="35"/>
      <c r="GFY311" s="15"/>
      <c r="GGA311" s="13"/>
      <c r="GGB311" s="35"/>
      <c r="GGC311" s="35"/>
      <c r="GGD311" s="15"/>
      <c r="GGF311" s="13"/>
      <c r="GGG311" s="35"/>
      <c r="GGH311" s="35"/>
      <c r="GGI311" s="15"/>
      <c r="GGK311" s="13"/>
      <c r="GGL311" s="35"/>
      <c r="GGM311" s="35"/>
      <c r="GGN311" s="15"/>
      <c r="GGP311" s="13"/>
      <c r="GGQ311" s="35"/>
      <c r="GGR311" s="35"/>
      <c r="GGS311" s="15"/>
      <c r="GGU311" s="13"/>
      <c r="GGV311" s="35"/>
      <c r="GGW311" s="35"/>
      <c r="GGX311" s="15"/>
      <c r="GGZ311" s="13"/>
      <c r="GHA311" s="35"/>
      <c r="GHB311" s="35"/>
      <c r="GHC311" s="15"/>
      <c r="GHE311" s="13"/>
      <c r="GHF311" s="35"/>
      <c r="GHG311" s="35"/>
      <c r="GHH311" s="15"/>
      <c r="GHJ311" s="13"/>
      <c r="GHK311" s="35"/>
      <c r="GHL311" s="35"/>
      <c r="GHM311" s="15"/>
      <c r="GHO311" s="13"/>
      <c r="GHP311" s="35"/>
      <c r="GHQ311" s="35"/>
      <c r="GHR311" s="15"/>
      <c r="GHT311" s="13"/>
      <c r="GHU311" s="35"/>
      <c r="GHV311" s="35"/>
      <c r="GHW311" s="15"/>
      <c r="GHY311" s="13"/>
      <c r="GHZ311" s="35"/>
      <c r="GIA311" s="35"/>
      <c r="GIB311" s="15"/>
      <c r="GID311" s="13"/>
      <c r="GIE311" s="35"/>
      <c r="GIF311" s="35"/>
      <c r="GIG311" s="15"/>
      <c r="GII311" s="13"/>
      <c r="GIJ311" s="35"/>
      <c r="GIK311" s="35"/>
      <c r="GIL311" s="15"/>
      <c r="GIN311" s="13"/>
      <c r="GIO311" s="35"/>
      <c r="GIP311" s="35"/>
      <c r="GIQ311" s="15"/>
      <c r="GIS311" s="13"/>
      <c r="GIT311" s="35"/>
      <c r="GIU311" s="35"/>
      <c r="GIV311" s="15"/>
      <c r="GIX311" s="13"/>
      <c r="GIY311" s="35"/>
      <c r="GIZ311" s="35"/>
      <c r="GJA311" s="15"/>
      <c r="GJC311" s="13"/>
      <c r="GJD311" s="35"/>
      <c r="GJE311" s="35"/>
      <c r="GJF311" s="15"/>
      <c r="GJH311" s="13"/>
      <c r="GJI311" s="35"/>
      <c r="GJJ311" s="35"/>
      <c r="GJK311" s="15"/>
      <c r="GJM311" s="13"/>
      <c r="GJN311" s="35"/>
      <c r="GJO311" s="35"/>
      <c r="GJP311" s="15"/>
      <c r="GJR311" s="13"/>
      <c r="GJS311" s="35"/>
      <c r="GJT311" s="35"/>
      <c r="GJU311" s="15"/>
      <c r="GJW311" s="13"/>
      <c r="GJX311" s="35"/>
      <c r="GJY311" s="35"/>
      <c r="GJZ311" s="15"/>
      <c r="GKB311" s="13"/>
      <c r="GKC311" s="35"/>
      <c r="GKD311" s="35"/>
      <c r="GKE311" s="15"/>
      <c r="GKG311" s="13"/>
      <c r="GKH311" s="35"/>
      <c r="GKI311" s="35"/>
      <c r="GKJ311" s="15"/>
      <c r="GKL311" s="13"/>
      <c r="GKM311" s="35"/>
      <c r="GKN311" s="35"/>
      <c r="GKO311" s="15"/>
      <c r="GKQ311" s="13"/>
      <c r="GKR311" s="35"/>
      <c r="GKS311" s="35"/>
      <c r="GKT311" s="15"/>
      <c r="GKV311" s="13"/>
      <c r="GKW311" s="35"/>
      <c r="GKX311" s="35"/>
      <c r="GKY311" s="15"/>
      <c r="GLA311" s="13"/>
      <c r="GLB311" s="35"/>
      <c r="GLC311" s="35"/>
      <c r="GLD311" s="15"/>
      <c r="GLF311" s="13"/>
      <c r="GLG311" s="35"/>
      <c r="GLH311" s="35"/>
      <c r="GLI311" s="15"/>
      <c r="GLK311" s="13"/>
      <c r="GLL311" s="35"/>
      <c r="GLM311" s="35"/>
      <c r="GLN311" s="15"/>
      <c r="GLP311" s="13"/>
      <c r="GLQ311" s="35"/>
      <c r="GLR311" s="35"/>
      <c r="GLS311" s="15"/>
      <c r="GLU311" s="13"/>
      <c r="GLV311" s="35"/>
      <c r="GLW311" s="35"/>
      <c r="GLX311" s="15"/>
      <c r="GLZ311" s="13"/>
      <c r="GMA311" s="35"/>
      <c r="GMB311" s="35"/>
      <c r="GMC311" s="15"/>
      <c r="GME311" s="13"/>
      <c r="GMF311" s="35"/>
      <c r="GMG311" s="35"/>
      <c r="GMH311" s="15"/>
      <c r="GMJ311" s="13"/>
      <c r="GMK311" s="35"/>
      <c r="GML311" s="35"/>
      <c r="GMM311" s="15"/>
      <c r="GMO311" s="13"/>
      <c r="GMP311" s="35"/>
      <c r="GMQ311" s="35"/>
      <c r="GMR311" s="15"/>
      <c r="GMT311" s="13"/>
      <c r="GMU311" s="35"/>
      <c r="GMV311" s="35"/>
      <c r="GMW311" s="15"/>
      <c r="GMY311" s="13"/>
      <c r="GMZ311" s="35"/>
      <c r="GNA311" s="35"/>
      <c r="GNB311" s="15"/>
      <c r="GND311" s="13"/>
      <c r="GNE311" s="35"/>
      <c r="GNF311" s="35"/>
      <c r="GNG311" s="15"/>
      <c r="GNI311" s="13"/>
      <c r="GNJ311" s="35"/>
      <c r="GNK311" s="35"/>
      <c r="GNL311" s="15"/>
      <c r="GNN311" s="13"/>
      <c r="GNO311" s="35"/>
      <c r="GNP311" s="35"/>
      <c r="GNQ311" s="15"/>
      <c r="GNS311" s="13"/>
      <c r="GNT311" s="35"/>
      <c r="GNU311" s="35"/>
      <c r="GNV311" s="15"/>
      <c r="GNX311" s="13"/>
      <c r="GNY311" s="35"/>
      <c r="GNZ311" s="35"/>
      <c r="GOA311" s="15"/>
      <c r="GOC311" s="13"/>
      <c r="GOD311" s="35"/>
      <c r="GOE311" s="35"/>
      <c r="GOF311" s="15"/>
      <c r="GOH311" s="13"/>
      <c r="GOI311" s="35"/>
      <c r="GOJ311" s="35"/>
      <c r="GOK311" s="15"/>
      <c r="GOM311" s="13"/>
      <c r="GON311" s="35"/>
      <c r="GOO311" s="35"/>
      <c r="GOP311" s="15"/>
      <c r="GOR311" s="13"/>
      <c r="GOS311" s="35"/>
      <c r="GOT311" s="35"/>
      <c r="GOU311" s="15"/>
      <c r="GOW311" s="13"/>
      <c r="GOX311" s="35"/>
      <c r="GOY311" s="35"/>
      <c r="GOZ311" s="15"/>
      <c r="GPB311" s="13"/>
      <c r="GPC311" s="35"/>
      <c r="GPD311" s="35"/>
      <c r="GPE311" s="15"/>
      <c r="GPG311" s="13"/>
      <c r="GPH311" s="35"/>
      <c r="GPI311" s="35"/>
      <c r="GPJ311" s="15"/>
      <c r="GPL311" s="13"/>
      <c r="GPM311" s="35"/>
      <c r="GPN311" s="35"/>
      <c r="GPO311" s="15"/>
      <c r="GPQ311" s="13"/>
      <c r="GPR311" s="35"/>
      <c r="GPS311" s="35"/>
      <c r="GPT311" s="15"/>
      <c r="GPV311" s="13"/>
      <c r="GPW311" s="35"/>
      <c r="GPX311" s="35"/>
      <c r="GPY311" s="15"/>
      <c r="GQA311" s="13"/>
      <c r="GQB311" s="35"/>
      <c r="GQC311" s="35"/>
      <c r="GQD311" s="15"/>
      <c r="GQF311" s="13"/>
      <c r="GQG311" s="35"/>
      <c r="GQH311" s="35"/>
      <c r="GQI311" s="15"/>
      <c r="GQK311" s="13"/>
      <c r="GQL311" s="35"/>
      <c r="GQM311" s="35"/>
      <c r="GQN311" s="15"/>
      <c r="GQP311" s="13"/>
      <c r="GQQ311" s="35"/>
      <c r="GQR311" s="35"/>
      <c r="GQS311" s="15"/>
      <c r="GQU311" s="13"/>
      <c r="GQV311" s="35"/>
      <c r="GQW311" s="35"/>
      <c r="GQX311" s="15"/>
      <c r="GQZ311" s="13"/>
      <c r="GRA311" s="35"/>
      <c r="GRB311" s="35"/>
      <c r="GRC311" s="15"/>
      <c r="GRE311" s="13"/>
      <c r="GRF311" s="35"/>
      <c r="GRG311" s="35"/>
      <c r="GRH311" s="15"/>
      <c r="GRJ311" s="13"/>
      <c r="GRK311" s="35"/>
      <c r="GRL311" s="35"/>
      <c r="GRM311" s="15"/>
      <c r="GRO311" s="13"/>
      <c r="GRP311" s="35"/>
      <c r="GRQ311" s="35"/>
      <c r="GRR311" s="15"/>
      <c r="GRT311" s="13"/>
      <c r="GRU311" s="35"/>
      <c r="GRV311" s="35"/>
      <c r="GRW311" s="15"/>
      <c r="GRY311" s="13"/>
      <c r="GRZ311" s="35"/>
      <c r="GSA311" s="35"/>
      <c r="GSB311" s="15"/>
      <c r="GSD311" s="13"/>
      <c r="GSE311" s="35"/>
      <c r="GSF311" s="35"/>
      <c r="GSG311" s="15"/>
      <c r="GSI311" s="13"/>
      <c r="GSJ311" s="35"/>
      <c r="GSK311" s="35"/>
      <c r="GSL311" s="15"/>
      <c r="GSN311" s="13"/>
      <c r="GSO311" s="35"/>
      <c r="GSP311" s="35"/>
      <c r="GSQ311" s="15"/>
      <c r="GSS311" s="13"/>
      <c r="GST311" s="35"/>
      <c r="GSU311" s="35"/>
      <c r="GSV311" s="15"/>
      <c r="GSX311" s="13"/>
      <c r="GSY311" s="35"/>
      <c r="GSZ311" s="35"/>
      <c r="GTA311" s="15"/>
      <c r="GTC311" s="13"/>
      <c r="GTD311" s="35"/>
      <c r="GTE311" s="35"/>
      <c r="GTF311" s="15"/>
      <c r="GTH311" s="13"/>
      <c r="GTI311" s="35"/>
      <c r="GTJ311" s="35"/>
      <c r="GTK311" s="15"/>
      <c r="GTM311" s="13"/>
      <c r="GTN311" s="35"/>
      <c r="GTO311" s="35"/>
      <c r="GTP311" s="15"/>
      <c r="GTR311" s="13"/>
      <c r="GTS311" s="35"/>
      <c r="GTT311" s="35"/>
      <c r="GTU311" s="15"/>
      <c r="GTW311" s="13"/>
      <c r="GTX311" s="35"/>
      <c r="GTY311" s="35"/>
      <c r="GTZ311" s="15"/>
      <c r="GUB311" s="13"/>
      <c r="GUC311" s="35"/>
      <c r="GUD311" s="35"/>
      <c r="GUE311" s="15"/>
      <c r="GUG311" s="13"/>
      <c r="GUH311" s="35"/>
      <c r="GUI311" s="35"/>
      <c r="GUJ311" s="15"/>
      <c r="GUL311" s="13"/>
      <c r="GUM311" s="35"/>
      <c r="GUN311" s="35"/>
      <c r="GUO311" s="15"/>
      <c r="GUQ311" s="13"/>
      <c r="GUR311" s="35"/>
      <c r="GUS311" s="35"/>
      <c r="GUT311" s="15"/>
      <c r="GUV311" s="13"/>
      <c r="GUW311" s="35"/>
      <c r="GUX311" s="35"/>
      <c r="GUY311" s="15"/>
      <c r="GVA311" s="13"/>
      <c r="GVB311" s="35"/>
      <c r="GVC311" s="35"/>
      <c r="GVD311" s="15"/>
      <c r="GVF311" s="13"/>
      <c r="GVG311" s="35"/>
      <c r="GVH311" s="35"/>
      <c r="GVI311" s="15"/>
      <c r="GVK311" s="13"/>
      <c r="GVL311" s="35"/>
      <c r="GVM311" s="35"/>
      <c r="GVN311" s="15"/>
      <c r="GVP311" s="13"/>
      <c r="GVQ311" s="35"/>
      <c r="GVR311" s="35"/>
      <c r="GVS311" s="15"/>
      <c r="GVU311" s="13"/>
      <c r="GVV311" s="35"/>
      <c r="GVW311" s="35"/>
      <c r="GVX311" s="15"/>
      <c r="GVZ311" s="13"/>
      <c r="GWA311" s="35"/>
      <c r="GWB311" s="35"/>
      <c r="GWC311" s="15"/>
      <c r="GWE311" s="13"/>
      <c r="GWF311" s="35"/>
      <c r="GWG311" s="35"/>
      <c r="GWH311" s="15"/>
      <c r="GWJ311" s="13"/>
      <c r="GWK311" s="35"/>
      <c r="GWL311" s="35"/>
      <c r="GWM311" s="15"/>
      <c r="GWO311" s="13"/>
      <c r="GWP311" s="35"/>
      <c r="GWQ311" s="35"/>
      <c r="GWR311" s="15"/>
      <c r="GWT311" s="13"/>
      <c r="GWU311" s="35"/>
      <c r="GWV311" s="35"/>
      <c r="GWW311" s="15"/>
      <c r="GWY311" s="13"/>
      <c r="GWZ311" s="35"/>
      <c r="GXA311" s="35"/>
      <c r="GXB311" s="15"/>
      <c r="GXD311" s="13"/>
      <c r="GXE311" s="35"/>
      <c r="GXF311" s="35"/>
      <c r="GXG311" s="15"/>
      <c r="GXI311" s="13"/>
      <c r="GXJ311" s="35"/>
      <c r="GXK311" s="35"/>
      <c r="GXL311" s="15"/>
      <c r="GXN311" s="13"/>
      <c r="GXO311" s="35"/>
      <c r="GXP311" s="35"/>
      <c r="GXQ311" s="15"/>
      <c r="GXS311" s="13"/>
      <c r="GXT311" s="35"/>
      <c r="GXU311" s="35"/>
      <c r="GXV311" s="15"/>
      <c r="GXX311" s="13"/>
      <c r="GXY311" s="35"/>
      <c r="GXZ311" s="35"/>
      <c r="GYA311" s="15"/>
      <c r="GYC311" s="13"/>
      <c r="GYD311" s="35"/>
      <c r="GYE311" s="35"/>
      <c r="GYF311" s="15"/>
      <c r="GYH311" s="13"/>
      <c r="GYI311" s="35"/>
      <c r="GYJ311" s="35"/>
      <c r="GYK311" s="15"/>
      <c r="GYM311" s="13"/>
      <c r="GYN311" s="35"/>
      <c r="GYO311" s="35"/>
      <c r="GYP311" s="15"/>
      <c r="GYR311" s="13"/>
      <c r="GYS311" s="35"/>
      <c r="GYT311" s="35"/>
      <c r="GYU311" s="15"/>
      <c r="GYW311" s="13"/>
      <c r="GYX311" s="35"/>
      <c r="GYY311" s="35"/>
      <c r="GYZ311" s="15"/>
      <c r="GZB311" s="13"/>
      <c r="GZC311" s="35"/>
      <c r="GZD311" s="35"/>
      <c r="GZE311" s="15"/>
      <c r="GZG311" s="13"/>
      <c r="GZH311" s="35"/>
      <c r="GZI311" s="35"/>
      <c r="GZJ311" s="15"/>
      <c r="GZL311" s="13"/>
      <c r="GZM311" s="35"/>
      <c r="GZN311" s="35"/>
      <c r="GZO311" s="15"/>
      <c r="GZQ311" s="13"/>
      <c r="GZR311" s="35"/>
      <c r="GZS311" s="35"/>
      <c r="GZT311" s="15"/>
      <c r="GZV311" s="13"/>
      <c r="GZW311" s="35"/>
      <c r="GZX311" s="35"/>
      <c r="GZY311" s="15"/>
      <c r="HAA311" s="13"/>
      <c r="HAB311" s="35"/>
      <c r="HAC311" s="35"/>
      <c r="HAD311" s="15"/>
      <c r="HAF311" s="13"/>
      <c r="HAG311" s="35"/>
      <c r="HAH311" s="35"/>
      <c r="HAI311" s="15"/>
      <c r="HAK311" s="13"/>
      <c r="HAL311" s="35"/>
      <c r="HAM311" s="35"/>
      <c r="HAN311" s="15"/>
      <c r="HAP311" s="13"/>
      <c r="HAQ311" s="35"/>
      <c r="HAR311" s="35"/>
      <c r="HAS311" s="15"/>
      <c r="HAU311" s="13"/>
      <c r="HAV311" s="35"/>
      <c r="HAW311" s="35"/>
      <c r="HAX311" s="15"/>
      <c r="HAZ311" s="13"/>
      <c r="HBA311" s="35"/>
      <c r="HBB311" s="35"/>
      <c r="HBC311" s="15"/>
      <c r="HBE311" s="13"/>
      <c r="HBF311" s="35"/>
      <c r="HBG311" s="35"/>
      <c r="HBH311" s="15"/>
      <c r="HBJ311" s="13"/>
      <c r="HBK311" s="35"/>
      <c r="HBL311" s="35"/>
      <c r="HBM311" s="15"/>
      <c r="HBO311" s="13"/>
      <c r="HBP311" s="35"/>
      <c r="HBQ311" s="35"/>
      <c r="HBR311" s="15"/>
      <c r="HBT311" s="13"/>
      <c r="HBU311" s="35"/>
      <c r="HBV311" s="35"/>
      <c r="HBW311" s="15"/>
      <c r="HBY311" s="13"/>
      <c r="HBZ311" s="35"/>
      <c r="HCA311" s="35"/>
      <c r="HCB311" s="15"/>
      <c r="HCD311" s="13"/>
      <c r="HCE311" s="35"/>
      <c r="HCF311" s="35"/>
      <c r="HCG311" s="15"/>
      <c r="HCI311" s="13"/>
      <c r="HCJ311" s="35"/>
      <c r="HCK311" s="35"/>
      <c r="HCL311" s="15"/>
      <c r="HCN311" s="13"/>
      <c r="HCO311" s="35"/>
      <c r="HCP311" s="35"/>
      <c r="HCQ311" s="15"/>
      <c r="HCS311" s="13"/>
      <c r="HCT311" s="35"/>
      <c r="HCU311" s="35"/>
      <c r="HCV311" s="15"/>
      <c r="HCX311" s="13"/>
      <c r="HCY311" s="35"/>
      <c r="HCZ311" s="35"/>
      <c r="HDA311" s="15"/>
      <c r="HDC311" s="13"/>
      <c r="HDD311" s="35"/>
      <c r="HDE311" s="35"/>
      <c r="HDF311" s="15"/>
      <c r="HDH311" s="13"/>
      <c r="HDI311" s="35"/>
      <c r="HDJ311" s="35"/>
      <c r="HDK311" s="15"/>
      <c r="HDM311" s="13"/>
      <c r="HDN311" s="35"/>
      <c r="HDO311" s="35"/>
      <c r="HDP311" s="15"/>
      <c r="HDR311" s="13"/>
      <c r="HDS311" s="35"/>
      <c r="HDT311" s="35"/>
      <c r="HDU311" s="15"/>
      <c r="HDW311" s="13"/>
      <c r="HDX311" s="35"/>
      <c r="HDY311" s="35"/>
      <c r="HDZ311" s="15"/>
      <c r="HEB311" s="13"/>
      <c r="HEC311" s="35"/>
      <c r="HED311" s="35"/>
      <c r="HEE311" s="15"/>
      <c r="HEG311" s="13"/>
      <c r="HEH311" s="35"/>
      <c r="HEI311" s="35"/>
      <c r="HEJ311" s="15"/>
      <c r="HEL311" s="13"/>
      <c r="HEM311" s="35"/>
      <c r="HEN311" s="35"/>
      <c r="HEO311" s="15"/>
      <c r="HEQ311" s="13"/>
      <c r="HER311" s="35"/>
      <c r="HES311" s="35"/>
      <c r="HET311" s="15"/>
      <c r="HEV311" s="13"/>
      <c r="HEW311" s="35"/>
      <c r="HEX311" s="35"/>
      <c r="HEY311" s="15"/>
      <c r="HFA311" s="13"/>
      <c r="HFB311" s="35"/>
      <c r="HFC311" s="35"/>
      <c r="HFD311" s="15"/>
      <c r="HFF311" s="13"/>
      <c r="HFG311" s="35"/>
      <c r="HFH311" s="35"/>
      <c r="HFI311" s="15"/>
      <c r="HFK311" s="13"/>
      <c r="HFL311" s="35"/>
      <c r="HFM311" s="35"/>
      <c r="HFN311" s="15"/>
      <c r="HFP311" s="13"/>
      <c r="HFQ311" s="35"/>
      <c r="HFR311" s="35"/>
      <c r="HFS311" s="15"/>
      <c r="HFU311" s="13"/>
      <c r="HFV311" s="35"/>
      <c r="HFW311" s="35"/>
      <c r="HFX311" s="15"/>
      <c r="HFZ311" s="13"/>
      <c r="HGA311" s="35"/>
      <c r="HGB311" s="35"/>
      <c r="HGC311" s="15"/>
      <c r="HGE311" s="13"/>
      <c r="HGF311" s="35"/>
      <c r="HGG311" s="35"/>
      <c r="HGH311" s="15"/>
      <c r="HGJ311" s="13"/>
      <c r="HGK311" s="35"/>
      <c r="HGL311" s="35"/>
      <c r="HGM311" s="15"/>
      <c r="HGO311" s="13"/>
      <c r="HGP311" s="35"/>
      <c r="HGQ311" s="35"/>
      <c r="HGR311" s="15"/>
      <c r="HGT311" s="13"/>
      <c r="HGU311" s="35"/>
      <c r="HGV311" s="35"/>
      <c r="HGW311" s="15"/>
      <c r="HGY311" s="13"/>
      <c r="HGZ311" s="35"/>
      <c r="HHA311" s="35"/>
      <c r="HHB311" s="15"/>
      <c r="HHD311" s="13"/>
      <c r="HHE311" s="35"/>
      <c r="HHF311" s="35"/>
      <c r="HHG311" s="15"/>
      <c r="HHI311" s="13"/>
      <c r="HHJ311" s="35"/>
      <c r="HHK311" s="35"/>
      <c r="HHL311" s="15"/>
      <c r="HHN311" s="13"/>
      <c r="HHO311" s="35"/>
      <c r="HHP311" s="35"/>
      <c r="HHQ311" s="15"/>
      <c r="HHS311" s="13"/>
      <c r="HHT311" s="35"/>
      <c r="HHU311" s="35"/>
      <c r="HHV311" s="15"/>
      <c r="HHX311" s="13"/>
      <c r="HHY311" s="35"/>
      <c r="HHZ311" s="35"/>
      <c r="HIA311" s="15"/>
      <c r="HIC311" s="13"/>
      <c r="HID311" s="35"/>
      <c r="HIE311" s="35"/>
      <c r="HIF311" s="15"/>
      <c r="HIH311" s="13"/>
      <c r="HII311" s="35"/>
      <c r="HIJ311" s="35"/>
      <c r="HIK311" s="15"/>
      <c r="HIM311" s="13"/>
      <c r="HIN311" s="35"/>
      <c r="HIO311" s="35"/>
      <c r="HIP311" s="15"/>
      <c r="HIR311" s="13"/>
      <c r="HIS311" s="35"/>
      <c r="HIT311" s="35"/>
      <c r="HIU311" s="15"/>
      <c r="HIW311" s="13"/>
      <c r="HIX311" s="35"/>
      <c r="HIY311" s="35"/>
      <c r="HIZ311" s="15"/>
      <c r="HJB311" s="13"/>
      <c r="HJC311" s="35"/>
      <c r="HJD311" s="35"/>
      <c r="HJE311" s="15"/>
      <c r="HJG311" s="13"/>
      <c r="HJH311" s="35"/>
      <c r="HJI311" s="35"/>
      <c r="HJJ311" s="15"/>
      <c r="HJL311" s="13"/>
      <c r="HJM311" s="35"/>
      <c r="HJN311" s="35"/>
      <c r="HJO311" s="15"/>
      <c r="HJQ311" s="13"/>
      <c r="HJR311" s="35"/>
      <c r="HJS311" s="35"/>
      <c r="HJT311" s="15"/>
      <c r="HJV311" s="13"/>
      <c r="HJW311" s="35"/>
      <c r="HJX311" s="35"/>
      <c r="HJY311" s="15"/>
      <c r="HKA311" s="13"/>
      <c r="HKB311" s="35"/>
      <c r="HKC311" s="35"/>
      <c r="HKD311" s="15"/>
      <c r="HKF311" s="13"/>
      <c r="HKG311" s="35"/>
      <c r="HKH311" s="35"/>
      <c r="HKI311" s="15"/>
      <c r="HKK311" s="13"/>
      <c r="HKL311" s="35"/>
      <c r="HKM311" s="35"/>
      <c r="HKN311" s="15"/>
      <c r="HKP311" s="13"/>
      <c r="HKQ311" s="35"/>
      <c r="HKR311" s="35"/>
      <c r="HKS311" s="15"/>
      <c r="HKU311" s="13"/>
      <c r="HKV311" s="35"/>
      <c r="HKW311" s="35"/>
      <c r="HKX311" s="15"/>
      <c r="HKZ311" s="13"/>
      <c r="HLA311" s="35"/>
      <c r="HLB311" s="35"/>
      <c r="HLC311" s="15"/>
      <c r="HLE311" s="13"/>
      <c r="HLF311" s="35"/>
      <c r="HLG311" s="35"/>
      <c r="HLH311" s="15"/>
      <c r="HLJ311" s="13"/>
      <c r="HLK311" s="35"/>
      <c r="HLL311" s="35"/>
      <c r="HLM311" s="15"/>
      <c r="HLO311" s="13"/>
      <c r="HLP311" s="35"/>
      <c r="HLQ311" s="35"/>
      <c r="HLR311" s="15"/>
      <c r="HLT311" s="13"/>
      <c r="HLU311" s="35"/>
      <c r="HLV311" s="35"/>
      <c r="HLW311" s="15"/>
      <c r="HLY311" s="13"/>
      <c r="HLZ311" s="35"/>
      <c r="HMA311" s="35"/>
      <c r="HMB311" s="15"/>
      <c r="HMD311" s="13"/>
      <c r="HME311" s="35"/>
      <c r="HMF311" s="35"/>
      <c r="HMG311" s="15"/>
      <c r="HMI311" s="13"/>
      <c r="HMJ311" s="35"/>
      <c r="HMK311" s="35"/>
      <c r="HML311" s="15"/>
      <c r="HMN311" s="13"/>
      <c r="HMO311" s="35"/>
      <c r="HMP311" s="35"/>
      <c r="HMQ311" s="15"/>
      <c r="HMS311" s="13"/>
      <c r="HMT311" s="35"/>
      <c r="HMU311" s="35"/>
      <c r="HMV311" s="15"/>
      <c r="HMX311" s="13"/>
      <c r="HMY311" s="35"/>
      <c r="HMZ311" s="35"/>
      <c r="HNA311" s="15"/>
      <c r="HNC311" s="13"/>
      <c r="HND311" s="35"/>
      <c r="HNE311" s="35"/>
      <c r="HNF311" s="15"/>
      <c r="HNH311" s="13"/>
      <c r="HNI311" s="35"/>
      <c r="HNJ311" s="35"/>
      <c r="HNK311" s="15"/>
      <c r="HNM311" s="13"/>
      <c r="HNN311" s="35"/>
      <c r="HNO311" s="35"/>
      <c r="HNP311" s="15"/>
      <c r="HNR311" s="13"/>
      <c r="HNS311" s="35"/>
      <c r="HNT311" s="35"/>
      <c r="HNU311" s="15"/>
      <c r="HNW311" s="13"/>
      <c r="HNX311" s="35"/>
      <c r="HNY311" s="35"/>
      <c r="HNZ311" s="15"/>
      <c r="HOB311" s="13"/>
      <c r="HOC311" s="35"/>
      <c r="HOD311" s="35"/>
      <c r="HOE311" s="15"/>
      <c r="HOG311" s="13"/>
      <c r="HOH311" s="35"/>
      <c r="HOI311" s="35"/>
      <c r="HOJ311" s="15"/>
      <c r="HOL311" s="13"/>
      <c r="HOM311" s="35"/>
      <c r="HON311" s="35"/>
      <c r="HOO311" s="15"/>
      <c r="HOQ311" s="13"/>
      <c r="HOR311" s="35"/>
      <c r="HOS311" s="35"/>
      <c r="HOT311" s="15"/>
      <c r="HOV311" s="13"/>
      <c r="HOW311" s="35"/>
      <c r="HOX311" s="35"/>
      <c r="HOY311" s="15"/>
      <c r="HPA311" s="13"/>
      <c r="HPB311" s="35"/>
      <c r="HPC311" s="35"/>
      <c r="HPD311" s="15"/>
      <c r="HPF311" s="13"/>
      <c r="HPG311" s="35"/>
      <c r="HPH311" s="35"/>
      <c r="HPI311" s="15"/>
      <c r="HPK311" s="13"/>
      <c r="HPL311" s="35"/>
      <c r="HPM311" s="35"/>
      <c r="HPN311" s="15"/>
      <c r="HPP311" s="13"/>
      <c r="HPQ311" s="35"/>
      <c r="HPR311" s="35"/>
      <c r="HPS311" s="15"/>
      <c r="HPU311" s="13"/>
      <c r="HPV311" s="35"/>
      <c r="HPW311" s="35"/>
      <c r="HPX311" s="15"/>
      <c r="HPZ311" s="13"/>
      <c r="HQA311" s="35"/>
      <c r="HQB311" s="35"/>
      <c r="HQC311" s="15"/>
      <c r="HQE311" s="13"/>
      <c r="HQF311" s="35"/>
      <c r="HQG311" s="35"/>
      <c r="HQH311" s="15"/>
      <c r="HQJ311" s="13"/>
      <c r="HQK311" s="35"/>
      <c r="HQL311" s="35"/>
      <c r="HQM311" s="15"/>
      <c r="HQO311" s="13"/>
      <c r="HQP311" s="35"/>
      <c r="HQQ311" s="35"/>
      <c r="HQR311" s="15"/>
      <c r="HQT311" s="13"/>
      <c r="HQU311" s="35"/>
      <c r="HQV311" s="35"/>
      <c r="HQW311" s="15"/>
      <c r="HQY311" s="13"/>
      <c r="HQZ311" s="35"/>
      <c r="HRA311" s="35"/>
      <c r="HRB311" s="15"/>
      <c r="HRD311" s="13"/>
      <c r="HRE311" s="35"/>
      <c r="HRF311" s="35"/>
      <c r="HRG311" s="15"/>
      <c r="HRI311" s="13"/>
      <c r="HRJ311" s="35"/>
      <c r="HRK311" s="35"/>
      <c r="HRL311" s="15"/>
      <c r="HRN311" s="13"/>
      <c r="HRO311" s="35"/>
      <c r="HRP311" s="35"/>
      <c r="HRQ311" s="15"/>
      <c r="HRS311" s="13"/>
      <c r="HRT311" s="35"/>
      <c r="HRU311" s="35"/>
      <c r="HRV311" s="15"/>
      <c r="HRX311" s="13"/>
      <c r="HRY311" s="35"/>
      <c r="HRZ311" s="35"/>
      <c r="HSA311" s="15"/>
      <c r="HSC311" s="13"/>
      <c r="HSD311" s="35"/>
      <c r="HSE311" s="35"/>
      <c r="HSF311" s="15"/>
      <c r="HSH311" s="13"/>
      <c r="HSI311" s="35"/>
      <c r="HSJ311" s="35"/>
      <c r="HSK311" s="15"/>
      <c r="HSM311" s="13"/>
      <c r="HSN311" s="35"/>
      <c r="HSO311" s="35"/>
      <c r="HSP311" s="15"/>
      <c r="HSR311" s="13"/>
      <c r="HSS311" s="35"/>
      <c r="HST311" s="35"/>
      <c r="HSU311" s="15"/>
      <c r="HSW311" s="13"/>
      <c r="HSX311" s="35"/>
      <c r="HSY311" s="35"/>
      <c r="HSZ311" s="15"/>
      <c r="HTB311" s="13"/>
      <c r="HTC311" s="35"/>
      <c r="HTD311" s="35"/>
      <c r="HTE311" s="15"/>
      <c r="HTG311" s="13"/>
      <c r="HTH311" s="35"/>
      <c r="HTI311" s="35"/>
      <c r="HTJ311" s="15"/>
      <c r="HTL311" s="13"/>
      <c r="HTM311" s="35"/>
      <c r="HTN311" s="35"/>
      <c r="HTO311" s="15"/>
      <c r="HTQ311" s="13"/>
      <c r="HTR311" s="35"/>
      <c r="HTS311" s="35"/>
      <c r="HTT311" s="15"/>
      <c r="HTV311" s="13"/>
      <c r="HTW311" s="35"/>
      <c r="HTX311" s="35"/>
      <c r="HTY311" s="15"/>
      <c r="HUA311" s="13"/>
      <c r="HUB311" s="35"/>
      <c r="HUC311" s="35"/>
      <c r="HUD311" s="15"/>
      <c r="HUF311" s="13"/>
      <c r="HUG311" s="35"/>
      <c r="HUH311" s="35"/>
      <c r="HUI311" s="15"/>
      <c r="HUK311" s="13"/>
      <c r="HUL311" s="35"/>
      <c r="HUM311" s="35"/>
      <c r="HUN311" s="15"/>
      <c r="HUP311" s="13"/>
      <c r="HUQ311" s="35"/>
      <c r="HUR311" s="35"/>
      <c r="HUS311" s="15"/>
      <c r="HUU311" s="13"/>
      <c r="HUV311" s="35"/>
      <c r="HUW311" s="35"/>
      <c r="HUX311" s="15"/>
      <c r="HUZ311" s="13"/>
      <c r="HVA311" s="35"/>
      <c r="HVB311" s="35"/>
      <c r="HVC311" s="15"/>
      <c r="HVE311" s="13"/>
      <c r="HVF311" s="35"/>
      <c r="HVG311" s="35"/>
      <c r="HVH311" s="15"/>
      <c r="HVJ311" s="13"/>
      <c r="HVK311" s="35"/>
      <c r="HVL311" s="35"/>
      <c r="HVM311" s="15"/>
      <c r="HVO311" s="13"/>
      <c r="HVP311" s="35"/>
      <c r="HVQ311" s="35"/>
      <c r="HVR311" s="15"/>
      <c r="HVT311" s="13"/>
      <c r="HVU311" s="35"/>
      <c r="HVV311" s="35"/>
      <c r="HVW311" s="15"/>
      <c r="HVY311" s="13"/>
      <c r="HVZ311" s="35"/>
      <c r="HWA311" s="35"/>
      <c r="HWB311" s="15"/>
      <c r="HWD311" s="13"/>
      <c r="HWE311" s="35"/>
      <c r="HWF311" s="35"/>
      <c r="HWG311" s="15"/>
      <c r="HWI311" s="13"/>
      <c r="HWJ311" s="35"/>
      <c r="HWK311" s="35"/>
      <c r="HWL311" s="15"/>
      <c r="HWN311" s="13"/>
      <c r="HWO311" s="35"/>
      <c r="HWP311" s="35"/>
      <c r="HWQ311" s="15"/>
      <c r="HWS311" s="13"/>
      <c r="HWT311" s="35"/>
      <c r="HWU311" s="35"/>
      <c r="HWV311" s="15"/>
      <c r="HWX311" s="13"/>
      <c r="HWY311" s="35"/>
      <c r="HWZ311" s="35"/>
      <c r="HXA311" s="15"/>
      <c r="HXC311" s="13"/>
      <c r="HXD311" s="35"/>
      <c r="HXE311" s="35"/>
      <c r="HXF311" s="15"/>
      <c r="HXH311" s="13"/>
      <c r="HXI311" s="35"/>
      <c r="HXJ311" s="35"/>
      <c r="HXK311" s="15"/>
      <c r="HXM311" s="13"/>
      <c r="HXN311" s="35"/>
      <c r="HXO311" s="35"/>
      <c r="HXP311" s="15"/>
      <c r="HXR311" s="13"/>
      <c r="HXS311" s="35"/>
      <c r="HXT311" s="35"/>
      <c r="HXU311" s="15"/>
      <c r="HXW311" s="13"/>
      <c r="HXX311" s="35"/>
      <c r="HXY311" s="35"/>
      <c r="HXZ311" s="15"/>
      <c r="HYB311" s="13"/>
      <c r="HYC311" s="35"/>
      <c r="HYD311" s="35"/>
      <c r="HYE311" s="15"/>
      <c r="HYG311" s="13"/>
      <c r="HYH311" s="35"/>
      <c r="HYI311" s="35"/>
      <c r="HYJ311" s="15"/>
      <c r="HYL311" s="13"/>
      <c r="HYM311" s="35"/>
      <c r="HYN311" s="35"/>
      <c r="HYO311" s="15"/>
      <c r="HYQ311" s="13"/>
      <c r="HYR311" s="35"/>
      <c r="HYS311" s="35"/>
      <c r="HYT311" s="15"/>
      <c r="HYV311" s="13"/>
      <c r="HYW311" s="35"/>
      <c r="HYX311" s="35"/>
      <c r="HYY311" s="15"/>
      <c r="HZA311" s="13"/>
      <c r="HZB311" s="35"/>
      <c r="HZC311" s="35"/>
      <c r="HZD311" s="15"/>
      <c r="HZF311" s="13"/>
      <c r="HZG311" s="35"/>
      <c r="HZH311" s="35"/>
      <c r="HZI311" s="15"/>
      <c r="HZK311" s="13"/>
      <c r="HZL311" s="35"/>
      <c r="HZM311" s="35"/>
      <c r="HZN311" s="15"/>
      <c r="HZP311" s="13"/>
      <c r="HZQ311" s="35"/>
      <c r="HZR311" s="35"/>
      <c r="HZS311" s="15"/>
      <c r="HZU311" s="13"/>
      <c r="HZV311" s="35"/>
      <c r="HZW311" s="35"/>
      <c r="HZX311" s="15"/>
      <c r="HZZ311" s="13"/>
      <c r="IAA311" s="35"/>
      <c r="IAB311" s="35"/>
      <c r="IAC311" s="15"/>
      <c r="IAE311" s="13"/>
      <c r="IAF311" s="35"/>
      <c r="IAG311" s="35"/>
      <c r="IAH311" s="15"/>
      <c r="IAJ311" s="13"/>
      <c r="IAK311" s="35"/>
      <c r="IAL311" s="35"/>
      <c r="IAM311" s="15"/>
      <c r="IAO311" s="13"/>
      <c r="IAP311" s="35"/>
      <c r="IAQ311" s="35"/>
      <c r="IAR311" s="15"/>
      <c r="IAT311" s="13"/>
      <c r="IAU311" s="35"/>
      <c r="IAV311" s="35"/>
      <c r="IAW311" s="15"/>
      <c r="IAY311" s="13"/>
      <c r="IAZ311" s="35"/>
      <c r="IBA311" s="35"/>
      <c r="IBB311" s="15"/>
      <c r="IBD311" s="13"/>
      <c r="IBE311" s="35"/>
      <c r="IBF311" s="35"/>
      <c r="IBG311" s="15"/>
      <c r="IBI311" s="13"/>
      <c r="IBJ311" s="35"/>
      <c r="IBK311" s="35"/>
      <c r="IBL311" s="15"/>
      <c r="IBN311" s="13"/>
      <c r="IBO311" s="35"/>
      <c r="IBP311" s="35"/>
      <c r="IBQ311" s="15"/>
      <c r="IBS311" s="13"/>
      <c r="IBT311" s="35"/>
      <c r="IBU311" s="35"/>
      <c r="IBV311" s="15"/>
      <c r="IBX311" s="13"/>
      <c r="IBY311" s="35"/>
      <c r="IBZ311" s="35"/>
      <c r="ICA311" s="15"/>
      <c r="ICC311" s="13"/>
      <c r="ICD311" s="35"/>
      <c r="ICE311" s="35"/>
      <c r="ICF311" s="15"/>
      <c r="ICH311" s="13"/>
      <c r="ICI311" s="35"/>
      <c r="ICJ311" s="35"/>
      <c r="ICK311" s="15"/>
      <c r="ICM311" s="13"/>
      <c r="ICN311" s="35"/>
      <c r="ICO311" s="35"/>
      <c r="ICP311" s="15"/>
      <c r="ICR311" s="13"/>
      <c r="ICS311" s="35"/>
      <c r="ICT311" s="35"/>
      <c r="ICU311" s="15"/>
      <c r="ICW311" s="13"/>
      <c r="ICX311" s="35"/>
      <c r="ICY311" s="35"/>
      <c r="ICZ311" s="15"/>
      <c r="IDB311" s="13"/>
      <c r="IDC311" s="35"/>
      <c r="IDD311" s="35"/>
      <c r="IDE311" s="15"/>
      <c r="IDG311" s="13"/>
      <c r="IDH311" s="35"/>
      <c r="IDI311" s="35"/>
      <c r="IDJ311" s="15"/>
      <c r="IDL311" s="13"/>
      <c r="IDM311" s="35"/>
      <c r="IDN311" s="35"/>
      <c r="IDO311" s="15"/>
      <c r="IDQ311" s="13"/>
      <c r="IDR311" s="35"/>
      <c r="IDS311" s="35"/>
      <c r="IDT311" s="15"/>
      <c r="IDV311" s="13"/>
      <c r="IDW311" s="35"/>
      <c r="IDX311" s="35"/>
      <c r="IDY311" s="15"/>
      <c r="IEA311" s="13"/>
      <c r="IEB311" s="35"/>
      <c r="IEC311" s="35"/>
      <c r="IED311" s="15"/>
      <c r="IEF311" s="13"/>
      <c r="IEG311" s="35"/>
      <c r="IEH311" s="35"/>
      <c r="IEI311" s="15"/>
      <c r="IEK311" s="13"/>
      <c r="IEL311" s="35"/>
      <c r="IEM311" s="35"/>
      <c r="IEN311" s="15"/>
      <c r="IEP311" s="13"/>
      <c r="IEQ311" s="35"/>
      <c r="IER311" s="35"/>
      <c r="IES311" s="15"/>
      <c r="IEU311" s="13"/>
      <c r="IEV311" s="35"/>
      <c r="IEW311" s="35"/>
      <c r="IEX311" s="15"/>
      <c r="IEZ311" s="13"/>
      <c r="IFA311" s="35"/>
      <c r="IFB311" s="35"/>
      <c r="IFC311" s="15"/>
      <c r="IFE311" s="13"/>
      <c r="IFF311" s="35"/>
      <c r="IFG311" s="35"/>
      <c r="IFH311" s="15"/>
      <c r="IFJ311" s="13"/>
      <c r="IFK311" s="35"/>
      <c r="IFL311" s="35"/>
      <c r="IFM311" s="15"/>
      <c r="IFO311" s="13"/>
      <c r="IFP311" s="35"/>
      <c r="IFQ311" s="35"/>
      <c r="IFR311" s="15"/>
      <c r="IFT311" s="13"/>
      <c r="IFU311" s="35"/>
      <c r="IFV311" s="35"/>
      <c r="IFW311" s="15"/>
      <c r="IFY311" s="13"/>
      <c r="IFZ311" s="35"/>
      <c r="IGA311" s="35"/>
      <c r="IGB311" s="15"/>
      <c r="IGD311" s="13"/>
      <c r="IGE311" s="35"/>
      <c r="IGF311" s="35"/>
      <c r="IGG311" s="15"/>
      <c r="IGI311" s="13"/>
      <c r="IGJ311" s="35"/>
      <c r="IGK311" s="35"/>
      <c r="IGL311" s="15"/>
      <c r="IGN311" s="13"/>
      <c r="IGO311" s="35"/>
      <c r="IGP311" s="35"/>
      <c r="IGQ311" s="15"/>
      <c r="IGS311" s="13"/>
      <c r="IGT311" s="35"/>
      <c r="IGU311" s="35"/>
      <c r="IGV311" s="15"/>
      <c r="IGX311" s="13"/>
      <c r="IGY311" s="35"/>
      <c r="IGZ311" s="35"/>
      <c r="IHA311" s="15"/>
      <c r="IHC311" s="13"/>
      <c r="IHD311" s="35"/>
      <c r="IHE311" s="35"/>
      <c r="IHF311" s="15"/>
      <c r="IHH311" s="13"/>
      <c r="IHI311" s="35"/>
      <c r="IHJ311" s="35"/>
      <c r="IHK311" s="15"/>
      <c r="IHM311" s="13"/>
      <c r="IHN311" s="35"/>
      <c r="IHO311" s="35"/>
      <c r="IHP311" s="15"/>
      <c r="IHR311" s="13"/>
      <c r="IHS311" s="35"/>
      <c r="IHT311" s="35"/>
      <c r="IHU311" s="15"/>
      <c r="IHW311" s="13"/>
      <c r="IHX311" s="35"/>
      <c r="IHY311" s="35"/>
      <c r="IHZ311" s="15"/>
      <c r="IIB311" s="13"/>
      <c r="IIC311" s="35"/>
      <c r="IID311" s="35"/>
      <c r="IIE311" s="15"/>
      <c r="IIG311" s="13"/>
      <c r="IIH311" s="35"/>
      <c r="III311" s="35"/>
      <c r="IIJ311" s="15"/>
      <c r="IIL311" s="13"/>
      <c r="IIM311" s="35"/>
      <c r="IIN311" s="35"/>
      <c r="IIO311" s="15"/>
      <c r="IIQ311" s="13"/>
      <c r="IIR311" s="35"/>
      <c r="IIS311" s="35"/>
      <c r="IIT311" s="15"/>
      <c r="IIV311" s="13"/>
      <c r="IIW311" s="35"/>
      <c r="IIX311" s="35"/>
      <c r="IIY311" s="15"/>
      <c r="IJA311" s="13"/>
      <c r="IJB311" s="35"/>
      <c r="IJC311" s="35"/>
      <c r="IJD311" s="15"/>
      <c r="IJF311" s="13"/>
      <c r="IJG311" s="35"/>
      <c r="IJH311" s="35"/>
      <c r="IJI311" s="15"/>
      <c r="IJK311" s="13"/>
      <c r="IJL311" s="35"/>
      <c r="IJM311" s="35"/>
      <c r="IJN311" s="15"/>
      <c r="IJP311" s="13"/>
      <c r="IJQ311" s="35"/>
      <c r="IJR311" s="35"/>
      <c r="IJS311" s="15"/>
      <c r="IJU311" s="13"/>
      <c r="IJV311" s="35"/>
      <c r="IJW311" s="35"/>
      <c r="IJX311" s="15"/>
      <c r="IJZ311" s="13"/>
      <c r="IKA311" s="35"/>
      <c r="IKB311" s="35"/>
      <c r="IKC311" s="15"/>
      <c r="IKE311" s="13"/>
      <c r="IKF311" s="35"/>
      <c r="IKG311" s="35"/>
      <c r="IKH311" s="15"/>
      <c r="IKJ311" s="13"/>
      <c r="IKK311" s="35"/>
      <c r="IKL311" s="35"/>
      <c r="IKM311" s="15"/>
      <c r="IKO311" s="13"/>
      <c r="IKP311" s="35"/>
      <c r="IKQ311" s="35"/>
      <c r="IKR311" s="15"/>
      <c r="IKT311" s="13"/>
      <c r="IKU311" s="35"/>
      <c r="IKV311" s="35"/>
      <c r="IKW311" s="15"/>
      <c r="IKY311" s="13"/>
      <c r="IKZ311" s="35"/>
      <c r="ILA311" s="35"/>
      <c r="ILB311" s="15"/>
      <c r="ILD311" s="13"/>
      <c r="ILE311" s="35"/>
      <c r="ILF311" s="35"/>
      <c r="ILG311" s="15"/>
      <c r="ILI311" s="13"/>
      <c r="ILJ311" s="35"/>
      <c r="ILK311" s="35"/>
      <c r="ILL311" s="15"/>
      <c r="ILN311" s="13"/>
      <c r="ILO311" s="35"/>
      <c r="ILP311" s="35"/>
      <c r="ILQ311" s="15"/>
      <c r="ILS311" s="13"/>
      <c r="ILT311" s="35"/>
      <c r="ILU311" s="35"/>
      <c r="ILV311" s="15"/>
      <c r="ILX311" s="13"/>
      <c r="ILY311" s="35"/>
      <c r="ILZ311" s="35"/>
      <c r="IMA311" s="15"/>
      <c r="IMC311" s="13"/>
      <c r="IMD311" s="35"/>
      <c r="IME311" s="35"/>
      <c r="IMF311" s="15"/>
      <c r="IMH311" s="13"/>
      <c r="IMI311" s="35"/>
      <c r="IMJ311" s="35"/>
      <c r="IMK311" s="15"/>
      <c r="IMM311" s="13"/>
      <c r="IMN311" s="35"/>
      <c r="IMO311" s="35"/>
      <c r="IMP311" s="15"/>
      <c r="IMR311" s="13"/>
      <c r="IMS311" s="35"/>
      <c r="IMT311" s="35"/>
      <c r="IMU311" s="15"/>
      <c r="IMW311" s="13"/>
      <c r="IMX311" s="35"/>
      <c r="IMY311" s="35"/>
      <c r="IMZ311" s="15"/>
      <c r="INB311" s="13"/>
      <c r="INC311" s="35"/>
      <c r="IND311" s="35"/>
      <c r="INE311" s="15"/>
      <c r="ING311" s="13"/>
      <c r="INH311" s="35"/>
      <c r="INI311" s="35"/>
      <c r="INJ311" s="15"/>
      <c r="INL311" s="13"/>
      <c r="INM311" s="35"/>
      <c r="INN311" s="35"/>
      <c r="INO311" s="15"/>
      <c r="INQ311" s="13"/>
      <c r="INR311" s="35"/>
      <c r="INS311" s="35"/>
      <c r="INT311" s="15"/>
      <c r="INV311" s="13"/>
      <c r="INW311" s="35"/>
      <c r="INX311" s="35"/>
      <c r="INY311" s="15"/>
      <c r="IOA311" s="13"/>
      <c r="IOB311" s="35"/>
      <c r="IOC311" s="35"/>
      <c r="IOD311" s="15"/>
      <c r="IOF311" s="13"/>
      <c r="IOG311" s="35"/>
      <c r="IOH311" s="35"/>
      <c r="IOI311" s="15"/>
      <c r="IOK311" s="13"/>
      <c r="IOL311" s="35"/>
      <c r="IOM311" s="35"/>
      <c r="ION311" s="15"/>
      <c r="IOP311" s="13"/>
      <c r="IOQ311" s="35"/>
      <c r="IOR311" s="35"/>
      <c r="IOS311" s="15"/>
      <c r="IOU311" s="13"/>
      <c r="IOV311" s="35"/>
      <c r="IOW311" s="35"/>
      <c r="IOX311" s="15"/>
      <c r="IOZ311" s="13"/>
      <c r="IPA311" s="35"/>
      <c r="IPB311" s="35"/>
      <c r="IPC311" s="15"/>
      <c r="IPE311" s="13"/>
      <c r="IPF311" s="35"/>
      <c r="IPG311" s="35"/>
      <c r="IPH311" s="15"/>
      <c r="IPJ311" s="13"/>
      <c r="IPK311" s="35"/>
      <c r="IPL311" s="35"/>
      <c r="IPM311" s="15"/>
      <c r="IPO311" s="13"/>
      <c r="IPP311" s="35"/>
      <c r="IPQ311" s="35"/>
      <c r="IPR311" s="15"/>
      <c r="IPT311" s="13"/>
      <c r="IPU311" s="35"/>
      <c r="IPV311" s="35"/>
      <c r="IPW311" s="15"/>
      <c r="IPY311" s="13"/>
      <c r="IPZ311" s="35"/>
      <c r="IQA311" s="35"/>
      <c r="IQB311" s="15"/>
      <c r="IQD311" s="13"/>
      <c r="IQE311" s="35"/>
      <c r="IQF311" s="35"/>
      <c r="IQG311" s="15"/>
      <c r="IQI311" s="13"/>
      <c r="IQJ311" s="35"/>
      <c r="IQK311" s="35"/>
      <c r="IQL311" s="15"/>
      <c r="IQN311" s="13"/>
      <c r="IQO311" s="35"/>
      <c r="IQP311" s="35"/>
      <c r="IQQ311" s="15"/>
      <c r="IQS311" s="13"/>
      <c r="IQT311" s="35"/>
      <c r="IQU311" s="35"/>
      <c r="IQV311" s="15"/>
      <c r="IQX311" s="13"/>
      <c r="IQY311" s="35"/>
      <c r="IQZ311" s="35"/>
      <c r="IRA311" s="15"/>
      <c r="IRC311" s="13"/>
      <c r="IRD311" s="35"/>
      <c r="IRE311" s="35"/>
      <c r="IRF311" s="15"/>
      <c r="IRH311" s="13"/>
      <c r="IRI311" s="35"/>
      <c r="IRJ311" s="35"/>
      <c r="IRK311" s="15"/>
      <c r="IRM311" s="13"/>
      <c r="IRN311" s="35"/>
      <c r="IRO311" s="35"/>
      <c r="IRP311" s="15"/>
      <c r="IRR311" s="13"/>
      <c r="IRS311" s="35"/>
      <c r="IRT311" s="35"/>
      <c r="IRU311" s="15"/>
      <c r="IRW311" s="13"/>
      <c r="IRX311" s="35"/>
      <c r="IRY311" s="35"/>
      <c r="IRZ311" s="15"/>
      <c r="ISB311" s="13"/>
      <c r="ISC311" s="35"/>
      <c r="ISD311" s="35"/>
      <c r="ISE311" s="15"/>
      <c r="ISG311" s="13"/>
      <c r="ISH311" s="35"/>
      <c r="ISI311" s="35"/>
      <c r="ISJ311" s="15"/>
      <c r="ISL311" s="13"/>
      <c r="ISM311" s="35"/>
      <c r="ISN311" s="35"/>
      <c r="ISO311" s="15"/>
      <c r="ISQ311" s="13"/>
      <c r="ISR311" s="35"/>
      <c r="ISS311" s="35"/>
      <c r="IST311" s="15"/>
      <c r="ISV311" s="13"/>
      <c r="ISW311" s="35"/>
      <c r="ISX311" s="35"/>
      <c r="ISY311" s="15"/>
      <c r="ITA311" s="13"/>
      <c r="ITB311" s="35"/>
      <c r="ITC311" s="35"/>
      <c r="ITD311" s="15"/>
      <c r="ITF311" s="13"/>
      <c r="ITG311" s="35"/>
      <c r="ITH311" s="35"/>
      <c r="ITI311" s="15"/>
      <c r="ITK311" s="13"/>
      <c r="ITL311" s="35"/>
      <c r="ITM311" s="35"/>
      <c r="ITN311" s="15"/>
      <c r="ITP311" s="13"/>
      <c r="ITQ311" s="35"/>
      <c r="ITR311" s="35"/>
      <c r="ITS311" s="15"/>
      <c r="ITU311" s="13"/>
      <c r="ITV311" s="35"/>
      <c r="ITW311" s="35"/>
      <c r="ITX311" s="15"/>
      <c r="ITZ311" s="13"/>
      <c r="IUA311" s="35"/>
      <c r="IUB311" s="35"/>
      <c r="IUC311" s="15"/>
      <c r="IUE311" s="13"/>
      <c r="IUF311" s="35"/>
      <c r="IUG311" s="35"/>
      <c r="IUH311" s="15"/>
      <c r="IUJ311" s="13"/>
      <c r="IUK311" s="35"/>
      <c r="IUL311" s="35"/>
      <c r="IUM311" s="15"/>
      <c r="IUO311" s="13"/>
      <c r="IUP311" s="35"/>
      <c r="IUQ311" s="35"/>
      <c r="IUR311" s="15"/>
      <c r="IUT311" s="13"/>
      <c r="IUU311" s="35"/>
      <c r="IUV311" s="35"/>
      <c r="IUW311" s="15"/>
      <c r="IUY311" s="13"/>
      <c r="IUZ311" s="35"/>
      <c r="IVA311" s="35"/>
      <c r="IVB311" s="15"/>
      <c r="IVD311" s="13"/>
      <c r="IVE311" s="35"/>
      <c r="IVF311" s="35"/>
      <c r="IVG311" s="15"/>
      <c r="IVI311" s="13"/>
      <c r="IVJ311" s="35"/>
      <c r="IVK311" s="35"/>
      <c r="IVL311" s="15"/>
      <c r="IVN311" s="13"/>
      <c r="IVO311" s="35"/>
      <c r="IVP311" s="35"/>
      <c r="IVQ311" s="15"/>
      <c r="IVS311" s="13"/>
      <c r="IVT311" s="35"/>
      <c r="IVU311" s="35"/>
      <c r="IVV311" s="15"/>
      <c r="IVX311" s="13"/>
      <c r="IVY311" s="35"/>
      <c r="IVZ311" s="35"/>
      <c r="IWA311" s="15"/>
      <c r="IWC311" s="13"/>
      <c r="IWD311" s="35"/>
      <c r="IWE311" s="35"/>
      <c r="IWF311" s="15"/>
      <c r="IWH311" s="13"/>
      <c r="IWI311" s="35"/>
      <c r="IWJ311" s="35"/>
      <c r="IWK311" s="15"/>
      <c r="IWM311" s="13"/>
      <c r="IWN311" s="35"/>
      <c r="IWO311" s="35"/>
      <c r="IWP311" s="15"/>
      <c r="IWR311" s="13"/>
      <c r="IWS311" s="35"/>
      <c r="IWT311" s="35"/>
      <c r="IWU311" s="15"/>
      <c r="IWW311" s="13"/>
      <c r="IWX311" s="35"/>
      <c r="IWY311" s="35"/>
      <c r="IWZ311" s="15"/>
      <c r="IXB311" s="13"/>
      <c r="IXC311" s="35"/>
      <c r="IXD311" s="35"/>
      <c r="IXE311" s="15"/>
      <c r="IXG311" s="13"/>
      <c r="IXH311" s="35"/>
      <c r="IXI311" s="35"/>
      <c r="IXJ311" s="15"/>
      <c r="IXL311" s="13"/>
      <c r="IXM311" s="35"/>
      <c r="IXN311" s="35"/>
      <c r="IXO311" s="15"/>
      <c r="IXQ311" s="13"/>
      <c r="IXR311" s="35"/>
      <c r="IXS311" s="35"/>
      <c r="IXT311" s="15"/>
      <c r="IXV311" s="13"/>
      <c r="IXW311" s="35"/>
      <c r="IXX311" s="35"/>
      <c r="IXY311" s="15"/>
      <c r="IYA311" s="13"/>
      <c r="IYB311" s="35"/>
      <c r="IYC311" s="35"/>
      <c r="IYD311" s="15"/>
      <c r="IYF311" s="13"/>
      <c r="IYG311" s="35"/>
      <c r="IYH311" s="35"/>
      <c r="IYI311" s="15"/>
      <c r="IYK311" s="13"/>
      <c r="IYL311" s="35"/>
      <c r="IYM311" s="35"/>
      <c r="IYN311" s="15"/>
      <c r="IYP311" s="13"/>
      <c r="IYQ311" s="35"/>
      <c r="IYR311" s="35"/>
      <c r="IYS311" s="15"/>
      <c r="IYU311" s="13"/>
      <c r="IYV311" s="35"/>
      <c r="IYW311" s="35"/>
      <c r="IYX311" s="15"/>
      <c r="IYZ311" s="13"/>
      <c r="IZA311" s="35"/>
      <c r="IZB311" s="35"/>
      <c r="IZC311" s="15"/>
      <c r="IZE311" s="13"/>
      <c r="IZF311" s="35"/>
      <c r="IZG311" s="35"/>
      <c r="IZH311" s="15"/>
      <c r="IZJ311" s="13"/>
      <c r="IZK311" s="35"/>
      <c r="IZL311" s="35"/>
      <c r="IZM311" s="15"/>
      <c r="IZO311" s="13"/>
      <c r="IZP311" s="35"/>
      <c r="IZQ311" s="35"/>
      <c r="IZR311" s="15"/>
      <c r="IZT311" s="13"/>
      <c r="IZU311" s="35"/>
      <c r="IZV311" s="35"/>
      <c r="IZW311" s="15"/>
      <c r="IZY311" s="13"/>
      <c r="IZZ311" s="35"/>
      <c r="JAA311" s="35"/>
      <c r="JAB311" s="15"/>
      <c r="JAD311" s="13"/>
      <c r="JAE311" s="35"/>
      <c r="JAF311" s="35"/>
      <c r="JAG311" s="15"/>
      <c r="JAI311" s="13"/>
      <c r="JAJ311" s="35"/>
      <c r="JAK311" s="35"/>
      <c r="JAL311" s="15"/>
      <c r="JAN311" s="13"/>
      <c r="JAO311" s="35"/>
      <c r="JAP311" s="35"/>
      <c r="JAQ311" s="15"/>
      <c r="JAS311" s="13"/>
      <c r="JAT311" s="35"/>
      <c r="JAU311" s="35"/>
      <c r="JAV311" s="15"/>
      <c r="JAX311" s="13"/>
      <c r="JAY311" s="35"/>
      <c r="JAZ311" s="35"/>
      <c r="JBA311" s="15"/>
      <c r="JBC311" s="13"/>
      <c r="JBD311" s="35"/>
      <c r="JBE311" s="35"/>
      <c r="JBF311" s="15"/>
      <c r="JBH311" s="13"/>
      <c r="JBI311" s="35"/>
      <c r="JBJ311" s="35"/>
      <c r="JBK311" s="15"/>
      <c r="JBM311" s="13"/>
      <c r="JBN311" s="35"/>
      <c r="JBO311" s="35"/>
      <c r="JBP311" s="15"/>
      <c r="JBR311" s="13"/>
      <c r="JBS311" s="35"/>
      <c r="JBT311" s="35"/>
      <c r="JBU311" s="15"/>
      <c r="JBW311" s="13"/>
      <c r="JBX311" s="35"/>
      <c r="JBY311" s="35"/>
      <c r="JBZ311" s="15"/>
      <c r="JCB311" s="13"/>
      <c r="JCC311" s="35"/>
      <c r="JCD311" s="35"/>
      <c r="JCE311" s="15"/>
      <c r="JCG311" s="13"/>
      <c r="JCH311" s="35"/>
      <c r="JCI311" s="35"/>
      <c r="JCJ311" s="15"/>
      <c r="JCL311" s="13"/>
      <c r="JCM311" s="35"/>
      <c r="JCN311" s="35"/>
      <c r="JCO311" s="15"/>
      <c r="JCQ311" s="13"/>
      <c r="JCR311" s="35"/>
      <c r="JCS311" s="35"/>
      <c r="JCT311" s="15"/>
      <c r="JCV311" s="13"/>
      <c r="JCW311" s="35"/>
      <c r="JCX311" s="35"/>
      <c r="JCY311" s="15"/>
      <c r="JDA311" s="13"/>
      <c r="JDB311" s="35"/>
      <c r="JDC311" s="35"/>
      <c r="JDD311" s="15"/>
      <c r="JDF311" s="13"/>
      <c r="JDG311" s="35"/>
      <c r="JDH311" s="35"/>
      <c r="JDI311" s="15"/>
      <c r="JDK311" s="13"/>
      <c r="JDL311" s="35"/>
      <c r="JDM311" s="35"/>
      <c r="JDN311" s="15"/>
      <c r="JDP311" s="13"/>
      <c r="JDQ311" s="35"/>
      <c r="JDR311" s="35"/>
      <c r="JDS311" s="15"/>
      <c r="JDU311" s="13"/>
      <c r="JDV311" s="35"/>
      <c r="JDW311" s="35"/>
      <c r="JDX311" s="15"/>
      <c r="JDZ311" s="13"/>
      <c r="JEA311" s="35"/>
      <c r="JEB311" s="35"/>
      <c r="JEC311" s="15"/>
      <c r="JEE311" s="13"/>
      <c r="JEF311" s="35"/>
      <c r="JEG311" s="35"/>
      <c r="JEH311" s="15"/>
      <c r="JEJ311" s="13"/>
      <c r="JEK311" s="35"/>
      <c r="JEL311" s="35"/>
      <c r="JEM311" s="15"/>
      <c r="JEO311" s="13"/>
      <c r="JEP311" s="35"/>
      <c r="JEQ311" s="35"/>
      <c r="JER311" s="15"/>
      <c r="JET311" s="13"/>
      <c r="JEU311" s="35"/>
      <c r="JEV311" s="35"/>
      <c r="JEW311" s="15"/>
      <c r="JEY311" s="13"/>
      <c r="JEZ311" s="35"/>
      <c r="JFA311" s="35"/>
      <c r="JFB311" s="15"/>
      <c r="JFD311" s="13"/>
      <c r="JFE311" s="35"/>
      <c r="JFF311" s="35"/>
      <c r="JFG311" s="15"/>
      <c r="JFI311" s="13"/>
      <c r="JFJ311" s="35"/>
      <c r="JFK311" s="35"/>
      <c r="JFL311" s="15"/>
      <c r="JFN311" s="13"/>
      <c r="JFO311" s="35"/>
      <c r="JFP311" s="35"/>
      <c r="JFQ311" s="15"/>
      <c r="JFS311" s="13"/>
      <c r="JFT311" s="35"/>
      <c r="JFU311" s="35"/>
      <c r="JFV311" s="15"/>
      <c r="JFX311" s="13"/>
      <c r="JFY311" s="35"/>
      <c r="JFZ311" s="35"/>
      <c r="JGA311" s="15"/>
      <c r="JGC311" s="13"/>
      <c r="JGD311" s="35"/>
      <c r="JGE311" s="35"/>
      <c r="JGF311" s="15"/>
      <c r="JGH311" s="13"/>
      <c r="JGI311" s="35"/>
      <c r="JGJ311" s="35"/>
      <c r="JGK311" s="15"/>
      <c r="JGM311" s="13"/>
      <c r="JGN311" s="35"/>
      <c r="JGO311" s="35"/>
      <c r="JGP311" s="15"/>
      <c r="JGR311" s="13"/>
      <c r="JGS311" s="35"/>
      <c r="JGT311" s="35"/>
      <c r="JGU311" s="15"/>
      <c r="JGW311" s="13"/>
      <c r="JGX311" s="35"/>
      <c r="JGY311" s="35"/>
      <c r="JGZ311" s="15"/>
      <c r="JHB311" s="13"/>
      <c r="JHC311" s="35"/>
      <c r="JHD311" s="35"/>
      <c r="JHE311" s="15"/>
      <c r="JHG311" s="13"/>
      <c r="JHH311" s="35"/>
      <c r="JHI311" s="35"/>
      <c r="JHJ311" s="15"/>
      <c r="JHL311" s="13"/>
      <c r="JHM311" s="35"/>
      <c r="JHN311" s="35"/>
      <c r="JHO311" s="15"/>
      <c r="JHQ311" s="13"/>
      <c r="JHR311" s="35"/>
      <c r="JHS311" s="35"/>
      <c r="JHT311" s="15"/>
      <c r="JHV311" s="13"/>
      <c r="JHW311" s="35"/>
      <c r="JHX311" s="35"/>
      <c r="JHY311" s="15"/>
      <c r="JIA311" s="13"/>
      <c r="JIB311" s="35"/>
      <c r="JIC311" s="35"/>
      <c r="JID311" s="15"/>
      <c r="JIF311" s="13"/>
      <c r="JIG311" s="35"/>
      <c r="JIH311" s="35"/>
      <c r="JII311" s="15"/>
      <c r="JIK311" s="13"/>
      <c r="JIL311" s="35"/>
      <c r="JIM311" s="35"/>
      <c r="JIN311" s="15"/>
      <c r="JIP311" s="13"/>
      <c r="JIQ311" s="35"/>
      <c r="JIR311" s="35"/>
      <c r="JIS311" s="15"/>
      <c r="JIU311" s="13"/>
      <c r="JIV311" s="35"/>
      <c r="JIW311" s="35"/>
      <c r="JIX311" s="15"/>
      <c r="JIZ311" s="13"/>
      <c r="JJA311" s="35"/>
      <c r="JJB311" s="35"/>
      <c r="JJC311" s="15"/>
      <c r="JJE311" s="13"/>
      <c r="JJF311" s="35"/>
      <c r="JJG311" s="35"/>
      <c r="JJH311" s="15"/>
      <c r="JJJ311" s="13"/>
      <c r="JJK311" s="35"/>
      <c r="JJL311" s="35"/>
      <c r="JJM311" s="15"/>
      <c r="JJO311" s="13"/>
      <c r="JJP311" s="35"/>
      <c r="JJQ311" s="35"/>
      <c r="JJR311" s="15"/>
      <c r="JJT311" s="13"/>
      <c r="JJU311" s="35"/>
      <c r="JJV311" s="35"/>
      <c r="JJW311" s="15"/>
      <c r="JJY311" s="13"/>
      <c r="JJZ311" s="35"/>
      <c r="JKA311" s="35"/>
      <c r="JKB311" s="15"/>
      <c r="JKD311" s="13"/>
      <c r="JKE311" s="35"/>
      <c r="JKF311" s="35"/>
      <c r="JKG311" s="15"/>
      <c r="JKI311" s="13"/>
      <c r="JKJ311" s="35"/>
      <c r="JKK311" s="35"/>
      <c r="JKL311" s="15"/>
      <c r="JKN311" s="13"/>
      <c r="JKO311" s="35"/>
      <c r="JKP311" s="35"/>
      <c r="JKQ311" s="15"/>
      <c r="JKS311" s="13"/>
      <c r="JKT311" s="35"/>
      <c r="JKU311" s="35"/>
      <c r="JKV311" s="15"/>
      <c r="JKX311" s="13"/>
      <c r="JKY311" s="35"/>
      <c r="JKZ311" s="35"/>
      <c r="JLA311" s="15"/>
      <c r="JLC311" s="13"/>
      <c r="JLD311" s="35"/>
      <c r="JLE311" s="35"/>
      <c r="JLF311" s="15"/>
      <c r="JLH311" s="13"/>
      <c r="JLI311" s="35"/>
      <c r="JLJ311" s="35"/>
      <c r="JLK311" s="15"/>
      <c r="JLM311" s="13"/>
      <c r="JLN311" s="35"/>
      <c r="JLO311" s="35"/>
      <c r="JLP311" s="15"/>
      <c r="JLR311" s="13"/>
      <c r="JLS311" s="35"/>
      <c r="JLT311" s="35"/>
      <c r="JLU311" s="15"/>
      <c r="JLW311" s="13"/>
      <c r="JLX311" s="35"/>
      <c r="JLY311" s="35"/>
      <c r="JLZ311" s="15"/>
      <c r="JMB311" s="13"/>
      <c r="JMC311" s="35"/>
      <c r="JMD311" s="35"/>
      <c r="JME311" s="15"/>
      <c r="JMG311" s="13"/>
      <c r="JMH311" s="35"/>
      <c r="JMI311" s="35"/>
      <c r="JMJ311" s="15"/>
      <c r="JML311" s="13"/>
      <c r="JMM311" s="35"/>
      <c r="JMN311" s="35"/>
      <c r="JMO311" s="15"/>
      <c r="JMQ311" s="13"/>
      <c r="JMR311" s="35"/>
      <c r="JMS311" s="35"/>
      <c r="JMT311" s="15"/>
      <c r="JMV311" s="13"/>
      <c r="JMW311" s="35"/>
      <c r="JMX311" s="35"/>
      <c r="JMY311" s="15"/>
      <c r="JNA311" s="13"/>
      <c r="JNB311" s="35"/>
      <c r="JNC311" s="35"/>
      <c r="JND311" s="15"/>
      <c r="JNF311" s="13"/>
      <c r="JNG311" s="35"/>
      <c r="JNH311" s="35"/>
      <c r="JNI311" s="15"/>
      <c r="JNK311" s="13"/>
      <c r="JNL311" s="35"/>
      <c r="JNM311" s="35"/>
      <c r="JNN311" s="15"/>
      <c r="JNP311" s="13"/>
      <c r="JNQ311" s="35"/>
      <c r="JNR311" s="35"/>
      <c r="JNS311" s="15"/>
      <c r="JNU311" s="13"/>
      <c r="JNV311" s="35"/>
      <c r="JNW311" s="35"/>
      <c r="JNX311" s="15"/>
      <c r="JNZ311" s="13"/>
      <c r="JOA311" s="35"/>
      <c r="JOB311" s="35"/>
      <c r="JOC311" s="15"/>
      <c r="JOE311" s="13"/>
      <c r="JOF311" s="35"/>
      <c r="JOG311" s="35"/>
      <c r="JOH311" s="15"/>
      <c r="JOJ311" s="13"/>
      <c r="JOK311" s="35"/>
      <c r="JOL311" s="35"/>
      <c r="JOM311" s="15"/>
      <c r="JOO311" s="13"/>
      <c r="JOP311" s="35"/>
      <c r="JOQ311" s="35"/>
      <c r="JOR311" s="15"/>
      <c r="JOT311" s="13"/>
      <c r="JOU311" s="35"/>
      <c r="JOV311" s="35"/>
      <c r="JOW311" s="15"/>
      <c r="JOY311" s="13"/>
      <c r="JOZ311" s="35"/>
      <c r="JPA311" s="35"/>
      <c r="JPB311" s="15"/>
      <c r="JPD311" s="13"/>
      <c r="JPE311" s="35"/>
      <c r="JPF311" s="35"/>
      <c r="JPG311" s="15"/>
      <c r="JPI311" s="13"/>
      <c r="JPJ311" s="35"/>
      <c r="JPK311" s="35"/>
      <c r="JPL311" s="15"/>
      <c r="JPN311" s="13"/>
      <c r="JPO311" s="35"/>
      <c r="JPP311" s="35"/>
      <c r="JPQ311" s="15"/>
      <c r="JPS311" s="13"/>
      <c r="JPT311" s="35"/>
      <c r="JPU311" s="35"/>
      <c r="JPV311" s="15"/>
      <c r="JPX311" s="13"/>
      <c r="JPY311" s="35"/>
      <c r="JPZ311" s="35"/>
      <c r="JQA311" s="15"/>
      <c r="JQC311" s="13"/>
      <c r="JQD311" s="35"/>
      <c r="JQE311" s="35"/>
      <c r="JQF311" s="15"/>
      <c r="JQH311" s="13"/>
      <c r="JQI311" s="35"/>
      <c r="JQJ311" s="35"/>
      <c r="JQK311" s="15"/>
      <c r="JQM311" s="13"/>
      <c r="JQN311" s="35"/>
      <c r="JQO311" s="35"/>
      <c r="JQP311" s="15"/>
      <c r="JQR311" s="13"/>
      <c r="JQS311" s="35"/>
      <c r="JQT311" s="35"/>
      <c r="JQU311" s="15"/>
      <c r="JQW311" s="13"/>
      <c r="JQX311" s="35"/>
      <c r="JQY311" s="35"/>
      <c r="JQZ311" s="15"/>
      <c r="JRB311" s="13"/>
      <c r="JRC311" s="35"/>
      <c r="JRD311" s="35"/>
      <c r="JRE311" s="15"/>
      <c r="JRG311" s="13"/>
      <c r="JRH311" s="35"/>
      <c r="JRI311" s="35"/>
      <c r="JRJ311" s="15"/>
      <c r="JRL311" s="13"/>
      <c r="JRM311" s="35"/>
      <c r="JRN311" s="35"/>
      <c r="JRO311" s="15"/>
      <c r="JRQ311" s="13"/>
      <c r="JRR311" s="35"/>
      <c r="JRS311" s="35"/>
      <c r="JRT311" s="15"/>
      <c r="JRV311" s="13"/>
      <c r="JRW311" s="35"/>
      <c r="JRX311" s="35"/>
      <c r="JRY311" s="15"/>
      <c r="JSA311" s="13"/>
      <c r="JSB311" s="35"/>
      <c r="JSC311" s="35"/>
      <c r="JSD311" s="15"/>
      <c r="JSF311" s="13"/>
      <c r="JSG311" s="35"/>
      <c r="JSH311" s="35"/>
      <c r="JSI311" s="15"/>
      <c r="JSK311" s="13"/>
      <c r="JSL311" s="35"/>
      <c r="JSM311" s="35"/>
      <c r="JSN311" s="15"/>
      <c r="JSP311" s="13"/>
      <c r="JSQ311" s="35"/>
      <c r="JSR311" s="35"/>
      <c r="JSS311" s="15"/>
      <c r="JSU311" s="13"/>
      <c r="JSV311" s="35"/>
      <c r="JSW311" s="35"/>
      <c r="JSX311" s="15"/>
      <c r="JSZ311" s="13"/>
      <c r="JTA311" s="35"/>
      <c r="JTB311" s="35"/>
      <c r="JTC311" s="15"/>
      <c r="JTE311" s="13"/>
      <c r="JTF311" s="35"/>
      <c r="JTG311" s="35"/>
      <c r="JTH311" s="15"/>
      <c r="JTJ311" s="13"/>
      <c r="JTK311" s="35"/>
      <c r="JTL311" s="35"/>
      <c r="JTM311" s="15"/>
      <c r="JTO311" s="13"/>
      <c r="JTP311" s="35"/>
      <c r="JTQ311" s="35"/>
      <c r="JTR311" s="15"/>
      <c r="JTT311" s="13"/>
      <c r="JTU311" s="35"/>
      <c r="JTV311" s="35"/>
      <c r="JTW311" s="15"/>
      <c r="JTY311" s="13"/>
      <c r="JTZ311" s="35"/>
      <c r="JUA311" s="35"/>
      <c r="JUB311" s="15"/>
      <c r="JUD311" s="13"/>
      <c r="JUE311" s="35"/>
      <c r="JUF311" s="35"/>
      <c r="JUG311" s="15"/>
      <c r="JUI311" s="13"/>
      <c r="JUJ311" s="35"/>
      <c r="JUK311" s="35"/>
      <c r="JUL311" s="15"/>
      <c r="JUN311" s="13"/>
      <c r="JUO311" s="35"/>
      <c r="JUP311" s="35"/>
      <c r="JUQ311" s="15"/>
      <c r="JUS311" s="13"/>
      <c r="JUT311" s="35"/>
      <c r="JUU311" s="35"/>
      <c r="JUV311" s="15"/>
      <c r="JUX311" s="13"/>
      <c r="JUY311" s="35"/>
      <c r="JUZ311" s="35"/>
      <c r="JVA311" s="15"/>
      <c r="JVC311" s="13"/>
      <c r="JVD311" s="35"/>
      <c r="JVE311" s="35"/>
      <c r="JVF311" s="15"/>
      <c r="JVH311" s="13"/>
      <c r="JVI311" s="35"/>
      <c r="JVJ311" s="35"/>
      <c r="JVK311" s="15"/>
      <c r="JVM311" s="13"/>
      <c r="JVN311" s="35"/>
      <c r="JVO311" s="35"/>
      <c r="JVP311" s="15"/>
      <c r="JVR311" s="13"/>
      <c r="JVS311" s="35"/>
      <c r="JVT311" s="35"/>
      <c r="JVU311" s="15"/>
      <c r="JVW311" s="13"/>
      <c r="JVX311" s="35"/>
      <c r="JVY311" s="35"/>
      <c r="JVZ311" s="15"/>
      <c r="JWB311" s="13"/>
      <c r="JWC311" s="35"/>
      <c r="JWD311" s="35"/>
      <c r="JWE311" s="15"/>
      <c r="JWG311" s="13"/>
      <c r="JWH311" s="35"/>
      <c r="JWI311" s="35"/>
      <c r="JWJ311" s="15"/>
      <c r="JWL311" s="13"/>
      <c r="JWM311" s="35"/>
      <c r="JWN311" s="35"/>
      <c r="JWO311" s="15"/>
      <c r="JWQ311" s="13"/>
      <c r="JWR311" s="35"/>
      <c r="JWS311" s="35"/>
      <c r="JWT311" s="15"/>
      <c r="JWV311" s="13"/>
      <c r="JWW311" s="35"/>
      <c r="JWX311" s="35"/>
      <c r="JWY311" s="15"/>
      <c r="JXA311" s="13"/>
      <c r="JXB311" s="35"/>
      <c r="JXC311" s="35"/>
      <c r="JXD311" s="15"/>
      <c r="JXF311" s="13"/>
      <c r="JXG311" s="35"/>
      <c r="JXH311" s="35"/>
      <c r="JXI311" s="15"/>
      <c r="JXK311" s="13"/>
      <c r="JXL311" s="35"/>
      <c r="JXM311" s="35"/>
      <c r="JXN311" s="15"/>
      <c r="JXP311" s="13"/>
      <c r="JXQ311" s="35"/>
      <c r="JXR311" s="35"/>
      <c r="JXS311" s="15"/>
      <c r="JXU311" s="13"/>
      <c r="JXV311" s="35"/>
      <c r="JXW311" s="35"/>
      <c r="JXX311" s="15"/>
      <c r="JXZ311" s="13"/>
      <c r="JYA311" s="35"/>
      <c r="JYB311" s="35"/>
      <c r="JYC311" s="15"/>
      <c r="JYE311" s="13"/>
      <c r="JYF311" s="35"/>
      <c r="JYG311" s="35"/>
      <c r="JYH311" s="15"/>
      <c r="JYJ311" s="13"/>
      <c r="JYK311" s="35"/>
      <c r="JYL311" s="35"/>
      <c r="JYM311" s="15"/>
      <c r="JYO311" s="13"/>
      <c r="JYP311" s="35"/>
      <c r="JYQ311" s="35"/>
      <c r="JYR311" s="15"/>
      <c r="JYT311" s="13"/>
      <c r="JYU311" s="35"/>
      <c r="JYV311" s="35"/>
      <c r="JYW311" s="15"/>
      <c r="JYY311" s="13"/>
      <c r="JYZ311" s="35"/>
      <c r="JZA311" s="35"/>
      <c r="JZB311" s="15"/>
      <c r="JZD311" s="13"/>
      <c r="JZE311" s="35"/>
      <c r="JZF311" s="35"/>
      <c r="JZG311" s="15"/>
      <c r="JZI311" s="13"/>
      <c r="JZJ311" s="35"/>
      <c r="JZK311" s="35"/>
      <c r="JZL311" s="15"/>
      <c r="JZN311" s="13"/>
      <c r="JZO311" s="35"/>
      <c r="JZP311" s="35"/>
      <c r="JZQ311" s="15"/>
      <c r="JZS311" s="13"/>
      <c r="JZT311" s="35"/>
      <c r="JZU311" s="35"/>
      <c r="JZV311" s="15"/>
      <c r="JZX311" s="13"/>
      <c r="JZY311" s="35"/>
      <c r="JZZ311" s="35"/>
      <c r="KAA311" s="15"/>
      <c r="KAC311" s="13"/>
      <c r="KAD311" s="35"/>
      <c r="KAE311" s="35"/>
      <c r="KAF311" s="15"/>
      <c r="KAH311" s="13"/>
      <c r="KAI311" s="35"/>
      <c r="KAJ311" s="35"/>
      <c r="KAK311" s="15"/>
      <c r="KAM311" s="13"/>
      <c r="KAN311" s="35"/>
      <c r="KAO311" s="35"/>
      <c r="KAP311" s="15"/>
      <c r="KAR311" s="13"/>
      <c r="KAS311" s="35"/>
      <c r="KAT311" s="35"/>
      <c r="KAU311" s="15"/>
      <c r="KAW311" s="13"/>
      <c r="KAX311" s="35"/>
      <c r="KAY311" s="35"/>
      <c r="KAZ311" s="15"/>
      <c r="KBB311" s="13"/>
      <c r="KBC311" s="35"/>
      <c r="KBD311" s="35"/>
      <c r="KBE311" s="15"/>
      <c r="KBG311" s="13"/>
      <c r="KBH311" s="35"/>
      <c r="KBI311" s="35"/>
      <c r="KBJ311" s="15"/>
      <c r="KBL311" s="13"/>
      <c r="KBM311" s="35"/>
      <c r="KBN311" s="35"/>
      <c r="KBO311" s="15"/>
      <c r="KBQ311" s="13"/>
      <c r="KBR311" s="35"/>
      <c r="KBS311" s="35"/>
      <c r="KBT311" s="15"/>
      <c r="KBV311" s="13"/>
      <c r="KBW311" s="35"/>
      <c r="KBX311" s="35"/>
      <c r="KBY311" s="15"/>
      <c r="KCA311" s="13"/>
      <c r="KCB311" s="35"/>
      <c r="KCC311" s="35"/>
      <c r="KCD311" s="15"/>
      <c r="KCF311" s="13"/>
      <c r="KCG311" s="35"/>
      <c r="KCH311" s="35"/>
      <c r="KCI311" s="15"/>
      <c r="KCK311" s="13"/>
      <c r="KCL311" s="35"/>
      <c r="KCM311" s="35"/>
      <c r="KCN311" s="15"/>
      <c r="KCP311" s="13"/>
      <c r="KCQ311" s="35"/>
      <c r="KCR311" s="35"/>
      <c r="KCS311" s="15"/>
      <c r="KCU311" s="13"/>
      <c r="KCV311" s="35"/>
      <c r="KCW311" s="35"/>
      <c r="KCX311" s="15"/>
      <c r="KCZ311" s="13"/>
      <c r="KDA311" s="35"/>
      <c r="KDB311" s="35"/>
      <c r="KDC311" s="15"/>
      <c r="KDE311" s="13"/>
      <c r="KDF311" s="35"/>
      <c r="KDG311" s="35"/>
      <c r="KDH311" s="15"/>
      <c r="KDJ311" s="13"/>
      <c r="KDK311" s="35"/>
      <c r="KDL311" s="35"/>
      <c r="KDM311" s="15"/>
      <c r="KDO311" s="13"/>
      <c r="KDP311" s="35"/>
      <c r="KDQ311" s="35"/>
      <c r="KDR311" s="15"/>
      <c r="KDT311" s="13"/>
      <c r="KDU311" s="35"/>
      <c r="KDV311" s="35"/>
      <c r="KDW311" s="15"/>
      <c r="KDY311" s="13"/>
      <c r="KDZ311" s="35"/>
      <c r="KEA311" s="35"/>
      <c r="KEB311" s="15"/>
      <c r="KED311" s="13"/>
      <c r="KEE311" s="35"/>
      <c r="KEF311" s="35"/>
      <c r="KEG311" s="15"/>
      <c r="KEI311" s="13"/>
      <c r="KEJ311" s="35"/>
      <c r="KEK311" s="35"/>
      <c r="KEL311" s="15"/>
      <c r="KEN311" s="13"/>
      <c r="KEO311" s="35"/>
      <c r="KEP311" s="35"/>
      <c r="KEQ311" s="15"/>
      <c r="KES311" s="13"/>
      <c r="KET311" s="35"/>
      <c r="KEU311" s="35"/>
      <c r="KEV311" s="15"/>
      <c r="KEX311" s="13"/>
      <c r="KEY311" s="35"/>
      <c r="KEZ311" s="35"/>
      <c r="KFA311" s="15"/>
      <c r="KFC311" s="13"/>
      <c r="KFD311" s="35"/>
      <c r="KFE311" s="35"/>
      <c r="KFF311" s="15"/>
      <c r="KFH311" s="13"/>
      <c r="KFI311" s="35"/>
      <c r="KFJ311" s="35"/>
      <c r="KFK311" s="15"/>
      <c r="KFM311" s="13"/>
      <c r="KFN311" s="35"/>
      <c r="KFO311" s="35"/>
      <c r="KFP311" s="15"/>
      <c r="KFR311" s="13"/>
      <c r="KFS311" s="35"/>
      <c r="KFT311" s="35"/>
      <c r="KFU311" s="15"/>
      <c r="KFW311" s="13"/>
      <c r="KFX311" s="35"/>
      <c r="KFY311" s="35"/>
      <c r="KFZ311" s="15"/>
      <c r="KGB311" s="13"/>
      <c r="KGC311" s="35"/>
      <c r="KGD311" s="35"/>
      <c r="KGE311" s="15"/>
      <c r="KGG311" s="13"/>
      <c r="KGH311" s="35"/>
      <c r="KGI311" s="35"/>
      <c r="KGJ311" s="15"/>
      <c r="KGL311" s="13"/>
      <c r="KGM311" s="35"/>
      <c r="KGN311" s="35"/>
      <c r="KGO311" s="15"/>
      <c r="KGQ311" s="13"/>
      <c r="KGR311" s="35"/>
      <c r="KGS311" s="35"/>
      <c r="KGT311" s="15"/>
      <c r="KGV311" s="13"/>
      <c r="KGW311" s="35"/>
      <c r="KGX311" s="35"/>
      <c r="KGY311" s="15"/>
      <c r="KHA311" s="13"/>
      <c r="KHB311" s="35"/>
      <c r="KHC311" s="35"/>
      <c r="KHD311" s="15"/>
      <c r="KHF311" s="13"/>
      <c r="KHG311" s="35"/>
      <c r="KHH311" s="35"/>
      <c r="KHI311" s="15"/>
      <c r="KHK311" s="13"/>
      <c r="KHL311" s="35"/>
      <c r="KHM311" s="35"/>
      <c r="KHN311" s="15"/>
      <c r="KHP311" s="13"/>
      <c r="KHQ311" s="35"/>
      <c r="KHR311" s="35"/>
      <c r="KHS311" s="15"/>
      <c r="KHU311" s="13"/>
      <c r="KHV311" s="35"/>
      <c r="KHW311" s="35"/>
      <c r="KHX311" s="15"/>
      <c r="KHZ311" s="13"/>
      <c r="KIA311" s="35"/>
      <c r="KIB311" s="35"/>
      <c r="KIC311" s="15"/>
      <c r="KIE311" s="13"/>
      <c r="KIF311" s="35"/>
      <c r="KIG311" s="35"/>
      <c r="KIH311" s="15"/>
      <c r="KIJ311" s="13"/>
      <c r="KIK311" s="35"/>
      <c r="KIL311" s="35"/>
      <c r="KIM311" s="15"/>
      <c r="KIO311" s="13"/>
      <c r="KIP311" s="35"/>
      <c r="KIQ311" s="35"/>
      <c r="KIR311" s="15"/>
      <c r="KIT311" s="13"/>
      <c r="KIU311" s="35"/>
      <c r="KIV311" s="35"/>
      <c r="KIW311" s="15"/>
      <c r="KIY311" s="13"/>
      <c r="KIZ311" s="35"/>
      <c r="KJA311" s="35"/>
      <c r="KJB311" s="15"/>
      <c r="KJD311" s="13"/>
      <c r="KJE311" s="35"/>
      <c r="KJF311" s="35"/>
      <c r="KJG311" s="15"/>
      <c r="KJI311" s="13"/>
      <c r="KJJ311" s="35"/>
      <c r="KJK311" s="35"/>
      <c r="KJL311" s="15"/>
      <c r="KJN311" s="13"/>
      <c r="KJO311" s="35"/>
      <c r="KJP311" s="35"/>
      <c r="KJQ311" s="15"/>
      <c r="KJS311" s="13"/>
      <c r="KJT311" s="35"/>
      <c r="KJU311" s="35"/>
      <c r="KJV311" s="15"/>
      <c r="KJX311" s="13"/>
      <c r="KJY311" s="35"/>
      <c r="KJZ311" s="35"/>
      <c r="KKA311" s="15"/>
      <c r="KKC311" s="13"/>
      <c r="KKD311" s="35"/>
      <c r="KKE311" s="35"/>
      <c r="KKF311" s="15"/>
      <c r="KKH311" s="13"/>
      <c r="KKI311" s="35"/>
      <c r="KKJ311" s="35"/>
      <c r="KKK311" s="15"/>
      <c r="KKM311" s="13"/>
      <c r="KKN311" s="35"/>
      <c r="KKO311" s="35"/>
      <c r="KKP311" s="15"/>
      <c r="KKR311" s="13"/>
      <c r="KKS311" s="35"/>
      <c r="KKT311" s="35"/>
      <c r="KKU311" s="15"/>
      <c r="KKW311" s="13"/>
      <c r="KKX311" s="35"/>
      <c r="KKY311" s="35"/>
      <c r="KKZ311" s="15"/>
      <c r="KLB311" s="13"/>
      <c r="KLC311" s="35"/>
      <c r="KLD311" s="35"/>
      <c r="KLE311" s="15"/>
      <c r="KLG311" s="13"/>
      <c r="KLH311" s="35"/>
      <c r="KLI311" s="35"/>
      <c r="KLJ311" s="15"/>
      <c r="KLL311" s="13"/>
      <c r="KLM311" s="35"/>
      <c r="KLN311" s="35"/>
      <c r="KLO311" s="15"/>
      <c r="KLQ311" s="13"/>
      <c r="KLR311" s="35"/>
      <c r="KLS311" s="35"/>
      <c r="KLT311" s="15"/>
      <c r="KLV311" s="13"/>
      <c r="KLW311" s="35"/>
      <c r="KLX311" s="35"/>
      <c r="KLY311" s="15"/>
      <c r="KMA311" s="13"/>
      <c r="KMB311" s="35"/>
      <c r="KMC311" s="35"/>
      <c r="KMD311" s="15"/>
      <c r="KMF311" s="13"/>
      <c r="KMG311" s="35"/>
      <c r="KMH311" s="35"/>
      <c r="KMI311" s="15"/>
      <c r="KMK311" s="13"/>
      <c r="KML311" s="35"/>
      <c r="KMM311" s="35"/>
      <c r="KMN311" s="15"/>
      <c r="KMP311" s="13"/>
      <c r="KMQ311" s="35"/>
      <c r="KMR311" s="35"/>
      <c r="KMS311" s="15"/>
      <c r="KMU311" s="13"/>
      <c r="KMV311" s="35"/>
      <c r="KMW311" s="35"/>
      <c r="KMX311" s="15"/>
      <c r="KMZ311" s="13"/>
      <c r="KNA311" s="35"/>
      <c r="KNB311" s="35"/>
      <c r="KNC311" s="15"/>
      <c r="KNE311" s="13"/>
      <c r="KNF311" s="35"/>
      <c r="KNG311" s="35"/>
      <c r="KNH311" s="15"/>
      <c r="KNJ311" s="13"/>
      <c r="KNK311" s="35"/>
      <c r="KNL311" s="35"/>
      <c r="KNM311" s="15"/>
      <c r="KNO311" s="13"/>
      <c r="KNP311" s="35"/>
      <c r="KNQ311" s="35"/>
      <c r="KNR311" s="15"/>
      <c r="KNT311" s="13"/>
      <c r="KNU311" s="35"/>
      <c r="KNV311" s="35"/>
      <c r="KNW311" s="15"/>
      <c r="KNY311" s="13"/>
      <c r="KNZ311" s="35"/>
      <c r="KOA311" s="35"/>
      <c r="KOB311" s="15"/>
      <c r="KOD311" s="13"/>
      <c r="KOE311" s="35"/>
      <c r="KOF311" s="35"/>
      <c r="KOG311" s="15"/>
      <c r="KOI311" s="13"/>
      <c r="KOJ311" s="35"/>
      <c r="KOK311" s="35"/>
      <c r="KOL311" s="15"/>
      <c r="KON311" s="13"/>
      <c r="KOO311" s="35"/>
      <c r="KOP311" s="35"/>
      <c r="KOQ311" s="15"/>
      <c r="KOS311" s="13"/>
      <c r="KOT311" s="35"/>
      <c r="KOU311" s="35"/>
      <c r="KOV311" s="15"/>
      <c r="KOX311" s="13"/>
      <c r="KOY311" s="35"/>
      <c r="KOZ311" s="35"/>
      <c r="KPA311" s="15"/>
      <c r="KPC311" s="13"/>
      <c r="KPD311" s="35"/>
      <c r="KPE311" s="35"/>
      <c r="KPF311" s="15"/>
      <c r="KPH311" s="13"/>
      <c r="KPI311" s="35"/>
      <c r="KPJ311" s="35"/>
      <c r="KPK311" s="15"/>
      <c r="KPM311" s="13"/>
      <c r="KPN311" s="35"/>
      <c r="KPO311" s="35"/>
      <c r="KPP311" s="15"/>
      <c r="KPR311" s="13"/>
      <c r="KPS311" s="35"/>
      <c r="KPT311" s="35"/>
      <c r="KPU311" s="15"/>
      <c r="KPW311" s="13"/>
      <c r="KPX311" s="35"/>
      <c r="KPY311" s="35"/>
      <c r="KPZ311" s="15"/>
      <c r="KQB311" s="13"/>
      <c r="KQC311" s="35"/>
      <c r="KQD311" s="35"/>
      <c r="KQE311" s="15"/>
      <c r="KQG311" s="13"/>
      <c r="KQH311" s="35"/>
      <c r="KQI311" s="35"/>
      <c r="KQJ311" s="15"/>
      <c r="KQL311" s="13"/>
      <c r="KQM311" s="35"/>
      <c r="KQN311" s="35"/>
      <c r="KQO311" s="15"/>
      <c r="KQQ311" s="13"/>
      <c r="KQR311" s="35"/>
      <c r="KQS311" s="35"/>
      <c r="KQT311" s="15"/>
      <c r="KQV311" s="13"/>
      <c r="KQW311" s="35"/>
      <c r="KQX311" s="35"/>
      <c r="KQY311" s="15"/>
      <c r="KRA311" s="13"/>
      <c r="KRB311" s="35"/>
      <c r="KRC311" s="35"/>
      <c r="KRD311" s="15"/>
      <c r="KRF311" s="13"/>
      <c r="KRG311" s="35"/>
      <c r="KRH311" s="35"/>
      <c r="KRI311" s="15"/>
      <c r="KRK311" s="13"/>
      <c r="KRL311" s="35"/>
      <c r="KRM311" s="35"/>
      <c r="KRN311" s="15"/>
      <c r="KRP311" s="13"/>
      <c r="KRQ311" s="35"/>
      <c r="KRR311" s="35"/>
      <c r="KRS311" s="15"/>
      <c r="KRU311" s="13"/>
      <c r="KRV311" s="35"/>
      <c r="KRW311" s="35"/>
      <c r="KRX311" s="15"/>
      <c r="KRZ311" s="13"/>
      <c r="KSA311" s="35"/>
      <c r="KSB311" s="35"/>
      <c r="KSC311" s="15"/>
      <c r="KSE311" s="13"/>
      <c r="KSF311" s="35"/>
      <c r="KSG311" s="35"/>
      <c r="KSH311" s="15"/>
      <c r="KSJ311" s="13"/>
      <c r="KSK311" s="35"/>
      <c r="KSL311" s="35"/>
      <c r="KSM311" s="15"/>
      <c r="KSO311" s="13"/>
      <c r="KSP311" s="35"/>
      <c r="KSQ311" s="35"/>
      <c r="KSR311" s="15"/>
      <c r="KST311" s="13"/>
      <c r="KSU311" s="35"/>
      <c r="KSV311" s="35"/>
      <c r="KSW311" s="15"/>
      <c r="KSY311" s="13"/>
      <c r="KSZ311" s="35"/>
      <c r="KTA311" s="35"/>
      <c r="KTB311" s="15"/>
      <c r="KTD311" s="13"/>
      <c r="KTE311" s="35"/>
      <c r="KTF311" s="35"/>
      <c r="KTG311" s="15"/>
      <c r="KTI311" s="13"/>
      <c r="KTJ311" s="35"/>
      <c r="KTK311" s="35"/>
      <c r="KTL311" s="15"/>
      <c r="KTN311" s="13"/>
      <c r="KTO311" s="35"/>
      <c r="KTP311" s="35"/>
      <c r="KTQ311" s="15"/>
      <c r="KTS311" s="13"/>
      <c r="KTT311" s="35"/>
      <c r="KTU311" s="35"/>
      <c r="KTV311" s="15"/>
      <c r="KTX311" s="13"/>
      <c r="KTY311" s="35"/>
      <c r="KTZ311" s="35"/>
      <c r="KUA311" s="15"/>
      <c r="KUC311" s="13"/>
      <c r="KUD311" s="35"/>
      <c r="KUE311" s="35"/>
      <c r="KUF311" s="15"/>
      <c r="KUH311" s="13"/>
      <c r="KUI311" s="35"/>
      <c r="KUJ311" s="35"/>
      <c r="KUK311" s="15"/>
      <c r="KUM311" s="13"/>
      <c r="KUN311" s="35"/>
      <c r="KUO311" s="35"/>
      <c r="KUP311" s="15"/>
      <c r="KUR311" s="13"/>
      <c r="KUS311" s="35"/>
      <c r="KUT311" s="35"/>
      <c r="KUU311" s="15"/>
      <c r="KUW311" s="13"/>
      <c r="KUX311" s="35"/>
      <c r="KUY311" s="35"/>
      <c r="KUZ311" s="15"/>
      <c r="KVB311" s="13"/>
      <c r="KVC311" s="35"/>
      <c r="KVD311" s="35"/>
      <c r="KVE311" s="15"/>
      <c r="KVG311" s="13"/>
      <c r="KVH311" s="35"/>
      <c r="KVI311" s="35"/>
      <c r="KVJ311" s="15"/>
      <c r="KVL311" s="13"/>
      <c r="KVM311" s="35"/>
      <c r="KVN311" s="35"/>
      <c r="KVO311" s="15"/>
      <c r="KVQ311" s="13"/>
      <c r="KVR311" s="35"/>
      <c r="KVS311" s="35"/>
      <c r="KVT311" s="15"/>
      <c r="KVV311" s="13"/>
      <c r="KVW311" s="35"/>
      <c r="KVX311" s="35"/>
      <c r="KVY311" s="15"/>
      <c r="KWA311" s="13"/>
      <c r="KWB311" s="35"/>
      <c r="KWC311" s="35"/>
      <c r="KWD311" s="15"/>
      <c r="KWF311" s="13"/>
      <c r="KWG311" s="35"/>
      <c r="KWH311" s="35"/>
      <c r="KWI311" s="15"/>
      <c r="KWK311" s="13"/>
      <c r="KWL311" s="35"/>
      <c r="KWM311" s="35"/>
      <c r="KWN311" s="15"/>
      <c r="KWP311" s="13"/>
      <c r="KWQ311" s="35"/>
      <c r="KWR311" s="35"/>
      <c r="KWS311" s="15"/>
      <c r="KWU311" s="13"/>
      <c r="KWV311" s="35"/>
      <c r="KWW311" s="35"/>
      <c r="KWX311" s="15"/>
      <c r="KWZ311" s="13"/>
      <c r="KXA311" s="35"/>
      <c r="KXB311" s="35"/>
      <c r="KXC311" s="15"/>
      <c r="KXE311" s="13"/>
      <c r="KXF311" s="35"/>
      <c r="KXG311" s="35"/>
      <c r="KXH311" s="15"/>
      <c r="KXJ311" s="13"/>
      <c r="KXK311" s="35"/>
      <c r="KXL311" s="35"/>
      <c r="KXM311" s="15"/>
      <c r="KXO311" s="13"/>
      <c r="KXP311" s="35"/>
      <c r="KXQ311" s="35"/>
      <c r="KXR311" s="15"/>
      <c r="KXT311" s="13"/>
      <c r="KXU311" s="35"/>
      <c r="KXV311" s="35"/>
      <c r="KXW311" s="15"/>
      <c r="KXY311" s="13"/>
      <c r="KXZ311" s="35"/>
      <c r="KYA311" s="35"/>
      <c r="KYB311" s="15"/>
      <c r="KYD311" s="13"/>
      <c r="KYE311" s="35"/>
      <c r="KYF311" s="35"/>
      <c r="KYG311" s="15"/>
      <c r="KYI311" s="13"/>
      <c r="KYJ311" s="35"/>
      <c r="KYK311" s="35"/>
      <c r="KYL311" s="15"/>
      <c r="KYN311" s="13"/>
      <c r="KYO311" s="35"/>
      <c r="KYP311" s="35"/>
      <c r="KYQ311" s="15"/>
      <c r="KYS311" s="13"/>
      <c r="KYT311" s="35"/>
      <c r="KYU311" s="35"/>
      <c r="KYV311" s="15"/>
      <c r="KYX311" s="13"/>
      <c r="KYY311" s="35"/>
      <c r="KYZ311" s="35"/>
      <c r="KZA311" s="15"/>
      <c r="KZC311" s="13"/>
      <c r="KZD311" s="35"/>
      <c r="KZE311" s="35"/>
      <c r="KZF311" s="15"/>
      <c r="KZH311" s="13"/>
      <c r="KZI311" s="35"/>
      <c r="KZJ311" s="35"/>
      <c r="KZK311" s="15"/>
      <c r="KZM311" s="13"/>
      <c r="KZN311" s="35"/>
      <c r="KZO311" s="35"/>
      <c r="KZP311" s="15"/>
      <c r="KZR311" s="13"/>
      <c r="KZS311" s="35"/>
      <c r="KZT311" s="35"/>
      <c r="KZU311" s="15"/>
      <c r="KZW311" s="13"/>
      <c r="KZX311" s="35"/>
      <c r="KZY311" s="35"/>
      <c r="KZZ311" s="15"/>
      <c r="LAB311" s="13"/>
      <c r="LAC311" s="35"/>
      <c r="LAD311" s="35"/>
      <c r="LAE311" s="15"/>
      <c r="LAG311" s="13"/>
      <c r="LAH311" s="35"/>
      <c r="LAI311" s="35"/>
      <c r="LAJ311" s="15"/>
      <c r="LAL311" s="13"/>
      <c r="LAM311" s="35"/>
      <c r="LAN311" s="35"/>
      <c r="LAO311" s="15"/>
      <c r="LAQ311" s="13"/>
      <c r="LAR311" s="35"/>
      <c r="LAS311" s="35"/>
      <c r="LAT311" s="15"/>
      <c r="LAV311" s="13"/>
      <c r="LAW311" s="35"/>
      <c r="LAX311" s="35"/>
      <c r="LAY311" s="15"/>
      <c r="LBA311" s="13"/>
      <c r="LBB311" s="35"/>
      <c r="LBC311" s="35"/>
      <c r="LBD311" s="15"/>
      <c r="LBF311" s="13"/>
      <c r="LBG311" s="35"/>
      <c r="LBH311" s="35"/>
      <c r="LBI311" s="15"/>
      <c r="LBK311" s="13"/>
      <c r="LBL311" s="35"/>
      <c r="LBM311" s="35"/>
      <c r="LBN311" s="15"/>
      <c r="LBP311" s="13"/>
      <c r="LBQ311" s="35"/>
      <c r="LBR311" s="35"/>
      <c r="LBS311" s="15"/>
      <c r="LBU311" s="13"/>
      <c r="LBV311" s="35"/>
      <c r="LBW311" s="35"/>
      <c r="LBX311" s="15"/>
      <c r="LBZ311" s="13"/>
      <c r="LCA311" s="35"/>
      <c r="LCB311" s="35"/>
      <c r="LCC311" s="15"/>
      <c r="LCE311" s="13"/>
      <c r="LCF311" s="35"/>
      <c r="LCG311" s="35"/>
      <c r="LCH311" s="15"/>
      <c r="LCJ311" s="13"/>
      <c r="LCK311" s="35"/>
      <c r="LCL311" s="35"/>
      <c r="LCM311" s="15"/>
      <c r="LCO311" s="13"/>
      <c r="LCP311" s="35"/>
      <c r="LCQ311" s="35"/>
      <c r="LCR311" s="15"/>
      <c r="LCT311" s="13"/>
      <c r="LCU311" s="35"/>
      <c r="LCV311" s="35"/>
      <c r="LCW311" s="15"/>
      <c r="LCY311" s="13"/>
      <c r="LCZ311" s="35"/>
      <c r="LDA311" s="35"/>
      <c r="LDB311" s="15"/>
      <c r="LDD311" s="13"/>
      <c r="LDE311" s="35"/>
      <c r="LDF311" s="35"/>
      <c r="LDG311" s="15"/>
      <c r="LDI311" s="13"/>
      <c r="LDJ311" s="35"/>
      <c r="LDK311" s="35"/>
      <c r="LDL311" s="15"/>
      <c r="LDN311" s="13"/>
      <c r="LDO311" s="35"/>
      <c r="LDP311" s="35"/>
      <c r="LDQ311" s="15"/>
      <c r="LDS311" s="13"/>
      <c r="LDT311" s="35"/>
      <c r="LDU311" s="35"/>
      <c r="LDV311" s="15"/>
      <c r="LDX311" s="13"/>
      <c r="LDY311" s="35"/>
      <c r="LDZ311" s="35"/>
      <c r="LEA311" s="15"/>
      <c r="LEC311" s="13"/>
      <c r="LED311" s="35"/>
      <c r="LEE311" s="35"/>
      <c r="LEF311" s="15"/>
      <c r="LEH311" s="13"/>
      <c r="LEI311" s="35"/>
      <c r="LEJ311" s="35"/>
      <c r="LEK311" s="15"/>
      <c r="LEM311" s="13"/>
      <c r="LEN311" s="35"/>
      <c r="LEO311" s="35"/>
      <c r="LEP311" s="15"/>
      <c r="LER311" s="13"/>
      <c r="LES311" s="35"/>
      <c r="LET311" s="35"/>
      <c r="LEU311" s="15"/>
      <c r="LEW311" s="13"/>
      <c r="LEX311" s="35"/>
      <c r="LEY311" s="35"/>
      <c r="LEZ311" s="15"/>
      <c r="LFB311" s="13"/>
      <c r="LFC311" s="35"/>
      <c r="LFD311" s="35"/>
      <c r="LFE311" s="15"/>
      <c r="LFG311" s="13"/>
      <c r="LFH311" s="35"/>
      <c r="LFI311" s="35"/>
      <c r="LFJ311" s="15"/>
      <c r="LFL311" s="13"/>
      <c r="LFM311" s="35"/>
      <c r="LFN311" s="35"/>
      <c r="LFO311" s="15"/>
      <c r="LFQ311" s="13"/>
      <c r="LFR311" s="35"/>
      <c r="LFS311" s="35"/>
      <c r="LFT311" s="15"/>
      <c r="LFV311" s="13"/>
      <c r="LFW311" s="35"/>
      <c r="LFX311" s="35"/>
      <c r="LFY311" s="15"/>
      <c r="LGA311" s="13"/>
      <c r="LGB311" s="35"/>
      <c r="LGC311" s="35"/>
      <c r="LGD311" s="15"/>
      <c r="LGF311" s="13"/>
      <c r="LGG311" s="35"/>
      <c r="LGH311" s="35"/>
      <c r="LGI311" s="15"/>
      <c r="LGK311" s="13"/>
      <c r="LGL311" s="35"/>
      <c r="LGM311" s="35"/>
      <c r="LGN311" s="15"/>
      <c r="LGP311" s="13"/>
      <c r="LGQ311" s="35"/>
      <c r="LGR311" s="35"/>
      <c r="LGS311" s="15"/>
      <c r="LGU311" s="13"/>
      <c r="LGV311" s="35"/>
      <c r="LGW311" s="35"/>
      <c r="LGX311" s="15"/>
      <c r="LGZ311" s="13"/>
      <c r="LHA311" s="35"/>
      <c r="LHB311" s="35"/>
      <c r="LHC311" s="15"/>
      <c r="LHE311" s="13"/>
      <c r="LHF311" s="35"/>
      <c r="LHG311" s="35"/>
      <c r="LHH311" s="15"/>
      <c r="LHJ311" s="13"/>
      <c r="LHK311" s="35"/>
      <c r="LHL311" s="35"/>
      <c r="LHM311" s="15"/>
      <c r="LHO311" s="13"/>
      <c r="LHP311" s="35"/>
      <c r="LHQ311" s="35"/>
      <c r="LHR311" s="15"/>
      <c r="LHT311" s="13"/>
      <c r="LHU311" s="35"/>
      <c r="LHV311" s="35"/>
      <c r="LHW311" s="15"/>
      <c r="LHY311" s="13"/>
      <c r="LHZ311" s="35"/>
      <c r="LIA311" s="35"/>
      <c r="LIB311" s="15"/>
      <c r="LID311" s="13"/>
      <c r="LIE311" s="35"/>
      <c r="LIF311" s="35"/>
      <c r="LIG311" s="15"/>
      <c r="LII311" s="13"/>
      <c r="LIJ311" s="35"/>
      <c r="LIK311" s="35"/>
      <c r="LIL311" s="15"/>
      <c r="LIN311" s="13"/>
      <c r="LIO311" s="35"/>
      <c r="LIP311" s="35"/>
      <c r="LIQ311" s="15"/>
      <c r="LIS311" s="13"/>
      <c r="LIT311" s="35"/>
      <c r="LIU311" s="35"/>
      <c r="LIV311" s="15"/>
      <c r="LIX311" s="13"/>
      <c r="LIY311" s="35"/>
      <c r="LIZ311" s="35"/>
      <c r="LJA311" s="15"/>
      <c r="LJC311" s="13"/>
      <c r="LJD311" s="35"/>
      <c r="LJE311" s="35"/>
      <c r="LJF311" s="15"/>
      <c r="LJH311" s="13"/>
      <c r="LJI311" s="35"/>
      <c r="LJJ311" s="35"/>
      <c r="LJK311" s="15"/>
      <c r="LJM311" s="13"/>
      <c r="LJN311" s="35"/>
      <c r="LJO311" s="35"/>
      <c r="LJP311" s="15"/>
      <c r="LJR311" s="13"/>
      <c r="LJS311" s="35"/>
      <c r="LJT311" s="35"/>
      <c r="LJU311" s="15"/>
      <c r="LJW311" s="13"/>
      <c r="LJX311" s="35"/>
      <c r="LJY311" s="35"/>
      <c r="LJZ311" s="15"/>
      <c r="LKB311" s="13"/>
      <c r="LKC311" s="35"/>
      <c r="LKD311" s="35"/>
      <c r="LKE311" s="15"/>
      <c r="LKG311" s="13"/>
      <c r="LKH311" s="35"/>
      <c r="LKI311" s="35"/>
      <c r="LKJ311" s="15"/>
      <c r="LKL311" s="13"/>
      <c r="LKM311" s="35"/>
      <c r="LKN311" s="35"/>
      <c r="LKO311" s="15"/>
      <c r="LKQ311" s="13"/>
      <c r="LKR311" s="35"/>
      <c r="LKS311" s="35"/>
      <c r="LKT311" s="15"/>
      <c r="LKV311" s="13"/>
      <c r="LKW311" s="35"/>
      <c r="LKX311" s="35"/>
      <c r="LKY311" s="15"/>
      <c r="LLA311" s="13"/>
      <c r="LLB311" s="35"/>
      <c r="LLC311" s="35"/>
      <c r="LLD311" s="15"/>
      <c r="LLF311" s="13"/>
      <c r="LLG311" s="35"/>
      <c r="LLH311" s="35"/>
      <c r="LLI311" s="15"/>
      <c r="LLK311" s="13"/>
      <c r="LLL311" s="35"/>
      <c r="LLM311" s="35"/>
      <c r="LLN311" s="15"/>
      <c r="LLP311" s="13"/>
      <c r="LLQ311" s="35"/>
      <c r="LLR311" s="35"/>
      <c r="LLS311" s="15"/>
      <c r="LLU311" s="13"/>
      <c r="LLV311" s="35"/>
      <c r="LLW311" s="35"/>
      <c r="LLX311" s="15"/>
      <c r="LLZ311" s="13"/>
      <c r="LMA311" s="35"/>
      <c r="LMB311" s="35"/>
      <c r="LMC311" s="15"/>
      <c r="LME311" s="13"/>
      <c r="LMF311" s="35"/>
      <c r="LMG311" s="35"/>
      <c r="LMH311" s="15"/>
      <c r="LMJ311" s="13"/>
      <c r="LMK311" s="35"/>
      <c r="LML311" s="35"/>
      <c r="LMM311" s="15"/>
      <c r="LMO311" s="13"/>
      <c r="LMP311" s="35"/>
      <c r="LMQ311" s="35"/>
      <c r="LMR311" s="15"/>
      <c r="LMT311" s="13"/>
      <c r="LMU311" s="35"/>
      <c r="LMV311" s="35"/>
      <c r="LMW311" s="15"/>
      <c r="LMY311" s="13"/>
      <c r="LMZ311" s="35"/>
      <c r="LNA311" s="35"/>
      <c r="LNB311" s="15"/>
      <c r="LND311" s="13"/>
      <c r="LNE311" s="35"/>
      <c r="LNF311" s="35"/>
      <c r="LNG311" s="15"/>
      <c r="LNI311" s="13"/>
      <c r="LNJ311" s="35"/>
      <c r="LNK311" s="35"/>
      <c r="LNL311" s="15"/>
      <c r="LNN311" s="13"/>
      <c r="LNO311" s="35"/>
      <c r="LNP311" s="35"/>
      <c r="LNQ311" s="15"/>
      <c r="LNS311" s="13"/>
      <c r="LNT311" s="35"/>
      <c r="LNU311" s="35"/>
      <c r="LNV311" s="15"/>
      <c r="LNX311" s="13"/>
      <c r="LNY311" s="35"/>
      <c r="LNZ311" s="35"/>
      <c r="LOA311" s="15"/>
      <c r="LOC311" s="13"/>
      <c r="LOD311" s="35"/>
      <c r="LOE311" s="35"/>
      <c r="LOF311" s="15"/>
      <c r="LOH311" s="13"/>
      <c r="LOI311" s="35"/>
      <c r="LOJ311" s="35"/>
      <c r="LOK311" s="15"/>
      <c r="LOM311" s="13"/>
      <c r="LON311" s="35"/>
      <c r="LOO311" s="35"/>
      <c r="LOP311" s="15"/>
      <c r="LOR311" s="13"/>
      <c r="LOS311" s="35"/>
      <c r="LOT311" s="35"/>
      <c r="LOU311" s="15"/>
      <c r="LOW311" s="13"/>
      <c r="LOX311" s="35"/>
      <c r="LOY311" s="35"/>
      <c r="LOZ311" s="15"/>
      <c r="LPB311" s="13"/>
      <c r="LPC311" s="35"/>
      <c r="LPD311" s="35"/>
      <c r="LPE311" s="15"/>
      <c r="LPG311" s="13"/>
      <c r="LPH311" s="35"/>
      <c r="LPI311" s="35"/>
      <c r="LPJ311" s="15"/>
      <c r="LPL311" s="13"/>
      <c r="LPM311" s="35"/>
      <c r="LPN311" s="35"/>
      <c r="LPO311" s="15"/>
      <c r="LPQ311" s="13"/>
      <c r="LPR311" s="35"/>
      <c r="LPS311" s="35"/>
      <c r="LPT311" s="15"/>
      <c r="LPV311" s="13"/>
      <c r="LPW311" s="35"/>
      <c r="LPX311" s="35"/>
      <c r="LPY311" s="15"/>
      <c r="LQA311" s="13"/>
      <c r="LQB311" s="35"/>
      <c r="LQC311" s="35"/>
      <c r="LQD311" s="15"/>
      <c r="LQF311" s="13"/>
      <c r="LQG311" s="35"/>
      <c r="LQH311" s="35"/>
      <c r="LQI311" s="15"/>
      <c r="LQK311" s="13"/>
      <c r="LQL311" s="35"/>
      <c r="LQM311" s="35"/>
      <c r="LQN311" s="15"/>
      <c r="LQP311" s="13"/>
      <c r="LQQ311" s="35"/>
      <c r="LQR311" s="35"/>
      <c r="LQS311" s="15"/>
      <c r="LQU311" s="13"/>
      <c r="LQV311" s="35"/>
      <c r="LQW311" s="35"/>
      <c r="LQX311" s="15"/>
      <c r="LQZ311" s="13"/>
      <c r="LRA311" s="35"/>
      <c r="LRB311" s="35"/>
      <c r="LRC311" s="15"/>
      <c r="LRE311" s="13"/>
      <c r="LRF311" s="35"/>
      <c r="LRG311" s="35"/>
      <c r="LRH311" s="15"/>
      <c r="LRJ311" s="13"/>
      <c r="LRK311" s="35"/>
      <c r="LRL311" s="35"/>
      <c r="LRM311" s="15"/>
      <c r="LRO311" s="13"/>
      <c r="LRP311" s="35"/>
      <c r="LRQ311" s="35"/>
      <c r="LRR311" s="15"/>
      <c r="LRT311" s="13"/>
      <c r="LRU311" s="35"/>
      <c r="LRV311" s="35"/>
      <c r="LRW311" s="15"/>
      <c r="LRY311" s="13"/>
      <c r="LRZ311" s="35"/>
      <c r="LSA311" s="35"/>
      <c r="LSB311" s="15"/>
      <c r="LSD311" s="13"/>
      <c r="LSE311" s="35"/>
      <c r="LSF311" s="35"/>
      <c r="LSG311" s="15"/>
      <c r="LSI311" s="13"/>
      <c r="LSJ311" s="35"/>
      <c r="LSK311" s="35"/>
      <c r="LSL311" s="15"/>
      <c r="LSN311" s="13"/>
      <c r="LSO311" s="35"/>
      <c r="LSP311" s="35"/>
      <c r="LSQ311" s="15"/>
      <c r="LSS311" s="13"/>
      <c r="LST311" s="35"/>
      <c r="LSU311" s="35"/>
      <c r="LSV311" s="15"/>
      <c r="LSX311" s="13"/>
      <c r="LSY311" s="35"/>
      <c r="LSZ311" s="35"/>
      <c r="LTA311" s="15"/>
      <c r="LTC311" s="13"/>
      <c r="LTD311" s="35"/>
      <c r="LTE311" s="35"/>
      <c r="LTF311" s="15"/>
      <c r="LTH311" s="13"/>
      <c r="LTI311" s="35"/>
      <c r="LTJ311" s="35"/>
      <c r="LTK311" s="15"/>
      <c r="LTM311" s="13"/>
      <c r="LTN311" s="35"/>
      <c r="LTO311" s="35"/>
      <c r="LTP311" s="15"/>
      <c r="LTR311" s="13"/>
      <c r="LTS311" s="35"/>
      <c r="LTT311" s="35"/>
      <c r="LTU311" s="15"/>
      <c r="LTW311" s="13"/>
      <c r="LTX311" s="35"/>
      <c r="LTY311" s="35"/>
      <c r="LTZ311" s="15"/>
      <c r="LUB311" s="13"/>
      <c r="LUC311" s="35"/>
      <c r="LUD311" s="35"/>
      <c r="LUE311" s="15"/>
      <c r="LUG311" s="13"/>
      <c r="LUH311" s="35"/>
      <c r="LUI311" s="35"/>
      <c r="LUJ311" s="15"/>
      <c r="LUL311" s="13"/>
      <c r="LUM311" s="35"/>
      <c r="LUN311" s="35"/>
      <c r="LUO311" s="15"/>
      <c r="LUQ311" s="13"/>
      <c r="LUR311" s="35"/>
      <c r="LUS311" s="35"/>
      <c r="LUT311" s="15"/>
      <c r="LUV311" s="13"/>
      <c r="LUW311" s="35"/>
      <c r="LUX311" s="35"/>
      <c r="LUY311" s="15"/>
      <c r="LVA311" s="13"/>
      <c r="LVB311" s="35"/>
      <c r="LVC311" s="35"/>
      <c r="LVD311" s="15"/>
      <c r="LVF311" s="13"/>
      <c r="LVG311" s="35"/>
      <c r="LVH311" s="35"/>
      <c r="LVI311" s="15"/>
      <c r="LVK311" s="13"/>
      <c r="LVL311" s="35"/>
      <c r="LVM311" s="35"/>
      <c r="LVN311" s="15"/>
      <c r="LVP311" s="13"/>
      <c r="LVQ311" s="35"/>
      <c r="LVR311" s="35"/>
      <c r="LVS311" s="15"/>
      <c r="LVU311" s="13"/>
      <c r="LVV311" s="35"/>
      <c r="LVW311" s="35"/>
      <c r="LVX311" s="15"/>
      <c r="LVZ311" s="13"/>
      <c r="LWA311" s="35"/>
      <c r="LWB311" s="35"/>
      <c r="LWC311" s="15"/>
      <c r="LWE311" s="13"/>
      <c r="LWF311" s="35"/>
      <c r="LWG311" s="35"/>
      <c r="LWH311" s="15"/>
      <c r="LWJ311" s="13"/>
      <c r="LWK311" s="35"/>
      <c r="LWL311" s="35"/>
      <c r="LWM311" s="15"/>
      <c r="LWO311" s="13"/>
      <c r="LWP311" s="35"/>
      <c r="LWQ311" s="35"/>
      <c r="LWR311" s="15"/>
      <c r="LWT311" s="13"/>
      <c r="LWU311" s="35"/>
      <c r="LWV311" s="35"/>
      <c r="LWW311" s="15"/>
      <c r="LWY311" s="13"/>
      <c r="LWZ311" s="35"/>
      <c r="LXA311" s="35"/>
      <c r="LXB311" s="15"/>
      <c r="LXD311" s="13"/>
      <c r="LXE311" s="35"/>
      <c r="LXF311" s="35"/>
      <c r="LXG311" s="15"/>
      <c r="LXI311" s="13"/>
      <c r="LXJ311" s="35"/>
      <c r="LXK311" s="35"/>
      <c r="LXL311" s="15"/>
      <c r="LXN311" s="13"/>
      <c r="LXO311" s="35"/>
      <c r="LXP311" s="35"/>
      <c r="LXQ311" s="15"/>
      <c r="LXS311" s="13"/>
      <c r="LXT311" s="35"/>
      <c r="LXU311" s="35"/>
      <c r="LXV311" s="15"/>
      <c r="LXX311" s="13"/>
      <c r="LXY311" s="35"/>
      <c r="LXZ311" s="35"/>
      <c r="LYA311" s="15"/>
      <c r="LYC311" s="13"/>
      <c r="LYD311" s="35"/>
      <c r="LYE311" s="35"/>
      <c r="LYF311" s="15"/>
      <c r="LYH311" s="13"/>
      <c r="LYI311" s="35"/>
      <c r="LYJ311" s="35"/>
      <c r="LYK311" s="15"/>
      <c r="LYM311" s="13"/>
      <c r="LYN311" s="35"/>
      <c r="LYO311" s="35"/>
      <c r="LYP311" s="15"/>
      <c r="LYR311" s="13"/>
      <c r="LYS311" s="35"/>
      <c r="LYT311" s="35"/>
      <c r="LYU311" s="15"/>
      <c r="LYW311" s="13"/>
      <c r="LYX311" s="35"/>
      <c r="LYY311" s="35"/>
      <c r="LYZ311" s="15"/>
      <c r="LZB311" s="13"/>
      <c r="LZC311" s="35"/>
      <c r="LZD311" s="35"/>
      <c r="LZE311" s="15"/>
      <c r="LZG311" s="13"/>
      <c r="LZH311" s="35"/>
      <c r="LZI311" s="35"/>
      <c r="LZJ311" s="15"/>
      <c r="LZL311" s="13"/>
      <c r="LZM311" s="35"/>
      <c r="LZN311" s="35"/>
      <c r="LZO311" s="15"/>
      <c r="LZQ311" s="13"/>
      <c r="LZR311" s="35"/>
      <c r="LZS311" s="35"/>
      <c r="LZT311" s="15"/>
      <c r="LZV311" s="13"/>
      <c r="LZW311" s="35"/>
      <c r="LZX311" s="35"/>
      <c r="LZY311" s="15"/>
      <c r="MAA311" s="13"/>
      <c r="MAB311" s="35"/>
      <c r="MAC311" s="35"/>
      <c r="MAD311" s="15"/>
      <c r="MAF311" s="13"/>
      <c r="MAG311" s="35"/>
      <c r="MAH311" s="35"/>
      <c r="MAI311" s="15"/>
      <c r="MAK311" s="13"/>
      <c r="MAL311" s="35"/>
      <c r="MAM311" s="35"/>
      <c r="MAN311" s="15"/>
      <c r="MAP311" s="13"/>
      <c r="MAQ311" s="35"/>
      <c r="MAR311" s="35"/>
      <c r="MAS311" s="15"/>
      <c r="MAU311" s="13"/>
      <c r="MAV311" s="35"/>
      <c r="MAW311" s="35"/>
      <c r="MAX311" s="15"/>
      <c r="MAZ311" s="13"/>
      <c r="MBA311" s="35"/>
      <c r="MBB311" s="35"/>
      <c r="MBC311" s="15"/>
      <c r="MBE311" s="13"/>
      <c r="MBF311" s="35"/>
      <c r="MBG311" s="35"/>
      <c r="MBH311" s="15"/>
      <c r="MBJ311" s="13"/>
      <c r="MBK311" s="35"/>
      <c r="MBL311" s="35"/>
      <c r="MBM311" s="15"/>
      <c r="MBO311" s="13"/>
      <c r="MBP311" s="35"/>
      <c r="MBQ311" s="35"/>
      <c r="MBR311" s="15"/>
      <c r="MBT311" s="13"/>
      <c r="MBU311" s="35"/>
      <c r="MBV311" s="35"/>
      <c r="MBW311" s="15"/>
      <c r="MBY311" s="13"/>
      <c r="MBZ311" s="35"/>
      <c r="MCA311" s="35"/>
      <c r="MCB311" s="15"/>
      <c r="MCD311" s="13"/>
      <c r="MCE311" s="35"/>
      <c r="MCF311" s="35"/>
      <c r="MCG311" s="15"/>
      <c r="MCI311" s="13"/>
      <c r="MCJ311" s="35"/>
      <c r="MCK311" s="35"/>
      <c r="MCL311" s="15"/>
      <c r="MCN311" s="13"/>
      <c r="MCO311" s="35"/>
      <c r="MCP311" s="35"/>
      <c r="MCQ311" s="15"/>
      <c r="MCS311" s="13"/>
      <c r="MCT311" s="35"/>
      <c r="MCU311" s="35"/>
      <c r="MCV311" s="15"/>
      <c r="MCX311" s="13"/>
      <c r="MCY311" s="35"/>
      <c r="MCZ311" s="35"/>
      <c r="MDA311" s="15"/>
      <c r="MDC311" s="13"/>
      <c r="MDD311" s="35"/>
      <c r="MDE311" s="35"/>
      <c r="MDF311" s="15"/>
      <c r="MDH311" s="13"/>
      <c r="MDI311" s="35"/>
      <c r="MDJ311" s="35"/>
      <c r="MDK311" s="15"/>
      <c r="MDM311" s="13"/>
      <c r="MDN311" s="35"/>
      <c r="MDO311" s="35"/>
      <c r="MDP311" s="15"/>
      <c r="MDR311" s="13"/>
      <c r="MDS311" s="35"/>
      <c r="MDT311" s="35"/>
      <c r="MDU311" s="15"/>
      <c r="MDW311" s="13"/>
      <c r="MDX311" s="35"/>
      <c r="MDY311" s="35"/>
      <c r="MDZ311" s="15"/>
      <c r="MEB311" s="13"/>
      <c r="MEC311" s="35"/>
      <c r="MED311" s="35"/>
      <c r="MEE311" s="15"/>
      <c r="MEG311" s="13"/>
      <c r="MEH311" s="35"/>
      <c r="MEI311" s="35"/>
      <c r="MEJ311" s="15"/>
      <c r="MEL311" s="13"/>
      <c r="MEM311" s="35"/>
      <c r="MEN311" s="35"/>
      <c r="MEO311" s="15"/>
      <c r="MEQ311" s="13"/>
      <c r="MER311" s="35"/>
      <c r="MES311" s="35"/>
      <c r="MET311" s="15"/>
      <c r="MEV311" s="13"/>
      <c r="MEW311" s="35"/>
      <c r="MEX311" s="35"/>
      <c r="MEY311" s="15"/>
      <c r="MFA311" s="13"/>
      <c r="MFB311" s="35"/>
      <c r="MFC311" s="35"/>
      <c r="MFD311" s="15"/>
      <c r="MFF311" s="13"/>
      <c r="MFG311" s="35"/>
      <c r="MFH311" s="35"/>
      <c r="MFI311" s="15"/>
      <c r="MFK311" s="13"/>
      <c r="MFL311" s="35"/>
      <c r="MFM311" s="35"/>
      <c r="MFN311" s="15"/>
      <c r="MFP311" s="13"/>
      <c r="MFQ311" s="35"/>
      <c r="MFR311" s="35"/>
      <c r="MFS311" s="15"/>
      <c r="MFU311" s="13"/>
      <c r="MFV311" s="35"/>
      <c r="MFW311" s="35"/>
      <c r="MFX311" s="15"/>
      <c r="MFZ311" s="13"/>
      <c r="MGA311" s="35"/>
      <c r="MGB311" s="35"/>
      <c r="MGC311" s="15"/>
      <c r="MGE311" s="13"/>
      <c r="MGF311" s="35"/>
      <c r="MGG311" s="35"/>
      <c r="MGH311" s="15"/>
      <c r="MGJ311" s="13"/>
      <c r="MGK311" s="35"/>
      <c r="MGL311" s="35"/>
      <c r="MGM311" s="15"/>
      <c r="MGO311" s="13"/>
      <c r="MGP311" s="35"/>
      <c r="MGQ311" s="35"/>
      <c r="MGR311" s="15"/>
      <c r="MGT311" s="13"/>
      <c r="MGU311" s="35"/>
      <c r="MGV311" s="35"/>
      <c r="MGW311" s="15"/>
      <c r="MGY311" s="13"/>
      <c r="MGZ311" s="35"/>
      <c r="MHA311" s="35"/>
      <c r="MHB311" s="15"/>
      <c r="MHD311" s="13"/>
      <c r="MHE311" s="35"/>
      <c r="MHF311" s="35"/>
      <c r="MHG311" s="15"/>
      <c r="MHI311" s="13"/>
      <c r="MHJ311" s="35"/>
      <c r="MHK311" s="35"/>
      <c r="MHL311" s="15"/>
      <c r="MHN311" s="13"/>
      <c r="MHO311" s="35"/>
      <c r="MHP311" s="35"/>
      <c r="MHQ311" s="15"/>
      <c r="MHS311" s="13"/>
      <c r="MHT311" s="35"/>
      <c r="MHU311" s="35"/>
      <c r="MHV311" s="15"/>
      <c r="MHX311" s="13"/>
      <c r="MHY311" s="35"/>
      <c r="MHZ311" s="35"/>
      <c r="MIA311" s="15"/>
      <c r="MIC311" s="13"/>
      <c r="MID311" s="35"/>
      <c r="MIE311" s="35"/>
      <c r="MIF311" s="15"/>
      <c r="MIH311" s="13"/>
      <c r="MII311" s="35"/>
      <c r="MIJ311" s="35"/>
      <c r="MIK311" s="15"/>
      <c r="MIM311" s="13"/>
      <c r="MIN311" s="35"/>
      <c r="MIO311" s="35"/>
      <c r="MIP311" s="15"/>
      <c r="MIR311" s="13"/>
      <c r="MIS311" s="35"/>
      <c r="MIT311" s="35"/>
      <c r="MIU311" s="15"/>
      <c r="MIW311" s="13"/>
      <c r="MIX311" s="35"/>
      <c r="MIY311" s="35"/>
      <c r="MIZ311" s="15"/>
      <c r="MJB311" s="13"/>
      <c r="MJC311" s="35"/>
      <c r="MJD311" s="35"/>
      <c r="MJE311" s="15"/>
      <c r="MJG311" s="13"/>
      <c r="MJH311" s="35"/>
      <c r="MJI311" s="35"/>
      <c r="MJJ311" s="15"/>
      <c r="MJL311" s="13"/>
      <c r="MJM311" s="35"/>
      <c r="MJN311" s="35"/>
      <c r="MJO311" s="15"/>
      <c r="MJQ311" s="13"/>
      <c r="MJR311" s="35"/>
      <c r="MJS311" s="35"/>
      <c r="MJT311" s="15"/>
      <c r="MJV311" s="13"/>
      <c r="MJW311" s="35"/>
      <c r="MJX311" s="35"/>
      <c r="MJY311" s="15"/>
      <c r="MKA311" s="13"/>
      <c r="MKB311" s="35"/>
      <c r="MKC311" s="35"/>
      <c r="MKD311" s="15"/>
      <c r="MKF311" s="13"/>
      <c r="MKG311" s="35"/>
      <c r="MKH311" s="35"/>
      <c r="MKI311" s="15"/>
      <c r="MKK311" s="13"/>
      <c r="MKL311" s="35"/>
      <c r="MKM311" s="35"/>
      <c r="MKN311" s="15"/>
      <c r="MKP311" s="13"/>
      <c r="MKQ311" s="35"/>
      <c r="MKR311" s="35"/>
      <c r="MKS311" s="15"/>
      <c r="MKU311" s="13"/>
      <c r="MKV311" s="35"/>
      <c r="MKW311" s="35"/>
      <c r="MKX311" s="15"/>
      <c r="MKZ311" s="13"/>
      <c r="MLA311" s="35"/>
      <c r="MLB311" s="35"/>
      <c r="MLC311" s="15"/>
      <c r="MLE311" s="13"/>
      <c r="MLF311" s="35"/>
      <c r="MLG311" s="35"/>
      <c r="MLH311" s="15"/>
      <c r="MLJ311" s="13"/>
      <c r="MLK311" s="35"/>
      <c r="MLL311" s="35"/>
      <c r="MLM311" s="15"/>
      <c r="MLO311" s="13"/>
      <c r="MLP311" s="35"/>
      <c r="MLQ311" s="35"/>
      <c r="MLR311" s="15"/>
      <c r="MLT311" s="13"/>
      <c r="MLU311" s="35"/>
      <c r="MLV311" s="35"/>
      <c r="MLW311" s="15"/>
      <c r="MLY311" s="13"/>
      <c r="MLZ311" s="35"/>
      <c r="MMA311" s="35"/>
      <c r="MMB311" s="15"/>
      <c r="MMD311" s="13"/>
      <c r="MME311" s="35"/>
      <c r="MMF311" s="35"/>
      <c r="MMG311" s="15"/>
      <c r="MMI311" s="13"/>
      <c r="MMJ311" s="35"/>
      <c r="MMK311" s="35"/>
      <c r="MML311" s="15"/>
      <c r="MMN311" s="13"/>
      <c r="MMO311" s="35"/>
      <c r="MMP311" s="35"/>
      <c r="MMQ311" s="15"/>
      <c r="MMS311" s="13"/>
      <c r="MMT311" s="35"/>
      <c r="MMU311" s="35"/>
      <c r="MMV311" s="15"/>
      <c r="MMX311" s="13"/>
      <c r="MMY311" s="35"/>
      <c r="MMZ311" s="35"/>
      <c r="MNA311" s="15"/>
      <c r="MNC311" s="13"/>
      <c r="MND311" s="35"/>
      <c r="MNE311" s="35"/>
      <c r="MNF311" s="15"/>
      <c r="MNH311" s="13"/>
      <c r="MNI311" s="35"/>
      <c r="MNJ311" s="35"/>
      <c r="MNK311" s="15"/>
      <c r="MNM311" s="13"/>
      <c r="MNN311" s="35"/>
      <c r="MNO311" s="35"/>
      <c r="MNP311" s="15"/>
      <c r="MNR311" s="13"/>
      <c r="MNS311" s="35"/>
      <c r="MNT311" s="35"/>
      <c r="MNU311" s="15"/>
      <c r="MNW311" s="13"/>
      <c r="MNX311" s="35"/>
      <c r="MNY311" s="35"/>
      <c r="MNZ311" s="15"/>
      <c r="MOB311" s="13"/>
      <c r="MOC311" s="35"/>
      <c r="MOD311" s="35"/>
      <c r="MOE311" s="15"/>
      <c r="MOG311" s="13"/>
      <c r="MOH311" s="35"/>
      <c r="MOI311" s="35"/>
      <c r="MOJ311" s="15"/>
      <c r="MOL311" s="13"/>
      <c r="MOM311" s="35"/>
      <c r="MON311" s="35"/>
      <c r="MOO311" s="15"/>
      <c r="MOQ311" s="13"/>
      <c r="MOR311" s="35"/>
      <c r="MOS311" s="35"/>
      <c r="MOT311" s="15"/>
      <c r="MOV311" s="13"/>
      <c r="MOW311" s="35"/>
      <c r="MOX311" s="35"/>
      <c r="MOY311" s="15"/>
      <c r="MPA311" s="13"/>
      <c r="MPB311" s="35"/>
      <c r="MPC311" s="35"/>
      <c r="MPD311" s="15"/>
      <c r="MPF311" s="13"/>
      <c r="MPG311" s="35"/>
      <c r="MPH311" s="35"/>
      <c r="MPI311" s="15"/>
      <c r="MPK311" s="13"/>
      <c r="MPL311" s="35"/>
      <c r="MPM311" s="35"/>
      <c r="MPN311" s="15"/>
      <c r="MPP311" s="13"/>
      <c r="MPQ311" s="35"/>
      <c r="MPR311" s="35"/>
      <c r="MPS311" s="15"/>
      <c r="MPU311" s="13"/>
      <c r="MPV311" s="35"/>
      <c r="MPW311" s="35"/>
      <c r="MPX311" s="15"/>
      <c r="MPZ311" s="13"/>
      <c r="MQA311" s="35"/>
      <c r="MQB311" s="35"/>
      <c r="MQC311" s="15"/>
      <c r="MQE311" s="13"/>
      <c r="MQF311" s="35"/>
      <c r="MQG311" s="35"/>
      <c r="MQH311" s="15"/>
      <c r="MQJ311" s="13"/>
      <c r="MQK311" s="35"/>
      <c r="MQL311" s="35"/>
      <c r="MQM311" s="15"/>
      <c r="MQO311" s="13"/>
      <c r="MQP311" s="35"/>
      <c r="MQQ311" s="35"/>
      <c r="MQR311" s="15"/>
      <c r="MQT311" s="13"/>
      <c r="MQU311" s="35"/>
      <c r="MQV311" s="35"/>
      <c r="MQW311" s="15"/>
      <c r="MQY311" s="13"/>
      <c r="MQZ311" s="35"/>
      <c r="MRA311" s="35"/>
      <c r="MRB311" s="15"/>
      <c r="MRD311" s="13"/>
      <c r="MRE311" s="35"/>
      <c r="MRF311" s="35"/>
      <c r="MRG311" s="15"/>
      <c r="MRI311" s="13"/>
      <c r="MRJ311" s="35"/>
      <c r="MRK311" s="35"/>
      <c r="MRL311" s="15"/>
      <c r="MRN311" s="13"/>
      <c r="MRO311" s="35"/>
      <c r="MRP311" s="35"/>
      <c r="MRQ311" s="15"/>
      <c r="MRS311" s="13"/>
      <c r="MRT311" s="35"/>
      <c r="MRU311" s="35"/>
      <c r="MRV311" s="15"/>
      <c r="MRX311" s="13"/>
      <c r="MRY311" s="35"/>
      <c r="MRZ311" s="35"/>
      <c r="MSA311" s="15"/>
      <c r="MSC311" s="13"/>
      <c r="MSD311" s="35"/>
      <c r="MSE311" s="35"/>
      <c r="MSF311" s="15"/>
      <c r="MSH311" s="13"/>
      <c r="MSI311" s="35"/>
      <c r="MSJ311" s="35"/>
      <c r="MSK311" s="15"/>
      <c r="MSM311" s="13"/>
      <c r="MSN311" s="35"/>
      <c r="MSO311" s="35"/>
      <c r="MSP311" s="15"/>
      <c r="MSR311" s="13"/>
      <c r="MSS311" s="35"/>
      <c r="MST311" s="35"/>
      <c r="MSU311" s="15"/>
      <c r="MSW311" s="13"/>
      <c r="MSX311" s="35"/>
      <c r="MSY311" s="35"/>
      <c r="MSZ311" s="15"/>
      <c r="MTB311" s="13"/>
      <c r="MTC311" s="35"/>
      <c r="MTD311" s="35"/>
      <c r="MTE311" s="15"/>
      <c r="MTG311" s="13"/>
      <c r="MTH311" s="35"/>
      <c r="MTI311" s="35"/>
      <c r="MTJ311" s="15"/>
      <c r="MTL311" s="13"/>
      <c r="MTM311" s="35"/>
      <c r="MTN311" s="35"/>
      <c r="MTO311" s="15"/>
      <c r="MTQ311" s="13"/>
      <c r="MTR311" s="35"/>
      <c r="MTS311" s="35"/>
      <c r="MTT311" s="15"/>
      <c r="MTV311" s="13"/>
      <c r="MTW311" s="35"/>
      <c r="MTX311" s="35"/>
      <c r="MTY311" s="15"/>
      <c r="MUA311" s="13"/>
      <c r="MUB311" s="35"/>
      <c r="MUC311" s="35"/>
      <c r="MUD311" s="15"/>
      <c r="MUF311" s="13"/>
      <c r="MUG311" s="35"/>
      <c r="MUH311" s="35"/>
      <c r="MUI311" s="15"/>
      <c r="MUK311" s="13"/>
      <c r="MUL311" s="35"/>
      <c r="MUM311" s="35"/>
      <c r="MUN311" s="15"/>
      <c r="MUP311" s="13"/>
      <c r="MUQ311" s="35"/>
      <c r="MUR311" s="35"/>
      <c r="MUS311" s="15"/>
      <c r="MUU311" s="13"/>
      <c r="MUV311" s="35"/>
      <c r="MUW311" s="35"/>
      <c r="MUX311" s="15"/>
      <c r="MUZ311" s="13"/>
      <c r="MVA311" s="35"/>
      <c r="MVB311" s="35"/>
      <c r="MVC311" s="15"/>
      <c r="MVE311" s="13"/>
      <c r="MVF311" s="35"/>
      <c r="MVG311" s="35"/>
      <c r="MVH311" s="15"/>
      <c r="MVJ311" s="13"/>
      <c r="MVK311" s="35"/>
      <c r="MVL311" s="35"/>
      <c r="MVM311" s="15"/>
      <c r="MVO311" s="13"/>
      <c r="MVP311" s="35"/>
      <c r="MVQ311" s="35"/>
      <c r="MVR311" s="15"/>
      <c r="MVT311" s="13"/>
      <c r="MVU311" s="35"/>
      <c r="MVV311" s="35"/>
      <c r="MVW311" s="15"/>
      <c r="MVY311" s="13"/>
      <c r="MVZ311" s="35"/>
      <c r="MWA311" s="35"/>
      <c r="MWB311" s="15"/>
      <c r="MWD311" s="13"/>
      <c r="MWE311" s="35"/>
      <c r="MWF311" s="35"/>
      <c r="MWG311" s="15"/>
      <c r="MWI311" s="13"/>
      <c r="MWJ311" s="35"/>
      <c r="MWK311" s="35"/>
      <c r="MWL311" s="15"/>
      <c r="MWN311" s="13"/>
      <c r="MWO311" s="35"/>
      <c r="MWP311" s="35"/>
      <c r="MWQ311" s="15"/>
      <c r="MWS311" s="13"/>
      <c r="MWT311" s="35"/>
      <c r="MWU311" s="35"/>
      <c r="MWV311" s="15"/>
      <c r="MWX311" s="13"/>
      <c r="MWY311" s="35"/>
      <c r="MWZ311" s="35"/>
      <c r="MXA311" s="15"/>
      <c r="MXC311" s="13"/>
      <c r="MXD311" s="35"/>
      <c r="MXE311" s="35"/>
      <c r="MXF311" s="15"/>
      <c r="MXH311" s="13"/>
      <c r="MXI311" s="35"/>
      <c r="MXJ311" s="35"/>
      <c r="MXK311" s="15"/>
      <c r="MXM311" s="13"/>
      <c r="MXN311" s="35"/>
      <c r="MXO311" s="35"/>
      <c r="MXP311" s="15"/>
      <c r="MXR311" s="13"/>
      <c r="MXS311" s="35"/>
      <c r="MXT311" s="35"/>
      <c r="MXU311" s="15"/>
      <c r="MXW311" s="13"/>
      <c r="MXX311" s="35"/>
      <c r="MXY311" s="35"/>
      <c r="MXZ311" s="15"/>
      <c r="MYB311" s="13"/>
      <c r="MYC311" s="35"/>
      <c r="MYD311" s="35"/>
      <c r="MYE311" s="15"/>
      <c r="MYG311" s="13"/>
      <c r="MYH311" s="35"/>
      <c r="MYI311" s="35"/>
      <c r="MYJ311" s="15"/>
      <c r="MYL311" s="13"/>
      <c r="MYM311" s="35"/>
      <c r="MYN311" s="35"/>
      <c r="MYO311" s="15"/>
      <c r="MYQ311" s="13"/>
      <c r="MYR311" s="35"/>
      <c r="MYS311" s="35"/>
      <c r="MYT311" s="15"/>
      <c r="MYV311" s="13"/>
      <c r="MYW311" s="35"/>
      <c r="MYX311" s="35"/>
      <c r="MYY311" s="15"/>
      <c r="MZA311" s="13"/>
      <c r="MZB311" s="35"/>
      <c r="MZC311" s="35"/>
      <c r="MZD311" s="15"/>
      <c r="MZF311" s="13"/>
      <c r="MZG311" s="35"/>
      <c r="MZH311" s="35"/>
      <c r="MZI311" s="15"/>
      <c r="MZK311" s="13"/>
      <c r="MZL311" s="35"/>
      <c r="MZM311" s="35"/>
      <c r="MZN311" s="15"/>
      <c r="MZP311" s="13"/>
      <c r="MZQ311" s="35"/>
      <c r="MZR311" s="35"/>
      <c r="MZS311" s="15"/>
      <c r="MZU311" s="13"/>
      <c r="MZV311" s="35"/>
      <c r="MZW311" s="35"/>
      <c r="MZX311" s="15"/>
      <c r="MZZ311" s="13"/>
      <c r="NAA311" s="35"/>
      <c r="NAB311" s="35"/>
      <c r="NAC311" s="15"/>
      <c r="NAE311" s="13"/>
      <c r="NAF311" s="35"/>
      <c r="NAG311" s="35"/>
      <c r="NAH311" s="15"/>
      <c r="NAJ311" s="13"/>
      <c r="NAK311" s="35"/>
      <c r="NAL311" s="35"/>
      <c r="NAM311" s="15"/>
      <c r="NAO311" s="13"/>
      <c r="NAP311" s="35"/>
      <c r="NAQ311" s="35"/>
      <c r="NAR311" s="15"/>
      <c r="NAT311" s="13"/>
      <c r="NAU311" s="35"/>
      <c r="NAV311" s="35"/>
      <c r="NAW311" s="15"/>
      <c r="NAY311" s="13"/>
      <c r="NAZ311" s="35"/>
      <c r="NBA311" s="35"/>
      <c r="NBB311" s="15"/>
      <c r="NBD311" s="13"/>
      <c r="NBE311" s="35"/>
      <c r="NBF311" s="35"/>
      <c r="NBG311" s="15"/>
      <c r="NBI311" s="13"/>
      <c r="NBJ311" s="35"/>
      <c r="NBK311" s="35"/>
      <c r="NBL311" s="15"/>
      <c r="NBN311" s="13"/>
      <c r="NBO311" s="35"/>
      <c r="NBP311" s="35"/>
      <c r="NBQ311" s="15"/>
      <c r="NBS311" s="13"/>
      <c r="NBT311" s="35"/>
      <c r="NBU311" s="35"/>
      <c r="NBV311" s="15"/>
      <c r="NBX311" s="13"/>
      <c r="NBY311" s="35"/>
      <c r="NBZ311" s="35"/>
      <c r="NCA311" s="15"/>
      <c r="NCC311" s="13"/>
      <c r="NCD311" s="35"/>
      <c r="NCE311" s="35"/>
      <c r="NCF311" s="15"/>
      <c r="NCH311" s="13"/>
      <c r="NCI311" s="35"/>
      <c r="NCJ311" s="35"/>
      <c r="NCK311" s="15"/>
      <c r="NCM311" s="13"/>
      <c r="NCN311" s="35"/>
      <c r="NCO311" s="35"/>
      <c r="NCP311" s="15"/>
      <c r="NCR311" s="13"/>
      <c r="NCS311" s="35"/>
      <c r="NCT311" s="35"/>
      <c r="NCU311" s="15"/>
      <c r="NCW311" s="13"/>
      <c r="NCX311" s="35"/>
      <c r="NCY311" s="35"/>
      <c r="NCZ311" s="15"/>
      <c r="NDB311" s="13"/>
      <c r="NDC311" s="35"/>
      <c r="NDD311" s="35"/>
      <c r="NDE311" s="15"/>
      <c r="NDG311" s="13"/>
      <c r="NDH311" s="35"/>
      <c r="NDI311" s="35"/>
      <c r="NDJ311" s="15"/>
      <c r="NDL311" s="13"/>
      <c r="NDM311" s="35"/>
      <c r="NDN311" s="35"/>
      <c r="NDO311" s="15"/>
      <c r="NDQ311" s="13"/>
      <c r="NDR311" s="35"/>
      <c r="NDS311" s="35"/>
      <c r="NDT311" s="15"/>
      <c r="NDV311" s="13"/>
      <c r="NDW311" s="35"/>
      <c r="NDX311" s="35"/>
      <c r="NDY311" s="15"/>
      <c r="NEA311" s="13"/>
      <c r="NEB311" s="35"/>
      <c r="NEC311" s="35"/>
      <c r="NED311" s="15"/>
      <c r="NEF311" s="13"/>
      <c r="NEG311" s="35"/>
      <c r="NEH311" s="35"/>
      <c r="NEI311" s="15"/>
      <c r="NEK311" s="13"/>
      <c r="NEL311" s="35"/>
      <c r="NEM311" s="35"/>
      <c r="NEN311" s="15"/>
      <c r="NEP311" s="13"/>
      <c r="NEQ311" s="35"/>
      <c r="NER311" s="35"/>
      <c r="NES311" s="15"/>
      <c r="NEU311" s="13"/>
      <c r="NEV311" s="35"/>
      <c r="NEW311" s="35"/>
      <c r="NEX311" s="15"/>
      <c r="NEZ311" s="13"/>
      <c r="NFA311" s="35"/>
      <c r="NFB311" s="35"/>
      <c r="NFC311" s="15"/>
      <c r="NFE311" s="13"/>
      <c r="NFF311" s="35"/>
      <c r="NFG311" s="35"/>
      <c r="NFH311" s="15"/>
      <c r="NFJ311" s="13"/>
      <c r="NFK311" s="35"/>
      <c r="NFL311" s="35"/>
      <c r="NFM311" s="15"/>
      <c r="NFO311" s="13"/>
      <c r="NFP311" s="35"/>
      <c r="NFQ311" s="35"/>
      <c r="NFR311" s="15"/>
      <c r="NFT311" s="13"/>
      <c r="NFU311" s="35"/>
      <c r="NFV311" s="35"/>
      <c r="NFW311" s="15"/>
      <c r="NFY311" s="13"/>
      <c r="NFZ311" s="35"/>
      <c r="NGA311" s="35"/>
      <c r="NGB311" s="15"/>
      <c r="NGD311" s="13"/>
      <c r="NGE311" s="35"/>
      <c r="NGF311" s="35"/>
      <c r="NGG311" s="15"/>
      <c r="NGI311" s="13"/>
      <c r="NGJ311" s="35"/>
      <c r="NGK311" s="35"/>
      <c r="NGL311" s="15"/>
      <c r="NGN311" s="13"/>
      <c r="NGO311" s="35"/>
      <c r="NGP311" s="35"/>
      <c r="NGQ311" s="15"/>
      <c r="NGS311" s="13"/>
      <c r="NGT311" s="35"/>
      <c r="NGU311" s="35"/>
      <c r="NGV311" s="15"/>
      <c r="NGX311" s="13"/>
      <c r="NGY311" s="35"/>
      <c r="NGZ311" s="35"/>
      <c r="NHA311" s="15"/>
      <c r="NHC311" s="13"/>
      <c r="NHD311" s="35"/>
      <c r="NHE311" s="35"/>
      <c r="NHF311" s="15"/>
      <c r="NHH311" s="13"/>
      <c r="NHI311" s="35"/>
      <c r="NHJ311" s="35"/>
      <c r="NHK311" s="15"/>
      <c r="NHM311" s="13"/>
      <c r="NHN311" s="35"/>
      <c r="NHO311" s="35"/>
      <c r="NHP311" s="15"/>
      <c r="NHR311" s="13"/>
      <c r="NHS311" s="35"/>
      <c r="NHT311" s="35"/>
      <c r="NHU311" s="15"/>
      <c r="NHW311" s="13"/>
      <c r="NHX311" s="35"/>
      <c r="NHY311" s="35"/>
      <c r="NHZ311" s="15"/>
      <c r="NIB311" s="13"/>
      <c r="NIC311" s="35"/>
      <c r="NID311" s="35"/>
      <c r="NIE311" s="15"/>
      <c r="NIG311" s="13"/>
      <c r="NIH311" s="35"/>
      <c r="NII311" s="35"/>
      <c r="NIJ311" s="15"/>
      <c r="NIL311" s="13"/>
      <c r="NIM311" s="35"/>
      <c r="NIN311" s="35"/>
      <c r="NIO311" s="15"/>
      <c r="NIQ311" s="13"/>
      <c r="NIR311" s="35"/>
      <c r="NIS311" s="35"/>
      <c r="NIT311" s="15"/>
      <c r="NIV311" s="13"/>
      <c r="NIW311" s="35"/>
      <c r="NIX311" s="35"/>
      <c r="NIY311" s="15"/>
      <c r="NJA311" s="13"/>
      <c r="NJB311" s="35"/>
      <c r="NJC311" s="35"/>
      <c r="NJD311" s="15"/>
      <c r="NJF311" s="13"/>
      <c r="NJG311" s="35"/>
      <c r="NJH311" s="35"/>
      <c r="NJI311" s="15"/>
      <c r="NJK311" s="13"/>
      <c r="NJL311" s="35"/>
      <c r="NJM311" s="35"/>
      <c r="NJN311" s="15"/>
      <c r="NJP311" s="13"/>
      <c r="NJQ311" s="35"/>
      <c r="NJR311" s="35"/>
      <c r="NJS311" s="15"/>
      <c r="NJU311" s="13"/>
      <c r="NJV311" s="35"/>
      <c r="NJW311" s="35"/>
      <c r="NJX311" s="15"/>
      <c r="NJZ311" s="13"/>
      <c r="NKA311" s="35"/>
      <c r="NKB311" s="35"/>
      <c r="NKC311" s="15"/>
      <c r="NKE311" s="13"/>
      <c r="NKF311" s="35"/>
      <c r="NKG311" s="35"/>
      <c r="NKH311" s="15"/>
      <c r="NKJ311" s="13"/>
      <c r="NKK311" s="35"/>
      <c r="NKL311" s="35"/>
      <c r="NKM311" s="15"/>
      <c r="NKO311" s="13"/>
      <c r="NKP311" s="35"/>
      <c r="NKQ311" s="35"/>
      <c r="NKR311" s="15"/>
      <c r="NKT311" s="13"/>
      <c r="NKU311" s="35"/>
      <c r="NKV311" s="35"/>
      <c r="NKW311" s="15"/>
      <c r="NKY311" s="13"/>
      <c r="NKZ311" s="35"/>
      <c r="NLA311" s="35"/>
      <c r="NLB311" s="15"/>
      <c r="NLD311" s="13"/>
      <c r="NLE311" s="35"/>
      <c r="NLF311" s="35"/>
      <c r="NLG311" s="15"/>
      <c r="NLI311" s="13"/>
      <c r="NLJ311" s="35"/>
      <c r="NLK311" s="35"/>
      <c r="NLL311" s="15"/>
      <c r="NLN311" s="13"/>
      <c r="NLO311" s="35"/>
      <c r="NLP311" s="35"/>
      <c r="NLQ311" s="15"/>
      <c r="NLS311" s="13"/>
      <c r="NLT311" s="35"/>
      <c r="NLU311" s="35"/>
      <c r="NLV311" s="15"/>
      <c r="NLX311" s="13"/>
      <c r="NLY311" s="35"/>
      <c r="NLZ311" s="35"/>
      <c r="NMA311" s="15"/>
      <c r="NMC311" s="13"/>
      <c r="NMD311" s="35"/>
      <c r="NME311" s="35"/>
      <c r="NMF311" s="15"/>
      <c r="NMH311" s="13"/>
      <c r="NMI311" s="35"/>
      <c r="NMJ311" s="35"/>
      <c r="NMK311" s="15"/>
      <c r="NMM311" s="13"/>
      <c r="NMN311" s="35"/>
      <c r="NMO311" s="35"/>
      <c r="NMP311" s="15"/>
      <c r="NMR311" s="13"/>
      <c r="NMS311" s="35"/>
      <c r="NMT311" s="35"/>
      <c r="NMU311" s="15"/>
      <c r="NMW311" s="13"/>
      <c r="NMX311" s="35"/>
      <c r="NMY311" s="35"/>
      <c r="NMZ311" s="15"/>
      <c r="NNB311" s="13"/>
      <c r="NNC311" s="35"/>
      <c r="NND311" s="35"/>
      <c r="NNE311" s="15"/>
      <c r="NNG311" s="13"/>
      <c r="NNH311" s="35"/>
      <c r="NNI311" s="35"/>
      <c r="NNJ311" s="15"/>
      <c r="NNL311" s="13"/>
      <c r="NNM311" s="35"/>
      <c r="NNN311" s="35"/>
      <c r="NNO311" s="15"/>
      <c r="NNQ311" s="13"/>
      <c r="NNR311" s="35"/>
      <c r="NNS311" s="35"/>
      <c r="NNT311" s="15"/>
      <c r="NNV311" s="13"/>
      <c r="NNW311" s="35"/>
      <c r="NNX311" s="35"/>
      <c r="NNY311" s="15"/>
      <c r="NOA311" s="13"/>
      <c r="NOB311" s="35"/>
      <c r="NOC311" s="35"/>
      <c r="NOD311" s="15"/>
      <c r="NOF311" s="13"/>
      <c r="NOG311" s="35"/>
      <c r="NOH311" s="35"/>
      <c r="NOI311" s="15"/>
      <c r="NOK311" s="13"/>
      <c r="NOL311" s="35"/>
      <c r="NOM311" s="35"/>
      <c r="NON311" s="15"/>
      <c r="NOP311" s="13"/>
      <c r="NOQ311" s="35"/>
      <c r="NOR311" s="35"/>
      <c r="NOS311" s="15"/>
      <c r="NOU311" s="13"/>
      <c r="NOV311" s="35"/>
      <c r="NOW311" s="35"/>
      <c r="NOX311" s="15"/>
      <c r="NOZ311" s="13"/>
      <c r="NPA311" s="35"/>
      <c r="NPB311" s="35"/>
      <c r="NPC311" s="15"/>
      <c r="NPE311" s="13"/>
      <c r="NPF311" s="35"/>
      <c r="NPG311" s="35"/>
      <c r="NPH311" s="15"/>
      <c r="NPJ311" s="13"/>
      <c r="NPK311" s="35"/>
      <c r="NPL311" s="35"/>
      <c r="NPM311" s="15"/>
      <c r="NPO311" s="13"/>
      <c r="NPP311" s="35"/>
      <c r="NPQ311" s="35"/>
      <c r="NPR311" s="15"/>
      <c r="NPT311" s="13"/>
      <c r="NPU311" s="35"/>
      <c r="NPV311" s="35"/>
      <c r="NPW311" s="15"/>
      <c r="NPY311" s="13"/>
      <c r="NPZ311" s="35"/>
      <c r="NQA311" s="35"/>
      <c r="NQB311" s="15"/>
      <c r="NQD311" s="13"/>
      <c r="NQE311" s="35"/>
      <c r="NQF311" s="35"/>
      <c r="NQG311" s="15"/>
      <c r="NQI311" s="13"/>
      <c r="NQJ311" s="35"/>
      <c r="NQK311" s="35"/>
      <c r="NQL311" s="15"/>
      <c r="NQN311" s="13"/>
      <c r="NQO311" s="35"/>
      <c r="NQP311" s="35"/>
      <c r="NQQ311" s="15"/>
      <c r="NQS311" s="13"/>
      <c r="NQT311" s="35"/>
      <c r="NQU311" s="35"/>
      <c r="NQV311" s="15"/>
      <c r="NQX311" s="13"/>
      <c r="NQY311" s="35"/>
      <c r="NQZ311" s="35"/>
      <c r="NRA311" s="15"/>
      <c r="NRC311" s="13"/>
      <c r="NRD311" s="35"/>
      <c r="NRE311" s="35"/>
      <c r="NRF311" s="15"/>
      <c r="NRH311" s="13"/>
      <c r="NRI311" s="35"/>
      <c r="NRJ311" s="35"/>
      <c r="NRK311" s="15"/>
      <c r="NRM311" s="13"/>
      <c r="NRN311" s="35"/>
      <c r="NRO311" s="35"/>
      <c r="NRP311" s="15"/>
      <c r="NRR311" s="13"/>
      <c r="NRS311" s="35"/>
      <c r="NRT311" s="35"/>
      <c r="NRU311" s="15"/>
      <c r="NRW311" s="13"/>
      <c r="NRX311" s="35"/>
      <c r="NRY311" s="35"/>
      <c r="NRZ311" s="15"/>
      <c r="NSB311" s="13"/>
      <c r="NSC311" s="35"/>
      <c r="NSD311" s="35"/>
      <c r="NSE311" s="15"/>
      <c r="NSG311" s="13"/>
      <c r="NSH311" s="35"/>
      <c r="NSI311" s="35"/>
      <c r="NSJ311" s="15"/>
      <c r="NSL311" s="13"/>
      <c r="NSM311" s="35"/>
      <c r="NSN311" s="35"/>
      <c r="NSO311" s="15"/>
      <c r="NSQ311" s="13"/>
      <c r="NSR311" s="35"/>
      <c r="NSS311" s="35"/>
      <c r="NST311" s="15"/>
      <c r="NSV311" s="13"/>
      <c r="NSW311" s="35"/>
      <c r="NSX311" s="35"/>
      <c r="NSY311" s="15"/>
      <c r="NTA311" s="13"/>
      <c r="NTB311" s="35"/>
      <c r="NTC311" s="35"/>
      <c r="NTD311" s="15"/>
      <c r="NTF311" s="13"/>
      <c r="NTG311" s="35"/>
      <c r="NTH311" s="35"/>
      <c r="NTI311" s="15"/>
      <c r="NTK311" s="13"/>
      <c r="NTL311" s="35"/>
      <c r="NTM311" s="35"/>
      <c r="NTN311" s="15"/>
      <c r="NTP311" s="13"/>
      <c r="NTQ311" s="35"/>
      <c r="NTR311" s="35"/>
      <c r="NTS311" s="15"/>
      <c r="NTU311" s="13"/>
      <c r="NTV311" s="35"/>
      <c r="NTW311" s="35"/>
      <c r="NTX311" s="15"/>
      <c r="NTZ311" s="13"/>
      <c r="NUA311" s="35"/>
      <c r="NUB311" s="35"/>
      <c r="NUC311" s="15"/>
      <c r="NUE311" s="13"/>
      <c r="NUF311" s="35"/>
      <c r="NUG311" s="35"/>
      <c r="NUH311" s="15"/>
      <c r="NUJ311" s="13"/>
      <c r="NUK311" s="35"/>
      <c r="NUL311" s="35"/>
      <c r="NUM311" s="15"/>
      <c r="NUO311" s="13"/>
      <c r="NUP311" s="35"/>
      <c r="NUQ311" s="35"/>
      <c r="NUR311" s="15"/>
      <c r="NUT311" s="13"/>
      <c r="NUU311" s="35"/>
      <c r="NUV311" s="35"/>
      <c r="NUW311" s="15"/>
      <c r="NUY311" s="13"/>
      <c r="NUZ311" s="35"/>
      <c r="NVA311" s="35"/>
      <c r="NVB311" s="15"/>
      <c r="NVD311" s="13"/>
      <c r="NVE311" s="35"/>
      <c r="NVF311" s="35"/>
      <c r="NVG311" s="15"/>
      <c r="NVI311" s="13"/>
      <c r="NVJ311" s="35"/>
      <c r="NVK311" s="35"/>
      <c r="NVL311" s="15"/>
      <c r="NVN311" s="13"/>
      <c r="NVO311" s="35"/>
      <c r="NVP311" s="35"/>
      <c r="NVQ311" s="15"/>
      <c r="NVS311" s="13"/>
      <c r="NVT311" s="35"/>
      <c r="NVU311" s="35"/>
      <c r="NVV311" s="15"/>
      <c r="NVX311" s="13"/>
      <c r="NVY311" s="35"/>
      <c r="NVZ311" s="35"/>
      <c r="NWA311" s="15"/>
      <c r="NWC311" s="13"/>
      <c r="NWD311" s="35"/>
      <c r="NWE311" s="35"/>
      <c r="NWF311" s="15"/>
      <c r="NWH311" s="13"/>
      <c r="NWI311" s="35"/>
      <c r="NWJ311" s="35"/>
      <c r="NWK311" s="15"/>
      <c r="NWM311" s="13"/>
      <c r="NWN311" s="35"/>
      <c r="NWO311" s="35"/>
      <c r="NWP311" s="15"/>
      <c r="NWR311" s="13"/>
      <c r="NWS311" s="35"/>
      <c r="NWT311" s="35"/>
      <c r="NWU311" s="15"/>
      <c r="NWW311" s="13"/>
      <c r="NWX311" s="35"/>
      <c r="NWY311" s="35"/>
      <c r="NWZ311" s="15"/>
      <c r="NXB311" s="13"/>
      <c r="NXC311" s="35"/>
      <c r="NXD311" s="35"/>
      <c r="NXE311" s="15"/>
      <c r="NXG311" s="13"/>
      <c r="NXH311" s="35"/>
      <c r="NXI311" s="35"/>
      <c r="NXJ311" s="15"/>
      <c r="NXL311" s="13"/>
      <c r="NXM311" s="35"/>
      <c r="NXN311" s="35"/>
      <c r="NXO311" s="15"/>
      <c r="NXQ311" s="13"/>
      <c r="NXR311" s="35"/>
      <c r="NXS311" s="35"/>
      <c r="NXT311" s="15"/>
      <c r="NXV311" s="13"/>
      <c r="NXW311" s="35"/>
      <c r="NXX311" s="35"/>
      <c r="NXY311" s="15"/>
      <c r="NYA311" s="13"/>
      <c r="NYB311" s="35"/>
      <c r="NYC311" s="35"/>
      <c r="NYD311" s="15"/>
      <c r="NYF311" s="13"/>
      <c r="NYG311" s="35"/>
      <c r="NYH311" s="35"/>
      <c r="NYI311" s="15"/>
      <c r="NYK311" s="13"/>
      <c r="NYL311" s="35"/>
      <c r="NYM311" s="35"/>
      <c r="NYN311" s="15"/>
      <c r="NYP311" s="13"/>
      <c r="NYQ311" s="35"/>
      <c r="NYR311" s="35"/>
      <c r="NYS311" s="15"/>
      <c r="NYU311" s="13"/>
      <c r="NYV311" s="35"/>
      <c r="NYW311" s="35"/>
      <c r="NYX311" s="15"/>
      <c r="NYZ311" s="13"/>
      <c r="NZA311" s="35"/>
      <c r="NZB311" s="35"/>
      <c r="NZC311" s="15"/>
      <c r="NZE311" s="13"/>
      <c r="NZF311" s="35"/>
      <c r="NZG311" s="35"/>
      <c r="NZH311" s="15"/>
      <c r="NZJ311" s="13"/>
      <c r="NZK311" s="35"/>
      <c r="NZL311" s="35"/>
      <c r="NZM311" s="15"/>
      <c r="NZO311" s="13"/>
      <c r="NZP311" s="35"/>
      <c r="NZQ311" s="35"/>
      <c r="NZR311" s="15"/>
      <c r="NZT311" s="13"/>
      <c r="NZU311" s="35"/>
      <c r="NZV311" s="35"/>
      <c r="NZW311" s="15"/>
      <c r="NZY311" s="13"/>
      <c r="NZZ311" s="35"/>
      <c r="OAA311" s="35"/>
      <c r="OAB311" s="15"/>
      <c r="OAD311" s="13"/>
      <c r="OAE311" s="35"/>
      <c r="OAF311" s="35"/>
      <c r="OAG311" s="15"/>
      <c r="OAI311" s="13"/>
      <c r="OAJ311" s="35"/>
      <c r="OAK311" s="35"/>
      <c r="OAL311" s="15"/>
      <c r="OAN311" s="13"/>
      <c r="OAO311" s="35"/>
      <c r="OAP311" s="35"/>
      <c r="OAQ311" s="15"/>
      <c r="OAS311" s="13"/>
      <c r="OAT311" s="35"/>
      <c r="OAU311" s="35"/>
      <c r="OAV311" s="15"/>
      <c r="OAX311" s="13"/>
      <c r="OAY311" s="35"/>
      <c r="OAZ311" s="35"/>
      <c r="OBA311" s="15"/>
      <c r="OBC311" s="13"/>
      <c r="OBD311" s="35"/>
      <c r="OBE311" s="35"/>
      <c r="OBF311" s="15"/>
      <c r="OBH311" s="13"/>
      <c r="OBI311" s="35"/>
      <c r="OBJ311" s="35"/>
      <c r="OBK311" s="15"/>
      <c r="OBM311" s="13"/>
      <c r="OBN311" s="35"/>
      <c r="OBO311" s="35"/>
      <c r="OBP311" s="15"/>
      <c r="OBR311" s="13"/>
      <c r="OBS311" s="35"/>
      <c r="OBT311" s="35"/>
      <c r="OBU311" s="15"/>
      <c r="OBW311" s="13"/>
      <c r="OBX311" s="35"/>
      <c r="OBY311" s="35"/>
      <c r="OBZ311" s="15"/>
      <c r="OCB311" s="13"/>
      <c r="OCC311" s="35"/>
      <c r="OCD311" s="35"/>
      <c r="OCE311" s="15"/>
      <c r="OCG311" s="13"/>
      <c r="OCH311" s="35"/>
      <c r="OCI311" s="35"/>
      <c r="OCJ311" s="15"/>
      <c r="OCL311" s="13"/>
      <c r="OCM311" s="35"/>
      <c r="OCN311" s="35"/>
      <c r="OCO311" s="15"/>
      <c r="OCQ311" s="13"/>
      <c r="OCR311" s="35"/>
      <c r="OCS311" s="35"/>
      <c r="OCT311" s="15"/>
      <c r="OCV311" s="13"/>
      <c r="OCW311" s="35"/>
      <c r="OCX311" s="35"/>
      <c r="OCY311" s="15"/>
      <c r="ODA311" s="13"/>
      <c r="ODB311" s="35"/>
      <c r="ODC311" s="35"/>
      <c r="ODD311" s="15"/>
      <c r="ODF311" s="13"/>
      <c r="ODG311" s="35"/>
      <c r="ODH311" s="35"/>
      <c r="ODI311" s="15"/>
      <c r="ODK311" s="13"/>
      <c r="ODL311" s="35"/>
      <c r="ODM311" s="35"/>
      <c r="ODN311" s="15"/>
      <c r="ODP311" s="13"/>
      <c r="ODQ311" s="35"/>
      <c r="ODR311" s="35"/>
      <c r="ODS311" s="15"/>
      <c r="ODU311" s="13"/>
      <c r="ODV311" s="35"/>
      <c r="ODW311" s="35"/>
      <c r="ODX311" s="15"/>
      <c r="ODZ311" s="13"/>
      <c r="OEA311" s="35"/>
      <c r="OEB311" s="35"/>
      <c r="OEC311" s="15"/>
      <c r="OEE311" s="13"/>
      <c r="OEF311" s="35"/>
      <c r="OEG311" s="35"/>
      <c r="OEH311" s="15"/>
      <c r="OEJ311" s="13"/>
      <c r="OEK311" s="35"/>
      <c r="OEL311" s="35"/>
      <c r="OEM311" s="15"/>
      <c r="OEO311" s="13"/>
      <c r="OEP311" s="35"/>
      <c r="OEQ311" s="35"/>
      <c r="OER311" s="15"/>
      <c r="OET311" s="13"/>
      <c r="OEU311" s="35"/>
      <c r="OEV311" s="35"/>
      <c r="OEW311" s="15"/>
      <c r="OEY311" s="13"/>
      <c r="OEZ311" s="35"/>
      <c r="OFA311" s="35"/>
      <c r="OFB311" s="15"/>
      <c r="OFD311" s="13"/>
      <c r="OFE311" s="35"/>
      <c r="OFF311" s="35"/>
      <c r="OFG311" s="15"/>
      <c r="OFI311" s="13"/>
      <c r="OFJ311" s="35"/>
      <c r="OFK311" s="35"/>
      <c r="OFL311" s="15"/>
      <c r="OFN311" s="13"/>
      <c r="OFO311" s="35"/>
      <c r="OFP311" s="35"/>
      <c r="OFQ311" s="15"/>
      <c r="OFS311" s="13"/>
      <c r="OFT311" s="35"/>
      <c r="OFU311" s="35"/>
      <c r="OFV311" s="15"/>
      <c r="OFX311" s="13"/>
      <c r="OFY311" s="35"/>
      <c r="OFZ311" s="35"/>
      <c r="OGA311" s="15"/>
      <c r="OGC311" s="13"/>
      <c r="OGD311" s="35"/>
      <c r="OGE311" s="35"/>
      <c r="OGF311" s="15"/>
      <c r="OGH311" s="13"/>
      <c r="OGI311" s="35"/>
      <c r="OGJ311" s="35"/>
      <c r="OGK311" s="15"/>
      <c r="OGM311" s="13"/>
      <c r="OGN311" s="35"/>
      <c r="OGO311" s="35"/>
      <c r="OGP311" s="15"/>
      <c r="OGR311" s="13"/>
      <c r="OGS311" s="35"/>
      <c r="OGT311" s="35"/>
      <c r="OGU311" s="15"/>
      <c r="OGW311" s="13"/>
      <c r="OGX311" s="35"/>
      <c r="OGY311" s="35"/>
      <c r="OGZ311" s="15"/>
      <c r="OHB311" s="13"/>
      <c r="OHC311" s="35"/>
      <c r="OHD311" s="35"/>
      <c r="OHE311" s="15"/>
      <c r="OHG311" s="13"/>
      <c r="OHH311" s="35"/>
      <c r="OHI311" s="35"/>
      <c r="OHJ311" s="15"/>
      <c r="OHL311" s="13"/>
      <c r="OHM311" s="35"/>
      <c r="OHN311" s="35"/>
      <c r="OHO311" s="15"/>
      <c r="OHQ311" s="13"/>
      <c r="OHR311" s="35"/>
      <c r="OHS311" s="35"/>
      <c r="OHT311" s="15"/>
      <c r="OHV311" s="13"/>
      <c r="OHW311" s="35"/>
      <c r="OHX311" s="35"/>
      <c r="OHY311" s="15"/>
      <c r="OIA311" s="13"/>
      <c r="OIB311" s="35"/>
      <c r="OIC311" s="35"/>
      <c r="OID311" s="15"/>
      <c r="OIF311" s="13"/>
      <c r="OIG311" s="35"/>
      <c r="OIH311" s="35"/>
      <c r="OII311" s="15"/>
      <c r="OIK311" s="13"/>
      <c r="OIL311" s="35"/>
      <c r="OIM311" s="35"/>
      <c r="OIN311" s="15"/>
      <c r="OIP311" s="13"/>
      <c r="OIQ311" s="35"/>
      <c r="OIR311" s="35"/>
      <c r="OIS311" s="15"/>
      <c r="OIU311" s="13"/>
      <c r="OIV311" s="35"/>
      <c r="OIW311" s="35"/>
      <c r="OIX311" s="15"/>
      <c r="OIZ311" s="13"/>
      <c r="OJA311" s="35"/>
      <c r="OJB311" s="35"/>
      <c r="OJC311" s="15"/>
      <c r="OJE311" s="13"/>
      <c r="OJF311" s="35"/>
      <c r="OJG311" s="35"/>
      <c r="OJH311" s="15"/>
      <c r="OJJ311" s="13"/>
      <c r="OJK311" s="35"/>
      <c r="OJL311" s="35"/>
      <c r="OJM311" s="15"/>
      <c r="OJO311" s="13"/>
      <c r="OJP311" s="35"/>
      <c r="OJQ311" s="35"/>
      <c r="OJR311" s="15"/>
      <c r="OJT311" s="13"/>
      <c r="OJU311" s="35"/>
      <c r="OJV311" s="35"/>
      <c r="OJW311" s="15"/>
      <c r="OJY311" s="13"/>
      <c r="OJZ311" s="35"/>
      <c r="OKA311" s="35"/>
      <c r="OKB311" s="15"/>
      <c r="OKD311" s="13"/>
      <c r="OKE311" s="35"/>
      <c r="OKF311" s="35"/>
      <c r="OKG311" s="15"/>
      <c r="OKI311" s="13"/>
      <c r="OKJ311" s="35"/>
      <c r="OKK311" s="35"/>
      <c r="OKL311" s="15"/>
      <c r="OKN311" s="13"/>
      <c r="OKO311" s="35"/>
      <c r="OKP311" s="35"/>
      <c r="OKQ311" s="15"/>
      <c r="OKS311" s="13"/>
      <c r="OKT311" s="35"/>
      <c r="OKU311" s="35"/>
      <c r="OKV311" s="15"/>
      <c r="OKX311" s="13"/>
      <c r="OKY311" s="35"/>
      <c r="OKZ311" s="35"/>
      <c r="OLA311" s="15"/>
      <c r="OLC311" s="13"/>
      <c r="OLD311" s="35"/>
      <c r="OLE311" s="35"/>
      <c r="OLF311" s="15"/>
      <c r="OLH311" s="13"/>
      <c r="OLI311" s="35"/>
      <c r="OLJ311" s="35"/>
      <c r="OLK311" s="15"/>
      <c r="OLM311" s="13"/>
      <c r="OLN311" s="35"/>
      <c r="OLO311" s="35"/>
      <c r="OLP311" s="15"/>
      <c r="OLR311" s="13"/>
      <c r="OLS311" s="35"/>
      <c r="OLT311" s="35"/>
      <c r="OLU311" s="15"/>
      <c r="OLW311" s="13"/>
      <c r="OLX311" s="35"/>
      <c r="OLY311" s="35"/>
      <c r="OLZ311" s="15"/>
      <c r="OMB311" s="13"/>
      <c r="OMC311" s="35"/>
      <c r="OMD311" s="35"/>
      <c r="OME311" s="15"/>
      <c r="OMG311" s="13"/>
      <c r="OMH311" s="35"/>
      <c r="OMI311" s="35"/>
      <c r="OMJ311" s="15"/>
      <c r="OML311" s="13"/>
      <c r="OMM311" s="35"/>
      <c r="OMN311" s="35"/>
      <c r="OMO311" s="15"/>
      <c r="OMQ311" s="13"/>
      <c r="OMR311" s="35"/>
      <c r="OMS311" s="35"/>
      <c r="OMT311" s="15"/>
      <c r="OMV311" s="13"/>
      <c r="OMW311" s="35"/>
      <c r="OMX311" s="35"/>
      <c r="OMY311" s="15"/>
      <c r="ONA311" s="13"/>
      <c r="ONB311" s="35"/>
      <c r="ONC311" s="35"/>
      <c r="OND311" s="15"/>
      <c r="ONF311" s="13"/>
      <c r="ONG311" s="35"/>
      <c r="ONH311" s="35"/>
      <c r="ONI311" s="15"/>
      <c r="ONK311" s="13"/>
      <c r="ONL311" s="35"/>
      <c r="ONM311" s="35"/>
      <c r="ONN311" s="15"/>
      <c r="ONP311" s="13"/>
      <c r="ONQ311" s="35"/>
      <c r="ONR311" s="35"/>
      <c r="ONS311" s="15"/>
      <c r="ONU311" s="13"/>
      <c r="ONV311" s="35"/>
      <c r="ONW311" s="35"/>
      <c r="ONX311" s="15"/>
      <c r="ONZ311" s="13"/>
      <c r="OOA311" s="35"/>
      <c r="OOB311" s="35"/>
      <c r="OOC311" s="15"/>
      <c r="OOE311" s="13"/>
      <c r="OOF311" s="35"/>
      <c r="OOG311" s="35"/>
      <c r="OOH311" s="15"/>
      <c r="OOJ311" s="13"/>
      <c r="OOK311" s="35"/>
      <c r="OOL311" s="35"/>
      <c r="OOM311" s="15"/>
      <c r="OOO311" s="13"/>
      <c r="OOP311" s="35"/>
      <c r="OOQ311" s="35"/>
      <c r="OOR311" s="15"/>
      <c r="OOT311" s="13"/>
      <c r="OOU311" s="35"/>
      <c r="OOV311" s="35"/>
      <c r="OOW311" s="15"/>
      <c r="OOY311" s="13"/>
      <c r="OOZ311" s="35"/>
      <c r="OPA311" s="35"/>
      <c r="OPB311" s="15"/>
      <c r="OPD311" s="13"/>
      <c r="OPE311" s="35"/>
      <c r="OPF311" s="35"/>
      <c r="OPG311" s="15"/>
      <c r="OPI311" s="13"/>
      <c r="OPJ311" s="35"/>
      <c r="OPK311" s="35"/>
      <c r="OPL311" s="15"/>
      <c r="OPN311" s="13"/>
      <c r="OPO311" s="35"/>
      <c r="OPP311" s="35"/>
      <c r="OPQ311" s="15"/>
      <c r="OPS311" s="13"/>
      <c r="OPT311" s="35"/>
      <c r="OPU311" s="35"/>
      <c r="OPV311" s="15"/>
      <c r="OPX311" s="13"/>
      <c r="OPY311" s="35"/>
      <c r="OPZ311" s="35"/>
      <c r="OQA311" s="15"/>
      <c r="OQC311" s="13"/>
      <c r="OQD311" s="35"/>
      <c r="OQE311" s="35"/>
      <c r="OQF311" s="15"/>
      <c r="OQH311" s="13"/>
      <c r="OQI311" s="35"/>
      <c r="OQJ311" s="35"/>
      <c r="OQK311" s="15"/>
      <c r="OQM311" s="13"/>
      <c r="OQN311" s="35"/>
      <c r="OQO311" s="35"/>
      <c r="OQP311" s="15"/>
      <c r="OQR311" s="13"/>
      <c r="OQS311" s="35"/>
      <c r="OQT311" s="35"/>
      <c r="OQU311" s="15"/>
      <c r="OQW311" s="13"/>
      <c r="OQX311" s="35"/>
      <c r="OQY311" s="35"/>
      <c r="OQZ311" s="15"/>
      <c r="ORB311" s="13"/>
      <c r="ORC311" s="35"/>
      <c r="ORD311" s="35"/>
      <c r="ORE311" s="15"/>
      <c r="ORG311" s="13"/>
      <c r="ORH311" s="35"/>
      <c r="ORI311" s="35"/>
      <c r="ORJ311" s="15"/>
      <c r="ORL311" s="13"/>
      <c r="ORM311" s="35"/>
      <c r="ORN311" s="35"/>
      <c r="ORO311" s="15"/>
      <c r="ORQ311" s="13"/>
      <c r="ORR311" s="35"/>
      <c r="ORS311" s="35"/>
      <c r="ORT311" s="15"/>
      <c r="ORV311" s="13"/>
      <c r="ORW311" s="35"/>
      <c r="ORX311" s="35"/>
      <c r="ORY311" s="15"/>
      <c r="OSA311" s="13"/>
      <c r="OSB311" s="35"/>
      <c r="OSC311" s="35"/>
      <c r="OSD311" s="15"/>
      <c r="OSF311" s="13"/>
      <c r="OSG311" s="35"/>
      <c r="OSH311" s="35"/>
      <c r="OSI311" s="15"/>
      <c r="OSK311" s="13"/>
      <c r="OSL311" s="35"/>
      <c r="OSM311" s="35"/>
      <c r="OSN311" s="15"/>
      <c r="OSP311" s="13"/>
      <c r="OSQ311" s="35"/>
      <c r="OSR311" s="35"/>
      <c r="OSS311" s="15"/>
      <c r="OSU311" s="13"/>
      <c r="OSV311" s="35"/>
      <c r="OSW311" s="35"/>
      <c r="OSX311" s="15"/>
      <c r="OSZ311" s="13"/>
      <c r="OTA311" s="35"/>
      <c r="OTB311" s="35"/>
      <c r="OTC311" s="15"/>
      <c r="OTE311" s="13"/>
      <c r="OTF311" s="35"/>
      <c r="OTG311" s="35"/>
      <c r="OTH311" s="15"/>
      <c r="OTJ311" s="13"/>
      <c r="OTK311" s="35"/>
      <c r="OTL311" s="35"/>
      <c r="OTM311" s="15"/>
      <c r="OTO311" s="13"/>
      <c r="OTP311" s="35"/>
      <c r="OTQ311" s="35"/>
      <c r="OTR311" s="15"/>
      <c r="OTT311" s="13"/>
      <c r="OTU311" s="35"/>
      <c r="OTV311" s="35"/>
      <c r="OTW311" s="15"/>
      <c r="OTY311" s="13"/>
      <c r="OTZ311" s="35"/>
      <c r="OUA311" s="35"/>
      <c r="OUB311" s="15"/>
      <c r="OUD311" s="13"/>
      <c r="OUE311" s="35"/>
      <c r="OUF311" s="35"/>
      <c r="OUG311" s="15"/>
      <c r="OUI311" s="13"/>
      <c r="OUJ311" s="35"/>
      <c r="OUK311" s="35"/>
      <c r="OUL311" s="15"/>
      <c r="OUN311" s="13"/>
      <c r="OUO311" s="35"/>
      <c r="OUP311" s="35"/>
      <c r="OUQ311" s="15"/>
      <c r="OUS311" s="13"/>
      <c r="OUT311" s="35"/>
      <c r="OUU311" s="35"/>
      <c r="OUV311" s="15"/>
      <c r="OUX311" s="13"/>
      <c r="OUY311" s="35"/>
      <c r="OUZ311" s="35"/>
      <c r="OVA311" s="15"/>
      <c r="OVC311" s="13"/>
      <c r="OVD311" s="35"/>
      <c r="OVE311" s="35"/>
      <c r="OVF311" s="15"/>
      <c r="OVH311" s="13"/>
      <c r="OVI311" s="35"/>
      <c r="OVJ311" s="35"/>
      <c r="OVK311" s="15"/>
      <c r="OVM311" s="13"/>
      <c r="OVN311" s="35"/>
      <c r="OVO311" s="35"/>
      <c r="OVP311" s="15"/>
      <c r="OVR311" s="13"/>
      <c r="OVS311" s="35"/>
      <c r="OVT311" s="35"/>
      <c r="OVU311" s="15"/>
      <c r="OVW311" s="13"/>
      <c r="OVX311" s="35"/>
      <c r="OVY311" s="35"/>
      <c r="OVZ311" s="15"/>
      <c r="OWB311" s="13"/>
      <c r="OWC311" s="35"/>
      <c r="OWD311" s="35"/>
      <c r="OWE311" s="15"/>
      <c r="OWG311" s="13"/>
      <c r="OWH311" s="35"/>
      <c r="OWI311" s="35"/>
      <c r="OWJ311" s="15"/>
      <c r="OWL311" s="13"/>
      <c r="OWM311" s="35"/>
      <c r="OWN311" s="35"/>
      <c r="OWO311" s="15"/>
      <c r="OWQ311" s="13"/>
      <c r="OWR311" s="35"/>
      <c r="OWS311" s="35"/>
      <c r="OWT311" s="15"/>
      <c r="OWV311" s="13"/>
      <c r="OWW311" s="35"/>
      <c r="OWX311" s="35"/>
      <c r="OWY311" s="15"/>
      <c r="OXA311" s="13"/>
      <c r="OXB311" s="35"/>
      <c r="OXC311" s="35"/>
      <c r="OXD311" s="15"/>
      <c r="OXF311" s="13"/>
      <c r="OXG311" s="35"/>
      <c r="OXH311" s="35"/>
      <c r="OXI311" s="15"/>
      <c r="OXK311" s="13"/>
      <c r="OXL311" s="35"/>
      <c r="OXM311" s="35"/>
      <c r="OXN311" s="15"/>
      <c r="OXP311" s="13"/>
      <c r="OXQ311" s="35"/>
      <c r="OXR311" s="35"/>
      <c r="OXS311" s="15"/>
      <c r="OXU311" s="13"/>
      <c r="OXV311" s="35"/>
      <c r="OXW311" s="35"/>
      <c r="OXX311" s="15"/>
      <c r="OXZ311" s="13"/>
      <c r="OYA311" s="35"/>
      <c r="OYB311" s="35"/>
      <c r="OYC311" s="15"/>
      <c r="OYE311" s="13"/>
      <c r="OYF311" s="35"/>
      <c r="OYG311" s="35"/>
      <c r="OYH311" s="15"/>
      <c r="OYJ311" s="13"/>
      <c r="OYK311" s="35"/>
      <c r="OYL311" s="35"/>
      <c r="OYM311" s="15"/>
      <c r="OYO311" s="13"/>
      <c r="OYP311" s="35"/>
      <c r="OYQ311" s="35"/>
      <c r="OYR311" s="15"/>
      <c r="OYT311" s="13"/>
      <c r="OYU311" s="35"/>
      <c r="OYV311" s="35"/>
      <c r="OYW311" s="15"/>
      <c r="OYY311" s="13"/>
      <c r="OYZ311" s="35"/>
      <c r="OZA311" s="35"/>
      <c r="OZB311" s="15"/>
      <c r="OZD311" s="13"/>
      <c r="OZE311" s="35"/>
      <c r="OZF311" s="35"/>
      <c r="OZG311" s="15"/>
      <c r="OZI311" s="13"/>
      <c r="OZJ311" s="35"/>
      <c r="OZK311" s="35"/>
      <c r="OZL311" s="15"/>
      <c r="OZN311" s="13"/>
      <c r="OZO311" s="35"/>
      <c r="OZP311" s="35"/>
      <c r="OZQ311" s="15"/>
      <c r="OZS311" s="13"/>
      <c r="OZT311" s="35"/>
      <c r="OZU311" s="35"/>
      <c r="OZV311" s="15"/>
      <c r="OZX311" s="13"/>
      <c r="OZY311" s="35"/>
      <c r="OZZ311" s="35"/>
      <c r="PAA311" s="15"/>
      <c r="PAC311" s="13"/>
      <c r="PAD311" s="35"/>
      <c r="PAE311" s="35"/>
      <c r="PAF311" s="15"/>
      <c r="PAH311" s="13"/>
      <c r="PAI311" s="35"/>
      <c r="PAJ311" s="35"/>
      <c r="PAK311" s="15"/>
      <c r="PAM311" s="13"/>
      <c r="PAN311" s="35"/>
      <c r="PAO311" s="35"/>
      <c r="PAP311" s="15"/>
      <c r="PAR311" s="13"/>
      <c r="PAS311" s="35"/>
      <c r="PAT311" s="35"/>
      <c r="PAU311" s="15"/>
      <c r="PAW311" s="13"/>
      <c r="PAX311" s="35"/>
      <c r="PAY311" s="35"/>
      <c r="PAZ311" s="15"/>
      <c r="PBB311" s="13"/>
      <c r="PBC311" s="35"/>
      <c r="PBD311" s="35"/>
      <c r="PBE311" s="15"/>
      <c r="PBG311" s="13"/>
      <c r="PBH311" s="35"/>
      <c r="PBI311" s="35"/>
      <c r="PBJ311" s="15"/>
      <c r="PBL311" s="13"/>
      <c r="PBM311" s="35"/>
      <c r="PBN311" s="35"/>
      <c r="PBO311" s="15"/>
      <c r="PBQ311" s="13"/>
      <c r="PBR311" s="35"/>
      <c r="PBS311" s="35"/>
      <c r="PBT311" s="15"/>
      <c r="PBV311" s="13"/>
      <c r="PBW311" s="35"/>
      <c r="PBX311" s="35"/>
      <c r="PBY311" s="15"/>
      <c r="PCA311" s="13"/>
      <c r="PCB311" s="35"/>
      <c r="PCC311" s="35"/>
      <c r="PCD311" s="15"/>
      <c r="PCF311" s="13"/>
      <c r="PCG311" s="35"/>
      <c r="PCH311" s="35"/>
      <c r="PCI311" s="15"/>
      <c r="PCK311" s="13"/>
      <c r="PCL311" s="35"/>
      <c r="PCM311" s="35"/>
      <c r="PCN311" s="15"/>
      <c r="PCP311" s="13"/>
      <c r="PCQ311" s="35"/>
      <c r="PCR311" s="35"/>
      <c r="PCS311" s="15"/>
      <c r="PCU311" s="13"/>
      <c r="PCV311" s="35"/>
      <c r="PCW311" s="35"/>
      <c r="PCX311" s="15"/>
      <c r="PCZ311" s="13"/>
      <c r="PDA311" s="35"/>
      <c r="PDB311" s="35"/>
      <c r="PDC311" s="15"/>
      <c r="PDE311" s="13"/>
      <c r="PDF311" s="35"/>
      <c r="PDG311" s="35"/>
      <c r="PDH311" s="15"/>
      <c r="PDJ311" s="13"/>
      <c r="PDK311" s="35"/>
      <c r="PDL311" s="35"/>
      <c r="PDM311" s="15"/>
      <c r="PDO311" s="13"/>
      <c r="PDP311" s="35"/>
      <c r="PDQ311" s="35"/>
      <c r="PDR311" s="15"/>
      <c r="PDT311" s="13"/>
      <c r="PDU311" s="35"/>
      <c r="PDV311" s="35"/>
      <c r="PDW311" s="15"/>
      <c r="PDY311" s="13"/>
      <c r="PDZ311" s="35"/>
      <c r="PEA311" s="35"/>
      <c r="PEB311" s="15"/>
      <c r="PED311" s="13"/>
      <c r="PEE311" s="35"/>
      <c r="PEF311" s="35"/>
      <c r="PEG311" s="15"/>
      <c r="PEI311" s="13"/>
      <c r="PEJ311" s="35"/>
      <c r="PEK311" s="35"/>
      <c r="PEL311" s="15"/>
      <c r="PEN311" s="13"/>
      <c r="PEO311" s="35"/>
      <c r="PEP311" s="35"/>
      <c r="PEQ311" s="15"/>
      <c r="PES311" s="13"/>
      <c r="PET311" s="35"/>
      <c r="PEU311" s="35"/>
      <c r="PEV311" s="15"/>
      <c r="PEX311" s="13"/>
      <c r="PEY311" s="35"/>
      <c r="PEZ311" s="35"/>
      <c r="PFA311" s="15"/>
      <c r="PFC311" s="13"/>
      <c r="PFD311" s="35"/>
      <c r="PFE311" s="35"/>
      <c r="PFF311" s="15"/>
      <c r="PFH311" s="13"/>
      <c r="PFI311" s="35"/>
      <c r="PFJ311" s="35"/>
      <c r="PFK311" s="15"/>
      <c r="PFM311" s="13"/>
      <c r="PFN311" s="35"/>
      <c r="PFO311" s="35"/>
      <c r="PFP311" s="15"/>
      <c r="PFR311" s="13"/>
      <c r="PFS311" s="35"/>
      <c r="PFT311" s="35"/>
      <c r="PFU311" s="15"/>
      <c r="PFW311" s="13"/>
      <c r="PFX311" s="35"/>
      <c r="PFY311" s="35"/>
      <c r="PFZ311" s="15"/>
      <c r="PGB311" s="13"/>
      <c r="PGC311" s="35"/>
      <c r="PGD311" s="35"/>
      <c r="PGE311" s="15"/>
      <c r="PGG311" s="13"/>
      <c r="PGH311" s="35"/>
      <c r="PGI311" s="35"/>
      <c r="PGJ311" s="15"/>
      <c r="PGL311" s="13"/>
      <c r="PGM311" s="35"/>
      <c r="PGN311" s="35"/>
      <c r="PGO311" s="15"/>
      <c r="PGQ311" s="13"/>
      <c r="PGR311" s="35"/>
      <c r="PGS311" s="35"/>
      <c r="PGT311" s="15"/>
      <c r="PGV311" s="13"/>
      <c r="PGW311" s="35"/>
      <c r="PGX311" s="35"/>
      <c r="PGY311" s="15"/>
      <c r="PHA311" s="13"/>
      <c r="PHB311" s="35"/>
      <c r="PHC311" s="35"/>
      <c r="PHD311" s="15"/>
      <c r="PHF311" s="13"/>
      <c r="PHG311" s="35"/>
      <c r="PHH311" s="35"/>
      <c r="PHI311" s="15"/>
      <c r="PHK311" s="13"/>
      <c r="PHL311" s="35"/>
      <c r="PHM311" s="35"/>
      <c r="PHN311" s="15"/>
      <c r="PHP311" s="13"/>
      <c r="PHQ311" s="35"/>
      <c r="PHR311" s="35"/>
      <c r="PHS311" s="15"/>
      <c r="PHU311" s="13"/>
      <c r="PHV311" s="35"/>
      <c r="PHW311" s="35"/>
      <c r="PHX311" s="15"/>
      <c r="PHZ311" s="13"/>
      <c r="PIA311" s="35"/>
      <c r="PIB311" s="35"/>
      <c r="PIC311" s="15"/>
      <c r="PIE311" s="13"/>
      <c r="PIF311" s="35"/>
      <c r="PIG311" s="35"/>
      <c r="PIH311" s="15"/>
      <c r="PIJ311" s="13"/>
      <c r="PIK311" s="35"/>
      <c r="PIL311" s="35"/>
      <c r="PIM311" s="15"/>
      <c r="PIO311" s="13"/>
      <c r="PIP311" s="35"/>
      <c r="PIQ311" s="35"/>
      <c r="PIR311" s="15"/>
      <c r="PIT311" s="13"/>
      <c r="PIU311" s="35"/>
      <c r="PIV311" s="35"/>
      <c r="PIW311" s="15"/>
      <c r="PIY311" s="13"/>
      <c r="PIZ311" s="35"/>
      <c r="PJA311" s="35"/>
      <c r="PJB311" s="15"/>
      <c r="PJD311" s="13"/>
      <c r="PJE311" s="35"/>
      <c r="PJF311" s="35"/>
      <c r="PJG311" s="15"/>
      <c r="PJI311" s="13"/>
      <c r="PJJ311" s="35"/>
      <c r="PJK311" s="35"/>
      <c r="PJL311" s="15"/>
      <c r="PJN311" s="13"/>
      <c r="PJO311" s="35"/>
      <c r="PJP311" s="35"/>
      <c r="PJQ311" s="15"/>
      <c r="PJS311" s="13"/>
      <c r="PJT311" s="35"/>
      <c r="PJU311" s="35"/>
      <c r="PJV311" s="15"/>
      <c r="PJX311" s="13"/>
      <c r="PJY311" s="35"/>
      <c r="PJZ311" s="35"/>
      <c r="PKA311" s="15"/>
      <c r="PKC311" s="13"/>
      <c r="PKD311" s="35"/>
      <c r="PKE311" s="35"/>
      <c r="PKF311" s="15"/>
      <c r="PKH311" s="13"/>
      <c r="PKI311" s="35"/>
      <c r="PKJ311" s="35"/>
      <c r="PKK311" s="15"/>
      <c r="PKM311" s="13"/>
      <c r="PKN311" s="35"/>
      <c r="PKO311" s="35"/>
      <c r="PKP311" s="15"/>
      <c r="PKR311" s="13"/>
      <c r="PKS311" s="35"/>
      <c r="PKT311" s="35"/>
      <c r="PKU311" s="15"/>
      <c r="PKW311" s="13"/>
      <c r="PKX311" s="35"/>
      <c r="PKY311" s="35"/>
      <c r="PKZ311" s="15"/>
      <c r="PLB311" s="13"/>
      <c r="PLC311" s="35"/>
      <c r="PLD311" s="35"/>
      <c r="PLE311" s="15"/>
      <c r="PLG311" s="13"/>
      <c r="PLH311" s="35"/>
      <c r="PLI311" s="35"/>
      <c r="PLJ311" s="15"/>
      <c r="PLL311" s="13"/>
      <c r="PLM311" s="35"/>
      <c r="PLN311" s="35"/>
      <c r="PLO311" s="15"/>
      <c r="PLQ311" s="13"/>
      <c r="PLR311" s="35"/>
      <c r="PLS311" s="35"/>
      <c r="PLT311" s="15"/>
      <c r="PLV311" s="13"/>
      <c r="PLW311" s="35"/>
      <c r="PLX311" s="35"/>
      <c r="PLY311" s="15"/>
      <c r="PMA311" s="13"/>
      <c r="PMB311" s="35"/>
      <c r="PMC311" s="35"/>
      <c r="PMD311" s="15"/>
      <c r="PMF311" s="13"/>
      <c r="PMG311" s="35"/>
      <c r="PMH311" s="35"/>
      <c r="PMI311" s="15"/>
      <c r="PMK311" s="13"/>
      <c r="PML311" s="35"/>
      <c r="PMM311" s="35"/>
      <c r="PMN311" s="15"/>
      <c r="PMP311" s="13"/>
      <c r="PMQ311" s="35"/>
      <c r="PMR311" s="35"/>
      <c r="PMS311" s="15"/>
      <c r="PMU311" s="13"/>
      <c r="PMV311" s="35"/>
      <c r="PMW311" s="35"/>
      <c r="PMX311" s="15"/>
      <c r="PMZ311" s="13"/>
      <c r="PNA311" s="35"/>
      <c r="PNB311" s="35"/>
      <c r="PNC311" s="15"/>
      <c r="PNE311" s="13"/>
      <c r="PNF311" s="35"/>
      <c r="PNG311" s="35"/>
      <c r="PNH311" s="15"/>
      <c r="PNJ311" s="13"/>
      <c r="PNK311" s="35"/>
      <c r="PNL311" s="35"/>
      <c r="PNM311" s="15"/>
      <c r="PNO311" s="13"/>
      <c r="PNP311" s="35"/>
      <c r="PNQ311" s="35"/>
      <c r="PNR311" s="15"/>
      <c r="PNT311" s="13"/>
      <c r="PNU311" s="35"/>
      <c r="PNV311" s="35"/>
      <c r="PNW311" s="15"/>
      <c r="PNY311" s="13"/>
      <c r="PNZ311" s="35"/>
      <c r="POA311" s="35"/>
      <c r="POB311" s="15"/>
      <c r="POD311" s="13"/>
      <c r="POE311" s="35"/>
      <c r="POF311" s="35"/>
      <c r="POG311" s="15"/>
      <c r="POI311" s="13"/>
      <c r="POJ311" s="35"/>
      <c r="POK311" s="35"/>
      <c r="POL311" s="15"/>
      <c r="PON311" s="13"/>
      <c r="POO311" s="35"/>
      <c r="POP311" s="35"/>
      <c r="POQ311" s="15"/>
      <c r="POS311" s="13"/>
      <c r="POT311" s="35"/>
      <c r="POU311" s="35"/>
      <c r="POV311" s="15"/>
      <c r="POX311" s="13"/>
      <c r="POY311" s="35"/>
      <c r="POZ311" s="35"/>
      <c r="PPA311" s="15"/>
      <c r="PPC311" s="13"/>
      <c r="PPD311" s="35"/>
      <c r="PPE311" s="35"/>
      <c r="PPF311" s="15"/>
      <c r="PPH311" s="13"/>
      <c r="PPI311" s="35"/>
      <c r="PPJ311" s="35"/>
      <c r="PPK311" s="15"/>
      <c r="PPM311" s="13"/>
      <c r="PPN311" s="35"/>
      <c r="PPO311" s="35"/>
      <c r="PPP311" s="15"/>
      <c r="PPR311" s="13"/>
      <c r="PPS311" s="35"/>
      <c r="PPT311" s="35"/>
      <c r="PPU311" s="15"/>
      <c r="PPW311" s="13"/>
      <c r="PPX311" s="35"/>
      <c r="PPY311" s="35"/>
      <c r="PPZ311" s="15"/>
      <c r="PQB311" s="13"/>
      <c r="PQC311" s="35"/>
      <c r="PQD311" s="35"/>
      <c r="PQE311" s="15"/>
      <c r="PQG311" s="13"/>
      <c r="PQH311" s="35"/>
      <c r="PQI311" s="35"/>
      <c r="PQJ311" s="15"/>
      <c r="PQL311" s="13"/>
      <c r="PQM311" s="35"/>
      <c r="PQN311" s="35"/>
      <c r="PQO311" s="15"/>
      <c r="PQQ311" s="13"/>
      <c r="PQR311" s="35"/>
      <c r="PQS311" s="35"/>
      <c r="PQT311" s="15"/>
      <c r="PQV311" s="13"/>
      <c r="PQW311" s="35"/>
      <c r="PQX311" s="35"/>
      <c r="PQY311" s="15"/>
      <c r="PRA311" s="13"/>
      <c r="PRB311" s="35"/>
      <c r="PRC311" s="35"/>
      <c r="PRD311" s="15"/>
      <c r="PRF311" s="13"/>
      <c r="PRG311" s="35"/>
      <c r="PRH311" s="35"/>
      <c r="PRI311" s="15"/>
      <c r="PRK311" s="13"/>
      <c r="PRL311" s="35"/>
      <c r="PRM311" s="35"/>
      <c r="PRN311" s="15"/>
      <c r="PRP311" s="13"/>
      <c r="PRQ311" s="35"/>
      <c r="PRR311" s="35"/>
      <c r="PRS311" s="15"/>
      <c r="PRU311" s="13"/>
      <c r="PRV311" s="35"/>
      <c r="PRW311" s="35"/>
      <c r="PRX311" s="15"/>
      <c r="PRZ311" s="13"/>
      <c r="PSA311" s="35"/>
      <c r="PSB311" s="35"/>
      <c r="PSC311" s="15"/>
      <c r="PSE311" s="13"/>
      <c r="PSF311" s="35"/>
      <c r="PSG311" s="35"/>
      <c r="PSH311" s="15"/>
      <c r="PSJ311" s="13"/>
      <c r="PSK311" s="35"/>
      <c r="PSL311" s="35"/>
      <c r="PSM311" s="15"/>
      <c r="PSO311" s="13"/>
      <c r="PSP311" s="35"/>
      <c r="PSQ311" s="35"/>
      <c r="PSR311" s="15"/>
      <c r="PST311" s="13"/>
      <c r="PSU311" s="35"/>
      <c r="PSV311" s="35"/>
      <c r="PSW311" s="15"/>
      <c r="PSY311" s="13"/>
      <c r="PSZ311" s="35"/>
      <c r="PTA311" s="35"/>
      <c r="PTB311" s="15"/>
      <c r="PTD311" s="13"/>
      <c r="PTE311" s="35"/>
      <c r="PTF311" s="35"/>
      <c r="PTG311" s="15"/>
      <c r="PTI311" s="13"/>
      <c r="PTJ311" s="35"/>
      <c r="PTK311" s="35"/>
      <c r="PTL311" s="15"/>
      <c r="PTN311" s="13"/>
      <c r="PTO311" s="35"/>
      <c r="PTP311" s="35"/>
      <c r="PTQ311" s="15"/>
      <c r="PTS311" s="13"/>
      <c r="PTT311" s="35"/>
      <c r="PTU311" s="35"/>
      <c r="PTV311" s="15"/>
      <c r="PTX311" s="13"/>
      <c r="PTY311" s="35"/>
      <c r="PTZ311" s="35"/>
      <c r="PUA311" s="15"/>
      <c r="PUC311" s="13"/>
      <c r="PUD311" s="35"/>
      <c r="PUE311" s="35"/>
      <c r="PUF311" s="15"/>
      <c r="PUH311" s="13"/>
      <c r="PUI311" s="35"/>
      <c r="PUJ311" s="35"/>
      <c r="PUK311" s="15"/>
      <c r="PUM311" s="13"/>
      <c r="PUN311" s="35"/>
      <c r="PUO311" s="35"/>
      <c r="PUP311" s="15"/>
      <c r="PUR311" s="13"/>
      <c r="PUS311" s="35"/>
      <c r="PUT311" s="35"/>
      <c r="PUU311" s="15"/>
      <c r="PUW311" s="13"/>
      <c r="PUX311" s="35"/>
      <c r="PUY311" s="35"/>
      <c r="PUZ311" s="15"/>
      <c r="PVB311" s="13"/>
      <c r="PVC311" s="35"/>
      <c r="PVD311" s="35"/>
      <c r="PVE311" s="15"/>
      <c r="PVG311" s="13"/>
      <c r="PVH311" s="35"/>
      <c r="PVI311" s="35"/>
      <c r="PVJ311" s="15"/>
      <c r="PVL311" s="13"/>
      <c r="PVM311" s="35"/>
      <c r="PVN311" s="35"/>
      <c r="PVO311" s="15"/>
      <c r="PVQ311" s="13"/>
      <c r="PVR311" s="35"/>
      <c r="PVS311" s="35"/>
      <c r="PVT311" s="15"/>
      <c r="PVV311" s="13"/>
      <c r="PVW311" s="35"/>
      <c r="PVX311" s="35"/>
      <c r="PVY311" s="15"/>
      <c r="PWA311" s="13"/>
      <c r="PWB311" s="35"/>
      <c r="PWC311" s="35"/>
      <c r="PWD311" s="15"/>
      <c r="PWF311" s="13"/>
      <c r="PWG311" s="35"/>
      <c r="PWH311" s="35"/>
      <c r="PWI311" s="15"/>
      <c r="PWK311" s="13"/>
      <c r="PWL311" s="35"/>
      <c r="PWM311" s="35"/>
      <c r="PWN311" s="15"/>
      <c r="PWP311" s="13"/>
      <c r="PWQ311" s="35"/>
      <c r="PWR311" s="35"/>
      <c r="PWS311" s="15"/>
      <c r="PWU311" s="13"/>
      <c r="PWV311" s="35"/>
      <c r="PWW311" s="35"/>
      <c r="PWX311" s="15"/>
      <c r="PWZ311" s="13"/>
      <c r="PXA311" s="35"/>
      <c r="PXB311" s="35"/>
      <c r="PXC311" s="15"/>
      <c r="PXE311" s="13"/>
      <c r="PXF311" s="35"/>
      <c r="PXG311" s="35"/>
      <c r="PXH311" s="15"/>
      <c r="PXJ311" s="13"/>
      <c r="PXK311" s="35"/>
      <c r="PXL311" s="35"/>
      <c r="PXM311" s="15"/>
      <c r="PXO311" s="13"/>
      <c r="PXP311" s="35"/>
      <c r="PXQ311" s="35"/>
      <c r="PXR311" s="15"/>
      <c r="PXT311" s="13"/>
      <c r="PXU311" s="35"/>
      <c r="PXV311" s="35"/>
      <c r="PXW311" s="15"/>
      <c r="PXY311" s="13"/>
      <c r="PXZ311" s="35"/>
      <c r="PYA311" s="35"/>
      <c r="PYB311" s="15"/>
      <c r="PYD311" s="13"/>
      <c r="PYE311" s="35"/>
      <c r="PYF311" s="35"/>
      <c r="PYG311" s="15"/>
      <c r="PYI311" s="13"/>
      <c r="PYJ311" s="35"/>
      <c r="PYK311" s="35"/>
      <c r="PYL311" s="15"/>
      <c r="PYN311" s="13"/>
      <c r="PYO311" s="35"/>
      <c r="PYP311" s="35"/>
      <c r="PYQ311" s="15"/>
      <c r="PYS311" s="13"/>
      <c r="PYT311" s="35"/>
      <c r="PYU311" s="35"/>
      <c r="PYV311" s="15"/>
      <c r="PYX311" s="13"/>
      <c r="PYY311" s="35"/>
      <c r="PYZ311" s="35"/>
      <c r="PZA311" s="15"/>
      <c r="PZC311" s="13"/>
      <c r="PZD311" s="35"/>
      <c r="PZE311" s="35"/>
      <c r="PZF311" s="15"/>
      <c r="PZH311" s="13"/>
      <c r="PZI311" s="35"/>
      <c r="PZJ311" s="35"/>
      <c r="PZK311" s="15"/>
      <c r="PZM311" s="13"/>
      <c r="PZN311" s="35"/>
      <c r="PZO311" s="35"/>
      <c r="PZP311" s="15"/>
      <c r="PZR311" s="13"/>
      <c r="PZS311" s="35"/>
      <c r="PZT311" s="35"/>
      <c r="PZU311" s="15"/>
      <c r="PZW311" s="13"/>
      <c r="PZX311" s="35"/>
      <c r="PZY311" s="35"/>
      <c r="PZZ311" s="15"/>
      <c r="QAB311" s="13"/>
      <c r="QAC311" s="35"/>
      <c r="QAD311" s="35"/>
      <c r="QAE311" s="15"/>
      <c r="QAG311" s="13"/>
      <c r="QAH311" s="35"/>
      <c r="QAI311" s="35"/>
      <c r="QAJ311" s="15"/>
      <c r="QAL311" s="13"/>
      <c r="QAM311" s="35"/>
      <c r="QAN311" s="35"/>
      <c r="QAO311" s="15"/>
      <c r="QAQ311" s="13"/>
      <c r="QAR311" s="35"/>
      <c r="QAS311" s="35"/>
      <c r="QAT311" s="15"/>
      <c r="QAV311" s="13"/>
      <c r="QAW311" s="35"/>
      <c r="QAX311" s="35"/>
      <c r="QAY311" s="15"/>
      <c r="QBA311" s="13"/>
      <c r="QBB311" s="35"/>
      <c r="QBC311" s="35"/>
      <c r="QBD311" s="15"/>
      <c r="QBF311" s="13"/>
      <c r="QBG311" s="35"/>
      <c r="QBH311" s="35"/>
      <c r="QBI311" s="15"/>
      <c r="QBK311" s="13"/>
      <c r="QBL311" s="35"/>
      <c r="QBM311" s="35"/>
      <c r="QBN311" s="15"/>
      <c r="QBP311" s="13"/>
      <c r="QBQ311" s="35"/>
      <c r="QBR311" s="35"/>
      <c r="QBS311" s="15"/>
      <c r="QBU311" s="13"/>
      <c r="QBV311" s="35"/>
      <c r="QBW311" s="35"/>
      <c r="QBX311" s="15"/>
      <c r="QBZ311" s="13"/>
      <c r="QCA311" s="35"/>
      <c r="QCB311" s="35"/>
      <c r="QCC311" s="15"/>
      <c r="QCE311" s="13"/>
      <c r="QCF311" s="35"/>
      <c r="QCG311" s="35"/>
      <c r="QCH311" s="15"/>
      <c r="QCJ311" s="13"/>
      <c r="QCK311" s="35"/>
      <c r="QCL311" s="35"/>
      <c r="QCM311" s="15"/>
      <c r="QCO311" s="13"/>
      <c r="QCP311" s="35"/>
      <c r="QCQ311" s="35"/>
      <c r="QCR311" s="15"/>
      <c r="QCT311" s="13"/>
      <c r="QCU311" s="35"/>
      <c r="QCV311" s="35"/>
      <c r="QCW311" s="15"/>
      <c r="QCY311" s="13"/>
      <c r="QCZ311" s="35"/>
      <c r="QDA311" s="35"/>
      <c r="QDB311" s="15"/>
      <c r="QDD311" s="13"/>
      <c r="QDE311" s="35"/>
      <c r="QDF311" s="35"/>
      <c r="QDG311" s="15"/>
      <c r="QDI311" s="13"/>
      <c r="QDJ311" s="35"/>
      <c r="QDK311" s="35"/>
      <c r="QDL311" s="15"/>
      <c r="QDN311" s="13"/>
      <c r="QDO311" s="35"/>
      <c r="QDP311" s="35"/>
      <c r="QDQ311" s="15"/>
      <c r="QDS311" s="13"/>
      <c r="QDT311" s="35"/>
      <c r="QDU311" s="35"/>
      <c r="QDV311" s="15"/>
      <c r="QDX311" s="13"/>
      <c r="QDY311" s="35"/>
      <c r="QDZ311" s="35"/>
      <c r="QEA311" s="15"/>
      <c r="QEC311" s="13"/>
      <c r="QED311" s="35"/>
      <c r="QEE311" s="35"/>
      <c r="QEF311" s="15"/>
      <c r="QEH311" s="13"/>
      <c r="QEI311" s="35"/>
      <c r="QEJ311" s="35"/>
      <c r="QEK311" s="15"/>
      <c r="QEM311" s="13"/>
      <c r="QEN311" s="35"/>
      <c r="QEO311" s="35"/>
      <c r="QEP311" s="15"/>
      <c r="QER311" s="13"/>
      <c r="QES311" s="35"/>
      <c r="QET311" s="35"/>
      <c r="QEU311" s="15"/>
      <c r="QEW311" s="13"/>
      <c r="QEX311" s="35"/>
      <c r="QEY311" s="35"/>
      <c r="QEZ311" s="15"/>
      <c r="QFB311" s="13"/>
      <c r="QFC311" s="35"/>
      <c r="QFD311" s="35"/>
      <c r="QFE311" s="15"/>
      <c r="QFG311" s="13"/>
      <c r="QFH311" s="35"/>
      <c r="QFI311" s="35"/>
      <c r="QFJ311" s="15"/>
      <c r="QFL311" s="13"/>
      <c r="QFM311" s="35"/>
      <c r="QFN311" s="35"/>
      <c r="QFO311" s="15"/>
      <c r="QFQ311" s="13"/>
      <c r="QFR311" s="35"/>
      <c r="QFS311" s="35"/>
      <c r="QFT311" s="15"/>
      <c r="QFV311" s="13"/>
      <c r="QFW311" s="35"/>
      <c r="QFX311" s="35"/>
      <c r="QFY311" s="15"/>
      <c r="QGA311" s="13"/>
      <c r="QGB311" s="35"/>
      <c r="QGC311" s="35"/>
      <c r="QGD311" s="15"/>
      <c r="QGF311" s="13"/>
      <c r="QGG311" s="35"/>
      <c r="QGH311" s="35"/>
      <c r="QGI311" s="15"/>
      <c r="QGK311" s="13"/>
      <c r="QGL311" s="35"/>
      <c r="QGM311" s="35"/>
      <c r="QGN311" s="15"/>
      <c r="QGP311" s="13"/>
      <c r="QGQ311" s="35"/>
      <c r="QGR311" s="35"/>
      <c r="QGS311" s="15"/>
      <c r="QGU311" s="13"/>
      <c r="QGV311" s="35"/>
      <c r="QGW311" s="35"/>
      <c r="QGX311" s="15"/>
      <c r="QGZ311" s="13"/>
      <c r="QHA311" s="35"/>
      <c r="QHB311" s="35"/>
      <c r="QHC311" s="15"/>
      <c r="QHE311" s="13"/>
      <c r="QHF311" s="35"/>
      <c r="QHG311" s="35"/>
      <c r="QHH311" s="15"/>
      <c r="QHJ311" s="13"/>
      <c r="QHK311" s="35"/>
      <c r="QHL311" s="35"/>
      <c r="QHM311" s="15"/>
      <c r="QHO311" s="13"/>
      <c r="QHP311" s="35"/>
      <c r="QHQ311" s="35"/>
      <c r="QHR311" s="15"/>
      <c r="QHT311" s="13"/>
      <c r="QHU311" s="35"/>
      <c r="QHV311" s="35"/>
      <c r="QHW311" s="15"/>
      <c r="QHY311" s="13"/>
      <c r="QHZ311" s="35"/>
      <c r="QIA311" s="35"/>
      <c r="QIB311" s="15"/>
      <c r="QID311" s="13"/>
      <c r="QIE311" s="35"/>
      <c r="QIF311" s="35"/>
      <c r="QIG311" s="15"/>
      <c r="QII311" s="13"/>
      <c r="QIJ311" s="35"/>
      <c r="QIK311" s="35"/>
      <c r="QIL311" s="15"/>
      <c r="QIN311" s="13"/>
      <c r="QIO311" s="35"/>
      <c r="QIP311" s="35"/>
      <c r="QIQ311" s="15"/>
      <c r="QIS311" s="13"/>
      <c r="QIT311" s="35"/>
      <c r="QIU311" s="35"/>
      <c r="QIV311" s="15"/>
      <c r="QIX311" s="13"/>
      <c r="QIY311" s="35"/>
      <c r="QIZ311" s="35"/>
      <c r="QJA311" s="15"/>
      <c r="QJC311" s="13"/>
      <c r="QJD311" s="35"/>
      <c r="QJE311" s="35"/>
      <c r="QJF311" s="15"/>
      <c r="QJH311" s="13"/>
      <c r="QJI311" s="35"/>
      <c r="QJJ311" s="35"/>
      <c r="QJK311" s="15"/>
      <c r="QJM311" s="13"/>
      <c r="QJN311" s="35"/>
      <c r="QJO311" s="35"/>
      <c r="QJP311" s="15"/>
      <c r="QJR311" s="13"/>
      <c r="QJS311" s="35"/>
      <c r="QJT311" s="35"/>
      <c r="QJU311" s="15"/>
      <c r="QJW311" s="13"/>
      <c r="QJX311" s="35"/>
      <c r="QJY311" s="35"/>
      <c r="QJZ311" s="15"/>
      <c r="QKB311" s="13"/>
      <c r="QKC311" s="35"/>
      <c r="QKD311" s="35"/>
      <c r="QKE311" s="15"/>
      <c r="QKG311" s="13"/>
      <c r="QKH311" s="35"/>
      <c r="QKI311" s="35"/>
      <c r="QKJ311" s="15"/>
      <c r="QKL311" s="13"/>
      <c r="QKM311" s="35"/>
      <c r="QKN311" s="35"/>
      <c r="QKO311" s="15"/>
      <c r="QKQ311" s="13"/>
      <c r="QKR311" s="35"/>
      <c r="QKS311" s="35"/>
      <c r="QKT311" s="15"/>
      <c r="QKV311" s="13"/>
      <c r="QKW311" s="35"/>
      <c r="QKX311" s="35"/>
      <c r="QKY311" s="15"/>
      <c r="QLA311" s="13"/>
      <c r="QLB311" s="35"/>
      <c r="QLC311" s="35"/>
      <c r="QLD311" s="15"/>
      <c r="QLF311" s="13"/>
      <c r="QLG311" s="35"/>
      <c r="QLH311" s="35"/>
      <c r="QLI311" s="15"/>
      <c r="QLK311" s="13"/>
      <c r="QLL311" s="35"/>
      <c r="QLM311" s="35"/>
      <c r="QLN311" s="15"/>
      <c r="QLP311" s="13"/>
      <c r="QLQ311" s="35"/>
      <c r="QLR311" s="35"/>
      <c r="QLS311" s="15"/>
      <c r="QLU311" s="13"/>
      <c r="QLV311" s="35"/>
      <c r="QLW311" s="35"/>
      <c r="QLX311" s="15"/>
      <c r="QLZ311" s="13"/>
      <c r="QMA311" s="35"/>
      <c r="QMB311" s="35"/>
      <c r="QMC311" s="15"/>
      <c r="QME311" s="13"/>
      <c r="QMF311" s="35"/>
      <c r="QMG311" s="35"/>
      <c r="QMH311" s="15"/>
      <c r="QMJ311" s="13"/>
      <c r="QMK311" s="35"/>
      <c r="QML311" s="35"/>
      <c r="QMM311" s="15"/>
      <c r="QMO311" s="13"/>
      <c r="QMP311" s="35"/>
      <c r="QMQ311" s="35"/>
      <c r="QMR311" s="15"/>
      <c r="QMT311" s="13"/>
      <c r="QMU311" s="35"/>
      <c r="QMV311" s="35"/>
      <c r="QMW311" s="15"/>
      <c r="QMY311" s="13"/>
      <c r="QMZ311" s="35"/>
      <c r="QNA311" s="35"/>
      <c r="QNB311" s="15"/>
      <c r="QND311" s="13"/>
      <c r="QNE311" s="35"/>
      <c r="QNF311" s="35"/>
      <c r="QNG311" s="15"/>
      <c r="QNI311" s="13"/>
      <c r="QNJ311" s="35"/>
      <c r="QNK311" s="35"/>
      <c r="QNL311" s="15"/>
      <c r="QNN311" s="13"/>
      <c r="QNO311" s="35"/>
      <c r="QNP311" s="35"/>
      <c r="QNQ311" s="15"/>
      <c r="QNS311" s="13"/>
      <c r="QNT311" s="35"/>
      <c r="QNU311" s="35"/>
      <c r="QNV311" s="15"/>
      <c r="QNX311" s="13"/>
      <c r="QNY311" s="35"/>
      <c r="QNZ311" s="35"/>
      <c r="QOA311" s="15"/>
      <c r="QOC311" s="13"/>
      <c r="QOD311" s="35"/>
      <c r="QOE311" s="35"/>
      <c r="QOF311" s="15"/>
      <c r="QOH311" s="13"/>
      <c r="QOI311" s="35"/>
      <c r="QOJ311" s="35"/>
      <c r="QOK311" s="15"/>
      <c r="QOM311" s="13"/>
      <c r="QON311" s="35"/>
      <c r="QOO311" s="35"/>
      <c r="QOP311" s="15"/>
      <c r="QOR311" s="13"/>
      <c r="QOS311" s="35"/>
      <c r="QOT311" s="35"/>
      <c r="QOU311" s="15"/>
      <c r="QOW311" s="13"/>
      <c r="QOX311" s="35"/>
      <c r="QOY311" s="35"/>
      <c r="QOZ311" s="15"/>
      <c r="QPB311" s="13"/>
      <c r="QPC311" s="35"/>
      <c r="QPD311" s="35"/>
      <c r="QPE311" s="15"/>
      <c r="QPG311" s="13"/>
      <c r="QPH311" s="35"/>
      <c r="QPI311" s="35"/>
      <c r="QPJ311" s="15"/>
      <c r="QPL311" s="13"/>
      <c r="QPM311" s="35"/>
      <c r="QPN311" s="35"/>
      <c r="QPO311" s="15"/>
      <c r="QPQ311" s="13"/>
      <c r="QPR311" s="35"/>
      <c r="QPS311" s="35"/>
      <c r="QPT311" s="15"/>
      <c r="QPV311" s="13"/>
      <c r="QPW311" s="35"/>
      <c r="QPX311" s="35"/>
      <c r="QPY311" s="15"/>
      <c r="QQA311" s="13"/>
      <c r="QQB311" s="35"/>
      <c r="QQC311" s="35"/>
      <c r="QQD311" s="15"/>
      <c r="QQF311" s="13"/>
      <c r="QQG311" s="35"/>
      <c r="QQH311" s="35"/>
      <c r="QQI311" s="15"/>
      <c r="QQK311" s="13"/>
      <c r="QQL311" s="35"/>
      <c r="QQM311" s="35"/>
      <c r="QQN311" s="15"/>
      <c r="QQP311" s="13"/>
      <c r="QQQ311" s="35"/>
      <c r="QQR311" s="35"/>
      <c r="QQS311" s="15"/>
      <c r="QQU311" s="13"/>
      <c r="QQV311" s="35"/>
      <c r="QQW311" s="35"/>
      <c r="QQX311" s="15"/>
      <c r="QQZ311" s="13"/>
      <c r="QRA311" s="35"/>
      <c r="QRB311" s="35"/>
      <c r="QRC311" s="15"/>
      <c r="QRE311" s="13"/>
      <c r="QRF311" s="35"/>
      <c r="QRG311" s="35"/>
      <c r="QRH311" s="15"/>
      <c r="QRJ311" s="13"/>
      <c r="QRK311" s="35"/>
      <c r="QRL311" s="35"/>
      <c r="QRM311" s="15"/>
      <c r="QRO311" s="13"/>
      <c r="QRP311" s="35"/>
      <c r="QRQ311" s="35"/>
      <c r="QRR311" s="15"/>
      <c r="QRT311" s="13"/>
      <c r="QRU311" s="35"/>
      <c r="QRV311" s="35"/>
      <c r="QRW311" s="15"/>
      <c r="QRY311" s="13"/>
      <c r="QRZ311" s="35"/>
      <c r="QSA311" s="35"/>
      <c r="QSB311" s="15"/>
      <c r="QSD311" s="13"/>
      <c r="QSE311" s="35"/>
      <c r="QSF311" s="35"/>
      <c r="QSG311" s="15"/>
      <c r="QSI311" s="13"/>
      <c r="QSJ311" s="35"/>
      <c r="QSK311" s="35"/>
      <c r="QSL311" s="15"/>
      <c r="QSN311" s="13"/>
      <c r="QSO311" s="35"/>
      <c r="QSP311" s="35"/>
      <c r="QSQ311" s="15"/>
      <c r="QSS311" s="13"/>
      <c r="QST311" s="35"/>
      <c r="QSU311" s="35"/>
      <c r="QSV311" s="15"/>
      <c r="QSX311" s="13"/>
      <c r="QSY311" s="35"/>
      <c r="QSZ311" s="35"/>
      <c r="QTA311" s="15"/>
      <c r="QTC311" s="13"/>
      <c r="QTD311" s="35"/>
      <c r="QTE311" s="35"/>
      <c r="QTF311" s="15"/>
      <c r="QTH311" s="13"/>
      <c r="QTI311" s="35"/>
      <c r="QTJ311" s="35"/>
      <c r="QTK311" s="15"/>
      <c r="QTM311" s="13"/>
      <c r="QTN311" s="35"/>
      <c r="QTO311" s="35"/>
      <c r="QTP311" s="15"/>
      <c r="QTR311" s="13"/>
      <c r="QTS311" s="35"/>
      <c r="QTT311" s="35"/>
      <c r="QTU311" s="15"/>
      <c r="QTW311" s="13"/>
      <c r="QTX311" s="35"/>
      <c r="QTY311" s="35"/>
      <c r="QTZ311" s="15"/>
      <c r="QUB311" s="13"/>
      <c r="QUC311" s="35"/>
      <c r="QUD311" s="35"/>
      <c r="QUE311" s="15"/>
      <c r="QUG311" s="13"/>
      <c r="QUH311" s="35"/>
      <c r="QUI311" s="35"/>
      <c r="QUJ311" s="15"/>
      <c r="QUL311" s="13"/>
      <c r="QUM311" s="35"/>
      <c r="QUN311" s="35"/>
      <c r="QUO311" s="15"/>
      <c r="QUQ311" s="13"/>
      <c r="QUR311" s="35"/>
      <c r="QUS311" s="35"/>
      <c r="QUT311" s="15"/>
      <c r="QUV311" s="13"/>
      <c r="QUW311" s="35"/>
      <c r="QUX311" s="35"/>
      <c r="QUY311" s="15"/>
      <c r="QVA311" s="13"/>
      <c r="QVB311" s="35"/>
      <c r="QVC311" s="35"/>
      <c r="QVD311" s="15"/>
      <c r="QVF311" s="13"/>
      <c r="QVG311" s="35"/>
      <c r="QVH311" s="35"/>
      <c r="QVI311" s="15"/>
      <c r="QVK311" s="13"/>
      <c r="QVL311" s="35"/>
      <c r="QVM311" s="35"/>
      <c r="QVN311" s="15"/>
      <c r="QVP311" s="13"/>
      <c r="QVQ311" s="35"/>
      <c r="QVR311" s="35"/>
      <c r="QVS311" s="15"/>
      <c r="QVU311" s="13"/>
      <c r="QVV311" s="35"/>
      <c r="QVW311" s="35"/>
      <c r="QVX311" s="15"/>
      <c r="QVZ311" s="13"/>
      <c r="QWA311" s="35"/>
      <c r="QWB311" s="35"/>
      <c r="QWC311" s="15"/>
      <c r="QWE311" s="13"/>
      <c r="QWF311" s="35"/>
      <c r="QWG311" s="35"/>
      <c r="QWH311" s="15"/>
      <c r="QWJ311" s="13"/>
      <c r="QWK311" s="35"/>
      <c r="QWL311" s="35"/>
      <c r="QWM311" s="15"/>
      <c r="QWO311" s="13"/>
      <c r="QWP311" s="35"/>
      <c r="QWQ311" s="35"/>
      <c r="QWR311" s="15"/>
      <c r="QWT311" s="13"/>
      <c r="QWU311" s="35"/>
      <c r="QWV311" s="35"/>
      <c r="QWW311" s="15"/>
      <c r="QWY311" s="13"/>
      <c r="QWZ311" s="35"/>
      <c r="QXA311" s="35"/>
      <c r="QXB311" s="15"/>
      <c r="QXD311" s="13"/>
      <c r="QXE311" s="35"/>
      <c r="QXF311" s="35"/>
      <c r="QXG311" s="15"/>
      <c r="QXI311" s="13"/>
      <c r="QXJ311" s="35"/>
      <c r="QXK311" s="35"/>
      <c r="QXL311" s="15"/>
      <c r="QXN311" s="13"/>
      <c r="QXO311" s="35"/>
      <c r="QXP311" s="35"/>
      <c r="QXQ311" s="15"/>
      <c r="QXS311" s="13"/>
      <c r="QXT311" s="35"/>
      <c r="QXU311" s="35"/>
      <c r="QXV311" s="15"/>
      <c r="QXX311" s="13"/>
      <c r="QXY311" s="35"/>
      <c r="QXZ311" s="35"/>
      <c r="QYA311" s="15"/>
      <c r="QYC311" s="13"/>
      <c r="QYD311" s="35"/>
      <c r="QYE311" s="35"/>
      <c r="QYF311" s="15"/>
      <c r="QYH311" s="13"/>
      <c r="QYI311" s="35"/>
      <c r="QYJ311" s="35"/>
      <c r="QYK311" s="15"/>
      <c r="QYM311" s="13"/>
      <c r="QYN311" s="35"/>
      <c r="QYO311" s="35"/>
      <c r="QYP311" s="15"/>
      <c r="QYR311" s="13"/>
      <c r="QYS311" s="35"/>
      <c r="QYT311" s="35"/>
      <c r="QYU311" s="15"/>
      <c r="QYW311" s="13"/>
      <c r="QYX311" s="35"/>
      <c r="QYY311" s="35"/>
      <c r="QYZ311" s="15"/>
      <c r="QZB311" s="13"/>
      <c r="QZC311" s="35"/>
      <c r="QZD311" s="35"/>
      <c r="QZE311" s="15"/>
      <c r="QZG311" s="13"/>
      <c r="QZH311" s="35"/>
      <c r="QZI311" s="35"/>
      <c r="QZJ311" s="15"/>
      <c r="QZL311" s="13"/>
      <c r="QZM311" s="35"/>
      <c r="QZN311" s="35"/>
      <c r="QZO311" s="15"/>
      <c r="QZQ311" s="13"/>
      <c r="QZR311" s="35"/>
      <c r="QZS311" s="35"/>
      <c r="QZT311" s="15"/>
      <c r="QZV311" s="13"/>
      <c r="QZW311" s="35"/>
      <c r="QZX311" s="35"/>
      <c r="QZY311" s="15"/>
      <c r="RAA311" s="13"/>
      <c r="RAB311" s="35"/>
      <c r="RAC311" s="35"/>
      <c r="RAD311" s="15"/>
      <c r="RAF311" s="13"/>
      <c r="RAG311" s="35"/>
      <c r="RAH311" s="35"/>
      <c r="RAI311" s="15"/>
      <c r="RAK311" s="13"/>
      <c r="RAL311" s="35"/>
      <c r="RAM311" s="35"/>
      <c r="RAN311" s="15"/>
      <c r="RAP311" s="13"/>
      <c r="RAQ311" s="35"/>
      <c r="RAR311" s="35"/>
      <c r="RAS311" s="15"/>
      <c r="RAU311" s="13"/>
      <c r="RAV311" s="35"/>
      <c r="RAW311" s="35"/>
      <c r="RAX311" s="15"/>
      <c r="RAZ311" s="13"/>
      <c r="RBA311" s="35"/>
      <c r="RBB311" s="35"/>
      <c r="RBC311" s="15"/>
      <c r="RBE311" s="13"/>
      <c r="RBF311" s="35"/>
      <c r="RBG311" s="35"/>
      <c r="RBH311" s="15"/>
      <c r="RBJ311" s="13"/>
      <c r="RBK311" s="35"/>
      <c r="RBL311" s="35"/>
      <c r="RBM311" s="15"/>
      <c r="RBO311" s="13"/>
      <c r="RBP311" s="35"/>
      <c r="RBQ311" s="35"/>
      <c r="RBR311" s="15"/>
      <c r="RBT311" s="13"/>
      <c r="RBU311" s="35"/>
      <c r="RBV311" s="35"/>
      <c r="RBW311" s="15"/>
      <c r="RBY311" s="13"/>
      <c r="RBZ311" s="35"/>
      <c r="RCA311" s="35"/>
      <c r="RCB311" s="15"/>
      <c r="RCD311" s="13"/>
      <c r="RCE311" s="35"/>
      <c r="RCF311" s="35"/>
      <c r="RCG311" s="15"/>
      <c r="RCI311" s="13"/>
      <c r="RCJ311" s="35"/>
      <c r="RCK311" s="35"/>
      <c r="RCL311" s="15"/>
      <c r="RCN311" s="13"/>
      <c r="RCO311" s="35"/>
      <c r="RCP311" s="35"/>
      <c r="RCQ311" s="15"/>
      <c r="RCS311" s="13"/>
      <c r="RCT311" s="35"/>
      <c r="RCU311" s="35"/>
      <c r="RCV311" s="15"/>
      <c r="RCX311" s="13"/>
      <c r="RCY311" s="35"/>
      <c r="RCZ311" s="35"/>
      <c r="RDA311" s="15"/>
      <c r="RDC311" s="13"/>
      <c r="RDD311" s="35"/>
      <c r="RDE311" s="35"/>
      <c r="RDF311" s="15"/>
      <c r="RDH311" s="13"/>
      <c r="RDI311" s="35"/>
      <c r="RDJ311" s="35"/>
      <c r="RDK311" s="15"/>
      <c r="RDM311" s="13"/>
      <c r="RDN311" s="35"/>
      <c r="RDO311" s="35"/>
      <c r="RDP311" s="15"/>
      <c r="RDR311" s="13"/>
      <c r="RDS311" s="35"/>
      <c r="RDT311" s="35"/>
      <c r="RDU311" s="15"/>
      <c r="RDW311" s="13"/>
      <c r="RDX311" s="35"/>
      <c r="RDY311" s="35"/>
      <c r="RDZ311" s="15"/>
      <c r="REB311" s="13"/>
      <c r="REC311" s="35"/>
      <c r="RED311" s="35"/>
      <c r="REE311" s="15"/>
      <c r="REG311" s="13"/>
      <c r="REH311" s="35"/>
      <c r="REI311" s="35"/>
      <c r="REJ311" s="15"/>
      <c r="REL311" s="13"/>
      <c r="REM311" s="35"/>
      <c r="REN311" s="35"/>
      <c r="REO311" s="15"/>
      <c r="REQ311" s="13"/>
      <c r="RER311" s="35"/>
      <c r="RES311" s="35"/>
      <c r="RET311" s="15"/>
      <c r="REV311" s="13"/>
      <c r="REW311" s="35"/>
      <c r="REX311" s="35"/>
      <c r="REY311" s="15"/>
      <c r="RFA311" s="13"/>
      <c r="RFB311" s="35"/>
      <c r="RFC311" s="35"/>
      <c r="RFD311" s="15"/>
      <c r="RFF311" s="13"/>
      <c r="RFG311" s="35"/>
      <c r="RFH311" s="35"/>
      <c r="RFI311" s="15"/>
      <c r="RFK311" s="13"/>
      <c r="RFL311" s="35"/>
      <c r="RFM311" s="35"/>
      <c r="RFN311" s="15"/>
      <c r="RFP311" s="13"/>
      <c r="RFQ311" s="35"/>
      <c r="RFR311" s="35"/>
      <c r="RFS311" s="15"/>
      <c r="RFU311" s="13"/>
      <c r="RFV311" s="35"/>
      <c r="RFW311" s="35"/>
      <c r="RFX311" s="15"/>
      <c r="RFZ311" s="13"/>
      <c r="RGA311" s="35"/>
      <c r="RGB311" s="35"/>
      <c r="RGC311" s="15"/>
      <c r="RGE311" s="13"/>
      <c r="RGF311" s="35"/>
      <c r="RGG311" s="35"/>
      <c r="RGH311" s="15"/>
      <c r="RGJ311" s="13"/>
      <c r="RGK311" s="35"/>
      <c r="RGL311" s="35"/>
      <c r="RGM311" s="15"/>
      <c r="RGO311" s="13"/>
      <c r="RGP311" s="35"/>
      <c r="RGQ311" s="35"/>
      <c r="RGR311" s="15"/>
      <c r="RGT311" s="13"/>
      <c r="RGU311" s="35"/>
      <c r="RGV311" s="35"/>
      <c r="RGW311" s="15"/>
      <c r="RGY311" s="13"/>
      <c r="RGZ311" s="35"/>
      <c r="RHA311" s="35"/>
      <c r="RHB311" s="15"/>
      <c r="RHD311" s="13"/>
      <c r="RHE311" s="35"/>
      <c r="RHF311" s="35"/>
      <c r="RHG311" s="15"/>
      <c r="RHI311" s="13"/>
      <c r="RHJ311" s="35"/>
      <c r="RHK311" s="35"/>
      <c r="RHL311" s="15"/>
      <c r="RHN311" s="13"/>
      <c r="RHO311" s="35"/>
      <c r="RHP311" s="35"/>
      <c r="RHQ311" s="15"/>
      <c r="RHS311" s="13"/>
      <c r="RHT311" s="35"/>
      <c r="RHU311" s="35"/>
      <c r="RHV311" s="15"/>
      <c r="RHX311" s="13"/>
      <c r="RHY311" s="35"/>
      <c r="RHZ311" s="35"/>
      <c r="RIA311" s="15"/>
      <c r="RIC311" s="13"/>
      <c r="RID311" s="35"/>
      <c r="RIE311" s="35"/>
      <c r="RIF311" s="15"/>
      <c r="RIH311" s="13"/>
      <c r="RII311" s="35"/>
      <c r="RIJ311" s="35"/>
      <c r="RIK311" s="15"/>
      <c r="RIM311" s="13"/>
      <c r="RIN311" s="35"/>
      <c r="RIO311" s="35"/>
      <c r="RIP311" s="15"/>
      <c r="RIR311" s="13"/>
      <c r="RIS311" s="35"/>
      <c r="RIT311" s="35"/>
      <c r="RIU311" s="15"/>
      <c r="RIW311" s="13"/>
      <c r="RIX311" s="35"/>
      <c r="RIY311" s="35"/>
      <c r="RIZ311" s="15"/>
      <c r="RJB311" s="13"/>
      <c r="RJC311" s="35"/>
      <c r="RJD311" s="35"/>
      <c r="RJE311" s="15"/>
      <c r="RJG311" s="13"/>
      <c r="RJH311" s="35"/>
      <c r="RJI311" s="35"/>
      <c r="RJJ311" s="15"/>
      <c r="RJL311" s="13"/>
      <c r="RJM311" s="35"/>
      <c r="RJN311" s="35"/>
      <c r="RJO311" s="15"/>
      <c r="RJQ311" s="13"/>
      <c r="RJR311" s="35"/>
      <c r="RJS311" s="35"/>
      <c r="RJT311" s="15"/>
      <c r="RJV311" s="13"/>
      <c r="RJW311" s="35"/>
      <c r="RJX311" s="35"/>
      <c r="RJY311" s="15"/>
      <c r="RKA311" s="13"/>
      <c r="RKB311" s="35"/>
      <c r="RKC311" s="35"/>
      <c r="RKD311" s="15"/>
      <c r="RKF311" s="13"/>
      <c r="RKG311" s="35"/>
      <c r="RKH311" s="35"/>
      <c r="RKI311" s="15"/>
      <c r="RKK311" s="13"/>
      <c r="RKL311" s="35"/>
      <c r="RKM311" s="35"/>
      <c r="RKN311" s="15"/>
      <c r="RKP311" s="13"/>
      <c r="RKQ311" s="35"/>
      <c r="RKR311" s="35"/>
      <c r="RKS311" s="15"/>
      <c r="RKU311" s="13"/>
      <c r="RKV311" s="35"/>
      <c r="RKW311" s="35"/>
      <c r="RKX311" s="15"/>
      <c r="RKZ311" s="13"/>
      <c r="RLA311" s="35"/>
      <c r="RLB311" s="35"/>
      <c r="RLC311" s="15"/>
      <c r="RLE311" s="13"/>
      <c r="RLF311" s="35"/>
      <c r="RLG311" s="35"/>
      <c r="RLH311" s="15"/>
      <c r="RLJ311" s="13"/>
      <c r="RLK311" s="35"/>
      <c r="RLL311" s="35"/>
      <c r="RLM311" s="15"/>
      <c r="RLO311" s="13"/>
      <c r="RLP311" s="35"/>
      <c r="RLQ311" s="35"/>
      <c r="RLR311" s="15"/>
      <c r="RLT311" s="13"/>
      <c r="RLU311" s="35"/>
      <c r="RLV311" s="35"/>
      <c r="RLW311" s="15"/>
      <c r="RLY311" s="13"/>
      <c r="RLZ311" s="35"/>
      <c r="RMA311" s="35"/>
      <c r="RMB311" s="15"/>
      <c r="RMD311" s="13"/>
      <c r="RME311" s="35"/>
      <c r="RMF311" s="35"/>
      <c r="RMG311" s="15"/>
      <c r="RMI311" s="13"/>
      <c r="RMJ311" s="35"/>
      <c r="RMK311" s="35"/>
      <c r="RML311" s="15"/>
      <c r="RMN311" s="13"/>
      <c r="RMO311" s="35"/>
      <c r="RMP311" s="35"/>
      <c r="RMQ311" s="15"/>
      <c r="RMS311" s="13"/>
      <c r="RMT311" s="35"/>
      <c r="RMU311" s="35"/>
      <c r="RMV311" s="15"/>
      <c r="RMX311" s="13"/>
      <c r="RMY311" s="35"/>
      <c r="RMZ311" s="35"/>
      <c r="RNA311" s="15"/>
      <c r="RNC311" s="13"/>
      <c r="RND311" s="35"/>
      <c r="RNE311" s="35"/>
      <c r="RNF311" s="15"/>
      <c r="RNH311" s="13"/>
      <c r="RNI311" s="35"/>
      <c r="RNJ311" s="35"/>
      <c r="RNK311" s="15"/>
      <c r="RNM311" s="13"/>
      <c r="RNN311" s="35"/>
      <c r="RNO311" s="35"/>
      <c r="RNP311" s="15"/>
      <c r="RNR311" s="13"/>
      <c r="RNS311" s="35"/>
      <c r="RNT311" s="35"/>
      <c r="RNU311" s="15"/>
      <c r="RNW311" s="13"/>
      <c r="RNX311" s="35"/>
      <c r="RNY311" s="35"/>
      <c r="RNZ311" s="15"/>
      <c r="ROB311" s="13"/>
      <c r="ROC311" s="35"/>
      <c r="ROD311" s="35"/>
      <c r="ROE311" s="15"/>
      <c r="ROG311" s="13"/>
      <c r="ROH311" s="35"/>
      <c r="ROI311" s="35"/>
      <c r="ROJ311" s="15"/>
      <c r="ROL311" s="13"/>
      <c r="ROM311" s="35"/>
      <c r="RON311" s="35"/>
      <c r="ROO311" s="15"/>
      <c r="ROQ311" s="13"/>
      <c r="ROR311" s="35"/>
      <c r="ROS311" s="35"/>
      <c r="ROT311" s="15"/>
      <c r="ROV311" s="13"/>
      <c r="ROW311" s="35"/>
      <c r="ROX311" s="35"/>
      <c r="ROY311" s="15"/>
      <c r="RPA311" s="13"/>
      <c r="RPB311" s="35"/>
      <c r="RPC311" s="35"/>
      <c r="RPD311" s="15"/>
      <c r="RPF311" s="13"/>
      <c r="RPG311" s="35"/>
      <c r="RPH311" s="35"/>
      <c r="RPI311" s="15"/>
      <c r="RPK311" s="13"/>
      <c r="RPL311" s="35"/>
      <c r="RPM311" s="35"/>
      <c r="RPN311" s="15"/>
      <c r="RPP311" s="13"/>
      <c r="RPQ311" s="35"/>
      <c r="RPR311" s="35"/>
      <c r="RPS311" s="15"/>
      <c r="RPU311" s="13"/>
      <c r="RPV311" s="35"/>
      <c r="RPW311" s="35"/>
      <c r="RPX311" s="15"/>
      <c r="RPZ311" s="13"/>
      <c r="RQA311" s="35"/>
      <c r="RQB311" s="35"/>
      <c r="RQC311" s="15"/>
      <c r="RQE311" s="13"/>
      <c r="RQF311" s="35"/>
      <c r="RQG311" s="35"/>
      <c r="RQH311" s="15"/>
      <c r="RQJ311" s="13"/>
      <c r="RQK311" s="35"/>
      <c r="RQL311" s="35"/>
      <c r="RQM311" s="15"/>
      <c r="RQO311" s="13"/>
      <c r="RQP311" s="35"/>
      <c r="RQQ311" s="35"/>
      <c r="RQR311" s="15"/>
      <c r="RQT311" s="13"/>
      <c r="RQU311" s="35"/>
      <c r="RQV311" s="35"/>
      <c r="RQW311" s="15"/>
      <c r="RQY311" s="13"/>
      <c r="RQZ311" s="35"/>
      <c r="RRA311" s="35"/>
      <c r="RRB311" s="15"/>
      <c r="RRD311" s="13"/>
      <c r="RRE311" s="35"/>
      <c r="RRF311" s="35"/>
      <c r="RRG311" s="15"/>
      <c r="RRI311" s="13"/>
      <c r="RRJ311" s="35"/>
      <c r="RRK311" s="35"/>
      <c r="RRL311" s="15"/>
      <c r="RRN311" s="13"/>
      <c r="RRO311" s="35"/>
      <c r="RRP311" s="35"/>
      <c r="RRQ311" s="15"/>
      <c r="RRS311" s="13"/>
      <c r="RRT311" s="35"/>
      <c r="RRU311" s="35"/>
      <c r="RRV311" s="15"/>
      <c r="RRX311" s="13"/>
      <c r="RRY311" s="35"/>
      <c r="RRZ311" s="35"/>
      <c r="RSA311" s="15"/>
      <c r="RSC311" s="13"/>
      <c r="RSD311" s="35"/>
      <c r="RSE311" s="35"/>
      <c r="RSF311" s="15"/>
      <c r="RSH311" s="13"/>
      <c r="RSI311" s="35"/>
      <c r="RSJ311" s="35"/>
      <c r="RSK311" s="15"/>
      <c r="RSM311" s="13"/>
      <c r="RSN311" s="35"/>
      <c r="RSO311" s="35"/>
      <c r="RSP311" s="15"/>
      <c r="RSR311" s="13"/>
      <c r="RSS311" s="35"/>
      <c r="RST311" s="35"/>
      <c r="RSU311" s="15"/>
      <c r="RSW311" s="13"/>
      <c r="RSX311" s="35"/>
      <c r="RSY311" s="35"/>
      <c r="RSZ311" s="15"/>
      <c r="RTB311" s="13"/>
      <c r="RTC311" s="35"/>
      <c r="RTD311" s="35"/>
      <c r="RTE311" s="15"/>
      <c r="RTG311" s="13"/>
      <c r="RTH311" s="35"/>
      <c r="RTI311" s="35"/>
      <c r="RTJ311" s="15"/>
      <c r="RTL311" s="13"/>
      <c r="RTM311" s="35"/>
      <c r="RTN311" s="35"/>
      <c r="RTO311" s="15"/>
      <c r="RTQ311" s="13"/>
      <c r="RTR311" s="35"/>
      <c r="RTS311" s="35"/>
      <c r="RTT311" s="15"/>
      <c r="RTV311" s="13"/>
      <c r="RTW311" s="35"/>
      <c r="RTX311" s="35"/>
      <c r="RTY311" s="15"/>
      <c r="RUA311" s="13"/>
      <c r="RUB311" s="35"/>
      <c r="RUC311" s="35"/>
      <c r="RUD311" s="15"/>
      <c r="RUF311" s="13"/>
      <c r="RUG311" s="35"/>
      <c r="RUH311" s="35"/>
      <c r="RUI311" s="15"/>
      <c r="RUK311" s="13"/>
      <c r="RUL311" s="35"/>
      <c r="RUM311" s="35"/>
      <c r="RUN311" s="15"/>
      <c r="RUP311" s="13"/>
      <c r="RUQ311" s="35"/>
      <c r="RUR311" s="35"/>
      <c r="RUS311" s="15"/>
      <c r="RUU311" s="13"/>
      <c r="RUV311" s="35"/>
      <c r="RUW311" s="35"/>
      <c r="RUX311" s="15"/>
      <c r="RUZ311" s="13"/>
      <c r="RVA311" s="35"/>
      <c r="RVB311" s="35"/>
      <c r="RVC311" s="15"/>
      <c r="RVE311" s="13"/>
      <c r="RVF311" s="35"/>
      <c r="RVG311" s="35"/>
      <c r="RVH311" s="15"/>
      <c r="RVJ311" s="13"/>
      <c r="RVK311" s="35"/>
      <c r="RVL311" s="35"/>
      <c r="RVM311" s="15"/>
      <c r="RVO311" s="13"/>
      <c r="RVP311" s="35"/>
      <c r="RVQ311" s="35"/>
      <c r="RVR311" s="15"/>
      <c r="RVT311" s="13"/>
      <c r="RVU311" s="35"/>
      <c r="RVV311" s="35"/>
      <c r="RVW311" s="15"/>
      <c r="RVY311" s="13"/>
      <c r="RVZ311" s="35"/>
      <c r="RWA311" s="35"/>
      <c r="RWB311" s="15"/>
      <c r="RWD311" s="13"/>
      <c r="RWE311" s="35"/>
      <c r="RWF311" s="35"/>
      <c r="RWG311" s="15"/>
      <c r="RWI311" s="13"/>
      <c r="RWJ311" s="35"/>
      <c r="RWK311" s="35"/>
      <c r="RWL311" s="15"/>
      <c r="RWN311" s="13"/>
      <c r="RWO311" s="35"/>
      <c r="RWP311" s="35"/>
      <c r="RWQ311" s="15"/>
      <c r="RWS311" s="13"/>
      <c r="RWT311" s="35"/>
      <c r="RWU311" s="35"/>
      <c r="RWV311" s="15"/>
      <c r="RWX311" s="13"/>
      <c r="RWY311" s="35"/>
      <c r="RWZ311" s="35"/>
      <c r="RXA311" s="15"/>
      <c r="RXC311" s="13"/>
      <c r="RXD311" s="35"/>
      <c r="RXE311" s="35"/>
      <c r="RXF311" s="15"/>
      <c r="RXH311" s="13"/>
      <c r="RXI311" s="35"/>
      <c r="RXJ311" s="35"/>
      <c r="RXK311" s="15"/>
      <c r="RXM311" s="13"/>
      <c r="RXN311" s="35"/>
      <c r="RXO311" s="35"/>
      <c r="RXP311" s="15"/>
      <c r="RXR311" s="13"/>
      <c r="RXS311" s="35"/>
      <c r="RXT311" s="35"/>
      <c r="RXU311" s="15"/>
      <c r="RXW311" s="13"/>
      <c r="RXX311" s="35"/>
      <c r="RXY311" s="35"/>
      <c r="RXZ311" s="15"/>
      <c r="RYB311" s="13"/>
      <c r="RYC311" s="35"/>
      <c r="RYD311" s="35"/>
      <c r="RYE311" s="15"/>
      <c r="RYG311" s="13"/>
      <c r="RYH311" s="35"/>
      <c r="RYI311" s="35"/>
      <c r="RYJ311" s="15"/>
      <c r="RYL311" s="13"/>
      <c r="RYM311" s="35"/>
      <c r="RYN311" s="35"/>
      <c r="RYO311" s="15"/>
      <c r="RYQ311" s="13"/>
      <c r="RYR311" s="35"/>
      <c r="RYS311" s="35"/>
      <c r="RYT311" s="15"/>
      <c r="RYV311" s="13"/>
      <c r="RYW311" s="35"/>
      <c r="RYX311" s="35"/>
      <c r="RYY311" s="15"/>
      <c r="RZA311" s="13"/>
      <c r="RZB311" s="35"/>
      <c r="RZC311" s="35"/>
      <c r="RZD311" s="15"/>
      <c r="RZF311" s="13"/>
      <c r="RZG311" s="35"/>
      <c r="RZH311" s="35"/>
      <c r="RZI311" s="15"/>
      <c r="RZK311" s="13"/>
      <c r="RZL311" s="35"/>
      <c r="RZM311" s="35"/>
      <c r="RZN311" s="15"/>
      <c r="RZP311" s="13"/>
      <c r="RZQ311" s="35"/>
      <c r="RZR311" s="35"/>
      <c r="RZS311" s="15"/>
      <c r="RZU311" s="13"/>
      <c r="RZV311" s="35"/>
      <c r="RZW311" s="35"/>
      <c r="RZX311" s="15"/>
      <c r="RZZ311" s="13"/>
      <c r="SAA311" s="35"/>
      <c r="SAB311" s="35"/>
      <c r="SAC311" s="15"/>
      <c r="SAE311" s="13"/>
      <c r="SAF311" s="35"/>
      <c r="SAG311" s="35"/>
      <c r="SAH311" s="15"/>
      <c r="SAJ311" s="13"/>
      <c r="SAK311" s="35"/>
      <c r="SAL311" s="35"/>
      <c r="SAM311" s="15"/>
      <c r="SAO311" s="13"/>
      <c r="SAP311" s="35"/>
      <c r="SAQ311" s="35"/>
      <c r="SAR311" s="15"/>
      <c r="SAT311" s="13"/>
      <c r="SAU311" s="35"/>
      <c r="SAV311" s="35"/>
      <c r="SAW311" s="15"/>
      <c r="SAY311" s="13"/>
      <c r="SAZ311" s="35"/>
      <c r="SBA311" s="35"/>
      <c r="SBB311" s="15"/>
      <c r="SBD311" s="13"/>
      <c r="SBE311" s="35"/>
      <c r="SBF311" s="35"/>
      <c r="SBG311" s="15"/>
      <c r="SBI311" s="13"/>
      <c r="SBJ311" s="35"/>
      <c r="SBK311" s="35"/>
      <c r="SBL311" s="15"/>
      <c r="SBN311" s="13"/>
      <c r="SBO311" s="35"/>
      <c r="SBP311" s="35"/>
      <c r="SBQ311" s="15"/>
      <c r="SBS311" s="13"/>
      <c r="SBT311" s="35"/>
      <c r="SBU311" s="35"/>
      <c r="SBV311" s="15"/>
      <c r="SBX311" s="13"/>
      <c r="SBY311" s="35"/>
      <c r="SBZ311" s="35"/>
      <c r="SCA311" s="15"/>
      <c r="SCC311" s="13"/>
      <c r="SCD311" s="35"/>
      <c r="SCE311" s="35"/>
      <c r="SCF311" s="15"/>
      <c r="SCH311" s="13"/>
      <c r="SCI311" s="35"/>
      <c r="SCJ311" s="35"/>
      <c r="SCK311" s="15"/>
      <c r="SCM311" s="13"/>
      <c r="SCN311" s="35"/>
      <c r="SCO311" s="35"/>
      <c r="SCP311" s="15"/>
      <c r="SCR311" s="13"/>
      <c r="SCS311" s="35"/>
      <c r="SCT311" s="35"/>
      <c r="SCU311" s="15"/>
      <c r="SCW311" s="13"/>
      <c r="SCX311" s="35"/>
      <c r="SCY311" s="35"/>
      <c r="SCZ311" s="15"/>
      <c r="SDB311" s="13"/>
      <c r="SDC311" s="35"/>
      <c r="SDD311" s="35"/>
      <c r="SDE311" s="15"/>
      <c r="SDG311" s="13"/>
      <c r="SDH311" s="35"/>
      <c r="SDI311" s="35"/>
      <c r="SDJ311" s="15"/>
      <c r="SDL311" s="13"/>
      <c r="SDM311" s="35"/>
      <c r="SDN311" s="35"/>
      <c r="SDO311" s="15"/>
      <c r="SDQ311" s="13"/>
      <c r="SDR311" s="35"/>
      <c r="SDS311" s="35"/>
      <c r="SDT311" s="15"/>
      <c r="SDV311" s="13"/>
      <c r="SDW311" s="35"/>
      <c r="SDX311" s="35"/>
      <c r="SDY311" s="15"/>
      <c r="SEA311" s="13"/>
      <c r="SEB311" s="35"/>
      <c r="SEC311" s="35"/>
      <c r="SED311" s="15"/>
      <c r="SEF311" s="13"/>
      <c r="SEG311" s="35"/>
      <c r="SEH311" s="35"/>
      <c r="SEI311" s="15"/>
      <c r="SEK311" s="13"/>
      <c r="SEL311" s="35"/>
      <c r="SEM311" s="35"/>
      <c r="SEN311" s="15"/>
      <c r="SEP311" s="13"/>
      <c r="SEQ311" s="35"/>
      <c r="SER311" s="35"/>
      <c r="SES311" s="15"/>
      <c r="SEU311" s="13"/>
      <c r="SEV311" s="35"/>
      <c r="SEW311" s="35"/>
      <c r="SEX311" s="15"/>
      <c r="SEZ311" s="13"/>
      <c r="SFA311" s="35"/>
      <c r="SFB311" s="35"/>
      <c r="SFC311" s="15"/>
      <c r="SFE311" s="13"/>
      <c r="SFF311" s="35"/>
      <c r="SFG311" s="35"/>
      <c r="SFH311" s="15"/>
      <c r="SFJ311" s="13"/>
      <c r="SFK311" s="35"/>
      <c r="SFL311" s="35"/>
      <c r="SFM311" s="15"/>
      <c r="SFO311" s="13"/>
      <c r="SFP311" s="35"/>
      <c r="SFQ311" s="35"/>
      <c r="SFR311" s="15"/>
      <c r="SFT311" s="13"/>
      <c r="SFU311" s="35"/>
      <c r="SFV311" s="35"/>
      <c r="SFW311" s="15"/>
      <c r="SFY311" s="13"/>
      <c r="SFZ311" s="35"/>
      <c r="SGA311" s="35"/>
      <c r="SGB311" s="15"/>
      <c r="SGD311" s="13"/>
      <c r="SGE311" s="35"/>
      <c r="SGF311" s="35"/>
      <c r="SGG311" s="15"/>
      <c r="SGI311" s="13"/>
      <c r="SGJ311" s="35"/>
      <c r="SGK311" s="35"/>
      <c r="SGL311" s="15"/>
      <c r="SGN311" s="13"/>
      <c r="SGO311" s="35"/>
      <c r="SGP311" s="35"/>
      <c r="SGQ311" s="15"/>
      <c r="SGS311" s="13"/>
      <c r="SGT311" s="35"/>
      <c r="SGU311" s="35"/>
      <c r="SGV311" s="15"/>
      <c r="SGX311" s="13"/>
      <c r="SGY311" s="35"/>
      <c r="SGZ311" s="35"/>
      <c r="SHA311" s="15"/>
      <c r="SHC311" s="13"/>
      <c r="SHD311" s="35"/>
      <c r="SHE311" s="35"/>
      <c r="SHF311" s="15"/>
      <c r="SHH311" s="13"/>
      <c r="SHI311" s="35"/>
      <c r="SHJ311" s="35"/>
      <c r="SHK311" s="15"/>
      <c r="SHM311" s="13"/>
      <c r="SHN311" s="35"/>
      <c r="SHO311" s="35"/>
      <c r="SHP311" s="15"/>
      <c r="SHR311" s="13"/>
      <c r="SHS311" s="35"/>
      <c r="SHT311" s="35"/>
      <c r="SHU311" s="15"/>
      <c r="SHW311" s="13"/>
      <c r="SHX311" s="35"/>
      <c r="SHY311" s="35"/>
      <c r="SHZ311" s="15"/>
      <c r="SIB311" s="13"/>
      <c r="SIC311" s="35"/>
      <c r="SID311" s="35"/>
      <c r="SIE311" s="15"/>
      <c r="SIG311" s="13"/>
      <c r="SIH311" s="35"/>
      <c r="SII311" s="35"/>
      <c r="SIJ311" s="15"/>
      <c r="SIL311" s="13"/>
      <c r="SIM311" s="35"/>
      <c r="SIN311" s="35"/>
      <c r="SIO311" s="15"/>
      <c r="SIQ311" s="13"/>
      <c r="SIR311" s="35"/>
      <c r="SIS311" s="35"/>
      <c r="SIT311" s="15"/>
      <c r="SIV311" s="13"/>
      <c r="SIW311" s="35"/>
      <c r="SIX311" s="35"/>
      <c r="SIY311" s="15"/>
      <c r="SJA311" s="13"/>
      <c r="SJB311" s="35"/>
      <c r="SJC311" s="35"/>
      <c r="SJD311" s="15"/>
      <c r="SJF311" s="13"/>
      <c r="SJG311" s="35"/>
      <c r="SJH311" s="35"/>
      <c r="SJI311" s="15"/>
      <c r="SJK311" s="13"/>
      <c r="SJL311" s="35"/>
      <c r="SJM311" s="35"/>
      <c r="SJN311" s="15"/>
      <c r="SJP311" s="13"/>
      <c r="SJQ311" s="35"/>
      <c r="SJR311" s="35"/>
      <c r="SJS311" s="15"/>
      <c r="SJU311" s="13"/>
      <c r="SJV311" s="35"/>
      <c r="SJW311" s="35"/>
      <c r="SJX311" s="15"/>
      <c r="SJZ311" s="13"/>
      <c r="SKA311" s="35"/>
      <c r="SKB311" s="35"/>
      <c r="SKC311" s="15"/>
      <c r="SKE311" s="13"/>
      <c r="SKF311" s="35"/>
      <c r="SKG311" s="35"/>
      <c r="SKH311" s="15"/>
      <c r="SKJ311" s="13"/>
      <c r="SKK311" s="35"/>
      <c r="SKL311" s="35"/>
      <c r="SKM311" s="15"/>
      <c r="SKO311" s="13"/>
      <c r="SKP311" s="35"/>
      <c r="SKQ311" s="35"/>
      <c r="SKR311" s="15"/>
      <c r="SKT311" s="13"/>
      <c r="SKU311" s="35"/>
      <c r="SKV311" s="35"/>
      <c r="SKW311" s="15"/>
      <c r="SKY311" s="13"/>
      <c r="SKZ311" s="35"/>
      <c r="SLA311" s="35"/>
      <c r="SLB311" s="15"/>
      <c r="SLD311" s="13"/>
      <c r="SLE311" s="35"/>
      <c r="SLF311" s="35"/>
      <c r="SLG311" s="15"/>
      <c r="SLI311" s="13"/>
      <c r="SLJ311" s="35"/>
      <c r="SLK311" s="35"/>
      <c r="SLL311" s="15"/>
      <c r="SLN311" s="13"/>
      <c r="SLO311" s="35"/>
      <c r="SLP311" s="35"/>
      <c r="SLQ311" s="15"/>
      <c r="SLS311" s="13"/>
      <c r="SLT311" s="35"/>
      <c r="SLU311" s="35"/>
      <c r="SLV311" s="15"/>
      <c r="SLX311" s="13"/>
      <c r="SLY311" s="35"/>
      <c r="SLZ311" s="35"/>
      <c r="SMA311" s="15"/>
      <c r="SMC311" s="13"/>
      <c r="SMD311" s="35"/>
      <c r="SME311" s="35"/>
      <c r="SMF311" s="15"/>
      <c r="SMH311" s="13"/>
      <c r="SMI311" s="35"/>
      <c r="SMJ311" s="35"/>
      <c r="SMK311" s="15"/>
      <c r="SMM311" s="13"/>
      <c r="SMN311" s="35"/>
      <c r="SMO311" s="35"/>
      <c r="SMP311" s="15"/>
      <c r="SMR311" s="13"/>
      <c r="SMS311" s="35"/>
      <c r="SMT311" s="35"/>
      <c r="SMU311" s="15"/>
      <c r="SMW311" s="13"/>
      <c r="SMX311" s="35"/>
      <c r="SMY311" s="35"/>
      <c r="SMZ311" s="15"/>
      <c r="SNB311" s="13"/>
      <c r="SNC311" s="35"/>
      <c r="SND311" s="35"/>
      <c r="SNE311" s="15"/>
      <c r="SNG311" s="13"/>
      <c r="SNH311" s="35"/>
      <c r="SNI311" s="35"/>
      <c r="SNJ311" s="15"/>
      <c r="SNL311" s="13"/>
      <c r="SNM311" s="35"/>
      <c r="SNN311" s="35"/>
      <c r="SNO311" s="15"/>
      <c r="SNQ311" s="13"/>
      <c r="SNR311" s="35"/>
      <c r="SNS311" s="35"/>
      <c r="SNT311" s="15"/>
      <c r="SNV311" s="13"/>
      <c r="SNW311" s="35"/>
      <c r="SNX311" s="35"/>
      <c r="SNY311" s="15"/>
      <c r="SOA311" s="13"/>
      <c r="SOB311" s="35"/>
      <c r="SOC311" s="35"/>
      <c r="SOD311" s="15"/>
      <c r="SOF311" s="13"/>
      <c r="SOG311" s="35"/>
      <c r="SOH311" s="35"/>
      <c r="SOI311" s="15"/>
      <c r="SOK311" s="13"/>
      <c r="SOL311" s="35"/>
      <c r="SOM311" s="35"/>
      <c r="SON311" s="15"/>
      <c r="SOP311" s="13"/>
      <c r="SOQ311" s="35"/>
      <c r="SOR311" s="35"/>
      <c r="SOS311" s="15"/>
      <c r="SOU311" s="13"/>
      <c r="SOV311" s="35"/>
      <c r="SOW311" s="35"/>
      <c r="SOX311" s="15"/>
      <c r="SOZ311" s="13"/>
      <c r="SPA311" s="35"/>
      <c r="SPB311" s="35"/>
      <c r="SPC311" s="15"/>
      <c r="SPE311" s="13"/>
      <c r="SPF311" s="35"/>
      <c r="SPG311" s="35"/>
      <c r="SPH311" s="15"/>
      <c r="SPJ311" s="13"/>
      <c r="SPK311" s="35"/>
      <c r="SPL311" s="35"/>
      <c r="SPM311" s="15"/>
      <c r="SPO311" s="13"/>
      <c r="SPP311" s="35"/>
      <c r="SPQ311" s="35"/>
      <c r="SPR311" s="15"/>
      <c r="SPT311" s="13"/>
      <c r="SPU311" s="35"/>
      <c r="SPV311" s="35"/>
      <c r="SPW311" s="15"/>
      <c r="SPY311" s="13"/>
      <c r="SPZ311" s="35"/>
      <c r="SQA311" s="35"/>
      <c r="SQB311" s="15"/>
      <c r="SQD311" s="13"/>
      <c r="SQE311" s="35"/>
      <c r="SQF311" s="35"/>
      <c r="SQG311" s="15"/>
      <c r="SQI311" s="13"/>
      <c r="SQJ311" s="35"/>
      <c r="SQK311" s="35"/>
      <c r="SQL311" s="15"/>
      <c r="SQN311" s="13"/>
      <c r="SQO311" s="35"/>
      <c r="SQP311" s="35"/>
      <c r="SQQ311" s="15"/>
      <c r="SQS311" s="13"/>
      <c r="SQT311" s="35"/>
      <c r="SQU311" s="35"/>
      <c r="SQV311" s="15"/>
      <c r="SQX311" s="13"/>
      <c r="SQY311" s="35"/>
      <c r="SQZ311" s="35"/>
      <c r="SRA311" s="15"/>
      <c r="SRC311" s="13"/>
      <c r="SRD311" s="35"/>
      <c r="SRE311" s="35"/>
      <c r="SRF311" s="15"/>
      <c r="SRH311" s="13"/>
      <c r="SRI311" s="35"/>
      <c r="SRJ311" s="35"/>
      <c r="SRK311" s="15"/>
      <c r="SRM311" s="13"/>
      <c r="SRN311" s="35"/>
      <c r="SRO311" s="35"/>
      <c r="SRP311" s="15"/>
      <c r="SRR311" s="13"/>
      <c r="SRS311" s="35"/>
      <c r="SRT311" s="35"/>
      <c r="SRU311" s="15"/>
      <c r="SRW311" s="13"/>
      <c r="SRX311" s="35"/>
      <c r="SRY311" s="35"/>
      <c r="SRZ311" s="15"/>
      <c r="SSB311" s="13"/>
      <c r="SSC311" s="35"/>
      <c r="SSD311" s="35"/>
      <c r="SSE311" s="15"/>
      <c r="SSG311" s="13"/>
      <c r="SSH311" s="35"/>
      <c r="SSI311" s="35"/>
      <c r="SSJ311" s="15"/>
      <c r="SSL311" s="13"/>
      <c r="SSM311" s="35"/>
      <c r="SSN311" s="35"/>
      <c r="SSO311" s="15"/>
      <c r="SSQ311" s="13"/>
      <c r="SSR311" s="35"/>
      <c r="SSS311" s="35"/>
      <c r="SST311" s="15"/>
      <c r="SSV311" s="13"/>
      <c r="SSW311" s="35"/>
      <c r="SSX311" s="35"/>
      <c r="SSY311" s="15"/>
      <c r="STA311" s="13"/>
      <c r="STB311" s="35"/>
      <c r="STC311" s="35"/>
      <c r="STD311" s="15"/>
      <c r="STF311" s="13"/>
      <c r="STG311" s="35"/>
      <c r="STH311" s="35"/>
      <c r="STI311" s="15"/>
      <c r="STK311" s="13"/>
      <c r="STL311" s="35"/>
      <c r="STM311" s="35"/>
      <c r="STN311" s="15"/>
      <c r="STP311" s="13"/>
      <c r="STQ311" s="35"/>
      <c r="STR311" s="35"/>
      <c r="STS311" s="15"/>
      <c r="STU311" s="13"/>
      <c r="STV311" s="35"/>
      <c r="STW311" s="35"/>
      <c r="STX311" s="15"/>
      <c r="STZ311" s="13"/>
      <c r="SUA311" s="35"/>
      <c r="SUB311" s="35"/>
      <c r="SUC311" s="15"/>
      <c r="SUE311" s="13"/>
      <c r="SUF311" s="35"/>
      <c r="SUG311" s="35"/>
      <c r="SUH311" s="15"/>
      <c r="SUJ311" s="13"/>
      <c r="SUK311" s="35"/>
      <c r="SUL311" s="35"/>
      <c r="SUM311" s="15"/>
      <c r="SUO311" s="13"/>
      <c r="SUP311" s="35"/>
      <c r="SUQ311" s="35"/>
      <c r="SUR311" s="15"/>
      <c r="SUT311" s="13"/>
      <c r="SUU311" s="35"/>
      <c r="SUV311" s="35"/>
      <c r="SUW311" s="15"/>
      <c r="SUY311" s="13"/>
      <c r="SUZ311" s="35"/>
      <c r="SVA311" s="35"/>
      <c r="SVB311" s="15"/>
      <c r="SVD311" s="13"/>
      <c r="SVE311" s="35"/>
      <c r="SVF311" s="35"/>
      <c r="SVG311" s="15"/>
      <c r="SVI311" s="13"/>
      <c r="SVJ311" s="35"/>
      <c r="SVK311" s="35"/>
      <c r="SVL311" s="15"/>
      <c r="SVN311" s="13"/>
      <c r="SVO311" s="35"/>
      <c r="SVP311" s="35"/>
      <c r="SVQ311" s="15"/>
      <c r="SVS311" s="13"/>
      <c r="SVT311" s="35"/>
      <c r="SVU311" s="35"/>
      <c r="SVV311" s="15"/>
      <c r="SVX311" s="13"/>
      <c r="SVY311" s="35"/>
      <c r="SVZ311" s="35"/>
      <c r="SWA311" s="15"/>
      <c r="SWC311" s="13"/>
      <c r="SWD311" s="35"/>
      <c r="SWE311" s="35"/>
      <c r="SWF311" s="15"/>
      <c r="SWH311" s="13"/>
      <c r="SWI311" s="35"/>
      <c r="SWJ311" s="35"/>
      <c r="SWK311" s="15"/>
      <c r="SWM311" s="13"/>
      <c r="SWN311" s="35"/>
      <c r="SWO311" s="35"/>
      <c r="SWP311" s="15"/>
      <c r="SWR311" s="13"/>
      <c r="SWS311" s="35"/>
      <c r="SWT311" s="35"/>
      <c r="SWU311" s="15"/>
      <c r="SWW311" s="13"/>
      <c r="SWX311" s="35"/>
      <c r="SWY311" s="35"/>
      <c r="SWZ311" s="15"/>
      <c r="SXB311" s="13"/>
      <c r="SXC311" s="35"/>
      <c r="SXD311" s="35"/>
      <c r="SXE311" s="15"/>
      <c r="SXG311" s="13"/>
      <c r="SXH311" s="35"/>
      <c r="SXI311" s="35"/>
      <c r="SXJ311" s="15"/>
      <c r="SXL311" s="13"/>
      <c r="SXM311" s="35"/>
      <c r="SXN311" s="35"/>
      <c r="SXO311" s="15"/>
      <c r="SXQ311" s="13"/>
      <c r="SXR311" s="35"/>
      <c r="SXS311" s="35"/>
      <c r="SXT311" s="15"/>
      <c r="SXV311" s="13"/>
      <c r="SXW311" s="35"/>
      <c r="SXX311" s="35"/>
      <c r="SXY311" s="15"/>
      <c r="SYA311" s="13"/>
      <c r="SYB311" s="35"/>
      <c r="SYC311" s="35"/>
      <c r="SYD311" s="15"/>
      <c r="SYF311" s="13"/>
      <c r="SYG311" s="35"/>
      <c r="SYH311" s="35"/>
      <c r="SYI311" s="15"/>
      <c r="SYK311" s="13"/>
      <c r="SYL311" s="35"/>
      <c r="SYM311" s="35"/>
      <c r="SYN311" s="15"/>
      <c r="SYP311" s="13"/>
      <c r="SYQ311" s="35"/>
      <c r="SYR311" s="35"/>
      <c r="SYS311" s="15"/>
      <c r="SYU311" s="13"/>
      <c r="SYV311" s="35"/>
      <c r="SYW311" s="35"/>
      <c r="SYX311" s="15"/>
      <c r="SYZ311" s="13"/>
      <c r="SZA311" s="35"/>
      <c r="SZB311" s="35"/>
      <c r="SZC311" s="15"/>
      <c r="SZE311" s="13"/>
      <c r="SZF311" s="35"/>
      <c r="SZG311" s="35"/>
      <c r="SZH311" s="15"/>
      <c r="SZJ311" s="13"/>
      <c r="SZK311" s="35"/>
      <c r="SZL311" s="35"/>
      <c r="SZM311" s="15"/>
      <c r="SZO311" s="13"/>
      <c r="SZP311" s="35"/>
      <c r="SZQ311" s="35"/>
      <c r="SZR311" s="15"/>
      <c r="SZT311" s="13"/>
      <c r="SZU311" s="35"/>
      <c r="SZV311" s="35"/>
      <c r="SZW311" s="15"/>
      <c r="SZY311" s="13"/>
      <c r="SZZ311" s="35"/>
      <c r="TAA311" s="35"/>
      <c r="TAB311" s="15"/>
      <c r="TAD311" s="13"/>
      <c r="TAE311" s="35"/>
      <c r="TAF311" s="35"/>
      <c r="TAG311" s="15"/>
      <c r="TAI311" s="13"/>
      <c r="TAJ311" s="35"/>
      <c r="TAK311" s="35"/>
      <c r="TAL311" s="15"/>
      <c r="TAN311" s="13"/>
      <c r="TAO311" s="35"/>
      <c r="TAP311" s="35"/>
      <c r="TAQ311" s="15"/>
      <c r="TAS311" s="13"/>
      <c r="TAT311" s="35"/>
      <c r="TAU311" s="35"/>
      <c r="TAV311" s="15"/>
      <c r="TAX311" s="13"/>
      <c r="TAY311" s="35"/>
      <c r="TAZ311" s="35"/>
      <c r="TBA311" s="15"/>
      <c r="TBC311" s="13"/>
      <c r="TBD311" s="35"/>
      <c r="TBE311" s="35"/>
      <c r="TBF311" s="15"/>
      <c r="TBH311" s="13"/>
      <c r="TBI311" s="35"/>
      <c r="TBJ311" s="35"/>
      <c r="TBK311" s="15"/>
      <c r="TBM311" s="13"/>
      <c r="TBN311" s="35"/>
      <c r="TBO311" s="35"/>
      <c r="TBP311" s="15"/>
      <c r="TBR311" s="13"/>
      <c r="TBS311" s="35"/>
      <c r="TBT311" s="35"/>
      <c r="TBU311" s="15"/>
      <c r="TBW311" s="13"/>
      <c r="TBX311" s="35"/>
      <c r="TBY311" s="35"/>
      <c r="TBZ311" s="15"/>
      <c r="TCB311" s="13"/>
      <c r="TCC311" s="35"/>
      <c r="TCD311" s="35"/>
      <c r="TCE311" s="15"/>
      <c r="TCG311" s="13"/>
      <c r="TCH311" s="35"/>
      <c r="TCI311" s="35"/>
      <c r="TCJ311" s="15"/>
      <c r="TCL311" s="13"/>
      <c r="TCM311" s="35"/>
      <c r="TCN311" s="35"/>
      <c r="TCO311" s="15"/>
      <c r="TCQ311" s="13"/>
      <c r="TCR311" s="35"/>
      <c r="TCS311" s="35"/>
      <c r="TCT311" s="15"/>
      <c r="TCV311" s="13"/>
      <c r="TCW311" s="35"/>
      <c r="TCX311" s="35"/>
      <c r="TCY311" s="15"/>
      <c r="TDA311" s="13"/>
      <c r="TDB311" s="35"/>
      <c r="TDC311" s="35"/>
      <c r="TDD311" s="15"/>
      <c r="TDF311" s="13"/>
      <c r="TDG311" s="35"/>
      <c r="TDH311" s="35"/>
      <c r="TDI311" s="15"/>
      <c r="TDK311" s="13"/>
      <c r="TDL311" s="35"/>
      <c r="TDM311" s="35"/>
      <c r="TDN311" s="15"/>
      <c r="TDP311" s="13"/>
      <c r="TDQ311" s="35"/>
      <c r="TDR311" s="35"/>
      <c r="TDS311" s="15"/>
      <c r="TDU311" s="13"/>
      <c r="TDV311" s="35"/>
      <c r="TDW311" s="35"/>
      <c r="TDX311" s="15"/>
      <c r="TDZ311" s="13"/>
      <c r="TEA311" s="35"/>
      <c r="TEB311" s="35"/>
      <c r="TEC311" s="15"/>
      <c r="TEE311" s="13"/>
      <c r="TEF311" s="35"/>
      <c r="TEG311" s="35"/>
      <c r="TEH311" s="15"/>
      <c r="TEJ311" s="13"/>
      <c r="TEK311" s="35"/>
      <c r="TEL311" s="35"/>
      <c r="TEM311" s="15"/>
      <c r="TEO311" s="13"/>
      <c r="TEP311" s="35"/>
      <c r="TEQ311" s="35"/>
      <c r="TER311" s="15"/>
      <c r="TET311" s="13"/>
      <c r="TEU311" s="35"/>
      <c r="TEV311" s="35"/>
      <c r="TEW311" s="15"/>
      <c r="TEY311" s="13"/>
      <c r="TEZ311" s="35"/>
      <c r="TFA311" s="35"/>
      <c r="TFB311" s="15"/>
      <c r="TFD311" s="13"/>
      <c r="TFE311" s="35"/>
      <c r="TFF311" s="35"/>
      <c r="TFG311" s="15"/>
      <c r="TFI311" s="13"/>
      <c r="TFJ311" s="35"/>
      <c r="TFK311" s="35"/>
      <c r="TFL311" s="15"/>
      <c r="TFN311" s="13"/>
      <c r="TFO311" s="35"/>
      <c r="TFP311" s="35"/>
      <c r="TFQ311" s="15"/>
      <c r="TFS311" s="13"/>
      <c r="TFT311" s="35"/>
      <c r="TFU311" s="35"/>
      <c r="TFV311" s="15"/>
      <c r="TFX311" s="13"/>
      <c r="TFY311" s="35"/>
      <c r="TFZ311" s="35"/>
      <c r="TGA311" s="15"/>
      <c r="TGC311" s="13"/>
      <c r="TGD311" s="35"/>
      <c r="TGE311" s="35"/>
      <c r="TGF311" s="15"/>
      <c r="TGH311" s="13"/>
      <c r="TGI311" s="35"/>
      <c r="TGJ311" s="35"/>
      <c r="TGK311" s="15"/>
      <c r="TGM311" s="13"/>
      <c r="TGN311" s="35"/>
      <c r="TGO311" s="35"/>
      <c r="TGP311" s="15"/>
      <c r="TGR311" s="13"/>
      <c r="TGS311" s="35"/>
      <c r="TGT311" s="35"/>
      <c r="TGU311" s="15"/>
      <c r="TGW311" s="13"/>
      <c r="TGX311" s="35"/>
      <c r="TGY311" s="35"/>
      <c r="TGZ311" s="15"/>
      <c r="THB311" s="13"/>
      <c r="THC311" s="35"/>
      <c r="THD311" s="35"/>
      <c r="THE311" s="15"/>
      <c r="THG311" s="13"/>
      <c r="THH311" s="35"/>
      <c r="THI311" s="35"/>
      <c r="THJ311" s="15"/>
      <c r="THL311" s="13"/>
      <c r="THM311" s="35"/>
      <c r="THN311" s="35"/>
      <c r="THO311" s="15"/>
      <c r="THQ311" s="13"/>
      <c r="THR311" s="35"/>
      <c r="THS311" s="35"/>
      <c r="THT311" s="15"/>
      <c r="THV311" s="13"/>
      <c r="THW311" s="35"/>
      <c r="THX311" s="35"/>
      <c r="THY311" s="15"/>
      <c r="TIA311" s="13"/>
      <c r="TIB311" s="35"/>
      <c r="TIC311" s="35"/>
      <c r="TID311" s="15"/>
      <c r="TIF311" s="13"/>
      <c r="TIG311" s="35"/>
      <c r="TIH311" s="35"/>
      <c r="TII311" s="15"/>
      <c r="TIK311" s="13"/>
      <c r="TIL311" s="35"/>
      <c r="TIM311" s="35"/>
      <c r="TIN311" s="15"/>
      <c r="TIP311" s="13"/>
      <c r="TIQ311" s="35"/>
      <c r="TIR311" s="35"/>
      <c r="TIS311" s="15"/>
      <c r="TIU311" s="13"/>
      <c r="TIV311" s="35"/>
      <c r="TIW311" s="35"/>
      <c r="TIX311" s="15"/>
      <c r="TIZ311" s="13"/>
      <c r="TJA311" s="35"/>
      <c r="TJB311" s="35"/>
      <c r="TJC311" s="15"/>
      <c r="TJE311" s="13"/>
      <c r="TJF311" s="35"/>
      <c r="TJG311" s="35"/>
      <c r="TJH311" s="15"/>
      <c r="TJJ311" s="13"/>
      <c r="TJK311" s="35"/>
      <c r="TJL311" s="35"/>
      <c r="TJM311" s="15"/>
      <c r="TJO311" s="13"/>
      <c r="TJP311" s="35"/>
      <c r="TJQ311" s="35"/>
      <c r="TJR311" s="15"/>
      <c r="TJT311" s="13"/>
      <c r="TJU311" s="35"/>
      <c r="TJV311" s="35"/>
      <c r="TJW311" s="15"/>
      <c r="TJY311" s="13"/>
      <c r="TJZ311" s="35"/>
      <c r="TKA311" s="35"/>
      <c r="TKB311" s="15"/>
      <c r="TKD311" s="13"/>
      <c r="TKE311" s="35"/>
      <c r="TKF311" s="35"/>
      <c r="TKG311" s="15"/>
      <c r="TKI311" s="13"/>
      <c r="TKJ311" s="35"/>
      <c r="TKK311" s="35"/>
      <c r="TKL311" s="15"/>
      <c r="TKN311" s="13"/>
      <c r="TKO311" s="35"/>
      <c r="TKP311" s="35"/>
      <c r="TKQ311" s="15"/>
      <c r="TKS311" s="13"/>
      <c r="TKT311" s="35"/>
      <c r="TKU311" s="35"/>
      <c r="TKV311" s="15"/>
      <c r="TKX311" s="13"/>
      <c r="TKY311" s="35"/>
      <c r="TKZ311" s="35"/>
      <c r="TLA311" s="15"/>
      <c r="TLC311" s="13"/>
      <c r="TLD311" s="35"/>
      <c r="TLE311" s="35"/>
      <c r="TLF311" s="15"/>
      <c r="TLH311" s="13"/>
      <c r="TLI311" s="35"/>
      <c r="TLJ311" s="35"/>
      <c r="TLK311" s="15"/>
      <c r="TLM311" s="13"/>
      <c r="TLN311" s="35"/>
      <c r="TLO311" s="35"/>
      <c r="TLP311" s="15"/>
      <c r="TLR311" s="13"/>
      <c r="TLS311" s="35"/>
      <c r="TLT311" s="35"/>
      <c r="TLU311" s="15"/>
      <c r="TLW311" s="13"/>
      <c r="TLX311" s="35"/>
      <c r="TLY311" s="35"/>
      <c r="TLZ311" s="15"/>
      <c r="TMB311" s="13"/>
      <c r="TMC311" s="35"/>
      <c r="TMD311" s="35"/>
      <c r="TME311" s="15"/>
      <c r="TMG311" s="13"/>
      <c r="TMH311" s="35"/>
      <c r="TMI311" s="35"/>
      <c r="TMJ311" s="15"/>
      <c r="TML311" s="13"/>
      <c r="TMM311" s="35"/>
      <c r="TMN311" s="35"/>
      <c r="TMO311" s="15"/>
      <c r="TMQ311" s="13"/>
      <c r="TMR311" s="35"/>
      <c r="TMS311" s="35"/>
      <c r="TMT311" s="15"/>
      <c r="TMV311" s="13"/>
      <c r="TMW311" s="35"/>
      <c r="TMX311" s="35"/>
      <c r="TMY311" s="15"/>
      <c r="TNA311" s="13"/>
      <c r="TNB311" s="35"/>
      <c r="TNC311" s="35"/>
      <c r="TND311" s="15"/>
      <c r="TNF311" s="13"/>
      <c r="TNG311" s="35"/>
      <c r="TNH311" s="35"/>
      <c r="TNI311" s="15"/>
      <c r="TNK311" s="13"/>
      <c r="TNL311" s="35"/>
      <c r="TNM311" s="35"/>
      <c r="TNN311" s="15"/>
      <c r="TNP311" s="13"/>
      <c r="TNQ311" s="35"/>
      <c r="TNR311" s="35"/>
      <c r="TNS311" s="15"/>
      <c r="TNU311" s="13"/>
      <c r="TNV311" s="35"/>
      <c r="TNW311" s="35"/>
      <c r="TNX311" s="15"/>
      <c r="TNZ311" s="13"/>
      <c r="TOA311" s="35"/>
      <c r="TOB311" s="35"/>
      <c r="TOC311" s="15"/>
      <c r="TOE311" s="13"/>
      <c r="TOF311" s="35"/>
      <c r="TOG311" s="35"/>
      <c r="TOH311" s="15"/>
      <c r="TOJ311" s="13"/>
      <c r="TOK311" s="35"/>
      <c r="TOL311" s="35"/>
      <c r="TOM311" s="15"/>
      <c r="TOO311" s="13"/>
      <c r="TOP311" s="35"/>
      <c r="TOQ311" s="35"/>
      <c r="TOR311" s="15"/>
      <c r="TOT311" s="13"/>
      <c r="TOU311" s="35"/>
      <c r="TOV311" s="35"/>
      <c r="TOW311" s="15"/>
      <c r="TOY311" s="13"/>
      <c r="TOZ311" s="35"/>
      <c r="TPA311" s="35"/>
      <c r="TPB311" s="15"/>
      <c r="TPD311" s="13"/>
      <c r="TPE311" s="35"/>
      <c r="TPF311" s="35"/>
      <c r="TPG311" s="15"/>
      <c r="TPI311" s="13"/>
      <c r="TPJ311" s="35"/>
      <c r="TPK311" s="35"/>
      <c r="TPL311" s="15"/>
      <c r="TPN311" s="13"/>
      <c r="TPO311" s="35"/>
      <c r="TPP311" s="35"/>
      <c r="TPQ311" s="15"/>
      <c r="TPS311" s="13"/>
      <c r="TPT311" s="35"/>
      <c r="TPU311" s="35"/>
      <c r="TPV311" s="15"/>
      <c r="TPX311" s="13"/>
      <c r="TPY311" s="35"/>
      <c r="TPZ311" s="35"/>
      <c r="TQA311" s="15"/>
      <c r="TQC311" s="13"/>
      <c r="TQD311" s="35"/>
      <c r="TQE311" s="35"/>
      <c r="TQF311" s="15"/>
      <c r="TQH311" s="13"/>
      <c r="TQI311" s="35"/>
      <c r="TQJ311" s="35"/>
      <c r="TQK311" s="15"/>
      <c r="TQM311" s="13"/>
      <c r="TQN311" s="35"/>
      <c r="TQO311" s="35"/>
      <c r="TQP311" s="15"/>
      <c r="TQR311" s="13"/>
      <c r="TQS311" s="35"/>
      <c r="TQT311" s="35"/>
      <c r="TQU311" s="15"/>
      <c r="TQW311" s="13"/>
      <c r="TQX311" s="35"/>
      <c r="TQY311" s="35"/>
      <c r="TQZ311" s="15"/>
      <c r="TRB311" s="13"/>
      <c r="TRC311" s="35"/>
      <c r="TRD311" s="35"/>
      <c r="TRE311" s="15"/>
      <c r="TRG311" s="13"/>
      <c r="TRH311" s="35"/>
      <c r="TRI311" s="35"/>
      <c r="TRJ311" s="15"/>
      <c r="TRL311" s="13"/>
      <c r="TRM311" s="35"/>
      <c r="TRN311" s="35"/>
      <c r="TRO311" s="15"/>
      <c r="TRQ311" s="13"/>
      <c r="TRR311" s="35"/>
      <c r="TRS311" s="35"/>
      <c r="TRT311" s="15"/>
      <c r="TRV311" s="13"/>
      <c r="TRW311" s="35"/>
      <c r="TRX311" s="35"/>
      <c r="TRY311" s="15"/>
      <c r="TSA311" s="13"/>
      <c r="TSB311" s="35"/>
      <c r="TSC311" s="35"/>
      <c r="TSD311" s="15"/>
      <c r="TSF311" s="13"/>
      <c r="TSG311" s="35"/>
      <c r="TSH311" s="35"/>
      <c r="TSI311" s="15"/>
      <c r="TSK311" s="13"/>
      <c r="TSL311" s="35"/>
      <c r="TSM311" s="35"/>
      <c r="TSN311" s="15"/>
      <c r="TSP311" s="13"/>
      <c r="TSQ311" s="35"/>
      <c r="TSR311" s="35"/>
      <c r="TSS311" s="15"/>
      <c r="TSU311" s="13"/>
      <c r="TSV311" s="35"/>
      <c r="TSW311" s="35"/>
      <c r="TSX311" s="15"/>
      <c r="TSZ311" s="13"/>
      <c r="TTA311" s="35"/>
      <c r="TTB311" s="35"/>
      <c r="TTC311" s="15"/>
      <c r="TTE311" s="13"/>
      <c r="TTF311" s="35"/>
      <c r="TTG311" s="35"/>
      <c r="TTH311" s="15"/>
      <c r="TTJ311" s="13"/>
      <c r="TTK311" s="35"/>
      <c r="TTL311" s="35"/>
      <c r="TTM311" s="15"/>
      <c r="TTO311" s="13"/>
      <c r="TTP311" s="35"/>
      <c r="TTQ311" s="35"/>
      <c r="TTR311" s="15"/>
      <c r="TTT311" s="13"/>
      <c r="TTU311" s="35"/>
      <c r="TTV311" s="35"/>
      <c r="TTW311" s="15"/>
      <c r="TTY311" s="13"/>
      <c r="TTZ311" s="35"/>
      <c r="TUA311" s="35"/>
      <c r="TUB311" s="15"/>
      <c r="TUD311" s="13"/>
      <c r="TUE311" s="35"/>
      <c r="TUF311" s="35"/>
      <c r="TUG311" s="15"/>
      <c r="TUI311" s="13"/>
      <c r="TUJ311" s="35"/>
      <c r="TUK311" s="35"/>
      <c r="TUL311" s="15"/>
      <c r="TUN311" s="13"/>
      <c r="TUO311" s="35"/>
      <c r="TUP311" s="35"/>
      <c r="TUQ311" s="15"/>
      <c r="TUS311" s="13"/>
      <c r="TUT311" s="35"/>
      <c r="TUU311" s="35"/>
      <c r="TUV311" s="15"/>
      <c r="TUX311" s="13"/>
      <c r="TUY311" s="35"/>
      <c r="TUZ311" s="35"/>
      <c r="TVA311" s="15"/>
      <c r="TVC311" s="13"/>
      <c r="TVD311" s="35"/>
      <c r="TVE311" s="35"/>
      <c r="TVF311" s="15"/>
      <c r="TVH311" s="13"/>
      <c r="TVI311" s="35"/>
      <c r="TVJ311" s="35"/>
      <c r="TVK311" s="15"/>
      <c r="TVM311" s="13"/>
      <c r="TVN311" s="35"/>
      <c r="TVO311" s="35"/>
      <c r="TVP311" s="15"/>
      <c r="TVR311" s="13"/>
      <c r="TVS311" s="35"/>
      <c r="TVT311" s="35"/>
      <c r="TVU311" s="15"/>
      <c r="TVW311" s="13"/>
      <c r="TVX311" s="35"/>
      <c r="TVY311" s="35"/>
      <c r="TVZ311" s="15"/>
      <c r="TWB311" s="13"/>
      <c r="TWC311" s="35"/>
      <c r="TWD311" s="35"/>
      <c r="TWE311" s="15"/>
      <c r="TWG311" s="13"/>
      <c r="TWH311" s="35"/>
      <c r="TWI311" s="35"/>
      <c r="TWJ311" s="15"/>
      <c r="TWL311" s="13"/>
      <c r="TWM311" s="35"/>
      <c r="TWN311" s="35"/>
      <c r="TWO311" s="15"/>
      <c r="TWQ311" s="13"/>
      <c r="TWR311" s="35"/>
      <c r="TWS311" s="35"/>
      <c r="TWT311" s="15"/>
      <c r="TWV311" s="13"/>
      <c r="TWW311" s="35"/>
      <c r="TWX311" s="35"/>
      <c r="TWY311" s="15"/>
      <c r="TXA311" s="13"/>
      <c r="TXB311" s="35"/>
      <c r="TXC311" s="35"/>
      <c r="TXD311" s="15"/>
      <c r="TXF311" s="13"/>
      <c r="TXG311" s="35"/>
      <c r="TXH311" s="35"/>
      <c r="TXI311" s="15"/>
      <c r="TXK311" s="13"/>
      <c r="TXL311" s="35"/>
      <c r="TXM311" s="35"/>
      <c r="TXN311" s="15"/>
      <c r="TXP311" s="13"/>
      <c r="TXQ311" s="35"/>
      <c r="TXR311" s="35"/>
      <c r="TXS311" s="15"/>
      <c r="TXU311" s="13"/>
      <c r="TXV311" s="35"/>
      <c r="TXW311" s="35"/>
      <c r="TXX311" s="15"/>
      <c r="TXZ311" s="13"/>
      <c r="TYA311" s="35"/>
      <c r="TYB311" s="35"/>
      <c r="TYC311" s="15"/>
      <c r="TYE311" s="13"/>
      <c r="TYF311" s="35"/>
      <c r="TYG311" s="35"/>
      <c r="TYH311" s="15"/>
      <c r="TYJ311" s="13"/>
      <c r="TYK311" s="35"/>
      <c r="TYL311" s="35"/>
      <c r="TYM311" s="15"/>
      <c r="TYO311" s="13"/>
      <c r="TYP311" s="35"/>
      <c r="TYQ311" s="35"/>
      <c r="TYR311" s="15"/>
      <c r="TYT311" s="13"/>
      <c r="TYU311" s="35"/>
      <c r="TYV311" s="35"/>
      <c r="TYW311" s="15"/>
      <c r="TYY311" s="13"/>
      <c r="TYZ311" s="35"/>
      <c r="TZA311" s="35"/>
      <c r="TZB311" s="15"/>
      <c r="TZD311" s="13"/>
      <c r="TZE311" s="35"/>
      <c r="TZF311" s="35"/>
      <c r="TZG311" s="15"/>
      <c r="TZI311" s="13"/>
      <c r="TZJ311" s="35"/>
      <c r="TZK311" s="35"/>
      <c r="TZL311" s="15"/>
      <c r="TZN311" s="13"/>
      <c r="TZO311" s="35"/>
      <c r="TZP311" s="35"/>
      <c r="TZQ311" s="15"/>
      <c r="TZS311" s="13"/>
      <c r="TZT311" s="35"/>
      <c r="TZU311" s="35"/>
      <c r="TZV311" s="15"/>
      <c r="TZX311" s="13"/>
      <c r="TZY311" s="35"/>
      <c r="TZZ311" s="35"/>
      <c r="UAA311" s="15"/>
      <c r="UAC311" s="13"/>
      <c r="UAD311" s="35"/>
      <c r="UAE311" s="35"/>
      <c r="UAF311" s="15"/>
      <c r="UAH311" s="13"/>
      <c r="UAI311" s="35"/>
      <c r="UAJ311" s="35"/>
      <c r="UAK311" s="15"/>
      <c r="UAM311" s="13"/>
      <c r="UAN311" s="35"/>
      <c r="UAO311" s="35"/>
      <c r="UAP311" s="15"/>
      <c r="UAR311" s="13"/>
      <c r="UAS311" s="35"/>
      <c r="UAT311" s="35"/>
      <c r="UAU311" s="15"/>
      <c r="UAW311" s="13"/>
      <c r="UAX311" s="35"/>
      <c r="UAY311" s="35"/>
      <c r="UAZ311" s="15"/>
      <c r="UBB311" s="13"/>
      <c r="UBC311" s="35"/>
      <c r="UBD311" s="35"/>
      <c r="UBE311" s="15"/>
      <c r="UBG311" s="13"/>
      <c r="UBH311" s="35"/>
      <c r="UBI311" s="35"/>
      <c r="UBJ311" s="15"/>
      <c r="UBL311" s="13"/>
      <c r="UBM311" s="35"/>
      <c r="UBN311" s="35"/>
      <c r="UBO311" s="15"/>
      <c r="UBQ311" s="13"/>
      <c r="UBR311" s="35"/>
      <c r="UBS311" s="35"/>
      <c r="UBT311" s="15"/>
      <c r="UBV311" s="13"/>
      <c r="UBW311" s="35"/>
      <c r="UBX311" s="35"/>
      <c r="UBY311" s="15"/>
      <c r="UCA311" s="13"/>
      <c r="UCB311" s="35"/>
      <c r="UCC311" s="35"/>
      <c r="UCD311" s="15"/>
      <c r="UCF311" s="13"/>
      <c r="UCG311" s="35"/>
      <c r="UCH311" s="35"/>
      <c r="UCI311" s="15"/>
      <c r="UCK311" s="13"/>
      <c r="UCL311" s="35"/>
      <c r="UCM311" s="35"/>
      <c r="UCN311" s="15"/>
      <c r="UCP311" s="13"/>
      <c r="UCQ311" s="35"/>
      <c r="UCR311" s="35"/>
      <c r="UCS311" s="15"/>
      <c r="UCU311" s="13"/>
      <c r="UCV311" s="35"/>
      <c r="UCW311" s="35"/>
      <c r="UCX311" s="15"/>
      <c r="UCZ311" s="13"/>
      <c r="UDA311" s="35"/>
      <c r="UDB311" s="35"/>
      <c r="UDC311" s="15"/>
      <c r="UDE311" s="13"/>
      <c r="UDF311" s="35"/>
      <c r="UDG311" s="35"/>
      <c r="UDH311" s="15"/>
      <c r="UDJ311" s="13"/>
      <c r="UDK311" s="35"/>
      <c r="UDL311" s="35"/>
      <c r="UDM311" s="15"/>
      <c r="UDO311" s="13"/>
      <c r="UDP311" s="35"/>
      <c r="UDQ311" s="35"/>
      <c r="UDR311" s="15"/>
      <c r="UDT311" s="13"/>
      <c r="UDU311" s="35"/>
      <c r="UDV311" s="35"/>
      <c r="UDW311" s="15"/>
      <c r="UDY311" s="13"/>
      <c r="UDZ311" s="35"/>
      <c r="UEA311" s="35"/>
      <c r="UEB311" s="15"/>
      <c r="UED311" s="13"/>
      <c r="UEE311" s="35"/>
      <c r="UEF311" s="35"/>
      <c r="UEG311" s="15"/>
      <c r="UEI311" s="13"/>
      <c r="UEJ311" s="35"/>
      <c r="UEK311" s="35"/>
      <c r="UEL311" s="15"/>
      <c r="UEN311" s="13"/>
      <c r="UEO311" s="35"/>
      <c r="UEP311" s="35"/>
      <c r="UEQ311" s="15"/>
      <c r="UES311" s="13"/>
      <c r="UET311" s="35"/>
      <c r="UEU311" s="35"/>
      <c r="UEV311" s="15"/>
      <c r="UEX311" s="13"/>
      <c r="UEY311" s="35"/>
      <c r="UEZ311" s="35"/>
      <c r="UFA311" s="15"/>
      <c r="UFC311" s="13"/>
      <c r="UFD311" s="35"/>
      <c r="UFE311" s="35"/>
      <c r="UFF311" s="15"/>
      <c r="UFH311" s="13"/>
      <c r="UFI311" s="35"/>
      <c r="UFJ311" s="35"/>
      <c r="UFK311" s="15"/>
      <c r="UFM311" s="13"/>
      <c r="UFN311" s="35"/>
      <c r="UFO311" s="35"/>
      <c r="UFP311" s="15"/>
      <c r="UFR311" s="13"/>
      <c r="UFS311" s="35"/>
      <c r="UFT311" s="35"/>
      <c r="UFU311" s="15"/>
      <c r="UFW311" s="13"/>
      <c r="UFX311" s="35"/>
      <c r="UFY311" s="35"/>
      <c r="UFZ311" s="15"/>
      <c r="UGB311" s="13"/>
      <c r="UGC311" s="35"/>
      <c r="UGD311" s="35"/>
      <c r="UGE311" s="15"/>
      <c r="UGG311" s="13"/>
      <c r="UGH311" s="35"/>
      <c r="UGI311" s="35"/>
      <c r="UGJ311" s="15"/>
      <c r="UGL311" s="13"/>
      <c r="UGM311" s="35"/>
      <c r="UGN311" s="35"/>
      <c r="UGO311" s="15"/>
      <c r="UGQ311" s="13"/>
      <c r="UGR311" s="35"/>
      <c r="UGS311" s="35"/>
      <c r="UGT311" s="15"/>
      <c r="UGV311" s="13"/>
      <c r="UGW311" s="35"/>
      <c r="UGX311" s="35"/>
      <c r="UGY311" s="15"/>
      <c r="UHA311" s="13"/>
      <c r="UHB311" s="35"/>
      <c r="UHC311" s="35"/>
      <c r="UHD311" s="15"/>
      <c r="UHF311" s="13"/>
      <c r="UHG311" s="35"/>
      <c r="UHH311" s="35"/>
      <c r="UHI311" s="15"/>
      <c r="UHK311" s="13"/>
      <c r="UHL311" s="35"/>
      <c r="UHM311" s="35"/>
      <c r="UHN311" s="15"/>
      <c r="UHP311" s="13"/>
      <c r="UHQ311" s="35"/>
      <c r="UHR311" s="35"/>
      <c r="UHS311" s="15"/>
      <c r="UHU311" s="13"/>
      <c r="UHV311" s="35"/>
      <c r="UHW311" s="35"/>
      <c r="UHX311" s="15"/>
      <c r="UHZ311" s="13"/>
      <c r="UIA311" s="35"/>
      <c r="UIB311" s="35"/>
      <c r="UIC311" s="15"/>
      <c r="UIE311" s="13"/>
      <c r="UIF311" s="35"/>
      <c r="UIG311" s="35"/>
      <c r="UIH311" s="15"/>
      <c r="UIJ311" s="13"/>
      <c r="UIK311" s="35"/>
      <c r="UIL311" s="35"/>
      <c r="UIM311" s="15"/>
      <c r="UIO311" s="13"/>
      <c r="UIP311" s="35"/>
      <c r="UIQ311" s="35"/>
      <c r="UIR311" s="15"/>
      <c r="UIT311" s="13"/>
      <c r="UIU311" s="35"/>
      <c r="UIV311" s="35"/>
      <c r="UIW311" s="15"/>
      <c r="UIY311" s="13"/>
      <c r="UIZ311" s="35"/>
      <c r="UJA311" s="35"/>
      <c r="UJB311" s="15"/>
      <c r="UJD311" s="13"/>
      <c r="UJE311" s="35"/>
      <c r="UJF311" s="35"/>
      <c r="UJG311" s="15"/>
      <c r="UJI311" s="13"/>
      <c r="UJJ311" s="35"/>
      <c r="UJK311" s="35"/>
      <c r="UJL311" s="15"/>
      <c r="UJN311" s="13"/>
      <c r="UJO311" s="35"/>
      <c r="UJP311" s="35"/>
      <c r="UJQ311" s="15"/>
      <c r="UJS311" s="13"/>
      <c r="UJT311" s="35"/>
      <c r="UJU311" s="35"/>
      <c r="UJV311" s="15"/>
      <c r="UJX311" s="13"/>
      <c r="UJY311" s="35"/>
      <c r="UJZ311" s="35"/>
      <c r="UKA311" s="15"/>
      <c r="UKC311" s="13"/>
      <c r="UKD311" s="35"/>
      <c r="UKE311" s="35"/>
      <c r="UKF311" s="15"/>
      <c r="UKH311" s="13"/>
      <c r="UKI311" s="35"/>
      <c r="UKJ311" s="35"/>
      <c r="UKK311" s="15"/>
      <c r="UKM311" s="13"/>
      <c r="UKN311" s="35"/>
      <c r="UKO311" s="35"/>
      <c r="UKP311" s="15"/>
      <c r="UKR311" s="13"/>
      <c r="UKS311" s="35"/>
      <c r="UKT311" s="35"/>
      <c r="UKU311" s="15"/>
      <c r="UKW311" s="13"/>
      <c r="UKX311" s="35"/>
      <c r="UKY311" s="35"/>
      <c r="UKZ311" s="15"/>
      <c r="ULB311" s="13"/>
      <c r="ULC311" s="35"/>
      <c r="ULD311" s="35"/>
      <c r="ULE311" s="15"/>
      <c r="ULG311" s="13"/>
      <c r="ULH311" s="35"/>
      <c r="ULI311" s="35"/>
      <c r="ULJ311" s="15"/>
      <c r="ULL311" s="13"/>
      <c r="ULM311" s="35"/>
      <c r="ULN311" s="35"/>
      <c r="ULO311" s="15"/>
      <c r="ULQ311" s="13"/>
      <c r="ULR311" s="35"/>
      <c r="ULS311" s="35"/>
      <c r="ULT311" s="15"/>
      <c r="ULV311" s="13"/>
      <c r="ULW311" s="35"/>
      <c r="ULX311" s="35"/>
      <c r="ULY311" s="15"/>
      <c r="UMA311" s="13"/>
      <c r="UMB311" s="35"/>
      <c r="UMC311" s="35"/>
      <c r="UMD311" s="15"/>
      <c r="UMF311" s="13"/>
      <c r="UMG311" s="35"/>
      <c r="UMH311" s="35"/>
      <c r="UMI311" s="15"/>
      <c r="UMK311" s="13"/>
      <c r="UML311" s="35"/>
      <c r="UMM311" s="35"/>
      <c r="UMN311" s="15"/>
      <c r="UMP311" s="13"/>
      <c r="UMQ311" s="35"/>
      <c r="UMR311" s="35"/>
      <c r="UMS311" s="15"/>
      <c r="UMU311" s="13"/>
      <c r="UMV311" s="35"/>
      <c r="UMW311" s="35"/>
      <c r="UMX311" s="15"/>
      <c r="UMZ311" s="13"/>
      <c r="UNA311" s="35"/>
      <c r="UNB311" s="35"/>
      <c r="UNC311" s="15"/>
      <c r="UNE311" s="13"/>
      <c r="UNF311" s="35"/>
      <c r="UNG311" s="35"/>
      <c r="UNH311" s="15"/>
      <c r="UNJ311" s="13"/>
      <c r="UNK311" s="35"/>
      <c r="UNL311" s="35"/>
      <c r="UNM311" s="15"/>
      <c r="UNO311" s="13"/>
      <c r="UNP311" s="35"/>
      <c r="UNQ311" s="35"/>
      <c r="UNR311" s="15"/>
      <c r="UNT311" s="13"/>
      <c r="UNU311" s="35"/>
      <c r="UNV311" s="35"/>
      <c r="UNW311" s="15"/>
      <c r="UNY311" s="13"/>
      <c r="UNZ311" s="35"/>
      <c r="UOA311" s="35"/>
      <c r="UOB311" s="15"/>
      <c r="UOD311" s="13"/>
      <c r="UOE311" s="35"/>
      <c r="UOF311" s="35"/>
      <c r="UOG311" s="15"/>
      <c r="UOI311" s="13"/>
      <c r="UOJ311" s="35"/>
      <c r="UOK311" s="35"/>
      <c r="UOL311" s="15"/>
      <c r="UON311" s="13"/>
      <c r="UOO311" s="35"/>
      <c r="UOP311" s="35"/>
      <c r="UOQ311" s="15"/>
      <c r="UOS311" s="13"/>
      <c r="UOT311" s="35"/>
      <c r="UOU311" s="35"/>
      <c r="UOV311" s="15"/>
      <c r="UOX311" s="13"/>
      <c r="UOY311" s="35"/>
      <c r="UOZ311" s="35"/>
      <c r="UPA311" s="15"/>
      <c r="UPC311" s="13"/>
      <c r="UPD311" s="35"/>
      <c r="UPE311" s="35"/>
      <c r="UPF311" s="15"/>
      <c r="UPH311" s="13"/>
      <c r="UPI311" s="35"/>
      <c r="UPJ311" s="35"/>
      <c r="UPK311" s="15"/>
      <c r="UPM311" s="13"/>
      <c r="UPN311" s="35"/>
      <c r="UPO311" s="35"/>
      <c r="UPP311" s="15"/>
      <c r="UPR311" s="13"/>
      <c r="UPS311" s="35"/>
      <c r="UPT311" s="35"/>
      <c r="UPU311" s="15"/>
      <c r="UPW311" s="13"/>
      <c r="UPX311" s="35"/>
      <c r="UPY311" s="35"/>
      <c r="UPZ311" s="15"/>
      <c r="UQB311" s="13"/>
      <c r="UQC311" s="35"/>
      <c r="UQD311" s="35"/>
      <c r="UQE311" s="15"/>
      <c r="UQG311" s="13"/>
      <c r="UQH311" s="35"/>
      <c r="UQI311" s="35"/>
      <c r="UQJ311" s="15"/>
      <c r="UQL311" s="13"/>
      <c r="UQM311" s="35"/>
      <c r="UQN311" s="35"/>
      <c r="UQO311" s="15"/>
      <c r="UQQ311" s="13"/>
      <c r="UQR311" s="35"/>
      <c r="UQS311" s="35"/>
      <c r="UQT311" s="15"/>
      <c r="UQV311" s="13"/>
      <c r="UQW311" s="35"/>
      <c r="UQX311" s="35"/>
      <c r="UQY311" s="15"/>
      <c r="URA311" s="13"/>
      <c r="URB311" s="35"/>
      <c r="URC311" s="35"/>
      <c r="URD311" s="15"/>
      <c r="URF311" s="13"/>
      <c r="URG311" s="35"/>
      <c r="URH311" s="35"/>
      <c r="URI311" s="15"/>
      <c r="URK311" s="13"/>
      <c r="URL311" s="35"/>
      <c r="URM311" s="35"/>
      <c r="URN311" s="15"/>
      <c r="URP311" s="13"/>
      <c r="URQ311" s="35"/>
      <c r="URR311" s="35"/>
      <c r="URS311" s="15"/>
      <c r="URU311" s="13"/>
      <c r="URV311" s="35"/>
      <c r="URW311" s="35"/>
      <c r="URX311" s="15"/>
      <c r="URZ311" s="13"/>
      <c r="USA311" s="35"/>
      <c r="USB311" s="35"/>
      <c r="USC311" s="15"/>
      <c r="USE311" s="13"/>
      <c r="USF311" s="35"/>
      <c r="USG311" s="35"/>
      <c r="USH311" s="15"/>
      <c r="USJ311" s="13"/>
      <c r="USK311" s="35"/>
      <c r="USL311" s="35"/>
      <c r="USM311" s="15"/>
      <c r="USO311" s="13"/>
      <c r="USP311" s="35"/>
      <c r="USQ311" s="35"/>
      <c r="USR311" s="15"/>
      <c r="UST311" s="13"/>
      <c r="USU311" s="35"/>
      <c r="USV311" s="35"/>
      <c r="USW311" s="15"/>
      <c r="USY311" s="13"/>
      <c r="USZ311" s="35"/>
      <c r="UTA311" s="35"/>
      <c r="UTB311" s="15"/>
      <c r="UTD311" s="13"/>
      <c r="UTE311" s="35"/>
      <c r="UTF311" s="35"/>
      <c r="UTG311" s="15"/>
      <c r="UTI311" s="13"/>
      <c r="UTJ311" s="35"/>
      <c r="UTK311" s="35"/>
      <c r="UTL311" s="15"/>
      <c r="UTN311" s="13"/>
      <c r="UTO311" s="35"/>
      <c r="UTP311" s="35"/>
      <c r="UTQ311" s="15"/>
      <c r="UTS311" s="13"/>
      <c r="UTT311" s="35"/>
      <c r="UTU311" s="35"/>
      <c r="UTV311" s="15"/>
      <c r="UTX311" s="13"/>
      <c r="UTY311" s="35"/>
      <c r="UTZ311" s="35"/>
      <c r="UUA311" s="15"/>
      <c r="UUC311" s="13"/>
      <c r="UUD311" s="35"/>
      <c r="UUE311" s="35"/>
      <c r="UUF311" s="15"/>
      <c r="UUH311" s="13"/>
      <c r="UUI311" s="35"/>
      <c r="UUJ311" s="35"/>
      <c r="UUK311" s="15"/>
      <c r="UUM311" s="13"/>
      <c r="UUN311" s="35"/>
      <c r="UUO311" s="35"/>
      <c r="UUP311" s="15"/>
      <c r="UUR311" s="13"/>
      <c r="UUS311" s="35"/>
      <c r="UUT311" s="35"/>
      <c r="UUU311" s="15"/>
      <c r="UUW311" s="13"/>
      <c r="UUX311" s="35"/>
      <c r="UUY311" s="35"/>
      <c r="UUZ311" s="15"/>
      <c r="UVB311" s="13"/>
      <c r="UVC311" s="35"/>
      <c r="UVD311" s="35"/>
      <c r="UVE311" s="15"/>
      <c r="UVG311" s="13"/>
      <c r="UVH311" s="35"/>
      <c r="UVI311" s="35"/>
      <c r="UVJ311" s="15"/>
      <c r="UVL311" s="13"/>
      <c r="UVM311" s="35"/>
      <c r="UVN311" s="35"/>
      <c r="UVO311" s="15"/>
      <c r="UVQ311" s="13"/>
      <c r="UVR311" s="35"/>
      <c r="UVS311" s="35"/>
      <c r="UVT311" s="15"/>
      <c r="UVV311" s="13"/>
      <c r="UVW311" s="35"/>
      <c r="UVX311" s="35"/>
      <c r="UVY311" s="15"/>
      <c r="UWA311" s="13"/>
      <c r="UWB311" s="35"/>
      <c r="UWC311" s="35"/>
      <c r="UWD311" s="15"/>
      <c r="UWF311" s="13"/>
      <c r="UWG311" s="35"/>
      <c r="UWH311" s="35"/>
      <c r="UWI311" s="15"/>
      <c r="UWK311" s="13"/>
      <c r="UWL311" s="35"/>
      <c r="UWM311" s="35"/>
      <c r="UWN311" s="15"/>
      <c r="UWP311" s="13"/>
      <c r="UWQ311" s="35"/>
      <c r="UWR311" s="35"/>
      <c r="UWS311" s="15"/>
      <c r="UWU311" s="13"/>
      <c r="UWV311" s="35"/>
      <c r="UWW311" s="35"/>
      <c r="UWX311" s="15"/>
      <c r="UWZ311" s="13"/>
      <c r="UXA311" s="35"/>
      <c r="UXB311" s="35"/>
      <c r="UXC311" s="15"/>
      <c r="UXE311" s="13"/>
      <c r="UXF311" s="35"/>
      <c r="UXG311" s="35"/>
      <c r="UXH311" s="15"/>
      <c r="UXJ311" s="13"/>
      <c r="UXK311" s="35"/>
      <c r="UXL311" s="35"/>
      <c r="UXM311" s="15"/>
      <c r="UXO311" s="13"/>
      <c r="UXP311" s="35"/>
      <c r="UXQ311" s="35"/>
      <c r="UXR311" s="15"/>
      <c r="UXT311" s="13"/>
      <c r="UXU311" s="35"/>
      <c r="UXV311" s="35"/>
      <c r="UXW311" s="15"/>
      <c r="UXY311" s="13"/>
      <c r="UXZ311" s="35"/>
      <c r="UYA311" s="35"/>
      <c r="UYB311" s="15"/>
      <c r="UYD311" s="13"/>
      <c r="UYE311" s="35"/>
      <c r="UYF311" s="35"/>
      <c r="UYG311" s="15"/>
      <c r="UYI311" s="13"/>
      <c r="UYJ311" s="35"/>
      <c r="UYK311" s="35"/>
      <c r="UYL311" s="15"/>
      <c r="UYN311" s="13"/>
      <c r="UYO311" s="35"/>
      <c r="UYP311" s="35"/>
      <c r="UYQ311" s="15"/>
      <c r="UYS311" s="13"/>
      <c r="UYT311" s="35"/>
      <c r="UYU311" s="35"/>
      <c r="UYV311" s="15"/>
      <c r="UYX311" s="13"/>
      <c r="UYY311" s="35"/>
      <c r="UYZ311" s="35"/>
      <c r="UZA311" s="15"/>
      <c r="UZC311" s="13"/>
      <c r="UZD311" s="35"/>
      <c r="UZE311" s="35"/>
      <c r="UZF311" s="15"/>
      <c r="UZH311" s="13"/>
      <c r="UZI311" s="35"/>
      <c r="UZJ311" s="35"/>
      <c r="UZK311" s="15"/>
      <c r="UZM311" s="13"/>
      <c r="UZN311" s="35"/>
      <c r="UZO311" s="35"/>
      <c r="UZP311" s="15"/>
      <c r="UZR311" s="13"/>
      <c r="UZS311" s="35"/>
      <c r="UZT311" s="35"/>
      <c r="UZU311" s="15"/>
      <c r="UZW311" s="13"/>
      <c r="UZX311" s="35"/>
      <c r="UZY311" s="35"/>
      <c r="UZZ311" s="15"/>
      <c r="VAB311" s="13"/>
      <c r="VAC311" s="35"/>
      <c r="VAD311" s="35"/>
      <c r="VAE311" s="15"/>
      <c r="VAG311" s="13"/>
      <c r="VAH311" s="35"/>
      <c r="VAI311" s="35"/>
      <c r="VAJ311" s="15"/>
      <c r="VAL311" s="13"/>
      <c r="VAM311" s="35"/>
      <c r="VAN311" s="35"/>
      <c r="VAO311" s="15"/>
      <c r="VAQ311" s="13"/>
      <c r="VAR311" s="35"/>
      <c r="VAS311" s="35"/>
      <c r="VAT311" s="15"/>
      <c r="VAV311" s="13"/>
      <c r="VAW311" s="35"/>
      <c r="VAX311" s="35"/>
      <c r="VAY311" s="15"/>
      <c r="VBA311" s="13"/>
      <c r="VBB311" s="35"/>
      <c r="VBC311" s="35"/>
      <c r="VBD311" s="15"/>
      <c r="VBF311" s="13"/>
      <c r="VBG311" s="35"/>
      <c r="VBH311" s="35"/>
      <c r="VBI311" s="15"/>
      <c r="VBK311" s="13"/>
      <c r="VBL311" s="35"/>
      <c r="VBM311" s="35"/>
      <c r="VBN311" s="15"/>
      <c r="VBP311" s="13"/>
      <c r="VBQ311" s="35"/>
      <c r="VBR311" s="35"/>
      <c r="VBS311" s="15"/>
      <c r="VBU311" s="13"/>
      <c r="VBV311" s="35"/>
      <c r="VBW311" s="35"/>
      <c r="VBX311" s="15"/>
      <c r="VBZ311" s="13"/>
      <c r="VCA311" s="35"/>
      <c r="VCB311" s="35"/>
      <c r="VCC311" s="15"/>
      <c r="VCE311" s="13"/>
      <c r="VCF311" s="35"/>
      <c r="VCG311" s="35"/>
      <c r="VCH311" s="15"/>
      <c r="VCJ311" s="13"/>
      <c r="VCK311" s="35"/>
      <c r="VCL311" s="35"/>
      <c r="VCM311" s="15"/>
      <c r="VCO311" s="13"/>
      <c r="VCP311" s="35"/>
      <c r="VCQ311" s="35"/>
      <c r="VCR311" s="15"/>
      <c r="VCT311" s="13"/>
      <c r="VCU311" s="35"/>
      <c r="VCV311" s="35"/>
      <c r="VCW311" s="15"/>
      <c r="VCY311" s="13"/>
      <c r="VCZ311" s="35"/>
      <c r="VDA311" s="35"/>
      <c r="VDB311" s="15"/>
      <c r="VDD311" s="13"/>
      <c r="VDE311" s="35"/>
      <c r="VDF311" s="35"/>
      <c r="VDG311" s="15"/>
      <c r="VDI311" s="13"/>
      <c r="VDJ311" s="35"/>
      <c r="VDK311" s="35"/>
      <c r="VDL311" s="15"/>
      <c r="VDN311" s="13"/>
      <c r="VDO311" s="35"/>
      <c r="VDP311" s="35"/>
      <c r="VDQ311" s="15"/>
      <c r="VDS311" s="13"/>
      <c r="VDT311" s="35"/>
      <c r="VDU311" s="35"/>
      <c r="VDV311" s="15"/>
      <c r="VDX311" s="13"/>
      <c r="VDY311" s="35"/>
      <c r="VDZ311" s="35"/>
      <c r="VEA311" s="15"/>
      <c r="VEC311" s="13"/>
      <c r="VED311" s="35"/>
      <c r="VEE311" s="35"/>
      <c r="VEF311" s="15"/>
      <c r="VEH311" s="13"/>
      <c r="VEI311" s="35"/>
      <c r="VEJ311" s="35"/>
      <c r="VEK311" s="15"/>
      <c r="VEM311" s="13"/>
      <c r="VEN311" s="35"/>
      <c r="VEO311" s="35"/>
      <c r="VEP311" s="15"/>
      <c r="VER311" s="13"/>
      <c r="VES311" s="35"/>
      <c r="VET311" s="35"/>
      <c r="VEU311" s="15"/>
      <c r="VEW311" s="13"/>
      <c r="VEX311" s="35"/>
      <c r="VEY311" s="35"/>
      <c r="VEZ311" s="15"/>
      <c r="VFB311" s="13"/>
      <c r="VFC311" s="35"/>
      <c r="VFD311" s="35"/>
      <c r="VFE311" s="15"/>
      <c r="VFG311" s="13"/>
      <c r="VFH311" s="35"/>
      <c r="VFI311" s="35"/>
      <c r="VFJ311" s="15"/>
      <c r="VFL311" s="13"/>
      <c r="VFM311" s="35"/>
      <c r="VFN311" s="35"/>
      <c r="VFO311" s="15"/>
      <c r="VFQ311" s="13"/>
      <c r="VFR311" s="35"/>
      <c r="VFS311" s="35"/>
      <c r="VFT311" s="15"/>
      <c r="VFV311" s="13"/>
      <c r="VFW311" s="35"/>
      <c r="VFX311" s="35"/>
      <c r="VFY311" s="15"/>
      <c r="VGA311" s="13"/>
      <c r="VGB311" s="35"/>
      <c r="VGC311" s="35"/>
      <c r="VGD311" s="15"/>
      <c r="VGF311" s="13"/>
      <c r="VGG311" s="35"/>
      <c r="VGH311" s="35"/>
      <c r="VGI311" s="15"/>
      <c r="VGK311" s="13"/>
      <c r="VGL311" s="35"/>
      <c r="VGM311" s="35"/>
      <c r="VGN311" s="15"/>
      <c r="VGP311" s="13"/>
      <c r="VGQ311" s="35"/>
      <c r="VGR311" s="35"/>
      <c r="VGS311" s="15"/>
      <c r="VGU311" s="13"/>
      <c r="VGV311" s="35"/>
      <c r="VGW311" s="35"/>
      <c r="VGX311" s="15"/>
      <c r="VGZ311" s="13"/>
      <c r="VHA311" s="35"/>
      <c r="VHB311" s="35"/>
      <c r="VHC311" s="15"/>
      <c r="VHE311" s="13"/>
      <c r="VHF311" s="35"/>
      <c r="VHG311" s="35"/>
      <c r="VHH311" s="15"/>
      <c r="VHJ311" s="13"/>
      <c r="VHK311" s="35"/>
      <c r="VHL311" s="35"/>
      <c r="VHM311" s="15"/>
      <c r="VHO311" s="13"/>
      <c r="VHP311" s="35"/>
      <c r="VHQ311" s="35"/>
      <c r="VHR311" s="15"/>
      <c r="VHT311" s="13"/>
      <c r="VHU311" s="35"/>
      <c r="VHV311" s="35"/>
      <c r="VHW311" s="15"/>
      <c r="VHY311" s="13"/>
      <c r="VHZ311" s="35"/>
      <c r="VIA311" s="35"/>
      <c r="VIB311" s="15"/>
      <c r="VID311" s="13"/>
      <c r="VIE311" s="35"/>
      <c r="VIF311" s="35"/>
      <c r="VIG311" s="15"/>
      <c r="VII311" s="13"/>
      <c r="VIJ311" s="35"/>
      <c r="VIK311" s="35"/>
      <c r="VIL311" s="15"/>
      <c r="VIN311" s="13"/>
      <c r="VIO311" s="35"/>
      <c r="VIP311" s="35"/>
      <c r="VIQ311" s="15"/>
      <c r="VIS311" s="13"/>
      <c r="VIT311" s="35"/>
      <c r="VIU311" s="35"/>
      <c r="VIV311" s="15"/>
      <c r="VIX311" s="13"/>
      <c r="VIY311" s="35"/>
      <c r="VIZ311" s="35"/>
      <c r="VJA311" s="15"/>
      <c r="VJC311" s="13"/>
      <c r="VJD311" s="35"/>
      <c r="VJE311" s="35"/>
      <c r="VJF311" s="15"/>
      <c r="VJH311" s="13"/>
      <c r="VJI311" s="35"/>
      <c r="VJJ311" s="35"/>
      <c r="VJK311" s="15"/>
      <c r="VJM311" s="13"/>
      <c r="VJN311" s="35"/>
      <c r="VJO311" s="35"/>
      <c r="VJP311" s="15"/>
      <c r="VJR311" s="13"/>
      <c r="VJS311" s="35"/>
      <c r="VJT311" s="35"/>
      <c r="VJU311" s="15"/>
      <c r="VJW311" s="13"/>
      <c r="VJX311" s="35"/>
      <c r="VJY311" s="35"/>
      <c r="VJZ311" s="15"/>
      <c r="VKB311" s="13"/>
      <c r="VKC311" s="35"/>
      <c r="VKD311" s="35"/>
      <c r="VKE311" s="15"/>
      <c r="VKG311" s="13"/>
      <c r="VKH311" s="35"/>
      <c r="VKI311" s="35"/>
      <c r="VKJ311" s="15"/>
      <c r="VKL311" s="13"/>
      <c r="VKM311" s="35"/>
      <c r="VKN311" s="35"/>
      <c r="VKO311" s="15"/>
      <c r="VKQ311" s="13"/>
      <c r="VKR311" s="35"/>
      <c r="VKS311" s="35"/>
      <c r="VKT311" s="15"/>
      <c r="VKV311" s="13"/>
      <c r="VKW311" s="35"/>
      <c r="VKX311" s="35"/>
      <c r="VKY311" s="15"/>
      <c r="VLA311" s="13"/>
      <c r="VLB311" s="35"/>
      <c r="VLC311" s="35"/>
      <c r="VLD311" s="15"/>
      <c r="VLF311" s="13"/>
      <c r="VLG311" s="35"/>
      <c r="VLH311" s="35"/>
      <c r="VLI311" s="15"/>
      <c r="VLK311" s="13"/>
      <c r="VLL311" s="35"/>
      <c r="VLM311" s="35"/>
      <c r="VLN311" s="15"/>
      <c r="VLP311" s="13"/>
      <c r="VLQ311" s="35"/>
      <c r="VLR311" s="35"/>
      <c r="VLS311" s="15"/>
      <c r="VLU311" s="13"/>
      <c r="VLV311" s="35"/>
      <c r="VLW311" s="35"/>
      <c r="VLX311" s="15"/>
      <c r="VLZ311" s="13"/>
      <c r="VMA311" s="35"/>
      <c r="VMB311" s="35"/>
      <c r="VMC311" s="15"/>
      <c r="VME311" s="13"/>
      <c r="VMF311" s="35"/>
      <c r="VMG311" s="35"/>
      <c r="VMH311" s="15"/>
      <c r="VMJ311" s="13"/>
      <c r="VMK311" s="35"/>
      <c r="VML311" s="35"/>
      <c r="VMM311" s="15"/>
      <c r="VMO311" s="13"/>
      <c r="VMP311" s="35"/>
      <c r="VMQ311" s="35"/>
      <c r="VMR311" s="15"/>
      <c r="VMT311" s="13"/>
      <c r="VMU311" s="35"/>
      <c r="VMV311" s="35"/>
      <c r="VMW311" s="15"/>
      <c r="VMY311" s="13"/>
      <c r="VMZ311" s="35"/>
      <c r="VNA311" s="35"/>
      <c r="VNB311" s="15"/>
      <c r="VND311" s="13"/>
      <c r="VNE311" s="35"/>
      <c r="VNF311" s="35"/>
      <c r="VNG311" s="15"/>
      <c r="VNI311" s="13"/>
      <c r="VNJ311" s="35"/>
      <c r="VNK311" s="35"/>
      <c r="VNL311" s="15"/>
      <c r="VNN311" s="13"/>
      <c r="VNO311" s="35"/>
      <c r="VNP311" s="35"/>
      <c r="VNQ311" s="15"/>
      <c r="VNS311" s="13"/>
      <c r="VNT311" s="35"/>
      <c r="VNU311" s="35"/>
      <c r="VNV311" s="15"/>
      <c r="VNX311" s="13"/>
      <c r="VNY311" s="35"/>
      <c r="VNZ311" s="35"/>
      <c r="VOA311" s="15"/>
      <c r="VOC311" s="13"/>
      <c r="VOD311" s="35"/>
      <c r="VOE311" s="35"/>
      <c r="VOF311" s="15"/>
      <c r="VOH311" s="13"/>
      <c r="VOI311" s="35"/>
      <c r="VOJ311" s="35"/>
      <c r="VOK311" s="15"/>
      <c r="VOM311" s="13"/>
      <c r="VON311" s="35"/>
      <c r="VOO311" s="35"/>
      <c r="VOP311" s="15"/>
      <c r="VOR311" s="13"/>
      <c r="VOS311" s="35"/>
      <c r="VOT311" s="35"/>
      <c r="VOU311" s="15"/>
      <c r="VOW311" s="13"/>
      <c r="VOX311" s="35"/>
      <c r="VOY311" s="35"/>
      <c r="VOZ311" s="15"/>
      <c r="VPB311" s="13"/>
      <c r="VPC311" s="35"/>
      <c r="VPD311" s="35"/>
      <c r="VPE311" s="15"/>
      <c r="VPG311" s="13"/>
      <c r="VPH311" s="35"/>
      <c r="VPI311" s="35"/>
      <c r="VPJ311" s="15"/>
      <c r="VPL311" s="13"/>
      <c r="VPM311" s="35"/>
      <c r="VPN311" s="35"/>
      <c r="VPO311" s="15"/>
      <c r="VPQ311" s="13"/>
      <c r="VPR311" s="35"/>
      <c r="VPS311" s="35"/>
      <c r="VPT311" s="15"/>
      <c r="VPV311" s="13"/>
      <c r="VPW311" s="35"/>
      <c r="VPX311" s="35"/>
      <c r="VPY311" s="15"/>
      <c r="VQA311" s="13"/>
      <c r="VQB311" s="35"/>
      <c r="VQC311" s="35"/>
      <c r="VQD311" s="15"/>
      <c r="VQF311" s="13"/>
      <c r="VQG311" s="35"/>
      <c r="VQH311" s="35"/>
      <c r="VQI311" s="15"/>
      <c r="VQK311" s="13"/>
      <c r="VQL311" s="35"/>
      <c r="VQM311" s="35"/>
      <c r="VQN311" s="15"/>
      <c r="VQP311" s="13"/>
      <c r="VQQ311" s="35"/>
      <c r="VQR311" s="35"/>
      <c r="VQS311" s="15"/>
      <c r="VQU311" s="13"/>
      <c r="VQV311" s="35"/>
      <c r="VQW311" s="35"/>
      <c r="VQX311" s="15"/>
      <c r="VQZ311" s="13"/>
      <c r="VRA311" s="35"/>
      <c r="VRB311" s="35"/>
      <c r="VRC311" s="15"/>
      <c r="VRE311" s="13"/>
      <c r="VRF311" s="35"/>
      <c r="VRG311" s="35"/>
      <c r="VRH311" s="15"/>
      <c r="VRJ311" s="13"/>
      <c r="VRK311" s="35"/>
      <c r="VRL311" s="35"/>
      <c r="VRM311" s="15"/>
      <c r="VRO311" s="13"/>
      <c r="VRP311" s="35"/>
      <c r="VRQ311" s="35"/>
      <c r="VRR311" s="15"/>
      <c r="VRT311" s="13"/>
      <c r="VRU311" s="35"/>
      <c r="VRV311" s="35"/>
      <c r="VRW311" s="15"/>
      <c r="VRY311" s="13"/>
      <c r="VRZ311" s="35"/>
      <c r="VSA311" s="35"/>
      <c r="VSB311" s="15"/>
      <c r="VSD311" s="13"/>
      <c r="VSE311" s="35"/>
      <c r="VSF311" s="35"/>
      <c r="VSG311" s="15"/>
      <c r="VSI311" s="13"/>
      <c r="VSJ311" s="35"/>
      <c r="VSK311" s="35"/>
      <c r="VSL311" s="15"/>
      <c r="VSN311" s="13"/>
      <c r="VSO311" s="35"/>
      <c r="VSP311" s="35"/>
      <c r="VSQ311" s="15"/>
      <c r="VSS311" s="13"/>
      <c r="VST311" s="35"/>
      <c r="VSU311" s="35"/>
      <c r="VSV311" s="15"/>
      <c r="VSX311" s="13"/>
      <c r="VSY311" s="35"/>
      <c r="VSZ311" s="35"/>
      <c r="VTA311" s="15"/>
      <c r="VTC311" s="13"/>
      <c r="VTD311" s="35"/>
      <c r="VTE311" s="35"/>
      <c r="VTF311" s="15"/>
      <c r="VTH311" s="13"/>
      <c r="VTI311" s="35"/>
      <c r="VTJ311" s="35"/>
      <c r="VTK311" s="15"/>
      <c r="VTM311" s="13"/>
      <c r="VTN311" s="35"/>
      <c r="VTO311" s="35"/>
      <c r="VTP311" s="15"/>
      <c r="VTR311" s="13"/>
      <c r="VTS311" s="35"/>
      <c r="VTT311" s="35"/>
      <c r="VTU311" s="15"/>
      <c r="VTW311" s="13"/>
      <c r="VTX311" s="35"/>
      <c r="VTY311" s="35"/>
      <c r="VTZ311" s="15"/>
      <c r="VUB311" s="13"/>
      <c r="VUC311" s="35"/>
      <c r="VUD311" s="35"/>
      <c r="VUE311" s="15"/>
      <c r="VUG311" s="13"/>
      <c r="VUH311" s="35"/>
      <c r="VUI311" s="35"/>
      <c r="VUJ311" s="15"/>
      <c r="VUL311" s="13"/>
      <c r="VUM311" s="35"/>
      <c r="VUN311" s="35"/>
      <c r="VUO311" s="15"/>
      <c r="VUQ311" s="13"/>
      <c r="VUR311" s="35"/>
      <c r="VUS311" s="35"/>
      <c r="VUT311" s="15"/>
      <c r="VUV311" s="13"/>
      <c r="VUW311" s="35"/>
      <c r="VUX311" s="35"/>
      <c r="VUY311" s="15"/>
      <c r="VVA311" s="13"/>
      <c r="VVB311" s="35"/>
      <c r="VVC311" s="35"/>
      <c r="VVD311" s="15"/>
      <c r="VVF311" s="13"/>
      <c r="VVG311" s="35"/>
      <c r="VVH311" s="35"/>
      <c r="VVI311" s="15"/>
      <c r="VVK311" s="13"/>
      <c r="VVL311" s="35"/>
      <c r="VVM311" s="35"/>
      <c r="VVN311" s="15"/>
      <c r="VVP311" s="13"/>
      <c r="VVQ311" s="35"/>
      <c r="VVR311" s="35"/>
      <c r="VVS311" s="15"/>
      <c r="VVU311" s="13"/>
      <c r="VVV311" s="35"/>
      <c r="VVW311" s="35"/>
      <c r="VVX311" s="15"/>
      <c r="VVZ311" s="13"/>
      <c r="VWA311" s="35"/>
      <c r="VWB311" s="35"/>
      <c r="VWC311" s="15"/>
      <c r="VWE311" s="13"/>
      <c r="VWF311" s="35"/>
      <c r="VWG311" s="35"/>
      <c r="VWH311" s="15"/>
      <c r="VWJ311" s="13"/>
      <c r="VWK311" s="35"/>
      <c r="VWL311" s="35"/>
      <c r="VWM311" s="15"/>
      <c r="VWO311" s="13"/>
      <c r="VWP311" s="35"/>
      <c r="VWQ311" s="35"/>
      <c r="VWR311" s="15"/>
      <c r="VWT311" s="13"/>
      <c r="VWU311" s="35"/>
      <c r="VWV311" s="35"/>
      <c r="VWW311" s="15"/>
      <c r="VWY311" s="13"/>
      <c r="VWZ311" s="35"/>
      <c r="VXA311" s="35"/>
      <c r="VXB311" s="15"/>
      <c r="VXD311" s="13"/>
      <c r="VXE311" s="35"/>
      <c r="VXF311" s="35"/>
      <c r="VXG311" s="15"/>
      <c r="VXI311" s="13"/>
      <c r="VXJ311" s="35"/>
      <c r="VXK311" s="35"/>
      <c r="VXL311" s="15"/>
      <c r="VXN311" s="13"/>
      <c r="VXO311" s="35"/>
      <c r="VXP311" s="35"/>
      <c r="VXQ311" s="15"/>
      <c r="VXS311" s="13"/>
      <c r="VXT311" s="35"/>
      <c r="VXU311" s="35"/>
      <c r="VXV311" s="15"/>
      <c r="VXX311" s="13"/>
      <c r="VXY311" s="35"/>
      <c r="VXZ311" s="35"/>
      <c r="VYA311" s="15"/>
      <c r="VYC311" s="13"/>
      <c r="VYD311" s="35"/>
      <c r="VYE311" s="35"/>
      <c r="VYF311" s="15"/>
      <c r="VYH311" s="13"/>
      <c r="VYI311" s="35"/>
      <c r="VYJ311" s="35"/>
      <c r="VYK311" s="15"/>
      <c r="VYM311" s="13"/>
      <c r="VYN311" s="35"/>
      <c r="VYO311" s="35"/>
      <c r="VYP311" s="15"/>
      <c r="VYR311" s="13"/>
      <c r="VYS311" s="35"/>
      <c r="VYT311" s="35"/>
      <c r="VYU311" s="15"/>
      <c r="VYW311" s="13"/>
      <c r="VYX311" s="35"/>
      <c r="VYY311" s="35"/>
      <c r="VYZ311" s="15"/>
      <c r="VZB311" s="13"/>
      <c r="VZC311" s="35"/>
      <c r="VZD311" s="35"/>
      <c r="VZE311" s="15"/>
      <c r="VZG311" s="13"/>
      <c r="VZH311" s="35"/>
      <c r="VZI311" s="35"/>
      <c r="VZJ311" s="15"/>
      <c r="VZL311" s="13"/>
      <c r="VZM311" s="35"/>
      <c r="VZN311" s="35"/>
      <c r="VZO311" s="15"/>
      <c r="VZQ311" s="13"/>
      <c r="VZR311" s="35"/>
      <c r="VZS311" s="35"/>
      <c r="VZT311" s="15"/>
      <c r="VZV311" s="13"/>
      <c r="VZW311" s="35"/>
      <c r="VZX311" s="35"/>
      <c r="VZY311" s="15"/>
      <c r="WAA311" s="13"/>
      <c r="WAB311" s="35"/>
      <c r="WAC311" s="35"/>
      <c r="WAD311" s="15"/>
      <c r="WAF311" s="13"/>
      <c r="WAG311" s="35"/>
      <c r="WAH311" s="35"/>
      <c r="WAI311" s="15"/>
      <c r="WAK311" s="13"/>
      <c r="WAL311" s="35"/>
      <c r="WAM311" s="35"/>
      <c r="WAN311" s="15"/>
      <c r="WAP311" s="13"/>
      <c r="WAQ311" s="35"/>
      <c r="WAR311" s="35"/>
      <c r="WAS311" s="15"/>
      <c r="WAU311" s="13"/>
      <c r="WAV311" s="35"/>
      <c r="WAW311" s="35"/>
      <c r="WAX311" s="15"/>
      <c r="WAZ311" s="13"/>
      <c r="WBA311" s="35"/>
      <c r="WBB311" s="35"/>
      <c r="WBC311" s="15"/>
      <c r="WBE311" s="13"/>
      <c r="WBF311" s="35"/>
      <c r="WBG311" s="35"/>
      <c r="WBH311" s="15"/>
      <c r="WBJ311" s="13"/>
      <c r="WBK311" s="35"/>
      <c r="WBL311" s="35"/>
      <c r="WBM311" s="15"/>
      <c r="WBO311" s="13"/>
      <c r="WBP311" s="35"/>
      <c r="WBQ311" s="35"/>
      <c r="WBR311" s="15"/>
      <c r="WBT311" s="13"/>
      <c r="WBU311" s="35"/>
      <c r="WBV311" s="35"/>
      <c r="WBW311" s="15"/>
      <c r="WBY311" s="13"/>
      <c r="WBZ311" s="35"/>
      <c r="WCA311" s="35"/>
      <c r="WCB311" s="15"/>
      <c r="WCD311" s="13"/>
      <c r="WCE311" s="35"/>
      <c r="WCF311" s="35"/>
      <c r="WCG311" s="15"/>
      <c r="WCI311" s="13"/>
      <c r="WCJ311" s="35"/>
      <c r="WCK311" s="35"/>
      <c r="WCL311" s="15"/>
      <c r="WCN311" s="13"/>
      <c r="WCO311" s="35"/>
      <c r="WCP311" s="35"/>
      <c r="WCQ311" s="15"/>
      <c r="WCS311" s="13"/>
      <c r="WCT311" s="35"/>
      <c r="WCU311" s="35"/>
      <c r="WCV311" s="15"/>
      <c r="WCX311" s="13"/>
      <c r="WCY311" s="35"/>
      <c r="WCZ311" s="35"/>
      <c r="WDA311" s="15"/>
      <c r="WDC311" s="13"/>
      <c r="WDD311" s="35"/>
      <c r="WDE311" s="35"/>
      <c r="WDF311" s="15"/>
      <c r="WDH311" s="13"/>
      <c r="WDI311" s="35"/>
      <c r="WDJ311" s="35"/>
      <c r="WDK311" s="15"/>
      <c r="WDM311" s="13"/>
      <c r="WDN311" s="35"/>
      <c r="WDO311" s="35"/>
      <c r="WDP311" s="15"/>
      <c r="WDR311" s="13"/>
      <c r="WDS311" s="35"/>
      <c r="WDT311" s="35"/>
      <c r="WDU311" s="15"/>
      <c r="WDW311" s="13"/>
      <c r="WDX311" s="35"/>
      <c r="WDY311" s="35"/>
      <c r="WDZ311" s="15"/>
      <c r="WEB311" s="13"/>
      <c r="WEC311" s="35"/>
      <c r="WED311" s="35"/>
      <c r="WEE311" s="15"/>
      <c r="WEG311" s="13"/>
      <c r="WEH311" s="35"/>
      <c r="WEI311" s="35"/>
      <c r="WEJ311" s="15"/>
      <c r="WEL311" s="13"/>
      <c r="WEM311" s="35"/>
      <c r="WEN311" s="35"/>
      <c r="WEO311" s="15"/>
      <c r="WEQ311" s="13"/>
      <c r="WER311" s="35"/>
      <c r="WES311" s="35"/>
      <c r="WET311" s="15"/>
      <c r="WEV311" s="13"/>
      <c r="WEW311" s="35"/>
      <c r="WEX311" s="35"/>
      <c r="WEY311" s="15"/>
      <c r="WFA311" s="13"/>
      <c r="WFB311" s="35"/>
      <c r="WFC311" s="35"/>
      <c r="WFD311" s="15"/>
      <c r="WFF311" s="13"/>
      <c r="WFG311" s="35"/>
      <c r="WFH311" s="35"/>
      <c r="WFI311" s="15"/>
      <c r="WFK311" s="13"/>
      <c r="WFL311" s="35"/>
      <c r="WFM311" s="35"/>
      <c r="WFN311" s="15"/>
      <c r="WFP311" s="13"/>
      <c r="WFQ311" s="35"/>
      <c r="WFR311" s="35"/>
      <c r="WFS311" s="15"/>
      <c r="WFU311" s="13"/>
      <c r="WFV311" s="35"/>
      <c r="WFW311" s="35"/>
      <c r="WFX311" s="15"/>
      <c r="WFZ311" s="13"/>
      <c r="WGA311" s="35"/>
      <c r="WGB311" s="35"/>
      <c r="WGC311" s="15"/>
      <c r="WGE311" s="13"/>
      <c r="WGF311" s="35"/>
      <c r="WGG311" s="35"/>
      <c r="WGH311" s="15"/>
      <c r="WGJ311" s="13"/>
      <c r="WGK311" s="35"/>
      <c r="WGL311" s="35"/>
      <c r="WGM311" s="15"/>
      <c r="WGO311" s="13"/>
      <c r="WGP311" s="35"/>
      <c r="WGQ311" s="35"/>
      <c r="WGR311" s="15"/>
      <c r="WGT311" s="13"/>
      <c r="WGU311" s="35"/>
      <c r="WGV311" s="35"/>
      <c r="WGW311" s="15"/>
      <c r="WGY311" s="13"/>
      <c r="WGZ311" s="35"/>
      <c r="WHA311" s="35"/>
      <c r="WHB311" s="15"/>
      <c r="WHD311" s="13"/>
      <c r="WHE311" s="35"/>
      <c r="WHF311" s="35"/>
      <c r="WHG311" s="15"/>
      <c r="WHI311" s="13"/>
      <c r="WHJ311" s="35"/>
      <c r="WHK311" s="35"/>
      <c r="WHL311" s="15"/>
      <c r="WHN311" s="13"/>
      <c r="WHO311" s="35"/>
      <c r="WHP311" s="35"/>
      <c r="WHQ311" s="15"/>
      <c r="WHS311" s="13"/>
      <c r="WHT311" s="35"/>
      <c r="WHU311" s="35"/>
      <c r="WHV311" s="15"/>
      <c r="WHX311" s="13"/>
      <c r="WHY311" s="35"/>
      <c r="WHZ311" s="35"/>
      <c r="WIA311" s="15"/>
      <c r="WIC311" s="13"/>
      <c r="WID311" s="35"/>
      <c r="WIE311" s="35"/>
      <c r="WIF311" s="15"/>
      <c r="WIH311" s="13"/>
      <c r="WII311" s="35"/>
      <c r="WIJ311" s="35"/>
      <c r="WIK311" s="15"/>
      <c r="WIM311" s="13"/>
      <c r="WIN311" s="35"/>
      <c r="WIO311" s="35"/>
      <c r="WIP311" s="15"/>
      <c r="WIR311" s="13"/>
      <c r="WIS311" s="35"/>
      <c r="WIT311" s="35"/>
      <c r="WIU311" s="15"/>
      <c r="WIW311" s="13"/>
      <c r="WIX311" s="35"/>
      <c r="WIY311" s="35"/>
      <c r="WIZ311" s="15"/>
      <c r="WJB311" s="13"/>
      <c r="WJC311" s="35"/>
      <c r="WJD311" s="35"/>
      <c r="WJE311" s="15"/>
      <c r="WJG311" s="13"/>
      <c r="WJH311" s="35"/>
      <c r="WJI311" s="35"/>
      <c r="WJJ311" s="15"/>
      <c r="WJL311" s="13"/>
      <c r="WJM311" s="35"/>
      <c r="WJN311" s="35"/>
      <c r="WJO311" s="15"/>
      <c r="WJQ311" s="13"/>
      <c r="WJR311" s="35"/>
      <c r="WJS311" s="35"/>
      <c r="WJT311" s="15"/>
      <c r="WJV311" s="13"/>
      <c r="WJW311" s="35"/>
      <c r="WJX311" s="35"/>
      <c r="WJY311" s="15"/>
      <c r="WKA311" s="13"/>
      <c r="WKB311" s="35"/>
      <c r="WKC311" s="35"/>
      <c r="WKD311" s="15"/>
      <c r="WKF311" s="13"/>
      <c r="WKG311" s="35"/>
      <c r="WKH311" s="35"/>
      <c r="WKI311" s="15"/>
      <c r="WKK311" s="13"/>
      <c r="WKL311" s="35"/>
      <c r="WKM311" s="35"/>
      <c r="WKN311" s="15"/>
      <c r="WKP311" s="13"/>
      <c r="WKQ311" s="35"/>
      <c r="WKR311" s="35"/>
      <c r="WKS311" s="15"/>
      <c r="WKU311" s="13"/>
      <c r="WKV311" s="35"/>
      <c r="WKW311" s="35"/>
      <c r="WKX311" s="15"/>
      <c r="WKZ311" s="13"/>
      <c r="WLA311" s="35"/>
      <c r="WLB311" s="35"/>
      <c r="WLC311" s="15"/>
      <c r="WLE311" s="13"/>
      <c r="WLF311" s="35"/>
      <c r="WLG311" s="35"/>
      <c r="WLH311" s="15"/>
      <c r="WLJ311" s="13"/>
      <c r="WLK311" s="35"/>
      <c r="WLL311" s="35"/>
      <c r="WLM311" s="15"/>
      <c r="WLO311" s="13"/>
      <c r="WLP311" s="35"/>
      <c r="WLQ311" s="35"/>
      <c r="WLR311" s="15"/>
      <c r="WLT311" s="13"/>
      <c r="WLU311" s="35"/>
      <c r="WLV311" s="35"/>
      <c r="WLW311" s="15"/>
      <c r="WLY311" s="13"/>
      <c r="WLZ311" s="35"/>
      <c r="WMA311" s="35"/>
      <c r="WMB311" s="15"/>
      <c r="WMD311" s="13"/>
      <c r="WME311" s="35"/>
      <c r="WMF311" s="35"/>
      <c r="WMG311" s="15"/>
      <c r="WMI311" s="13"/>
      <c r="WMJ311" s="35"/>
      <c r="WMK311" s="35"/>
      <c r="WML311" s="15"/>
      <c r="WMN311" s="13"/>
      <c r="WMO311" s="35"/>
      <c r="WMP311" s="35"/>
      <c r="WMQ311" s="15"/>
      <c r="WMS311" s="13"/>
      <c r="WMT311" s="35"/>
      <c r="WMU311" s="35"/>
      <c r="WMV311" s="15"/>
      <c r="WMX311" s="13"/>
      <c r="WMY311" s="35"/>
      <c r="WMZ311" s="35"/>
      <c r="WNA311" s="15"/>
      <c r="WNC311" s="13"/>
      <c r="WND311" s="35"/>
      <c r="WNE311" s="35"/>
      <c r="WNF311" s="15"/>
      <c r="WNH311" s="13"/>
      <c r="WNI311" s="35"/>
      <c r="WNJ311" s="35"/>
      <c r="WNK311" s="15"/>
      <c r="WNM311" s="13"/>
      <c r="WNN311" s="35"/>
      <c r="WNO311" s="35"/>
      <c r="WNP311" s="15"/>
      <c r="WNR311" s="13"/>
      <c r="WNS311" s="35"/>
      <c r="WNT311" s="35"/>
      <c r="WNU311" s="15"/>
      <c r="WNW311" s="13"/>
      <c r="WNX311" s="35"/>
      <c r="WNY311" s="35"/>
      <c r="WNZ311" s="15"/>
      <c r="WOB311" s="13"/>
      <c r="WOC311" s="35"/>
      <c r="WOD311" s="35"/>
      <c r="WOE311" s="15"/>
      <c r="WOG311" s="13"/>
      <c r="WOH311" s="35"/>
      <c r="WOI311" s="35"/>
      <c r="WOJ311" s="15"/>
      <c r="WOL311" s="13"/>
      <c r="WOM311" s="35"/>
      <c r="WON311" s="35"/>
      <c r="WOO311" s="15"/>
      <c r="WOQ311" s="13"/>
      <c r="WOR311" s="35"/>
      <c r="WOS311" s="35"/>
      <c r="WOT311" s="15"/>
      <c r="WOV311" s="13"/>
      <c r="WOW311" s="35"/>
      <c r="WOX311" s="35"/>
      <c r="WOY311" s="15"/>
      <c r="WPA311" s="13"/>
      <c r="WPB311" s="35"/>
      <c r="WPC311" s="35"/>
      <c r="WPD311" s="15"/>
      <c r="WPF311" s="13"/>
      <c r="WPG311" s="35"/>
      <c r="WPH311" s="35"/>
      <c r="WPI311" s="15"/>
      <c r="WPK311" s="13"/>
      <c r="WPL311" s="35"/>
      <c r="WPM311" s="35"/>
      <c r="WPN311" s="15"/>
      <c r="WPP311" s="13"/>
      <c r="WPQ311" s="35"/>
      <c r="WPR311" s="35"/>
      <c r="WPS311" s="15"/>
      <c r="WPU311" s="13"/>
      <c r="WPV311" s="35"/>
      <c r="WPW311" s="35"/>
      <c r="WPX311" s="15"/>
      <c r="WPZ311" s="13"/>
      <c r="WQA311" s="35"/>
      <c r="WQB311" s="35"/>
      <c r="WQC311" s="15"/>
      <c r="WQE311" s="13"/>
      <c r="WQF311" s="35"/>
      <c r="WQG311" s="35"/>
      <c r="WQH311" s="15"/>
      <c r="WQJ311" s="13"/>
      <c r="WQK311" s="35"/>
      <c r="WQL311" s="35"/>
      <c r="WQM311" s="15"/>
      <c r="WQO311" s="13"/>
      <c r="WQP311" s="35"/>
      <c r="WQQ311" s="35"/>
      <c r="WQR311" s="15"/>
      <c r="WQT311" s="13"/>
      <c r="WQU311" s="35"/>
      <c r="WQV311" s="35"/>
      <c r="WQW311" s="15"/>
      <c r="WQY311" s="13"/>
      <c r="WQZ311" s="35"/>
      <c r="WRA311" s="35"/>
      <c r="WRB311" s="15"/>
      <c r="WRD311" s="13"/>
      <c r="WRE311" s="35"/>
      <c r="WRF311" s="35"/>
      <c r="WRG311" s="15"/>
      <c r="WRI311" s="13"/>
      <c r="WRJ311" s="35"/>
      <c r="WRK311" s="35"/>
      <c r="WRL311" s="15"/>
      <c r="WRN311" s="13"/>
      <c r="WRO311" s="35"/>
      <c r="WRP311" s="35"/>
      <c r="WRQ311" s="15"/>
      <c r="WRS311" s="13"/>
      <c r="WRT311" s="35"/>
      <c r="WRU311" s="35"/>
      <c r="WRV311" s="15"/>
      <c r="WRX311" s="13"/>
      <c r="WRY311" s="35"/>
      <c r="WRZ311" s="35"/>
      <c r="WSA311" s="15"/>
      <c r="WSC311" s="13"/>
      <c r="WSD311" s="35"/>
      <c r="WSE311" s="35"/>
      <c r="WSF311" s="15"/>
      <c r="WSH311" s="13"/>
      <c r="WSI311" s="35"/>
      <c r="WSJ311" s="35"/>
      <c r="WSK311" s="15"/>
      <c r="WSM311" s="13"/>
      <c r="WSN311" s="35"/>
      <c r="WSO311" s="35"/>
      <c r="WSP311" s="15"/>
      <c r="WSR311" s="13"/>
      <c r="WSS311" s="35"/>
      <c r="WST311" s="35"/>
      <c r="WSU311" s="15"/>
      <c r="WSW311" s="13"/>
      <c r="WSX311" s="35"/>
      <c r="WSY311" s="35"/>
      <c r="WSZ311" s="15"/>
      <c r="WTB311" s="13"/>
      <c r="WTC311" s="35"/>
      <c r="WTD311" s="35"/>
      <c r="WTE311" s="15"/>
      <c r="WTG311" s="13"/>
      <c r="WTH311" s="35"/>
      <c r="WTI311" s="35"/>
      <c r="WTJ311" s="15"/>
      <c r="WTL311" s="13"/>
      <c r="WTM311" s="35"/>
      <c r="WTN311" s="35"/>
      <c r="WTO311" s="15"/>
      <c r="WTQ311" s="13"/>
      <c r="WTR311" s="35"/>
      <c r="WTS311" s="35"/>
      <c r="WTT311" s="15"/>
      <c r="WTV311" s="13"/>
      <c r="WTW311" s="35"/>
      <c r="WTX311" s="35"/>
      <c r="WTY311" s="15"/>
      <c r="WUA311" s="13"/>
      <c r="WUB311" s="35"/>
      <c r="WUC311" s="35"/>
      <c r="WUD311" s="15"/>
      <c r="WUF311" s="13"/>
      <c r="WUG311" s="35"/>
      <c r="WUH311" s="35"/>
      <c r="WUI311" s="15"/>
      <c r="WUK311" s="13"/>
      <c r="WUL311" s="35"/>
      <c r="WUM311" s="35"/>
      <c r="WUN311" s="15"/>
      <c r="WUP311" s="13"/>
      <c r="WUQ311" s="35"/>
      <c r="WUR311" s="35"/>
      <c r="WUS311" s="15"/>
      <c r="WUU311" s="13"/>
      <c r="WUV311" s="35"/>
      <c r="WUW311" s="35"/>
      <c r="WUX311" s="15"/>
      <c r="WUZ311" s="13"/>
      <c r="WVA311" s="35"/>
      <c r="WVB311" s="35"/>
      <c r="WVC311" s="15"/>
      <c r="WVE311" s="13"/>
      <c r="WVF311" s="35"/>
      <c r="WVG311" s="35"/>
      <c r="WVH311" s="15"/>
      <c r="WVJ311" s="13"/>
      <c r="WVK311" s="35"/>
      <c r="WVL311" s="35"/>
      <c r="WVM311" s="15"/>
      <c r="WVO311" s="13"/>
      <c r="WVP311" s="35"/>
      <c r="WVQ311" s="35"/>
      <c r="WVR311" s="15"/>
      <c r="WVT311" s="13"/>
      <c r="WVU311" s="35"/>
      <c r="WVV311" s="35"/>
      <c r="WVW311" s="15"/>
      <c r="WVY311" s="13"/>
      <c r="WVZ311" s="35"/>
      <c r="WWA311" s="35"/>
      <c r="WWB311" s="15"/>
      <c r="WWD311" s="13"/>
      <c r="WWE311" s="35"/>
      <c r="WWF311" s="35"/>
      <c r="WWG311" s="15"/>
      <c r="WWI311" s="13"/>
      <c r="WWJ311" s="35"/>
      <c r="WWK311" s="35"/>
      <c r="WWL311" s="15"/>
      <c r="WWN311" s="13"/>
      <c r="WWO311" s="35"/>
      <c r="WWP311" s="35"/>
      <c r="WWQ311" s="15"/>
      <c r="WWS311" s="13"/>
      <c r="WWT311" s="35"/>
      <c r="WWU311" s="35"/>
      <c r="WWV311" s="15"/>
      <c r="WWX311" s="13"/>
      <c r="WWY311" s="35"/>
      <c r="WWZ311" s="35"/>
      <c r="WXA311" s="15"/>
      <c r="WXC311" s="13"/>
      <c r="WXD311" s="35"/>
      <c r="WXE311" s="35"/>
      <c r="WXF311" s="15"/>
      <c r="WXH311" s="13"/>
      <c r="WXI311" s="35"/>
      <c r="WXJ311" s="35"/>
      <c r="WXK311" s="15"/>
      <c r="WXM311" s="13"/>
      <c r="WXN311" s="35"/>
      <c r="WXO311" s="35"/>
      <c r="WXP311" s="15"/>
      <c r="WXR311" s="13"/>
      <c r="WXS311" s="35"/>
      <c r="WXT311" s="35"/>
      <c r="WXU311" s="15"/>
      <c r="WXW311" s="13"/>
      <c r="WXX311" s="35"/>
      <c r="WXY311" s="35"/>
      <c r="WXZ311" s="15"/>
      <c r="WYB311" s="13"/>
      <c r="WYC311" s="35"/>
      <c r="WYD311" s="35"/>
      <c r="WYE311" s="15"/>
      <c r="WYG311" s="13"/>
      <c r="WYH311" s="35"/>
      <c r="WYI311" s="35"/>
      <c r="WYJ311" s="15"/>
      <c r="WYL311" s="13"/>
      <c r="WYM311" s="35"/>
      <c r="WYN311" s="35"/>
      <c r="WYO311" s="15"/>
      <c r="WYQ311" s="13"/>
      <c r="WYR311" s="35"/>
      <c r="WYS311" s="35"/>
      <c r="WYT311" s="15"/>
      <c r="WYV311" s="13"/>
      <c r="WYW311" s="35"/>
      <c r="WYX311" s="35"/>
      <c r="WYY311" s="15"/>
      <c r="WZA311" s="13"/>
      <c r="WZB311" s="35"/>
      <c r="WZC311" s="35"/>
      <c r="WZD311" s="15"/>
      <c r="WZF311" s="13"/>
      <c r="WZG311" s="35"/>
      <c r="WZH311" s="35"/>
      <c r="WZI311" s="15"/>
      <c r="WZK311" s="13"/>
      <c r="WZL311" s="35"/>
      <c r="WZM311" s="35"/>
      <c r="WZN311" s="15"/>
      <c r="WZP311" s="13"/>
      <c r="WZQ311" s="35"/>
      <c r="WZR311" s="35"/>
      <c r="WZS311" s="15"/>
      <c r="WZU311" s="13"/>
      <c r="WZV311" s="35"/>
      <c r="WZW311" s="35"/>
      <c r="WZX311" s="15"/>
      <c r="WZZ311" s="13"/>
      <c r="XAA311" s="35"/>
      <c r="XAB311" s="35"/>
      <c r="XAC311" s="15"/>
      <c r="XAE311" s="13"/>
      <c r="XAF311" s="35"/>
      <c r="XAG311" s="35"/>
      <c r="XAH311" s="15"/>
      <c r="XAJ311" s="13"/>
      <c r="XAK311" s="35"/>
      <c r="XAL311" s="35"/>
      <c r="XAM311" s="15"/>
      <c r="XAO311" s="13"/>
      <c r="XAP311" s="35"/>
      <c r="XAQ311" s="35"/>
      <c r="XAR311" s="15"/>
      <c r="XAT311" s="13"/>
      <c r="XAU311" s="35"/>
      <c r="XAV311" s="35"/>
      <c r="XAW311" s="15"/>
      <c r="XAY311" s="13"/>
      <c r="XAZ311" s="35"/>
      <c r="XBA311" s="35"/>
      <c r="XBB311" s="15"/>
      <c r="XBD311" s="13"/>
      <c r="XBE311" s="35"/>
      <c r="XBF311" s="35"/>
      <c r="XBG311" s="15"/>
      <c r="XBI311" s="13"/>
      <c r="XBJ311" s="35"/>
      <c r="XBK311" s="35"/>
      <c r="XBL311" s="15"/>
      <c r="XBN311" s="13"/>
      <c r="XBO311" s="35"/>
      <c r="XBP311" s="35"/>
      <c r="XBQ311" s="15"/>
      <c r="XBS311" s="13"/>
      <c r="XBT311" s="35"/>
      <c r="XBU311" s="35"/>
      <c r="XBV311" s="15"/>
      <c r="XBX311" s="13"/>
      <c r="XBY311" s="35"/>
      <c r="XBZ311" s="35"/>
      <c r="XCA311" s="15"/>
      <c r="XCC311" s="13"/>
      <c r="XCD311" s="35"/>
      <c r="XCE311" s="35"/>
      <c r="XCF311" s="15"/>
      <c r="XCH311" s="13"/>
      <c r="XCI311" s="35"/>
      <c r="XCJ311" s="35"/>
      <c r="XCK311" s="15"/>
      <c r="XCM311" s="13"/>
      <c r="XCN311" s="35"/>
      <c r="XCO311" s="35"/>
      <c r="XCP311" s="15"/>
      <c r="XCR311" s="13"/>
      <c r="XCS311" s="35"/>
      <c r="XCT311" s="35"/>
      <c r="XCU311" s="15"/>
      <c r="XCW311" s="13"/>
      <c r="XCX311" s="35"/>
      <c r="XCY311" s="35"/>
      <c r="XCZ311" s="15"/>
      <c r="XDB311" s="13"/>
      <c r="XDC311" s="35"/>
      <c r="XDD311" s="35"/>
      <c r="XDE311" s="15"/>
      <c r="XDG311" s="13"/>
      <c r="XDH311" s="35"/>
      <c r="XDI311" s="35"/>
      <c r="XDJ311" s="15"/>
      <c r="XDL311" s="13"/>
      <c r="XDM311" s="35"/>
      <c r="XDN311" s="35"/>
      <c r="XDO311" s="15"/>
      <c r="XDQ311" s="13"/>
      <c r="XDR311" s="35"/>
      <c r="XDS311" s="35"/>
      <c r="XDT311" s="15"/>
      <c r="XDV311" s="13"/>
      <c r="XDW311" s="35"/>
      <c r="XDX311" s="35"/>
      <c r="XDY311" s="15"/>
      <c r="XEA311" s="13"/>
      <c r="XEB311" s="35"/>
      <c r="XEC311" s="35"/>
      <c r="XED311" s="15"/>
      <c r="XEF311" s="13"/>
      <c r="XEG311" s="35"/>
      <c r="XEH311" s="35"/>
      <c r="XEI311" s="15"/>
      <c r="XEK311" s="13"/>
      <c r="XEL311" s="35"/>
      <c r="XEM311" s="35"/>
      <c r="XEN311" s="15"/>
      <c r="XEP311" s="13"/>
      <c r="XEQ311" s="35"/>
      <c r="XER311" s="35"/>
      <c r="XES311" s="15"/>
      <c r="XEU311" s="13"/>
      <c r="XEV311" s="35"/>
      <c r="XEW311" s="35"/>
      <c r="XEX311" s="15"/>
      <c r="XEZ311" s="13"/>
      <c r="XFA311" s="35"/>
      <c r="XFB311" s="35"/>
      <c r="XFC311" s="15"/>
    </row>
    <row r="312" spans="1:1023 1025:2048 2050:6143 6145:7168 7170:11263 11265:12288 12290:16383" x14ac:dyDescent="0.3">
      <c r="A312" s="35">
        <v>46106</v>
      </c>
      <c r="B312" s="35" t="s">
        <v>1072</v>
      </c>
      <c r="C312" s="15" t="s">
        <v>1478</v>
      </c>
      <c r="D312" s="1" t="s">
        <v>701</v>
      </c>
      <c r="E312" s="13">
        <v>46325</v>
      </c>
      <c r="F312" s="53">
        <f t="shared" si="13"/>
        <v>219</v>
      </c>
      <c r="G312" s="19">
        <v>-230.482088</v>
      </c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6"/>
      <c r="CY312" s="36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6"/>
      <c r="DP312" s="36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6"/>
      <c r="EG312" s="36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6"/>
      <c r="EX312" s="36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  <c r="FK312" s="36"/>
      <c r="FL312" s="36"/>
      <c r="FM312" s="36"/>
      <c r="FN312" s="36"/>
      <c r="FO312" s="36"/>
      <c r="FP312" s="36"/>
      <c r="FQ312" s="36"/>
      <c r="FR312" s="36"/>
      <c r="FS312" s="36"/>
      <c r="FT312" s="36"/>
      <c r="FU312" s="36"/>
      <c r="FV312" s="36"/>
      <c r="FW312" s="36"/>
      <c r="FX312" s="36"/>
      <c r="FY312" s="36"/>
      <c r="FZ312" s="36"/>
      <c r="GA312" s="36"/>
      <c r="GB312" s="36"/>
      <c r="GC312" s="36"/>
      <c r="GD312" s="36"/>
      <c r="GE312" s="36"/>
      <c r="GF312" s="36"/>
      <c r="GG312" s="36"/>
      <c r="GH312" s="36"/>
      <c r="GI312" s="36"/>
      <c r="GJ312" s="36"/>
      <c r="GK312" s="36"/>
      <c r="GL312" s="36"/>
      <c r="GM312" s="36"/>
      <c r="GN312" s="36"/>
      <c r="GO312" s="36"/>
      <c r="GP312" s="36"/>
      <c r="GQ312" s="36"/>
      <c r="GR312" s="36"/>
      <c r="GS312" s="36"/>
      <c r="GT312" s="36"/>
      <c r="GU312" s="36"/>
      <c r="GV312" s="36"/>
      <c r="GW312" s="36"/>
      <c r="GX312" s="36"/>
      <c r="GY312" s="36"/>
      <c r="GZ312" s="36"/>
      <c r="HA312" s="36"/>
      <c r="HB312" s="36"/>
      <c r="HC312" s="36"/>
      <c r="HD312" s="36"/>
      <c r="HE312" s="36"/>
      <c r="HF312" s="36"/>
      <c r="HG312" s="36"/>
      <c r="HH312" s="36"/>
      <c r="HI312" s="36"/>
      <c r="HJ312" s="36"/>
      <c r="HK312" s="36"/>
      <c r="HL312" s="36"/>
      <c r="HM312" s="36"/>
      <c r="HN312" s="36"/>
      <c r="HO312" s="36"/>
      <c r="HP312" s="36"/>
      <c r="HQ312" s="36"/>
      <c r="HR312" s="36"/>
      <c r="HS312" s="36"/>
      <c r="HT312" s="36"/>
      <c r="HU312" s="36"/>
      <c r="HV312" s="36"/>
      <c r="HW312" s="36"/>
      <c r="HX312" s="36"/>
      <c r="HY312" s="36"/>
      <c r="HZ312" s="36"/>
      <c r="IA312" s="36"/>
      <c r="IB312" s="36"/>
      <c r="IC312" s="36"/>
      <c r="ID312" s="36"/>
      <c r="IE312" s="36"/>
      <c r="IF312" s="36"/>
      <c r="IG312" s="36"/>
      <c r="IH312" s="36"/>
      <c r="II312" s="36"/>
      <c r="IJ312" s="36"/>
      <c r="IK312" s="36"/>
      <c r="IL312" s="36"/>
      <c r="IM312" s="36"/>
      <c r="IN312" s="36"/>
      <c r="IO312" s="36"/>
      <c r="IP312" s="36"/>
      <c r="IQ312" s="36"/>
      <c r="IR312" s="36"/>
      <c r="IS312" s="36"/>
      <c r="IT312" s="36"/>
      <c r="IU312" s="36"/>
      <c r="IV312" s="36"/>
      <c r="IW312" s="36"/>
      <c r="IX312" s="36"/>
      <c r="IY312" s="36"/>
      <c r="IZ312" s="36"/>
      <c r="JA312" s="36"/>
      <c r="JB312" s="36"/>
      <c r="JC312" s="36"/>
      <c r="JD312" s="36"/>
      <c r="JE312" s="36"/>
      <c r="JF312" s="36"/>
      <c r="JG312" s="36"/>
      <c r="JH312" s="36"/>
      <c r="JI312" s="36"/>
      <c r="JJ312" s="36"/>
      <c r="JK312" s="36"/>
      <c r="JL312" s="36"/>
      <c r="JM312" s="36"/>
      <c r="JN312" s="36"/>
      <c r="JO312" s="36"/>
      <c r="JP312" s="36"/>
      <c r="JQ312" s="36"/>
      <c r="JR312" s="36"/>
      <c r="JS312" s="36"/>
      <c r="JT312" s="36"/>
      <c r="JU312" s="36"/>
      <c r="JV312" s="36"/>
      <c r="JW312" s="36"/>
      <c r="JX312" s="36"/>
      <c r="JY312" s="36"/>
      <c r="JZ312" s="36"/>
      <c r="KA312" s="36"/>
      <c r="KB312" s="36"/>
      <c r="KC312" s="36"/>
      <c r="KD312" s="36"/>
      <c r="KE312" s="36"/>
      <c r="KF312" s="36"/>
      <c r="KG312" s="36"/>
      <c r="KH312" s="36"/>
      <c r="KI312" s="36"/>
      <c r="KJ312" s="36"/>
      <c r="KK312" s="36"/>
      <c r="KL312" s="36"/>
      <c r="KM312" s="36"/>
      <c r="KN312" s="36"/>
      <c r="KO312" s="36"/>
      <c r="KP312" s="36"/>
      <c r="KQ312" s="36"/>
      <c r="KR312" s="36"/>
      <c r="KS312" s="36"/>
      <c r="KT312" s="36"/>
      <c r="KU312" s="36"/>
      <c r="KV312" s="36"/>
      <c r="KW312" s="36"/>
      <c r="KX312" s="36"/>
      <c r="KY312" s="36"/>
      <c r="KZ312" s="36"/>
      <c r="LA312" s="36"/>
      <c r="LB312" s="36"/>
      <c r="LC312" s="36"/>
      <c r="LD312" s="36"/>
      <c r="LE312" s="36"/>
      <c r="LF312" s="36"/>
      <c r="LG312" s="36"/>
      <c r="LH312" s="36"/>
      <c r="LI312" s="36"/>
      <c r="LJ312" s="36"/>
      <c r="LK312" s="36"/>
      <c r="LL312" s="36"/>
      <c r="LM312" s="36"/>
      <c r="LN312" s="36"/>
      <c r="LO312" s="36"/>
      <c r="LP312" s="36"/>
      <c r="LQ312" s="36"/>
      <c r="LR312" s="36"/>
      <c r="LS312" s="36"/>
      <c r="LT312" s="36"/>
      <c r="LU312" s="36"/>
      <c r="LV312" s="36"/>
      <c r="LW312" s="36"/>
      <c r="LX312" s="36"/>
      <c r="LY312" s="36"/>
      <c r="LZ312" s="36"/>
      <c r="MA312" s="36"/>
      <c r="MB312" s="36"/>
      <c r="MC312" s="36"/>
      <c r="MD312" s="36"/>
      <c r="ME312" s="36"/>
      <c r="MF312" s="36"/>
      <c r="MG312" s="36"/>
      <c r="MH312" s="36"/>
      <c r="MI312" s="36"/>
      <c r="MJ312" s="36"/>
      <c r="MK312" s="36"/>
      <c r="ML312" s="36"/>
      <c r="MM312" s="36"/>
      <c r="MN312" s="36"/>
      <c r="MO312" s="36"/>
      <c r="MP312" s="36"/>
      <c r="MQ312" s="36"/>
      <c r="MR312" s="36"/>
      <c r="MS312" s="36"/>
      <c r="MT312" s="36"/>
      <c r="MU312" s="36"/>
      <c r="MV312" s="36"/>
      <c r="MW312" s="36"/>
      <c r="MX312" s="36"/>
      <c r="MY312" s="36"/>
      <c r="MZ312" s="36"/>
      <c r="NA312" s="36"/>
      <c r="NB312" s="36"/>
      <c r="NC312" s="36"/>
      <c r="ND312" s="36"/>
      <c r="NE312" s="36"/>
      <c r="NF312" s="36"/>
      <c r="NG312" s="36"/>
      <c r="NH312" s="36"/>
      <c r="NI312" s="36"/>
      <c r="NJ312" s="36"/>
      <c r="NK312" s="36"/>
      <c r="NL312" s="36"/>
      <c r="NM312" s="36"/>
      <c r="NN312" s="36"/>
      <c r="NO312" s="36"/>
      <c r="NP312" s="36"/>
      <c r="NQ312" s="36"/>
      <c r="NR312" s="36"/>
      <c r="NS312" s="36"/>
      <c r="NT312" s="36"/>
      <c r="NU312" s="36"/>
      <c r="NV312" s="36"/>
      <c r="NW312" s="36"/>
      <c r="NX312" s="36"/>
      <c r="NY312" s="36"/>
      <c r="NZ312" s="36"/>
      <c r="OA312" s="36"/>
      <c r="OB312" s="36"/>
      <c r="OC312" s="36"/>
      <c r="OD312" s="36"/>
      <c r="OE312" s="36"/>
      <c r="OF312" s="36"/>
      <c r="OG312" s="36"/>
      <c r="OH312" s="36"/>
      <c r="OI312" s="36"/>
      <c r="OJ312" s="36"/>
      <c r="OK312" s="36"/>
      <c r="OL312" s="36"/>
      <c r="OM312" s="36"/>
      <c r="ON312" s="36"/>
      <c r="OO312" s="36"/>
      <c r="OP312" s="36"/>
      <c r="OQ312" s="36"/>
      <c r="OR312" s="36"/>
      <c r="OS312" s="36"/>
      <c r="OT312" s="36"/>
      <c r="OU312" s="36"/>
      <c r="OV312" s="36"/>
      <c r="OW312" s="36"/>
      <c r="OX312" s="36"/>
      <c r="OY312" s="36"/>
      <c r="OZ312" s="36"/>
      <c r="PA312" s="36"/>
      <c r="PB312" s="36"/>
      <c r="PC312" s="36"/>
      <c r="PD312" s="36"/>
      <c r="PE312" s="36"/>
      <c r="PF312" s="36"/>
      <c r="PG312" s="36"/>
      <c r="PH312" s="36"/>
      <c r="PI312" s="36"/>
      <c r="PJ312" s="36"/>
      <c r="PK312" s="36"/>
      <c r="PL312" s="36"/>
      <c r="PM312" s="36"/>
      <c r="PN312" s="36"/>
      <c r="PO312" s="36"/>
      <c r="PP312" s="36"/>
      <c r="PQ312" s="36"/>
      <c r="PR312" s="36"/>
      <c r="PS312" s="36"/>
      <c r="PT312" s="36"/>
      <c r="PU312" s="36"/>
      <c r="PV312" s="36"/>
      <c r="PW312" s="36"/>
      <c r="PX312" s="36"/>
      <c r="PY312" s="36"/>
      <c r="PZ312" s="36"/>
      <c r="QA312" s="36"/>
      <c r="QB312" s="36"/>
      <c r="QC312" s="36"/>
      <c r="QD312" s="36"/>
      <c r="QE312" s="36"/>
      <c r="QF312" s="36"/>
      <c r="QG312" s="36"/>
      <c r="QH312" s="36"/>
      <c r="QI312" s="36"/>
      <c r="QJ312" s="36"/>
      <c r="QK312" s="36"/>
      <c r="QL312" s="36"/>
      <c r="QM312" s="36"/>
      <c r="QN312" s="36"/>
      <c r="QO312" s="36"/>
      <c r="QP312" s="36"/>
      <c r="QQ312" s="36"/>
      <c r="QR312" s="36"/>
      <c r="QS312" s="36"/>
      <c r="QT312" s="36"/>
      <c r="QU312" s="36"/>
      <c r="QV312" s="36"/>
      <c r="QW312" s="36"/>
      <c r="QX312" s="36"/>
      <c r="QY312" s="36"/>
      <c r="QZ312" s="36"/>
      <c r="RA312" s="36"/>
      <c r="RB312" s="36"/>
      <c r="RC312" s="36"/>
      <c r="RD312" s="36"/>
      <c r="RE312" s="36"/>
      <c r="RF312" s="36"/>
      <c r="RG312" s="36"/>
      <c r="RH312" s="36"/>
      <c r="RI312" s="36"/>
      <c r="RJ312" s="36"/>
      <c r="RK312" s="36"/>
      <c r="RL312" s="36"/>
      <c r="RM312" s="36"/>
      <c r="RN312" s="36"/>
      <c r="RO312" s="36"/>
      <c r="RP312" s="36"/>
      <c r="RQ312" s="36"/>
      <c r="RR312" s="36"/>
      <c r="RS312" s="36"/>
      <c r="RT312" s="36"/>
      <c r="RU312" s="36"/>
      <c r="RV312" s="36"/>
      <c r="RW312" s="36"/>
      <c r="RX312" s="36"/>
      <c r="RY312" s="36"/>
      <c r="RZ312" s="36"/>
      <c r="SA312" s="36"/>
      <c r="SB312" s="36"/>
      <c r="SC312" s="36"/>
      <c r="SD312" s="36"/>
      <c r="SE312" s="36"/>
      <c r="SF312" s="36"/>
      <c r="SG312" s="36"/>
      <c r="SH312" s="36"/>
      <c r="SI312" s="36"/>
      <c r="SJ312" s="36"/>
      <c r="SK312" s="36"/>
      <c r="SL312" s="36"/>
      <c r="SM312" s="36"/>
      <c r="SN312" s="36"/>
      <c r="SO312" s="36"/>
      <c r="SP312" s="36"/>
      <c r="SQ312" s="36"/>
      <c r="SR312" s="36"/>
      <c r="SS312" s="36"/>
      <c r="ST312" s="36"/>
      <c r="SU312" s="36"/>
      <c r="SV312" s="36"/>
      <c r="SW312" s="36"/>
      <c r="SX312" s="36"/>
      <c r="SY312" s="36"/>
      <c r="SZ312" s="36"/>
      <c r="TA312" s="36"/>
      <c r="TB312" s="36"/>
      <c r="TC312" s="36"/>
      <c r="TD312" s="36"/>
      <c r="TE312" s="36"/>
      <c r="TF312" s="36"/>
      <c r="TG312" s="36"/>
      <c r="TH312" s="36"/>
      <c r="TI312" s="36"/>
      <c r="TJ312" s="36"/>
      <c r="TK312" s="36"/>
      <c r="TL312" s="36"/>
      <c r="TM312" s="36"/>
      <c r="TN312" s="36"/>
      <c r="TO312" s="36"/>
      <c r="TP312" s="36"/>
      <c r="TQ312" s="36"/>
      <c r="TR312" s="36"/>
      <c r="TS312" s="36"/>
      <c r="TT312" s="36"/>
      <c r="TU312" s="36"/>
      <c r="TV312" s="36"/>
      <c r="TW312" s="36"/>
      <c r="TX312" s="36"/>
      <c r="TY312" s="36"/>
      <c r="TZ312" s="36"/>
      <c r="UA312" s="36"/>
      <c r="UB312" s="36"/>
      <c r="UC312" s="36"/>
      <c r="UD312" s="36"/>
      <c r="UE312" s="36"/>
      <c r="UF312" s="36"/>
      <c r="UG312" s="36"/>
      <c r="UH312" s="36"/>
      <c r="UI312" s="36"/>
      <c r="UJ312" s="36"/>
      <c r="UK312" s="36"/>
      <c r="UL312" s="36"/>
      <c r="UM312" s="36"/>
      <c r="UN312" s="36"/>
      <c r="UO312" s="36"/>
      <c r="UP312" s="36"/>
      <c r="UQ312" s="36"/>
      <c r="UR312" s="36"/>
      <c r="US312" s="36"/>
      <c r="UT312" s="36"/>
      <c r="UU312" s="36"/>
      <c r="UV312" s="36"/>
      <c r="UW312" s="36"/>
      <c r="UX312" s="36"/>
      <c r="UY312" s="36"/>
      <c r="UZ312" s="36"/>
      <c r="VA312" s="36"/>
      <c r="VB312" s="36"/>
      <c r="VC312" s="36"/>
      <c r="VD312" s="36"/>
      <c r="VE312" s="36"/>
      <c r="VF312" s="36"/>
      <c r="VG312" s="36"/>
      <c r="VH312" s="36"/>
      <c r="VI312" s="36"/>
      <c r="VJ312" s="36"/>
      <c r="VK312" s="36"/>
      <c r="VL312" s="36"/>
      <c r="VM312" s="36"/>
      <c r="VN312" s="36"/>
      <c r="VO312" s="36"/>
      <c r="VP312" s="36"/>
      <c r="VQ312" s="36"/>
      <c r="VR312" s="36"/>
      <c r="VS312" s="36"/>
      <c r="VT312" s="36"/>
      <c r="VU312" s="36"/>
      <c r="VV312" s="36"/>
      <c r="VW312" s="36"/>
      <c r="VX312" s="36"/>
      <c r="VY312" s="36"/>
      <c r="VZ312" s="36"/>
      <c r="WA312" s="36"/>
      <c r="WB312" s="36"/>
      <c r="WC312" s="36"/>
      <c r="WD312" s="36"/>
      <c r="WE312" s="36"/>
      <c r="WF312" s="36"/>
      <c r="WG312" s="36"/>
      <c r="WH312" s="36"/>
      <c r="WI312" s="36"/>
      <c r="WJ312" s="36"/>
      <c r="WK312" s="36"/>
      <c r="WL312" s="36"/>
      <c r="WM312" s="36"/>
      <c r="WN312" s="36"/>
      <c r="WO312" s="36"/>
      <c r="WP312" s="36"/>
      <c r="WQ312" s="36"/>
      <c r="WR312" s="36"/>
      <c r="WS312" s="36"/>
      <c r="WT312" s="36"/>
      <c r="WU312" s="36"/>
      <c r="WV312" s="36"/>
      <c r="WW312" s="36"/>
      <c r="WX312" s="36"/>
      <c r="WY312" s="36"/>
      <c r="WZ312" s="36"/>
      <c r="XA312" s="36"/>
      <c r="XB312" s="36"/>
      <c r="XC312" s="36"/>
      <c r="XD312" s="36"/>
      <c r="XE312" s="36"/>
      <c r="XF312" s="36"/>
      <c r="XG312" s="36"/>
      <c r="XH312" s="36"/>
      <c r="XI312" s="36"/>
      <c r="XJ312" s="36"/>
      <c r="XK312" s="36"/>
      <c r="XL312" s="36"/>
      <c r="XM312" s="36"/>
      <c r="XN312" s="36"/>
      <c r="XO312" s="36"/>
      <c r="XP312" s="36"/>
      <c r="XQ312" s="36"/>
      <c r="XR312" s="36"/>
      <c r="XS312" s="36"/>
      <c r="XT312" s="36"/>
      <c r="XU312" s="36"/>
      <c r="XV312" s="36"/>
      <c r="XW312" s="36"/>
      <c r="XX312" s="36"/>
      <c r="XY312" s="36"/>
      <c r="XZ312" s="36"/>
      <c r="YA312" s="36"/>
      <c r="YB312" s="36"/>
      <c r="YC312" s="36"/>
      <c r="YD312" s="36"/>
      <c r="YE312" s="36"/>
      <c r="YF312" s="36"/>
      <c r="YG312" s="36"/>
      <c r="YH312" s="36"/>
      <c r="YI312" s="36"/>
      <c r="YJ312" s="36"/>
      <c r="YK312" s="36"/>
      <c r="YL312" s="36"/>
      <c r="YM312" s="36"/>
      <c r="YN312" s="36"/>
      <c r="YO312" s="36"/>
      <c r="YP312" s="36"/>
      <c r="YQ312" s="36"/>
      <c r="YR312" s="36"/>
      <c r="YS312" s="36"/>
      <c r="YT312" s="36"/>
      <c r="YU312" s="36"/>
      <c r="YV312" s="36"/>
      <c r="YW312" s="36"/>
      <c r="YX312" s="36"/>
      <c r="YY312" s="36"/>
      <c r="YZ312" s="36"/>
      <c r="ZA312" s="36"/>
      <c r="ZB312" s="36"/>
      <c r="ZC312" s="36"/>
      <c r="ZD312" s="36"/>
      <c r="ZE312" s="36"/>
      <c r="ZF312" s="36"/>
      <c r="ZG312" s="36"/>
      <c r="ZH312" s="36"/>
      <c r="ZI312" s="36"/>
      <c r="ZJ312" s="36"/>
      <c r="ZK312" s="36"/>
      <c r="ZL312" s="36"/>
      <c r="ZM312" s="36"/>
      <c r="ZN312" s="36"/>
      <c r="ZO312" s="36"/>
      <c r="ZP312" s="36"/>
      <c r="ZQ312" s="36"/>
      <c r="ZR312" s="36"/>
      <c r="ZS312" s="36"/>
      <c r="ZT312" s="36"/>
      <c r="ZU312" s="36"/>
      <c r="ZV312" s="36"/>
      <c r="ZW312" s="36"/>
      <c r="ZX312" s="36"/>
      <c r="ZY312" s="36"/>
      <c r="ZZ312" s="36"/>
      <c r="AAA312" s="36"/>
      <c r="AAB312" s="36"/>
      <c r="AAC312" s="36"/>
      <c r="AAD312" s="36"/>
      <c r="AAE312" s="36"/>
      <c r="AAF312" s="36"/>
      <c r="AAG312" s="36"/>
      <c r="AAH312" s="36"/>
      <c r="AAI312" s="36"/>
      <c r="AAJ312" s="36"/>
      <c r="AAK312" s="36"/>
      <c r="AAL312" s="36"/>
      <c r="AAM312" s="36"/>
      <c r="AAN312" s="36"/>
      <c r="AAO312" s="36"/>
      <c r="AAP312" s="36"/>
      <c r="AAQ312" s="36"/>
      <c r="AAR312" s="36"/>
      <c r="AAS312" s="36"/>
      <c r="AAT312" s="36"/>
      <c r="AAU312" s="36"/>
      <c r="AAV312" s="36"/>
      <c r="AAW312" s="36"/>
      <c r="AAX312" s="36"/>
      <c r="AAY312" s="36"/>
      <c r="AAZ312" s="36"/>
      <c r="ABA312" s="36"/>
      <c r="ABB312" s="36"/>
      <c r="ABC312" s="36"/>
      <c r="ABD312" s="36"/>
      <c r="ABE312" s="36"/>
      <c r="ABF312" s="36"/>
      <c r="ABG312" s="36"/>
      <c r="ABH312" s="36"/>
      <c r="ABI312" s="36"/>
      <c r="ABJ312" s="36"/>
      <c r="ABK312" s="36"/>
      <c r="ABL312" s="36"/>
      <c r="ABM312" s="36"/>
      <c r="ABN312" s="36"/>
      <c r="ABO312" s="36"/>
      <c r="ABP312" s="36"/>
      <c r="ABQ312" s="36"/>
      <c r="ABR312" s="36"/>
      <c r="ABS312" s="36"/>
      <c r="ABT312" s="36"/>
      <c r="ABV312" s="13"/>
      <c r="ABW312" s="35"/>
      <c r="ABX312" s="35"/>
      <c r="ABY312" s="15"/>
      <c r="ACA312" s="13"/>
      <c r="ACB312" s="35"/>
      <c r="ACC312" s="35"/>
      <c r="ACD312" s="15"/>
      <c r="ACF312" s="13"/>
      <c r="ACG312" s="35"/>
      <c r="ACH312" s="35"/>
      <c r="ACI312" s="15"/>
      <c r="ACK312" s="13"/>
      <c r="ACL312" s="35"/>
      <c r="ACM312" s="35"/>
      <c r="ACN312" s="15"/>
      <c r="ACP312" s="13"/>
      <c r="ACQ312" s="35"/>
      <c r="ACR312" s="35"/>
      <c r="ACS312" s="15"/>
      <c r="ACU312" s="13"/>
      <c r="ACV312" s="35"/>
      <c r="ACW312" s="35"/>
      <c r="ACX312" s="15"/>
      <c r="ACZ312" s="13"/>
      <c r="ADA312" s="35"/>
      <c r="ADB312" s="35"/>
      <c r="ADC312" s="15"/>
      <c r="ADE312" s="13"/>
      <c r="ADF312" s="35"/>
      <c r="ADG312" s="35"/>
      <c r="ADH312" s="15"/>
      <c r="ADJ312" s="13"/>
      <c r="ADK312" s="35"/>
      <c r="ADL312" s="35"/>
      <c r="ADM312" s="15"/>
      <c r="ADO312" s="13"/>
      <c r="ADP312" s="35"/>
      <c r="ADQ312" s="35"/>
      <c r="ADR312" s="15"/>
      <c r="ADT312" s="13"/>
      <c r="ADU312" s="35"/>
      <c r="ADV312" s="35"/>
      <c r="ADW312" s="15"/>
      <c r="ADY312" s="13"/>
      <c r="ADZ312" s="35"/>
      <c r="AEA312" s="35"/>
      <c r="AEB312" s="15"/>
      <c r="AED312" s="13"/>
      <c r="AEE312" s="35"/>
      <c r="AEF312" s="35"/>
      <c r="AEG312" s="15"/>
      <c r="AEI312" s="13"/>
      <c r="AEJ312" s="35"/>
      <c r="AEK312" s="35"/>
      <c r="AEL312" s="15"/>
      <c r="AEN312" s="13"/>
      <c r="AEO312" s="35"/>
      <c r="AEP312" s="35"/>
      <c r="AEQ312" s="15"/>
      <c r="AES312" s="13"/>
      <c r="AET312" s="35"/>
      <c r="AEU312" s="35"/>
      <c r="AEV312" s="15"/>
      <c r="AEX312" s="13"/>
      <c r="AEY312" s="35"/>
      <c r="AEZ312" s="35"/>
      <c r="AFA312" s="15"/>
      <c r="AFC312" s="13"/>
      <c r="AFD312" s="35"/>
      <c r="AFE312" s="35"/>
      <c r="AFF312" s="15"/>
      <c r="AFH312" s="13"/>
      <c r="AFI312" s="35"/>
      <c r="AFJ312" s="35"/>
      <c r="AFK312" s="15"/>
      <c r="AFM312" s="13"/>
      <c r="AFN312" s="35"/>
      <c r="AFO312" s="35"/>
      <c r="AFP312" s="15"/>
      <c r="AFR312" s="13"/>
      <c r="AFS312" s="35"/>
      <c r="AFT312" s="35"/>
      <c r="AFU312" s="15"/>
      <c r="AFW312" s="13"/>
      <c r="AFX312" s="35"/>
      <c r="AFY312" s="35"/>
      <c r="AFZ312" s="15"/>
      <c r="AGB312" s="13"/>
      <c r="AGC312" s="35"/>
      <c r="AGD312" s="35"/>
      <c r="AGE312" s="15"/>
      <c r="AGG312" s="13"/>
      <c r="AGH312" s="35"/>
      <c r="AGI312" s="35"/>
      <c r="AGJ312" s="15"/>
      <c r="AGL312" s="13"/>
      <c r="AGM312" s="35"/>
      <c r="AGN312" s="35"/>
      <c r="AGO312" s="15"/>
      <c r="AGQ312" s="13"/>
      <c r="AGR312" s="35"/>
      <c r="AGS312" s="35"/>
      <c r="AGT312" s="15"/>
      <c r="AGV312" s="13"/>
      <c r="AGW312" s="35"/>
      <c r="AGX312" s="35"/>
      <c r="AGY312" s="15"/>
      <c r="AHA312" s="13"/>
      <c r="AHB312" s="35"/>
      <c r="AHC312" s="35"/>
      <c r="AHD312" s="15"/>
      <c r="AHF312" s="13"/>
      <c r="AHG312" s="35"/>
      <c r="AHH312" s="35"/>
      <c r="AHI312" s="15"/>
      <c r="AHK312" s="13"/>
      <c r="AHL312" s="35"/>
      <c r="AHM312" s="35"/>
      <c r="AHN312" s="15"/>
      <c r="AHP312" s="13"/>
      <c r="AHQ312" s="35"/>
      <c r="AHR312" s="35"/>
      <c r="AHS312" s="15"/>
      <c r="AHU312" s="13"/>
      <c r="AHV312" s="35"/>
      <c r="AHW312" s="35"/>
      <c r="AHX312" s="15"/>
      <c r="AHZ312" s="13"/>
      <c r="AIA312" s="35"/>
      <c r="AIB312" s="35"/>
      <c r="AIC312" s="15"/>
      <c r="AIE312" s="13"/>
      <c r="AIF312" s="35"/>
      <c r="AIG312" s="35"/>
      <c r="AIH312" s="15"/>
      <c r="AIJ312" s="13"/>
      <c r="AIK312" s="35"/>
      <c r="AIL312" s="35"/>
      <c r="AIM312" s="15"/>
      <c r="AIO312" s="13"/>
      <c r="AIP312" s="35"/>
      <c r="AIQ312" s="35"/>
      <c r="AIR312" s="15"/>
      <c r="AIT312" s="13"/>
      <c r="AIU312" s="35"/>
      <c r="AIV312" s="35"/>
      <c r="AIW312" s="15"/>
      <c r="AIY312" s="13"/>
      <c r="AIZ312" s="35"/>
      <c r="AJA312" s="35"/>
      <c r="AJB312" s="15"/>
      <c r="AJD312" s="13"/>
      <c r="AJE312" s="35"/>
      <c r="AJF312" s="35"/>
      <c r="AJG312" s="15"/>
      <c r="AJI312" s="13"/>
      <c r="AJJ312" s="35"/>
      <c r="AJK312" s="35"/>
      <c r="AJL312" s="15"/>
      <c r="AJN312" s="13"/>
      <c r="AJO312" s="35"/>
      <c r="AJP312" s="35"/>
      <c r="AJQ312" s="15"/>
      <c r="AJS312" s="13"/>
      <c r="AJT312" s="35"/>
      <c r="AJU312" s="35"/>
      <c r="AJV312" s="15"/>
      <c r="AJX312" s="13"/>
      <c r="AJY312" s="35"/>
      <c r="AJZ312" s="35"/>
      <c r="AKA312" s="15"/>
      <c r="AKC312" s="13"/>
      <c r="AKD312" s="35"/>
      <c r="AKE312" s="35"/>
      <c r="AKF312" s="15"/>
      <c r="AKH312" s="13"/>
      <c r="AKI312" s="35"/>
      <c r="AKJ312" s="35"/>
      <c r="AKK312" s="15"/>
      <c r="AKM312" s="13"/>
      <c r="AKN312" s="35"/>
      <c r="AKO312" s="35"/>
      <c r="AKP312" s="15"/>
      <c r="AKR312" s="13"/>
      <c r="AKS312" s="35"/>
      <c r="AKT312" s="35"/>
      <c r="AKU312" s="15"/>
      <c r="AKW312" s="13"/>
      <c r="AKX312" s="35"/>
      <c r="AKY312" s="35"/>
      <c r="AKZ312" s="15"/>
      <c r="ALB312" s="13"/>
      <c r="ALC312" s="35"/>
      <c r="ALD312" s="35"/>
      <c r="ALE312" s="15"/>
      <c r="ALG312" s="13"/>
      <c r="ALH312" s="35"/>
      <c r="ALI312" s="35"/>
      <c r="ALJ312" s="15"/>
      <c r="ALL312" s="13"/>
      <c r="ALM312" s="35"/>
      <c r="ALN312" s="35"/>
      <c r="ALO312" s="15"/>
      <c r="ALQ312" s="13"/>
      <c r="ALR312" s="35"/>
      <c r="ALS312" s="35"/>
      <c r="ALT312" s="15"/>
      <c r="ALV312" s="13"/>
      <c r="ALW312" s="35"/>
      <c r="ALX312" s="35"/>
      <c r="ALY312" s="15"/>
      <c r="AMA312" s="13"/>
      <c r="AMB312" s="35"/>
      <c r="AMC312" s="35"/>
      <c r="AMD312" s="15"/>
      <c r="AMF312" s="13"/>
      <c r="AMG312" s="35"/>
      <c r="AMH312" s="35"/>
      <c r="AMI312" s="15"/>
      <c r="AMK312" s="13"/>
      <c r="AML312" s="35"/>
      <c r="AMM312" s="35"/>
      <c r="AMN312" s="15"/>
      <c r="AMP312" s="13"/>
      <c r="AMQ312" s="35"/>
      <c r="AMR312" s="35"/>
      <c r="AMS312" s="15"/>
      <c r="AMU312" s="13"/>
      <c r="AMV312" s="35"/>
      <c r="AMW312" s="35"/>
      <c r="AMX312" s="15"/>
      <c r="AMZ312" s="13"/>
      <c r="ANA312" s="35"/>
      <c r="ANB312" s="35"/>
      <c r="ANC312" s="15"/>
      <c r="ANE312" s="13"/>
      <c r="ANF312" s="35"/>
      <c r="ANG312" s="35"/>
      <c r="ANH312" s="15"/>
      <c r="ANJ312" s="13"/>
      <c r="ANK312" s="35"/>
      <c r="ANL312" s="35"/>
      <c r="ANM312" s="15"/>
      <c r="ANO312" s="13"/>
      <c r="ANP312" s="35"/>
      <c r="ANQ312" s="35"/>
      <c r="ANR312" s="15"/>
      <c r="ANT312" s="13"/>
      <c r="ANU312" s="35"/>
      <c r="ANV312" s="35"/>
      <c r="ANW312" s="15"/>
      <c r="ANY312" s="13"/>
      <c r="ANZ312" s="35"/>
      <c r="AOA312" s="35"/>
      <c r="AOB312" s="15"/>
      <c r="AOD312" s="13"/>
      <c r="AOE312" s="35"/>
      <c r="AOF312" s="35"/>
      <c r="AOG312" s="15"/>
      <c r="AOI312" s="13"/>
      <c r="AOJ312" s="35"/>
      <c r="AOK312" s="35"/>
      <c r="AOL312" s="15"/>
      <c r="AON312" s="13"/>
      <c r="AOO312" s="35"/>
      <c r="AOP312" s="35"/>
      <c r="AOQ312" s="15"/>
      <c r="AOS312" s="13"/>
      <c r="AOT312" s="35"/>
      <c r="AOU312" s="35"/>
      <c r="AOV312" s="15"/>
      <c r="AOX312" s="13"/>
      <c r="AOY312" s="35"/>
      <c r="AOZ312" s="35"/>
      <c r="APA312" s="15"/>
      <c r="APC312" s="13"/>
      <c r="APD312" s="35"/>
      <c r="APE312" s="35"/>
      <c r="APF312" s="15"/>
      <c r="APH312" s="13"/>
      <c r="API312" s="35"/>
      <c r="APJ312" s="35"/>
      <c r="APK312" s="15"/>
      <c r="APM312" s="13"/>
      <c r="APN312" s="35"/>
      <c r="APO312" s="35"/>
      <c r="APP312" s="15"/>
      <c r="APR312" s="13"/>
      <c r="APS312" s="35"/>
      <c r="APT312" s="35"/>
      <c r="APU312" s="15"/>
      <c r="APW312" s="13"/>
      <c r="APX312" s="35"/>
      <c r="APY312" s="35"/>
      <c r="APZ312" s="15"/>
      <c r="AQB312" s="13"/>
      <c r="AQC312" s="35"/>
      <c r="AQD312" s="35"/>
      <c r="AQE312" s="15"/>
      <c r="AQG312" s="13"/>
      <c r="AQH312" s="35"/>
      <c r="AQI312" s="35"/>
      <c r="AQJ312" s="15"/>
      <c r="AQL312" s="13"/>
      <c r="AQM312" s="35"/>
      <c r="AQN312" s="35"/>
      <c r="AQO312" s="15"/>
      <c r="AQQ312" s="13"/>
      <c r="AQR312" s="35"/>
      <c r="AQS312" s="35"/>
      <c r="AQT312" s="15"/>
      <c r="AQV312" s="13"/>
      <c r="AQW312" s="35"/>
      <c r="AQX312" s="35"/>
      <c r="AQY312" s="15"/>
      <c r="ARA312" s="13"/>
      <c r="ARB312" s="35"/>
      <c r="ARC312" s="35"/>
      <c r="ARD312" s="15"/>
      <c r="ARF312" s="13"/>
      <c r="ARG312" s="35"/>
      <c r="ARH312" s="35"/>
      <c r="ARI312" s="15"/>
      <c r="ARK312" s="13"/>
      <c r="ARL312" s="35"/>
      <c r="ARM312" s="35"/>
      <c r="ARN312" s="15"/>
      <c r="ARP312" s="13"/>
      <c r="ARQ312" s="35"/>
      <c r="ARR312" s="35"/>
      <c r="ARS312" s="15"/>
      <c r="ARU312" s="13"/>
      <c r="ARV312" s="35"/>
      <c r="ARW312" s="35"/>
      <c r="ARX312" s="15"/>
      <c r="ARZ312" s="13"/>
      <c r="ASA312" s="35"/>
      <c r="ASB312" s="35"/>
      <c r="ASC312" s="15"/>
      <c r="ASE312" s="13"/>
      <c r="ASF312" s="35"/>
      <c r="ASG312" s="35"/>
      <c r="ASH312" s="15"/>
      <c r="ASJ312" s="13"/>
      <c r="ASK312" s="35"/>
      <c r="ASL312" s="35"/>
      <c r="ASM312" s="15"/>
      <c r="ASO312" s="13"/>
      <c r="ASP312" s="35"/>
      <c r="ASQ312" s="35"/>
      <c r="ASR312" s="15"/>
      <c r="AST312" s="13"/>
      <c r="ASU312" s="35"/>
      <c r="ASV312" s="35"/>
      <c r="ASW312" s="15"/>
      <c r="ASY312" s="13"/>
      <c r="ASZ312" s="35"/>
      <c r="ATA312" s="35"/>
      <c r="ATB312" s="15"/>
      <c r="ATD312" s="13"/>
      <c r="ATE312" s="35"/>
      <c r="ATF312" s="35"/>
      <c r="ATG312" s="15"/>
      <c r="ATI312" s="13"/>
      <c r="ATJ312" s="35"/>
      <c r="ATK312" s="35"/>
      <c r="ATL312" s="15"/>
      <c r="ATN312" s="13"/>
      <c r="ATO312" s="35"/>
      <c r="ATP312" s="35"/>
      <c r="ATQ312" s="15"/>
      <c r="ATS312" s="13"/>
      <c r="ATT312" s="35"/>
      <c r="ATU312" s="35"/>
      <c r="ATV312" s="15"/>
      <c r="ATX312" s="13"/>
      <c r="ATY312" s="35"/>
      <c r="ATZ312" s="35"/>
      <c r="AUA312" s="15"/>
      <c r="AUC312" s="13"/>
      <c r="AUD312" s="35"/>
      <c r="AUE312" s="35"/>
      <c r="AUF312" s="15"/>
      <c r="AUH312" s="13"/>
      <c r="AUI312" s="35"/>
      <c r="AUJ312" s="35"/>
      <c r="AUK312" s="15"/>
      <c r="AUM312" s="13"/>
      <c r="AUN312" s="35"/>
      <c r="AUO312" s="35"/>
      <c r="AUP312" s="15"/>
      <c r="AUR312" s="13"/>
      <c r="AUS312" s="35"/>
      <c r="AUT312" s="35"/>
      <c r="AUU312" s="15"/>
      <c r="AUW312" s="13"/>
      <c r="AUX312" s="35"/>
      <c r="AUY312" s="35"/>
      <c r="AUZ312" s="15"/>
      <c r="AVB312" s="13"/>
      <c r="AVC312" s="35"/>
      <c r="AVD312" s="35"/>
      <c r="AVE312" s="15"/>
      <c r="AVG312" s="13"/>
      <c r="AVH312" s="35"/>
      <c r="AVI312" s="35"/>
      <c r="AVJ312" s="15"/>
      <c r="AVL312" s="13"/>
      <c r="AVM312" s="35"/>
      <c r="AVN312" s="35"/>
      <c r="AVO312" s="15"/>
      <c r="AVQ312" s="13"/>
      <c r="AVR312" s="35"/>
      <c r="AVS312" s="35"/>
      <c r="AVT312" s="15"/>
      <c r="AVV312" s="13"/>
      <c r="AVW312" s="35"/>
      <c r="AVX312" s="35"/>
      <c r="AVY312" s="15"/>
      <c r="AWA312" s="13"/>
      <c r="AWB312" s="35"/>
      <c r="AWC312" s="35"/>
      <c r="AWD312" s="15"/>
      <c r="AWF312" s="13"/>
      <c r="AWG312" s="35"/>
      <c r="AWH312" s="35"/>
      <c r="AWI312" s="15"/>
      <c r="AWK312" s="13"/>
      <c r="AWL312" s="35"/>
      <c r="AWM312" s="35"/>
      <c r="AWN312" s="15"/>
      <c r="AWP312" s="13"/>
      <c r="AWQ312" s="35"/>
      <c r="AWR312" s="35"/>
      <c r="AWS312" s="15"/>
      <c r="AWU312" s="13"/>
      <c r="AWV312" s="35"/>
      <c r="AWW312" s="35"/>
      <c r="AWX312" s="15"/>
      <c r="AWZ312" s="13"/>
      <c r="AXA312" s="35"/>
      <c r="AXB312" s="35"/>
      <c r="AXC312" s="15"/>
      <c r="AXE312" s="13"/>
      <c r="AXF312" s="35"/>
      <c r="AXG312" s="35"/>
      <c r="AXH312" s="15"/>
      <c r="AXJ312" s="13"/>
      <c r="AXK312" s="35"/>
      <c r="AXL312" s="35"/>
      <c r="AXM312" s="15"/>
      <c r="AXO312" s="13"/>
      <c r="AXP312" s="35"/>
      <c r="AXQ312" s="35"/>
      <c r="AXR312" s="15"/>
      <c r="AXT312" s="13"/>
      <c r="AXU312" s="35"/>
      <c r="AXV312" s="35"/>
      <c r="AXW312" s="15"/>
      <c r="AXY312" s="13"/>
      <c r="AXZ312" s="35"/>
      <c r="AYA312" s="35"/>
      <c r="AYB312" s="15"/>
      <c r="AYD312" s="13"/>
      <c r="AYE312" s="35"/>
      <c r="AYF312" s="35"/>
      <c r="AYG312" s="15"/>
      <c r="AYI312" s="13"/>
      <c r="AYJ312" s="35"/>
      <c r="AYK312" s="35"/>
      <c r="AYL312" s="15"/>
      <c r="AYN312" s="13"/>
      <c r="AYO312" s="35"/>
      <c r="AYP312" s="35"/>
      <c r="AYQ312" s="15"/>
      <c r="AYS312" s="13"/>
      <c r="AYT312" s="35"/>
      <c r="AYU312" s="35"/>
      <c r="AYV312" s="15"/>
      <c r="AYX312" s="13"/>
      <c r="AYY312" s="35"/>
      <c r="AYZ312" s="35"/>
      <c r="AZA312" s="15"/>
      <c r="AZC312" s="13"/>
      <c r="AZD312" s="35"/>
      <c r="AZE312" s="35"/>
      <c r="AZF312" s="15"/>
      <c r="AZH312" s="13"/>
      <c r="AZI312" s="35"/>
      <c r="AZJ312" s="35"/>
      <c r="AZK312" s="15"/>
      <c r="AZM312" s="13"/>
      <c r="AZN312" s="35"/>
      <c r="AZO312" s="35"/>
      <c r="AZP312" s="15"/>
      <c r="AZR312" s="13"/>
      <c r="AZS312" s="35"/>
      <c r="AZT312" s="35"/>
      <c r="AZU312" s="15"/>
      <c r="AZW312" s="13"/>
      <c r="AZX312" s="35"/>
      <c r="AZY312" s="35"/>
      <c r="AZZ312" s="15"/>
      <c r="BAB312" s="13"/>
      <c r="BAC312" s="35"/>
      <c r="BAD312" s="35"/>
      <c r="BAE312" s="15"/>
      <c r="BAG312" s="13"/>
      <c r="BAH312" s="35"/>
      <c r="BAI312" s="35"/>
      <c r="BAJ312" s="15"/>
      <c r="BAL312" s="13"/>
      <c r="BAM312" s="35"/>
      <c r="BAN312" s="35"/>
      <c r="BAO312" s="15"/>
      <c r="BAQ312" s="13"/>
      <c r="BAR312" s="35"/>
      <c r="BAS312" s="35"/>
      <c r="BAT312" s="15"/>
      <c r="BAV312" s="13"/>
      <c r="BAW312" s="35"/>
      <c r="BAX312" s="35"/>
      <c r="BAY312" s="15"/>
      <c r="BBA312" s="13"/>
      <c r="BBB312" s="35"/>
      <c r="BBC312" s="35"/>
      <c r="BBD312" s="15"/>
      <c r="BBF312" s="13"/>
      <c r="BBG312" s="35"/>
      <c r="BBH312" s="35"/>
      <c r="BBI312" s="15"/>
      <c r="BBK312" s="13"/>
      <c r="BBL312" s="35"/>
      <c r="BBM312" s="35"/>
      <c r="BBN312" s="15"/>
      <c r="BBP312" s="13"/>
      <c r="BBQ312" s="35"/>
      <c r="BBR312" s="35"/>
      <c r="BBS312" s="15"/>
      <c r="BBU312" s="13"/>
      <c r="BBV312" s="35"/>
      <c r="BBW312" s="35"/>
      <c r="BBX312" s="15"/>
      <c r="BBZ312" s="13"/>
      <c r="BCA312" s="35"/>
      <c r="BCB312" s="35"/>
      <c r="BCC312" s="15"/>
      <c r="BCE312" s="13"/>
      <c r="BCF312" s="35"/>
      <c r="BCG312" s="35"/>
      <c r="BCH312" s="15"/>
      <c r="BCJ312" s="13"/>
      <c r="BCK312" s="35"/>
      <c r="BCL312" s="35"/>
      <c r="BCM312" s="15"/>
      <c r="BCO312" s="13"/>
      <c r="BCP312" s="35"/>
      <c r="BCQ312" s="35"/>
      <c r="BCR312" s="15"/>
      <c r="BCT312" s="13"/>
      <c r="BCU312" s="35"/>
      <c r="BCV312" s="35"/>
      <c r="BCW312" s="15"/>
      <c r="BCY312" s="13"/>
      <c r="BCZ312" s="35"/>
      <c r="BDA312" s="35"/>
      <c r="BDB312" s="15"/>
      <c r="BDD312" s="13"/>
      <c r="BDE312" s="35"/>
      <c r="BDF312" s="35"/>
      <c r="BDG312" s="15"/>
      <c r="BDI312" s="13"/>
      <c r="BDJ312" s="35"/>
      <c r="BDK312" s="35"/>
      <c r="BDL312" s="15"/>
      <c r="BDN312" s="13"/>
      <c r="BDO312" s="35"/>
      <c r="BDP312" s="35"/>
      <c r="BDQ312" s="15"/>
      <c r="BDS312" s="13"/>
      <c r="BDT312" s="35"/>
      <c r="BDU312" s="35"/>
      <c r="BDV312" s="15"/>
      <c r="BDX312" s="13"/>
      <c r="BDY312" s="35"/>
      <c r="BDZ312" s="35"/>
      <c r="BEA312" s="15"/>
      <c r="BEC312" s="13"/>
      <c r="BED312" s="35"/>
      <c r="BEE312" s="35"/>
      <c r="BEF312" s="15"/>
      <c r="BEH312" s="13"/>
      <c r="BEI312" s="35"/>
      <c r="BEJ312" s="35"/>
      <c r="BEK312" s="15"/>
      <c r="BEM312" s="13"/>
      <c r="BEN312" s="35"/>
      <c r="BEO312" s="35"/>
      <c r="BEP312" s="15"/>
      <c r="BER312" s="13"/>
      <c r="BES312" s="35"/>
      <c r="BET312" s="35"/>
      <c r="BEU312" s="15"/>
      <c r="BEW312" s="13"/>
      <c r="BEX312" s="35"/>
      <c r="BEY312" s="35"/>
      <c r="BEZ312" s="15"/>
      <c r="BFB312" s="13"/>
      <c r="BFC312" s="35"/>
      <c r="BFD312" s="35"/>
      <c r="BFE312" s="15"/>
      <c r="BFG312" s="13"/>
      <c r="BFH312" s="35"/>
      <c r="BFI312" s="35"/>
      <c r="BFJ312" s="15"/>
      <c r="BFL312" s="13"/>
      <c r="BFM312" s="35"/>
      <c r="BFN312" s="35"/>
      <c r="BFO312" s="15"/>
      <c r="BFQ312" s="13"/>
      <c r="BFR312" s="35"/>
      <c r="BFS312" s="35"/>
      <c r="BFT312" s="15"/>
      <c r="BFV312" s="13"/>
      <c r="BFW312" s="35"/>
      <c r="BFX312" s="35"/>
      <c r="BFY312" s="15"/>
      <c r="BGA312" s="13"/>
      <c r="BGB312" s="35"/>
      <c r="BGC312" s="35"/>
      <c r="BGD312" s="15"/>
      <c r="BGF312" s="13"/>
      <c r="BGG312" s="35"/>
      <c r="BGH312" s="35"/>
      <c r="BGI312" s="15"/>
      <c r="BGK312" s="13"/>
      <c r="BGL312" s="35"/>
      <c r="BGM312" s="35"/>
      <c r="BGN312" s="15"/>
      <c r="BGP312" s="13"/>
      <c r="BGQ312" s="35"/>
      <c r="BGR312" s="35"/>
      <c r="BGS312" s="15"/>
      <c r="BGU312" s="13"/>
      <c r="BGV312" s="35"/>
      <c r="BGW312" s="35"/>
      <c r="BGX312" s="15"/>
      <c r="BGZ312" s="13"/>
      <c r="BHA312" s="35"/>
      <c r="BHB312" s="35"/>
      <c r="BHC312" s="15"/>
      <c r="BHE312" s="13"/>
      <c r="BHF312" s="35"/>
      <c r="BHG312" s="35"/>
      <c r="BHH312" s="15"/>
      <c r="BHJ312" s="13"/>
      <c r="BHK312" s="35"/>
      <c r="BHL312" s="35"/>
      <c r="BHM312" s="15"/>
      <c r="BHO312" s="13"/>
      <c r="BHP312" s="35"/>
      <c r="BHQ312" s="35"/>
      <c r="BHR312" s="15"/>
      <c r="BHT312" s="13"/>
      <c r="BHU312" s="35"/>
      <c r="BHV312" s="35"/>
      <c r="BHW312" s="15"/>
      <c r="BHY312" s="13"/>
      <c r="BHZ312" s="35"/>
      <c r="BIA312" s="35"/>
      <c r="BIB312" s="15"/>
      <c r="BID312" s="13"/>
      <c r="BIE312" s="35"/>
      <c r="BIF312" s="35"/>
      <c r="BIG312" s="15"/>
      <c r="BII312" s="13"/>
      <c r="BIJ312" s="35"/>
      <c r="BIK312" s="35"/>
      <c r="BIL312" s="15"/>
      <c r="BIN312" s="13"/>
      <c r="BIO312" s="35"/>
      <c r="BIP312" s="35"/>
      <c r="BIQ312" s="15"/>
      <c r="BIS312" s="13"/>
      <c r="BIT312" s="35"/>
      <c r="BIU312" s="35"/>
      <c r="BIV312" s="15"/>
      <c r="BIX312" s="13"/>
      <c r="BIY312" s="35"/>
      <c r="BIZ312" s="35"/>
      <c r="BJA312" s="15"/>
      <c r="BJC312" s="13"/>
      <c r="BJD312" s="35"/>
      <c r="BJE312" s="35"/>
      <c r="BJF312" s="15"/>
      <c r="BJH312" s="13"/>
      <c r="BJI312" s="35"/>
      <c r="BJJ312" s="35"/>
      <c r="BJK312" s="15"/>
      <c r="BJM312" s="13"/>
      <c r="BJN312" s="35"/>
      <c r="BJO312" s="35"/>
      <c r="BJP312" s="15"/>
      <c r="BJR312" s="13"/>
      <c r="BJS312" s="35"/>
      <c r="BJT312" s="35"/>
      <c r="BJU312" s="15"/>
      <c r="BJW312" s="13"/>
      <c r="BJX312" s="35"/>
      <c r="BJY312" s="35"/>
      <c r="BJZ312" s="15"/>
      <c r="BKB312" s="13"/>
      <c r="BKC312" s="35"/>
      <c r="BKD312" s="35"/>
      <c r="BKE312" s="15"/>
      <c r="BKG312" s="13"/>
      <c r="BKH312" s="35"/>
      <c r="BKI312" s="35"/>
      <c r="BKJ312" s="15"/>
      <c r="BKL312" s="13"/>
      <c r="BKM312" s="35"/>
      <c r="BKN312" s="35"/>
      <c r="BKO312" s="15"/>
      <c r="BKQ312" s="13"/>
      <c r="BKR312" s="35"/>
      <c r="BKS312" s="35"/>
      <c r="BKT312" s="15"/>
      <c r="BKV312" s="13"/>
      <c r="BKW312" s="35"/>
      <c r="BKX312" s="35"/>
      <c r="BKY312" s="15"/>
      <c r="BLA312" s="13"/>
      <c r="BLB312" s="35"/>
      <c r="BLC312" s="35"/>
      <c r="BLD312" s="15"/>
      <c r="BLF312" s="13"/>
      <c r="BLG312" s="35"/>
      <c r="BLH312" s="35"/>
      <c r="BLI312" s="15"/>
      <c r="BLK312" s="13"/>
      <c r="BLL312" s="35"/>
      <c r="BLM312" s="35"/>
      <c r="BLN312" s="15"/>
      <c r="BLP312" s="13"/>
      <c r="BLQ312" s="35"/>
      <c r="BLR312" s="35"/>
      <c r="BLS312" s="15"/>
      <c r="BLU312" s="13"/>
      <c r="BLV312" s="35"/>
      <c r="BLW312" s="35"/>
      <c r="BLX312" s="15"/>
      <c r="BLZ312" s="13"/>
      <c r="BMA312" s="35"/>
      <c r="BMB312" s="35"/>
      <c r="BMC312" s="15"/>
      <c r="BME312" s="13"/>
      <c r="BMF312" s="35"/>
      <c r="BMG312" s="35"/>
      <c r="BMH312" s="15"/>
      <c r="BMJ312" s="13"/>
      <c r="BMK312" s="35"/>
      <c r="BML312" s="35"/>
      <c r="BMM312" s="15"/>
      <c r="BMO312" s="13"/>
      <c r="BMP312" s="35"/>
      <c r="BMQ312" s="35"/>
      <c r="BMR312" s="15"/>
      <c r="BMT312" s="13"/>
      <c r="BMU312" s="35"/>
      <c r="BMV312" s="35"/>
      <c r="BMW312" s="15"/>
      <c r="BMY312" s="13"/>
      <c r="BMZ312" s="35"/>
      <c r="BNA312" s="35"/>
      <c r="BNB312" s="15"/>
      <c r="BND312" s="13"/>
      <c r="BNE312" s="35"/>
      <c r="BNF312" s="35"/>
      <c r="BNG312" s="15"/>
      <c r="BNI312" s="13"/>
      <c r="BNJ312" s="35"/>
      <c r="BNK312" s="35"/>
      <c r="BNL312" s="15"/>
      <c r="BNN312" s="13"/>
      <c r="BNO312" s="35"/>
      <c r="BNP312" s="35"/>
      <c r="BNQ312" s="15"/>
      <c r="BNS312" s="13"/>
      <c r="BNT312" s="35"/>
      <c r="BNU312" s="35"/>
      <c r="BNV312" s="15"/>
      <c r="BNX312" s="13"/>
      <c r="BNY312" s="35"/>
      <c r="BNZ312" s="35"/>
      <c r="BOA312" s="15"/>
      <c r="BOC312" s="13"/>
      <c r="BOD312" s="35"/>
      <c r="BOE312" s="35"/>
      <c r="BOF312" s="15"/>
      <c r="BOH312" s="13"/>
      <c r="BOI312" s="35"/>
      <c r="BOJ312" s="35"/>
      <c r="BOK312" s="15"/>
      <c r="BOM312" s="13"/>
      <c r="BON312" s="35"/>
      <c r="BOO312" s="35"/>
      <c r="BOP312" s="15"/>
      <c r="BOR312" s="13"/>
      <c r="BOS312" s="35"/>
      <c r="BOT312" s="35"/>
      <c r="BOU312" s="15"/>
      <c r="BOW312" s="13"/>
      <c r="BOX312" s="35"/>
      <c r="BOY312" s="35"/>
      <c r="BOZ312" s="15"/>
      <c r="BPB312" s="13"/>
      <c r="BPC312" s="35"/>
      <c r="BPD312" s="35"/>
      <c r="BPE312" s="15"/>
      <c r="BPG312" s="13"/>
      <c r="BPH312" s="35"/>
      <c r="BPI312" s="35"/>
      <c r="BPJ312" s="15"/>
      <c r="BPL312" s="13"/>
      <c r="BPM312" s="35"/>
      <c r="BPN312" s="35"/>
      <c r="BPO312" s="15"/>
      <c r="BPQ312" s="13"/>
      <c r="BPR312" s="35"/>
      <c r="BPS312" s="35"/>
      <c r="BPT312" s="15"/>
      <c r="BPV312" s="13"/>
      <c r="BPW312" s="35"/>
      <c r="BPX312" s="35"/>
      <c r="BPY312" s="15"/>
      <c r="BQA312" s="13"/>
      <c r="BQB312" s="35"/>
      <c r="BQC312" s="35"/>
      <c r="BQD312" s="15"/>
      <c r="BQF312" s="13"/>
      <c r="BQG312" s="35"/>
      <c r="BQH312" s="35"/>
      <c r="BQI312" s="15"/>
      <c r="BQK312" s="13"/>
      <c r="BQL312" s="35"/>
      <c r="BQM312" s="35"/>
      <c r="BQN312" s="15"/>
      <c r="BQP312" s="13"/>
      <c r="BQQ312" s="35"/>
      <c r="BQR312" s="35"/>
      <c r="BQS312" s="15"/>
      <c r="BQU312" s="13"/>
      <c r="BQV312" s="35"/>
      <c r="BQW312" s="35"/>
      <c r="BQX312" s="15"/>
      <c r="BQZ312" s="13"/>
      <c r="BRA312" s="35"/>
      <c r="BRB312" s="35"/>
      <c r="BRC312" s="15"/>
      <c r="BRE312" s="13"/>
      <c r="BRF312" s="35"/>
      <c r="BRG312" s="35"/>
      <c r="BRH312" s="15"/>
      <c r="BRJ312" s="13"/>
      <c r="BRK312" s="35"/>
      <c r="BRL312" s="35"/>
      <c r="BRM312" s="15"/>
      <c r="BRO312" s="13"/>
      <c r="BRP312" s="35"/>
      <c r="BRQ312" s="35"/>
      <c r="BRR312" s="15"/>
      <c r="BRT312" s="13"/>
      <c r="BRU312" s="35"/>
      <c r="BRV312" s="35"/>
      <c r="BRW312" s="15"/>
      <c r="BRY312" s="13"/>
      <c r="BRZ312" s="35"/>
      <c r="BSA312" s="35"/>
      <c r="BSB312" s="15"/>
      <c r="BSD312" s="13"/>
      <c r="BSE312" s="35"/>
      <c r="BSF312" s="35"/>
      <c r="BSG312" s="15"/>
      <c r="BSI312" s="13"/>
      <c r="BSJ312" s="35"/>
      <c r="BSK312" s="35"/>
      <c r="BSL312" s="15"/>
      <c r="BSN312" s="13"/>
      <c r="BSO312" s="35"/>
      <c r="BSP312" s="35"/>
      <c r="BSQ312" s="15"/>
      <c r="BSS312" s="13"/>
      <c r="BST312" s="35"/>
      <c r="BSU312" s="35"/>
      <c r="BSV312" s="15"/>
      <c r="BSX312" s="13"/>
      <c r="BSY312" s="35"/>
      <c r="BSZ312" s="35"/>
      <c r="BTA312" s="15"/>
      <c r="BTC312" s="13"/>
      <c r="BTD312" s="35"/>
      <c r="BTE312" s="35"/>
      <c r="BTF312" s="15"/>
      <c r="BTH312" s="13"/>
      <c r="BTI312" s="35"/>
      <c r="BTJ312" s="35"/>
      <c r="BTK312" s="15"/>
      <c r="BTM312" s="13"/>
      <c r="BTN312" s="35"/>
      <c r="BTO312" s="35"/>
      <c r="BTP312" s="15"/>
      <c r="BTR312" s="13"/>
      <c r="BTS312" s="35"/>
      <c r="BTT312" s="35"/>
      <c r="BTU312" s="15"/>
      <c r="BTW312" s="13"/>
      <c r="BTX312" s="35"/>
      <c r="BTY312" s="35"/>
      <c r="BTZ312" s="15"/>
      <c r="BUB312" s="13"/>
      <c r="BUC312" s="35"/>
      <c r="BUD312" s="35"/>
      <c r="BUE312" s="15"/>
      <c r="BUG312" s="13"/>
      <c r="BUH312" s="35"/>
      <c r="BUI312" s="35"/>
      <c r="BUJ312" s="15"/>
      <c r="BUL312" s="13"/>
      <c r="BUM312" s="35"/>
      <c r="BUN312" s="35"/>
      <c r="BUO312" s="15"/>
      <c r="BUQ312" s="13"/>
      <c r="BUR312" s="35"/>
      <c r="BUS312" s="35"/>
      <c r="BUT312" s="15"/>
      <c r="BUV312" s="13"/>
      <c r="BUW312" s="35"/>
      <c r="BUX312" s="35"/>
      <c r="BUY312" s="15"/>
      <c r="BVA312" s="13"/>
      <c r="BVB312" s="35"/>
      <c r="BVC312" s="35"/>
      <c r="BVD312" s="15"/>
      <c r="BVF312" s="13"/>
      <c r="BVG312" s="35"/>
      <c r="BVH312" s="35"/>
      <c r="BVI312" s="15"/>
      <c r="BVK312" s="13"/>
      <c r="BVL312" s="35"/>
      <c r="BVM312" s="35"/>
      <c r="BVN312" s="15"/>
      <c r="BVP312" s="13"/>
      <c r="BVQ312" s="35"/>
      <c r="BVR312" s="35"/>
      <c r="BVS312" s="15"/>
      <c r="BVU312" s="13"/>
      <c r="BVV312" s="35"/>
      <c r="BVW312" s="35"/>
      <c r="BVX312" s="15"/>
      <c r="BVZ312" s="13"/>
      <c r="BWA312" s="35"/>
      <c r="BWB312" s="35"/>
      <c r="BWC312" s="15"/>
      <c r="BWE312" s="13"/>
      <c r="BWF312" s="35"/>
      <c r="BWG312" s="35"/>
      <c r="BWH312" s="15"/>
      <c r="BWJ312" s="13"/>
      <c r="BWK312" s="35"/>
      <c r="BWL312" s="35"/>
      <c r="BWM312" s="15"/>
      <c r="BWO312" s="13"/>
      <c r="BWP312" s="35"/>
      <c r="BWQ312" s="35"/>
      <c r="BWR312" s="15"/>
      <c r="BWT312" s="13"/>
      <c r="BWU312" s="35"/>
      <c r="BWV312" s="35"/>
      <c r="BWW312" s="15"/>
      <c r="BWY312" s="13"/>
      <c r="BWZ312" s="35"/>
      <c r="BXA312" s="35"/>
      <c r="BXB312" s="15"/>
      <c r="BXD312" s="13"/>
      <c r="BXE312" s="35"/>
      <c r="BXF312" s="35"/>
      <c r="BXG312" s="15"/>
      <c r="BXI312" s="13"/>
      <c r="BXJ312" s="35"/>
      <c r="BXK312" s="35"/>
      <c r="BXL312" s="15"/>
      <c r="BXN312" s="13"/>
      <c r="BXO312" s="35"/>
      <c r="BXP312" s="35"/>
      <c r="BXQ312" s="15"/>
      <c r="BXS312" s="13"/>
      <c r="BXT312" s="35"/>
      <c r="BXU312" s="35"/>
      <c r="BXV312" s="15"/>
      <c r="BXX312" s="13"/>
      <c r="BXY312" s="35"/>
      <c r="BXZ312" s="35"/>
      <c r="BYA312" s="15"/>
      <c r="BYC312" s="13"/>
      <c r="BYD312" s="35"/>
      <c r="BYE312" s="35"/>
      <c r="BYF312" s="15"/>
      <c r="BYH312" s="13"/>
      <c r="BYI312" s="35"/>
      <c r="BYJ312" s="35"/>
      <c r="BYK312" s="15"/>
      <c r="BYM312" s="13"/>
      <c r="BYN312" s="35"/>
      <c r="BYO312" s="35"/>
      <c r="BYP312" s="15"/>
      <c r="BYR312" s="13"/>
      <c r="BYS312" s="35"/>
      <c r="BYT312" s="35"/>
      <c r="BYU312" s="15"/>
      <c r="BYW312" s="13"/>
      <c r="BYX312" s="35"/>
      <c r="BYY312" s="35"/>
      <c r="BYZ312" s="15"/>
      <c r="BZB312" s="13"/>
      <c r="BZC312" s="35"/>
      <c r="BZD312" s="35"/>
      <c r="BZE312" s="15"/>
      <c r="BZG312" s="13"/>
      <c r="BZH312" s="35"/>
      <c r="BZI312" s="35"/>
      <c r="BZJ312" s="15"/>
      <c r="BZL312" s="13"/>
      <c r="BZM312" s="35"/>
      <c r="BZN312" s="35"/>
      <c r="BZO312" s="15"/>
      <c r="BZQ312" s="13"/>
      <c r="BZR312" s="35"/>
      <c r="BZS312" s="35"/>
      <c r="BZT312" s="15"/>
      <c r="BZV312" s="13"/>
      <c r="BZW312" s="35"/>
      <c r="BZX312" s="35"/>
      <c r="BZY312" s="15"/>
      <c r="CAA312" s="13"/>
      <c r="CAB312" s="35"/>
      <c r="CAC312" s="35"/>
      <c r="CAD312" s="15"/>
      <c r="CAF312" s="13"/>
      <c r="CAG312" s="35"/>
      <c r="CAH312" s="35"/>
      <c r="CAI312" s="15"/>
      <c r="CAK312" s="13"/>
      <c r="CAL312" s="35"/>
      <c r="CAM312" s="35"/>
      <c r="CAN312" s="15"/>
      <c r="CAP312" s="13"/>
      <c r="CAQ312" s="35"/>
      <c r="CAR312" s="35"/>
      <c r="CAS312" s="15"/>
      <c r="CAU312" s="13"/>
      <c r="CAV312" s="35"/>
      <c r="CAW312" s="35"/>
      <c r="CAX312" s="15"/>
      <c r="CAZ312" s="13"/>
      <c r="CBA312" s="35"/>
      <c r="CBB312" s="35"/>
      <c r="CBC312" s="15"/>
      <c r="CBE312" s="13"/>
      <c r="CBF312" s="35"/>
      <c r="CBG312" s="35"/>
      <c r="CBH312" s="15"/>
      <c r="CBJ312" s="13"/>
      <c r="CBK312" s="35"/>
      <c r="CBL312" s="35"/>
      <c r="CBM312" s="15"/>
      <c r="CBO312" s="13"/>
      <c r="CBP312" s="35"/>
      <c r="CBQ312" s="35"/>
      <c r="CBR312" s="15"/>
      <c r="CBT312" s="13"/>
      <c r="CBU312" s="35"/>
      <c r="CBV312" s="35"/>
      <c r="CBW312" s="15"/>
      <c r="CBY312" s="13"/>
      <c r="CBZ312" s="35"/>
      <c r="CCA312" s="35"/>
      <c r="CCB312" s="15"/>
      <c r="CCD312" s="13"/>
      <c r="CCE312" s="35"/>
      <c r="CCF312" s="35"/>
      <c r="CCG312" s="15"/>
      <c r="CCI312" s="13"/>
      <c r="CCJ312" s="35"/>
      <c r="CCK312" s="35"/>
      <c r="CCL312" s="15"/>
      <c r="CCN312" s="13"/>
      <c r="CCO312" s="35"/>
      <c r="CCP312" s="35"/>
      <c r="CCQ312" s="15"/>
      <c r="CCS312" s="13"/>
      <c r="CCT312" s="35"/>
      <c r="CCU312" s="35"/>
      <c r="CCV312" s="15"/>
      <c r="CCX312" s="13"/>
      <c r="CCY312" s="35"/>
      <c r="CCZ312" s="35"/>
      <c r="CDA312" s="15"/>
      <c r="CDC312" s="13"/>
      <c r="CDD312" s="35"/>
      <c r="CDE312" s="35"/>
      <c r="CDF312" s="15"/>
      <c r="CDH312" s="13"/>
      <c r="CDI312" s="35"/>
      <c r="CDJ312" s="35"/>
      <c r="CDK312" s="15"/>
      <c r="CDM312" s="13"/>
      <c r="CDN312" s="35"/>
      <c r="CDO312" s="35"/>
      <c r="CDP312" s="15"/>
      <c r="CDR312" s="13"/>
      <c r="CDS312" s="35"/>
      <c r="CDT312" s="35"/>
      <c r="CDU312" s="15"/>
      <c r="CDW312" s="13"/>
      <c r="CDX312" s="35"/>
      <c r="CDY312" s="35"/>
      <c r="CDZ312" s="15"/>
      <c r="CEB312" s="13"/>
      <c r="CEC312" s="35"/>
      <c r="CED312" s="35"/>
      <c r="CEE312" s="15"/>
      <c r="CEG312" s="13"/>
      <c r="CEH312" s="35"/>
      <c r="CEI312" s="35"/>
      <c r="CEJ312" s="15"/>
      <c r="CEL312" s="13"/>
      <c r="CEM312" s="35"/>
      <c r="CEN312" s="35"/>
      <c r="CEO312" s="15"/>
      <c r="CEQ312" s="13"/>
      <c r="CER312" s="35"/>
      <c r="CES312" s="35"/>
      <c r="CET312" s="15"/>
      <c r="CEV312" s="13"/>
      <c r="CEW312" s="35"/>
      <c r="CEX312" s="35"/>
      <c r="CEY312" s="15"/>
      <c r="CFA312" s="13"/>
      <c r="CFB312" s="35"/>
      <c r="CFC312" s="35"/>
      <c r="CFD312" s="15"/>
      <c r="CFF312" s="13"/>
      <c r="CFG312" s="35"/>
      <c r="CFH312" s="35"/>
      <c r="CFI312" s="15"/>
      <c r="CFK312" s="13"/>
      <c r="CFL312" s="35"/>
      <c r="CFM312" s="35"/>
      <c r="CFN312" s="15"/>
      <c r="CFP312" s="13"/>
      <c r="CFQ312" s="35"/>
      <c r="CFR312" s="35"/>
      <c r="CFS312" s="15"/>
      <c r="CFU312" s="13"/>
      <c r="CFV312" s="35"/>
      <c r="CFW312" s="35"/>
      <c r="CFX312" s="15"/>
      <c r="CFZ312" s="13"/>
      <c r="CGA312" s="35"/>
      <c r="CGB312" s="35"/>
      <c r="CGC312" s="15"/>
      <c r="CGE312" s="13"/>
      <c r="CGF312" s="35"/>
      <c r="CGG312" s="35"/>
      <c r="CGH312" s="15"/>
      <c r="CGJ312" s="13"/>
      <c r="CGK312" s="35"/>
      <c r="CGL312" s="35"/>
      <c r="CGM312" s="15"/>
      <c r="CGO312" s="13"/>
      <c r="CGP312" s="35"/>
      <c r="CGQ312" s="35"/>
      <c r="CGR312" s="15"/>
      <c r="CGT312" s="13"/>
      <c r="CGU312" s="35"/>
      <c r="CGV312" s="35"/>
      <c r="CGW312" s="15"/>
      <c r="CGY312" s="13"/>
      <c r="CGZ312" s="35"/>
      <c r="CHA312" s="35"/>
      <c r="CHB312" s="15"/>
      <c r="CHD312" s="13"/>
      <c r="CHE312" s="35"/>
      <c r="CHF312" s="35"/>
      <c r="CHG312" s="15"/>
      <c r="CHI312" s="13"/>
      <c r="CHJ312" s="35"/>
      <c r="CHK312" s="35"/>
      <c r="CHL312" s="15"/>
      <c r="CHN312" s="13"/>
      <c r="CHO312" s="35"/>
      <c r="CHP312" s="35"/>
      <c r="CHQ312" s="15"/>
      <c r="CHS312" s="13"/>
      <c r="CHT312" s="35"/>
      <c r="CHU312" s="35"/>
      <c r="CHV312" s="15"/>
      <c r="CHX312" s="13"/>
      <c r="CHY312" s="35"/>
      <c r="CHZ312" s="35"/>
      <c r="CIA312" s="15"/>
      <c r="CIC312" s="13"/>
      <c r="CID312" s="35"/>
      <c r="CIE312" s="35"/>
      <c r="CIF312" s="15"/>
      <c r="CIH312" s="13"/>
      <c r="CII312" s="35"/>
      <c r="CIJ312" s="35"/>
      <c r="CIK312" s="15"/>
      <c r="CIM312" s="13"/>
      <c r="CIN312" s="35"/>
      <c r="CIO312" s="35"/>
      <c r="CIP312" s="15"/>
      <c r="CIR312" s="13"/>
      <c r="CIS312" s="35"/>
      <c r="CIT312" s="35"/>
      <c r="CIU312" s="15"/>
      <c r="CIW312" s="13"/>
      <c r="CIX312" s="35"/>
      <c r="CIY312" s="35"/>
      <c r="CIZ312" s="15"/>
      <c r="CJB312" s="13"/>
      <c r="CJC312" s="35"/>
      <c r="CJD312" s="35"/>
      <c r="CJE312" s="15"/>
      <c r="CJG312" s="13"/>
      <c r="CJH312" s="35"/>
      <c r="CJI312" s="35"/>
      <c r="CJJ312" s="15"/>
      <c r="CJL312" s="13"/>
      <c r="CJM312" s="35"/>
      <c r="CJN312" s="35"/>
      <c r="CJO312" s="15"/>
      <c r="CJQ312" s="13"/>
      <c r="CJR312" s="35"/>
      <c r="CJS312" s="35"/>
      <c r="CJT312" s="15"/>
      <c r="CJV312" s="13"/>
      <c r="CJW312" s="35"/>
      <c r="CJX312" s="35"/>
      <c r="CJY312" s="15"/>
      <c r="CKA312" s="13"/>
      <c r="CKB312" s="35"/>
      <c r="CKC312" s="35"/>
      <c r="CKD312" s="15"/>
      <c r="CKF312" s="13"/>
      <c r="CKG312" s="35"/>
      <c r="CKH312" s="35"/>
      <c r="CKI312" s="15"/>
      <c r="CKK312" s="13"/>
      <c r="CKL312" s="35"/>
      <c r="CKM312" s="35"/>
      <c r="CKN312" s="15"/>
      <c r="CKP312" s="13"/>
      <c r="CKQ312" s="35"/>
      <c r="CKR312" s="35"/>
      <c r="CKS312" s="15"/>
      <c r="CKU312" s="13"/>
      <c r="CKV312" s="35"/>
      <c r="CKW312" s="35"/>
      <c r="CKX312" s="15"/>
      <c r="CKZ312" s="13"/>
      <c r="CLA312" s="35"/>
      <c r="CLB312" s="35"/>
      <c r="CLC312" s="15"/>
      <c r="CLE312" s="13"/>
      <c r="CLF312" s="35"/>
      <c r="CLG312" s="35"/>
      <c r="CLH312" s="15"/>
      <c r="CLJ312" s="13"/>
      <c r="CLK312" s="35"/>
      <c r="CLL312" s="35"/>
      <c r="CLM312" s="15"/>
      <c r="CLO312" s="13"/>
      <c r="CLP312" s="35"/>
      <c r="CLQ312" s="35"/>
      <c r="CLR312" s="15"/>
      <c r="CLT312" s="13"/>
      <c r="CLU312" s="35"/>
      <c r="CLV312" s="35"/>
      <c r="CLW312" s="15"/>
      <c r="CLY312" s="13"/>
      <c r="CLZ312" s="35"/>
      <c r="CMA312" s="35"/>
      <c r="CMB312" s="15"/>
      <c r="CMD312" s="13"/>
      <c r="CME312" s="35"/>
      <c r="CMF312" s="35"/>
      <c r="CMG312" s="15"/>
      <c r="CMI312" s="13"/>
      <c r="CMJ312" s="35"/>
      <c r="CMK312" s="35"/>
      <c r="CML312" s="15"/>
      <c r="CMN312" s="13"/>
      <c r="CMO312" s="35"/>
      <c r="CMP312" s="35"/>
      <c r="CMQ312" s="15"/>
      <c r="CMS312" s="13"/>
      <c r="CMT312" s="35"/>
      <c r="CMU312" s="35"/>
      <c r="CMV312" s="15"/>
      <c r="CMX312" s="13"/>
      <c r="CMY312" s="35"/>
      <c r="CMZ312" s="35"/>
      <c r="CNA312" s="15"/>
      <c r="CNC312" s="13"/>
      <c r="CND312" s="35"/>
      <c r="CNE312" s="35"/>
      <c r="CNF312" s="15"/>
      <c r="CNH312" s="13"/>
      <c r="CNI312" s="35"/>
      <c r="CNJ312" s="35"/>
      <c r="CNK312" s="15"/>
      <c r="CNM312" s="13"/>
      <c r="CNN312" s="35"/>
      <c r="CNO312" s="35"/>
      <c r="CNP312" s="15"/>
      <c r="CNR312" s="13"/>
      <c r="CNS312" s="35"/>
      <c r="CNT312" s="35"/>
      <c r="CNU312" s="15"/>
      <c r="CNW312" s="13"/>
      <c r="CNX312" s="35"/>
      <c r="CNY312" s="35"/>
      <c r="CNZ312" s="15"/>
      <c r="COB312" s="13"/>
      <c r="COC312" s="35"/>
      <c r="COD312" s="35"/>
      <c r="COE312" s="15"/>
      <c r="COG312" s="13"/>
      <c r="COH312" s="35"/>
      <c r="COI312" s="35"/>
      <c r="COJ312" s="15"/>
      <c r="COL312" s="13"/>
      <c r="COM312" s="35"/>
      <c r="CON312" s="35"/>
      <c r="COO312" s="15"/>
      <c r="COQ312" s="13"/>
      <c r="COR312" s="35"/>
      <c r="COS312" s="35"/>
      <c r="COT312" s="15"/>
      <c r="COV312" s="13"/>
      <c r="COW312" s="35"/>
      <c r="COX312" s="35"/>
      <c r="COY312" s="15"/>
      <c r="CPA312" s="13"/>
      <c r="CPB312" s="35"/>
      <c r="CPC312" s="35"/>
      <c r="CPD312" s="15"/>
      <c r="CPF312" s="13"/>
      <c r="CPG312" s="35"/>
      <c r="CPH312" s="35"/>
      <c r="CPI312" s="15"/>
      <c r="CPK312" s="13"/>
      <c r="CPL312" s="35"/>
      <c r="CPM312" s="35"/>
      <c r="CPN312" s="15"/>
      <c r="CPP312" s="13"/>
      <c r="CPQ312" s="35"/>
      <c r="CPR312" s="35"/>
      <c r="CPS312" s="15"/>
      <c r="CPU312" s="13"/>
      <c r="CPV312" s="35"/>
      <c r="CPW312" s="35"/>
      <c r="CPX312" s="15"/>
      <c r="CPZ312" s="13"/>
      <c r="CQA312" s="35"/>
      <c r="CQB312" s="35"/>
      <c r="CQC312" s="15"/>
      <c r="CQE312" s="13"/>
      <c r="CQF312" s="35"/>
      <c r="CQG312" s="35"/>
      <c r="CQH312" s="15"/>
      <c r="CQJ312" s="13"/>
      <c r="CQK312" s="35"/>
      <c r="CQL312" s="35"/>
      <c r="CQM312" s="15"/>
      <c r="CQO312" s="13"/>
      <c r="CQP312" s="35"/>
      <c r="CQQ312" s="35"/>
      <c r="CQR312" s="15"/>
      <c r="CQT312" s="13"/>
      <c r="CQU312" s="35"/>
      <c r="CQV312" s="35"/>
      <c r="CQW312" s="15"/>
      <c r="CQY312" s="13"/>
      <c r="CQZ312" s="35"/>
      <c r="CRA312" s="35"/>
      <c r="CRB312" s="15"/>
      <c r="CRD312" s="13"/>
      <c r="CRE312" s="35"/>
      <c r="CRF312" s="35"/>
      <c r="CRG312" s="15"/>
      <c r="CRI312" s="13"/>
      <c r="CRJ312" s="35"/>
      <c r="CRK312" s="35"/>
      <c r="CRL312" s="15"/>
      <c r="CRN312" s="13"/>
      <c r="CRO312" s="35"/>
      <c r="CRP312" s="35"/>
      <c r="CRQ312" s="15"/>
      <c r="CRS312" s="13"/>
      <c r="CRT312" s="35"/>
      <c r="CRU312" s="35"/>
      <c r="CRV312" s="15"/>
      <c r="CRX312" s="13"/>
      <c r="CRY312" s="35"/>
      <c r="CRZ312" s="35"/>
      <c r="CSA312" s="15"/>
      <c r="CSC312" s="13"/>
      <c r="CSD312" s="35"/>
      <c r="CSE312" s="35"/>
      <c r="CSF312" s="15"/>
      <c r="CSH312" s="13"/>
      <c r="CSI312" s="35"/>
      <c r="CSJ312" s="35"/>
      <c r="CSK312" s="15"/>
      <c r="CSM312" s="13"/>
      <c r="CSN312" s="35"/>
      <c r="CSO312" s="35"/>
      <c r="CSP312" s="15"/>
      <c r="CSR312" s="13"/>
      <c r="CSS312" s="35"/>
      <c r="CST312" s="35"/>
      <c r="CSU312" s="15"/>
      <c r="CSW312" s="13"/>
      <c r="CSX312" s="35"/>
      <c r="CSY312" s="35"/>
      <c r="CSZ312" s="15"/>
      <c r="CTB312" s="13"/>
      <c r="CTC312" s="35"/>
      <c r="CTD312" s="35"/>
      <c r="CTE312" s="15"/>
      <c r="CTG312" s="13"/>
      <c r="CTH312" s="35"/>
      <c r="CTI312" s="35"/>
      <c r="CTJ312" s="15"/>
      <c r="CTL312" s="13"/>
      <c r="CTM312" s="35"/>
      <c r="CTN312" s="35"/>
      <c r="CTO312" s="15"/>
      <c r="CTQ312" s="13"/>
      <c r="CTR312" s="35"/>
      <c r="CTS312" s="35"/>
      <c r="CTT312" s="15"/>
      <c r="CTV312" s="13"/>
      <c r="CTW312" s="35"/>
      <c r="CTX312" s="35"/>
      <c r="CTY312" s="15"/>
      <c r="CUA312" s="13"/>
      <c r="CUB312" s="35"/>
      <c r="CUC312" s="35"/>
      <c r="CUD312" s="15"/>
      <c r="CUF312" s="13"/>
      <c r="CUG312" s="35"/>
      <c r="CUH312" s="35"/>
      <c r="CUI312" s="15"/>
      <c r="CUK312" s="13"/>
      <c r="CUL312" s="35"/>
      <c r="CUM312" s="35"/>
      <c r="CUN312" s="15"/>
      <c r="CUP312" s="13"/>
      <c r="CUQ312" s="35"/>
      <c r="CUR312" s="35"/>
      <c r="CUS312" s="15"/>
      <c r="CUU312" s="13"/>
      <c r="CUV312" s="35"/>
      <c r="CUW312" s="35"/>
      <c r="CUX312" s="15"/>
      <c r="CUZ312" s="13"/>
      <c r="CVA312" s="35"/>
      <c r="CVB312" s="35"/>
      <c r="CVC312" s="15"/>
      <c r="CVE312" s="13"/>
      <c r="CVF312" s="35"/>
      <c r="CVG312" s="35"/>
      <c r="CVH312" s="15"/>
      <c r="CVJ312" s="13"/>
      <c r="CVK312" s="35"/>
      <c r="CVL312" s="35"/>
      <c r="CVM312" s="15"/>
      <c r="CVO312" s="13"/>
      <c r="CVP312" s="35"/>
      <c r="CVQ312" s="35"/>
      <c r="CVR312" s="15"/>
      <c r="CVT312" s="13"/>
      <c r="CVU312" s="35"/>
      <c r="CVV312" s="35"/>
      <c r="CVW312" s="15"/>
      <c r="CVY312" s="13"/>
      <c r="CVZ312" s="35"/>
      <c r="CWA312" s="35"/>
      <c r="CWB312" s="15"/>
      <c r="CWD312" s="13"/>
      <c r="CWE312" s="35"/>
      <c r="CWF312" s="35"/>
      <c r="CWG312" s="15"/>
      <c r="CWI312" s="13"/>
      <c r="CWJ312" s="35"/>
      <c r="CWK312" s="35"/>
      <c r="CWL312" s="15"/>
      <c r="CWN312" s="13"/>
      <c r="CWO312" s="35"/>
      <c r="CWP312" s="35"/>
      <c r="CWQ312" s="15"/>
      <c r="CWS312" s="13"/>
      <c r="CWT312" s="35"/>
      <c r="CWU312" s="35"/>
      <c r="CWV312" s="15"/>
      <c r="CWX312" s="13"/>
      <c r="CWY312" s="35"/>
      <c r="CWZ312" s="35"/>
      <c r="CXA312" s="15"/>
      <c r="CXC312" s="13"/>
      <c r="CXD312" s="35"/>
      <c r="CXE312" s="35"/>
      <c r="CXF312" s="15"/>
      <c r="CXH312" s="13"/>
      <c r="CXI312" s="35"/>
      <c r="CXJ312" s="35"/>
      <c r="CXK312" s="15"/>
      <c r="CXM312" s="13"/>
      <c r="CXN312" s="35"/>
      <c r="CXO312" s="35"/>
      <c r="CXP312" s="15"/>
      <c r="CXR312" s="13"/>
      <c r="CXS312" s="35"/>
      <c r="CXT312" s="35"/>
      <c r="CXU312" s="15"/>
      <c r="CXW312" s="13"/>
      <c r="CXX312" s="35"/>
      <c r="CXY312" s="35"/>
      <c r="CXZ312" s="15"/>
      <c r="CYB312" s="13"/>
      <c r="CYC312" s="35"/>
      <c r="CYD312" s="35"/>
      <c r="CYE312" s="15"/>
      <c r="CYG312" s="13"/>
      <c r="CYH312" s="35"/>
      <c r="CYI312" s="35"/>
      <c r="CYJ312" s="15"/>
      <c r="CYL312" s="13"/>
      <c r="CYM312" s="35"/>
      <c r="CYN312" s="35"/>
      <c r="CYO312" s="15"/>
      <c r="CYQ312" s="13"/>
      <c r="CYR312" s="35"/>
      <c r="CYS312" s="35"/>
      <c r="CYT312" s="15"/>
      <c r="CYV312" s="13"/>
      <c r="CYW312" s="35"/>
      <c r="CYX312" s="35"/>
      <c r="CYY312" s="15"/>
      <c r="CZA312" s="13"/>
      <c r="CZB312" s="35"/>
      <c r="CZC312" s="35"/>
      <c r="CZD312" s="15"/>
      <c r="CZF312" s="13"/>
      <c r="CZG312" s="35"/>
      <c r="CZH312" s="35"/>
      <c r="CZI312" s="15"/>
      <c r="CZK312" s="13"/>
      <c r="CZL312" s="35"/>
      <c r="CZM312" s="35"/>
      <c r="CZN312" s="15"/>
      <c r="CZP312" s="13"/>
      <c r="CZQ312" s="35"/>
      <c r="CZR312" s="35"/>
      <c r="CZS312" s="15"/>
      <c r="CZU312" s="13"/>
      <c r="CZV312" s="35"/>
      <c r="CZW312" s="35"/>
      <c r="CZX312" s="15"/>
      <c r="CZZ312" s="13"/>
      <c r="DAA312" s="35"/>
      <c r="DAB312" s="35"/>
      <c r="DAC312" s="15"/>
      <c r="DAE312" s="13"/>
      <c r="DAF312" s="35"/>
      <c r="DAG312" s="35"/>
      <c r="DAH312" s="15"/>
      <c r="DAJ312" s="13"/>
      <c r="DAK312" s="35"/>
      <c r="DAL312" s="35"/>
      <c r="DAM312" s="15"/>
      <c r="DAO312" s="13"/>
      <c r="DAP312" s="35"/>
      <c r="DAQ312" s="35"/>
      <c r="DAR312" s="15"/>
      <c r="DAT312" s="13"/>
      <c r="DAU312" s="35"/>
      <c r="DAV312" s="35"/>
      <c r="DAW312" s="15"/>
      <c r="DAY312" s="13"/>
      <c r="DAZ312" s="35"/>
      <c r="DBA312" s="35"/>
      <c r="DBB312" s="15"/>
      <c r="DBD312" s="13"/>
      <c r="DBE312" s="35"/>
      <c r="DBF312" s="35"/>
      <c r="DBG312" s="15"/>
      <c r="DBI312" s="13"/>
      <c r="DBJ312" s="35"/>
      <c r="DBK312" s="35"/>
      <c r="DBL312" s="15"/>
      <c r="DBN312" s="13"/>
      <c r="DBO312" s="35"/>
      <c r="DBP312" s="35"/>
      <c r="DBQ312" s="15"/>
      <c r="DBS312" s="13"/>
      <c r="DBT312" s="35"/>
      <c r="DBU312" s="35"/>
      <c r="DBV312" s="15"/>
      <c r="DBX312" s="13"/>
      <c r="DBY312" s="35"/>
      <c r="DBZ312" s="35"/>
      <c r="DCA312" s="15"/>
      <c r="DCC312" s="13"/>
      <c r="DCD312" s="35"/>
      <c r="DCE312" s="35"/>
      <c r="DCF312" s="15"/>
      <c r="DCH312" s="13"/>
      <c r="DCI312" s="35"/>
      <c r="DCJ312" s="35"/>
      <c r="DCK312" s="15"/>
      <c r="DCM312" s="13"/>
      <c r="DCN312" s="35"/>
      <c r="DCO312" s="35"/>
      <c r="DCP312" s="15"/>
      <c r="DCR312" s="13"/>
      <c r="DCS312" s="35"/>
      <c r="DCT312" s="35"/>
      <c r="DCU312" s="15"/>
      <c r="DCW312" s="13"/>
      <c r="DCX312" s="35"/>
      <c r="DCY312" s="35"/>
      <c r="DCZ312" s="15"/>
      <c r="DDB312" s="13"/>
      <c r="DDC312" s="35"/>
      <c r="DDD312" s="35"/>
      <c r="DDE312" s="15"/>
      <c r="DDG312" s="13"/>
      <c r="DDH312" s="35"/>
      <c r="DDI312" s="35"/>
      <c r="DDJ312" s="15"/>
      <c r="DDL312" s="13"/>
      <c r="DDM312" s="35"/>
      <c r="DDN312" s="35"/>
      <c r="DDO312" s="15"/>
      <c r="DDQ312" s="13"/>
      <c r="DDR312" s="35"/>
      <c r="DDS312" s="35"/>
      <c r="DDT312" s="15"/>
      <c r="DDV312" s="13"/>
      <c r="DDW312" s="35"/>
      <c r="DDX312" s="35"/>
      <c r="DDY312" s="15"/>
      <c r="DEA312" s="13"/>
      <c r="DEB312" s="35"/>
      <c r="DEC312" s="35"/>
      <c r="DED312" s="15"/>
      <c r="DEF312" s="13"/>
      <c r="DEG312" s="35"/>
      <c r="DEH312" s="35"/>
      <c r="DEI312" s="15"/>
      <c r="DEK312" s="13"/>
      <c r="DEL312" s="35"/>
      <c r="DEM312" s="35"/>
      <c r="DEN312" s="15"/>
      <c r="DEP312" s="13"/>
      <c r="DEQ312" s="35"/>
      <c r="DER312" s="35"/>
      <c r="DES312" s="15"/>
      <c r="DEU312" s="13"/>
      <c r="DEV312" s="35"/>
      <c r="DEW312" s="35"/>
      <c r="DEX312" s="15"/>
      <c r="DEZ312" s="13"/>
      <c r="DFA312" s="35"/>
      <c r="DFB312" s="35"/>
      <c r="DFC312" s="15"/>
      <c r="DFE312" s="13"/>
      <c r="DFF312" s="35"/>
      <c r="DFG312" s="35"/>
      <c r="DFH312" s="15"/>
      <c r="DFJ312" s="13"/>
      <c r="DFK312" s="35"/>
      <c r="DFL312" s="35"/>
      <c r="DFM312" s="15"/>
      <c r="DFO312" s="13"/>
      <c r="DFP312" s="35"/>
      <c r="DFQ312" s="35"/>
      <c r="DFR312" s="15"/>
      <c r="DFT312" s="13"/>
      <c r="DFU312" s="35"/>
      <c r="DFV312" s="35"/>
      <c r="DFW312" s="15"/>
      <c r="DFY312" s="13"/>
      <c r="DFZ312" s="35"/>
      <c r="DGA312" s="35"/>
      <c r="DGB312" s="15"/>
      <c r="DGD312" s="13"/>
      <c r="DGE312" s="35"/>
      <c r="DGF312" s="35"/>
      <c r="DGG312" s="15"/>
      <c r="DGI312" s="13"/>
      <c r="DGJ312" s="35"/>
      <c r="DGK312" s="35"/>
      <c r="DGL312" s="15"/>
      <c r="DGN312" s="13"/>
      <c r="DGO312" s="35"/>
      <c r="DGP312" s="35"/>
      <c r="DGQ312" s="15"/>
      <c r="DGS312" s="13"/>
      <c r="DGT312" s="35"/>
      <c r="DGU312" s="35"/>
      <c r="DGV312" s="15"/>
      <c r="DGX312" s="13"/>
      <c r="DGY312" s="35"/>
      <c r="DGZ312" s="35"/>
      <c r="DHA312" s="15"/>
      <c r="DHC312" s="13"/>
      <c r="DHD312" s="35"/>
      <c r="DHE312" s="35"/>
      <c r="DHF312" s="15"/>
      <c r="DHH312" s="13"/>
      <c r="DHI312" s="35"/>
      <c r="DHJ312" s="35"/>
      <c r="DHK312" s="15"/>
      <c r="DHM312" s="13"/>
      <c r="DHN312" s="35"/>
      <c r="DHO312" s="35"/>
      <c r="DHP312" s="15"/>
      <c r="DHR312" s="13"/>
      <c r="DHS312" s="35"/>
      <c r="DHT312" s="35"/>
      <c r="DHU312" s="15"/>
      <c r="DHW312" s="13"/>
      <c r="DHX312" s="35"/>
      <c r="DHY312" s="35"/>
      <c r="DHZ312" s="15"/>
      <c r="DIB312" s="13"/>
      <c r="DIC312" s="35"/>
      <c r="DID312" s="35"/>
      <c r="DIE312" s="15"/>
      <c r="DIG312" s="13"/>
      <c r="DIH312" s="35"/>
      <c r="DII312" s="35"/>
      <c r="DIJ312" s="15"/>
      <c r="DIL312" s="13"/>
      <c r="DIM312" s="35"/>
      <c r="DIN312" s="35"/>
      <c r="DIO312" s="15"/>
      <c r="DIQ312" s="13"/>
      <c r="DIR312" s="35"/>
      <c r="DIS312" s="35"/>
      <c r="DIT312" s="15"/>
      <c r="DIV312" s="13"/>
      <c r="DIW312" s="35"/>
      <c r="DIX312" s="35"/>
      <c r="DIY312" s="15"/>
      <c r="DJA312" s="13"/>
      <c r="DJB312" s="35"/>
      <c r="DJC312" s="35"/>
      <c r="DJD312" s="15"/>
      <c r="DJF312" s="13"/>
      <c r="DJG312" s="35"/>
      <c r="DJH312" s="35"/>
      <c r="DJI312" s="15"/>
      <c r="DJK312" s="13"/>
      <c r="DJL312" s="35"/>
      <c r="DJM312" s="35"/>
      <c r="DJN312" s="15"/>
      <c r="DJP312" s="13"/>
      <c r="DJQ312" s="35"/>
      <c r="DJR312" s="35"/>
      <c r="DJS312" s="15"/>
      <c r="DJU312" s="13"/>
      <c r="DJV312" s="35"/>
      <c r="DJW312" s="35"/>
      <c r="DJX312" s="15"/>
      <c r="DJZ312" s="13"/>
      <c r="DKA312" s="35"/>
      <c r="DKB312" s="35"/>
      <c r="DKC312" s="15"/>
      <c r="DKE312" s="13"/>
      <c r="DKF312" s="35"/>
      <c r="DKG312" s="35"/>
      <c r="DKH312" s="15"/>
      <c r="DKJ312" s="13"/>
      <c r="DKK312" s="35"/>
      <c r="DKL312" s="35"/>
      <c r="DKM312" s="15"/>
      <c r="DKO312" s="13"/>
      <c r="DKP312" s="35"/>
      <c r="DKQ312" s="35"/>
      <c r="DKR312" s="15"/>
      <c r="DKT312" s="13"/>
      <c r="DKU312" s="35"/>
      <c r="DKV312" s="35"/>
      <c r="DKW312" s="15"/>
      <c r="DKY312" s="13"/>
      <c r="DKZ312" s="35"/>
      <c r="DLA312" s="35"/>
      <c r="DLB312" s="15"/>
      <c r="DLD312" s="13"/>
      <c r="DLE312" s="35"/>
      <c r="DLF312" s="35"/>
      <c r="DLG312" s="15"/>
      <c r="DLI312" s="13"/>
      <c r="DLJ312" s="35"/>
      <c r="DLK312" s="35"/>
      <c r="DLL312" s="15"/>
      <c r="DLN312" s="13"/>
      <c r="DLO312" s="35"/>
      <c r="DLP312" s="35"/>
      <c r="DLQ312" s="15"/>
      <c r="DLS312" s="13"/>
      <c r="DLT312" s="35"/>
      <c r="DLU312" s="35"/>
      <c r="DLV312" s="15"/>
      <c r="DLX312" s="13"/>
      <c r="DLY312" s="35"/>
      <c r="DLZ312" s="35"/>
      <c r="DMA312" s="15"/>
      <c r="DMC312" s="13"/>
      <c r="DMD312" s="35"/>
      <c r="DME312" s="35"/>
      <c r="DMF312" s="15"/>
      <c r="DMH312" s="13"/>
      <c r="DMI312" s="35"/>
      <c r="DMJ312" s="35"/>
      <c r="DMK312" s="15"/>
      <c r="DMM312" s="13"/>
      <c r="DMN312" s="35"/>
      <c r="DMO312" s="35"/>
      <c r="DMP312" s="15"/>
      <c r="DMR312" s="13"/>
      <c r="DMS312" s="35"/>
      <c r="DMT312" s="35"/>
      <c r="DMU312" s="15"/>
      <c r="DMW312" s="13"/>
      <c r="DMX312" s="35"/>
      <c r="DMY312" s="35"/>
      <c r="DMZ312" s="15"/>
      <c r="DNB312" s="13"/>
      <c r="DNC312" s="35"/>
      <c r="DND312" s="35"/>
      <c r="DNE312" s="15"/>
      <c r="DNG312" s="13"/>
      <c r="DNH312" s="35"/>
      <c r="DNI312" s="35"/>
      <c r="DNJ312" s="15"/>
      <c r="DNL312" s="13"/>
      <c r="DNM312" s="35"/>
      <c r="DNN312" s="35"/>
      <c r="DNO312" s="15"/>
      <c r="DNQ312" s="13"/>
      <c r="DNR312" s="35"/>
      <c r="DNS312" s="35"/>
      <c r="DNT312" s="15"/>
      <c r="DNV312" s="13"/>
      <c r="DNW312" s="35"/>
      <c r="DNX312" s="35"/>
      <c r="DNY312" s="15"/>
      <c r="DOA312" s="13"/>
      <c r="DOB312" s="35"/>
      <c r="DOC312" s="35"/>
      <c r="DOD312" s="15"/>
      <c r="DOF312" s="13"/>
      <c r="DOG312" s="35"/>
      <c r="DOH312" s="35"/>
      <c r="DOI312" s="15"/>
      <c r="DOK312" s="13"/>
      <c r="DOL312" s="35"/>
      <c r="DOM312" s="35"/>
      <c r="DON312" s="15"/>
      <c r="DOP312" s="13"/>
      <c r="DOQ312" s="35"/>
      <c r="DOR312" s="35"/>
      <c r="DOS312" s="15"/>
      <c r="DOU312" s="13"/>
      <c r="DOV312" s="35"/>
      <c r="DOW312" s="35"/>
      <c r="DOX312" s="15"/>
      <c r="DOZ312" s="13"/>
      <c r="DPA312" s="35"/>
      <c r="DPB312" s="35"/>
      <c r="DPC312" s="15"/>
      <c r="DPE312" s="13"/>
      <c r="DPF312" s="35"/>
      <c r="DPG312" s="35"/>
      <c r="DPH312" s="15"/>
      <c r="DPJ312" s="13"/>
      <c r="DPK312" s="35"/>
      <c r="DPL312" s="35"/>
      <c r="DPM312" s="15"/>
      <c r="DPO312" s="13"/>
      <c r="DPP312" s="35"/>
      <c r="DPQ312" s="35"/>
      <c r="DPR312" s="15"/>
      <c r="DPT312" s="13"/>
      <c r="DPU312" s="35"/>
      <c r="DPV312" s="35"/>
      <c r="DPW312" s="15"/>
      <c r="DPY312" s="13"/>
      <c r="DPZ312" s="35"/>
      <c r="DQA312" s="35"/>
      <c r="DQB312" s="15"/>
      <c r="DQD312" s="13"/>
      <c r="DQE312" s="35"/>
      <c r="DQF312" s="35"/>
      <c r="DQG312" s="15"/>
      <c r="DQI312" s="13"/>
      <c r="DQJ312" s="35"/>
      <c r="DQK312" s="35"/>
      <c r="DQL312" s="15"/>
      <c r="DQN312" s="13"/>
      <c r="DQO312" s="35"/>
      <c r="DQP312" s="35"/>
      <c r="DQQ312" s="15"/>
      <c r="DQS312" s="13"/>
      <c r="DQT312" s="35"/>
      <c r="DQU312" s="35"/>
      <c r="DQV312" s="15"/>
      <c r="DQX312" s="13"/>
      <c r="DQY312" s="35"/>
      <c r="DQZ312" s="35"/>
      <c r="DRA312" s="15"/>
      <c r="DRC312" s="13"/>
      <c r="DRD312" s="35"/>
      <c r="DRE312" s="35"/>
      <c r="DRF312" s="15"/>
      <c r="DRH312" s="13"/>
      <c r="DRI312" s="35"/>
      <c r="DRJ312" s="35"/>
      <c r="DRK312" s="15"/>
      <c r="DRM312" s="13"/>
      <c r="DRN312" s="35"/>
      <c r="DRO312" s="35"/>
      <c r="DRP312" s="15"/>
      <c r="DRR312" s="13"/>
      <c r="DRS312" s="35"/>
      <c r="DRT312" s="35"/>
      <c r="DRU312" s="15"/>
      <c r="DRW312" s="13"/>
      <c r="DRX312" s="35"/>
      <c r="DRY312" s="35"/>
      <c r="DRZ312" s="15"/>
      <c r="DSB312" s="13"/>
      <c r="DSC312" s="35"/>
      <c r="DSD312" s="35"/>
      <c r="DSE312" s="15"/>
      <c r="DSG312" s="13"/>
      <c r="DSH312" s="35"/>
      <c r="DSI312" s="35"/>
      <c r="DSJ312" s="15"/>
      <c r="DSL312" s="13"/>
      <c r="DSM312" s="35"/>
      <c r="DSN312" s="35"/>
      <c r="DSO312" s="15"/>
      <c r="DSQ312" s="13"/>
      <c r="DSR312" s="35"/>
      <c r="DSS312" s="35"/>
      <c r="DST312" s="15"/>
      <c r="DSV312" s="13"/>
      <c r="DSW312" s="35"/>
      <c r="DSX312" s="35"/>
      <c r="DSY312" s="15"/>
      <c r="DTA312" s="13"/>
      <c r="DTB312" s="35"/>
      <c r="DTC312" s="35"/>
      <c r="DTD312" s="15"/>
      <c r="DTF312" s="13"/>
      <c r="DTG312" s="35"/>
      <c r="DTH312" s="35"/>
      <c r="DTI312" s="15"/>
      <c r="DTK312" s="13"/>
      <c r="DTL312" s="35"/>
      <c r="DTM312" s="35"/>
      <c r="DTN312" s="15"/>
      <c r="DTP312" s="13"/>
      <c r="DTQ312" s="35"/>
      <c r="DTR312" s="35"/>
      <c r="DTS312" s="15"/>
      <c r="DTU312" s="13"/>
      <c r="DTV312" s="35"/>
      <c r="DTW312" s="35"/>
      <c r="DTX312" s="15"/>
      <c r="DTZ312" s="13"/>
      <c r="DUA312" s="35"/>
      <c r="DUB312" s="35"/>
      <c r="DUC312" s="15"/>
      <c r="DUE312" s="13"/>
      <c r="DUF312" s="35"/>
      <c r="DUG312" s="35"/>
      <c r="DUH312" s="15"/>
      <c r="DUJ312" s="13"/>
      <c r="DUK312" s="35"/>
      <c r="DUL312" s="35"/>
      <c r="DUM312" s="15"/>
      <c r="DUO312" s="13"/>
      <c r="DUP312" s="35"/>
      <c r="DUQ312" s="35"/>
      <c r="DUR312" s="15"/>
      <c r="DUT312" s="13"/>
      <c r="DUU312" s="35"/>
      <c r="DUV312" s="35"/>
      <c r="DUW312" s="15"/>
      <c r="DUY312" s="13"/>
      <c r="DUZ312" s="35"/>
      <c r="DVA312" s="35"/>
      <c r="DVB312" s="15"/>
      <c r="DVD312" s="13"/>
      <c r="DVE312" s="35"/>
      <c r="DVF312" s="35"/>
      <c r="DVG312" s="15"/>
      <c r="DVI312" s="13"/>
      <c r="DVJ312" s="35"/>
      <c r="DVK312" s="35"/>
      <c r="DVL312" s="15"/>
      <c r="DVN312" s="13"/>
      <c r="DVO312" s="35"/>
      <c r="DVP312" s="35"/>
      <c r="DVQ312" s="15"/>
      <c r="DVS312" s="13"/>
      <c r="DVT312" s="35"/>
      <c r="DVU312" s="35"/>
      <c r="DVV312" s="15"/>
      <c r="DVX312" s="13"/>
      <c r="DVY312" s="35"/>
      <c r="DVZ312" s="35"/>
      <c r="DWA312" s="15"/>
      <c r="DWC312" s="13"/>
      <c r="DWD312" s="35"/>
      <c r="DWE312" s="35"/>
      <c r="DWF312" s="15"/>
      <c r="DWH312" s="13"/>
      <c r="DWI312" s="35"/>
      <c r="DWJ312" s="35"/>
      <c r="DWK312" s="15"/>
      <c r="DWM312" s="13"/>
      <c r="DWN312" s="35"/>
      <c r="DWO312" s="35"/>
      <c r="DWP312" s="15"/>
      <c r="DWR312" s="13"/>
      <c r="DWS312" s="35"/>
      <c r="DWT312" s="35"/>
      <c r="DWU312" s="15"/>
      <c r="DWW312" s="13"/>
      <c r="DWX312" s="35"/>
      <c r="DWY312" s="35"/>
      <c r="DWZ312" s="15"/>
      <c r="DXB312" s="13"/>
      <c r="DXC312" s="35"/>
      <c r="DXD312" s="35"/>
      <c r="DXE312" s="15"/>
      <c r="DXG312" s="13"/>
      <c r="DXH312" s="35"/>
      <c r="DXI312" s="35"/>
      <c r="DXJ312" s="15"/>
      <c r="DXL312" s="13"/>
      <c r="DXM312" s="35"/>
      <c r="DXN312" s="35"/>
      <c r="DXO312" s="15"/>
      <c r="DXQ312" s="13"/>
      <c r="DXR312" s="35"/>
      <c r="DXS312" s="35"/>
      <c r="DXT312" s="15"/>
      <c r="DXV312" s="13"/>
      <c r="DXW312" s="35"/>
      <c r="DXX312" s="35"/>
      <c r="DXY312" s="15"/>
      <c r="DYA312" s="13"/>
      <c r="DYB312" s="35"/>
      <c r="DYC312" s="35"/>
      <c r="DYD312" s="15"/>
      <c r="DYF312" s="13"/>
      <c r="DYG312" s="35"/>
      <c r="DYH312" s="35"/>
      <c r="DYI312" s="15"/>
      <c r="DYK312" s="13"/>
      <c r="DYL312" s="35"/>
      <c r="DYM312" s="35"/>
      <c r="DYN312" s="15"/>
      <c r="DYP312" s="13"/>
      <c r="DYQ312" s="35"/>
      <c r="DYR312" s="35"/>
      <c r="DYS312" s="15"/>
      <c r="DYU312" s="13"/>
      <c r="DYV312" s="35"/>
      <c r="DYW312" s="35"/>
      <c r="DYX312" s="15"/>
      <c r="DYZ312" s="13"/>
      <c r="DZA312" s="35"/>
      <c r="DZB312" s="35"/>
      <c r="DZC312" s="15"/>
      <c r="DZE312" s="13"/>
      <c r="DZF312" s="35"/>
      <c r="DZG312" s="35"/>
      <c r="DZH312" s="15"/>
      <c r="DZJ312" s="13"/>
      <c r="DZK312" s="35"/>
      <c r="DZL312" s="35"/>
      <c r="DZM312" s="15"/>
      <c r="DZO312" s="13"/>
      <c r="DZP312" s="35"/>
      <c r="DZQ312" s="35"/>
      <c r="DZR312" s="15"/>
      <c r="DZT312" s="13"/>
      <c r="DZU312" s="35"/>
      <c r="DZV312" s="35"/>
      <c r="DZW312" s="15"/>
      <c r="DZY312" s="13"/>
      <c r="DZZ312" s="35"/>
      <c r="EAA312" s="35"/>
      <c r="EAB312" s="15"/>
      <c r="EAD312" s="13"/>
      <c r="EAE312" s="35"/>
      <c r="EAF312" s="35"/>
      <c r="EAG312" s="15"/>
      <c r="EAI312" s="13"/>
      <c r="EAJ312" s="35"/>
      <c r="EAK312" s="35"/>
      <c r="EAL312" s="15"/>
      <c r="EAN312" s="13"/>
      <c r="EAO312" s="35"/>
      <c r="EAP312" s="35"/>
      <c r="EAQ312" s="15"/>
      <c r="EAS312" s="13"/>
      <c r="EAT312" s="35"/>
      <c r="EAU312" s="35"/>
      <c r="EAV312" s="15"/>
      <c r="EAX312" s="13"/>
      <c r="EAY312" s="35"/>
      <c r="EAZ312" s="35"/>
      <c r="EBA312" s="15"/>
      <c r="EBC312" s="13"/>
      <c r="EBD312" s="35"/>
      <c r="EBE312" s="35"/>
      <c r="EBF312" s="15"/>
      <c r="EBH312" s="13"/>
      <c r="EBI312" s="35"/>
      <c r="EBJ312" s="35"/>
      <c r="EBK312" s="15"/>
      <c r="EBM312" s="13"/>
      <c r="EBN312" s="35"/>
      <c r="EBO312" s="35"/>
      <c r="EBP312" s="15"/>
      <c r="EBR312" s="13"/>
      <c r="EBS312" s="35"/>
      <c r="EBT312" s="35"/>
      <c r="EBU312" s="15"/>
      <c r="EBW312" s="13"/>
      <c r="EBX312" s="35"/>
      <c r="EBY312" s="35"/>
      <c r="EBZ312" s="15"/>
      <c r="ECB312" s="13"/>
      <c r="ECC312" s="35"/>
      <c r="ECD312" s="35"/>
      <c r="ECE312" s="15"/>
      <c r="ECG312" s="13"/>
      <c r="ECH312" s="35"/>
      <c r="ECI312" s="35"/>
      <c r="ECJ312" s="15"/>
      <c r="ECL312" s="13"/>
      <c r="ECM312" s="35"/>
      <c r="ECN312" s="35"/>
      <c r="ECO312" s="15"/>
      <c r="ECQ312" s="13"/>
      <c r="ECR312" s="35"/>
      <c r="ECS312" s="35"/>
      <c r="ECT312" s="15"/>
      <c r="ECV312" s="13"/>
      <c r="ECW312" s="35"/>
      <c r="ECX312" s="35"/>
      <c r="ECY312" s="15"/>
      <c r="EDA312" s="13"/>
      <c r="EDB312" s="35"/>
      <c r="EDC312" s="35"/>
      <c r="EDD312" s="15"/>
      <c r="EDF312" s="13"/>
      <c r="EDG312" s="35"/>
      <c r="EDH312" s="35"/>
      <c r="EDI312" s="15"/>
      <c r="EDK312" s="13"/>
      <c r="EDL312" s="35"/>
      <c r="EDM312" s="35"/>
      <c r="EDN312" s="15"/>
      <c r="EDP312" s="13"/>
      <c r="EDQ312" s="35"/>
      <c r="EDR312" s="35"/>
      <c r="EDS312" s="15"/>
      <c r="EDU312" s="13"/>
      <c r="EDV312" s="35"/>
      <c r="EDW312" s="35"/>
      <c r="EDX312" s="15"/>
      <c r="EDZ312" s="13"/>
      <c r="EEA312" s="35"/>
      <c r="EEB312" s="35"/>
      <c r="EEC312" s="15"/>
      <c r="EEE312" s="13"/>
      <c r="EEF312" s="35"/>
      <c r="EEG312" s="35"/>
      <c r="EEH312" s="15"/>
      <c r="EEJ312" s="13"/>
      <c r="EEK312" s="35"/>
      <c r="EEL312" s="35"/>
      <c r="EEM312" s="15"/>
      <c r="EEO312" s="13"/>
      <c r="EEP312" s="35"/>
      <c r="EEQ312" s="35"/>
      <c r="EER312" s="15"/>
      <c r="EET312" s="13"/>
      <c r="EEU312" s="35"/>
      <c r="EEV312" s="35"/>
      <c r="EEW312" s="15"/>
      <c r="EEY312" s="13"/>
      <c r="EEZ312" s="35"/>
      <c r="EFA312" s="35"/>
      <c r="EFB312" s="15"/>
      <c r="EFD312" s="13"/>
      <c r="EFE312" s="35"/>
      <c r="EFF312" s="35"/>
      <c r="EFG312" s="15"/>
      <c r="EFI312" s="13"/>
      <c r="EFJ312" s="35"/>
      <c r="EFK312" s="35"/>
      <c r="EFL312" s="15"/>
      <c r="EFN312" s="13"/>
      <c r="EFO312" s="35"/>
      <c r="EFP312" s="35"/>
      <c r="EFQ312" s="15"/>
      <c r="EFS312" s="13"/>
      <c r="EFT312" s="35"/>
      <c r="EFU312" s="35"/>
      <c r="EFV312" s="15"/>
      <c r="EFX312" s="13"/>
      <c r="EFY312" s="35"/>
      <c r="EFZ312" s="35"/>
      <c r="EGA312" s="15"/>
      <c r="EGC312" s="13"/>
      <c r="EGD312" s="35"/>
      <c r="EGE312" s="35"/>
      <c r="EGF312" s="15"/>
      <c r="EGH312" s="13"/>
      <c r="EGI312" s="35"/>
      <c r="EGJ312" s="35"/>
      <c r="EGK312" s="15"/>
      <c r="EGM312" s="13"/>
      <c r="EGN312" s="35"/>
      <c r="EGO312" s="35"/>
      <c r="EGP312" s="15"/>
      <c r="EGR312" s="13"/>
      <c r="EGS312" s="35"/>
      <c r="EGT312" s="35"/>
      <c r="EGU312" s="15"/>
      <c r="EGW312" s="13"/>
      <c r="EGX312" s="35"/>
      <c r="EGY312" s="35"/>
      <c r="EGZ312" s="15"/>
      <c r="EHB312" s="13"/>
      <c r="EHC312" s="35"/>
      <c r="EHD312" s="35"/>
      <c r="EHE312" s="15"/>
      <c r="EHG312" s="13"/>
      <c r="EHH312" s="35"/>
      <c r="EHI312" s="35"/>
      <c r="EHJ312" s="15"/>
      <c r="EHL312" s="13"/>
      <c r="EHM312" s="35"/>
      <c r="EHN312" s="35"/>
      <c r="EHO312" s="15"/>
      <c r="EHQ312" s="13"/>
      <c r="EHR312" s="35"/>
      <c r="EHS312" s="35"/>
      <c r="EHT312" s="15"/>
      <c r="EHV312" s="13"/>
      <c r="EHW312" s="35"/>
      <c r="EHX312" s="35"/>
      <c r="EHY312" s="15"/>
      <c r="EIA312" s="13"/>
      <c r="EIB312" s="35"/>
      <c r="EIC312" s="35"/>
      <c r="EID312" s="15"/>
      <c r="EIF312" s="13"/>
      <c r="EIG312" s="35"/>
      <c r="EIH312" s="35"/>
      <c r="EII312" s="15"/>
      <c r="EIK312" s="13"/>
      <c r="EIL312" s="35"/>
      <c r="EIM312" s="35"/>
      <c r="EIN312" s="15"/>
      <c r="EIP312" s="13"/>
      <c r="EIQ312" s="35"/>
      <c r="EIR312" s="35"/>
      <c r="EIS312" s="15"/>
      <c r="EIU312" s="13"/>
      <c r="EIV312" s="35"/>
      <c r="EIW312" s="35"/>
      <c r="EIX312" s="15"/>
      <c r="EIZ312" s="13"/>
      <c r="EJA312" s="35"/>
      <c r="EJB312" s="35"/>
      <c r="EJC312" s="15"/>
      <c r="EJE312" s="13"/>
      <c r="EJF312" s="35"/>
      <c r="EJG312" s="35"/>
      <c r="EJH312" s="15"/>
      <c r="EJJ312" s="13"/>
      <c r="EJK312" s="35"/>
      <c r="EJL312" s="35"/>
      <c r="EJM312" s="15"/>
      <c r="EJO312" s="13"/>
      <c r="EJP312" s="35"/>
      <c r="EJQ312" s="35"/>
      <c r="EJR312" s="15"/>
      <c r="EJT312" s="13"/>
      <c r="EJU312" s="35"/>
      <c r="EJV312" s="35"/>
      <c r="EJW312" s="15"/>
      <c r="EJY312" s="13"/>
      <c r="EJZ312" s="35"/>
      <c r="EKA312" s="35"/>
      <c r="EKB312" s="15"/>
      <c r="EKD312" s="13"/>
      <c r="EKE312" s="35"/>
      <c r="EKF312" s="35"/>
      <c r="EKG312" s="15"/>
      <c r="EKI312" s="13"/>
      <c r="EKJ312" s="35"/>
      <c r="EKK312" s="35"/>
      <c r="EKL312" s="15"/>
      <c r="EKN312" s="13"/>
      <c r="EKO312" s="35"/>
      <c r="EKP312" s="35"/>
      <c r="EKQ312" s="15"/>
      <c r="EKS312" s="13"/>
      <c r="EKT312" s="35"/>
      <c r="EKU312" s="35"/>
      <c r="EKV312" s="15"/>
      <c r="EKX312" s="13"/>
      <c r="EKY312" s="35"/>
      <c r="EKZ312" s="35"/>
      <c r="ELA312" s="15"/>
      <c r="ELC312" s="13"/>
      <c r="ELD312" s="35"/>
      <c r="ELE312" s="35"/>
      <c r="ELF312" s="15"/>
      <c r="ELH312" s="13"/>
      <c r="ELI312" s="35"/>
      <c r="ELJ312" s="35"/>
      <c r="ELK312" s="15"/>
      <c r="ELM312" s="13"/>
      <c r="ELN312" s="35"/>
      <c r="ELO312" s="35"/>
      <c r="ELP312" s="15"/>
      <c r="ELR312" s="13"/>
      <c r="ELS312" s="35"/>
      <c r="ELT312" s="35"/>
      <c r="ELU312" s="15"/>
      <c r="ELW312" s="13"/>
      <c r="ELX312" s="35"/>
      <c r="ELY312" s="35"/>
      <c r="ELZ312" s="15"/>
      <c r="EMB312" s="13"/>
      <c r="EMC312" s="35"/>
      <c r="EMD312" s="35"/>
      <c r="EME312" s="15"/>
      <c r="EMG312" s="13"/>
      <c r="EMH312" s="35"/>
      <c r="EMI312" s="35"/>
      <c r="EMJ312" s="15"/>
      <c r="EML312" s="13"/>
      <c r="EMM312" s="35"/>
      <c r="EMN312" s="35"/>
      <c r="EMO312" s="15"/>
      <c r="EMQ312" s="13"/>
      <c r="EMR312" s="35"/>
      <c r="EMS312" s="35"/>
      <c r="EMT312" s="15"/>
      <c r="EMV312" s="13"/>
      <c r="EMW312" s="35"/>
      <c r="EMX312" s="35"/>
      <c r="EMY312" s="15"/>
      <c r="ENA312" s="13"/>
      <c r="ENB312" s="35"/>
      <c r="ENC312" s="35"/>
      <c r="END312" s="15"/>
      <c r="ENF312" s="13"/>
      <c r="ENG312" s="35"/>
      <c r="ENH312" s="35"/>
      <c r="ENI312" s="15"/>
      <c r="ENK312" s="13"/>
      <c r="ENL312" s="35"/>
      <c r="ENM312" s="35"/>
      <c r="ENN312" s="15"/>
      <c r="ENP312" s="13"/>
      <c r="ENQ312" s="35"/>
      <c r="ENR312" s="35"/>
      <c r="ENS312" s="15"/>
      <c r="ENU312" s="13"/>
      <c r="ENV312" s="35"/>
      <c r="ENW312" s="35"/>
      <c r="ENX312" s="15"/>
      <c r="ENZ312" s="13"/>
      <c r="EOA312" s="35"/>
      <c r="EOB312" s="35"/>
      <c r="EOC312" s="15"/>
      <c r="EOE312" s="13"/>
      <c r="EOF312" s="35"/>
      <c r="EOG312" s="35"/>
      <c r="EOH312" s="15"/>
      <c r="EOJ312" s="13"/>
      <c r="EOK312" s="35"/>
      <c r="EOL312" s="35"/>
      <c r="EOM312" s="15"/>
      <c r="EOO312" s="13"/>
      <c r="EOP312" s="35"/>
      <c r="EOQ312" s="35"/>
      <c r="EOR312" s="15"/>
      <c r="EOT312" s="13"/>
      <c r="EOU312" s="35"/>
      <c r="EOV312" s="35"/>
      <c r="EOW312" s="15"/>
      <c r="EOY312" s="13"/>
      <c r="EOZ312" s="35"/>
      <c r="EPA312" s="35"/>
      <c r="EPB312" s="15"/>
      <c r="EPD312" s="13"/>
      <c r="EPE312" s="35"/>
      <c r="EPF312" s="35"/>
      <c r="EPG312" s="15"/>
      <c r="EPI312" s="13"/>
      <c r="EPJ312" s="35"/>
      <c r="EPK312" s="35"/>
      <c r="EPL312" s="15"/>
      <c r="EPN312" s="13"/>
      <c r="EPO312" s="35"/>
      <c r="EPP312" s="35"/>
      <c r="EPQ312" s="15"/>
      <c r="EPS312" s="13"/>
      <c r="EPT312" s="35"/>
      <c r="EPU312" s="35"/>
      <c r="EPV312" s="15"/>
      <c r="EPX312" s="13"/>
      <c r="EPY312" s="35"/>
      <c r="EPZ312" s="35"/>
      <c r="EQA312" s="15"/>
      <c r="EQC312" s="13"/>
      <c r="EQD312" s="35"/>
      <c r="EQE312" s="35"/>
      <c r="EQF312" s="15"/>
      <c r="EQH312" s="13"/>
      <c r="EQI312" s="35"/>
      <c r="EQJ312" s="35"/>
      <c r="EQK312" s="15"/>
      <c r="EQM312" s="13"/>
      <c r="EQN312" s="35"/>
      <c r="EQO312" s="35"/>
      <c r="EQP312" s="15"/>
      <c r="EQR312" s="13"/>
      <c r="EQS312" s="35"/>
      <c r="EQT312" s="35"/>
      <c r="EQU312" s="15"/>
      <c r="EQW312" s="13"/>
      <c r="EQX312" s="35"/>
      <c r="EQY312" s="35"/>
      <c r="EQZ312" s="15"/>
      <c r="ERB312" s="13"/>
      <c r="ERC312" s="35"/>
      <c r="ERD312" s="35"/>
      <c r="ERE312" s="15"/>
      <c r="ERG312" s="13"/>
      <c r="ERH312" s="35"/>
      <c r="ERI312" s="35"/>
      <c r="ERJ312" s="15"/>
      <c r="ERL312" s="13"/>
      <c r="ERM312" s="35"/>
      <c r="ERN312" s="35"/>
      <c r="ERO312" s="15"/>
      <c r="ERQ312" s="13"/>
      <c r="ERR312" s="35"/>
      <c r="ERS312" s="35"/>
      <c r="ERT312" s="15"/>
      <c r="ERV312" s="13"/>
      <c r="ERW312" s="35"/>
      <c r="ERX312" s="35"/>
      <c r="ERY312" s="15"/>
      <c r="ESA312" s="13"/>
      <c r="ESB312" s="35"/>
      <c r="ESC312" s="35"/>
      <c r="ESD312" s="15"/>
      <c r="ESF312" s="13"/>
      <c r="ESG312" s="35"/>
      <c r="ESH312" s="35"/>
      <c r="ESI312" s="15"/>
      <c r="ESK312" s="13"/>
      <c r="ESL312" s="35"/>
      <c r="ESM312" s="35"/>
      <c r="ESN312" s="15"/>
      <c r="ESP312" s="13"/>
      <c r="ESQ312" s="35"/>
      <c r="ESR312" s="35"/>
      <c r="ESS312" s="15"/>
      <c r="ESU312" s="13"/>
      <c r="ESV312" s="35"/>
      <c r="ESW312" s="35"/>
      <c r="ESX312" s="15"/>
      <c r="ESZ312" s="13"/>
      <c r="ETA312" s="35"/>
      <c r="ETB312" s="35"/>
      <c r="ETC312" s="15"/>
      <c r="ETE312" s="13"/>
      <c r="ETF312" s="35"/>
      <c r="ETG312" s="35"/>
      <c r="ETH312" s="15"/>
      <c r="ETJ312" s="13"/>
      <c r="ETK312" s="35"/>
      <c r="ETL312" s="35"/>
      <c r="ETM312" s="15"/>
      <c r="ETO312" s="13"/>
      <c r="ETP312" s="35"/>
      <c r="ETQ312" s="35"/>
      <c r="ETR312" s="15"/>
      <c r="ETT312" s="13"/>
      <c r="ETU312" s="35"/>
      <c r="ETV312" s="35"/>
      <c r="ETW312" s="15"/>
      <c r="ETY312" s="13"/>
      <c r="ETZ312" s="35"/>
      <c r="EUA312" s="35"/>
      <c r="EUB312" s="15"/>
      <c r="EUD312" s="13"/>
      <c r="EUE312" s="35"/>
      <c r="EUF312" s="35"/>
      <c r="EUG312" s="15"/>
      <c r="EUI312" s="13"/>
      <c r="EUJ312" s="35"/>
      <c r="EUK312" s="35"/>
      <c r="EUL312" s="15"/>
      <c r="EUN312" s="13"/>
      <c r="EUO312" s="35"/>
      <c r="EUP312" s="35"/>
      <c r="EUQ312" s="15"/>
      <c r="EUS312" s="13"/>
      <c r="EUT312" s="35"/>
      <c r="EUU312" s="35"/>
      <c r="EUV312" s="15"/>
      <c r="EUX312" s="13"/>
      <c r="EUY312" s="35"/>
      <c r="EUZ312" s="35"/>
      <c r="EVA312" s="15"/>
      <c r="EVC312" s="13"/>
      <c r="EVD312" s="35"/>
      <c r="EVE312" s="35"/>
      <c r="EVF312" s="15"/>
      <c r="EVH312" s="13"/>
      <c r="EVI312" s="35"/>
      <c r="EVJ312" s="35"/>
      <c r="EVK312" s="15"/>
      <c r="EVM312" s="13"/>
      <c r="EVN312" s="35"/>
      <c r="EVO312" s="35"/>
      <c r="EVP312" s="15"/>
      <c r="EVR312" s="13"/>
      <c r="EVS312" s="35"/>
      <c r="EVT312" s="35"/>
      <c r="EVU312" s="15"/>
      <c r="EVW312" s="13"/>
      <c r="EVX312" s="35"/>
      <c r="EVY312" s="35"/>
      <c r="EVZ312" s="15"/>
      <c r="EWB312" s="13"/>
      <c r="EWC312" s="35"/>
      <c r="EWD312" s="35"/>
      <c r="EWE312" s="15"/>
      <c r="EWG312" s="13"/>
      <c r="EWH312" s="35"/>
      <c r="EWI312" s="35"/>
      <c r="EWJ312" s="15"/>
      <c r="EWL312" s="13"/>
      <c r="EWM312" s="35"/>
      <c r="EWN312" s="35"/>
      <c r="EWO312" s="15"/>
      <c r="EWQ312" s="13"/>
      <c r="EWR312" s="35"/>
      <c r="EWS312" s="35"/>
      <c r="EWT312" s="15"/>
      <c r="EWV312" s="13"/>
      <c r="EWW312" s="35"/>
      <c r="EWX312" s="35"/>
      <c r="EWY312" s="15"/>
      <c r="EXA312" s="13"/>
      <c r="EXB312" s="35"/>
      <c r="EXC312" s="35"/>
      <c r="EXD312" s="15"/>
      <c r="EXF312" s="13"/>
      <c r="EXG312" s="35"/>
      <c r="EXH312" s="35"/>
      <c r="EXI312" s="15"/>
      <c r="EXK312" s="13"/>
      <c r="EXL312" s="35"/>
      <c r="EXM312" s="35"/>
      <c r="EXN312" s="15"/>
      <c r="EXP312" s="13"/>
      <c r="EXQ312" s="35"/>
      <c r="EXR312" s="35"/>
      <c r="EXS312" s="15"/>
      <c r="EXU312" s="13"/>
      <c r="EXV312" s="35"/>
      <c r="EXW312" s="35"/>
      <c r="EXX312" s="15"/>
      <c r="EXZ312" s="13"/>
      <c r="EYA312" s="35"/>
      <c r="EYB312" s="35"/>
      <c r="EYC312" s="15"/>
      <c r="EYE312" s="13"/>
      <c r="EYF312" s="35"/>
      <c r="EYG312" s="35"/>
      <c r="EYH312" s="15"/>
      <c r="EYJ312" s="13"/>
      <c r="EYK312" s="35"/>
      <c r="EYL312" s="35"/>
      <c r="EYM312" s="15"/>
      <c r="EYO312" s="13"/>
      <c r="EYP312" s="35"/>
      <c r="EYQ312" s="35"/>
      <c r="EYR312" s="15"/>
      <c r="EYT312" s="13"/>
      <c r="EYU312" s="35"/>
      <c r="EYV312" s="35"/>
      <c r="EYW312" s="15"/>
      <c r="EYY312" s="13"/>
      <c r="EYZ312" s="35"/>
      <c r="EZA312" s="35"/>
      <c r="EZB312" s="15"/>
      <c r="EZD312" s="13"/>
      <c r="EZE312" s="35"/>
      <c r="EZF312" s="35"/>
      <c r="EZG312" s="15"/>
      <c r="EZI312" s="13"/>
      <c r="EZJ312" s="35"/>
      <c r="EZK312" s="35"/>
      <c r="EZL312" s="15"/>
      <c r="EZN312" s="13"/>
      <c r="EZO312" s="35"/>
      <c r="EZP312" s="35"/>
      <c r="EZQ312" s="15"/>
      <c r="EZS312" s="13"/>
      <c r="EZT312" s="35"/>
      <c r="EZU312" s="35"/>
      <c r="EZV312" s="15"/>
      <c r="EZX312" s="13"/>
      <c r="EZY312" s="35"/>
      <c r="EZZ312" s="35"/>
      <c r="FAA312" s="15"/>
      <c r="FAC312" s="13"/>
      <c r="FAD312" s="35"/>
      <c r="FAE312" s="35"/>
      <c r="FAF312" s="15"/>
      <c r="FAH312" s="13"/>
      <c r="FAI312" s="35"/>
      <c r="FAJ312" s="35"/>
      <c r="FAK312" s="15"/>
      <c r="FAM312" s="13"/>
      <c r="FAN312" s="35"/>
      <c r="FAO312" s="35"/>
      <c r="FAP312" s="15"/>
      <c r="FAR312" s="13"/>
      <c r="FAS312" s="35"/>
      <c r="FAT312" s="35"/>
      <c r="FAU312" s="15"/>
      <c r="FAW312" s="13"/>
      <c r="FAX312" s="35"/>
      <c r="FAY312" s="35"/>
      <c r="FAZ312" s="15"/>
      <c r="FBB312" s="13"/>
      <c r="FBC312" s="35"/>
      <c r="FBD312" s="35"/>
      <c r="FBE312" s="15"/>
      <c r="FBG312" s="13"/>
      <c r="FBH312" s="35"/>
      <c r="FBI312" s="35"/>
      <c r="FBJ312" s="15"/>
      <c r="FBL312" s="13"/>
      <c r="FBM312" s="35"/>
      <c r="FBN312" s="35"/>
      <c r="FBO312" s="15"/>
      <c r="FBQ312" s="13"/>
      <c r="FBR312" s="35"/>
      <c r="FBS312" s="35"/>
      <c r="FBT312" s="15"/>
      <c r="FBV312" s="13"/>
      <c r="FBW312" s="35"/>
      <c r="FBX312" s="35"/>
      <c r="FBY312" s="15"/>
      <c r="FCA312" s="13"/>
      <c r="FCB312" s="35"/>
      <c r="FCC312" s="35"/>
      <c r="FCD312" s="15"/>
      <c r="FCF312" s="13"/>
      <c r="FCG312" s="35"/>
      <c r="FCH312" s="35"/>
      <c r="FCI312" s="15"/>
      <c r="FCK312" s="13"/>
      <c r="FCL312" s="35"/>
      <c r="FCM312" s="35"/>
      <c r="FCN312" s="15"/>
      <c r="FCP312" s="13"/>
      <c r="FCQ312" s="35"/>
      <c r="FCR312" s="35"/>
      <c r="FCS312" s="15"/>
      <c r="FCU312" s="13"/>
      <c r="FCV312" s="35"/>
      <c r="FCW312" s="35"/>
      <c r="FCX312" s="15"/>
      <c r="FCZ312" s="13"/>
      <c r="FDA312" s="35"/>
      <c r="FDB312" s="35"/>
      <c r="FDC312" s="15"/>
      <c r="FDE312" s="13"/>
      <c r="FDF312" s="35"/>
      <c r="FDG312" s="35"/>
      <c r="FDH312" s="15"/>
      <c r="FDJ312" s="13"/>
      <c r="FDK312" s="35"/>
      <c r="FDL312" s="35"/>
      <c r="FDM312" s="15"/>
      <c r="FDO312" s="13"/>
      <c r="FDP312" s="35"/>
      <c r="FDQ312" s="35"/>
      <c r="FDR312" s="15"/>
      <c r="FDT312" s="13"/>
      <c r="FDU312" s="35"/>
      <c r="FDV312" s="35"/>
      <c r="FDW312" s="15"/>
      <c r="FDY312" s="13"/>
      <c r="FDZ312" s="35"/>
      <c r="FEA312" s="35"/>
      <c r="FEB312" s="15"/>
      <c r="FED312" s="13"/>
      <c r="FEE312" s="35"/>
      <c r="FEF312" s="35"/>
      <c r="FEG312" s="15"/>
      <c r="FEI312" s="13"/>
      <c r="FEJ312" s="35"/>
      <c r="FEK312" s="35"/>
      <c r="FEL312" s="15"/>
      <c r="FEN312" s="13"/>
      <c r="FEO312" s="35"/>
      <c r="FEP312" s="35"/>
      <c r="FEQ312" s="15"/>
      <c r="FES312" s="13"/>
      <c r="FET312" s="35"/>
      <c r="FEU312" s="35"/>
      <c r="FEV312" s="15"/>
      <c r="FEX312" s="13"/>
      <c r="FEY312" s="35"/>
      <c r="FEZ312" s="35"/>
      <c r="FFA312" s="15"/>
      <c r="FFC312" s="13"/>
      <c r="FFD312" s="35"/>
      <c r="FFE312" s="35"/>
      <c r="FFF312" s="15"/>
      <c r="FFH312" s="13"/>
      <c r="FFI312" s="35"/>
      <c r="FFJ312" s="35"/>
      <c r="FFK312" s="15"/>
      <c r="FFM312" s="13"/>
      <c r="FFN312" s="35"/>
      <c r="FFO312" s="35"/>
      <c r="FFP312" s="15"/>
      <c r="FFR312" s="13"/>
      <c r="FFS312" s="35"/>
      <c r="FFT312" s="35"/>
      <c r="FFU312" s="15"/>
      <c r="FFW312" s="13"/>
      <c r="FFX312" s="35"/>
      <c r="FFY312" s="35"/>
      <c r="FFZ312" s="15"/>
      <c r="FGB312" s="13"/>
      <c r="FGC312" s="35"/>
      <c r="FGD312" s="35"/>
      <c r="FGE312" s="15"/>
      <c r="FGG312" s="13"/>
      <c r="FGH312" s="35"/>
      <c r="FGI312" s="35"/>
      <c r="FGJ312" s="15"/>
      <c r="FGL312" s="13"/>
      <c r="FGM312" s="35"/>
      <c r="FGN312" s="35"/>
      <c r="FGO312" s="15"/>
      <c r="FGQ312" s="13"/>
      <c r="FGR312" s="35"/>
      <c r="FGS312" s="35"/>
      <c r="FGT312" s="15"/>
      <c r="FGV312" s="13"/>
      <c r="FGW312" s="35"/>
      <c r="FGX312" s="35"/>
      <c r="FGY312" s="15"/>
      <c r="FHA312" s="13"/>
      <c r="FHB312" s="35"/>
      <c r="FHC312" s="35"/>
      <c r="FHD312" s="15"/>
      <c r="FHF312" s="13"/>
      <c r="FHG312" s="35"/>
      <c r="FHH312" s="35"/>
      <c r="FHI312" s="15"/>
      <c r="FHK312" s="13"/>
      <c r="FHL312" s="35"/>
      <c r="FHM312" s="35"/>
      <c r="FHN312" s="15"/>
      <c r="FHP312" s="13"/>
      <c r="FHQ312" s="35"/>
      <c r="FHR312" s="35"/>
      <c r="FHS312" s="15"/>
      <c r="FHU312" s="13"/>
      <c r="FHV312" s="35"/>
      <c r="FHW312" s="35"/>
      <c r="FHX312" s="15"/>
      <c r="FHZ312" s="13"/>
      <c r="FIA312" s="35"/>
      <c r="FIB312" s="35"/>
      <c r="FIC312" s="15"/>
      <c r="FIE312" s="13"/>
      <c r="FIF312" s="35"/>
      <c r="FIG312" s="35"/>
      <c r="FIH312" s="15"/>
      <c r="FIJ312" s="13"/>
      <c r="FIK312" s="35"/>
      <c r="FIL312" s="35"/>
      <c r="FIM312" s="15"/>
      <c r="FIO312" s="13"/>
      <c r="FIP312" s="35"/>
      <c r="FIQ312" s="35"/>
      <c r="FIR312" s="15"/>
      <c r="FIT312" s="13"/>
      <c r="FIU312" s="35"/>
      <c r="FIV312" s="35"/>
      <c r="FIW312" s="15"/>
      <c r="FIY312" s="13"/>
      <c r="FIZ312" s="35"/>
      <c r="FJA312" s="35"/>
      <c r="FJB312" s="15"/>
      <c r="FJD312" s="13"/>
      <c r="FJE312" s="35"/>
      <c r="FJF312" s="35"/>
      <c r="FJG312" s="15"/>
      <c r="FJI312" s="13"/>
      <c r="FJJ312" s="35"/>
      <c r="FJK312" s="35"/>
      <c r="FJL312" s="15"/>
      <c r="FJN312" s="13"/>
      <c r="FJO312" s="35"/>
      <c r="FJP312" s="35"/>
      <c r="FJQ312" s="15"/>
      <c r="FJS312" s="13"/>
      <c r="FJT312" s="35"/>
      <c r="FJU312" s="35"/>
      <c r="FJV312" s="15"/>
      <c r="FJX312" s="13"/>
      <c r="FJY312" s="35"/>
      <c r="FJZ312" s="35"/>
      <c r="FKA312" s="15"/>
      <c r="FKC312" s="13"/>
      <c r="FKD312" s="35"/>
      <c r="FKE312" s="35"/>
      <c r="FKF312" s="15"/>
      <c r="FKH312" s="13"/>
      <c r="FKI312" s="35"/>
      <c r="FKJ312" s="35"/>
      <c r="FKK312" s="15"/>
      <c r="FKM312" s="13"/>
      <c r="FKN312" s="35"/>
      <c r="FKO312" s="35"/>
      <c r="FKP312" s="15"/>
      <c r="FKR312" s="13"/>
      <c r="FKS312" s="35"/>
      <c r="FKT312" s="35"/>
      <c r="FKU312" s="15"/>
      <c r="FKW312" s="13"/>
      <c r="FKX312" s="35"/>
      <c r="FKY312" s="35"/>
      <c r="FKZ312" s="15"/>
      <c r="FLB312" s="13"/>
      <c r="FLC312" s="35"/>
      <c r="FLD312" s="35"/>
      <c r="FLE312" s="15"/>
      <c r="FLG312" s="13"/>
      <c r="FLH312" s="35"/>
      <c r="FLI312" s="35"/>
      <c r="FLJ312" s="15"/>
      <c r="FLL312" s="13"/>
      <c r="FLM312" s="35"/>
      <c r="FLN312" s="35"/>
      <c r="FLO312" s="15"/>
      <c r="FLQ312" s="13"/>
      <c r="FLR312" s="35"/>
      <c r="FLS312" s="35"/>
      <c r="FLT312" s="15"/>
      <c r="FLV312" s="13"/>
      <c r="FLW312" s="35"/>
      <c r="FLX312" s="35"/>
      <c r="FLY312" s="15"/>
      <c r="FMA312" s="13"/>
      <c r="FMB312" s="35"/>
      <c r="FMC312" s="35"/>
      <c r="FMD312" s="15"/>
      <c r="FMF312" s="13"/>
      <c r="FMG312" s="35"/>
      <c r="FMH312" s="35"/>
      <c r="FMI312" s="15"/>
      <c r="FMK312" s="13"/>
      <c r="FML312" s="35"/>
      <c r="FMM312" s="35"/>
      <c r="FMN312" s="15"/>
      <c r="FMP312" s="13"/>
      <c r="FMQ312" s="35"/>
      <c r="FMR312" s="35"/>
      <c r="FMS312" s="15"/>
      <c r="FMU312" s="13"/>
      <c r="FMV312" s="35"/>
      <c r="FMW312" s="35"/>
      <c r="FMX312" s="15"/>
      <c r="FMZ312" s="13"/>
      <c r="FNA312" s="35"/>
      <c r="FNB312" s="35"/>
      <c r="FNC312" s="15"/>
      <c r="FNE312" s="13"/>
      <c r="FNF312" s="35"/>
      <c r="FNG312" s="35"/>
      <c r="FNH312" s="15"/>
      <c r="FNJ312" s="13"/>
      <c r="FNK312" s="35"/>
      <c r="FNL312" s="35"/>
      <c r="FNM312" s="15"/>
      <c r="FNO312" s="13"/>
      <c r="FNP312" s="35"/>
      <c r="FNQ312" s="35"/>
      <c r="FNR312" s="15"/>
      <c r="FNT312" s="13"/>
      <c r="FNU312" s="35"/>
      <c r="FNV312" s="35"/>
      <c r="FNW312" s="15"/>
      <c r="FNY312" s="13"/>
      <c r="FNZ312" s="35"/>
      <c r="FOA312" s="35"/>
      <c r="FOB312" s="15"/>
      <c r="FOD312" s="13"/>
      <c r="FOE312" s="35"/>
      <c r="FOF312" s="35"/>
      <c r="FOG312" s="15"/>
      <c r="FOI312" s="13"/>
      <c r="FOJ312" s="35"/>
      <c r="FOK312" s="35"/>
      <c r="FOL312" s="15"/>
      <c r="FON312" s="13"/>
      <c r="FOO312" s="35"/>
      <c r="FOP312" s="35"/>
      <c r="FOQ312" s="15"/>
      <c r="FOS312" s="13"/>
      <c r="FOT312" s="35"/>
      <c r="FOU312" s="35"/>
      <c r="FOV312" s="15"/>
      <c r="FOX312" s="13"/>
      <c r="FOY312" s="35"/>
      <c r="FOZ312" s="35"/>
      <c r="FPA312" s="15"/>
      <c r="FPC312" s="13"/>
      <c r="FPD312" s="35"/>
      <c r="FPE312" s="35"/>
      <c r="FPF312" s="15"/>
      <c r="FPH312" s="13"/>
      <c r="FPI312" s="35"/>
      <c r="FPJ312" s="35"/>
      <c r="FPK312" s="15"/>
      <c r="FPM312" s="13"/>
      <c r="FPN312" s="35"/>
      <c r="FPO312" s="35"/>
      <c r="FPP312" s="15"/>
      <c r="FPR312" s="13"/>
      <c r="FPS312" s="35"/>
      <c r="FPT312" s="35"/>
      <c r="FPU312" s="15"/>
      <c r="FPW312" s="13"/>
      <c r="FPX312" s="35"/>
      <c r="FPY312" s="35"/>
      <c r="FPZ312" s="15"/>
      <c r="FQB312" s="13"/>
      <c r="FQC312" s="35"/>
      <c r="FQD312" s="35"/>
      <c r="FQE312" s="15"/>
      <c r="FQG312" s="13"/>
      <c r="FQH312" s="35"/>
      <c r="FQI312" s="35"/>
      <c r="FQJ312" s="15"/>
      <c r="FQL312" s="13"/>
      <c r="FQM312" s="35"/>
      <c r="FQN312" s="35"/>
      <c r="FQO312" s="15"/>
      <c r="FQQ312" s="13"/>
      <c r="FQR312" s="35"/>
      <c r="FQS312" s="35"/>
      <c r="FQT312" s="15"/>
      <c r="FQV312" s="13"/>
      <c r="FQW312" s="35"/>
      <c r="FQX312" s="35"/>
      <c r="FQY312" s="15"/>
      <c r="FRA312" s="13"/>
      <c r="FRB312" s="35"/>
      <c r="FRC312" s="35"/>
      <c r="FRD312" s="15"/>
      <c r="FRF312" s="13"/>
      <c r="FRG312" s="35"/>
      <c r="FRH312" s="35"/>
      <c r="FRI312" s="15"/>
      <c r="FRK312" s="13"/>
      <c r="FRL312" s="35"/>
      <c r="FRM312" s="35"/>
      <c r="FRN312" s="15"/>
      <c r="FRP312" s="13"/>
      <c r="FRQ312" s="35"/>
      <c r="FRR312" s="35"/>
      <c r="FRS312" s="15"/>
      <c r="FRU312" s="13"/>
      <c r="FRV312" s="35"/>
      <c r="FRW312" s="35"/>
      <c r="FRX312" s="15"/>
      <c r="FRZ312" s="13"/>
      <c r="FSA312" s="35"/>
      <c r="FSB312" s="35"/>
      <c r="FSC312" s="15"/>
      <c r="FSE312" s="13"/>
      <c r="FSF312" s="35"/>
      <c r="FSG312" s="35"/>
      <c r="FSH312" s="15"/>
      <c r="FSJ312" s="13"/>
      <c r="FSK312" s="35"/>
      <c r="FSL312" s="35"/>
      <c r="FSM312" s="15"/>
      <c r="FSO312" s="13"/>
      <c r="FSP312" s="35"/>
      <c r="FSQ312" s="35"/>
      <c r="FSR312" s="15"/>
      <c r="FST312" s="13"/>
      <c r="FSU312" s="35"/>
      <c r="FSV312" s="35"/>
      <c r="FSW312" s="15"/>
      <c r="FSY312" s="13"/>
      <c r="FSZ312" s="35"/>
      <c r="FTA312" s="35"/>
      <c r="FTB312" s="15"/>
      <c r="FTD312" s="13"/>
      <c r="FTE312" s="35"/>
      <c r="FTF312" s="35"/>
      <c r="FTG312" s="15"/>
      <c r="FTI312" s="13"/>
      <c r="FTJ312" s="35"/>
      <c r="FTK312" s="35"/>
      <c r="FTL312" s="15"/>
      <c r="FTN312" s="13"/>
      <c r="FTO312" s="35"/>
      <c r="FTP312" s="35"/>
      <c r="FTQ312" s="15"/>
      <c r="FTS312" s="13"/>
      <c r="FTT312" s="35"/>
      <c r="FTU312" s="35"/>
      <c r="FTV312" s="15"/>
      <c r="FTX312" s="13"/>
      <c r="FTY312" s="35"/>
      <c r="FTZ312" s="35"/>
      <c r="FUA312" s="15"/>
      <c r="FUC312" s="13"/>
      <c r="FUD312" s="35"/>
      <c r="FUE312" s="35"/>
      <c r="FUF312" s="15"/>
      <c r="FUH312" s="13"/>
      <c r="FUI312" s="35"/>
      <c r="FUJ312" s="35"/>
      <c r="FUK312" s="15"/>
      <c r="FUM312" s="13"/>
      <c r="FUN312" s="35"/>
      <c r="FUO312" s="35"/>
      <c r="FUP312" s="15"/>
      <c r="FUR312" s="13"/>
      <c r="FUS312" s="35"/>
      <c r="FUT312" s="35"/>
      <c r="FUU312" s="15"/>
      <c r="FUW312" s="13"/>
      <c r="FUX312" s="35"/>
      <c r="FUY312" s="35"/>
      <c r="FUZ312" s="15"/>
      <c r="FVB312" s="13"/>
      <c r="FVC312" s="35"/>
      <c r="FVD312" s="35"/>
      <c r="FVE312" s="15"/>
      <c r="FVG312" s="13"/>
      <c r="FVH312" s="35"/>
      <c r="FVI312" s="35"/>
      <c r="FVJ312" s="15"/>
      <c r="FVL312" s="13"/>
      <c r="FVM312" s="35"/>
      <c r="FVN312" s="35"/>
      <c r="FVO312" s="15"/>
      <c r="FVQ312" s="13"/>
      <c r="FVR312" s="35"/>
      <c r="FVS312" s="35"/>
      <c r="FVT312" s="15"/>
      <c r="FVV312" s="13"/>
      <c r="FVW312" s="35"/>
      <c r="FVX312" s="35"/>
      <c r="FVY312" s="15"/>
      <c r="FWA312" s="13"/>
      <c r="FWB312" s="35"/>
      <c r="FWC312" s="35"/>
      <c r="FWD312" s="15"/>
      <c r="FWF312" s="13"/>
      <c r="FWG312" s="35"/>
      <c r="FWH312" s="35"/>
      <c r="FWI312" s="15"/>
      <c r="FWK312" s="13"/>
      <c r="FWL312" s="35"/>
      <c r="FWM312" s="35"/>
      <c r="FWN312" s="15"/>
      <c r="FWP312" s="13"/>
      <c r="FWQ312" s="35"/>
      <c r="FWR312" s="35"/>
      <c r="FWS312" s="15"/>
      <c r="FWU312" s="13"/>
      <c r="FWV312" s="35"/>
      <c r="FWW312" s="35"/>
      <c r="FWX312" s="15"/>
      <c r="FWZ312" s="13"/>
      <c r="FXA312" s="35"/>
      <c r="FXB312" s="35"/>
      <c r="FXC312" s="15"/>
      <c r="FXE312" s="13"/>
      <c r="FXF312" s="35"/>
      <c r="FXG312" s="35"/>
      <c r="FXH312" s="15"/>
      <c r="FXJ312" s="13"/>
      <c r="FXK312" s="35"/>
      <c r="FXL312" s="35"/>
      <c r="FXM312" s="15"/>
      <c r="FXO312" s="13"/>
      <c r="FXP312" s="35"/>
      <c r="FXQ312" s="35"/>
      <c r="FXR312" s="15"/>
      <c r="FXT312" s="13"/>
      <c r="FXU312" s="35"/>
      <c r="FXV312" s="35"/>
      <c r="FXW312" s="15"/>
      <c r="FXY312" s="13"/>
      <c r="FXZ312" s="35"/>
      <c r="FYA312" s="35"/>
      <c r="FYB312" s="15"/>
      <c r="FYD312" s="13"/>
      <c r="FYE312" s="35"/>
      <c r="FYF312" s="35"/>
      <c r="FYG312" s="15"/>
      <c r="FYI312" s="13"/>
      <c r="FYJ312" s="35"/>
      <c r="FYK312" s="35"/>
      <c r="FYL312" s="15"/>
      <c r="FYN312" s="13"/>
      <c r="FYO312" s="35"/>
      <c r="FYP312" s="35"/>
      <c r="FYQ312" s="15"/>
      <c r="FYS312" s="13"/>
      <c r="FYT312" s="35"/>
      <c r="FYU312" s="35"/>
      <c r="FYV312" s="15"/>
      <c r="FYX312" s="13"/>
      <c r="FYY312" s="35"/>
      <c r="FYZ312" s="35"/>
      <c r="FZA312" s="15"/>
      <c r="FZC312" s="13"/>
      <c r="FZD312" s="35"/>
      <c r="FZE312" s="35"/>
      <c r="FZF312" s="15"/>
      <c r="FZH312" s="13"/>
      <c r="FZI312" s="35"/>
      <c r="FZJ312" s="35"/>
      <c r="FZK312" s="15"/>
      <c r="FZM312" s="13"/>
      <c r="FZN312" s="35"/>
      <c r="FZO312" s="35"/>
      <c r="FZP312" s="15"/>
      <c r="FZR312" s="13"/>
      <c r="FZS312" s="35"/>
      <c r="FZT312" s="35"/>
      <c r="FZU312" s="15"/>
      <c r="FZW312" s="13"/>
      <c r="FZX312" s="35"/>
      <c r="FZY312" s="35"/>
      <c r="FZZ312" s="15"/>
      <c r="GAB312" s="13"/>
      <c r="GAC312" s="35"/>
      <c r="GAD312" s="35"/>
      <c r="GAE312" s="15"/>
      <c r="GAG312" s="13"/>
      <c r="GAH312" s="35"/>
      <c r="GAI312" s="35"/>
      <c r="GAJ312" s="15"/>
      <c r="GAL312" s="13"/>
      <c r="GAM312" s="35"/>
      <c r="GAN312" s="35"/>
      <c r="GAO312" s="15"/>
      <c r="GAQ312" s="13"/>
      <c r="GAR312" s="35"/>
      <c r="GAS312" s="35"/>
      <c r="GAT312" s="15"/>
      <c r="GAV312" s="13"/>
      <c r="GAW312" s="35"/>
      <c r="GAX312" s="35"/>
      <c r="GAY312" s="15"/>
      <c r="GBA312" s="13"/>
      <c r="GBB312" s="35"/>
      <c r="GBC312" s="35"/>
      <c r="GBD312" s="15"/>
      <c r="GBF312" s="13"/>
      <c r="GBG312" s="35"/>
      <c r="GBH312" s="35"/>
      <c r="GBI312" s="15"/>
      <c r="GBK312" s="13"/>
      <c r="GBL312" s="35"/>
      <c r="GBM312" s="35"/>
      <c r="GBN312" s="15"/>
      <c r="GBP312" s="13"/>
      <c r="GBQ312" s="35"/>
      <c r="GBR312" s="35"/>
      <c r="GBS312" s="15"/>
      <c r="GBU312" s="13"/>
      <c r="GBV312" s="35"/>
      <c r="GBW312" s="35"/>
      <c r="GBX312" s="15"/>
      <c r="GBZ312" s="13"/>
      <c r="GCA312" s="35"/>
      <c r="GCB312" s="35"/>
      <c r="GCC312" s="15"/>
      <c r="GCE312" s="13"/>
      <c r="GCF312" s="35"/>
      <c r="GCG312" s="35"/>
      <c r="GCH312" s="15"/>
      <c r="GCJ312" s="13"/>
      <c r="GCK312" s="35"/>
      <c r="GCL312" s="35"/>
      <c r="GCM312" s="15"/>
      <c r="GCO312" s="13"/>
      <c r="GCP312" s="35"/>
      <c r="GCQ312" s="35"/>
      <c r="GCR312" s="15"/>
      <c r="GCT312" s="13"/>
      <c r="GCU312" s="35"/>
      <c r="GCV312" s="35"/>
      <c r="GCW312" s="15"/>
      <c r="GCY312" s="13"/>
      <c r="GCZ312" s="35"/>
      <c r="GDA312" s="35"/>
      <c r="GDB312" s="15"/>
      <c r="GDD312" s="13"/>
      <c r="GDE312" s="35"/>
      <c r="GDF312" s="35"/>
      <c r="GDG312" s="15"/>
      <c r="GDI312" s="13"/>
      <c r="GDJ312" s="35"/>
      <c r="GDK312" s="35"/>
      <c r="GDL312" s="15"/>
      <c r="GDN312" s="13"/>
      <c r="GDO312" s="35"/>
      <c r="GDP312" s="35"/>
      <c r="GDQ312" s="15"/>
      <c r="GDS312" s="13"/>
      <c r="GDT312" s="35"/>
      <c r="GDU312" s="35"/>
      <c r="GDV312" s="15"/>
      <c r="GDX312" s="13"/>
      <c r="GDY312" s="35"/>
      <c r="GDZ312" s="35"/>
      <c r="GEA312" s="15"/>
      <c r="GEC312" s="13"/>
      <c r="GED312" s="35"/>
      <c r="GEE312" s="35"/>
      <c r="GEF312" s="15"/>
      <c r="GEH312" s="13"/>
      <c r="GEI312" s="35"/>
      <c r="GEJ312" s="35"/>
      <c r="GEK312" s="15"/>
      <c r="GEM312" s="13"/>
      <c r="GEN312" s="35"/>
      <c r="GEO312" s="35"/>
      <c r="GEP312" s="15"/>
      <c r="GER312" s="13"/>
      <c r="GES312" s="35"/>
      <c r="GET312" s="35"/>
      <c r="GEU312" s="15"/>
      <c r="GEW312" s="13"/>
      <c r="GEX312" s="35"/>
      <c r="GEY312" s="35"/>
      <c r="GEZ312" s="15"/>
      <c r="GFB312" s="13"/>
      <c r="GFC312" s="35"/>
      <c r="GFD312" s="35"/>
      <c r="GFE312" s="15"/>
      <c r="GFG312" s="13"/>
      <c r="GFH312" s="35"/>
      <c r="GFI312" s="35"/>
      <c r="GFJ312" s="15"/>
      <c r="GFL312" s="13"/>
      <c r="GFM312" s="35"/>
      <c r="GFN312" s="35"/>
      <c r="GFO312" s="15"/>
      <c r="GFQ312" s="13"/>
      <c r="GFR312" s="35"/>
      <c r="GFS312" s="35"/>
      <c r="GFT312" s="15"/>
      <c r="GFV312" s="13"/>
      <c r="GFW312" s="35"/>
      <c r="GFX312" s="35"/>
      <c r="GFY312" s="15"/>
      <c r="GGA312" s="13"/>
      <c r="GGB312" s="35"/>
      <c r="GGC312" s="35"/>
      <c r="GGD312" s="15"/>
      <c r="GGF312" s="13"/>
      <c r="GGG312" s="35"/>
      <c r="GGH312" s="35"/>
      <c r="GGI312" s="15"/>
      <c r="GGK312" s="13"/>
      <c r="GGL312" s="35"/>
      <c r="GGM312" s="35"/>
      <c r="GGN312" s="15"/>
      <c r="GGP312" s="13"/>
      <c r="GGQ312" s="35"/>
      <c r="GGR312" s="35"/>
      <c r="GGS312" s="15"/>
      <c r="GGU312" s="13"/>
      <c r="GGV312" s="35"/>
      <c r="GGW312" s="35"/>
      <c r="GGX312" s="15"/>
      <c r="GGZ312" s="13"/>
      <c r="GHA312" s="35"/>
      <c r="GHB312" s="35"/>
      <c r="GHC312" s="15"/>
      <c r="GHE312" s="13"/>
      <c r="GHF312" s="35"/>
      <c r="GHG312" s="35"/>
      <c r="GHH312" s="15"/>
      <c r="GHJ312" s="13"/>
      <c r="GHK312" s="35"/>
      <c r="GHL312" s="35"/>
      <c r="GHM312" s="15"/>
      <c r="GHO312" s="13"/>
      <c r="GHP312" s="35"/>
      <c r="GHQ312" s="35"/>
      <c r="GHR312" s="15"/>
      <c r="GHT312" s="13"/>
      <c r="GHU312" s="35"/>
      <c r="GHV312" s="35"/>
      <c r="GHW312" s="15"/>
      <c r="GHY312" s="13"/>
      <c r="GHZ312" s="35"/>
      <c r="GIA312" s="35"/>
      <c r="GIB312" s="15"/>
      <c r="GID312" s="13"/>
      <c r="GIE312" s="35"/>
      <c r="GIF312" s="35"/>
      <c r="GIG312" s="15"/>
      <c r="GII312" s="13"/>
      <c r="GIJ312" s="35"/>
      <c r="GIK312" s="35"/>
      <c r="GIL312" s="15"/>
      <c r="GIN312" s="13"/>
      <c r="GIO312" s="35"/>
      <c r="GIP312" s="35"/>
      <c r="GIQ312" s="15"/>
      <c r="GIS312" s="13"/>
      <c r="GIT312" s="35"/>
      <c r="GIU312" s="35"/>
      <c r="GIV312" s="15"/>
      <c r="GIX312" s="13"/>
      <c r="GIY312" s="35"/>
      <c r="GIZ312" s="35"/>
      <c r="GJA312" s="15"/>
      <c r="GJC312" s="13"/>
      <c r="GJD312" s="35"/>
      <c r="GJE312" s="35"/>
      <c r="GJF312" s="15"/>
      <c r="GJH312" s="13"/>
      <c r="GJI312" s="35"/>
      <c r="GJJ312" s="35"/>
      <c r="GJK312" s="15"/>
      <c r="GJM312" s="13"/>
      <c r="GJN312" s="35"/>
      <c r="GJO312" s="35"/>
      <c r="GJP312" s="15"/>
      <c r="GJR312" s="13"/>
      <c r="GJS312" s="35"/>
      <c r="GJT312" s="35"/>
      <c r="GJU312" s="15"/>
      <c r="GJW312" s="13"/>
      <c r="GJX312" s="35"/>
      <c r="GJY312" s="35"/>
      <c r="GJZ312" s="15"/>
      <c r="GKB312" s="13"/>
      <c r="GKC312" s="35"/>
      <c r="GKD312" s="35"/>
      <c r="GKE312" s="15"/>
      <c r="GKG312" s="13"/>
      <c r="GKH312" s="35"/>
      <c r="GKI312" s="35"/>
      <c r="GKJ312" s="15"/>
      <c r="GKL312" s="13"/>
      <c r="GKM312" s="35"/>
      <c r="GKN312" s="35"/>
      <c r="GKO312" s="15"/>
      <c r="GKQ312" s="13"/>
      <c r="GKR312" s="35"/>
      <c r="GKS312" s="35"/>
      <c r="GKT312" s="15"/>
      <c r="GKV312" s="13"/>
      <c r="GKW312" s="35"/>
      <c r="GKX312" s="35"/>
      <c r="GKY312" s="15"/>
      <c r="GLA312" s="13"/>
      <c r="GLB312" s="35"/>
      <c r="GLC312" s="35"/>
      <c r="GLD312" s="15"/>
      <c r="GLF312" s="13"/>
      <c r="GLG312" s="35"/>
      <c r="GLH312" s="35"/>
      <c r="GLI312" s="15"/>
      <c r="GLK312" s="13"/>
      <c r="GLL312" s="35"/>
      <c r="GLM312" s="35"/>
      <c r="GLN312" s="15"/>
      <c r="GLP312" s="13"/>
      <c r="GLQ312" s="35"/>
      <c r="GLR312" s="35"/>
      <c r="GLS312" s="15"/>
      <c r="GLU312" s="13"/>
      <c r="GLV312" s="35"/>
      <c r="GLW312" s="35"/>
      <c r="GLX312" s="15"/>
      <c r="GLZ312" s="13"/>
      <c r="GMA312" s="35"/>
      <c r="GMB312" s="35"/>
      <c r="GMC312" s="15"/>
      <c r="GME312" s="13"/>
      <c r="GMF312" s="35"/>
      <c r="GMG312" s="35"/>
      <c r="GMH312" s="15"/>
      <c r="GMJ312" s="13"/>
      <c r="GMK312" s="35"/>
      <c r="GML312" s="35"/>
      <c r="GMM312" s="15"/>
      <c r="GMO312" s="13"/>
      <c r="GMP312" s="35"/>
      <c r="GMQ312" s="35"/>
      <c r="GMR312" s="15"/>
      <c r="GMT312" s="13"/>
      <c r="GMU312" s="35"/>
      <c r="GMV312" s="35"/>
      <c r="GMW312" s="15"/>
      <c r="GMY312" s="13"/>
      <c r="GMZ312" s="35"/>
      <c r="GNA312" s="35"/>
      <c r="GNB312" s="15"/>
      <c r="GND312" s="13"/>
      <c r="GNE312" s="35"/>
      <c r="GNF312" s="35"/>
      <c r="GNG312" s="15"/>
      <c r="GNI312" s="13"/>
      <c r="GNJ312" s="35"/>
      <c r="GNK312" s="35"/>
      <c r="GNL312" s="15"/>
      <c r="GNN312" s="13"/>
      <c r="GNO312" s="35"/>
      <c r="GNP312" s="35"/>
      <c r="GNQ312" s="15"/>
      <c r="GNS312" s="13"/>
      <c r="GNT312" s="35"/>
      <c r="GNU312" s="35"/>
      <c r="GNV312" s="15"/>
      <c r="GNX312" s="13"/>
      <c r="GNY312" s="35"/>
      <c r="GNZ312" s="35"/>
      <c r="GOA312" s="15"/>
      <c r="GOC312" s="13"/>
      <c r="GOD312" s="35"/>
      <c r="GOE312" s="35"/>
      <c r="GOF312" s="15"/>
      <c r="GOH312" s="13"/>
      <c r="GOI312" s="35"/>
      <c r="GOJ312" s="35"/>
      <c r="GOK312" s="15"/>
      <c r="GOM312" s="13"/>
      <c r="GON312" s="35"/>
      <c r="GOO312" s="35"/>
      <c r="GOP312" s="15"/>
      <c r="GOR312" s="13"/>
      <c r="GOS312" s="35"/>
      <c r="GOT312" s="35"/>
      <c r="GOU312" s="15"/>
      <c r="GOW312" s="13"/>
      <c r="GOX312" s="35"/>
      <c r="GOY312" s="35"/>
      <c r="GOZ312" s="15"/>
      <c r="GPB312" s="13"/>
      <c r="GPC312" s="35"/>
      <c r="GPD312" s="35"/>
      <c r="GPE312" s="15"/>
      <c r="GPG312" s="13"/>
      <c r="GPH312" s="35"/>
      <c r="GPI312" s="35"/>
      <c r="GPJ312" s="15"/>
      <c r="GPL312" s="13"/>
      <c r="GPM312" s="35"/>
      <c r="GPN312" s="35"/>
      <c r="GPO312" s="15"/>
      <c r="GPQ312" s="13"/>
      <c r="GPR312" s="35"/>
      <c r="GPS312" s="35"/>
      <c r="GPT312" s="15"/>
      <c r="GPV312" s="13"/>
      <c r="GPW312" s="35"/>
      <c r="GPX312" s="35"/>
      <c r="GPY312" s="15"/>
      <c r="GQA312" s="13"/>
      <c r="GQB312" s="35"/>
      <c r="GQC312" s="35"/>
      <c r="GQD312" s="15"/>
      <c r="GQF312" s="13"/>
      <c r="GQG312" s="35"/>
      <c r="GQH312" s="35"/>
      <c r="GQI312" s="15"/>
      <c r="GQK312" s="13"/>
      <c r="GQL312" s="35"/>
      <c r="GQM312" s="35"/>
      <c r="GQN312" s="15"/>
      <c r="GQP312" s="13"/>
      <c r="GQQ312" s="35"/>
      <c r="GQR312" s="35"/>
      <c r="GQS312" s="15"/>
      <c r="GQU312" s="13"/>
      <c r="GQV312" s="35"/>
      <c r="GQW312" s="35"/>
      <c r="GQX312" s="15"/>
      <c r="GQZ312" s="13"/>
      <c r="GRA312" s="35"/>
      <c r="GRB312" s="35"/>
      <c r="GRC312" s="15"/>
      <c r="GRE312" s="13"/>
      <c r="GRF312" s="35"/>
      <c r="GRG312" s="35"/>
      <c r="GRH312" s="15"/>
      <c r="GRJ312" s="13"/>
      <c r="GRK312" s="35"/>
      <c r="GRL312" s="35"/>
      <c r="GRM312" s="15"/>
      <c r="GRO312" s="13"/>
      <c r="GRP312" s="35"/>
      <c r="GRQ312" s="35"/>
      <c r="GRR312" s="15"/>
      <c r="GRT312" s="13"/>
      <c r="GRU312" s="35"/>
      <c r="GRV312" s="35"/>
      <c r="GRW312" s="15"/>
      <c r="GRY312" s="13"/>
      <c r="GRZ312" s="35"/>
      <c r="GSA312" s="35"/>
      <c r="GSB312" s="15"/>
      <c r="GSD312" s="13"/>
      <c r="GSE312" s="35"/>
      <c r="GSF312" s="35"/>
      <c r="GSG312" s="15"/>
      <c r="GSI312" s="13"/>
      <c r="GSJ312" s="35"/>
      <c r="GSK312" s="35"/>
      <c r="GSL312" s="15"/>
      <c r="GSN312" s="13"/>
      <c r="GSO312" s="35"/>
      <c r="GSP312" s="35"/>
      <c r="GSQ312" s="15"/>
      <c r="GSS312" s="13"/>
      <c r="GST312" s="35"/>
      <c r="GSU312" s="35"/>
      <c r="GSV312" s="15"/>
      <c r="GSX312" s="13"/>
      <c r="GSY312" s="35"/>
      <c r="GSZ312" s="35"/>
      <c r="GTA312" s="15"/>
      <c r="GTC312" s="13"/>
      <c r="GTD312" s="35"/>
      <c r="GTE312" s="35"/>
      <c r="GTF312" s="15"/>
      <c r="GTH312" s="13"/>
      <c r="GTI312" s="35"/>
      <c r="GTJ312" s="35"/>
      <c r="GTK312" s="15"/>
      <c r="GTM312" s="13"/>
      <c r="GTN312" s="35"/>
      <c r="GTO312" s="35"/>
      <c r="GTP312" s="15"/>
      <c r="GTR312" s="13"/>
      <c r="GTS312" s="35"/>
      <c r="GTT312" s="35"/>
      <c r="GTU312" s="15"/>
      <c r="GTW312" s="13"/>
      <c r="GTX312" s="35"/>
      <c r="GTY312" s="35"/>
      <c r="GTZ312" s="15"/>
      <c r="GUB312" s="13"/>
      <c r="GUC312" s="35"/>
      <c r="GUD312" s="35"/>
      <c r="GUE312" s="15"/>
      <c r="GUG312" s="13"/>
      <c r="GUH312" s="35"/>
      <c r="GUI312" s="35"/>
      <c r="GUJ312" s="15"/>
      <c r="GUL312" s="13"/>
      <c r="GUM312" s="35"/>
      <c r="GUN312" s="35"/>
      <c r="GUO312" s="15"/>
      <c r="GUQ312" s="13"/>
      <c r="GUR312" s="35"/>
      <c r="GUS312" s="35"/>
      <c r="GUT312" s="15"/>
      <c r="GUV312" s="13"/>
      <c r="GUW312" s="35"/>
      <c r="GUX312" s="35"/>
      <c r="GUY312" s="15"/>
      <c r="GVA312" s="13"/>
      <c r="GVB312" s="35"/>
      <c r="GVC312" s="35"/>
      <c r="GVD312" s="15"/>
      <c r="GVF312" s="13"/>
      <c r="GVG312" s="35"/>
      <c r="GVH312" s="35"/>
      <c r="GVI312" s="15"/>
      <c r="GVK312" s="13"/>
      <c r="GVL312" s="35"/>
      <c r="GVM312" s="35"/>
      <c r="GVN312" s="15"/>
      <c r="GVP312" s="13"/>
      <c r="GVQ312" s="35"/>
      <c r="GVR312" s="35"/>
      <c r="GVS312" s="15"/>
      <c r="GVU312" s="13"/>
      <c r="GVV312" s="35"/>
      <c r="GVW312" s="35"/>
      <c r="GVX312" s="15"/>
      <c r="GVZ312" s="13"/>
      <c r="GWA312" s="35"/>
      <c r="GWB312" s="35"/>
      <c r="GWC312" s="15"/>
      <c r="GWE312" s="13"/>
      <c r="GWF312" s="35"/>
      <c r="GWG312" s="35"/>
      <c r="GWH312" s="15"/>
      <c r="GWJ312" s="13"/>
      <c r="GWK312" s="35"/>
      <c r="GWL312" s="35"/>
      <c r="GWM312" s="15"/>
      <c r="GWO312" s="13"/>
      <c r="GWP312" s="35"/>
      <c r="GWQ312" s="35"/>
      <c r="GWR312" s="15"/>
      <c r="GWT312" s="13"/>
      <c r="GWU312" s="35"/>
      <c r="GWV312" s="35"/>
      <c r="GWW312" s="15"/>
      <c r="GWY312" s="13"/>
      <c r="GWZ312" s="35"/>
      <c r="GXA312" s="35"/>
      <c r="GXB312" s="15"/>
      <c r="GXD312" s="13"/>
      <c r="GXE312" s="35"/>
      <c r="GXF312" s="35"/>
      <c r="GXG312" s="15"/>
      <c r="GXI312" s="13"/>
      <c r="GXJ312" s="35"/>
      <c r="GXK312" s="35"/>
      <c r="GXL312" s="15"/>
      <c r="GXN312" s="13"/>
      <c r="GXO312" s="35"/>
      <c r="GXP312" s="35"/>
      <c r="GXQ312" s="15"/>
      <c r="GXS312" s="13"/>
      <c r="GXT312" s="35"/>
      <c r="GXU312" s="35"/>
      <c r="GXV312" s="15"/>
      <c r="GXX312" s="13"/>
      <c r="GXY312" s="35"/>
      <c r="GXZ312" s="35"/>
      <c r="GYA312" s="15"/>
      <c r="GYC312" s="13"/>
      <c r="GYD312" s="35"/>
      <c r="GYE312" s="35"/>
      <c r="GYF312" s="15"/>
      <c r="GYH312" s="13"/>
      <c r="GYI312" s="35"/>
      <c r="GYJ312" s="35"/>
      <c r="GYK312" s="15"/>
      <c r="GYM312" s="13"/>
      <c r="GYN312" s="35"/>
      <c r="GYO312" s="35"/>
      <c r="GYP312" s="15"/>
      <c r="GYR312" s="13"/>
      <c r="GYS312" s="35"/>
      <c r="GYT312" s="35"/>
      <c r="GYU312" s="15"/>
      <c r="GYW312" s="13"/>
      <c r="GYX312" s="35"/>
      <c r="GYY312" s="35"/>
      <c r="GYZ312" s="15"/>
      <c r="GZB312" s="13"/>
      <c r="GZC312" s="35"/>
      <c r="GZD312" s="35"/>
      <c r="GZE312" s="15"/>
      <c r="GZG312" s="13"/>
      <c r="GZH312" s="35"/>
      <c r="GZI312" s="35"/>
      <c r="GZJ312" s="15"/>
      <c r="GZL312" s="13"/>
      <c r="GZM312" s="35"/>
      <c r="GZN312" s="35"/>
      <c r="GZO312" s="15"/>
      <c r="GZQ312" s="13"/>
      <c r="GZR312" s="35"/>
      <c r="GZS312" s="35"/>
      <c r="GZT312" s="15"/>
      <c r="GZV312" s="13"/>
      <c r="GZW312" s="35"/>
      <c r="GZX312" s="35"/>
      <c r="GZY312" s="15"/>
      <c r="HAA312" s="13"/>
      <c r="HAB312" s="35"/>
      <c r="HAC312" s="35"/>
      <c r="HAD312" s="15"/>
      <c r="HAF312" s="13"/>
      <c r="HAG312" s="35"/>
      <c r="HAH312" s="35"/>
      <c r="HAI312" s="15"/>
      <c r="HAK312" s="13"/>
      <c r="HAL312" s="35"/>
      <c r="HAM312" s="35"/>
      <c r="HAN312" s="15"/>
      <c r="HAP312" s="13"/>
      <c r="HAQ312" s="35"/>
      <c r="HAR312" s="35"/>
      <c r="HAS312" s="15"/>
      <c r="HAU312" s="13"/>
      <c r="HAV312" s="35"/>
      <c r="HAW312" s="35"/>
      <c r="HAX312" s="15"/>
      <c r="HAZ312" s="13"/>
      <c r="HBA312" s="35"/>
      <c r="HBB312" s="35"/>
      <c r="HBC312" s="15"/>
      <c r="HBE312" s="13"/>
      <c r="HBF312" s="35"/>
      <c r="HBG312" s="35"/>
      <c r="HBH312" s="15"/>
      <c r="HBJ312" s="13"/>
      <c r="HBK312" s="35"/>
      <c r="HBL312" s="35"/>
      <c r="HBM312" s="15"/>
      <c r="HBO312" s="13"/>
      <c r="HBP312" s="35"/>
      <c r="HBQ312" s="35"/>
      <c r="HBR312" s="15"/>
      <c r="HBT312" s="13"/>
      <c r="HBU312" s="35"/>
      <c r="HBV312" s="35"/>
      <c r="HBW312" s="15"/>
      <c r="HBY312" s="13"/>
      <c r="HBZ312" s="35"/>
      <c r="HCA312" s="35"/>
      <c r="HCB312" s="15"/>
      <c r="HCD312" s="13"/>
      <c r="HCE312" s="35"/>
      <c r="HCF312" s="35"/>
      <c r="HCG312" s="15"/>
      <c r="HCI312" s="13"/>
      <c r="HCJ312" s="35"/>
      <c r="HCK312" s="35"/>
      <c r="HCL312" s="15"/>
      <c r="HCN312" s="13"/>
      <c r="HCO312" s="35"/>
      <c r="HCP312" s="35"/>
      <c r="HCQ312" s="15"/>
      <c r="HCS312" s="13"/>
      <c r="HCT312" s="35"/>
      <c r="HCU312" s="35"/>
      <c r="HCV312" s="15"/>
      <c r="HCX312" s="13"/>
      <c r="HCY312" s="35"/>
      <c r="HCZ312" s="35"/>
      <c r="HDA312" s="15"/>
      <c r="HDC312" s="13"/>
      <c r="HDD312" s="35"/>
      <c r="HDE312" s="35"/>
      <c r="HDF312" s="15"/>
      <c r="HDH312" s="13"/>
      <c r="HDI312" s="35"/>
      <c r="HDJ312" s="35"/>
      <c r="HDK312" s="15"/>
      <c r="HDM312" s="13"/>
      <c r="HDN312" s="35"/>
      <c r="HDO312" s="35"/>
      <c r="HDP312" s="15"/>
      <c r="HDR312" s="13"/>
      <c r="HDS312" s="35"/>
      <c r="HDT312" s="35"/>
      <c r="HDU312" s="15"/>
      <c r="HDW312" s="13"/>
      <c r="HDX312" s="35"/>
      <c r="HDY312" s="35"/>
      <c r="HDZ312" s="15"/>
      <c r="HEB312" s="13"/>
      <c r="HEC312" s="35"/>
      <c r="HED312" s="35"/>
      <c r="HEE312" s="15"/>
      <c r="HEG312" s="13"/>
      <c r="HEH312" s="35"/>
      <c r="HEI312" s="35"/>
      <c r="HEJ312" s="15"/>
      <c r="HEL312" s="13"/>
      <c r="HEM312" s="35"/>
      <c r="HEN312" s="35"/>
      <c r="HEO312" s="15"/>
      <c r="HEQ312" s="13"/>
      <c r="HER312" s="35"/>
      <c r="HES312" s="35"/>
      <c r="HET312" s="15"/>
      <c r="HEV312" s="13"/>
      <c r="HEW312" s="35"/>
      <c r="HEX312" s="35"/>
      <c r="HEY312" s="15"/>
      <c r="HFA312" s="13"/>
      <c r="HFB312" s="35"/>
      <c r="HFC312" s="35"/>
      <c r="HFD312" s="15"/>
      <c r="HFF312" s="13"/>
      <c r="HFG312" s="35"/>
      <c r="HFH312" s="35"/>
      <c r="HFI312" s="15"/>
      <c r="HFK312" s="13"/>
      <c r="HFL312" s="35"/>
      <c r="HFM312" s="35"/>
      <c r="HFN312" s="15"/>
      <c r="HFP312" s="13"/>
      <c r="HFQ312" s="35"/>
      <c r="HFR312" s="35"/>
      <c r="HFS312" s="15"/>
      <c r="HFU312" s="13"/>
      <c r="HFV312" s="35"/>
      <c r="HFW312" s="35"/>
      <c r="HFX312" s="15"/>
      <c r="HFZ312" s="13"/>
      <c r="HGA312" s="35"/>
      <c r="HGB312" s="35"/>
      <c r="HGC312" s="15"/>
      <c r="HGE312" s="13"/>
      <c r="HGF312" s="35"/>
      <c r="HGG312" s="35"/>
      <c r="HGH312" s="15"/>
      <c r="HGJ312" s="13"/>
      <c r="HGK312" s="35"/>
      <c r="HGL312" s="35"/>
      <c r="HGM312" s="15"/>
      <c r="HGO312" s="13"/>
      <c r="HGP312" s="35"/>
      <c r="HGQ312" s="35"/>
      <c r="HGR312" s="15"/>
      <c r="HGT312" s="13"/>
      <c r="HGU312" s="35"/>
      <c r="HGV312" s="35"/>
      <c r="HGW312" s="15"/>
      <c r="HGY312" s="13"/>
      <c r="HGZ312" s="35"/>
      <c r="HHA312" s="35"/>
      <c r="HHB312" s="15"/>
      <c r="HHD312" s="13"/>
      <c r="HHE312" s="35"/>
      <c r="HHF312" s="35"/>
      <c r="HHG312" s="15"/>
      <c r="HHI312" s="13"/>
      <c r="HHJ312" s="35"/>
      <c r="HHK312" s="35"/>
      <c r="HHL312" s="15"/>
      <c r="HHN312" s="13"/>
      <c r="HHO312" s="35"/>
      <c r="HHP312" s="35"/>
      <c r="HHQ312" s="15"/>
      <c r="HHS312" s="13"/>
      <c r="HHT312" s="35"/>
      <c r="HHU312" s="35"/>
      <c r="HHV312" s="15"/>
      <c r="HHX312" s="13"/>
      <c r="HHY312" s="35"/>
      <c r="HHZ312" s="35"/>
      <c r="HIA312" s="15"/>
      <c r="HIC312" s="13"/>
      <c r="HID312" s="35"/>
      <c r="HIE312" s="35"/>
      <c r="HIF312" s="15"/>
      <c r="HIH312" s="13"/>
      <c r="HII312" s="35"/>
      <c r="HIJ312" s="35"/>
      <c r="HIK312" s="15"/>
      <c r="HIM312" s="13"/>
      <c r="HIN312" s="35"/>
      <c r="HIO312" s="35"/>
      <c r="HIP312" s="15"/>
      <c r="HIR312" s="13"/>
      <c r="HIS312" s="35"/>
      <c r="HIT312" s="35"/>
      <c r="HIU312" s="15"/>
      <c r="HIW312" s="13"/>
      <c r="HIX312" s="35"/>
      <c r="HIY312" s="35"/>
      <c r="HIZ312" s="15"/>
      <c r="HJB312" s="13"/>
      <c r="HJC312" s="35"/>
      <c r="HJD312" s="35"/>
      <c r="HJE312" s="15"/>
      <c r="HJG312" s="13"/>
      <c r="HJH312" s="35"/>
      <c r="HJI312" s="35"/>
      <c r="HJJ312" s="15"/>
      <c r="HJL312" s="13"/>
      <c r="HJM312" s="35"/>
      <c r="HJN312" s="35"/>
      <c r="HJO312" s="15"/>
      <c r="HJQ312" s="13"/>
      <c r="HJR312" s="35"/>
      <c r="HJS312" s="35"/>
      <c r="HJT312" s="15"/>
      <c r="HJV312" s="13"/>
      <c r="HJW312" s="35"/>
      <c r="HJX312" s="35"/>
      <c r="HJY312" s="15"/>
      <c r="HKA312" s="13"/>
      <c r="HKB312" s="35"/>
      <c r="HKC312" s="35"/>
      <c r="HKD312" s="15"/>
      <c r="HKF312" s="13"/>
      <c r="HKG312" s="35"/>
      <c r="HKH312" s="35"/>
      <c r="HKI312" s="15"/>
      <c r="HKK312" s="13"/>
      <c r="HKL312" s="35"/>
      <c r="HKM312" s="35"/>
      <c r="HKN312" s="15"/>
      <c r="HKP312" s="13"/>
      <c r="HKQ312" s="35"/>
      <c r="HKR312" s="35"/>
      <c r="HKS312" s="15"/>
      <c r="HKU312" s="13"/>
      <c r="HKV312" s="35"/>
      <c r="HKW312" s="35"/>
      <c r="HKX312" s="15"/>
      <c r="HKZ312" s="13"/>
      <c r="HLA312" s="35"/>
      <c r="HLB312" s="35"/>
      <c r="HLC312" s="15"/>
      <c r="HLE312" s="13"/>
      <c r="HLF312" s="35"/>
      <c r="HLG312" s="35"/>
      <c r="HLH312" s="15"/>
      <c r="HLJ312" s="13"/>
      <c r="HLK312" s="35"/>
      <c r="HLL312" s="35"/>
      <c r="HLM312" s="15"/>
      <c r="HLO312" s="13"/>
      <c r="HLP312" s="35"/>
      <c r="HLQ312" s="35"/>
      <c r="HLR312" s="15"/>
      <c r="HLT312" s="13"/>
      <c r="HLU312" s="35"/>
      <c r="HLV312" s="35"/>
      <c r="HLW312" s="15"/>
      <c r="HLY312" s="13"/>
      <c r="HLZ312" s="35"/>
      <c r="HMA312" s="35"/>
      <c r="HMB312" s="15"/>
      <c r="HMD312" s="13"/>
      <c r="HME312" s="35"/>
      <c r="HMF312" s="35"/>
      <c r="HMG312" s="15"/>
      <c r="HMI312" s="13"/>
      <c r="HMJ312" s="35"/>
      <c r="HMK312" s="35"/>
      <c r="HML312" s="15"/>
      <c r="HMN312" s="13"/>
      <c r="HMO312" s="35"/>
      <c r="HMP312" s="35"/>
      <c r="HMQ312" s="15"/>
      <c r="HMS312" s="13"/>
      <c r="HMT312" s="35"/>
      <c r="HMU312" s="35"/>
      <c r="HMV312" s="15"/>
      <c r="HMX312" s="13"/>
      <c r="HMY312" s="35"/>
      <c r="HMZ312" s="35"/>
      <c r="HNA312" s="15"/>
      <c r="HNC312" s="13"/>
      <c r="HND312" s="35"/>
      <c r="HNE312" s="35"/>
      <c r="HNF312" s="15"/>
      <c r="HNH312" s="13"/>
      <c r="HNI312" s="35"/>
      <c r="HNJ312" s="35"/>
      <c r="HNK312" s="15"/>
      <c r="HNM312" s="13"/>
      <c r="HNN312" s="35"/>
      <c r="HNO312" s="35"/>
      <c r="HNP312" s="15"/>
      <c r="HNR312" s="13"/>
      <c r="HNS312" s="35"/>
      <c r="HNT312" s="35"/>
      <c r="HNU312" s="15"/>
      <c r="HNW312" s="13"/>
      <c r="HNX312" s="35"/>
      <c r="HNY312" s="35"/>
      <c r="HNZ312" s="15"/>
      <c r="HOB312" s="13"/>
      <c r="HOC312" s="35"/>
      <c r="HOD312" s="35"/>
      <c r="HOE312" s="15"/>
      <c r="HOG312" s="13"/>
      <c r="HOH312" s="35"/>
      <c r="HOI312" s="35"/>
      <c r="HOJ312" s="15"/>
      <c r="HOL312" s="13"/>
      <c r="HOM312" s="35"/>
      <c r="HON312" s="35"/>
      <c r="HOO312" s="15"/>
      <c r="HOQ312" s="13"/>
      <c r="HOR312" s="35"/>
      <c r="HOS312" s="35"/>
      <c r="HOT312" s="15"/>
      <c r="HOV312" s="13"/>
      <c r="HOW312" s="35"/>
      <c r="HOX312" s="35"/>
      <c r="HOY312" s="15"/>
      <c r="HPA312" s="13"/>
      <c r="HPB312" s="35"/>
      <c r="HPC312" s="35"/>
      <c r="HPD312" s="15"/>
      <c r="HPF312" s="13"/>
      <c r="HPG312" s="35"/>
      <c r="HPH312" s="35"/>
      <c r="HPI312" s="15"/>
      <c r="HPK312" s="13"/>
      <c r="HPL312" s="35"/>
      <c r="HPM312" s="35"/>
      <c r="HPN312" s="15"/>
      <c r="HPP312" s="13"/>
      <c r="HPQ312" s="35"/>
      <c r="HPR312" s="35"/>
      <c r="HPS312" s="15"/>
      <c r="HPU312" s="13"/>
      <c r="HPV312" s="35"/>
      <c r="HPW312" s="35"/>
      <c r="HPX312" s="15"/>
      <c r="HPZ312" s="13"/>
      <c r="HQA312" s="35"/>
      <c r="HQB312" s="35"/>
      <c r="HQC312" s="15"/>
      <c r="HQE312" s="13"/>
      <c r="HQF312" s="35"/>
      <c r="HQG312" s="35"/>
      <c r="HQH312" s="15"/>
      <c r="HQJ312" s="13"/>
      <c r="HQK312" s="35"/>
      <c r="HQL312" s="35"/>
      <c r="HQM312" s="15"/>
      <c r="HQO312" s="13"/>
      <c r="HQP312" s="35"/>
      <c r="HQQ312" s="35"/>
      <c r="HQR312" s="15"/>
      <c r="HQT312" s="13"/>
      <c r="HQU312" s="35"/>
      <c r="HQV312" s="35"/>
      <c r="HQW312" s="15"/>
      <c r="HQY312" s="13"/>
      <c r="HQZ312" s="35"/>
      <c r="HRA312" s="35"/>
      <c r="HRB312" s="15"/>
      <c r="HRD312" s="13"/>
      <c r="HRE312" s="35"/>
      <c r="HRF312" s="35"/>
      <c r="HRG312" s="15"/>
      <c r="HRI312" s="13"/>
      <c r="HRJ312" s="35"/>
      <c r="HRK312" s="35"/>
      <c r="HRL312" s="15"/>
      <c r="HRN312" s="13"/>
      <c r="HRO312" s="35"/>
      <c r="HRP312" s="35"/>
      <c r="HRQ312" s="15"/>
      <c r="HRS312" s="13"/>
      <c r="HRT312" s="35"/>
      <c r="HRU312" s="35"/>
      <c r="HRV312" s="15"/>
      <c r="HRX312" s="13"/>
      <c r="HRY312" s="35"/>
      <c r="HRZ312" s="35"/>
      <c r="HSA312" s="15"/>
      <c r="HSC312" s="13"/>
      <c r="HSD312" s="35"/>
      <c r="HSE312" s="35"/>
      <c r="HSF312" s="15"/>
      <c r="HSH312" s="13"/>
      <c r="HSI312" s="35"/>
      <c r="HSJ312" s="35"/>
      <c r="HSK312" s="15"/>
      <c r="HSM312" s="13"/>
      <c r="HSN312" s="35"/>
      <c r="HSO312" s="35"/>
      <c r="HSP312" s="15"/>
      <c r="HSR312" s="13"/>
      <c r="HSS312" s="35"/>
      <c r="HST312" s="35"/>
      <c r="HSU312" s="15"/>
      <c r="HSW312" s="13"/>
      <c r="HSX312" s="35"/>
      <c r="HSY312" s="35"/>
      <c r="HSZ312" s="15"/>
      <c r="HTB312" s="13"/>
      <c r="HTC312" s="35"/>
      <c r="HTD312" s="35"/>
      <c r="HTE312" s="15"/>
      <c r="HTG312" s="13"/>
      <c r="HTH312" s="35"/>
      <c r="HTI312" s="35"/>
      <c r="HTJ312" s="15"/>
      <c r="HTL312" s="13"/>
      <c r="HTM312" s="35"/>
      <c r="HTN312" s="35"/>
      <c r="HTO312" s="15"/>
      <c r="HTQ312" s="13"/>
      <c r="HTR312" s="35"/>
      <c r="HTS312" s="35"/>
      <c r="HTT312" s="15"/>
      <c r="HTV312" s="13"/>
      <c r="HTW312" s="35"/>
      <c r="HTX312" s="35"/>
      <c r="HTY312" s="15"/>
      <c r="HUA312" s="13"/>
      <c r="HUB312" s="35"/>
      <c r="HUC312" s="35"/>
      <c r="HUD312" s="15"/>
      <c r="HUF312" s="13"/>
      <c r="HUG312" s="35"/>
      <c r="HUH312" s="35"/>
      <c r="HUI312" s="15"/>
      <c r="HUK312" s="13"/>
      <c r="HUL312" s="35"/>
      <c r="HUM312" s="35"/>
      <c r="HUN312" s="15"/>
      <c r="HUP312" s="13"/>
      <c r="HUQ312" s="35"/>
      <c r="HUR312" s="35"/>
      <c r="HUS312" s="15"/>
      <c r="HUU312" s="13"/>
      <c r="HUV312" s="35"/>
      <c r="HUW312" s="35"/>
      <c r="HUX312" s="15"/>
      <c r="HUZ312" s="13"/>
      <c r="HVA312" s="35"/>
      <c r="HVB312" s="35"/>
      <c r="HVC312" s="15"/>
      <c r="HVE312" s="13"/>
      <c r="HVF312" s="35"/>
      <c r="HVG312" s="35"/>
      <c r="HVH312" s="15"/>
      <c r="HVJ312" s="13"/>
      <c r="HVK312" s="35"/>
      <c r="HVL312" s="35"/>
      <c r="HVM312" s="15"/>
      <c r="HVO312" s="13"/>
      <c r="HVP312" s="35"/>
      <c r="HVQ312" s="35"/>
      <c r="HVR312" s="15"/>
      <c r="HVT312" s="13"/>
      <c r="HVU312" s="35"/>
      <c r="HVV312" s="35"/>
      <c r="HVW312" s="15"/>
      <c r="HVY312" s="13"/>
      <c r="HVZ312" s="35"/>
      <c r="HWA312" s="35"/>
      <c r="HWB312" s="15"/>
      <c r="HWD312" s="13"/>
      <c r="HWE312" s="35"/>
      <c r="HWF312" s="35"/>
      <c r="HWG312" s="15"/>
      <c r="HWI312" s="13"/>
      <c r="HWJ312" s="35"/>
      <c r="HWK312" s="35"/>
      <c r="HWL312" s="15"/>
      <c r="HWN312" s="13"/>
      <c r="HWO312" s="35"/>
      <c r="HWP312" s="35"/>
      <c r="HWQ312" s="15"/>
      <c r="HWS312" s="13"/>
      <c r="HWT312" s="35"/>
      <c r="HWU312" s="35"/>
      <c r="HWV312" s="15"/>
      <c r="HWX312" s="13"/>
      <c r="HWY312" s="35"/>
      <c r="HWZ312" s="35"/>
      <c r="HXA312" s="15"/>
      <c r="HXC312" s="13"/>
      <c r="HXD312" s="35"/>
      <c r="HXE312" s="35"/>
      <c r="HXF312" s="15"/>
      <c r="HXH312" s="13"/>
      <c r="HXI312" s="35"/>
      <c r="HXJ312" s="35"/>
      <c r="HXK312" s="15"/>
      <c r="HXM312" s="13"/>
      <c r="HXN312" s="35"/>
      <c r="HXO312" s="35"/>
      <c r="HXP312" s="15"/>
      <c r="HXR312" s="13"/>
      <c r="HXS312" s="35"/>
      <c r="HXT312" s="35"/>
      <c r="HXU312" s="15"/>
      <c r="HXW312" s="13"/>
      <c r="HXX312" s="35"/>
      <c r="HXY312" s="35"/>
      <c r="HXZ312" s="15"/>
      <c r="HYB312" s="13"/>
      <c r="HYC312" s="35"/>
      <c r="HYD312" s="35"/>
      <c r="HYE312" s="15"/>
      <c r="HYG312" s="13"/>
      <c r="HYH312" s="35"/>
      <c r="HYI312" s="35"/>
      <c r="HYJ312" s="15"/>
      <c r="HYL312" s="13"/>
      <c r="HYM312" s="35"/>
      <c r="HYN312" s="35"/>
      <c r="HYO312" s="15"/>
      <c r="HYQ312" s="13"/>
      <c r="HYR312" s="35"/>
      <c r="HYS312" s="35"/>
      <c r="HYT312" s="15"/>
      <c r="HYV312" s="13"/>
      <c r="HYW312" s="35"/>
      <c r="HYX312" s="35"/>
      <c r="HYY312" s="15"/>
      <c r="HZA312" s="13"/>
      <c r="HZB312" s="35"/>
      <c r="HZC312" s="35"/>
      <c r="HZD312" s="15"/>
      <c r="HZF312" s="13"/>
      <c r="HZG312" s="35"/>
      <c r="HZH312" s="35"/>
      <c r="HZI312" s="15"/>
      <c r="HZK312" s="13"/>
      <c r="HZL312" s="35"/>
      <c r="HZM312" s="35"/>
      <c r="HZN312" s="15"/>
      <c r="HZP312" s="13"/>
      <c r="HZQ312" s="35"/>
      <c r="HZR312" s="35"/>
      <c r="HZS312" s="15"/>
      <c r="HZU312" s="13"/>
      <c r="HZV312" s="35"/>
      <c r="HZW312" s="35"/>
      <c r="HZX312" s="15"/>
      <c r="HZZ312" s="13"/>
      <c r="IAA312" s="35"/>
      <c r="IAB312" s="35"/>
      <c r="IAC312" s="15"/>
      <c r="IAE312" s="13"/>
      <c r="IAF312" s="35"/>
      <c r="IAG312" s="35"/>
      <c r="IAH312" s="15"/>
      <c r="IAJ312" s="13"/>
      <c r="IAK312" s="35"/>
      <c r="IAL312" s="35"/>
      <c r="IAM312" s="15"/>
      <c r="IAO312" s="13"/>
      <c r="IAP312" s="35"/>
      <c r="IAQ312" s="35"/>
      <c r="IAR312" s="15"/>
      <c r="IAT312" s="13"/>
      <c r="IAU312" s="35"/>
      <c r="IAV312" s="35"/>
      <c r="IAW312" s="15"/>
      <c r="IAY312" s="13"/>
      <c r="IAZ312" s="35"/>
      <c r="IBA312" s="35"/>
      <c r="IBB312" s="15"/>
      <c r="IBD312" s="13"/>
      <c r="IBE312" s="35"/>
      <c r="IBF312" s="35"/>
      <c r="IBG312" s="15"/>
      <c r="IBI312" s="13"/>
      <c r="IBJ312" s="35"/>
      <c r="IBK312" s="35"/>
      <c r="IBL312" s="15"/>
      <c r="IBN312" s="13"/>
      <c r="IBO312" s="35"/>
      <c r="IBP312" s="35"/>
      <c r="IBQ312" s="15"/>
      <c r="IBS312" s="13"/>
      <c r="IBT312" s="35"/>
      <c r="IBU312" s="35"/>
      <c r="IBV312" s="15"/>
      <c r="IBX312" s="13"/>
      <c r="IBY312" s="35"/>
      <c r="IBZ312" s="35"/>
      <c r="ICA312" s="15"/>
      <c r="ICC312" s="13"/>
      <c r="ICD312" s="35"/>
      <c r="ICE312" s="35"/>
      <c r="ICF312" s="15"/>
      <c r="ICH312" s="13"/>
      <c r="ICI312" s="35"/>
      <c r="ICJ312" s="35"/>
      <c r="ICK312" s="15"/>
      <c r="ICM312" s="13"/>
      <c r="ICN312" s="35"/>
      <c r="ICO312" s="35"/>
      <c r="ICP312" s="15"/>
      <c r="ICR312" s="13"/>
      <c r="ICS312" s="35"/>
      <c r="ICT312" s="35"/>
      <c r="ICU312" s="15"/>
      <c r="ICW312" s="13"/>
      <c r="ICX312" s="35"/>
      <c r="ICY312" s="35"/>
      <c r="ICZ312" s="15"/>
      <c r="IDB312" s="13"/>
      <c r="IDC312" s="35"/>
      <c r="IDD312" s="35"/>
      <c r="IDE312" s="15"/>
      <c r="IDG312" s="13"/>
      <c r="IDH312" s="35"/>
      <c r="IDI312" s="35"/>
      <c r="IDJ312" s="15"/>
      <c r="IDL312" s="13"/>
      <c r="IDM312" s="35"/>
      <c r="IDN312" s="35"/>
      <c r="IDO312" s="15"/>
      <c r="IDQ312" s="13"/>
      <c r="IDR312" s="35"/>
      <c r="IDS312" s="35"/>
      <c r="IDT312" s="15"/>
      <c r="IDV312" s="13"/>
      <c r="IDW312" s="35"/>
      <c r="IDX312" s="35"/>
      <c r="IDY312" s="15"/>
      <c r="IEA312" s="13"/>
      <c r="IEB312" s="35"/>
      <c r="IEC312" s="35"/>
      <c r="IED312" s="15"/>
      <c r="IEF312" s="13"/>
      <c r="IEG312" s="35"/>
      <c r="IEH312" s="35"/>
      <c r="IEI312" s="15"/>
      <c r="IEK312" s="13"/>
      <c r="IEL312" s="35"/>
      <c r="IEM312" s="35"/>
      <c r="IEN312" s="15"/>
      <c r="IEP312" s="13"/>
      <c r="IEQ312" s="35"/>
      <c r="IER312" s="35"/>
      <c r="IES312" s="15"/>
      <c r="IEU312" s="13"/>
      <c r="IEV312" s="35"/>
      <c r="IEW312" s="35"/>
      <c r="IEX312" s="15"/>
      <c r="IEZ312" s="13"/>
      <c r="IFA312" s="35"/>
      <c r="IFB312" s="35"/>
      <c r="IFC312" s="15"/>
      <c r="IFE312" s="13"/>
      <c r="IFF312" s="35"/>
      <c r="IFG312" s="35"/>
      <c r="IFH312" s="15"/>
      <c r="IFJ312" s="13"/>
      <c r="IFK312" s="35"/>
      <c r="IFL312" s="35"/>
      <c r="IFM312" s="15"/>
      <c r="IFO312" s="13"/>
      <c r="IFP312" s="35"/>
      <c r="IFQ312" s="35"/>
      <c r="IFR312" s="15"/>
      <c r="IFT312" s="13"/>
      <c r="IFU312" s="35"/>
      <c r="IFV312" s="35"/>
      <c r="IFW312" s="15"/>
      <c r="IFY312" s="13"/>
      <c r="IFZ312" s="35"/>
      <c r="IGA312" s="35"/>
      <c r="IGB312" s="15"/>
      <c r="IGD312" s="13"/>
      <c r="IGE312" s="35"/>
      <c r="IGF312" s="35"/>
      <c r="IGG312" s="15"/>
      <c r="IGI312" s="13"/>
      <c r="IGJ312" s="35"/>
      <c r="IGK312" s="35"/>
      <c r="IGL312" s="15"/>
      <c r="IGN312" s="13"/>
      <c r="IGO312" s="35"/>
      <c r="IGP312" s="35"/>
      <c r="IGQ312" s="15"/>
      <c r="IGS312" s="13"/>
      <c r="IGT312" s="35"/>
      <c r="IGU312" s="35"/>
      <c r="IGV312" s="15"/>
      <c r="IGX312" s="13"/>
      <c r="IGY312" s="35"/>
      <c r="IGZ312" s="35"/>
      <c r="IHA312" s="15"/>
      <c r="IHC312" s="13"/>
      <c r="IHD312" s="35"/>
      <c r="IHE312" s="35"/>
      <c r="IHF312" s="15"/>
      <c r="IHH312" s="13"/>
      <c r="IHI312" s="35"/>
      <c r="IHJ312" s="35"/>
      <c r="IHK312" s="15"/>
      <c r="IHM312" s="13"/>
      <c r="IHN312" s="35"/>
      <c r="IHO312" s="35"/>
      <c r="IHP312" s="15"/>
      <c r="IHR312" s="13"/>
      <c r="IHS312" s="35"/>
      <c r="IHT312" s="35"/>
      <c r="IHU312" s="15"/>
      <c r="IHW312" s="13"/>
      <c r="IHX312" s="35"/>
      <c r="IHY312" s="35"/>
      <c r="IHZ312" s="15"/>
      <c r="IIB312" s="13"/>
      <c r="IIC312" s="35"/>
      <c r="IID312" s="35"/>
      <c r="IIE312" s="15"/>
      <c r="IIG312" s="13"/>
      <c r="IIH312" s="35"/>
      <c r="III312" s="35"/>
      <c r="IIJ312" s="15"/>
      <c r="IIL312" s="13"/>
      <c r="IIM312" s="35"/>
      <c r="IIN312" s="35"/>
      <c r="IIO312" s="15"/>
      <c r="IIQ312" s="13"/>
      <c r="IIR312" s="35"/>
      <c r="IIS312" s="35"/>
      <c r="IIT312" s="15"/>
      <c r="IIV312" s="13"/>
      <c r="IIW312" s="35"/>
      <c r="IIX312" s="35"/>
      <c r="IIY312" s="15"/>
      <c r="IJA312" s="13"/>
      <c r="IJB312" s="35"/>
      <c r="IJC312" s="35"/>
      <c r="IJD312" s="15"/>
      <c r="IJF312" s="13"/>
      <c r="IJG312" s="35"/>
      <c r="IJH312" s="35"/>
      <c r="IJI312" s="15"/>
      <c r="IJK312" s="13"/>
      <c r="IJL312" s="35"/>
      <c r="IJM312" s="35"/>
      <c r="IJN312" s="15"/>
      <c r="IJP312" s="13"/>
      <c r="IJQ312" s="35"/>
      <c r="IJR312" s="35"/>
      <c r="IJS312" s="15"/>
      <c r="IJU312" s="13"/>
      <c r="IJV312" s="35"/>
      <c r="IJW312" s="35"/>
      <c r="IJX312" s="15"/>
      <c r="IJZ312" s="13"/>
      <c r="IKA312" s="35"/>
      <c r="IKB312" s="35"/>
      <c r="IKC312" s="15"/>
      <c r="IKE312" s="13"/>
      <c r="IKF312" s="35"/>
      <c r="IKG312" s="35"/>
      <c r="IKH312" s="15"/>
      <c r="IKJ312" s="13"/>
      <c r="IKK312" s="35"/>
      <c r="IKL312" s="35"/>
      <c r="IKM312" s="15"/>
      <c r="IKO312" s="13"/>
      <c r="IKP312" s="35"/>
      <c r="IKQ312" s="35"/>
      <c r="IKR312" s="15"/>
      <c r="IKT312" s="13"/>
      <c r="IKU312" s="35"/>
      <c r="IKV312" s="35"/>
      <c r="IKW312" s="15"/>
      <c r="IKY312" s="13"/>
      <c r="IKZ312" s="35"/>
      <c r="ILA312" s="35"/>
      <c r="ILB312" s="15"/>
      <c r="ILD312" s="13"/>
      <c r="ILE312" s="35"/>
      <c r="ILF312" s="35"/>
      <c r="ILG312" s="15"/>
      <c r="ILI312" s="13"/>
      <c r="ILJ312" s="35"/>
      <c r="ILK312" s="35"/>
      <c r="ILL312" s="15"/>
      <c r="ILN312" s="13"/>
      <c r="ILO312" s="35"/>
      <c r="ILP312" s="35"/>
      <c r="ILQ312" s="15"/>
      <c r="ILS312" s="13"/>
      <c r="ILT312" s="35"/>
      <c r="ILU312" s="35"/>
      <c r="ILV312" s="15"/>
      <c r="ILX312" s="13"/>
      <c r="ILY312" s="35"/>
      <c r="ILZ312" s="35"/>
      <c r="IMA312" s="15"/>
      <c r="IMC312" s="13"/>
      <c r="IMD312" s="35"/>
      <c r="IME312" s="35"/>
      <c r="IMF312" s="15"/>
      <c r="IMH312" s="13"/>
      <c r="IMI312" s="35"/>
      <c r="IMJ312" s="35"/>
      <c r="IMK312" s="15"/>
      <c r="IMM312" s="13"/>
      <c r="IMN312" s="35"/>
      <c r="IMO312" s="35"/>
      <c r="IMP312" s="15"/>
      <c r="IMR312" s="13"/>
      <c r="IMS312" s="35"/>
      <c r="IMT312" s="35"/>
      <c r="IMU312" s="15"/>
      <c r="IMW312" s="13"/>
      <c r="IMX312" s="35"/>
      <c r="IMY312" s="35"/>
      <c r="IMZ312" s="15"/>
      <c r="INB312" s="13"/>
      <c r="INC312" s="35"/>
      <c r="IND312" s="35"/>
      <c r="INE312" s="15"/>
      <c r="ING312" s="13"/>
      <c r="INH312" s="35"/>
      <c r="INI312" s="35"/>
      <c r="INJ312" s="15"/>
      <c r="INL312" s="13"/>
      <c r="INM312" s="35"/>
      <c r="INN312" s="35"/>
      <c r="INO312" s="15"/>
      <c r="INQ312" s="13"/>
      <c r="INR312" s="35"/>
      <c r="INS312" s="35"/>
      <c r="INT312" s="15"/>
      <c r="INV312" s="13"/>
      <c r="INW312" s="35"/>
      <c r="INX312" s="35"/>
      <c r="INY312" s="15"/>
      <c r="IOA312" s="13"/>
      <c r="IOB312" s="35"/>
      <c r="IOC312" s="35"/>
      <c r="IOD312" s="15"/>
      <c r="IOF312" s="13"/>
      <c r="IOG312" s="35"/>
      <c r="IOH312" s="35"/>
      <c r="IOI312" s="15"/>
      <c r="IOK312" s="13"/>
      <c r="IOL312" s="35"/>
      <c r="IOM312" s="35"/>
      <c r="ION312" s="15"/>
      <c r="IOP312" s="13"/>
      <c r="IOQ312" s="35"/>
      <c r="IOR312" s="35"/>
      <c r="IOS312" s="15"/>
      <c r="IOU312" s="13"/>
      <c r="IOV312" s="35"/>
      <c r="IOW312" s="35"/>
      <c r="IOX312" s="15"/>
      <c r="IOZ312" s="13"/>
      <c r="IPA312" s="35"/>
      <c r="IPB312" s="35"/>
      <c r="IPC312" s="15"/>
      <c r="IPE312" s="13"/>
      <c r="IPF312" s="35"/>
      <c r="IPG312" s="35"/>
      <c r="IPH312" s="15"/>
      <c r="IPJ312" s="13"/>
      <c r="IPK312" s="35"/>
      <c r="IPL312" s="35"/>
      <c r="IPM312" s="15"/>
      <c r="IPO312" s="13"/>
      <c r="IPP312" s="35"/>
      <c r="IPQ312" s="35"/>
      <c r="IPR312" s="15"/>
      <c r="IPT312" s="13"/>
      <c r="IPU312" s="35"/>
      <c r="IPV312" s="35"/>
      <c r="IPW312" s="15"/>
      <c r="IPY312" s="13"/>
      <c r="IPZ312" s="35"/>
      <c r="IQA312" s="35"/>
      <c r="IQB312" s="15"/>
      <c r="IQD312" s="13"/>
      <c r="IQE312" s="35"/>
      <c r="IQF312" s="35"/>
      <c r="IQG312" s="15"/>
      <c r="IQI312" s="13"/>
      <c r="IQJ312" s="35"/>
      <c r="IQK312" s="35"/>
      <c r="IQL312" s="15"/>
      <c r="IQN312" s="13"/>
      <c r="IQO312" s="35"/>
      <c r="IQP312" s="35"/>
      <c r="IQQ312" s="15"/>
      <c r="IQS312" s="13"/>
      <c r="IQT312" s="35"/>
      <c r="IQU312" s="35"/>
      <c r="IQV312" s="15"/>
      <c r="IQX312" s="13"/>
      <c r="IQY312" s="35"/>
      <c r="IQZ312" s="35"/>
      <c r="IRA312" s="15"/>
      <c r="IRC312" s="13"/>
      <c r="IRD312" s="35"/>
      <c r="IRE312" s="35"/>
      <c r="IRF312" s="15"/>
      <c r="IRH312" s="13"/>
      <c r="IRI312" s="35"/>
      <c r="IRJ312" s="35"/>
      <c r="IRK312" s="15"/>
      <c r="IRM312" s="13"/>
      <c r="IRN312" s="35"/>
      <c r="IRO312" s="35"/>
      <c r="IRP312" s="15"/>
      <c r="IRR312" s="13"/>
      <c r="IRS312" s="35"/>
      <c r="IRT312" s="35"/>
      <c r="IRU312" s="15"/>
      <c r="IRW312" s="13"/>
      <c r="IRX312" s="35"/>
      <c r="IRY312" s="35"/>
      <c r="IRZ312" s="15"/>
      <c r="ISB312" s="13"/>
      <c r="ISC312" s="35"/>
      <c r="ISD312" s="35"/>
      <c r="ISE312" s="15"/>
      <c r="ISG312" s="13"/>
      <c r="ISH312" s="35"/>
      <c r="ISI312" s="35"/>
      <c r="ISJ312" s="15"/>
      <c r="ISL312" s="13"/>
      <c r="ISM312" s="35"/>
      <c r="ISN312" s="35"/>
      <c r="ISO312" s="15"/>
      <c r="ISQ312" s="13"/>
      <c r="ISR312" s="35"/>
      <c r="ISS312" s="35"/>
      <c r="IST312" s="15"/>
      <c r="ISV312" s="13"/>
      <c r="ISW312" s="35"/>
      <c r="ISX312" s="35"/>
      <c r="ISY312" s="15"/>
      <c r="ITA312" s="13"/>
      <c r="ITB312" s="35"/>
      <c r="ITC312" s="35"/>
      <c r="ITD312" s="15"/>
      <c r="ITF312" s="13"/>
      <c r="ITG312" s="35"/>
      <c r="ITH312" s="35"/>
      <c r="ITI312" s="15"/>
      <c r="ITK312" s="13"/>
      <c r="ITL312" s="35"/>
      <c r="ITM312" s="35"/>
      <c r="ITN312" s="15"/>
      <c r="ITP312" s="13"/>
      <c r="ITQ312" s="35"/>
      <c r="ITR312" s="35"/>
      <c r="ITS312" s="15"/>
      <c r="ITU312" s="13"/>
      <c r="ITV312" s="35"/>
      <c r="ITW312" s="35"/>
      <c r="ITX312" s="15"/>
      <c r="ITZ312" s="13"/>
      <c r="IUA312" s="35"/>
      <c r="IUB312" s="35"/>
      <c r="IUC312" s="15"/>
      <c r="IUE312" s="13"/>
      <c r="IUF312" s="35"/>
      <c r="IUG312" s="35"/>
      <c r="IUH312" s="15"/>
      <c r="IUJ312" s="13"/>
      <c r="IUK312" s="35"/>
      <c r="IUL312" s="35"/>
      <c r="IUM312" s="15"/>
      <c r="IUO312" s="13"/>
      <c r="IUP312" s="35"/>
      <c r="IUQ312" s="35"/>
      <c r="IUR312" s="15"/>
      <c r="IUT312" s="13"/>
      <c r="IUU312" s="35"/>
      <c r="IUV312" s="35"/>
      <c r="IUW312" s="15"/>
      <c r="IUY312" s="13"/>
      <c r="IUZ312" s="35"/>
      <c r="IVA312" s="35"/>
      <c r="IVB312" s="15"/>
      <c r="IVD312" s="13"/>
      <c r="IVE312" s="35"/>
      <c r="IVF312" s="35"/>
      <c r="IVG312" s="15"/>
      <c r="IVI312" s="13"/>
      <c r="IVJ312" s="35"/>
      <c r="IVK312" s="35"/>
      <c r="IVL312" s="15"/>
      <c r="IVN312" s="13"/>
      <c r="IVO312" s="35"/>
      <c r="IVP312" s="35"/>
      <c r="IVQ312" s="15"/>
      <c r="IVS312" s="13"/>
      <c r="IVT312" s="35"/>
      <c r="IVU312" s="35"/>
      <c r="IVV312" s="15"/>
      <c r="IVX312" s="13"/>
      <c r="IVY312" s="35"/>
      <c r="IVZ312" s="35"/>
      <c r="IWA312" s="15"/>
      <c r="IWC312" s="13"/>
      <c r="IWD312" s="35"/>
      <c r="IWE312" s="35"/>
      <c r="IWF312" s="15"/>
      <c r="IWH312" s="13"/>
      <c r="IWI312" s="35"/>
      <c r="IWJ312" s="35"/>
      <c r="IWK312" s="15"/>
      <c r="IWM312" s="13"/>
      <c r="IWN312" s="35"/>
      <c r="IWO312" s="35"/>
      <c r="IWP312" s="15"/>
      <c r="IWR312" s="13"/>
      <c r="IWS312" s="35"/>
      <c r="IWT312" s="35"/>
      <c r="IWU312" s="15"/>
      <c r="IWW312" s="13"/>
      <c r="IWX312" s="35"/>
      <c r="IWY312" s="35"/>
      <c r="IWZ312" s="15"/>
      <c r="IXB312" s="13"/>
      <c r="IXC312" s="35"/>
      <c r="IXD312" s="35"/>
      <c r="IXE312" s="15"/>
      <c r="IXG312" s="13"/>
      <c r="IXH312" s="35"/>
      <c r="IXI312" s="35"/>
      <c r="IXJ312" s="15"/>
      <c r="IXL312" s="13"/>
      <c r="IXM312" s="35"/>
      <c r="IXN312" s="35"/>
      <c r="IXO312" s="15"/>
      <c r="IXQ312" s="13"/>
      <c r="IXR312" s="35"/>
      <c r="IXS312" s="35"/>
      <c r="IXT312" s="15"/>
      <c r="IXV312" s="13"/>
      <c r="IXW312" s="35"/>
      <c r="IXX312" s="35"/>
      <c r="IXY312" s="15"/>
      <c r="IYA312" s="13"/>
      <c r="IYB312" s="35"/>
      <c r="IYC312" s="35"/>
      <c r="IYD312" s="15"/>
      <c r="IYF312" s="13"/>
      <c r="IYG312" s="35"/>
      <c r="IYH312" s="35"/>
      <c r="IYI312" s="15"/>
      <c r="IYK312" s="13"/>
      <c r="IYL312" s="35"/>
      <c r="IYM312" s="35"/>
      <c r="IYN312" s="15"/>
      <c r="IYP312" s="13"/>
      <c r="IYQ312" s="35"/>
      <c r="IYR312" s="35"/>
      <c r="IYS312" s="15"/>
      <c r="IYU312" s="13"/>
      <c r="IYV312" s="35"/>
      <c r="IYW312" s="35"/>
      <c r="IYX312" s="15"/>
      <c r="IYZ312" s="13"/>
      <c r="IZA312" s="35"/>
      <c r="IZB312" s="35"/>
      <c r="IZC312" s="15"/>
      <c r="IZE312" s="13"/>
      <c r="IZF312" s="35"/>
      <c r="IZG312" s="35"/>
      <c r="IZH312" s="15"/>
      <c r="IZJ312" s="13"/>
      <c r="IZK312" s="35"/>
      <c r="IZL312" s="35"/>
      <c r="IZM312" s="15"/>
      <c r="IZO312" s="13"/>
      <c r="IZP312" s="35"/>
      <c r="IZQ312" s="35"/>
      <c r="IZR312" s="15"/>
      <c r="IZT312" s="13"/>
      <c r="IZU312" s="35"/>
      <c r="IZV312" s="35"/>
      <c r="IZW312" s="15"/>
      <c r="IZY312" s="13"/>
      <c r="IZZ312" s="35"/>
      <c r="JAA312" s="35"/>
      <c r="JAB312" s="15"/>
      <c r="JAD312" s="13"/>
      <c r="JAE312" s="35"/>
      <c r="JAF312" s="35"/>
      <c r="JAG312" s="15"/>
      <c r="JAI312" s="13"/>
      <c r="JAJ312" s="35"/>
      <c r="JAK312" s="35"/>
      <c r="JAL312" s="15"/>
      <c r="JAN312" s="13"/>
      <c r="JAO312" s="35"/>
      <c r="JAP312" s="35"/>
      <c r="JAQ312" s="15"/>
      <c r="JAS312" s="13"/>
      <c r="JAT312" s="35"/>
      <c r="JAU312" s="35"/>
      <c r="JAV312" s="15"/>
      <c r="JAX312" s="13"/>
      <c r="JAY312" s="35"/>
      <c r="JAZ312" s="35"/>
      <c r="JBA312" s="15"/>
      <c r="JBC312" s="13"/>
      <c r="JBD312" s="35"/>
      <c r="JBE312" s="35"/>
      <c r="JBF312" s="15"/>
      <c r="JBH312" s="13"/>
      <c r="JBI312" s="35"/>
      <c r="JBJ312" s="35"/>
      <c r="JBK312" s="15"/>
      <c r="JBM312" s="13"/>
      <c r="JBN312" s="35"/>
      <c r="JBO312" s="35"/>
      <c r="JBP312" s="15"/>
      <c r="JBR312" s="13"/>
      <c r="JBS312" s="35"/>
      <c r="JBT312" s="35"/>
      <c r="JBU312" s="15"/>
      <c r="JBW312" s="13"/>
      <c r="JBX312" s="35"/>
      <c r="JBY312" s="35"/>
      <c r="JBZ312" s="15"/>
      <c r="JCB312" s="13"/>
      <c r="JCC312" s="35"/>
      <c r="JCD312" s="35"/>
      <c r="JCE312" s="15"/>
      <c r="JCG312" s="13"/>
      <c r="JCH312" s="35"/>
      <c r="JCI312" s="35"/>
      <c r="JCJ312" s="15"/>
      <c r="JCL312" s="13"/>
      <c r="JCM312" s="35"/>
      <c r="JCN312" s="35"/>
      <c r="JCO312" s="15"/>
      <c r="JCQ312" s="13"/>
      <c r="JCR312" s="35"/>
      <c r="JCS312" s="35"/>
      <c r="JCT312" s="15"/>
      <c r="JCV312" s="13"/>
      <c r="JCW312" s="35"/>
      <c r="JCX312" s="35"/>
      <c r="JCY312" s="15"/>
      <c r="JDA312" s="13"/>
      <c r="JDB312" s="35"/>
      <c r="JDC312" s="35"/>
      <c r="JDD312" s="15"/>
      <c r="JDF312" s="13"/>
      <c r="JDG312" s="35"/>
      <c r="JDH312" s="35"/>
      <c r="JDI312" s="15"/>
      <c r="JDK312" s="13"/>
      <c r="JDL312" s="35"/>
      <c r="JDM312" s="35"/>
      <c r="JDN312" s="15"/>
      <c r="JDP312" s="13"/>
      <c r="JDQ312" s="35"/>
      <c r="JDR312" s="35"/>
      <c r="JDS312" s="15"/>
      <c r="JDU312" s="13"/>
      <c r="JDV312" s="35"/>
      <c r="JDW312" s="35"/>
      <c r="JDX312" s="15"/>
      <c r="JDZ312" s="13"/>
      <c r="JEA312" s="35"/>
      <c r="JEB312" s="35"/>
      <c r="JEC312" s="15"/>
      <c r="JEE312" s="13"/>
      <c r="JEF312" s="35"/>
      <c r="JEG312" s="35"/>
      <c r="JEH312" s="15"/>
      <c r="JEJ312" s="13"/>
      <c r="JEK312" s="35"/>
      <c r="JEL312" s="35"/>
      <c r="JEM312" s="15"/>
      <c r="JEO312" s="13"/>
      <c r="JEP312" s="35"/>
      <c r="JEQ312" s="35"/>
      <c r="JER312" s="15"/>
      <c r="JET312" s="13"/>
      <c r="JEU312" s="35"/>
      <c r="JEV312" s="35"/>
      <c r="JEW312" s="15"/>
      <c r="JEY312" s="13"/>
      <c r="JEZ312" s="35"/>
      <c r="JFA312" s="35"/>
      <c r="JFB312" s="15"/>
      <c r="JFD312" s="13"/>
      <c r="JFE312" s="35"/>
      <c r="JFF312" s="35"/>
      <c r="JFG312" s="15"/>
      <c r="JFI312" s="13"/>
      <c r="JFJ312" s="35"/>
      <c r="JFK312" s="35"/>
      <c r="JFL312" s="15"/>
      <c r="JFN312" s="13"/>
      <c r="JFO312" s="35"/>
      <c r="JFP312" s="35"/>
      <c r="JFQ312" s="15"/>
      <c r="JFS312" s="13"/>
      <c r="JFT312" s="35"/>
      <c r="JFU312" s="35"/>
      <c r="JFV312" s="15"/>
      <c r="JFX312" s="13"/>
      <c r="JFY312" s="35"/>
      <c r="JFZ312" s="35"/>
      <c r="JGA312" s="15"/>
      <c r="JGC312" s="13"/>
      <c r="JGD312" s="35"/>
      <c r="JGE312" s="35"/>
      <c r="JGF312" s="15"/>
      <c r="JGH312" s="13"/>
      <c r="JGI312" s="35"/>
      <c r="JGJ312" s="35"/>
      <c r="JGK312" s="15"/>
      <c r="JGM312" s="13"/>
      <c r="JGN312" s="35"/>
      <c r="JGO312" s="35"/>
      <c r="JGP312" s="15"/>
      <c r="JGR312" s="13"/>
      <c r="JGS312" s="35"/>
      <c r="JGT312" s="35"/>
      <c r="JGU312" s="15"/>
      <c r="JGW312" s="13"/>
      <c r="JGX312" s="35"/>
      <c r="JGY312" s="35"/>
      <c r="JGZ312" s="15"/>
      <c r="JHB312" s="13"/>
      <c r="JHC312" s="35"/>
      <c r="JHD312" s="35"/>
      <c r="JHE312" s="15"/>
      <c r="JHG312" s="13"/>
      <c r="JHH312" s="35"/>
      <c r="JHI312" s="35"/>
      <c r="JHJ312" s="15"/>
      <c r="JHL312" s="13"/>
      <c r="JHM312" s="35"/>
      <c r="JHN312" s="35"/>
      <c r="JHO312" s="15"/>
      <c r="JHQ312" s="13"/>
      <c r="JHR312" s="35"/>
      <c r="JHS312" s="35"/>
      <c r="JHT312" s="15"/>
      <c r="JHV312" s="13"/>
      <c r="JHW312" s="35"/>
      <c r="JHX312" s="35"/>
      <c r="JHY312" s="15"/>
      <c r="JIA312" s="13"/>
      <c r="JIB312" s="35"/>
      <c r="JIC312" s="35"/>
      <c r="JID312" s="15"/>
      <c r="JIF312" s="13"/>
      <c r="JIG312" s="35"/>
      <c r="JIH312" s="35"/>
      <c r="JII312" s="15"/>
      <c r="JIK312" s="13"/>
      <c r="JIL312" s="35"/>
      <c r="JIM312" s="35"/>
      <c r="JIN312" s="15"/>
      <c r="JIP312" s="13"/>
      <c r="JIQ312" s="35"/>
      <c r="JIR312" s="35"/>
      <c r="JIS312" s="15"/>
      <c r="JIU312" s="13"/>
      <c r="JIV312" s="35"/>
      <c r="JIW312" s="35"/>
      <c r="JIX312" s="15"/>
      <c r="JIZ312" s="13"/>
      <c r="JJA312" s="35"/>
      <c r="JJB312" s="35"/>
      <c r="JJC312" s="15"/>
      <c r="JJE312" s="13"/>
      <c r="JJF312" s="35"/>
      <c r="JJG312" s="35"/>
      <c r="JJH312" s="15"/>
      <c r="JJJ312" s="13"/>
      <c r="JJK312" s="35"/>
      <c r="JJL312" s="35"/>
      <c r="JJM312" s="15"/>
      <c r="JJO312" s="13"/>
      <c r="JJP312" s="35"/>
      <c r="JJQ312" s="35"/>
      <c r="JJR312" s="15"/>
      <c r="JJT312" s="13"/>
      <c r="JJU312" s="35"/>
      <c r="JJV312" s="35"/>
      <c r="JJW312" s="15"/>
      <c r="JJY312" s="13"/>
      <c r="JJZ312" s="35"/>
      <c r="JKA312" s="35"/>
      <c r="JKB312" s="15"/>
      <c r="JKD312" s="13"/>
      <c r="JKE312" s="35"/>
      <c r="JKF312" s="35"/>
      <c r="JKG312" s="15"/>
      <c r="JKI312" s="13"/>
      <c r="JKJ312" s="35"/>
      <c r="JKK312" s="35"/>
      <c r="JKL312" s="15"/>
      <c r="JKN312" s="13"/>
      <c r="JKO312" s="35"/>
      <c r="JKP312" s="35"/>
      <c r="JKQ312" s="15"/>
      <c r="JKS312" s="13"/>
      <c r="JKT312" s="35"/>
      <c r="JKU312" s="35"/>
      <c r="JKV312" s="15"/>
      <c r="JKX312" s="13"/>
      <c r="JKY312" s="35"/>
      <c r="JKZ312" s="35"/>
      <c r="JLA312" s="15"/>
      <c r="JLC312" s="13"/>
      <c r="JLD312" s="35"/>
      <c r="JLE312" s="35"/>
      <c r="JLF312" s="15"/>
      <c r="JLH312" s="13"/>
      <c r="JLI312" s="35"/>
      <c r="JLJ312" s="35"/>
      <c r="JLK312" s="15"/>
      <c r="JLM312" s="13"/>
      <c r="JLN312" s="35"/>
      <c r="JLO312" s="35"/>
      <c r="JLP312" s="15"/>
      <c r="JLR312" s="13"/>
      <c r="JLS312" s="35"/>
      <c r="JLT312" s="35"/>
      <c r="JLU312" s="15"/>
      <c r="JLW312" s="13"/>
      <c r="JLX312" s="35"/>
      <c r="JLY312" s="35"/>
      <c r="JLZ312" s="15"/>
      <c r="JMB312" s="13"/>
      <c r="JMC312" s="35"/>
      <c r="JMD312" s="35"/>
      <c r="JME312" s="15"/>
      <c r="JMG312" s="13"/>
      <c r="JMH312" s="35"/>
      <c r="JMI312" s="35"/>
      <c r="JMJ312" s="15"/>
      <c r="JML312" s="13"/>
      <c r="JMM312" s="35"/>
      <c r="JMN312" s="35"/>
      <c r="JMO312" s="15"/>
      <c r="JMQ312" s="13"/>
      <c r="JMR312" s="35"/>
      <c r="JMS312" s="35"/>
      <c r="JMT312" s="15"/>
      <c r="JMV312" s="13"/>
      <c r="JMW312" s="35"/>
      <c r="JMX312" s="35"/>
      <c r="JMY312" s="15"/>
      <c r="JNA312" s="13"/>
      <c r="JNB312" s="35"/>
      <c r="JNC312" s="35"/>
      <c r="JND312" s="15"/>
      <c r="JNF312" s="13"/>
      <c r="JNG312" s="35"/>
      <c r="JNH312" s="35"/>
      <c r="JNI312" s="15"/>
      <c r="JNK312" s="13"/>
      <c r="JNL312" s="35"/>
      <c r="JNM312" s="35"/>
      <c r="JNN312" s="15"/>
      <c r="JNP312" s="13"/>
      <c r="JNQ312" s="35"/>
      <c r="JNR312" s="35"/>
      <c r="JNS312" s="15"/>
      <c r="JNU312" s="13"/>
      <c r="JNV312" s="35"/>
      <c r="JNW312" s="35"/>
      <c r="JNX312" s="15"/>
      <c r="JNZ312" s="13"/>
      <c r="JOA312" s="35"/>
      <c r="JOB312" s="35"/>
      <c r="JOC312" s="15"/>
      <c r="JOE312" s="13"/>
      <c r="JOF312" s="35"/>
      <c r="JOG312" s="35"/>
      <c r="JOH312" s="15"/>
      <c r="JOJ312" s="13"/>
      <c r="JOK312" s="35"/>
      <c r="JOL312" s="35"/>
      <c r="JOM312" s="15"/>
      <c r="JOO312" s="13"/>
      <c r="JOP312" s="35"/>
      <c r="JOQ312" s="35"/>
      <c r="JOR312" s="15"/>
      <c r="JOT312" s="13"/>
      <c r="JOU312" s="35"/>
      <c r="JOV312" s="35"/>
      <c r="JOW312" s="15"/>
      <c r="JOY312" s="13"/>
      <c r="JOZ312" s="35"/>
      <c r="JPA312" s="35"/>
      <c r="JPB312" s="15"/>
      <c r="JPD312" s="13"/>
      <c r="JPE312" s="35"/>
      <c r="JPF312" s="35"/>
      <c r="JPG312" s="15"/>
      <c r="JPI312" s="13"/>
      <c r="JPJ312" s="35"/>
      <c r="JPK312" s="35"/>
      <c r="JPL312" s="15"/>
      <c r="JPN312" s="13"/>
      <c r="JPO312" s="35"/>
      <c r="JPP312" s="35"/>
      <c r="JPQ312" s="15"/>
      <c r="JPS312" s="13"/>
      <c r="JPT312" s="35"/>
      <c r="JPU312" s="35"/>
      <c r="JPV312" s="15"/>
      <c r="JPX312" s="13"/>
      <c r="JPY312" s="35"/>
      <c r="JPZ312" s="35"/>
      <c r="JQA312" s="15"/>
      <c r="JQC312" s="13"/>
      <c r="JQD312" s="35"/>
      <c r="JQE312" s="35"/>
      <c r="JQF312" s="15"/>
      <c r="JQH312" s="13"/>
      <c r="JQI312" s="35"/>
      <c r="JQJ312" s="35"/>
      <c r="JQK312" s="15"/>
      <c r="JQM312" s="13"/>
      <c r="JQN312" s="35"/>
      <c r="JQO312" s="35"/>
      <c r="JQP312" s="15"/>
      <c r="JQR312" s="13"/>
      <c r="JQS312" s="35"/>
      <c r="JQT312" s="35"/>
      <c r="JQU312" s="15"/>
      <c r="JQW312" s="13"/>
      <c r="JQX312" s="35"/>
      <c r="JQY312" s="35"/>
      <c r="JQZ312" s="15"/>
      <c r="JRB312" s="13"/>
      <c r="JRC312" s="35"/>
      <c r="JRD312" s="35"/>
      <c r="JRE312" s="15"/>
      <c r="JRG312" s="13"/>
      <c r="JRH312" s="35"/>
      <c r="JRI312" s="35"/>
      <c r="JRJ312" s="15"/>
      <c r="JRL312" s="13"/>
      <c r="JRM312" s="35"/>
      <c r="JRN312" s="35"/>
      <c r="JRO312" s="15"/>
      <c r="JRQ312" s="13"/>
      <c r="JRR312" s="35"/>
      <c r="JRS312" s="35"/>
      <c r="JRT312" s="15"/>
      <c r="JRV312" s="13"/>
      <c r="JRW312" s="35"/>
      <c r="JRX312" s="35"/>
      <c r="JRY312" s="15"/>
      <c r="JSA312" s="13"/>
      <c r="JSB312" s="35"/>
      <c r="JSC312" s="35"/>
      <c r="JSD312" s="15"/>
      <c r="JSF312" s="13"/>
      <c r="JSG312" s="35"/>
      <c r="JSH312" s="35"/>
      <c r="JSI312" s="15"/>
      <c r="JSK312" s="13"/>
      <c r="JSL312" s="35"/>
      <c r="JSM312" s="35"/>
      <c r="JSN312" s="15"/>
      <c r="JSP312" s="13"/>
      <c r="JSQ312" s="35"/>
      <c r="JSR312" s="35"/>
      <c r="JSS312" s="15"/>
      <c r="JSU312" s="13"/>
      <c r="JSV312" s="35"/>
      <c r="JSW312" s="35"/>
      <c r="JSX312" s="15"/>
      <c r="JSZ312" s="13"/>
      <c r="JTA312" s="35"/>
      <c r="JTB312" s="35"/>
      <c r="JTC312" s="15"/>
      <c r="JTE312" s="13"/>
      <c r="JTF312" s="35"/>
      <c r="JTG312" s="35"/>
      <c r="JTH312" s="15"/>
      <c r="JTJ312" s="13"/>
      <c r="JTK312" s="35"/>
      <c r="JTL312" s="35"/>
      <c r="JTM312" s="15"/>
      <c r="JTO312" s="13"/>
      <c r="JTP312" s="35"/>
      <c r="JTQ312" s="35"/>
      <c r="JTR312" s="15"/>
      <c r="JTT312" s="13"/>
      <c r="JTU312" s="35"/>
      <c r="JTV312" s="35"/>
      <c r="JTW312" s="15"/>
      <c r="JTY312" s="13"/>
      <c r="JTZ312" s="35"/>
      <c r="JUA312" s="35"/>
      <c r="JUB312" s="15"/>
      <c r="JUD312" s="13"/>
      <c r="JUE312" s="35"/>
      <c r="JUF312" s="35"/>
      <c r="JUG312" s="15"/>
      <c r="JUI312" s="13"/>
      <c r="JUJ312" s="35"/>
      <c r="JUK312" s="35"/>
      <c r="JUL312" s="15"/>
      <c r="JUN312" s="13"/>
      <c r="JUO312" s="35"/>
      <c r="JUP312" s="35"/>
      <c r="JUQ312" s="15"/>
      <c r="JUS312" s="13"/>
      <c r="JUT312" s="35"/>
      <c r="JUU312" s="35"/>
      <c r="JUV312" s="15"/>
      <c r="JUX312" s="13"/>
      <c r="JUY312" s="35"/>
      <c r="JUZ312" s="35"/>
      <c r="JVA312" s="15"/>
      <c r="JVC312" s="13"/>
      <c r="JVD312" s="35"/>
      <c r="JVE312" s="35"/>
      <c r="JVF312" s="15"/>
      <c r="JVH312" s="13"/>
      <c r="JVI312" s="35"/>
      <c r="JVJ312" s="35"/>
      <c r="JVK312" s="15"/>
      <c r="JVM312" s="13"/>
      <c r="JVN312" s="35"/>
      <c r="JVO312" s="35"/>
      <c r="JVP312" s="15"/>
      <c r="JVR312" s="13"/>
      <c r="JVS312" s="35"/>
      <c r="JVT312" s="35"/>
      <c r="JVU312" s="15"/>
      <c r="JVW312" s="13"/>
      <c r="JVX312" s="35"/>
      <c r="JVY312" s="35"/>
      <c r="JVZ312" s="15"/>
      <c r="JWB312" s="13"/>
      <c r="JWC312" s="35"/>
      <c r="JWD312" s="35"/>
      <c r="JWE312" s="15"/>
      <c r="JWG312" s="13"/>
      <c r="JWH312" s="35"/>
      <c r="JWI312" s="35"/>
      <c r="JWJ312" s="15"/>
      <c r="JWL312" s="13"/>
      <c r="JWM312" s="35"/>
      <c r="JWN312" s="35"/>
      <c r="JWO312" s="15"/>
      <c r="JWQ312" s="13"/>
      <c r="JWR312" s="35"/>
      <c r="JWS312" s="35"/>
      <c r="JWT312" s="15"/>
      <c r="JWV312" s="13"/>
      <c r="JWW312" s="35"/>
      <c r="JWX312" s="35"/>
      <c r="JWY312" s="15"/>
      <c r="JXA312" s="13"/>
      <c r="JXB312" s="35"/>
      <c r="JXC312" s="35"/>
      <c r="JXD312" s="15"/>
      <c r="JXF312" s="13"/>
      <c r="JXG312" s="35"/>
      <c r="JXH312" s="35"/>
      <c r="JXI312" s="15"/>
      <c r="JXK312" s="13"/>
      <c r="JXL312" s="35"/>
      <c r="JXM312" s="35"/>
      <c r="JXN312" s="15"/>
      <c r="JXP312" s="13"/>
      <c r="JXQ312" s="35"/>
      <c r="JXR312" s="35"/>
      <c r="JXS312" s="15"/>
      <c r="JXU312" s="13"/>
      <c r="JXV312" s="35"/>
      <c r="JXW312" s="35"/>
      <c r="JXX312" s="15"/>
      <c r="JXZ312" s="13"/>
      <c r="JYA312" s="35"/>
      <c r="JYB312" s="35"/>
      <c r="JYC312" s="15"/>
      <c r="JYE312" s="13"/>
      <c r="JYF312" s="35"/>
      <c r="JYG312" s="35"/>
      <c r="JYH312" s="15"/>
      <c r="JYJ312" s="13"/>
      <c r="JYK312" s="35"/>
      <c r="JYL312" s="35"/>
      <c r="JYM312" s="15"/>
      <c r="JYO312" s="13"/>
      <c r="JYP312" s="35"/>
      <c r="JYQ312" s="35"/>
      <c r="JYR312" s="15"/>
      <c r="JYT312" s="13"/>
      <c r="JYU312" s="35"/>
      <c r="JYV312" s="35"/>
      <c r="JYW312" s="15"/>
      <c r="JYY312" s="13"/>
      <c r="JYZ312" s="35"/>
      <c r="JZA312" s="35"/>
      <c r="JZB312" s="15"/>
      <c r="JZD312" s="13"/>
      <c r="JZE312" s="35"/>
      <c r="JZF312" s="35"/>
      <c r="JZG312" s="15"/>
      <c r="JZI312" s="13"/>
      <c r="JZJ312" s="35"/>
      <c r="JZK312" s="35"/>
      <c r="JZL312" s="15"/>
      <c r="JZN312" s="13"/>
      <c r="JZO312" s="35"/>
      <c r="JZP312" s="35"/>
      <c r="JZQ312" s="15"/>
      <c r="JZS312" s="13"/>
      <c r="JZT312" s="35"/>
      <c r="JZU312" s="35"/>
      <c r="JZV312" s="15"/>
      <c r="JZX312" s="13"/>
      <c r="JZY312" s="35"/>
      <c r="JZZ312" s="35"/>
      <c r="KAA312" s="15"/>
      <c r="KAC312" s="13"/>
      <c r="KAD312" s="35"/>
      <c r="KAE312" s="35"/>
      <c r="KAF312" s="15"/>
      <c r="KAH312" s="13"/>
      <c r="KAI312" s="35"/>
      <c r="KAJ312" s="35"/>
      <c r="KAK312" s="15"/>
      <c r="KAM312" s="13"/>
      <c r="KAN312" s="35"/>
      <c r="KAO312" s="35"/>
      <c r="KAP312" s="15"/>
      <c r="KAR312" s="13"/>
      <c r="KAS312" s="35"/>
      <c r="KAT312" s="35"/>
      <c r="KAU312" s="15"/>
      <c r="KAW312" s="13"/>
      <c r="KAX312" s="35"/>
      <c r="KAY312" s="35"/>
      <c r="KAZ312" s="15"/>
      <c r="KBB312" s="13"/>
      <c r="KBC312" s="35"/>
      <c r="KBD312" s="35"/>
      <c r="KBE312" s="15"/>
      <c r="KBG312" s="13"/>
      <c r="KBH312" s="35"/>
      <c r="KBI312" s="35"/>
      <c r="KBJ312" s="15"/>
      <c r="KBL312" s="13"/>
      <c r="KBM312" s="35"/>
      <c r="KBN312" s="35"/>
      <c r="KBO312" s="15"/>
      <c r="KBQ312" s="13"/>
      <c r="KBR312" s="35"/>
      <c r="KBS312" s="35"/>
      <c r="KBT312" s="15"/>
      <c r="KBV312" s="13"/>
      <c r="KBW312" s="35"/>
      <c r="KBX312" s="35"/>
      <c r="KBY312" s="15"/>
      <c r="KCA312" s="13"/>
      <c r="KCB312" s="35"/>
      <c r="KCC312" s="35"/>
      <c r="KCD312" s="15"/>
      <c r="KCF312" s="13"/>
      <c r="KCG312" s="35"/>
      <c r="KCH312" s="35"/>
      <c r="KCI312" s="15"/>
      <c r="KCK312" s="13"/>
      <c r="KCL312" s="35"/>
      <c r="KCM312" s="35"/>
      <c r="KCN312" s="15"/>
      <c r="KCP312" s="13"/>
      <c r="KCQ312" s="35"/>
      <c r="KCR312" s="35"/>
      <c r="KCS312" s="15"/>
      <c r="KCU312" s="13"/>
      <c r="KCV312" s="35"/>
      <c r="KCW312" s="35"/>
      <c r="KCX312" s="15"/>
      <c r="KCZ312" s="13"/>
      <c r="KDA312" s="35"/>
      <c r="KDB312" s="35"/>
      <c r="KDC312" s="15"/>
      <c r="KDE312" s="13"/>
      <c r="KDF312" s="35"/>
      <c r="KDG312" s="35"/>
      <c r="KDH312" s="15"/>
      <c r="KDJ312" s="13"/>
      <c r="KDK312" s="35"/>
      <c r="KDL312" s="35"/>
      <c r="KDM312" s="15"/>
      <c r="KDO312" s="13"/>
      <c r="KDP312" s="35"/>
      <c r="KDQ312" s="35"/>
      <c r="KDR312" s="15"/>
      <c r="KDT312" s="13"/>
      <c r="KDU312" s="35"/>
      <c r="KDV312" s="35"/>
      <c r="KDW312" s="15"/>
      <c r="KDY312" s="13"/>
      <c r="KDZ312" s="35"/>
      <c r="KEA312" s="35"/>
      <c r="KEB312" s="15"/>
      <c r="KED312" s="13"/>
      <c r="KEE312" s="35"/>
      <c r="KEF312" s="35"/>
      <c r="KEG312" s="15"/>
      <c r="KEI312" s="13"/>
      <c r="KEJ312" s="35"/>
      <c r="KEK312" s="35"/>
      <c r="KEL312" s="15"/>
      <c r="KEN312" s="13"/>
      <c r="KEO312" s="35"/>
      <c r="KEP312" s="35"/>
      <c r="KEQ312" s="15"/>
      <c r="KES312" s="13"/>
      <c r="KET312" s="35"/>
      <c r="KEU312" s="35"/>
      <c r="KEV312" s="15"/>
      <c r="KEX312" s="13"/>
      <c r="KEY312" s="35"/>
      <c r="KEZ312" s="35"/>
      <c r="KFA312" s="15"/>
      <c r="KFC312" s="13"/>
      <c r="KFD312" s="35"/>
      <c r="KFE312" s="35"/>
      <c r="KFF312" s="15"/>
      <c r="KFH312" s="13"/>
      <c r="KFI312" s="35"/>
      <c r="KFJ312" s="35"/>
      <c r="KFK312" s="15"/>
      <c r="KFM312" s="13"/>
      <c r="KFN312" s="35"/>
      <c r="KFO312" s="35"/>
      <c r="KFP312" s="15"/>
      <c r="KFR312" s="13"/>
      <c r="KFS312" s="35"/>
      <c r="KFT312" s="35"/>
      <c r="KFU312" s="15"/>
      <c r="KFW312" s="13"/>
      <c r="KFX312" s="35"/>
      <c r="KFY312" s="35"/>
      <c r="KFZ312" s="15"/>
      <c r="KGB312" s="13"/>
      <c r="KGC312" s="35"/>
      <c r="KGD312" s="35"/>
      <c r="KGE312" s="15"/>
      <c r="KGG312" s="13"/>
      <c r="KGH312" s="35"/>
      <c r="KGI312" s="35"/>
      <c r="KGJ312" s="15"/>
      <c r="KGL312" s="13"/>
      <c r="KGM312" s="35"/>
      <c r="KGN312" s="35"/>
      <c r="KGO312" s="15"/>
      <c r="KGQ312" s="13"/>
      <c r="KGR312" s="35"/>
      <c r="KGS312" s="35"/>
      <c r="KGT312" s="15"/>
      <c r="KGV312" s="13"/>
      <c r="KGW312" s="35"/>
      <c r="KGX312" s="35"/>
      <c r="KGY312" s="15"/>
      <c r="KHA312" s="13"/>
      <c r="KHB312" s="35"/>
      <c r="KHC312" s="35"/>
      <c r="KHD312" s="15"/>
      <c r="KHF312" s="13"/>
      <c r="KHG312" s="35"/>
      <c r="KHH312" s="35"/>
      <c r="KHI312" s="15"/>
      <c r="KHK312" s="13"/>
      <c r="KHL312" s="35"/>
      <c r="KHM312" s="35"/>
      <c r="KHN312" s="15"/>
      <c r="KHP312" s="13"/>
      <c r="KHQ312" s="35"/>
      <c r="KHR312" s="35"/>
      <c r="KHS312" s="15"/>
      <c r="KHU312" s="13"/>
      <c r="KHV312" s="35"/>
      <c r="KHW312" s="35"/>
      <c r="KHX312" s="15"/>
      <c r="KHZ312" s="13"/>
      <c r="KIA312" s="35"/>
      <c r="KIB312" s="35"/>
      <c r="KIC312" s="15"/>
      <c r="KIE312" s="13"/>
      <c r="KIF312" s="35"/>
      <c r="KIG312" s="35"/>
      <c r="KIH312" s="15"/>
      <c r="KIJ312" s="13"/>
      <c r="KIK312" s="35"/>
      <c r="KIL312" s="35"/>
      <c r="KIM312" s="15"/>
      <c r="KIO312" s="13"/>
      <c r="KIP312" s="35"/>
      <c r="KIQ312" s="35"/>
      <c r="KIR312" s="15"/>
      <c r="KIT312" s="13"/>
      <c r="KIU312" s="35"/>
      <c r="KIV312" s="35"/>
      <c r="KIW312" s="15"/>
      <c r="KIY312" s="13"/>
      <c r="KIZ312" s="35"/>
      <c r="KJA312" s="35"/>
      <c r="KJB312" s="15"/>
      <c r="KJD312" s="13"/>
      <c r="KJE312" s="35"/>
      <c r="KJF312" s="35"/>
      <c r="KJG312" s="15"/>
      <c r="KJI312" s="13"/>
      <c r="KJJ312" s="35"/>
      <c r="KJK312" s="35"/>
      <c r="KJL312" s="15"/>
      <c r="KJN312" s="13"/>
      <c r="KJO312" s="35"/>
      <c r="KJP312" s="35"/>
      <c r="KJQ312" s="15"/>
      <c r="KJS312" s="13"/>
      <c r="KJT312" s="35"/>
      <c r="KJU312" s="35"/>
      <c r="KJV312" s="15"/>
      <c r="KJX312" s="13"/>
      <c r="KJY312" s="35"/>
      <c r="KJZ312" s="35"/>
      <c r="KKA312" s="15"/>
      <c r="KKC312" s="13"/>
      <c r="KKD312" s="35"/>
      <c r="KKE312" s="35"/>
      <c r="KKF312" s="15"/>
      <c r="KKH312" s="13"/>
      <c r="KKI312" s="35"/>
      <c r="KKJ312" s="35"/>
      <c r="KKK312" s="15"/>
      <c r="KKM312" s="13"/>
      <c r="KKN312" s="35"/>
      <c r="KKO312" s="35"/>
      <c r="KKP312" s="15"/>
      <c r="KKR312" s="13"/>
      <c r="KKS312" s="35"/>
      <c r="KKT312" s="35"/>
      <c r="KKU312" s="15"/>
      <c r="KKW312" s="13"/>
      <c r="KKX312" s="35"/>
      <c r="KKY312" s="35"/>
      <c r="KKZ312" s="15"/>
      <c r="KLB312" s="13"/>
      <c r="KLC312" s="35"/>
      <c r="KLD312" s="35"/>
      <c r="KLE312" s="15"/>
      <c r="KLG312" s="13"/>
      <c r="KLH312" s="35"/>
      <c r="KLI312" s="35"/>
      <c r="KLJ312" s="15"/>
      <c r="KLL312" s="13"/>
      <c r="KLM312" s="35"/>
      <c r="KLN312" s="35"/>
      <c r="KLO312" s="15"/>
      <c r="KLQ312" s="13"/>
      <c r="KLR312" s="35"/>
      <c r="KLS312" s="35"/>
      <c r="KLT312" s="15"/>
      <c r="KLV312" s="13"/>
      <c r="KLW312" s="35"/>
      <c r="KLX312" s="35"/>
      <c r="KLY312" s="15"/>
      <c r="KMA312" s="13"/>
      <c r="KMB312" s="35"/>
      <c r="KMC312" s="35"/>
      <c r="KMD312" s="15"/>
      <c r="KMF312" s="13"/>
      <c r="KMG312" s="35"/>
      <c r="KMH312" s="35"/>
      <c r="KMI312" s="15"/>
      <c r="KMK312" s="13"/>
      <c r="KML312" s="35"/>
      <c r="KMM312" s="35"/>
      <c r="KMN312" s="15"/>
      <c r="KMP312" s="13"/>
      <c r="KMQ312" s="35"/>
      <c r="KMR312" s="35"/>
      <c r="KMS312" s="15"/>
      <c r="KMU312" s="13"/>
      <c r="KMV312" s="35"/>
      <c r="KMW312" s="35"/>
      <c r="KMX312" s="15"/>
      <c r="KMZ312" s="13"/>
      <c r="KNA312" s="35"/>
      <c r="KNB312" s="35"/>
      <c r="KNC312" s="15"/>
      <c r="KNE312" s="13"/>
      <c r="KNF312" s="35"/>
      <c r="KNG312" s="35"/>
      <c r="KNH312" s="15"/>
      <c r="KNJ312" s="13"/>
      <c r="KNK312" s="35"/>
      <c r="KNL312" s="35"/>
      <c r="KNM312" s="15"/>
      <c r="KNO312" s="13"/>
      <c r="KNP312" s="35"/>
      <c r="KNQ312" s="35"/>
      <c r="KNR312" s="15"/>
      <c r="KNT312" s="13"/>
      <c r="KNU312" s="35"/>
      <c r="KNV312" s="35"/>
      <c r="KNW312" s="15"/>
      <c r="KNY312" s="13"/>
      <c r="KNZ312" s="35"/>
      <c r="KOA312" s="35"/>
      <c r="KOB312" s="15"/>
      <c r="KOD312" s="13"/>
      <c r="KOE312" s="35"/>
      <c r="KOF312" s="35"/>
      <c r="KOG312" s="15"/>
      <c r="KOI312" s="13"/>
      <c r="KOJ312" s="35"/>
      <c r="KOK312" s="35"/>
      <c r="KOL312" s="15"/>
      <c r="KON312" s="13"/>
      <c r="KOO312" s="35"/>
      <c r="KOP312" s="35"/>
      <c r="KOQ312" s="15"/>
      <c r="KOS312" s="13"/>
      <c r="KOT312" s="35"/>
      <c r="KOU312" s="35"/>
      <c r="KOV312" s="15"/>
      <c r="KOX312" s="13"/>
      <c r="KOY312" s="35"/>
      <c r="KOZ312" s="35"/>
      <c r="KPA312" s="15"/>
      <c r="KPC312" s="13"/>
      <c r="KPD312" s="35"/>
      <c r="KPE312" s="35"/>
      <c r="KPF312" s="15"/>
      <c r="KPH312" s="13"/>
      <c r="KPI312" s="35"/>
      <c r="KPJ312" s="35"/>
      <c r="KPK312" s="15"/>
      <c r="KPM312" s="13"/>
      <c r="KPN312" s="35"/>
      <c r="KPO312" s="35"/>
      <c r="KPP312" s="15"/>
      <c r="KPR312" s="13"/>
      <c r="KPS312" s="35"/>
      <c r="KPT312" s="35"/>
      <c r="KPU312" s="15"/>
      <c r="KPW312" s="13"/>
      <c r="KPX312" s="35"/>
      <c r="KPY312" s="35"/>
      <c r="KPZ312" s="15"/>
      <c r="KQB312" s="13"/>
      <c r="KQC312" s="35"/>
      <c r="KQD312" s="35"/>
      <c r="KQE312" s="15"/>
      <c r="KQG312" s="13"/>
      <c r="KQH312" s="35"/>
      <c r="KQI312" s="35"/>
      <c r="KQJ312" s="15"/>
      <c r="KQL312" s="13"/>
      <c r="KQM312" s="35"/>
      <c r="KQN312" s="35"/>
      <c r="KQO312" s="15"/>
      <c r="KQQ312" s="13"/>
      <c r="KQR312" s="35"/>
      <c r="KQS312" s="35"/>
      <c r="KQT312" s="15"/>
      <c r="KQV312" s="13"/>
      <c r="KQW312" s="35"/>
      <c r="KQX312" s="35"/>
      <c r="KQY312" s="15"/>
      <c r="KRA312" s="13"/>
      <c r="KRB312" s="35"/>
      <c r="KRC312" s="35"/>
      <c r="KRD312" s="15"/>
      <c r="KRF312" s="13"/>
      <c r="KRG312" s="35"/>
      <c r="KRH312" s="35"/>
      <c r="KRI312" s="15"/>
      <c r="KRK312" s="13"/>
      <c r="KRL312" s="35"/>
      <c r="KRM312" s="35"/>
      <c r="KRN312" s="15"/>
      <c r="KRP312" s="13"/>
      <c r="KRQ312" s="35"/>
      <c r="KRR312" s="35"/>
      <c r="KRS312" s="15"/>
      <c r="KRU312" s="13"/>
      <c r="KRV312" s="35"/>
      <c r="KRW312" s="35"/>
      <c r="KRX312" s="15"/>
      <c r="KRZ312" s="13"/>
      <c r="KSA312" s="35"/>
      <c r="KSB312" s="35"/>
      <c r="KSC312" s="15"/>
      <c r="KSE312" s="13"/>
      <c r="KSF312" s="35"/>
      <c r="KSG312" s="35"/>
      <c r="KSH312" s="15"/>
      <c r="KSJ312" s="13"/>
      <c r="KSK312" s="35"/>
      <c r="KSL312" s="35"/>
      <c r="KSM312" s="15"/>
      <c r="KSO312" s="13"/>
      <c r="KSP312" s="35"/>
      <c r="KSQ312" s="35"/>
      <c r="KSR312" s="15"/>
      <c r="KST312" s="13"/>
      <c r="KSU312" s="35"/>
      <c r="KSV312" s="35"/>
      <c r="KSW312" s="15"/>
      <c r="KSY312" s="13"/>
      <c r="KSZ312" s="35"/>
      <c r="KTA312" s="35"/>
      <c r="KTB312" s="15"/>
      <c r="KTD312" s="13"/>
      <c r="KTE312" s="35"/>
      <c r="KTF312" s="35"/>
      <c r="KTG312" s="15"/>
      <c r="KTI312" s="13"/>
      <c r="KTJ312" s="35"/>
      <c r="KTK312" s="35"/>
      <c r="KTL312" s="15"/>
      <c r="KTN312" s="13"/>
      <c r="KTO312" s="35"/>
      <c r="KTP312" s="35"/>
      <c r="KTQ312" s="15"/>
      <c r="KTS312" s="13"/>
      <c r="KTT312" s="35"/>
      <c r="KTU312" s="35"/>
      <c r="KTV312" s="15"/>
      <c r="KTX312" s="13"/>
      <c r="KTY312" s="35"/>
      <c r="KTZ312" s="35"/>
      <c r="KUA312" s="15"/>
      <c r="KUC312" s="13"/>
      <c r="KUD312" s="35"/>
      <c r="KUE312" s="35"/>
      <c r="KUF312" s="15"/>
      <c r="KUH312" s="13"/>
      <c r="KUI312" s="35"/>
      <c r="KUJ312" s="35"/>
      <c r="KUK312" s="15"/>
      <c r="KUM312" s="13"/>
      <c r="KUN312" s="35"/>
      <c r="KUO312" s="35"/>
      <c r="KUP312" s="15"/>
      <c r="KUR312" s="13"/>
      <c r="KUS312" s="35"/>
      <c r="KUT312" s="35"/>
      <c r="KUU312" s="15"/>
      <c r="KUW312" s="13"/>
      <c r="KUX312" s="35"/>
      <c r="KUY312" s="35"/>
      <c r="KUZ312" s="15"/>
      <c r="KVB312" s="13"/>
      <c r="KVC312" s="35"/>
      <c r="KVD312" s="35"/>
      <c r="KVE312" s="15"/>
      <c r="KVG312" s="13"/>
      <c r="KVH312" s="35"/>
      <c r="KVI312" s="35"/>
      <c r="KVJ312" s="15"/>
      <c r="KVL312" s="13"/>
      <c r="KVM312" s="35"/>
      <c r="KVN312" s="35"/>
      <c r="KVO312" s="15"/>
      <c r="KVQ312" s="13"/>
      <c r="KVR312" s="35"/>
      <c r="KVS312" s="35"/>
      <c r="KVT312" s="15"/>
      <c r="KVV312" s="13"/>
      <c r="KVW312" s="35"/>
      <c r="KVX312" s="35"/>
      <c r="KVY312" s="15"/>
      <c r="KWA312" s="13"/>
      <c r="KWB312" s="35"/>
      <c r="KWC312" s="35"/>
      <c r="KWD312" s="15"/>
      <c r="KWF312" s="13"/>
      <c r="KWG312" s="35"/>
      <c r="KWH312" s="35"/>
      <c r="KWI312" s="15"/>
      <c r="KWK312" s="13"/>
      <c r="KWL312" s="35"/>
      <c r="KWM312" s="35"/>
      <c r="KWN312" s="15"/>
      <c r="KWP312" s="13"/>
      <c r="KWQ312" s="35"/>
      <c r="KWR312" s="35"/>
      <c r="KWS312" s="15"/>
      <c r="KWU312" s="13"/>
      <c r="KWV312" s="35"/>
      <c r="KWW312" s="35"/>
      <c r="KWX312" s="15"/>
      <c r="KWZ312" s="13"/>
      <c r="KXA312" s="35"/>
      <c r="KXB312" s="35"/>
      <c r="KXC312" s="15"/>
      <c r="KXE312" s="13"/>
      <c r="KXF312" s="35"/>
      <c r="KXG312" s="35"/>
      <c r="KXH312" s="15"/>
      <c r="KXJ312" s="13"/>
      <c r="KXK312" s="35"/>
      <c r="KXL312" s="35"/>
      <c r="KXM312" s="15"/>
      <c r="KXO312" s="13"/>
      <c r="KXP312" s="35"/>
      <c r="KXQ312" s="35"/>
      <c r="KXR312" s="15"/>
      <c r="KXT312" s="13"/>
      <c r="KXU312" s="35"/>
      <c r="KXV312" s="35"/>
      <c r="KXW312" s="15"/>
      <c r="KXY312" s="13"/>
      <c r="KXZ312" s="35"/>
      <c r="KYA312" s="35"/>
      <c r="KYB312" s="15"/>
      <c r="KYD312" s="13"/>
      <c r="KYE312" s="35"/>
      <c r="KYF312" s="35"/>
      <c r="KYG312" s="15"/>
      <c r="KYI312" s="13"/>
      <c r="KYJ312" s="35"/>
      <c r="KYK312" s="35"/>
      <c r="KYL312" s="15"/>
      <c r="KYN312" s="13"/>
      <c r="KYO312" s="35"/>
      <c r="KYP312" s="35"/>
      <c r="KYQ312" s="15"/>
      <c r="KYS312" s="13"/>
      <c r="KYT312" s="35"/>
      <c r="KYU312" s="35"/>
      <c r="KYV312" s="15"/>
      <c r="KYX312" s="13"/>
      <c r="KYY312" s="35"/>
      <c r="KYZ312" s="35"/>
      <c r="KZA312" s="15"/>
      <c r="KZC312" s="13"/>
      <c r="KZD312" s="35"/>
      <c r="KZE312" s="35"/>
      <c r="KZF312" s="15"/>
      <c r="KZH312" s="13"/>
      <c r="KZI312" s="35"/>
      <c r="KZJ312" s="35"/>
      <c r="KZK312" s="15"/>
      <c r="KZM312" s="13"/>
      <c r="KZN312" s="35"/>
      <c r="KZO312" s="35"/>
      <c r="KZP312" s="15"/>
      <c r="KZR312" s="13"/>
      <c r="KZS312" s="35"/>
      <c r="KZT312" s="35"/>
      <c r="KZU312" s="15"/>
      <c r="KZW312" s="13"/>
      <c r="KZX312" s="35"/>
      <c r="KZY312" s="35"/>
      <c r="KZZ312" s="15"/>
      <c r="LAB312" s="13"/>
      <c r="LAC312" s="35"/>
      <c r="LAD312" s="35"/>
      <c r="LAE312" s="15"/>
      <c r="LAG312" s="13"/>
      <c r="LAH312" s="35"/>
      <c r="LAI312" s="35"/>
      <c r="LAJ312" s="15"/>
      <c r="LAL312" s="13"/>
      <c r="LAM312" s="35"/>
      <c r="LAN312" s="35"/>
      <c r="LAO312" s="15"/>
      <c r="LAQ312" s="13"/>
      <c r="LAR312" s="35"/>
      <c r="LAS312" s="35"/>
      <c r="LAT312" s="15"/>
      <c r="LAV312" s="13"/>
      <c r="LAW312" s="35"/>
      <c r="LAX312" s="35"/>
      <c r="LAY312" s="15"/>
      <c r="LBA312" s="13"/>
      <c r="LBB312" s="35"/>
      <c r="LBC312" s="35"/>
      <c r="LBD312" s="15"/>
      <c r="LBF312" s="13"/>
      <c r="LBG312" s="35"/>
      <c r="LBH312" s="35"/>
      <c r="LBI312" s="15"/>
      <c r="LBK312" s="13"/>
      <c r="LBL312" s="35"/>
      <c r="LBM312" s="35"/>
      <c r="LBN312" s="15"/>
      <c r="LBP312" s="13"/>
      <c r="LBQ312" s="35"/>
      <c r="LBR312" s="35"/>
      <c r="LBS312" s="15"/>
      <c r="LBU312" s="13"/>
      <c r="LBV312" s="35"/>
      <c r="LBW312" s="35"/>
      <c r="LBX312" s="15"/>
      <c r="LBZ312" s="13"/>
      <c r="LCA312" s="35"/>
      <c r="LCB312" s="35"/>
      <c r="LCC312" s="15"/>
      <c r="LCE312" s="13"/>
      <c r="LCF312" s="35"/>
      <c r="LCG312" s="35"/>
      <c r="LCH312" s="15"/>
      <c r="LCJ312" s="13"/>
      <c r="LCK312" s="35"/>
      <c r="LCL312" s="35"/>
      <c r="LCM312" s="15"/>
      <c r="LCO312" s="13"/>
      <c r="LCP312" s="35"/>
      <c r="LCQ312" s="35"/>
      <c r="LCR312" s="15"/>
      <c r="LCT312" s="13"/>
      <c r="LCU312" s="35"/>
      <c r="LCV312" s="35"/>
      <c r="LCW312" s="15"/>
      <c r="LCY312" s="13"/>
      <c r="LCZ312" s="35"/>
      <c r="LDA312" s="35"/>
      <c r="LDB312" s="15"/>
      <c r="LDD312" s="13"/>
      <c r="LDE312" s="35"/>
      <c r="LDF312" s="35"/>
      <c r="LDG312" s="15"/>
      <c r="LDI312" s="13"/>
      <c r="LDJ312" s="35"/>
      <c r="LDK312" s="35"/>
      <c r="LDL312" s="15"/>
      <c r="LDN312" s="13"/>
      <c r="LDO312" s="35"/>
      <c r="LDP312" s="35"/>
      <c r="LDQ312" s="15"/>
      <c r="LDS312" s="13"/>
      <c r="LDT312" s="35"/>
      <c r="LDU312" s="35"/>
      <c r="LDV312" s="15"/>
      <c r="LDX312" s="13"/>
      <c r="LDY312" s="35"/>
      <c r="LDZ312" s="35"/>
      <c r="LEA312" s="15"/>
      <c r="LEC312" s="13"/>
      <c r="LED312" s="35"/>
      <c r="LEE312" s="35"/>
      <c r="LEF312" s="15"/>
      <c r="LEH312" s="13"/>
      <c r="LEI312" s="35"/>
      <c r="LEJ312" s="35"/>
      <c r="LEK312" s="15"/>
      <c r="LEM312" s="13"/>
      <c r="LEN312" s="35"/>
      <c r="LEO312" s="35"/>
      <c r="LEP312" s="15"/>
      <c r="LER312" s="13"/>
      <c r="LES312" s="35"/>
      <c r="LET312" s="35"/>
      <c r="LEU312" s="15"/>
      <c r="LEW312" s="13"/>
      <c r="LEX312" s="35"/>
      <c r="LEY312" s="35"/>
      <c r="LEZ312" s="15"/>
      <c r="LFB312" s="13"/>
      <c r="LFC312" s="35"/>
      <c r="LFD312" s="35"/>
      <c r="LFE312" s="15"/>
      <c r="LFG312" s="13"/>
      <c r="LFH312" s="35"/>
      <c r="LFI312" s="35"/>
      <c r="LFJ312" s="15"/>
      <c r="LFL312" s="13"/>
      <c r="LFM312" s="35"/>
      <c r="LFN312" s="35"/>
      <c r="LFO312" s="15"/>
      <c r="LFQ312" s="13"/>
      <c r="LFR312" s="35"/>
      <c r="LFS312" s="35"/>
      <c r="LFT312" s="15"/>
      <c r="LFV312" s="13"/>
      <c r="LFW312" s="35"/>
      <c r="LFX312" s="35"/>
      <c r="LFY312" s="15"/>
      <c r="LGA312" s="13"/>
      <c r="LGB312" s="35"/>
      <c r="LGC312" s="35"/>
      <c r="LGD312" s="15"/>
      <c r="LGF312" s="13"/>
      <c r="LGG312" s="35"/>
      <c r="LGH312" s="35"/>
      <c r="LGI312" s="15"/>
      <c r="LGK312" s="13"/>
      <c r="LGL312" s="35"/>
      <c r="LGM312" s="35"/>
      <c r="LGN312" s="15"/>
      <c r="LGP312" s="13"/>
      <c r="LGQ312" s="35"/>
      <c r="LGR312" s="35"/>
      <c r="LGS312" s="15"/>
      <c r="LGU312" s="13"/>
      <c r="LGV312" s="35"/>
      <c r="LGW312" s="35"/>
      <c r="LGX312" s="15"/>
      <c r="LGZ312" s="13"/>
      <c r="LHA312" s="35"/>
      <c r="LHB312" s="35"/>
      <c r="LHC312" s="15"/>
      <c r="LHE312" s="13"/>
      <c r="LHF312" s="35"/>
      <c r="LHG312" s="35"/>
      <c r="LHH312" s="15"/>
      <c r="LHJ312" s="13"/>
      <c r="LHK312" s="35"/>
      <c r="LHL312" s="35"/>
      <c r="LHM312" s="15"/>
      <c r="LHO312" s="13"/>
      <c r="LHP312" s="35"/>
      <c r="LHQ312" s="35"/>
      <c r="LHR312" s="15"/>
      <c r="LHT312" s="13"/>
      <c r="LHU312" s="35"/>
      <c r="LHV312" s="35"/>
      <c r="LHW312" s="15"/>
      <c r="LHY312" s="13"/>
      <c r="LHZ312" s="35"/>
      <c r="LIA312" s="35"/>
      <c r="LIB312" s="15"/>
      <c r="LID312" s="13"/>
      <c r="LIE312" s="35"/>
      <c r="LIF312" s="35"/>
      <c r="LIG312" s="15"/>
      <c r="LII312" s="13"/>
      <c r="LIJ312" s="35"/>
      <c r="LIK312" s="35"/>
      <c r="LIL312" s="15"/>
      <c r="LIN312" s="13"/>
      <c r="LIO312" s="35"/>
      <c r="LIP312" s="35"/>
      <c r="LIQ312" s="15"/>
      <c r="LIS312" s="13"/>
      <c r="LIT312" s="35"/>
      <c r="LIU312" s="35"/>
      <c r="LIV312" s="15"/>
      <c r="LIX312" s="13"/>
      <c r="LIY312" s="35"/>
      <c r="LIZ312" s="35"/>
      <c r="LJA312" s="15"/>
      <c r="LJC312" s="13"/>
      <c r="LJD312" s="35"/>
      <c r="LJE312" s="35"/>
      <c r="LJF312" s="15"/>
      <c r="LJH312" s="13"/>
      <c r="LJI312" s="35"/>
      <c r="LJJ312" s="35"/>
      <c r="LJK312" s="15"/>
      <c r="LJM312" s="13"/>
      <c r="LJN312" s="35"/>
      <c r="LJO312" s="35"/>
      <c r="LJP312" s="15"/>
      <c r="LJR312" s="13"/>
      <c r="LJS312" s="35"/>
      <c r="LJT312" s="35"/>
      <c r="LJU312" s="15"/>
      <c r="LJW312" s="13"/>
      <c r="LJX312" s="35"/>
      <c r="LJY312" s="35"/>
      <c r="LJZ312" s="15"/>
      <c r="LKB312" s="13"/>
      <c r="LKC312" s="35"/>
      <c r="LKD312" s="35"/>
      <c r="LKE312" s="15"/>
      <c r="LKG312" s="13"/>
      <c r="LKH312" s="35"/>
      <c r="LKI312" s="35"/>
      <c r="LKJ312" s="15"/>
      <c r="LKL312" s="13"/>
      <c r="LKM312" s="35"/>
      <c r="LKN312" s="35"/>
      <c r="LKO312" s="15"/>
      <c r="LKQ312" s="13"/>
      <c r="LKR312" s="35"/>
      <c r="LKS312" s="35"/>
      <c r="LKT312" s="15"/>
      <c r="LKV312" s="13"/>
      <c r="LKW312" s="35"/>
      <c r="LKX312" s="35"/>
      <c r="LKY312" s="15"/>
      <c r="LLA312" s="13"/>
      <c r="LLB312" s="35"/>
      <c r="LLC312" s="35"/>
      <c r="LLD312" s="15"/>
      <c r="LLF312" s="13"/>
      <c r="LLG312" s="35"/>
      <c r="LLH312" s="35"/>
      <c r="LLI312" s="15"/>
      <c r="LLK312" s="13"/>
      <c r="LLL312" s="35"/>
      <c r="LLM312" s="35"/>
      <c r="LLN312" s="15"/>
      <c r="LLP312" s="13"/>
      <c r="LLQ312" s="35"/>
      <c r="LLR312" s="35"/>
      <c r="LLS312" s="15"/>
      <c r="LLU312" s="13"/>
      <c r="LLV312" s="35"/>
      <c r="LLW312" s="35"/>
      <c r="LLX312" s="15"/>
      <c r="LLZ312" s="13"/>
      <c r="LMA312" s="35"/>
      <c r="LMB312" s="35"/>
      <c r="LMC312" s="15"/>
      <c r="LME312" s="13"/>
      <c r="LMF312" s="35"/>
      <c r="LMG312" s="35"/>
      <c r="LMH312" s="15"/>
      <c r="LMJ312" s="13"/>
      <c r="LMK312" s="35"/>
      <c r="LML312" s="35"/>
      <c r="LMM312" s="15"/>
      <c r="LMO312" s="13"/>
      <c r="LMP312" s="35"/>
      <c r="LMQ312" s="35"/>
      <c r="LMR312" s="15"/>
      <c r="LMT312" s="13"/>
      <c r="LMU312" s="35"/>
      <c r="LMV312" s="35"/>
      <c r="LMW312" s="15"/>
      <c r="LMY312" s="13"/>
      <c r="LMZ312" s="35"/>
      <c r="LNA312" s="35"/>
      <c r="LNB312" s="15"/>
      <c r="LND312" s="13"/>
      <c r="LNE312" s="35"/>
      <c r="LNF312" s="35"/>
      <c r="LNG312" s="15"/>
      <c r="LNI312" s="13"/>
      <c r="LNJ312" s="35"/>
      <c r="LNK312" s="35"/>
      <c r="LNL312" s="15"/>
      <c r="LNN312" s="13"/>
      <c r="LNO312" s="35"/>
      <c r="LNP312" s="35"/>
      <c r="LNQ312" s="15"/>
      <c r="LNS312" s="13"/>
      <c r="LNT312" s="35"/>
      <c r="LNU312" s="35"/>
      <c r="LNV312" s="15"/>
      <c r="LNX312" s="13"/>
      <c r="LNY312" s="35"/>
      <c r="LNZ312" s="35"/>
      <c r="LOA312" s="15"/>
      <c r="LOC312" s="13"/>
      <c r="LOD312" s="35"/>
      <c r="LOE312" s="35"/>
      <c r="LOF312" s="15"/>
      <c r="LOH312" s="13"/>
      <c r="LOI312" s="35"/>
      <c r="LOJ312" s="35"/>
      <c r="LOK312" s="15"/>
      <c r="LOM312" s="13"/>
      <c r="LON312" s="35"/>
      <c r="LOO312" s="35"/>
      <c r="LOP312" s="15"/>
      <c r="LOR312" s="13"/>
      <c r="LOS312" s="35"/>
      <c r="LOT312" s="35"/>
      <c r="LOU312" s="15"/>
      <c r="LOW312" s="13"/>
      <c r="LOX312" s="35"/>
      <c r="LOY312" s="35"/>
      <c r="LOZ312" s="15"/>
      <c r="LPB312" s="13"/>
      <c r="LPC312" s="35"/>
      <c r="LPD312" s="35"/>
      <c r="LPE312" s="15"/>
      <c r="LPG312" s="13"/>
      <c r="LPH312" s="35"/>
      <c r="LPI312" s="35"/>
      <c r="LPJ312" s="15"/>
      <c r="LPL312" s="13"/>
      <c r="LPM312" s="35"/>
      <c r="LPN312" s="35"/>
      <c r="LPO312" s="15"/>
      <c r="LPQ312" s="13"/>
      <c r="LPR312" s="35"/>
      <c r="LPS312" s="35"/>
      <c r="LPT312" s="15"/>
      <c r="LPV312" s="13"/>
      <c r="LPW312" s="35"/>
      <c r="LPX312" s="35"/>
      <c r="LPY312" s="15"/>
      <c r="LQA312" s="13"/>
      <c r="LQB312" s="35"/>
      <c r="LQC312" s="35"/>
      <c r="LQD312" s="15"/>
      <c r="LQF312" s="13"/>
      <c r="LQG312" s="35"/>
      <c r="LQH312" s="35"/>
      <c r="LQI312" s="15"/>
      <c r="LQK312" s="13"/>
      <c r="LQL312" s="35"/>
      <c r="LQM312" s="35"/>
      <c r="LQN312" s="15"/>
      <c r="LQP312" s="13"/>
      <c r="LQQ312" s="35"/>
      <c r="LQR312" s="35"/>
      <c r="LQS312" s="15"/>
      <c r="LQU312" s="13"/>
      <c r="LQV312" s="35"/>
      <c r="LQW312" s="35"/>
      <c r="LQX312" s="15"/>
      <c r="LQZ312" s="13"/>
      <c r="LRA312" s="35"/>
      <c r="LRB312" s="35"/>
      <c r="LRC312" s="15"/>
      <c r="LRE312" s="13"/>
      <c r="LRF312" s="35"/>
      <c r="LRG312" s="35"/>
      <c r="LRH312" s="15"/>
      <c r="LRJ312" s="13"/>
      <c r="LRK312" s="35"/>
      <c r="LRL312" s="35"/>
      <c r="LRM312" s="15"/>
      <c r="LRO312" s="13"/>
      <c r="LRP312" s="35"/>
      <c r="LRQ312" s="35"/>
      <c r="LRR312" s="15"/>
      <c r="LRT312" s="13"/>
      <c r="LRU312" s="35"/>
      <c r="LRV312" s="35"/>
      <c r="LRW312" s="15"/>
      <c r="LRY312" s="13"/>
      <c r="LRZ312" s="35"/>
      <c r="LSA312" s="35"/>
      <c r="LSB312" s="15"/>
      <c r="LSD312" s="13"/>
      <c r="LSE312" s="35"/>
      <c r="LSF312" s="35"/>
      <c r="LSG312" s="15"/>
      <c r="LSI312" s="13"/>
      <c r="LSJ312" s="35"/>
      <c r="LSK312" s="35"/>
      <c r="LSL312" s="15"/>
      <c r="LSN312" s="13"/>
      <c r="LSO312" s="35"/>
      <c r="LSP312" s="35"/>
      <c r="LSQ312" s="15"/>
      <c r="LSS312" s="13"/>
      <c r="LST312" s="35"/>
      <c r="LSU312" s="35"/>
      <c r="LSV312" s="15"/>
      <c r="LSX312" s="13"/>
      <c r="LSY312" s="35"/>
      <c r="LSZ312" s="35"/>
      <c r="LTA312" s="15"/>
      <c r="LTC312" s="13"/>
      <c r="LTD312" s="35"/>
      <c r="LTE312" s="35"/>
      <c r="LTF312" s="15"/>
      <c r="LTH312" s="13"/>
      <c r="LTI312" s="35"/>
      <c r="LTJ312" s="35"/>
      <c r="LTK312" s="15"/>
      <c r="LTM312" s="13"/>
      <c r="LTN312" s="35"/>
      <c r="LTO312" s="35"/>
      <c r="LTP312" s="15"/>
      <c r="LTR312" s="13"/>
      <c r="LTS312" s="35"/>
      <c r="LTT312" s="35"/>
      <c r="LTU312" s="15"/>
      <c r="LTW312" s="13"/>
      <c r="LTX312" s="35"/>
      <c r="LTY312" s="35"/>
      <c r="LTZ312" s="15"/>
      <c r="LUB312" s="13"/>
      <c r="LUC312" s="35"/>
      <c r="LUD312" s="35"/>
      <c r="LUE312" s="15"/>
      <c r="LUG312" s="13"/>
      <c r="LUH312" s="35"/>
      <c r="LUI312" s="35"/>
      <c r="LUJ312" s="15"/>
      <c r="LUL312" s="13"/>
      <c r="LUM312" s="35"/>
      <c r="LUN312" s="35"/>
      <c r="LUO312" s="15"/>
      <c r="LUQ312" s="13"/>
      <c r="LUR312" s="35"/>
      <c r="LUS312" s="35"/>
      <c r="LUT312" s="15"/>
      <c r="LUV312" s="13"/>
      <c r="LUW312" s="35"/>
      <c r="LUX312" s="35"/>
      <c r="LUY312" s="15"/>
      <c r="LVA312" s="13"/>
      <c r="LVB312" s="35"/>
      <c r="LVC312" s="35"/>
      <c r="LVD312" s="15"/>
      <c r="LVF312" s="13"/>
      <c r="LVG312" s="35"/>
      <c r="LVH312" s="35"/>
      <c r="LVI312" s="15"/>
      <c r="LVK312" s="13"/>
      <c r="LVL312" s="35"/>
      <c r="LVM312" s="35"/>
      <c r="LVN312" s="15"/>
      <c r="LVP312" s="13"/>
      <c r="LVQ312" s="35"/>
      <c r="LVR312" s="35"/>
      <c r="LVS312" s="15"/>
      <c r="LVU312" s="13"/>
      <c r="LVV312" s="35"/>
      <c r="LVW312" s="35"/>
      <c r="LVX312" s="15"/>
      <c r="LVZ312" s="13"/>
      <c r="LWA312" s="35"/>
      <c r="LWB312" s="35"/>
      <c r="LWC312" s="15"/>
      <c r="LWE312" s="13"/>
      <c r="LWF312" s="35"/>
      <c r="LWG312" s="35"/>
      <c r="LWH312" s="15"/>
      <c r="LWJ312" s="13"/>
      <c r="LWK312" s="35"/>
      <c r="LWL312" s="35"/>
      <c r="LWM312" s="15"/>
      <c r="LWO312" s="13"/>
      <c r="LWP312" s="35"/>
      <c r="LWQ312" s="35"/>
      <c r="LWR312" s="15"/>
      <c r="LWT312" s="13"/>
      <c r="LWU312" s="35"/>
      <c r="LWV312" s="35"/>
      <c r="LWW312" s="15"/>
      <c r="LWY312" s="13"/>
      <c r="LWZ312" s="35"/>
      <c r="LXA312" s="35"/>
      <c r="LXB312" s="15"/>
      <c r="LXD312" s="13"/>
      <c r="LXE312" s="35"/>
      <c r="LXF312" s="35"/>
      <c r="LXG312" s="15"/>
      <c r="LXI312" s="13"/>
      <c r="LXJ312" s="35"/>
      <c r="LXK312" s="35"/>
      <c r="LXL312" s="15"/>
      <c r="LXN312" s="13"/>
      <c r="LXO312" s="35"/>
      <c r="LXP312" s="35"/>
      <c r="LXQ312" s="15"/>
      <c r="LXS312" s="13"/>
      <c r="LXT312" s="35"/>
      <c r="LXU312" s="35"/>
      <c r="LXV312" s="15"/>
      <c r="LXX312" s="13"/>
      <c r="LXY312" s="35"/>
      <c r="LXZ312" s="35"/>
      <c r="LYA312" s="15"/>
      <c r="LYC312" s="13"/>
      <c r="LYD312" s="35"/>
      <c r="LYE312" s="35"/>
      <c r="LYF312" s="15"/>
      <c r="LYH312" s="13"/>
      <c r="LYI312" s="35"/>
      <c r="LYJ312" s="35"/>
      <c r="LYK312" s="15"/>
      <c r="LYM312" s="13"/>
      <c r="LYN312" s="35"/>
      <c r="LYO312" s="35"/>
      <c r="LYP312" s="15"/>
      <c r="LYR312" s="13"/>
      <c r="LYS312" s="35"/>
      <c r="LYT312" s="35"/>
      <c r="LYU312" s="15"/>
      <c r="LYW312" s="13"/>
      <c r="LYX312" s="35"/>
      <c r="LYY312" s="35"/>
      <c r="LYZ312" s="15"/>
      <c r="LZB312" s="13"/>
      <c r="LZC312" s="35"/>
      <c r="LZD312" s="35"/>
      <c r="LZE312" s="15"/>
      <c r="LZG312" s="13"/>
      <c r="LZH312" s="35"/>
      <c r="LZI312" s="35"/>
      <c r="LZJ312" s="15"/>
      <c r="LZL312" s="13"/>
      <c r="LZM312" s="35"/>
      <c r="LZN312" s="35"/>
      <c r="LZO312" s="15"/>
      <c r="LZQ312" s="13"/>
      <c r="LZR312" s="35"/>
      <c r="LZS312" s="35"/>
      <c r="LZT312" s="15"/>
      <c r="LZV312" s="13"/>
      <c r="LZW312" s="35"/>
      <c r="LZX312" s="35"/>
      <c r="LZY312" s="15"/>
      <c r="MAA312" s="13"/>
      <c r="MAB312" s="35"/>
      <c r="MAC312" s="35"/>
      <c r="MAD312" s="15"/>
      <c r="MAF312" s="13"/>
      <c r="MAG312" s="35"/>
      <c r="MAH312" s="35"/>
      <c r="MAI312" s="15"/>
      <c r="MAK312" s="13"/>
      <c r="MAL312" s="35"/>
      <c r="MAM312" s="35"/>
      <c r="MAN312" s="15"/>
      <c r="MAP312" s="13"/>
      <c r="MAQ312" s="35"/>
      <c r="MAR312" s="35"/>
      <c r="MAS312" s="15"/>
      <c r="MAU312" s="13"/>
      <c r="MAV312" s="35"/>
      <c r="MAW312" s="35"/>
      <c r="MAX312" s="15"/>
      <c r="MAZ312" s="13"/>
      <c r="MBA312" s="35"/>
      <c r="MBB312" s="35"/>
      <c r="MBC312" s="15"/>
      <c r="MBE312" s="13"/>
      <c r="MBF312" s="35"/>
      <c r="MBG312" s="35"/>
      <c r="MBH312" s="15"/>
      <c r="MBJ312" s="13"/>
      <c r="MBK312" s="35"/>
      <c r="MBL312" s="35"/>
      <c r="MBM312" s="15"/>
      <c r="MBO312" s="13"/>
      <c r="MBP312" s="35"/>
      <c r="MBQ312" s="35"/>
      <c r="MBR312" s="15"/>
      <c r="MBT312" s="13"/>
      <c r="MBU312" s="35"/>
      <c r="MBV312" s="35"/>
      <c r="MBW312" s="15"/>
      <c r="MBY312" s="13"/>
      <c r="MBZ312" s="35"/>
      <c r="MCA312" s="35"/>
      <c r="MCB312" s="15"/>
      <c r="MCD312" s="13"/>
      <c r="MCE312" s="35"/>
      <c r="MCF312" s="35"/>
      <c r="MCG312" s="15"/>
      <c r="MCI312" s="13"/>
      <c r="MCJ312" s="35"/>
      <c r="MCK312" s="35"/>
      <c r="MCL312" s="15"/>
      <c r="MCN312" s="13"/>
      <c r="MCO312" s="35"/>
      <c r="MCP312" s="35"/>
      <c r="MCQ312" s="15"/>
      <c r="MCS312" s="13"/>
      <c r="MCT312" s="35"/>
      <c r="MCU312" s="35"/>
      <c r="MCV312" s="15"/>
      <c r="MCX312" s="13"/>
      <c r="MCY312" s="35"/>
      <c r="MCZ312" s="35"/>
      <c r="MDA312" s="15"/>
      <c r="MDC312" s="13"/>
      <c r="MDD312" s="35"/>
      <c r="MDE312" s="35"/>
      <c r="MDF312" s="15"/>
      <c r="MDH312" s="13"/>
      <c r="MDI312" s="35"/>
      <c r="MDJ312" s="35"/>
      <c r="MDK312" s="15"/>
      <c r="MDM312" s="13"/>
      <c r="MDN312" s="35"/>
      <c r="MDO312" s="35"/>
      <c r="MDP312" s="15"/>
      <c r="MDR312" s="13"/>
      <c r="MDS312" s="35"/>
      <c r="MDT312" s="35"/>
      <c r="MDU312" s="15"/>
      <c r="MDW312" s="13"/>
      <c r="MDX312" s="35"/>
      <c r="MDY312" s="35"/>
      <c r="MDZ312" s="15"/>
      <c r="MEB312" s="13"/>
      <c r="MEC312" s="35"/>
      <c r="MED312" s="35"/>
      <c r="MEE312" s="15"/>
      <c r="MEG312" s="13"/>
      <c r="MEH312" s="35"/>
      <c r="MEI312" s="35"/>
      <c r="MEJ312" s="15"/>
      <c r="MEL312" s="13"/>
      <c r="MEM312" s="35"/>
      <c r="MEN312" s="35"/>
      <c r="MEO312" s="15"/>
      <c r="MEQ312" s="13"/>
      <c r="MER312" s="35"/>
      <c r="MES312" s="35"/>
      <c r="MET312" s="15"/>
      <c r="MEV312" s="13"/>
      <c r="MEW312" s="35"/>
      <c r="MEX312" s="35"/>
      <c r="MEY312" s="15"/>
      <c r="MFA312" s="13"/>
      <c r="MFB312" s="35"/>
      <c r="MFC312" s="35"/>
      <c r="MFD312" s="15"/>
      <c r="MFF312" s="13"/>
      <c r="MFG312" s="35"/>
      <c r="MFH312" s="35"/>
      <c r="MFI312" s="15"/>
      <c r="MFK312" s="13"/>
      <c r="MFL312" s="35"/>
      <c r="MFM312" s="35"/>
      <c r="MFN312" s="15"/>
      <c r="MFP312" s="13"/>
      <c r="MFQ312" s="35"/>
      <c r="MFR312" s="35"/>
      <c r="MFS312" s="15"/>
      <c r="MFU312" s="13"/>
      <c r="MFV312" s="35"/>
      <c r="MFW312" s="35"/>
      <c r="MFX312" s="15"/>
      <c r="MFZ312" s="13"/>
      <c r="MGA312" s="35"/>
      <c r="MGB312" s="35"/>
      <c r="MGC312" s="15"/>
      <c r="MGE312" s="13"/>
      <c r="MGF312" s="35"/>
      <c r="MGG312" s="35"/>
      <c r="MGH312" s="15"/>
      <c r="MGJ312" s="13"/>
      <c r="MGK312" s="35"/>
      <c r="MGL312" s="35"/>
      <c r="MGM312" s="15"/>
      <c r="MGO312" s="13"/>
      <c r="MGP312" s="35"/>
      <c r="MGQ312" s="35"/>
      <c r="MGR312" s="15"/>
      <c r="MGT312" s="13"/>
      <c r="MGU312" s="35"/>
      <c r="MGV312" s="35"/>
      <c r="MGW312" s="15"/>
      <c r="MGY312" s="13"/>
      <c r="MGZ312" s="35"/>
      <c r="MHA312" s="35"/>
      <c r="MHB312" s="15"/>
      <c r="MHD312" s="13"/>
      <c r="MHE312" s="35"/>
      <c r="MHF312" s="35"/>
      <c r="MHG312" s="15"/>
      <c r="MHI312" s="13"/>
      <c r="MHJ312" s="35"/>
      <c r="MHK312" s="35"/>
      <c r="MHL312" s="15"/>
      <c r="MHN312" s="13"/>
      <c r="MHO312" s="35"/>
      <c r="MHP312" s="35"/>
      <c r="MHQ312" s="15"/>
      <c r="MHS312" s="13"/>
      <c r="MHT312" s="35"/>
      <c r="MHU312" s="35"/>
      <c r="MHV312" s="15"/>
      <c r="MHX312" s="13"/>
      <c r="MHY312" s="35"/>
      <c r="MHZ312" s="35"/>
      <c r="MIA312" s="15"/>
      <c r="MIC312" s="13"/>
      <c r="MID312" s="35"/>
      <c r="MIE312" s="35"/>
      <c r="MIF312" s="15"/>
      <c r="MIH312" s="13"/>
      <c r="MII312" s="35"/>
      <c r="MIJ312" s="35"/>
      <c r="MIK312" s="15"/>
      <c r="MIM312" s="13"/>
      <c r="MIN312" s="35"/>
      <c r="MIO312" s="35"/>
      <c r="MIP312" s="15"/>
      <c r="MIR312" s="13"/>
      <c r="MIS312" s="35"/>
      <c r="MIT312" s="35"/>
      <c r="MIU312" s="15"/>
      <c r="MIW312" s="13"/>
      <c r="MIX312" s="35"/>
      <c r="MIY312" s="35"/>
      <c r="MIZ312" s="15"/>
      <c r="MJB312" s="13"/>
      <c r="MJC312" s="35"/>
      <c r="MJD312" s="35"/>
      <c r="MJE312" s="15"/>
      <c r="MJG312" s="13"/>
      <c r="MJH312" s="35"/>
      <c r="MJI312" s="35"/>
      <c r="MJJ312" s="15"/>
      <c r="MJL312" s="13"/>
      <c r="MJM312" s="35"/>
      <c r="MJN312" s="35"/>
      <c r="MJO312" s="15"/>
      <c r="MJQ312" s="13"/>
      <c r="MJR312" s="35"/>
      <c r="MJS312" s="35"/>
      <c r="MJT312" s="15"/>
      <c r="MJV312" s="13"/>
      <c r="MJW312" s="35"/>
      <c r="MJX312" s="35"/>
      <c r="MJY312" s="15"/>
      <c r="MKA312" s="13"/>
      <c r="MKB312" s="35"/>
      <c r="MKC312" s="35"/>
      <c r="MKD312" s="15"/>
      <c r="MKF312" s="13"/>
      <c r="MKG312" s="35"/>
      <c r="MKH312" s="35"/>
      <c r="MKI312" s="15"/>
      <c r="MKK312" s="13"/>
      <c r="MKL312" s="35"/>
      <c r="MKM312" s="35"/>
      <c r="MKN312" s="15"/>
      <c r="MKP312" s="13"/>
      <c r="MKQ312" s="35"/>
      <c r="MKR312" s="35"/>
      <c r="MKS312" s="15"/>
      <c r="MKU312" s="13"/>
      <c r="MKV312" s="35"/>
      <c r="MKW312" s="35"/>
      <c r="MKX312" s="15"/>
      <c r="MKZ312" s="13"/>
      <c r="MLA312" s="35"/>
      <c r="MLB312" s="35"/>
      <c r="MLC312" s="15"/>
      <c r="MLE312" s="13"/>
      <c r="MLF312" s="35"/>
      <c r="MLG312" s="35"/>
      <c r="MLH312" s="15"/>
      <c r="MLJ312" s="13"/>
      <c r="MLK312" s="35"/>
      <c r="MLL312" s="35"/>
      <c r="MLM312" s="15"/>
      <c r="MLO312" s="13"/>
      <c r="MLP312" s="35"/>
      <c r="MLQ312" s="35"/>
      <c r="MLR312" s="15"/>
      <c r="MLT312" s="13"/>
      <c r="MLU312" s="35"/>
      <c r="MLV312" s="35"/>
      <c r="MLW312" s="15"/>
      <c r="MLY312" s="13"/>
      <c r="MLZ312" s="35"/>
      <c r="MMA312" s="35"/>
      <c r="MMB312" s="15"/>
      <c r="MMD312" s="13"/>
      <c r="MME312" s="35"/>
      <c r="MMF312" s="35"/>
      <c r="MMG312" s="15"/>
      <c r="MMI312" s="13"/>
      <c r="MMJ312" s="35"/>
      <c r="MMK312" s="35"/>
      <c r="MML312" s="15"/>
      <c r="MMN312" s="13"/>
      <c r="MMO312" s="35"/>
      <c r="MMP312" s="35"/>
      <c r="MMQ312" s="15"/>
      <c r="MMS312" s="13"/>
      <c r="MMT312" s="35"/>
      <c r="MMU312" s="35"/>
      <c r="MMV312" s="15"/>
      <c r="MMX312" s="13"/>
      <c r="MMY312" s="35"/>
      <c r="MMZ312" s="35"/>
      <c r="MNA312" s="15"/>
      <c r="MNC312" s="13"/>
      <c r="MND312" s="35"/>
      <c r="MNE312" s="35"/>
      <c r="MNF312" s="15"/>
      <c r="MNH312" s="13"/>
      <c r="MNI312" s="35"/>
      <c r="MNJ312" s="35"/>
      <c r="MNK312" s="15"/>
      <c r="MNM312" s="13"/>
      <c r="MNN312" s="35"/>
      <c r="MNO312" s="35"/>
      <c r="MNP312" s="15"/>
      <c r="MNR312" s="13"/>
      <c r="MNS312" s="35"/>
      <c r="MNT312" s="35"/>
      <c r="MNU312" s="15"/>
      <c r="MNW312" s="13"/>
      <c r="MNX312" s="35"/>
      <c r="MNY312" s="35"/>
      <c r="MNZ312" s="15"/>
      <c r="MOB312" s="13"/>
      <c r="MOC312" s="35"/>
      <c r="MOD312" s="35"/>
      <c r="MOE312" s="15"/>
      <c r="MOG312" s="13"/>
      <c r="MOH312" s="35"/>
      <c r="MOI312" s="35"/>
      <c r="MOJ312" s="15"/>
      <c r="MOL312" s="13"/>
      <c r="MOM312" s="35"/>
      <c r="MON312" s="35"/>
      <c r="MOO312" s="15"/>
      <c r="MOQ312" s="13"/>
      <c r="MOR312" s="35"/>
      <c r="MOS312" s="35"/>
      <c r="MOT312" s="15"/>
      <c r="MOV312" s="13"/>
      <c r="MOW312" s="35"/>
      <c r="MOX312" s="35"/>
      <c r="MOY312" s="15"/>
      <c r="MPA312" s="13"/>
      <c r="MPB312" s="35"/>
      <c r="MPC312" s="35"/>
      <c r="MPD312" s="15"/>
      <c r="MPF312" s="13"/>
      <c r="MPG312" s="35"/>
      <c r="MPH312" s="35"/>
      <c r="MPI312" s="15"/>
      <c r="MPK312" s="13"/>
      <c r="MPL312" s="35"/>
      <c r="MPM312" s="35"/>
      <c r="MPN312" s="15"/>
      <c r="MPP312" s="13"/>
      <c r="MPQ312" s="35"/>
      <c r="MPR312" s="35"/>
      <c r="MPS312" s="15"/>
      <c r="MPU312" s="13"/>
      <c r="MPV312" s="35"/>
      <c r="MPW312" s="35"/>
      <c r="MPX312" s="15"/>
      <c r="MPZ312" s="13"/>
      <c r="MQA312" s="35"/>
      <c r="MQB312" s="35"/>
      <c r="MQC312" s="15"/>
      <c r="MQE312" s="13"/>
      <c r="MQF312" s="35"/>
      <c r="MQG312" s="35"/>
      <c r="MQH312" s="15"/>
      <c r="MQJ312" s="13"/>
      <c r="MQK312" s="35"/>
      <c r="MQL312" s="35"/>
      <c r="MQM312" s="15"/>
      <c r="MQO312" s="13"/>
      <c r="MQP312" s="35"/>
      <c r="MQQ312" s="35"/>
      <c r="MQR312" s="15"/>
      <c r="MQT312" s="13"/>
      <c r="MQU312" s="35"/>
      <c r="MQV312" s="35"/>
      <c r="MQW312" s="15"/>
      <c r="MQY312" s="13"/>
      <c r="MQZ312" s="35"/>
      <c r="MRA312" s="35"/>
      <c r="MRB312" s="15"/>
      <c r="MRD312" s="13"/>
      <c r="MRE312" s="35"/>
      <c r="MRF312" s="35"/>
      <c r="MRG312" s="15"/>
      <c r="MRI312" s="13"/>
      <c r="MRJ312" s="35"/>
      <c r="MRK312" s="35"/>
      <c r="MRL312" s="15"/>
      <c r="MRN312" s="13"/>
      <c r="MRO312" s="35"/>
      <c r="MRP312" s="35"/>
      <c r="MRQ312" s="15"/>
      <c r="MRS312" s="13"/>
      <c r="MRT312" s="35"/>
      <c r="MRU312" s="35"/>
      <c r="MRV312" s="15"/>
      <c r="MRX312" s="13"/>
      <c r="MRY312" s="35"/>
      <c r="MRZ312" s="35"/>
      <c r="MSA312" s="15"/>
      <c r="MSC312" s="13"/>
      <c r="MSD312" s="35"/>
      <c r="MSE312" s="35"/>
      <c r="MSF312" s="15"/>
      <c r="MSH312" s="13"/>
      <c r="MSI312" s="35"/>
      <c r="MSJ312" s="35"/>
      <c r="MSK312" s="15"/>
      <c r="MSM312" s="13"/>
      <c r="MSN312" s="35"/>
      <c r="MSO312" s="35"/>
      <c r="MSP312" s="15"/>
      <c r="MSR312" s="13"/>
      <c r="MSS312" s="35"/>
      <c r="MST312" s="35"/>
      <c r="MSU312" s="15"/>
      <c r="MSW312" s="13"/>
      <c r="MSX312" s="35"/>
      <c r="MSY312" s="35"/>
      <c r="MSZ312" s="15"/>
      <c r="MTB312" s="13"/>
      <c r="MTC312" s="35"/>
      <c r="MTD312" s="35"/>
      <c r="MTE312" s="15"/>
      <c r="MTG312" s="13"/>
      <c r="MTH312" s="35"/>
      <c r="MTI312" s="35"/>
      <c r="MTJ312" s="15"/>
      <c r="MTL312" s="13"/>
      <c r="MTM312" s="35"/>
      <c r="MTN312" s="35"/>
      <c r="MTO312" s="15"/>
      <c r="MTQ312" s="13"/>
      <c r="MTR312" s="35"/>
      <c r="MTS312" s="35"/>
      <c r="MTT312" s="15"/>
      <c r="MTV312" s="13"/>
      <c r="MTW312" s="35"/>
      <c r="MTX312" s="35"/>
      <c r="MTY312" s="15"/>
      <c r="MUA312" s="13"/>
      <c r="MUB312" s="35"/>
      <c r="MUC312" s="35"/>
      <c r="MUD312" s="15"/>
      <c r="MUF312" s="13"/>
      <c r="MUG312" s="35"/>
      <c r="MUH312" s="35"/>
      <c r="MUI312" s="15"/>
      <c r="MUK312" s="13"/>
      <c r="MUL312" s="35"/>
      <c r="MUM312" s="35"/>
      <c r="MUN312" s="15"/>
      <c r="MUP312" s="13"/>
      <c r="MUQ312" s="35"/>
      <c r="MUR312" s="35"/>
      <c r="MUS312" s="15"/>
      <c r="MUU312" s="13"/>
      <c r="MUV312" s="35"/>
      <c r="MUW312" s="35"/>
      <c r="MUX312" s="15"/>
      <c r="MUZ312" s="13"/>
      <c r="MVA312" s="35"/>
      <c r="MVB312" s="35"/>
      <c r="MVC312" s="15"/>
      <c r="MVE312" s="13"/>
      <c r="MVF312" s="35"/>
      <c r="MVG312" s="35"/>
      <c r="MVH312" s="15"/>
      <c r="MVJ312" s="13"/>
      <c r="MVK312" s="35"/>
      <c r="MVL312" s="35"/>
      <c r="MVM312" s="15"/>
      <c r="MVO312" s="13"/>
      <c r="MVP312" s="35"/>
      <c r="MVQ312" s="35"/>
      <c r="MVR312" s="15"/>
      <c r="MVT312" s="13"/>
      <c r="MVU312" s="35"/>
      <c r="MVV312" s="35"/>
      <c r="MVW312" s="15"/>
      <c r="MVY312" s="13"/>
      <c r="MVZ312" s="35"/>
      <c r="MWA312" s="35"/>
      <c r="MWB312" s="15"/>
      <c r="MWD312" s="13"/>
      <c r="MWE312" s="35"/>
      <c r="MWF312" s="35"/>
      <c r="MWG312" s="15"/>
      <c r="MWI312" s="13"/>
      <c r="MWJ312" s="35"/>
      <c r="MWK312" s="35"/>
      <c r="MWL312" s="15"/>
      <c r="MWN312" s="13"/>
      <c r="MWO312" s="35"/>
      <c r="MWP312" s="35"/>
      <c r="MWQ312" s="15"/>
      <c r="MWS312" s="13"/>
      <c r="MWT312" s="35"/>
      <c r="MWU312" s="35"/>
      <c r="MWV312" s="15"/>
      <c r="MWX312" s="13"/>
      <c r="MWY312" s="35"/>
      <c r="MWZ312" s="35"/>
      <c r="MXA312" s="15"/>
      <c r="MXC312" s="13"/>
      <c r="MXD312" s="35"/>
      <c r="MXE312" s="35"/>
      <c r="MXF312" s="15"/>
      <c r="MXH312" s="13"/>
      <c r="MXI312" s="35"/>
      <c r="MXJ312" s="35"/>
      <c r="MXK312" s="15"/>
      <c r="MXM312" s="13"/>
      <c r="MXN312" s="35"/>
      <c r="MXO312" s="35"/>
      <c r="MXP312" s="15"/>
      <c r="MXR312" s="13"/>
      <c r="MXS312" s="35"/>
      <c r="MXT312" s="35"/>
      <c r="MXU312" s="15"/>
      <c r="MXW312" s="13"/>
      <c r="MXX312" s="35"/>
      <c r="MXY312" s="35"/>
      <c r="MXZ312" s="15"/>
      <c r="MYB312" s="13"/>
      <c r="MYC312" s="35"/>
      <c r="MYD312" s="35"/>
      <c r="MYE312" s="15"/>
      <c r="MYG312" s="13"/>
      <c r="MYH312" s="35"/>
      <c r="MYI312" s="35"/>
      <c r="MYJ312" s="15"/>
      <c r="MYL312" s="13"/>
      <c r="MYM312" s="35"/>
      <c r="MYN312" s="35"/>
      <c r="MYO312" s="15"/>
      <c r="MYQ312" s="13"/>
      <c r="MYR312" s="35"/>
      <c r="MYS312" s="35"/>
      <c r="MYT312" s="15"/>
      <c r="MYV312" s="13"/>
      <c r="MYW312" s="35"/>
      <c r="MYX312" s="35"/>
      <c r="MYY312" s="15"/>
      <c r="MZA312" s="13"/>
      <c r="MZB312" s="35"/>
      <c r="MZC312" s="35"/>
      <c r="MZD312" s="15"/>
      <c r="MZF312" s="13"/>
      <c r="MZG312" s="35"/>
      <c r="MZH312" s="35"/>
      <c r="MZI312" s="15"/>
      <c r="MZK312" s="13"/>
      <c r="MZL312" s="35"/>
      <c r="MZM312" s="35"/>
      <c r="MZN312" s="15"/>
      <c r="MZP312" s="13"/>
      <c r="MZQ312" s="35"/>
      <c r="MZR312" s="35"/>
      <c r="MZS312" s="15"/>
      <c r="MZU312" s="13"/>
      <c r="MZV312" s="35"/>
      <c r="MZW312" s="35"/>
      <c r="MZX312" s="15"/>
      <c r="MZZ312" s="13"/>
      <c r="NAA312" s="35"/>
      <c r="NAB312" s="35"/>
      <c r="NAC312" s="15"/>
      <c r="NAE312" s="13"/>
      <c r="NAF312" s="35"/>
      <c r="NAG312" s="35"/>
      <c r="NAH312" s="15"/>
      <c r="NAJ312" s="13"/>
      <c r="NAK312" s="35"/>
      <c r="NAL312" s="35"/>
      <c r="NAM312" s="15"/>
      <c r="NAO312" s="13"/>
      <c r="NAP312" s="35"/>
      <c r="NAQ312" s="35"/>
      <c r="NAR312" s="15"/>
      <c r="NAT312" s="13"/>
      <c r="NAU312" s="35"/>
      <c r="NAV312" s="35"/>
      <c r="NAW312" s="15"/>
      <c r="NAY312" s="13"/>
      <c r="NAZ312" s="35"/>
      <c r="NBA312" s="35"/>
      <c r="NBB312" s="15"/>
      <c r="NBD312" s="13"/>
      <c r="NBE312" s="35"/>
      <c r="NBF312" s="35"/>
      <c r="NBG312" s="15"/>
      <c r="NBI312" s="13"/>
      <c r="NBJ312" s="35"/>
      <c r="NBK312" s="35"/>
      <c r="NBL312" s="15"/>
      <c r="NBN312" s="13"/>
      <c r="NBO312" s="35"/>
      <c r="NBP312" s="35"/>
      <c r="NBQ312" s="15"/>
      <c r="NBS312" s="13"/>
      <c r="NBT312" s="35"/>
      <c r="NBU312" s="35"/>
      <c r="NBV312" s="15"/>
      <c r="NBX312" s="13"/>
      <c r="NBY312" s="35"/>
      <c r="NBZ312" s="35"/>
      <c r="NCA312" s="15"/>
      <c r="NCC312" s="13"/>
      <c r="NCD312" s="35"/>
      <c r="NCE312" s="35"/>
      <c r="NCF312" s="15"/>
      <c r="NCH312" s="13"/>
      <c r="NCI312" s="35"/>
      <c r="NCJ312" s="35"/>
      <c r="NCK312" s="15"/>
      <c r="NCM312" s="13"/>
      <c r="NCN312" s="35"/>
      <c r="NCO312" s="35"/>
      <c r="NCP312" s="15"/>
      <c r="NCR312" s="13"/>
      <c r="NCS312" s="35"/>
      <c r="NCT312" s="35"/>
      <c r="NCU312" s="15"/>
      <c r="NCW312" s="13"/>
      <c r="NCX312" s="35"/>
      <c r="NCY312" s="35"/>
      <c r="NCZ312" s="15"/>
      <c r="NDB312" s="13"/>
      <c r="NDC312" s="35"/>
      <c r="NDD312" s="35"/>
      <c r="NDE312" s="15"/>
      <c r="NDG312" s="13"/>
      <c r="NDH312" s="35"/>
      <c r="NDI312" s="35"/>
      <c r="NDJ312" s="15"/>
      <c r="NDL312" s="13"/>
      <c r="NDM312" s="35"/>
      <c r="NDN312" s="35"/>
      <c r="NDO312" s="15"/>
      <c r="NDQ312" s="13"/>
      <c r="NDR312" s="35"/>
      <c r="NDS312" s="35"/>
      <c r="NDT312" s="15"/>
      <c r="NDV312" s="13"/>
      <c r="NDW312" s="35"/>
      <c r="NDX312" s="35"/>
      <c r="NDY312" s="15"/>
      <c r="NEA312" s="13"/>
      <c r="NEB312" s="35"/>
      <c r="NEC312" s="35"/>
      <c r="NED312" s="15"/>
      <c r="NEF312" s="13"/>
      <c r="NEG312" s="35"/>
      <c r="NEH312" s="35"/>
      <c r="NEI312" s="15"/>
      <c r="NEK312" s="13"/>
      <c r="NEL312" s="35"/>
      <c r="NEM312" s="35"/>
      <c r="NEN312" s="15"/>
      <c r="NEP312" s="13"/>
      <c r="NEQ312" s="35"/>
      <c r="NER312" s="35"/>
      <c r="NES312" s="15"/>
      <c r="NEU312" s="13"/>
      <c r="NEV312" s="35"/>
      <c r="NEW312" s="35"/>
      <c r="NEX312" s="15"/>
      <c r="NEZ312" s="13"/>
      <c r="NFA312" s="35"/>
      <c r="NFB312" s="35"/>
      <c r="NFC312" s="15"/>
      <c r="NFE312" s="13"/>
      <c r="NFF312" s="35"/>
      <c r="NFG312" s="35"/>
      <c r="NFH312" s="15"/>
      <c r="NFJ312" s="13"/>
      <c r="NFK312" s="35"/>
      <c r="NFL312" s="35"/>
      <c r="NFM312" s="15"/>
      <c r="NFO312" s="13"/>
      <c r="NFP312" s="35"/>
      <c r="NFQ312" s="35"/>
      <c r="NFR312" s="15"/>
      <c r="NFT312" s="13"/>
      <c r="NFU312" s="35"/>
      <c r="NFV312" s="35"/>
      <c r="NFW312" s="15"/>
      <c r="NFY312" s="13"/>
      <c r="NFZ312" s="35"/>
      <c r="NGA312" s="35"/>
      <c r="NGB312" s="15"/>
      <c r="NGD312" s="13"/>
      <c r="NGE312" s="35"/>
      <c r="NGF312" s="35"/>
      <c r="NGG312" s="15"/>
      <c r="NGI312" s="13"/>
      <c r="NGJ312" s="35"/>
      <c r="NGK312" s="35"/>
      <c r="NGL312" s="15"/>
      <c r="NGN312" s="13"/>
      <c r="NGO312" s="35"/>
      <c r="NGP312" s="35"/>
      <c r="NGQ312" s="15"/>
      <c r="NGS312" s="13"/>
      <c r="NGT312" s="35"/>
      <c r="NGU312" s="35"/>
      <c r="NGV312" s="15"/>
      <c r="NGX312" s="13"/>
      <c r="NGY312" s="35"/>
      <c r="NGZ312" s="35"/>
      <c r="NHA312" s="15"/>
      <c r="NHC312" s="13"/>
      <c r="NHD312" s="35"/>
      <c r="NHE312" s="35"/>
      <c r="NHF312" s="15"/>
      <c r="NHH312" s="13"/>
      <c r="NHI312" s="35"/>
      <c r="NHJ312" s="35"/>
      <c r="NHK312" s="15"/>
      <c r="NHM312" s="13"/>
      <c r="NHN312" s="35"/>
      <c r="NHO312" s="35"/>
      <c r="NHP312" s="15"/>
      <c r="NHR312" s="13"/>
      <c r="NHS312" s="35"/>
      <c r="NHT312" s="35"/>
      <c r="NHU312" s="15"/>
      <c r="NHW312" s="13"/>
      <c r="NHX312" s="35"/>
      <c r="NHY312" s="35"/>
      <c r="NHZ312" s="15"/>
      <c r="NIB312" s="13"/>
      <c r="NIC312" s="35"/>
      <c r="NID312" s="35"/>
      <c r="NIE312" s="15"/>
      <c r="NIG312" s="13"/>
      <c r="NIH312" s="35"/>
      <c r="NII312" s="35"/>
      <c r="NIJ312" s="15"/>
      <c r="NIL312" s="13"/>
      <c r="NIM312" s="35"/>
      <c r="NIN312" s="35"/>
      <c r="NIO312" s="15"/>
      <c r="NIQ312" s="13"/>
      <c r="NIR312" s="35"/>
      <c r="NIS312" s="35"/>
      <c r="NIT312" s="15"/>
      <c r="NIV312" s="13"/>
      <c r="NIW312" s="35"/>
      <c r="NIX312" s="35"/>
      <c r="NIY312" s="15"/>
      <c r="NJA312" s="13"/>
      <c r="NJB312" s="35"/>
      <c r="NJC312" s="35"/>
      <c r="NJD312" s="15"/>
      <c r="NJF312" s="13"/>
      <c r="NJG312" s="35"/>
      <c r="NJH312" s="35"/>
      <c r="NJI312" s="15"/>
      <c r="NJK312" s="13"/>
      <c r="NJL312" s="35"/>
      <c r="NJM312" s="35"/>
      <c r="NJN312" s="15"/>
      <c r="NJP312" s="13"/>
      <c r="NJQ312" s="35"/>
      <c r="NJR312" s="35"/>
      <c r="NJS312" s="15"/>
      <c r="NJU312" s="13"/>
      <c r="NJV312" s="35"/>
      <c r="NJW312" s="35"/>
      <c r="NJX312" s="15"/>
      <c r="NJZ312" s="13"/>
      <c r="NKA312" s="35"/>
      <c r="NKB312" s="35"/>
      <c r="NKC312" s="15"/>
      <c r="NKE312" s="13"/>
      <c r="NKF312" s="35"/>
      <c r="NKG312" s="35"/>
      <c r="NKH312" s="15"/>
      <c r="NKJ312" s="13"/>
      <c r="NKK312" s="35"/>
      <c r="NKL312" s="35"/>
      <c r="NKM312" s="15"/>
      <c r="NKO312" s="13"/>
      <c r="NKP312" s="35"/>
      <c r="NKQ312" s="35"/>
      <c r="NKR312" s="15"/>
      <c r="NKT312" s="13"/>
      <c r="NKU312" s="35"/>
      <c r="NKV312" s="35"/>
      <c r="NKW312" s="15"/>
      <c r="NKY312" s="13"/>
      <c r="NKZ312" s="35"/>
      <c r="NLA312" s="35"/>
      <c r="NLB312" s="15"/>
      <c r="NLD312" s="13"/>
      <c r="NLE312" s="35"/>
      <c r="NLF312" s="35"/>
      <c r="NLG312" s="15"/>
      <c r="NLI312" s="13"/>
      <c r="NLJ312" s="35"/>
      <c r="NLK312" s="35"/>
      <c r="NLL312" s="15"/>
      <c r="NLN312" s="13"/>
      <c r="NLO312" s="35"/>
      <c r="NLP312" s="35"/>
      <c r="NLQ312" s="15"/>
      <c r="NLS312" s="13"/>
      <c r="NLT312" s="35"/>
      <c r="NLU312" s="35"/>
      <c r="NLV312" s="15"/>
      <c r="NLX312" s="13"/>
      <c r="NLY312" s="35"/>
      <c r="NLZ312" s="35"/>
      <c r="NMA312" s="15"/>
      <c r="NMC312" s="13"/>
      <c r="NMD312" s="35"/>
      <c r="NME312" s="35"/>
      <c r="NMF312" s="15"/>
      <c r="NMH312" s="13"/>
      <c r="NMI312" s="35"/>
      <c r="NMJ312" s="35"/>
      <c r="NMK312" s="15"/>
      <c r="NMM312" s="13"/>
      <c r="NMN312" s="35"/>
      <c r="NMO312" s="35"/>
      <c r="NMP312" s="15"/>
      <c r="NMR312" s="13"/>
      <c r="NMS312" s="35"/>
      <c r="NMT312" s="35"/>
      <c r="NMU312" s="15"/>
      <c r="NMW312" s="13"/>
      <c r="NMX312" s="35"/>
      <c r="NMY312" s="35"/>
      <c r="NMZ312" s="15"/>
      <c r="NNB312" s="13"/>
      <c r="NNC312" s="35"/>
      <c r="NND312" s="35"/>
      <c r="NNE312" s="15"/>
      <c r="NNG312" s="13"/>
      <c r="NNH312" s="35"/>
      <c r="NNI312" s="35"/>
      <c r="NNJ312" s="15"/>
      <c r="NNL312" s="13"/>
      <c r="NNM312" s="35"/>
      <c r="NNN312" s="35"/>
      <c r="NNO312" s="15"/>
      <c r="NNQ312" s="13"/>
      <c r="NNR312" s="35"/>
      <c r="NNS312" s="35"/>
      <c r="NNT312" s="15"/>
      <c r="NNV312" s="13"/>
      <c r="NNW312" s="35"/>
      <c r="NNX312" s="35"/>
      <c r="NNY312" s="15"/>
      <c r="NOA312" s="13"/>
      <c r="NOB312" s="35"/>
      <c r="NOC312" s="35"/>
      <c r="NOD312" s="15"/>
      <c r="NOF312" s="13"/>
      <c r="NOG312" s="35"/>
      <c r="NOH312" s="35"/>
      <c r="NOI312" s="15"/>
      <c r="NOK312" s="13"/>
      <c r="NOL312" s="35"/>
      <c r="NOM312" s="35"/>
      <c r="NON312" s="15"/>
      <c r="NOP312" s="13"/>
      <c r="NOQ312" s="35"/>
      <c r="NOR312" s="35"/>
      <c r="NOS312" s="15"/>
      <c r="NOU312" s="13"/>
      <c r="NOV312" s="35"/>
      <c r="NOW312" s="35"/>
      <c r="NOX312" s="15"/>
      <c r="NOZ312" s="13"/>
      <c r="NPA312" s="35"/>
      <c r="NPB312" s="35"/>
      <c r="NPC312" s="15"/>
      <c r="NPE312" s="13"/>
      <c r="NPF312" s="35"/>
      <c r="NPG312" s="35"/>
      <c r="NPH312" s="15"/>
      <c r="NPJ312" s="13"/>
      <c r="NPK312" s="35"/>
      <c r="NPL312" s="35"/>
      <c r="NPM312" s="15"/>
      <c r="NPO312" s="13"/>
      <c r="NPP312" s="35"/>
      <c r="NPQ312" s="35"/>
      <c r="NPR312" s="15"/>
      <c r="NPT312" s="13"/>
      <c r="NPU312" s="35"/>
      <c r="NPV312" s="35"/>
      <c r="NPW312" s="15"/>
      <c r="NPY312" s="13"/>
      <c r="NPZ312" s="35"/>
      <c r="NQA312" s="35"/>
      <c r="NQB312" s="15"/>
      <c r="NQD312" s="13"/>
      <c r="NQE312" s="35"/>
      <c r="NQF312" s="35"/>
      <c r="NQG312" s="15"/>
      <c r="NQI312" s="13"/>
      <c r="NQJ312" s="35"/>
      <c r="NQK312" s="35"/>
      <c r="NQL312" s="15"/>
      <c r="NQN312" s="13"/>
      <c r="NQO312" s="35"/>
      <c r="NQP312" s="35"/>
      <c r="NQQ312" s="15"/>
      <c r="NQS312" s="13"/>
      <c r="NQT312" s="35"/>
      <c r="NQU312" s="35"/>
      <c r="NQV312" s="15"/>
      <c r="NQX312" s="13"/>
      <c r="NQY312" s="35"/>
      <c r="NQZ312" s="35"/>
      <c r="NRA312" s="15"/>
      <c r="NRC312" s="13"/>
      <c r="NRD312" s="35"/>
      <c r="NRE312" s="35"/>
      <c r="NRF312" s="15"/>
      <c r="NRH312" s="13"/>
      <c r="NRI312" s="35"/>
      <c r="NRJ312" s="35"/>
      <c r="NRK312" s="15"/>
      <c r="NRM312" s="13"/>
      <c r="NRN312" s="35"/>
      <c r="NRO312" s="35"/>
      <c r="NRP312" s="15"/>
      <c r="NRR312" s="13"/>
      <c r="NRS312" s="35"/>
      <c r="NRT312" s="35"/>
      <c r="NRU312" s="15"/>
      <c r="NRW312" s="13"/>
      <c r="NRX312" s="35"/>
      <c r="NRY312" s="35"/>
      <c r="NRZ312" s="15"/>
      <c r="NSB312" s="13"/>
      <c r="NSC312" s="35"/>
      <c r="NSD312" s="35"/>
      <c r="NSE312" s="15"/>
      <c r="NSG312" s="13"/>
      <c r="NSH312" s="35"/>
      <c r="NSI312" s="35"/>
      <c r="NSJ312" s="15"/>
      <c r="NSL312" s="13"/>
      <c r="NSM312" s="35"/>
      <c r="NSN312" s="35"/>
      <c r="NSO312" s="15"/>
      <c r="NSQ312" s="13"/>
      <c r="NSR312" s="35"/>
      <c r="NSS312" s="35"/>
      <c r="NST312" s="15"/>
      <c r="NSV312" s="13"/>
      <c r="NSW312" s="35"/>
      <c r="NSX312" s="35"/>
      <c r="NSY312" s="15"/>
      <c r="NTA312" s="13"/>
      <c r="NTB312" s="35"/>
      <c r="NTC312" s="35"/>
      <c r="NTD312" s="15"/>
      <c r="NTF312" s="13"/>
      <c r="NTG312" s="35"/>
      <c r="NTH312" s="35"/>
      <c r="NTI312" s="15"/>
      <c r="NTK312" s="13"/>
      <c r="NTL312" s="35"/>
      <c r="NTM312" s="35"/>
      <c r="NTN312" s="15"/>
      <c r="NTP312" s="13"/>
      <c r="NTQ312" s="35"/>
      <c r="NTR312" s="35"/>
      <c r="NTS312" s="15"/>
      <c r="NTU312" s="13"/>
      <c r="NTV312" s="35"/>
      <c r="NTW312" s="35"/>
      <c r="NTX312" s="15"/>
      <c r="NTZ312" s="13"/>
      <c r="NUA312" s="35"/>
      <c r="NUB312" s="35"/>
      <c r="NUC312" s="15"/>
      <c r="NUE312" s="13"/>
      <c r="NUF312" s="35"/>
      <c r="NUG312" s="35"/>
      <c r="NUH312" s="15"/>
      <c r="NUJ312" s="13"/>
      <c r="NUK312" s="35"/>
      <c r="NUL312" s="35"/>
      <c r="NUM312" s="15"/>
      <c r="NUO312" s="13"/>
      <c r="NUP312" s="35"/>
      <c r="NUQ312" s="35"/>
      <c r="NUR312" s="15"/>
      <c r="NUT312" s="13"/>
      <c r="NUU312" s="35"/>
      <c r="NUV312" s="35"/>
      <c r="NUW312" s="15"/>
      <c r="NUY312" s="13"/>
      <c r="NUZ312" s="35"/>
      <c r="NVA312" s="35"/>
      <c r="NVB312" s="15"/>
      <c r="NVD312" s="13"/>
      <c r="NVE312" s="35"/>
      <c r="NVF312" s="35"/>
      <c r="NVG312" s="15"/>
      <c r="NVI312" s="13"/>
      <c r="NVJ312" s="35"/>
      <c r="NVK312" s="35"/>
      <c r="NVL312" s="15"/>
      <c r="NVN312" s="13"/>
      <c r="NVO312" s="35"/>
      <c r="NVP312" s="35"/>
      <c r="NVQ312" s="15"/>
      <c r="NVS312" s="13"/>
      <c r="NVT312" s="35"/>
      <c r="NVU312" s="35"/>
      <c r="NVV312" s="15"/>
      <c r="NVX312" s="13"/>
      <c r="NVY312" s="35"/>
      <c r="NVZ312" s="35"/>
      <c r="NWA312" s="15"/>
      <c r="NWC312" s="13"/>
      <c r="NWD312" s="35"/>
      <c r="NWE312" s="35"/>
      <c r="NWF312" s="15"/>
      <c r="NWH312" s="13"/>
      <c r="NWI312" s="35"/>
      <c r="NWJ312" s="35"/>
      <c r="NWK312" s="15"/>
      <c r="NWM312" s="13"/>
      <c r="NWN312" s="35"/>
      <c r="NWO312" s="35"/>
      <c r="NWP312" s="15"/>
      <c r="NWR312" s="13"/>
      <c r="NWS312" s="35"/>
      <c r="NWT312" s="35"/>
      <c r="NWU312" s="15"/>
      <c r="NWW312" s="13"/>
      <c r="NWX312" s="35"/>
      <c r="NWY312" s="35"/>
      <c r="NWZ312" s="15"/>
      <c r="NXB312" s="13"/>
      <c r="NXC312" s="35"/>
      <c r="NXD312" s="35"/>
      <c r="NXE312" s="15"/>
      <c r="NXG312" s="13"/>
      <c r="NXH312" s="35"/>
      <c r="NXI312" s="35"/>
      <c r="NXJ312" s="15"/>
      <c r="NXL312" s="13"/>
      <c r="NXM312" s="35"/>
      <c r="NXN312" s="35"/>
      <c r="NXO312" s="15"/>
      <c r="NXQ312" s="13"/>
      <c r="NXR312" s="35"/>
      <c r="NXS312" s="35"/>
      <c r="NXT312" s="15"/>
      <c r="NXV312" s="13"/>
      <c r="NXW312" s="35"/>
      <c r="NXX312" s="35"/>
      <c r="NXY312" s="15"/>
      <c r="NYA312" s="13"/>
      <c r="NYB312" s="35"/>
      <c r="NYC312" s="35"/>
      <c r="NYD312" s="15"/>
      <c r="NYF312" s="13"/>
      <c r="NYG312" s="35"/>
      <c r="NYH312" s="35"/>
      <c r="NYI312" s="15"/>
      <c r="NYK312" s="13"/>
      <c r="NYL312" s="35"/>
      <c r="NYM312" s="35"/>
      <c r="NYN312" s="15"/>
      <c r="NYP312" s="13"/>
      <c r="NYQ312" s="35"/>
      <c r="NYR312" s="35"/>
      <c r="NYS312" s="15"/>
      <c r="NYU312" s="13"/>
      <c r="NYV312" s="35"/>
      <c r="NYW312" s="35"/>
      <c r="NYX312" s="15"/>
      <c r="NYZ312" s="13"/>
      <c r="NZA312" s="35"/>
      <c r="NZB312" s="35"/>
      <c r="NZC312" s="15"/>
      <c r="NZE312" s="13"/>
      <c r="NZF312" s="35"/>
      <c r="NZG312" s="35"/>
      <c r="NZH312" s="15"/>
      <c r="NZJ312" s="13"/>
      <c r="NZK312" s="35"/>
      <c r="NZL312" s="35"/>
      <c r="NZM312" s="15"/>
      <c r="NZO312" s="13"/>
      <c r="NZP312" s="35"/>
      <c r="NZQ312" s="35"/>
      <c r="NZR312" s="15"/>
      <c r="NZT312" s="13"/>
      <c r="NZU312" s="35"/>
      <c r="NZV312" s="35"/>
      <c r="NZW312" s="15"/>
      <c r="NZY312" s="13"/>
      <c r="NZZ312" s="35"/>
      <c r="OAA312" s="35"/>
      <c r="OAB312" s="15"/>
      <c r="OAD312" s="13"/>
      <c r="OAE312" s="35"/>
      <c r="OAF312" s="35"/>
      <c r="OAG312" s="15"/>
      <c r="OAI312" s="13"/>
      <c r="OAJ312" s="35"/>
      <c r="OAK312" s="35"/>
      <c r="OAL312" s="15"/>
      <c r="OAN312" s="13"/>
      <c r="OAO312" s="35"/>
      <c r="OAP312" s="35"/>
      <c r="OAQ312" s="15"/>
      <c r="OAS312" s="13"/>
      <c r="OAT312" s="35"/>
      <c r="OAU312" s="35"/>
      <c r="OAV312" s="15"/>
      <c r="OAX312" s="13"/>
      <c r="OAY312" s="35"/>
      <c r="OAZ312" s="35"/>
      <c r="OBA312" s="15"/>
      <c r="OBC312" s="13"/>
      <c r="OBD312" s="35"/>
      <c r="OBE312" s="35"/>
      <c r="OBF312" s="15"/>
      <c r="OBH312" s="13"/>
      <c r="OBI312" s="35"/>
      <c r="OBJ312" s="35"/>
      <c r="OBK312" s="15"/>
      <c r="OBM312" s="13"/>
      <c r="OBN312" s="35"/>
      <c r="OBO312" s="35"/>
      <c r="OBP312" s="15"/>
      <c r="OBR312" s="13"/>
      <c r="OBS312" s="35"/>
      <c r="OBT312" s="35"/>
      <c r="OBU312" s="15"/>
      <c r="OBW312" s="13"/>
      <c r="OBX312" s="35"/>
      <c r="OBY312" s="35"/>
      <c r="OBZ312" s="15"/>
      <c r="OCB312" s="13"/>
      <c r="OCC312" s="35"/>
      <c r="OCD312" s="35"/>
      <c r="OCE312" s="15"/>
      <c r="OCG312" s="13"/>
      <c r="OCH312" s="35"/>
      <c r="OCI312" s="35"/>
      <c r="OCJ312" s="15"/>
      <c r="OCL312" s="13"/>
      <c r="OCM312" s="35"/>
      <c r="OCN312" s="35"/>
      <c r="OCO312" s="15"/>
      <c r="OCQ312" s="13"/>
      <c r="OCR312" s="35"/>
      <c r="OCS312" s="35"/>
      <c r="OCT312" s="15"/>
      <c r="OCV312" s="13"/>
      <c r="OCW312" s="35"/>
      <c r="OCX312" s="35"/>
      <c r="OCY312" s="15"/>
      <c r="ODA312" s="13"/>
      <c r="ODB312" s="35"/>
      <c r="ODC312" s="35"/>
      <c r="ODD312" s="15"/>
      <c r="ODF312" s="13"/>
      <c r="ODG312" s="35"/>
      <c r="ODH312" s="35"/>
      <c r="ODI312" s="15"/>
      <c r="ODK312" s="13"/>
      <c r="ODL312" s="35"/>
      <c r="ODM312" s="35"/>
      <c r="ODN312" s="15"/>
      <c r="ODP312" s="13"/>
      <c r="ODQ312" s="35"/>
      <c r="ODR312" s="35"/>
      <c r="ODS312" s="15"/>
      <c r="ODU312" s="13"/>
      <c r="ODV312" s="35"/>
      <c r="ODW312" s="35"/>
      <c r="ODX312" s="15"/>
      <c r="ODZ312" s="13"/>
      <c r="OEA312" s="35"/>
      <c r="OEB312" s="35"/>
      <c r="OEC312" s="15"/>
      <c r="OEE312" s="13"/>
      <c r="OEF312" s="35"/>
      <c r="OEG312" s="35"/>
      <c r="OEH312" s="15"/>
      <c r="OEJ312" s="13"/>
      <c r="OEK312" s="35"/>
      <c r="OEL312" s="35"/>
      <c r="OEM312" s="15"/>
      <c r="OEO312" s="13"/>
      <c r="OEP312" s="35"/>
      <c r="OEQ312" s="35"/>
      <c r="OER312" s="15"/>
      <c r="OET312" s="13"/>
      <c r="OEU312" s="35"/>
      <c r="OEV312" s="35"/>
      <c r="OEW312" s="15"/>
      <c r="OEY312" s="13"/>
      <c r="OEZ312" s="35"/>
      <c r="OFA312" s="35"/>
      <c r="OFB312" s="15"/>
      <c r="OFD312" s="13"/>
      <c r="OFE312" s="35"/>
      <c r="OFF312" s="35"/>
      <c r="OFG312" s="15"/>
      <c r="OFI312" s="13"/>
      <c r="OFJ312" s="35"/>
      <c r="OFK312" s="35"/>
      <c r="OFL312" s="15"/>
      <c r="OFN312" s="13"/>
      <c r="OFO312" s="35"/>
      <c r="OFP312" s="35"/>
      <c r="OFQ312" s="15"/>
      <c r="OFS312" s="13"/>
      <c r="OFT312" s="35"/>
      <c r="OFU312" s="35"/>
      <c r="OFV312" s="15"/>
      <c r="OFX312" s="13"/>
      <c r="OFY312" s="35"/>
      <c r="OFZ312" s="35"/>
      <c r="OGA312" s="15"/>
      <c r="OGC312" s="13"/>
      <c r="OGD312" s="35"/>
      <c r="OGE312" s="35"/>
      <c r="OGF312" s="15"/>
      <c r="OGH312" s="13"/>
      <c r="OGI312" s="35"/>
      <c r="OGJ312" s="35"/>
      <c r="OGK312" s="15"/>
      <c r="OGM312" s="13"/>
      <c r="OGN312" s="35"/>
      <c r="OGO312" s="35"/>
      <c r="OGP312" s="15"/>
      <c r="OGR312" s="13"/>
      <c r="OGS312" s="35"/>
      <c r="OGT312" s="35"/>
      <c r="OGU312" s="15"/>
      <c r="OGW312" s="13"/>
      <c r="OGX312" s="35"/>
      <c r="OGY312" s="35"/>
      <c r="OGZ312" s="15"/>
      <c r="OHB312" s="13"/>
      <c r="OHC312" s="35"/>
      <c r="OHD312" s="35"/>
      <c r="OHE312" s="15"/>
      <c r="OHG312" s="13"/>
      <c r="OHH312" s="35"/>
      <c r="OHI312" s="35"/>
      <c r="OHJ312" s="15"/>
      <c r="OHL312" s="13"/>
      <c r="OHM312" s="35"/>
      <c r="OHN312" s="35"/>
      <c r="OHO312" s="15"/>
      <c r="OHQ312" s="13"/>
      <c r="OHR312" s="35"/>
      <c r="OHS312" s="35"/>
      <c r="OHT312" s="15"/>
      <c r="OHV312" s="13"/>
      <c r="OHW312" s="35"/>
      <c r="OHX312" s="35"/>
      <c r="OHY312" s="15"/>
      <c r="OIA312" s="13"/>
      <c r="OIB312" s="35"/>
      <c r="OIC312" s="35"/>
      <c r="OID312" s="15"/>
      <c r="OIF312" s="13"/>
      <c r="OIG312" s="35"/>
      <c r="OIH312" s="35"/>
      <c r="OII312" s="15"/>
      <c r="OIK312" s="13"/>
      <c r="OIL312" s="35"/>
      <c r="OIM312" s="35"/>
      <c r="OIN312" s="15"/>
      <c r="OIP312" s="13"/>
      <c r="OIQ312" s="35"/>
      <c r="OIR312" s="35"/>
      <c r="OIS312" s="15"/>
      <c r="OIU312" s="13"/>
      <c r="OIV312" s="35"/>
      <c r="OIW312" s="35"/>
      <c r="OIX312" s="15"/>
      <c r="OIZ312" s="13"/>
      <c r="OJA312" s="35"/>
      <c r="OJB312" s="35"/>
      <c r="OJC312" s="15"/>
      <c r="OJE312" s="13"/>
      <c r="OJF312" s="35"/>
      <c r="OJG312" s="35"/>
      <c r="OJH312" s="15"/>
      <c r="OJJ312" s="13"/>
      <c r="OJK312" s="35"/>
      <c r="OJL312" s="35"/>
      <c r="OJM312" s="15"/>
      <c r="OJO312" s="13"/>
      <c r="OJP312" s="35"/>
      <c r="OJQ312" s="35"/>
      <c r="OJR312" s="15"/>
      <c r="OJT312" s="13"/>
      <c r="OJU312" s="35"/>
      <c r="OJV312" s="35"/>
      <c r="OJW312" s="15"/>
      <c r="OJY312" s="13"/>
      <c r="OJZ312" s="35"/>
      <c r="OKA312" s="35"/>
      <c r="OKB312" s="15"/>
      <c r="OKD312" s="13"/>
      <c r="OKE312" s="35"/>
      <c r="OKF312" s="35"/>
      <c r="OKG312" s="15"/>
      <c r="OKI312" s="13"/>
      <c r="OKJ312" s="35"/>
      <c r="OKK312" s="35"/>
      <c r="OKL312" s="15"/>
      <c r="OKN312" s="13"/>
      <c r="OKO312" s="35"/>
      <c r="OKP312" s="35"/>
      <c r="OKQ312" s="15"/>
      <c r="OKS312" s="13"/>
      <c r="OKT312" s="35"/>
      <c r="OKU312" s="35"/>
      <c r="OKV312" s="15"/>
      <c r="OKX312" s="13"/>
      <c r="OKY312" s="35"/>
      <c r="OKZ312" s="35"/>
      <c r="OLA312" s="15"/>
      <c r="OLC312" s="13"/>
      <c r="OLD312" s="35"/>
      <c r="OLE312" s="35"/>
      <c r="OLF312" s="15"/>
      <c r="OLH312" s="13"/>
      <c r="OLI312" s="35"/>
      <c r="OLJ312" s="35"/>
      <c r="OLK312" s="15"/>
      <c r="OLM312" s="13"/>
      <c r="OLN312" s="35"/>
      <c r="OLO312" s="35"/>
      <c r="OLP312" s="15"/>
      <c r="OLR312" s="13"/>
      <c r="OLS312" s="35"/>
      <c r="OLT312" s="35"/>
      <c r="OLU312" s="15"/>
      <c r="OLW312" s="13"/>
      <c r="OLX312" s="35"/>
      <c r="OLY312" s="35"/>
      <c r="OLZ312" s="15"/>
      <c r="OMB312" s="13"/>
      <c r="OMC312" s="35"/>
      <c r="OMD312" s="35"/>
      <c r="OME312" s="15"/>
      <c r="OMG312" s="13"/>
      <c r="OMH312" s="35"/>
      <c r="OMI312" s="35"/>
      <c r="OMJ312" s="15"/>
      <c r="OML312" s="13"/>
      <c r="OMM312" s="35"/>
      <c r="OMN312" s="35"/>
      <c r="OMO312" s="15"/>
      <c r="OMQ312" s="13"/>
      <c r="OMR312" s="35"/>
      <c r="OMS312" s="35"/>
      <c r="OMT312" s="15"/>
      <c r="OMV312" s="13"/>
      <c r="OMW312" s="35"/>
      <c r="OMX312" s="35"/>
      <c r="OMY312" s="15"/>
      <c r="ONA312" s="13"/>
      <c r="ONB312" s="35"/>
      <c r="ONC312" s="35"/>
      <c r="OND312" s="15"/>
      <c r="ONF312" s="13"/>
      <c r="ONG312" s="35"/>
      <c r="ONH312" s="35"/>
      <c r="ONI312" s="15"/>
      <c r="ONK312" s="13"/>
      <c r="ONL312" s="35"/>
      <c r="ONM312" s="35"/>
      <c r="ONN312" s="15"/>
      <c r="ONP312" s="13"/>
      <c r="ONQ312" s="35"/>
      <c r="ONR312" s="35"/>
      <c r="ONS312" s="15"/>
      <c r="ONU312" s="13"/>
      <c r="ONV312" s="35"/>
      <c r="ONW312" s="35"/>
      <c r="ONX312" s="15"/>
      <c r="ONZ312" s="13"/>
      <c r="OOA312" s="35"/>
      <c r="OOB312" s="35"/>
      <c r="OOC312" s="15"/>
      <c r="OOE312" s="13"/>
      <c r="OOF312" s="35"/>
      <c r="OOG312" s="35"/>
      <c r="OOH312" s="15"/>
      <c r="OOJ312" s="13"/>
      <c r="OOK312" s="35"/>
      <c r="OOL312" s="35"/>
      <c r="OOM312" s="15"/>
      <c r="OOO312" s="13"/>
      <c r="OOP312" s="35"/>
      <c r="OOQ312" s="35"/>
      <c r="OOR312" s="15"/>
      <c r="OOT312" s="13"/>
      <c r="OOU312" s="35"/>
      <c r="OOV312" s="35"/>
      <c r="OOW312" s="15"/>
      <c r="OOY312" s="13"/>
      <c r="OOZ312" s="35"/>
      <c r="OPA312" s="35"/>
      <c r="OPB312" s="15"/>
      <c r="OPD312" s="13"/>
      <c r="OPE312" s="35"/>
      <c r="OPF312" s="35"/>
      <c r="OPG312" s="15"/>
      <c r="OPI312" s="13"/>
      <c r="OPJ312" s="35"/>
      <c r="OPK312" s="35"/>
      <c r="OPL312" s="15"/>
      <c r="OPN312" s="13"/>
      <c r="OPO312" s="35"/>
      <c r="OPP312" s="35"/>
      <c r="OPQ312" s="15"/>
      <c r="OPS312" s="13"/>
      <c r="OPT312" s="35"/>
      <c r="OPU312" s="35"/>
      <c r="OPV312" s="15"/>
      <c r="OPX312" s="13"/>
      <c r="OPY312" s="35"/>
      <c r="OPZ312" s="35"/>
      <c r="OQA312" s="15"/>
      <c r="OQC312" s="13"/>
      <c r="OQD312" s="35"/>
      <c r="OQE312" s="35"/>
      <c r="OQF312" s="15"/>
      <c r="OQH312" s="13"/>
      <c r="OQI312" s="35"/>
      <c r="OQJ312" s="35"/>
      <c r="OQK312" s="15"/>
      <c r="OQM312" s="13"/>
      <c r="OQN312" s="35"/>
      <c r="OQO312" s="35"/>
      <c r="OQP312" s="15"/>
      <c r="OQR312" s="13"/>
      <c r="OQS312" s="35"/>
      <c r="OQT312" s="35"/>
      <c r="OQU312" s="15"/>
      <c r="OQW312" s="13"/>
      <c r="OQX312" s="35"/>
      <c r="OQY312" s="35"/>
      <c r="OQZ312" s="15"/>
      <c r="ORB312" s="13"/>
      <c r="ORC312" s="35"/>
      <c r="ORD312" s="35"/>
      <c r="ORE312" s="15"/>
      <c r="ORG312" s="13"/>
      <c r="ORH312" s="35"/>
      <c r="ORI312" s="35"/>
      <c r="ORJ312" s="15"/>
      <c r="ORL312" s="13"/>
      <c r="ORM312" s="35"/>
      <c r="ORN312" s="35"/>
      <c r="ORO312" s="15"/>
      <c r="ORQ312" s="13"/>
      <c r="ORR312" s="35"/>
      <c r="ORS312" s="35"/>
      <c r="ORT312" s="15"/>
      <c r="ORV312" s="13"/>
      <c r="ORW312" s="35"/>
      <c r="ORX312" s="35"/>
      <c r="ORY312" s="15"/>
      <c r="OSA312" s="13"/>
      <c r="OSB312" s="35"/>
      <c r="OSC312" s="35"/>
      <c r="OSD312" s="15"/>
      <c r="OSF312" s="13"/>
      <c r="OSG312" s="35"/>
      <c r="OSH312" s="35"/>
      <c r="OSI312" s="15"/>
      <c r="OSK312" s="13"/>
      <c r="OSL312" s="35"/>
      <c r="OSM312" s="35"/>
      <c r="OSN312" s="15"/>
      <c r="OSP312" s="13"/>
      <c r="OSQ312" s="35"/>
      <c r="OSR312" s="35"/>
      <c r="OSS312" s="15"/>
      <c r="OSU312" s="13"/>
      <c r="OSV312" s="35"/>
      <c r="OSW312" s="35"/>
      <c r="OSX312" s="15"/>
      <c r="OSZ312" s="13"/>
      <c r="OTA312" s="35"/>
      <c r="OTB312" s="35"/>
      <c r="OTC312" s="15"/>
      <c r="OTE312" s="13"/>
      <c r="OTF312" s="35"/>
      <c r="OTG312" s="35"/>
      <c r="OTH312" s="15"/>
      <c r="OTJ312" s="13"/>
      <c r="OTK312" s="35"/>
      <c r="OTL312" s="35"/>
      <c r="OTM312" s="15"/>
      <c r="OTO312" s="13"/>
      <c r="OTP312" s="35"/>
      <c r="OTQ312" s="35"/>
      <c r="OTR312" s="15"/>
      <c r="OTT312" s="13"/>
      <c r="OTU312" s="35"/>
      <c r="OTV312" s="35"/>
      <c r="OTW312" s="15"/>
      <c r="OTY312" s="13"/>
      <c r="OTZ312" s="35"/>
      <c r="OUA312" s="35"/>
      <c r="OUB312" s="15"/>
      <c r="OUD312" s="13"/>
      <c r="OUE312" s="35"/>
      <c r="OUF312" s="35"/>
      <c r="OUG312" s="15"/>
      <c r="OUI312" s="13"/>
      <c r="OUJ312" s="35"/>
      <c r="OUK312" s="35"/>
      <c r="OUL312" s="15"/>
      <c r="OUN312" s="13"/>
      <c r="OUO312" s="35"/>
      <c r="OUP312" s="35"/>
      <c r="OUQ312" s="15"/>
      <c r="OUS312" s="13"/>
      <c r="OUT312" s="35"/>
      <c r="OUU312" s="35"/>
      <c r="OUV312" s="15"/>
      <c r="OUX312" s="13"/>
      <c r="OUY312" s="35"/>
      <c r="OUZ312" s="35"/>
      <c r="OVA312" s="15"/>
      <c r="OVC312" s="13"/>
      <c r="OVD312" s="35"/>
      <c r="OVE312" s="35"/>
      <c r="OVF312" s="15"/>
      <c r="OVH312" s="13"/>
      <c r="OVI312" s="35"/>
      <c r="OVJ312" s="35"/>
      <c r="OVK312" s="15"/>
      <c r="OVM312" s="13"/>
      <c r="OVN312" s="35"/>
      <c r="OVO312" s="35"/>
      <c r="OVP312" s="15"/>
      <c r="OVR312" s="13"/>
      <c r="OVS312" s="35"/>
      <c r="OVT312" s="35"/>
      <c r="OVU312" s="15"/>
      <c r="OVW312" s="13"/>
      <c r="OVX312" s="35"/>
      <c r="OVY312" s="35"/>
      <c r="OVZ312" s="15"/>
      <c r="OWB312" s="13"/>
      <c r="OWC312" s="35"/>
      <c r="OWD312" s="35"/>
      <c r="OWE312" s="15"/>
      <c r="OWG312" s="13"/>
      <c r="OWH312" s="35"/>
      <c r="OWI312" s="35"/>
      <c r="OWJ312" s="15"/>
      <c r="OWL312" s="13"/>
      <c r="OWM312" s="35"/>
      <c r="OWN312" s="35"/>
      <c r="OWO312" s="15"/>
      <c r="OWQ312" s="13"/>
      <c r="OWR312" s="35"/>
      <c r="OWS312" s="35"/>
      <c r="OWT312" s="15"/>
      <c r="OWV312" s="13"/>
      <c r="OWW312" s="35"/>
      <c r="OWX312" s="35"/>
      <c r="OWY312" s="15"/>
      <c r="OXA312" s="13"/>
      <c r="OXB312" s="35"/>
      <c r="OXC312" s="35"/>
      <c r="OXD312" s="15"/>
      <c r="OXF312" s="13"/>
      <c r="OXG312" s="35"/>
      <c r="OXH312" s="35"/>
      <c r="OXI312" s="15"/>
      <c r="OXK312" s="13"/>
      <c r="OXL312" s="35"/>
      <c r="OXM312" s="35"/>
      <c r="OXN312" s="15"/>
      <c r="OXP312" s="13"/>
      <c r="OXQ312" s="35"/>
      <c r="OXR312" s="35"/>
      <c r="OXS312" s="15"/>
      <c r="OXU312" s="13"/>
      <c r="OXV312" s="35"/>
      <c r="OXW312" s="35"/>
      <c r="OXX312" s="15"/>
      <c r="OXZ312" s="13"/>
      <c r="OYA312" s="35"/>
      <c r="OYB312" s="35"/>
      <c r="OYC312" s="15"/>
      <c r="OYE312" s="13"/>
      <c r="OYF312" s="35"/>
      <c r="OYG312" s="35"/>
      <c r="OYH312" s="15"/>
      <c r="OYJ312" s="13"/>
      <c r="OYK312" s="35"/>
      <c r="OYL312" s="35"/>
      <c r="OYM312" s="15"/>
      <c r="OYO312" s="13"/>
      <c r="OYP312" s="35"/>
      <c r="OYQ312" s="35"/>
      <c r="OYR312" s="15"/>
      <c r="OYT312" s="13"/>
      <c r="OYU312" s="35"/>
      <c r="OYV312" s="35"/>
      <c r="OYW312" s="15"/>
      <c r="OYY312" s="13"/>
      <c r="OYZ312" s="35"/>
      <c r="OZA312" s="35"/>
      <c r="OZB312" s="15"/>
      <c r="OZD312" s="13"/>
      <c r="OZE312" s="35"/>
      <c r="OZF312" s="35"/>
      <c r="OZG312" s="15"/>
      <c r="OZI312" s="13"/>
      <c r="OZJ312" s="35"/>
      <c r="OZK312" s="35"/>
      <c r="OZL312" s="15"/>
      <c r="OZN312" s="13"/>
      <c r="OZO312" s="35"/>
      <c r="OZP312" s="35"/>
      <c r="OZQ312" s="15"/>
      <c r="OZS312" s="13"/>
      <c r="OZT312" s="35"/>
      <c r="OZU312" s="35"/>
      <c r="OZV312" s="15"/>
      <c r="OZX312" s="13"/>
      <c r="OZY312" s="35"/>
      <c r="OZZ312" s="35"/>
      <c r="PAA312" s="15"/>
      <c r="PAC312" s="13"/>
      <c r="PAD312" s="35"/>
      <c r="PAE312" s="35"/>
      <c r="PAF312" s="15"/>
      <c r="PAH312" s="13"/>
      <c r="PAI312" s="35"/>
      <c r="PAJ312" s="35"/>
      <c r="PAK312" s="15"/>
      <c r="PAM312" s="13"/>
      <c r="PAN312" s="35"/>
      <c r="PAO312" s="35"/>
      <c r="PAP312" s="15"/>
      <c r="PAR312" s="13"/>
      <c r="PAS312" s="35"/>
      <c r="PAT312" s="35"/>
      <c r="PAU312" s="15"/>
      <c r="PAW312" s="13"/>
      <c r="PAX312" s="35"/>
      <c r="PAY312" s="35"/>
      <c r="PAZ312" s="15"/>
      <c r="PBB312" s="13"/>
      <c r="PBC312" s="35"/>
      <c r="PBD312" s="35"/>
      <c r="PBE312" s="15"/>
      <c r="PBG312" s="13"/>
      <c r="PBH312" s="35"/>
      <c r="PBI312" s="35"/>
      <c r="PBJ312" s="15"/>
      <c r="PBL312" s="13"/>
      <c r="PBM312" s="35"/>
      <c r="PBN312" s="35"/>
      <c r="PBO312" s="15"/>
      <c r="PBQ312" s="13"/>
      <c r="PBR312" s="35"/>
      <c r="PBS312" s="35"/>
      <c r="PBT312" s="15"/>
      <c r="PBV312" s="13"/>
      <c r="PBW312" s="35"/>
      <c r="PBX312" s="35"/>
      <c r="PBY312" s="15"/>
      <c r="PCA312" s="13"/>
      <c r="PCB312" s="35"/>
      <c r="PCC312" s="35"/>
      <c r="PCD312" s="15"/>
      <c r="PCF312" s="13"/>
      <c r="PCG312" s="35"/>
      <c r="PCH312" s="35"/>
      <c r="PCI312" s="15"/>
      <c r="PCK312" s="13"/>
      <c r="PCL312" s="35"/>
      <c r="PCM312" s="35"/>
      <c r="PCN312" s="15"/>
      <c r="PCP312" s="13"/>
      <c r="PCQ312" s="35"/>
      <c r="PCR312" s="35"/>
      <c r="PCS312" s="15"/>
      <c r="PCU312" s="13"/>
      <c r="PCV312" s="35"/>
      <c r="PCW312" s="35"/>
      <c r="PCX312" s="15"/>
      <c r="PCZ312" s="13"/>
      <c r="PDA312" s="35"/>
      <c r="PDB312" s="35"/>
      <c r="PDC312" s="15"/>
      <c r="PDE312" s="13"/>
      <c r="PDF312" s="35"/>
      <c r="PDG312" s="35"/>
      <c r="PDH312" s="15"/>
      <c r="PDJ312" s="13"/>
      <c r="PDK312" s="35"/>
      <c r="PDL312" s="35"/>
      <c r="PDM312" s="15"/>
      <c r="PDO312" s="13"/>
      <c r="PDP312" s="35"/>
      <c r="PDQ312" s="35"/>
      <c r="PDR312" s="15"/>
      <c r="PDT312" s="13"/>
      <c r="PDU312" s="35"/>
      <c r="PDV312" s="35"/>
      <c r="PDW312" s="15"/>
      <c r="PDY312" s="13"/>
      <c r="PDZ312" s="35"/>
      <c r="PEA312" s="35"/>
      <c r="PEB312" s="15"/>
      <c r="PED312" s="13"/>
      <c r="PEE312" s="35"/>
      <c r="PEF312" s="35"/>
      <c r="PEG312" s="15"/>
      <c r="PEI312" s="13"/>
      <c r="PEJ312" s="35"/>
      <c r="PEK312" s="35"/>
      <c r="PEL312" s="15"/>
      <c r="PEN312" s="13"/>
      <c r="PEO312" s="35"/>
      <c r="PEP312" s="35"/>
      <c r="PEQ312" s="15"/>
      <c r="PES312" s="13"/>
      <c r="PET312" s="35"/>
      <c r="PEU312" s="35"/>
      <c r="PEV312" s="15"/>
      <c r="PEX312" s="13"/>
      <c r="PEY312" s="35"/>
      <c r="PEZ312" s="35"/>
      <c r="PFA312" s="15"/>
      <c r="PFC312" s="13"/>
      <c r="PFD312" s="35"/>
      <c r="PFE312" s="35"/>
      <c r="PFF312" s="15"/>
      <c r="PFH312" s="13"/>
      <c r="PFI312" s="35"/>
      <c r="PFJ312" s="35"/>
      <c r="PFK312" s="15"/>
      <c r="PFM312" s="13"/>
      <c r="PFN312" s="35"/>
      <c r="PFO312" s="35"/>
      <c r="PFP312" s="15"/>
      <c r="PFR312" s="13"/>
      <c r="PFS312" s="35"/>
      <c r="PFT312" s="35"/>
      <c r="PFU312" s="15"/>
      <c r="PFW312" s="13"/>
      <c r="PFX312" s="35"/>
      <c r="PFY312" s="35"/>
      <c r="PFZ312" s="15"/>
      <c r="PGB312" s="13"/>
      <c r="PGC312" s="35"/>
      <c r="PGD312" s="35"/>
      <c r="PGE312" s="15"/>
      <c r="PGG312" s="13"/>
      <c r="PGH312" s="35"/>
      <c r="PGI312" s="35"/>
      <c r="PGJ312" s="15"/>
      <c r="PGL312" s="13"/>
      <c r="PGM312" s="35"/>
      <c r="PGN312" s="35"/>
      <c r="PGO312" s="15"/>
      <c r="PGQ312" s="13"/>
      <c r="PGR312" s="35"/>
      <c r="PGS312" s="35"/>
      <c r="PGT312" s="15"/>
      <c r="PGV312" s="13"/>
      <c r="PGW312" s="35"/>
      <c r="PGX312" s="35"/>
      <c r="PGY312" s="15"/>
      <c r="PHA312" s="13"/>
      <c r="PHB312" s="35"/>
      <c r="PHC312" s="35"/>
      <c r="PHD312" s="15"/>
      <c r="PHF312" s="13"/>
      <c r="PHG312" s="35"/>
      <c r="PHH312" s="35"/>
      <c r="PHI312" s="15"/>
      <c r="PHK312" s="13"/>
      <c r="PHL312" s="35"/>
      <c r="PHM312" s="35"/>
      <c r="PHN312" s="15"/>
      <c r="PHP312" s="13"/>
      <c r="PHQ312" s="35"/>
      <c r="PHR312" s="35"/>
      <c r="PHS312" s="15"/>
      <c r="PHU312" s="13"/>
      <c r="PHV312" s="35"/>
      <c r="PHW312" s="35"/>
      <c r="PHX312" s="15"/>
      <c r="PHZ312" s="13"/>
      <c r="PIA312" s="35"/>
      <c r="PIB312" s="35"/>
      <c r="PIC312" s="15"/>
      <c r="PIE312" s="13"/>
      <c r="PIF312" s="35"/>
      <c r="PIG312" s="35"/>
      <c r="PIH312" s="15"/>
      <c r="PIJ312" s="13"/>
      <c r="PIK312" s="35"/>
      <c r="PIL312" s="35"/>
      <c r="PIM312" s="15"/>
      <c r="PIO312" s="13"/>
      <c r="PIP312" s="35"/>
      <c r="PIQ312" s="35"/>
      <c r="PIR312" s="15"/>
      <c r="PIT312" s="13"/>
      <c r="PIU312" s="35"/>
      <c r="PIV312" s="35"/>
      <c r="PIW312" s="15"/>
      <c r="PIY312" s="13"/>
      <c r="PIZ312" s="35"/>
      <c r="PJA312" s="35"/>
      <c r="PJB312" s="15"/>
      <c r="PJD312" s="13"/>
      <c r="PJE312" s="35"/>
      <c r="PJF312" s="35"/>
      <c r="PJG312" s="15"/>
      <c r="PJI312" s="13"/>
      <c r="PJJ312" s="35"/>
      <c r="PJK312" s="35"/>
      <c r="PJL312" s="15"/>
      <c r="PJN312" s="13"/>
      <c r="PJO312" s="35"/>
      <c r="PJP312" s="35"/>
      <c r="PJQ312" s="15"/>
      <c r="PJS312" s="13"/>
      <c r="PJT312" s="35"/>
      <c r="PJU312" s="35"/>
      <c r="PJV312" s="15"/>
      <c r="PJX312" s="13"/>
      <c r="PJY312" s="35"/>
      <c r="PJZ312" s="35"/>
      <c r="PKA312" s="15"/>
      <c r="PKC312" s="13"/>
      <c r="PKD312" s="35"/>
      <c r="PKE312" s="35"/>
      <c r="PKF312" s="15"/>
      <c r="PKH312" s="13"/>
      <c r="PKI312" s="35"/>
      <c r="PKJ312" s="35"/>
      <c r="PKK312" s="15"/>
      <c r="PKM312" s="13"/>
      <c r="PKN312" s="35"/>
      <c r="PKO312" s="35"/>
      <c r="PKP312" s="15"/>
      <c r="PKR312" s="13"/>
      <c r="PKS312" s="35"/>
      <c r="PKT312" s="35"/>
      <c r="PKU312" s="15"/>
      <c r="PKW312" s="13"/>
      <c r="PKX312" s="35"/>
      <c r="PKY312" s="35"/>
      <c r="PKZ312" s="15"/>
      <c r="PLB312" s="13"/>
      <c r="PLC312" s="35"/>
      <c r="PLD312" s="35"/>
      <c r="PLE312" s="15"/>
      <c r="PLG312" s="13"/>
      <c r="PLH312" s="35"/>
      <c r="PLI312" s="35"/>
      <c r="PLJ312" s="15"/>
      <c r="PLL312" s="13"/>
      <c r="PLM312" s="35"/>
      <c r="PLN312" s="35"/>
      <c r="PLO312" s="15"/>
      <c r="PLQ312" s="13"/>
      <c r="PLR312" s="35"/>
      <c r="PLS312" s="35"/>
      <c r="PLT312" s="15"/>
      <c r="PLV312" s="13"/>
      <c r="PLW312" s="35"/>
      <c r="PLX312" s="35"/>
      <c r="PLY312" s="15"/>
      <c r="PMA312" s="13"/>
      <c r="PMB312" s="35"/>
      <c r="PMC312" s="35"/>
      <c r="PMD312" s="15"/>
      <c r="PMF312" s="13"/>
      <c r="PMG312" s="35"/>
      <c r="PMH312" s="35"/>
      <c r="PMI312" s="15"/>
      <c r="PMK312" s="13"/>
      <c r="PML312" s="35"/>
      <c r="PMM312" s="35"/>
      <c r="PMN312" s="15"/>
      <c r="PMP312" s="13"/>
      <c r="PMQ312" s="35"/>
      <c r="PMR312" s="35"/>
      <c r="PMS312" s="15"/>
      <c r="PMU312" s="13"/>
      <c r="PMV312" s="35"/>
      <c r="PMW312" s="35"/>
      <c r="PMX312" s="15"/>
      <c r="PMZ312" s="13"/>
      <c r="PNA312" s="35"/>
      <c r="PNB312" s="35"/>
      <c r="PNC312" s="15"/>
      <c r="PNE312" s="13"/>
      <c r="PNF312" s="35"/>
      <c r="PNG312" s="35"/>
      <c r="PNH312" s="15"/>
      <c r="PNJ312" s="13"/>
      <c r="PNK312" s="35"/>
      <c r="PNL312" s="35"/>
      <c r="PNM312" s="15"/>
      <c r="PNO312" s="13"/>
      <c r="PNP312" s="35"/>
      <c r="PNQ312" s="35"/>
      <c r="PNR312" s="15"/>
      <c r="PNT312" s="13"/>
      <c r="PNU312" s="35"/>
      <c r="PNV312" s="35"/>
      <c r="PNW312" s="15"/>
      <c r="PNY312" s="13"/>
      <c r="PNZ312" s="35"/>
      <c r="POA312" s="35"/>
      <c r="POB312" s="15"/>
      <c r="POD312" s="13"/>
      <c r="POE312" s="35"/>
      <c r="POF312" s="35"/>
      <c r="POG312" s="15"/>
      <c r="POI312" s="13"/>
      <c r="POJ312" s="35"/>
      <c r="POK312" s="35"/>
      <c r="POL312" s="15"/>
      <c r="PON312" s="13"/>
      <c r="POO312" s="35"/>
      <c r="POP312" s="35"/>
      <c r="POQ312" s="15"/>
      <c r="POS312" s="13"/>
      <c r="POT312" s="35"/>
      <c r="POU312" s="35"/>
      <c r="POV312" s="15"/>
      <c r="POX312" s="13"/>
      <c r="POY312" s="35"/>
      <c r="POZ312" s="35"/>
      <c r="PPA312" s="15"/>
      <c r="PPC312" s="13"/>
      <c r="PPD312" s="35"/>
      <c r="PPE312" s="35"/>
      <c r="PPF312" s="15"/>
      <c r="PPH312" s="13"/>
      <c r="PPI312" s="35"/>
      <c r="PPJ312" s="35"/>
      <c r="PPK312" s="15"/>
      <c r="PPM312" s="13"/>
      <c r="PPN312" s="35"/>
      <c r="PPO312" s="35"/>
      <c r="PPP312" s="15"/>
      <c r="PPR312" s="13"/>
      <c r="PPS312" s="35"/>
      <c r="PPT312" s="35"/>
      <c r="PPU312" s="15"/>
      <c r="PPW312" s="13"/>
      <c r="PPX312" s="35"/>
      <c r="PPY312" s="35"/>
      <c r="PPZ312" s="15"/>
      <c r="PQB312" s="13"/>
      <c r="PQC312" s="35"/>
      <c r="PQD312" s="35"/>
      <c r="PQE312" s="15"/>
      <c r="PQG312" s="13"/>
      <c r="PQH312" s="35"/>
      <c r="PQI312" s="35"/>
      <c r="PQJ312" s="15"/>
      <c r="PQL312" s="13"/>
      <c r="PQM312" s="35"/>
      <c r="PQN312" s="35"/>
      <c r="PQO312" s="15"/>
      <c r="PQQ312" s="13"/>
      <c r="PQR312" s="35"/>
      <c r="PQS312" s="35"/>
      <c r="PQT312" s="15"/>
      <c r="PQV312" s="13"/>
      <c r="PQW312" s="35"/>
      <c r="PQX312" s="35"/>
      <c r="PQY312" s="15"/>
      <c r="PRA312" s="13"/>
      <c r="PRB312" s="35"/>
      <c r="PRC312" s="35"/>
      <c r="PRD312" s="15"/>
      <c r="PRF312" s="13"/>
      <c r="PRG312" s="35"/>
      <c r="PRH312" s="35"/>
      <c r="PRI312" s="15"/>
      <c r="PRK312" s="13"/>
      <c r="PRL312" s="35"/>
      <c r="PRM312" s="35"/>
      <c r="PRN312" s="15"/>
      <c r="PRP312" s="13"/>
      <c r="PRQ312" s="35"/>
      <c r="PRR312" s="35"/>
      <c r="PRS312" s="15"/>
      <c r="PRU312" s="13"/>
      <c r="PRV312" s="35"/>
      <c r="PRW312" s="35"/>
      <c r="PRX312" s="15"/>
      <c r="PRZ312" s="13"/>
      <c r="PSA312" s="35"/>
      <c r="PSB312" s="35"/>
      <c r="PSC312" s="15"/>
      <c r="PSE312" s="13"/>
      <c r="PSF312" s="35"/>
      <c r="PSG312" s="35"/>
      <c r="PSH312" s="15"/>
      <c r="PSJ312" s="13"/>
      <c r="PSK312" s="35"/>
      <c r="PSL312" s="35"/>
      <c r="PSM312" s="15"/>
      <c r="PSO312" s="13"/>
      <c r="PSP312" s="35"/>
      <c r="PSQ312" s="35"/>
      <c r="PSR312" s="15"/>
      <c r="PST312" s="13"/>
      <c r="PSU312" s="35"/>
      <c r="PSV312" s="35"/>
      <c r="PSW312" s="15"/>
      <c r="PSY312" s="13"/>
      <c r="PSZ312" s="35"/>
      <c r="PTA312" s="35"/>
      <c r="PTB312" s="15"/>
      <c r="PTD312" s="13"/>
      <c r="PTE312" s="35"/>
      <c r="PTF312" s="35"/>
      <c r="PTG312" s="15"/>
      <c r="PTI312" s="13"/>
      <c r="PTJ312" s="35"/>
      <c r="PTK312" s="35"/>
      <c r="PTL312" s="15"/>
      <c r="PTN312" s="13"/>
      <c r="PTO312" s="35"/>
      <c r="PTP312" s="35"/>
      <c r="PTQ312" s="15"/>
      <c r="PTS312" s="13"/>
      <c r="PTT312" s="35"/>
      <c r="PTU312" s="35"/>
      <c r="PTV312" s="15"/>
      <c r="PTX312" s="13"/>
      <c r="PTY312" s="35"/>
      <c r="PTZ312" s="35"/>
      <c r="PUA312" s="15"/>
      <c r="PUC312" s="13"/>
      <c r="PUD312" s="35"/>
      <c r="PUE312" s="35"/>
      <c r="PUF312" s="15"/>
      <c r="PUH312" s="13"/>
      <c r="PUI312" s="35"/>
      <c r="PUJ312" s="35"/>
      <c r="PUK312" s="15"/>
      <c r="PUM312" s="13"/>
      <c r="PUN312" s="35"/>
      <c r="PUO312" s="35"/>
      <c r="PUP312" s="15"/>
      <c r="PUR312" s="13"/>
      <c r="PUS312" s="35"/>
      <c r="PUT312" s="35"/>
      <c r="PUU312" s="15"/>
      <c r="PUW312" s="13"/>
      <c r="PUX312" s="35"/>
      <c r="PUY312" s="35"/>
      <c r="PUZ312" s="15"/>
      <c r="PVB312" s="13"/>
      <c r="PVC312" s="35"/>
      <c r="PVD312" s="35"/>
      <c r="PVE312" s="15"/>
      <c r="PVG312" s="13"/>
      <c r="PVH312" s="35"/>
      <c r="PVI312" s="35"/>
      <c r="PVJ312" s="15"/>
      <c r="PVL312" s="13"/>
      <c r="PVM312" s="35"/>
      <c r="PVN312" s="35"/>
      <c r="PVO312" s="15"/>
      <c r="PVQ312" s="13"/>
      <c r="PVR312" s="35"/>
      <c r="PVS312" s="35"/>
      <c r="PVT312" s="15"/>
      <c r="PVV312" s="13"/>
      <c r="PVW312" s="35"/>
      <c r="PVX312" s="35"/>
      <c r="PVY312" s="15"/>
      <c r="PWA312" s="13"/>
      <c r="PWB312" s="35"/>
      <c r="PWC312" s="35"/>
      <c r="PWD312" s="15"/>
      <c r="PWF312" s="13"/>
      <c r="PWG312" s="35"/>
      <c r="PWH312" s="35"/>
      <c r="PWI312" s="15"/>
      <c r="PWK312" s="13"/>
      <c r="PWL312" s="35"/>
      <c r="PWM312" s="35"/>
      <c r="PWN312" s="15"/>
      <c r="PWP312" s="13"/>
      <c r="PWQ312" s="35"/>
      <c r="PWR312" s="35"/>
      <c r="PWS312" s="15"/>
      <c r="PWU312" s="13"/>
      <c r="PWV312" s="35"/>
      <c r="PWW312" s="35"/>
      <c r="PWX312" s="15"/>
      <c r="PWZ312" s="13"/>
      <c r="PXA312" s="35"/>
      <c r="PXB312" s="35"/>
      <c r="PXC312" s="15"/>
      <c r="PXE312" s="13"/>
      <c r="PXF312" s="35"/>
      <c r="PXG312" s="35"/>
      <c r="PXH312" s="15"/>
      <c r="PXJ312" s="13"/>
      <c r="PXK312" s="35"/>
      <c r="PXL312" s="35"/>
      <c r="PXM312" s="15"/>
      <c r="PXO312" s="13"/>
      <c r="PXP312" s="35"/>
      <c r="PXQ312" s="35"/>
      <c r="PXR312" s="15"/>
      <c r="PXT312" s="13"/>
      <c r="PXU312" s="35"/>
      <c r="PXV312" s="35"/>
      <c r="PXW312" s="15"/>
      <c r="PXY312" s="13"/>
      <c r="PXZ312" s="35"/>
      <c r="PYA312" s="35"/>
      <c r="PYB312" s="15"/>
      <c r="PYD312" s="13"/>
      <c r="PYE312" s="35"/>
      <c r="PYF312" s="35"/>
      <c r="PYG312" s="15"/>
      <c r="PYI312" s="13"/>
      <c r="PYJ312" s="35"/>
      <c r="PYK312" s="35"/>
      <c r="PYL312" s="15"/>
      <c r="PYN312" s="13"/>
      <c r="PYO312" s="35"/>
      <c r="PYP312" s="35"/>
      <c r="PYQ312" s="15"/>
      <c r="PYS312" s="13"/>
      <c r="PYT312" s="35"/>
      <c r="PYU312" s="35"/>
      <c r="PYV312" s="15"/>
      <c r="PYX312" s="13"/>
      <c r="PYY312" s="35"/>
      <c r="PYZ312" s="35"/>
      <c r="PZA312" s="15"/>
      <c r="PZC312" s="13"/>
      <c r="PZD312" s="35"/>
      <c r="PZE312" s="35"/>
      <c r="PZF312" s="15"/>
      <c r="PZH312" s="13"/>
      <c r="PZI312" s="35"/>
      <c r="PZJ312" s="35"/>
      <c r="PZK312" s="15"/>
      <c r="PZM312" s="13"/>
      <c r="PZN312" s="35"/>
      <c r="PZO312" s="35"/>
      <c r="PZP312" s="15"/>
      <c r="PZR312" s="13"/>
      <c r="PZS312" s="35"/>
      <c r="PZT312" s="35"/>
      <c r="PZU312" s="15"/>
      <c r="PZW312" s="13"/>
      <c r="PZX312" s="35"/>
      <c r="PZY312" s="35"/>
      <c r="PZZ312" s="15"/>
      <c r="QAB312" s="13"/>
      <c r="QAC312" s="35"/>
      <c r="QAD312" s="35"/>
      <c r="QAE312" s="15"/>
      <c r="QAG312" s="13"/>
      <c r="QAH312" s="35"/>
      <c r="QAI312" s="35"/>
      <c r="QAJ312" s="15"/>
      <c r="QAL312" s="13"/>
      <c r="QAM312" s="35"/>
      <c r="QAN312" s="35"/>
      <c r="QAO312" s="15"/>
      <c r="QAQ312" s="13"/>
      <c r="QAR312" s="35"/>
      <c r="QAS312" s="35"/>
      <c r="QAT312" s="15"/>
      <c r="QAV312" s="13"/>
      <c r="QAW312" s="35"/>
      <c r="QAX312" s="35"/>
      <c r="QAY312" s="15"/>
      <c r="QBA312" s="13"/>
      <c r="QBB312" s="35"/>
      <c r="QBC312" s="35"/>
      <c r="QBD312" s="15"/>
      <c r="QBF312" s="13"/>
      <c r="QBG312" s="35"/>
      <c r="QBH312" s="35"/>
      <c r="QBI312" s="15"/>
      <c r="QBK312" s="13"/>
      <c r="QBL312" s="35"/>
      <c r="QBM312" s="35"/>
      <c r="QBN312" s="15"/>
      <c r="QBP312" s="13"/>
      <c r="QBQ312" s="35"/>
      <c r="QBR312" s="35"/>
      <c r="QBS312" s="15"/>
      <c r="QBU312" s="13"/>
      <c r="QBV312" s="35"/>
      <c r="QBW312" s="35"/>
      <c r="QBX312" s="15"/>
      <c r="QBZ312" s="13"/>
      <c r="QCA312" s="35"/>
      <c r="QCB312" s="35"/>
      <c r="QCC312" s="15"/>
      <c r="QCE312" s="13"/>
      <c r="QCF312" s="35"/>
      <c r="QCG312" s="35"/>
      <c r="QCH312" s="15"/>
      <c r="QCJ312" s="13"/>
      <c r="QCK312" s="35"/>
      <c r="QCL312" s="35"/>
      <c r="QCM312" s="15"/>
      <c r="QCO312" s="13"/>
      <c r="QCP312" s="35"/>
      <c r="QCQ312" s="35"/>
      <c r="QCR312" s="15"/>
      <c r="QCT312" s="13"/>
      <c r="QCU312" s="35"/>
      <c r="QCV312" s="35"/>
      <c r="QCW312" s="15"/>
      <c r="QCY312" s="13"/>
      <c r="QCZ312" s="35"/>
      <c r="QDA312" s="35"/>
      <c r="QDB312" s="15"/>
      <c r="QDD312" s="13"/>
      <c r="QDE312" s="35"/>
      <c r="QDF312" s="35"/>
      <c r="QDG312" s="15"/>
      <c r="QDI312" s="13"/>
      <c r="QDJ312" s="35"/>
      <c r="QDK312" s="35"/>
      <c r="QDL312" s="15"/>
      <c r="QDN312" s="13"/>
      <c r="QDO312" s="35"/>
      <c r="QDP312" s="35"/>
      <c r="QDQ312" s="15"/>
      <c r="QDS312" s="13"/>
      <c r="QDT312" s="35"/>
      <c r="QDU312" s="35"/>
      <c r="QDV312" s="15"/>
      <c r="QDX312" s="13"/>
      <c r="QDY312" s="35"/>
      <c r="QDZ312" s="35"/>
      <c r="QEA312" s="15"/>
      <c r="QEC312" s="13"/>
      <c r="QED312" s="35"/>
      <c r="QEE312" s="35"/>
      <c r="QEF312" s="15"/>
      <c r="QEH312" s="13"/>
      <c r="QEI312" s="35"/>
      <c r="QEJ312" s="35"/>
      <c r="QEK312" s="15"/>
      <c r="QEM312" s="13"/>
      <c r="QEN312" s="35"/>
      <c r="QEO312" s="35"/>
      <c r="QEP312" s="15"/>
      <c r="QER312" s="13"/>
      <c r="QES312" s="35"/>
      <c r="QET312" s="35"/>
      <c r="QEU312" s="15"/>
      <c r="QEW312" s="13"/>
      <c r="QEX312" s="35"/>
      <c r="QEY312" s="35"/>
      <c r="QEZ312" s="15"/>
      <c r="QFB312" s="13"/>
      <c r="QFC312" s="35"/>
      <c r="QFD312" s="35"/>
      <c r="QFE312" s="15"/>
      <c r="QFG312" s="13"/>
      <c r="QFH312" s="35"/>
      <c r="QFI312" s="35"/>
      <c r="QFJ312" s="15"/>
      <c r="QFL312" s="13"/>
      <c r="QFM312" s="35"/>
      <c r="QFN312" s="35"/>
      <c r="QFO312" s="15"/>
      <c r="QFQ312" s="13"/>
      <c r="QFR312" s="35"/>
      <c r="QFS312" s="35"/>
      <c r="QFT312" s="15"/>
      <c r="QFV312" s="13"/>
      <c r="QFW312" s="35"/>
      <c r="QFX312" s="35"/>
      <c r="QFY312" s="15"/>
      <c r="QGA312" s="13"/>
      <c r="QGB312" s="35"/>
      <c r="QGC312" s="35"/>
      <c r="QGD312" s="15"/>
      <c r="QGF312" s="13"/>
      <c r="QGG312" s="35"/>
      <c r="QGH312" s="35"/>
      <c r="QGI312" s="15"/>
      <c r="QGK312" s="13"/>
      <c r="QGL312" s="35"/>
      <c r="QGM312" s="35"/>
      <c r="QGN312" s="15"/>
      <c r="QGP312" s="13"/>
      <c r="QGQ312" s="35"/>
      <c r="QGR312" s="35"/>
      <c r="QGS312" s="15"/>
      <c r="QGU312" s="13"/>
      <c r="QGV312" s="35"/>
      <c r="QGW312" s="35"/>
      <c r="QGX312" s="15"/>
      <c r="QGZ312" s="13"/>
      <c r="QHA312" s="35"/>
      <c r="QHB312" s="35"/>
      <c r="QHC312" s="15"/>
      <c r="QHE312" s="13"/>
      <c r="QHF312" s="35"/>
      <c r="QHG312" s="35"/>
      <c r="QHH312" s="15"/>
      <c r="QHJ312" s="13"/>
      <c r="QHK312" s="35"/>
      <c r="QHL312" s="35"/>
      <c r="QHM312" s="15"/>
      <c r="QHO312" s="13"/>
      <c r="QHP312" s="35"/>
      <c r="QHQ312" s="35"/>
      <c r="QHR312" s="15"/>
      <c r="QHT312" s="13"/>
      <c r="QHU312" s="35"/>
      <c r="QHV312" s="35"/>
      <c r="QHW312" s="15"/>
      <c r="QHY312" s="13"/>
      <c r="QHZ312" s="35"/>
      <c r="QIA312" s="35"/>
      <c r="QIB312" s="15"/>
      <c r="QID312" s="13"/>
      <c r="QIE312" s="35"/>
      <c r="QIF312" s="35"/>
      <c r="QIG312" s="15"/>
      <c r="QII312" s="13"/>
      <c r="QIJ312" s="35"/>
      <c r="QIK312" s="35"/>
      <c r="QIL312" s="15"/>
      <c r="QIN312" s="13"/>
      <c r="QIO312" s="35"/>
      <c r="QIP312" s="35"/>
      <c r="QIQ312" s="15"/>
      <c r="QIS312" s="13"/>
      <c r="QIT312" s="35"/>
      <c r="QIU312" s="35"/>
      <c r="QIV312" s="15"/>
      <c r="QIX312" s="13"/>
      <c r="QIY312" s="35"/>
      <c r="QIZ312" s="35"/>
      <c r="QJA312" s="15"/>
      <c r="QJC312" s="13"/>
      <c r="QJD312" s="35"/>
      <c r="QJE312" s="35"/>
      <c r="QJF312" s="15"/>
      <c r="QJH312" s="13"/>
      <c r="QJI312" s="35"/>
      <c r="QJJ312" s="35"/>
      <c r="QJK312" s="15"/>
      <c r="QJM312" s="13"/>
      <c r="QJN312" s="35"/>
      <c r="QJO312" s="35"/>
      <c r="QJP312" s="15"/>
      <c r="QJR312" s="13"/>
      <c r="QJS312" s="35"/>
      <c r="QJT312" s="35"/>
      <c r="QJU312" s="15"/>
      <c r="QJW312" s="13"/>
      <c r="QJX312" s="35"/>
      <c r="QJY312" s="35"/>
      <c r="QJZ312" s="15"/>
      <c r="QKB312" s="13"/>
      <c r="QKC312" s="35"/>
      <c r="QKD312" s="35"/>
      <c r="QKE312" s="15"/>
      <c r="QKG312" s="13"/>
      <c r="QKH312" s="35"/>
      <c r="QKI312" s="35"/>
      <c r="QKJ312" s="15"/>
      <c r="QKL312" s="13"/>
      <c r="QKM312" s="35"/>
      <c r="QKN312" s="35"/>
      <c r="QKO312" s="15"/>
      <c r="QKQ312" s="13"/>
      <c r="QKR312" s="35"/>
      <c r="QKS312" s="35"/>
      <c r="QKT312" s="15"/>
      <c r="QKV312" s="13"/>
      <c r="QKW312" s="35"/>
      <c r="QKX312" s="35"/>
      <c r="QKY312" s="15"/>
      <c r="QLA312" s="13"/>
      <c r="QLB312" s="35"/>
      <c r="QLC312" s="35"/>
      <c r="QLD312" s="15"/>
      <c r="QLF312" s="13"/>
      <c r="QLG312" s="35"/>
      <c r="QLH312" s="35"/>
      <c r="QLI312" s="15"/>
      <c r="QLK312" s="13"/>
      <c r="QLL312" s="35"/>
      <c r="QLM312" s="35"/>
      <c r="QLN312" s="15"/>
      <c r="QLP312" s="13"/>
      <c r="QLQ312" s="35"/>
      <c r="QLR312" s="35"/>
      <c r="QLS312" s="15"/>
      <c r="QLU312" s="13"/>
      <c r="QLV312" s="35"/>
      <c r="QLW312" s="35"/>
      <c r="QLX312" s="15"/>
      <c r="QLZ312" s="13"/>
      <c r="QMA312" s="35"/>
      <c r="QMB312" s="35"/>
      <c r="QMC312" s="15"/>
      <c r="QME312" s="13"/>
      <c r="QMF312" s="35"/>
      <c r="QMG312" s="35"/>
      <c r="QMH312" s="15"/>
      <c r="QMJ312" s="13"/>
      <c r="QMK312" s="35"/>
      <c r="QML312" s="35"/>
      <c r="QMM312" s="15"/>
      <c r="QMO312" s="13"/>
      <c r="QMP312" s="35"/>
      <c r="QMQ312" s="35"/>
      <c r="QMR312" s="15"/>
      <c r="QMT312" s="13"/>
      <c r="QMU312" s="35"/>
      <c r="QMV312" s="35"/>
      <c r="QMW312" s="15"/>
      <c r="QMY312" s="13"/>
      <c r="QMZ312" s="35"/>
      <c r="QNA312" s="35"/>
      <c r="QNB312" s="15"/>
      <c r="QND312" s="13"/>
      <c r="QNE312" s="35"/>
      <c r="QNF312" s="35"/>
      <c r="QNG312" s="15"/>
      <c r="QNI312" s="13"/>
      <c r="QNJ312" s="35"/>
      <c r="QNK312" s="35"/>
      <c r="QNL312" s="15"/>
      <c r="QNN312" s="13"/>
      <c r="QNO312" s="35"/>
      <c r="QNP312" s="35"/>
      <c r="QNQ312" s="15"/>
      <c r="QNS312" s="13"/>
      <c r="QNT312" s="35"/>
      <c r="QNU312" s="35"/>
      <c r="QNV312" s="15"/>
      <c r="QNX312" s="13"/>
      <c r="QNY312" s="35"/>
      <c r="QNZ312" s="35"/>
      <c r="QOA312" s="15"/>
      <c r="QOC312" s="13"/>
      <c r="QOD312" s="35"/>
      <c r="QOE312" s="35"/>
      <c r="QOF312" s="15"/>
      <c r="QOH312" s="13"/>
      <c r="QOI312" s="35"/>
      <c r="QOJ312" s="35"/>
      <c r="QOK312" s="15"/>
      <c r="QOM312" s="13"/>
      <c r="QON312" s="35"/>
      <c r="QOO312" s="35"/>
      <c r="QOP312" s="15"/>
      <c r="QOR312" s="13"/>
      <c r="QOS312" s="35"/>
      <c r="QOT312" s="35"/>
      <c r="QOU312" s="15"/>
      <c r="QOW312" s="13"/>
      <c r="QOX312" s="35"/>
      <c r="QOY312" s="35"/>
      <c r="QOZ312" s="15"/>
      <c r="QPB312" s="13"/>
      <c r="QPC312" s="35"/>
      <c r="QPD312" s="35"/>
      <c r="QPE312" s="15"/>
      <c r="QPG312" s="13"/>
      <c r="QPH312" s="35"/>
      <c r="QPI312" s="35"/>
      <c r="QPJ312" s="15"/>
      <c r="QPL312" s="13"/>
      <c r="QPM312" s="35"/>
      <c r="QPN312" s="35"/>
      <c r="QPO312" s="15"/>
      <c r="QPQ312" s="13"/>
      <c r="QPR312" s="35"/>
      <c r="QPS312" s="35"/>
      <c r="QPT312" s="15"/>
      <c r="QPV312" s="13"/>
      <c r="QPW312" s="35"/>
      <c r="QPX312" s="35"/>
      <c r="QPY312" s="15"/>
      <c r="QQA312" s="13"/>
      <c r="QQB312" s="35"/>
      <c r="QQC312" s="35"/>
      <c r="QQD312" s="15"/>
      <c r="QQF312" s="13"/>
      <c r="QQG312" s="35"/>
      <c r="QQH312" s="35"/>
      <c r="QQI312" s="15"/>
      <c r="QQK312" s="13"/>
      <c r="QQL312" s="35"/>
      <c r="QQM312" s="35"/>
      <c r="QQN312" s="15"/>
      <c r="QQP312" s="13"/>
      <c r="QQQ312" s="35"/>
      <c r="QQR312" s="35"/>
      <c r="QQS312" s="15"/>
      <c r="QQU312" s="13"/>
      <c r="QQV312" s="35"/>
      <c r="QQW312" s="35"/>
      <c r="QQX312" s="15"/>
      <c r="QQZ312" s="13"/>
      <c r="QRA312" s="35"/>
      <c r="QRB312" s="35"/>
      <c r="QRC312" s="15"/>
      <c r="QRE312" s="13"/>
      <c r="QRF312" s="35"/>
      <c r="QRG312" s="35"/>
      <c r="QRH312" s="15"/>
      <c r="QRJ312" s="13"/>
      <c r="QRK312" s="35"/>
      <c r="QRL312" s="35"/>
      <c r="QRM312" s="15"/>
      <c r="QRO312" s="13"/>
      <c r="QRP312" s="35"/>
      <c r="QRQ312" s="35"/>
      <c r="QRR312" s="15"/>
      <c r="QRT312" s="13"/>
      <c r="QRU312" s="35"/>
      <c r="QRV312" s="35"/>
      <c r="QRW312" s="15"/>
      <c r="QRY312" s="13"/>
      <c r="QRZ312" s="35"/>
      <c r="QSA312" s="35"/>
      <c r="QSB312" s="15"/>
      <c r="QSD312" s="13"/>
      <c r="QSE312" s="35"/>
      <c r="QSF312" s="35"/>
      <c r="QSG312" s="15"/>
      <c r="QSI312" s="13"/>
      <c r="QSJ312" s="35"/>
      <c r="QSK312" s="35"/>
      <c r="QSL312" s="15"/>
      <c r="QSN312" s="13"/>
      <c r="QSO312" s="35"/>
      <c r="QSP312" s="35"/>
      <c r="QSQ312" s="15"/>
      <c r="QSS312" s="13"/>
      <c r="QST312" s="35"/>
      <c r="QSU312" s="35"/>
      <c r="QSV312" s="15"/>
      <c r="QSX312" s="13"/>
      <c r="QSY312" s="35"/>
      <c r="QSZ312" s="35"/>
      <c r="QTA312" s="15"/>
      <c r="QTC312" s="13"/>
      <c r="QTD312" s="35"/>
      <c r="QTE312" s="35"/>
      <c r="QTF312" s="15"/>
      <c r="QTH312" s="13"/>
      <c r="QTI312" s="35"/>
      <c r="QTJ312" s="35"/>
      <c r="QTK312" s="15"/>
      <c r="QTM312" s="13"/>
      <c r="QTN312" s="35"/>
      <c r="QTO312" s="35"/>
      <c r="QTP312" s="15"/>
      <c r="QTR312" s="13"/>
      <c r="QTS312" s="35"/>
      <c r="QTT312" s="35"/>
      <c r="QTU312" s="15"/>
      <c r="QTW312" s="13"/>
      <c r="QTX312" s="35"/>
      <c r="QTY312" s="35"/>
      <c r="QTZ312" s="15"/>
      <c r="QUB312" s="13"/>
      <c r="QUC312" s="35"/>
      <c r="QUD312" s="35"/>
      <c r="QUE312" s="15"/>
      <c r="QUG312" s="13"/>
      <c r="QUH312" s="35"/>
      <c r="QUI312" s="35"/>
      <c r="QUJ312" s="15"/>
      <c r="QUL312" s="13"/>
      <c r="QUM312" s="35"/>
      <c r="QUN312" s="35"/>
      <c r="QUO312" s="15"/>
      <c r="QUQ312" s="13"/>
      <c r="QUR312" s="35"/>
      <c r="QUS312" s="35"/>
      <c r="QUT312" s="15"/>
      <c r="QUV312" s="13"/>
      <c r="QUW312" s="35"/>
      <c r="QUX312" s="35"/>
      <c r="QUY312" s="15"/>
      <c r="QVA312" s="13"/>
      <c r="QVB312" s="35"/>
      <c r="QVC312" s="35"/>
      <c r="QVD312" s="15"/>
      <c r="QVF312" s="13"/>
      <c r="QVG312" s="35"/>
      <c r="QVH312" s="35"/>
      <c r="QVI312" s="15"/>
      <c r="QVK312" s="13"/>
      <c r="QVL312" s="35"/>
      <c r="QVM312" s="35"/>
      <c r="QVN312" s="15"/>
      <c r="QVP312" s="13"/>
      <c r="QVQ312" s="35"/>
      <c r="QVR312" s="35"/>
      <c r="QVS312" s="15"/>
      <c r="QVU312" s="13"/>
      <c r="QVV312" s="35"/>
      <c r="QVW312" s="35"/>
      <c r="QVX312" s="15"/>
      <c r="QVZ312" s="13"/>
      <c r="QWA312" s="35"/>
      <c r="QWB312" s="35"/>
      <c r="QWC312" s="15"/>
      <c r="QWE312" s="13"/>
      <c r="QWF312" s="35"/>
      <c r="QWG312" s="35"/>
      <c r="QWH312" s="15"/>
      <c r="QWJ312" s="13"/>
      <c r="QWK312" s="35"/>
      <c r="QWL312" s="35"/>
      <c r="QWM312" s="15"/>
      <c r="QWO312" s="13"/>
      <c r="QWP312" s="35"/>
      <c r="QWQ312" s="35"/>
      <c r="QWR312" s="15"/>
      <c r="QWT312" s="13"/>
      <c r="QWU312" s="35"/>
      <c r="QWV312" s="35"/>
      <c r="QWW312" s="15"/>
      <c r="QWY312" s="13"/>
      <c r="QWZ312" s="35"/>
      <c r="QXA312" s="35"/>
      <c r="QXB312" s="15"/>
      <c r="QXD312" s="13"/>
      <c r="QXE312" s="35"/>
      <c r="QXF312" s="35"/>
      <c r="QXG312" s="15"/>
      <c r="QXI312" s="13"/>
      <c r="QXJ312" s="35"/>
      <c r="QXK312" s="35"/>
      <c r="QXL312" s="15"/>
      <c r="QXN312" s="13"/>
      <c r="QXO312" s="35"/>
      <c r="QXP312" s="35"/>
      <c r="QXQ312" s="15"/>
      <c r="QXS312" s="13"/>
      <c r="QXT312" s="35"/>
      <c r="QXU312" s="35"/>
      <c r="QXV312" s="15"/>
      <c r="QXX312" s="13"/>
      <c r="QXY312" s="35"/>
      <c r="QXZ312" s="35"/>
      <c r="QYA312" s="15"/>
      <c r="QYC312" s="13"/>
      <c r="QYD312" s="35"/>
      <c r="QYE312" s="35"/>
      <c r="QYF312" s="15"/>
      <c r="QYH312" s="13"/>
      <c r="QYI312" s="35"/>
      <c r="QYJ312" s="35"/>
      <c r="QYK312" s="15"/>
      <c r="QYM312" s="13"/>
      <c r="QYN312" s="35"/>
      <c r="QYO312" s="35"/>
      <c r="QYP312" s="15"/>
      <c r="QYR312" s="13"/>
      <c r="QYS312" s="35"/>
      <c r="QYT312" s="35"/>
      <c r="QYU312" s="15"/>
      <c r="QYW312" s="13"/>
      <c r="QYX312" s="35"/>
      <c r="QYY312" s="35"/>
      <c r="QYZ312" s="15"/>
      <c r="QZB312" s="13"/>
      <c r="QZC312" s="35"/>
      <c r="QZD312" s="35"/>
      <c r="QZE312" s="15"/>
      <c r="QZG312" s="13"/>
      <c r="QZH312" s="35"/>
      <c r="QZI312" s="35"/>
      <c r="QZJ312" s="15"/>
      <c r="QZL312" s="13"/>
      <c r="QZM312" s="35"/>
      <c r="QZN312" s="35"/>
      <c r="QZO312" s="15"/>
      <c r="QZQ312" s="13"/>
      <c r="QZR312" s="35"/>
      <c r="QZS312" s="35"/>
      <c r="QZT312" s="15"/>
      <c r="QZV312" s="13"/>
      <c r="QZW312" s="35"/>
      <c r="QZX312" s="35"/>
      <c r="QZY312" s="15"/>
      <c r="RAA312" s="13"/>
      <c r="RAB312" s="35"/>
      <c r="RAC312" s="35"/>
      <c r="RAD312" s="15"/>
      <c r="RAF312" s="13"/>
      <c r="RAG312" s="35"/>
      <c r="RAH312" s="35"/>
      <c r="RAI312" s="15"/>
      <c r="RAK312" s="13"/>
      <c r="RAL312" s="35"/>
      <c r="RAM312" s="35"/>
      <c r="RAN312" s="15"/>
      <c r="RAP312" s="13"/>
      <c r="RAQ312" s="35"/>
      <c r="RAR312" s="35"/>
      <c r="RAS312" s="15"/>
      <c r="RAU312" s="13"/>
      <c r="RAV312" s="35"/>
      <c r="RAW312" s="35"/>
      <c r="RAX312" s="15"/>
      <c r="RAZ312" s="13"/>
      <c r="RBA312" s="35"/>
      <c r="RBB312" s="35"/>
      <c r="RBC312" s="15"/>
      <c r="RBE312" s="13"/>
      <c r="RBF312" s="35"/>
      <c r="RBG312" s="35"/>
      <c r="RBH312" s="15"/>
      <c r="RBJ312" s="13"/>
      <c r="RBK312" s="35"/>
      <c r="RBL312" s="35"/>
      <c r="RBM312" s="15"/>
      <c r="RBO312" s="13"/>
      <c r="RBP312" s="35"/>
      <c r="RBQ312" s="35"/>
      <c r="RBR312" s="15"/>
      <c r="RBT312" s="13"/>
      <c r="RBU312" s="35"/>
      <c r="RBV312" s="35"/>
      <c r="RBW312" s="15"/>
      <c r="RBY312" s="13"/>
      <c r="RBZ312" s="35"/>
      <c r="RCA312" s="35"/>
      <c r="RCB312" s="15"/>
      <c r="RCD312" s="13"/>
      <c r="RCE312" s="35"/>
      <c r="RCF312" s="35"/>
      <c r="RCG312" s="15"/>
      <c r="RCI312" s="13"/>
      <c r="RCJ312" s="35"/>
      <c r="RCK312" s="35"/>
      <c r="RCL312" s="15"/>
      <c r="RCN312" s="13"/>
      <c r="RCO312" s="35"/>
      <c r="RCP312" s="35"/>
      <c r="RCQ312" s="15"/>
      <c r="RCS312" s="13"/>
      <c r="RCT312" s="35"/>
      <c r="RCU312" s="35"/>
      <c r="RCV312" s="15"/>
      <c r="RCX312" s="13"/>
      <c r="RCY312" s="35"/>
      <c r="RCZ312" s="35"/>
      <c r="RDA312" s="15"/>
      <c r="RDC312" s="13"/>
      <c r="RDD312" s="35"/>
      <c r="RDE312" s="35"/>
      <c r="RDF312" s="15"/>
      <c r="RDH312" s="13"/>
      <c r="RDI312" s="35"/>
      <c r="RDJ312" s="35"/>
      <c r="RDK312" s="15"/>
      <c r="RDM312" s="13"/>
      <c r="RDN312" s="35"/>
      <c r="RDO312" s="35"/>
      <c r="RDP312" s="15"/>
      <c r="RDR312" s="13"/>
      <c r="RDS312" s="35"/>
      <c r="RDT312" s="35"/>
      <c r="RDU312" s="15"/>
      <c r="RDW312" s="13"/>
      <c r="RDX312" s="35"/>
      <c r="RDY312" s="35"/>
      <c r="RDZ312" s="15"/>
      <c r="REB312" s="13"/>
      <c r="REC312" s="35"/>
      <c r="RED312" s="35"/>
      <c r="REE312" s="15"/>
      <c r="REG312" s="13"/>
      <c r="REH312" s="35"/>
      <c r="REI312" s="35"/>
      <c r="REJ312" s="15"/>
      <c r="REL312" s="13"/>
      <c r="REM312" s="35"/>
      <c r="REN312" s="35"/>
      <c r="REO312" s="15"/>
      <c r="REQ312" s="13"/>
      <c r="RER312" s="35"/>
      <c r="RES312" s="35"/>
      <c r="RET312" s="15"/>
      <c r="REV312" s="13"/>
      <c r="REW312" s="35"/>
      <c r="REX312" s="35"/>
      <c r="REY312" s="15"/>
      <c r="RFA312" s="13"/>
      <c r="RFB312" s="35"/>
      <c r="RFC312" s="35"/>
      <c r="RFD312" s="15"/>
      <c r="RFF312" s="13"/>
      <c r="RFG312" s="35"/>
      <c r="RFH312" s="35"/>
      <c r="RFI312" s="15"/>
      <c r="RFK312" s="13"/>
      <c r="RFL312" s="35"/>
      <c r="RFM312" s="35"/>
      <c r="RFN312" s="15"/>
      <c r="RFP312" s="13"/>
      <c r="RFQ312" s="35"/>
      <c r="RFR312" s="35"/>
      <c r="RFS312" s="15"/>
      <c r="RFU312" s="13"/>
      <c r="RFV312" s="35"/>
      <c r="RFW312" s="35"/>
      <c r="RFX312" s="15"/>
      <c r="RFZ312" s="13"/>
      <c r="RGA312" s="35"/>
      <c r="RGB312" s="35"/>
      <c r="RGC312" s="15"/>
      <c r="RGE312" s="13"/>
      <c r="RGF312" s="35"/>
      <c r="RGG312" s="35"/>
      <c r="RGH312" s="15"/>
      <c r="RGJ312" s="13"/>
      <c r="RGK312" s="35"/>
      <c r="RGL312" s="35"/>
      <c r="RGM312" s="15"/>
      <c r="RGO312" s="13"/>
      <c r="RGP312" s="35"/>
      <c r="RGQ312" s="35"/>
      <c r="RGR312" s="15"/>
      <c r="RGT312" s="13"/>
      <c r="RGU312" s="35"/>
      <c r="RGV312" s="35"/>
      <c r="RGW312" s="15"/>
      <c r="RGY312" s="13"/>
      <c r="RGZ312" s="35"/>
      <c r="RHA312" s="35"/>
      <c r="RHB312" s="15"/>
      <c r="RHD312" s="13"/>
      <c r="RHE312" s="35"/>
      <c r="RHF312" s="35"/>
      <c r="RHG312" s="15"/>
      <c r="RHI312" s="13"/>
      <c r="RHJ312" s="35"/>
      <c r="RHK312" s="35"/>
      <c r="RHL312" s="15"/>
      <c r="RHN312" s="13"/>
      <c r="RHO312" s="35"/>
      <c r="RHP312" s="35"/>
      <c r="RHQ312" s="15"/>
      <c r="RHS312" s="13"/>
      <c r="RHT312" s="35"/>
      <c r="RHU312" s="35"/>
      <c r="RHV312" s="15"/>
      <c r="RHX312" s="13"/>
      <c r="RHY312" s="35"/>
      <c r="RHZ312" s="35"/>
      <c r="RIA312" s="15"/>
      <c r="RIC312" s="13"/>
      <c r="RID312" s="35"/>
      <c r="RIE312" s="35"/>
      <c r="RIF312" s="15"/>
      <c r="RIH312" s="13"/>
      <c r="RII312" s="35"/>
      <c r="RIJ312" s="35"/>
      <c r="RIK312" s="15"/>
      <c r="RIM312" s="13"/>
      <c r="RIN312" s="35"/>
      <c r="RIO312" s="35"/>
      <c r="RIP312" s="15"/>
      <c r="RIR312" s="13"/>
      <c r="RIS312" s="35"/>
      <c r="RIT312" s="35"/>
      <c r="RIU312" s="15"/>
      <c r="RIW312" s="13"/>
      <c r="RIX312" s="35"/>
      <c r="RIY312" s="35"/>
      <c r="RIZ312" s="15"/>
      <c r="RJB312" s="13"/>
      <c r="RJC312" s="35"/>
      <c r="RJD312" s="35"/>
      <c r="RJE312" s="15"/>
      <c r="RJG312" s="13"/>
      <c r="RJH312" s="35"/>
      <c r="RJI312" s="35"/>
      <c r="RJJ312" s="15"/>
      <c r="RJL312" s="13"/>
      <c r="RJM312" s="35"/>
      <c r="RJN312" s="35"/>
      <c r="RJO312" s="15"/>
      <c r="RJQ312" s="13"/>
      <c r="RJR312" s="35"/>
      <c r="RJS312" s="35"/>
      <c r="RJT312" s="15"/>
      <c r="RJV312" s="13"/>
      <c r="RJW312" s="35"/>
      <c r="RJX312" s="35"/>
      <c r="RJY312" s="15"/>
      <c r="RKA312" s="13"/>
      <c r="RKB312" s="35"/>
      <c r="RKC312" s="35"/>
      <c r="RKD312" s="15"/>
      <c r="RKF312" s="13"/>
      <c r="RKG312" s="35"/>
      <c r="RKH312" s="35"/>
      <c r="RKI312" s="15"/>
      <c r="RKK312" s="13"/>
      <c r="RKL312" s="35"/>
      <c r="RKM312" s="35"/>
      <c r="RKN312" s="15"/>
      <c r="RKP312" s="13"/>
      <c r="RKQ312" s="35"/>
      <c r="RKR312" s="35"/>
      <c r="RKS312" s="15"/>
      <c r="RKU312" s="13"/>
      <c r="RKV312" s="35"/>
      <c r="RKW312" s="35"/>
      <c r="RKX312" s="15"/>
      <c r="RKZ312" s="13"/>
      <c r="RLA312" s="35"/>
      <c r="RLB312" s="35"/>
      <c r="RLC312" s="15"/>
      <c r="RLE312" s="13"/>
      <c r="RLF312" s="35"/>
      <c r="RLG312" s="35"/>
      <c r="RLH312" s="15"/>
      <c r="RLJ312" s="13"/>
      <c r="RLK312" s="35"/>
      <c r="RLL312" s="35"/>
      <c r="RLM312" s="15"/>
      <c r="RLO312" s="13"/>
      <c r="RLP312" s="35"/>
      <c r="RLQ312" s="35"/>
      <c r="RLR312" s="15"/>
      <c r="RLT312" s="13"/>
      <c r="RLU312" s="35"/>
      <c r="RLV312" s="35"/>
      <c r="RLW312" s="15"/>
      <c r="RLY312" s="13"/>
      <c r="RLZ312" s="35"/>
      <c r="RMA312" s="35"/>
      <c r="RMB312" s="15"/>
      <c r="RMD312" s="13"/>
      <c r="RME312" s="35"/>
      <c r="RMF312" s="35"/>
      <c r="RMG312" s="15"/>
      <c r="RMI312" s="13"/>
      <c r="RMJ312" s="35"/>
      <c r="RMK312" s="35"/>
      <c r="RML312" s="15"/>
      <c r="RMN312" s="13"/>
      <c r="RMO312" s="35"/>
      <c r="RMP312" s="35"/>
      <c r="RMQ312" s="15"/>
      <c r="RMS312" s="13"/>
      <c r="RMT312" s="35"/>
      <c r="RMU312" s="35"/>
      <c r="RMV312" s="15"/>
      <c r="RMX312" s="13"/>
      <c r="RMY312" s="35"/>
      <c r="RMZ312" s="35"/>
      <c r="RNA312" s="15"/>
      <c r="RNC312" s="13"/>
      <c r="RND312" s="35"/>
      <c r="RNE312" s="35"/>
      <c r="RNF312" s="15"/>
      <c r="RNH312" s="13"/>
      <c r="RNI312" s="35"/>
      <c r="RNJ312" s="35"/>
      <c r="RNK312" s="15"/>
      <c r="RNM312" s="13"/>
      <c r="RNN312" s="35"/>
      <c r="RNO312" s="35"/>
      <c r="RNP312" s="15"/>
      <c r="RNR312" s="13"/>
      <c r="RNS312" s="35"/>
      <c r="RNT312" s="35"/>
      <c r="RNU312" s="15"/>
      <c r="RNW312" s="13"/>
      <c r="RNX312" s="35"/>
      <c r="RNY312" s="35"/>
      <c r="RNZ312" s="15"/>
      <c r="ROB312" s="13"/>
      <c r="ROC312" s="35"/>
      <c r="ROD312" s="35"/>
      <c r="ROE312" s="15"/>
      <c r="ROG312" s="13"/>
      <c r="ROH312" s="35"/>
      <c r="ROI312" s="35"/>
      <c r="ROJ312" s="15"/>
      <c r="ROL312" s="13"/>
      <c r="ROM312" s="35"/>
      <c r="RON312" s="35"/>
      <c r="ROO312" s="15"/>
      <c r="ROQ312" s="13"/>
      <c r="ROR312" s="35"/>
      <c r="ROS312" s="35"/>
      <c r="ROT312" s="15"/>
      <c r="ROV312" s="13"/>
      <c r="ROW312" s="35"/>
      <c r="ROX312" s="35"/>
      <c r="ROY312" s="15"/>
      <c r="RPA312" s="13"/>
      <c r="RPB312" s="35"/>
      <c r="RPC312" s="35"/>
      <c r="RPD312" s="15"/>
      <c r="RPF312" s="13"/>
      <c r="RPG312" s="35"/>
      <c r="RPH312" s="35"/>
      <c r="RPI312" s="15"/>
      <c r="RPK312" s="13"/>
      <c r="RPL312" s="35"/>
      <c r="RPM312" s="35"/>
      <c r="RPN312" s="15"/>
      <c r="RPP312" s="13"/>
      <c r="RPQ312" s="35"/>
      <c r="RPR312" s="35"/>
      <c r="RPS312" s="15"/>
      <c r="RPU312" s="13"/>
      <c r="RPV312" s="35"/>
      <c r="RPW312" s="35"/>
      <c r="RPX312" s="15"/>
      <c r="RPZ312" s="13"/>
      <c r="RQA312" s="35"/>
      <c r="RQB312" s="35"/>
      <c r="RQC312" s="15"/>
      <c r="RQE312" s="13"/>
      <c r="RQF312" s="35"/>
      <c r="RQG312" s="35"/>
      <c r="RQH312" s="15"/>
      <c r="RQJ312" s="13"/>
      <c r="RQK312" s="35"/>
      <c r="RQL312" s="35"/>
      <c r="RQM312" s="15"/>
      <c r="RQO312" s="13"/>
      <c r="RQP312" s="35"/>
      <c r="RQQ312" s="35"/>
      <c r="RQR312" s="15"/>
      <c r="RQT312" s="13"/>
      <c r="RQU312" s="35"/>
      <c r="RQV312" s="35"/>
      <c r="RQW312" s="15"/>
      <c r="RQY312" s="13"/>
      <c r="RQZ312" s="35"/>
      <c r="RRA312" s="35"/>
      <c r="RRB312" s="15"/>
      <c r="RRD312" s="13"/>
      <c r="RRE312" s="35"/>
      <c r="RRF312" s="35"/>
      <c r="RRG312" s="15"/>
      <c r="RRI312" s="13"/>
      <c r="RRJ312" s="35"/>
      <c r="RRK312" s="35"/>
      <c r="RRL312" s="15"/>
      <c r="RRN312" s="13"/>
      <c r="RRO312" s="35"/>
      <c r="RRP312" s="35"/>
      <c r="RRQ312" s="15"/>
      <c r="RRS312" s="13"/>
      <c r="RRT312" s="35"/>
      <c r="RRU312" s="35"/>
      <c r="RRV312" s="15"/>
      <c r="RRX312" s="13"/>
      <c r="RRY312" s="35"/>
      <c r="RRZ312" s="35"/>
      <c r="RSA312" s="15"/>
      <c r="RSC312" s="13"/>
      <c r="RSD312" s="35"/>
      <c r="RSE312" s="35"/>
      <c r="RSF312" s="15"/>
      <c r="RSH312" s="13"/>
      <c r="RSI312" s="35"/>
      <c r="RSJ312" s="35"/>
      <c r="RSK312" s="15"/>
      <c r="RSM312" s="13"/>
      <c r="RSN312" s="35"/>
      <c r="RSO312" s="35"/>
      <c r="RSP312" s="15"/>
      <c r="RSR312" s="13"/>
      <c r="RSS312" s="35"/>
      <c r="RST312" s="35"/>
      <c r="RSU312" s="15"/>
      <c r="RSW312" s="13"/>
      <c r="RSX312" s="35"/>
      <c r="RSY312" s="35"/>
      <c r="RSZ312" s="15"/>
      <c r="RTB312" s="13"/>
      <c r="RTC312" s="35"/>
      <c r="RTD312" s="35"/>
      <c r="RTE312" s="15"/>
      <c r="RTG312" s="13"/>
      <c r="RTH312" s="35"/>
      <c r="RTI312" s="35"/>
      <c r="RTJ312" s="15"/>
      <c r="RTL312" s="13"/>
      <c r="RTM312" s="35"/>
      <c r="RTN312" s="35"/>
      <c r="RTO312" s="15"/>
      <c r="RTQ312" s="13"/>
      <c r="RTR312" s="35"/>
      <c r="RTS312" s="35"/>
      <c r="RTT312" s="15"/>
      <c r="RTV312" s="13"/>
      <c r="RTW312" s="35"/>
      <c r="RTX312" s="35"/>
      <c r="RTY312" s="15"/>
      <c r="RUA312" s="13"/>
      <c r="RUB312" s="35"/>
      <c r="RUC312" s="35"/>
      <c r="RUD312" s="15"/>
      <c r="RUF312" s="13"/>
      <c r="RUG312" s="35"/>
      <c r="RUH312" s="35"/>
      <c r="RUI312" s="15"/>
      <c r="RUK312" s="13"/>
      <c r="RUL312" s="35"/>
      <c r="RUM312" s="35"/>
      <c r="RUN312" s="15"/>
      <c r="RUP312" s="13"/>
      <c r="RUQ312" s="35"/>
      <c r="RUR312" s="35"/>
      <c r="RUS312" s="15"/>
      <c r="RUU312" s="13"/>
      <c r="RUV312" s="35"/>
      <c r="RUW312" s="35"/>
      <c r="RUX312" s="15"/>
      <c r="RUZ312" s="13"/>
      <c r="RVA312" s="35"/>
      <c r="RVB312" s="35"/>
      <c r="RVC312" s="15"/>
      <c r="RVE312" s="13"/>
      <c r="RVF312" s="35"/>
      <c r="RVG312" s="35"/>
      <c r="RVH312" s="15"/>
      <c r="RVJ312" s="13"/>
      <c r="RVK312" s="35"/>
      <c r="RVL312" s="35"/>
      <c r="RVM312" s="15"/>
      <c r="RVO312" s="13"/>
      <c r="RVP312" s="35"/>
      <c r="RVQ312" s="35"/>
      <c r="RVR312" s="15"/>
      <c r="RVT312" s="13"/>
      <c r="RVU312" s="35"/>
      <c r="RVV312" s="35"/>
      <c r="RVW312" s="15"/>
      <c r="RVY312" s="13"/>
      <c r="RVZ312" s="35"/>
      <c r="RWA312" s="35"/>
      <c r="RWB312" s="15"/>
      <c r="RWD312" s="13"/>
      <c r="RWE312" s="35"/>
      <c r="RWF312" s="35"/>
      <c r="RWG312" s="15"/>
      <c r="RWI312" s="13"/>
      <c r="RWJ312" s="35"/>
      <c r="RWK312" s="35"/>
      <c r="RWL312" s="15"/>
      <c r="RWN312" s="13"/>
      <c r="RWO312" s="35"/>
      <c r="RWP312" s="35"/>
      <c r="RWQ312" s="15"/>
      <c r="RWS312" s="13"/>
      <c r="RWT312" s="35"/>
      <c r="RWU312" s="35"/>
      <c r="RWV312" s="15"/>
      <c r="RWX312" s="13"/>
      <c r="RWY312" s="35"/>
      <c r="RWZ312" s="35"/>
      <c r="RXA312" s="15"/>
      <c r="RXC312" s="13"/>
      <c r="RXD312" s="35"/>
      <c r="RXE312" s="35"/>
      <c r="RXF312" s="15"/>
      <c r="RXH312" s="13"/>
      <c r="RXI312" s="35"/>
      <c r="RXJ312" s="35"/>
      <c r="RXK312" s="15"/>
      <c r="RXM312" s="13"/>
      <c r="RXN312" s="35"/>
      <c r="RXO312" s="35"/>
      <c r="RXP312" s="15"/>
      <c r="RXR312" s="13"/>
      <c r="RXS312" s="35"/>
      <c r="RXT312" s="35"/>
      <c r="RXU312" s="15"/>
      <c r="RXW312" s="13"/>
      <c r="RXX312" s="35"/>
      <c r="RXY312" s="35"/>
      <c r="RXZ312" s="15"/>
      <c r="RYB312" s="13"/>
      <c r="RYC312" s="35"/>
      <c r="RYD312" s="35"/>
      <c r="RYE312" s="15"/>
      <c r="RYG312" s="13"/>
      <c r="RYH312" s="35"/>
      <c r="RYI312" s="35"/>
      <c r="RYJ312" s="15"/>
      <c r="RYL312" s="13"/>
      <c r="RYM312" s="35"/>
      <c r="RYN312" s="35"/>
      <c r="RYO312" s="15"/>
      <c r="RYQ312" s="13"/>
      <c r="RYR312" s="35"/>
      <c r="RYS312" s="35"/>
      <c r="RYT312" s="15"/>
      <c r="RYV312" s="13"/>
      <c r="RYW312" s="35"/>
      <c r="RYX312" s="35"/>
      <c r="RYY312" s="15"/>
      <c r="RZA312" s="13"/>
      <c r="RZB312" s="35"/>
      <c r="RZC312" s="35"/>
      <c r="RZD312" s="15"/>
      <c r="RZF312" s="13"/>
      <c r="RZG312" s="35"/>
      <c r="RZH312" s="35"/>
      <c r="RZI312" s="15"/>
      <c r="RZK312" s="13"/>
      <c r="RZL312" s="35"/>
      <c r="RZM312" s="35"/>
      <c r="RZN312" s="15"/>
      <c r="RZP312" s="13"/>
      <c r="RZQ312" s="35"/>
      <c r="RZR312" s="35"/>
      <c r="RZS312" s="15"/>
      <c r="RZU312" s="13"/>
      <c r="RZV312" s="35"/>
      <c r="RZW312" s="35"/>
      <c r="RZX312" s="15"/>
      <c r="RZZ312" s="13"/>
      <c r="SAA312" s="35"/>
      <c r="SAB312" s="35"/>
      <c r="SAC312" s="15"/>
      <c r="SAE312" s="13"/>
      <c r="SAF312" s="35"/>
      <c r="SAG312" s="35"/>
      <c r="SAH312" s="15"/>
      <c r="SAJ312" s="13"/>
      <c r="SAK312" s="35"/>
      <c r="SAL312" s="35"/>
      <c r="SAM312" s="15"/>
      <c r="SAO312" s="13"/>
      <c r="SAP312" s="35"/>
      <c r="SAQ312" s="35"/>
      <c r="SAR312" s="15"/>
      <c r="SAT312" s="13"/>
      <c r="SAU312" s="35"/>
      <c r="SAV312" s="35"/>
      <c r="SAW312" s="15"/>
      <c r="SAY312" s="13"/>
      <c r="SAZ312" s="35"/>
      <c r="SBA312" s="35"/>
      <c r="SBB312" s="15"/>
      <c r="SBD312" s="13"/>
      <c r="SBE312" s="35"/>
      <c r="SBF312" s="35"/>
      <c r="SBG312" s="15"/>
      <c r="SBI312" s="13"/>
      <c r="SBJ312" s="35"/>
      <c r="SBK312" s="35"/>
      <c r="SBL312" s="15"/>
      <c r="SBN312" s="13"/>
      <c r="SBO312" s="35"/>
      <c r="SBP312" s="35"/>
      <c r="SBQ312" s="15"/>
      <c r="SBS312" s="13"/>
      <c r="SBT312" s="35"/>
      <c r="SBU312" s="35"/>
      <c r="SBV312" s="15"/>
      <c r="SBX312" s="13"/>
      <c r="SBY312" s="35"/>
      <c r="SBZ312" s="35"/>
      <c r="SCA312" s="15"/>
      <c r="SCC312" s="13"/>
      <c r="SCD312" s="35"/>
      <c r="SCE312" s="35"/>
      <c r="SCF312" s="15"/>
      <c r="SCH312" s="13"/>
      <c r="SCI312" s="35"/>
      <c r="SCJ312" s="35"/>
      <c r="SCK312" s="15"/>
      <c r="SCM312" s="13"/>
      <c r="SCN312" s="35"/>
      <c r="SCO312" s="35"/>
      <c r="SCP312" s="15"/>
      <c r="SCR312" s="13"/>
      <c r="SCS312" s="35"/>
      <c r="SCT312" s="35"/>
      <c r="SCU312" s="15"/>
      <c r="SCW312" s="13"/>
      <c r="SCX312" s="35"/>
      <c r="SCY312" s="35"/>
      <c r="SCZ312" s="15"/>
      <c r="SDB312" s="13"/>
      <c r="SDC312" s="35"/>
      <c r="SDD312" s="35"/>
      <c r="SDE312" s="15"/>
      <c r="SDG312" s="13"/>
      <c r="SDH312" s="35"/>
      <c r="SDI312" s="35"/>
      <c r="SDJ312" s="15"/>
      <c r="SDL312" s="13"/>
      <c r="SDM312" s="35"/>
      <c r="SDN312" s="35"/>
      <c r="SDO312" s="15"/>
      <c r="SDQ312" s="13"/>
      <c r="SDR312" s="35"/>
      <c r="SDS312" s="35"/>
      <c r="SDT312" s="15"/>
      <c r="SDV312" s="13"/>
      <c r="SDW312" s="35"/>
      <c r="SDX312" s="35"/>
      <c r="SDY312" s="15"/>
      <c r="SEA312" s="13"/>
      <c r="SEB312" s="35"/>
      <c r="SEC312" s="35"/>
      <c r="SED312" s="15"/>
      <c r="SEF312" s="13"/>
      <c r="SEG312" s="35"/>
      <c r="SEH312" s="35"/>
      <c r="SEI312" s="15"/>
      <c r="SEK312" s="13"/>
      <c r="SEL312" s="35"/>
      <c r="SEM312" s="35"/>
      <c r="SEN312" s="15"/>
      <c r="SEP312" s="13"/>
      <c r="SEQ312" s="35"/>
      <c r="SER312" s="35"/>
      <c r="SES312" s="15"/>
      <c r="SEU312" s="13"/>
      <c r="SEV312" s="35"/>
      <c r="SEW312" s="35"/>
      <c r="SEX312" s="15"/>
      <c r="SEZ312" s="13"/>
      <c r="SFA312" s="35"/>
      <c r="SFB312" s="35"/>
      <c r="SFC312" s="15"/>
      <c r="SFE312" s="13"/>
      <c r="SFF312" s="35"/>
      <c r="SFG312" s="35"/>
      <c r="SFH312" s="15"/>
      <c r="SFJ312" s="13"/>
      <c r="SFK312" s="35"/>
      <c r="SFL312" s="35"/>
      <c r="SFM312" s="15"/>
      <c r="SFO312" s="13"/>
      <c r="SFP312" s="35"/>
      <c r="SFQ312" s="35"/>
      <c r="SFR312" s="15"/>
      <c r="SFT312" s="13"/>
      <c r="SFU312" s="35"/>
      <c r="SFV312" s="35"/>
      <c r="SFW312" s="15"/>
      <c r="SFY312" s="13"/>
      <c r="SFZ312" s="35"/>
      <c r="SGA312" s="35"/>
      <c r="SGB312" s="15"/>
      <c r="SGD312" s="13"/>
      <c r="SGE312" s="35"/>
      <c r="SGF312" s="35"/>
      <c r="SGG312" s="15"/>
      <c r="SGI312" s="13"/>
      <c r="SGJ312" s="35"/>
      <c r="SGK312" s="35"/>
      <c r="SGL312" s="15"/>
      <c r="SGN312" s="13"/>
      <c r="SGO312" s="35"/>
      <c r="SGP312" s="35"/>
      <c r="SGQ312" s="15"/>
      <c r="SGS312" s="13"/>
      <c r="SGT312" s="35"/>
      <c r="SGU312" s="35"/>
      <c r="SGV312" s="15"/>
      <c r="SGX312" s="13"/>
      <c r="SGY312" s="35"/>
      <c r="SGZ312" s="35"/>
      <c r="SHA312" s="15"/>
      <c r="SHC312" s="13"/>
      <c r="SHD312" s="35"/>
      <c r="SHE312" s="35"/>
      <c r="SHF312" s="15"/>
      <c r="SHH312" s="13"/>
      <c r="SHI312" s="35"/>
      <c r="SHJ312" s="35"/>
      <c r="SHK312" s="15"/>
      <c r="SHM312" s="13"/>
      <c r="SHN312" s="35"/>
      <c r="SHO312" s="35"/>
      <c r="SHP312" s="15"/>
      <c r="SHR312" s="13"/>
      <c r="SHS312" s="35"/>
      <c r="SHT312" s="35"/>
      <c r="SHU312" s="15"/>
      <c r="SHW312" s="13"/>
      <c r="SHX312" s="35"/>
      <c r="SHY312" s="35"/>
      <c r="SHZ312" s="15"/>
      <c r="SIB312" s="13"/>
      <c r="SIC312" s="35"/>
      <c r="SID312" s="35"/>
      <c r="SIE312" s="15"/>
      <c r="SIG312" s="13"/>
      <c r="SIH312" s="35"/>
      <c r="SII312" s="35"/>
      <c r="SIJ312" s="15"/>
      <c r="SIL312" s="13"/>
      <c r="SIM312" s="35"/>
      <c r="SIN312" s="35"/>
      <c r="SIO312" s="15"/>
      <c r="SIQ312" s="13"/>
      <c r="SIR312" s="35"/>
      <c r="SIS312" s="35"/>
      <c r="SIT312" s="15"/>
      <c r="SIV312" s="13"/>
      <c r="SIW312" s="35"/>
      <c r="SIX312" s="35"/>
      <c r="SIY312" s="15"/>
      <c r="SJA312" s="13"/>
      <c r="SJB312" s="35"/>
      <c r="SJC312" s="35"/>
      <c r="SJD312" s="15"/>
      <c r="SJF312" s="13"/>
      <c r="SJG312" s="35"/>
      <c r="SJH312" s="35"/>
      <c r="SJI312" s="15"/>
      <c r="SJK312" s="13"/>
      <c r="SJL312" s="35"/>
      <c r="SJM312" s="35"/>
      <c r="SJN312" s="15"/>
      <c r="SJP312" s="13"/>
      <c r="SJQ312" s="35"/>
      <c r="SJR312" s="35"/>
      <c r="SJS312" s="15"/>
      <c r="SJU312" s="13"/>
      <c r="SJV312" s="35"/>
      <c r="SJW312" s="35"/>
      <c r="SJX312" s="15"/>
      <c r="SJZ312" s="13"/>
      <c r="SKA312" s="35"/>
      <c r="SKB312" s="35"/>
      <c r="SKC312" s="15"/>
      <c r="SKE312" s="13"/>
      <c r="SKF312" s="35"/>
      <c r="SKG312" s="35"/>
      <c r="SKH312" s="15"/>
      <c r="SKJ312" s="13"/>
      <c r="SKK312" s="35"/>
      <c r="SKL312" s="35"/>
      <c r="SKM312" s="15"/>
      <c r="SKO312" s="13"/>
      <c r="SKP312" s="35"/>
      <c r="SKQ312" s="35"/>
      <c r="SKR312" s="15"/>
      <c r="SKT312" s="13"/>
      <c r="SKU312" s="35"/>
      <c r="SKV312" s="35"/>
      <c r="SKW312" s="15"/>
      <c r="SKY312" s="13"/>
      <c r="SKZ312" s="35"/>
      <c r="SLA312" s="35"/>
      <c r="SLB312" s="15"/>
      <c r="SLD312" s="13"/>
      <c r="SLE312" s="35"/>
      <c r="SLF312" s="35"/>
      <c r="SLG312" s="15"/>
      <c r="SLI312" s="13"/>
      <c r="SLJ312" s="35"/>
      <c r="SLK312" s="35"/>
      <c r="SLL312" s="15"/>
      <c r="SLN312" s="13"/>
      <c r="SLO312" s="35"/>
      <c r="SLP312" s="35"/>
      <c r="SLQ312" s="15"/>
      <c r="SLS312" s="13"/>
      <c r="SLT312" s="35"/>
      <c r="SLU312" s="35"/>
      <c r="SLV312" s="15"/>
      <c r="SLX312" s="13"/>
      <c r="SLY312" s="35"/>
      <c r="SLZ312" s="35"/>
      <c r="SMA312" s="15"/>
      <c r="SMC312" s="13"/>
      <c r="SMD312" s="35"/>
      <c r="SME312" s="35"/>
      <c r="SMF312" s="15"/>
      <c r="SMH312" s="13"/>
      <c r="SMI312" s="35"/>
      <c r="SMJ312" s="35"/>
      <c r="SMK312" s="15"/>
      <c r="SMM312" s="13"/>
      <c r="SMN312" s="35"/>
      <c r="SMO312" s="35"/>
      <c r="SMP312" s="15"/>
      <c r="SMR312" s="13"/>
      <c r="SMS312" s="35"/>
      <c r="SMT312" s="35"/>
      <c r="SMU312" s="15"/>
      <c r="SMW312" s="13"/>
      <c r="SMX312" s="35"/>
      <c r="SMY312" s="35"/>
      <c r="SMZ312" s="15"/>
      <c r="SNB312" s="13"/>
      <c r="SNC312" s="35"/>
      <c r="SND312" s="35"/>
      <c r="SNE312" s="15"/>
      <c r="SNG312" s="13"/>
      <c r="SNH312" s="35"/>
      <c r="SNI312" s="35"/>
      <c r="SNJ312" s="15"/>
      <c r="SNL312" s="13"/>
      <c r="SNM312" s="35"/>
      <c r="SNN312" s="35"/>
      <c r="SNO312" s="15"/>
      <c r="SNQ312" s="13"/>
      <c r="SNR312" s="35"/>
      <c r="SNS312" s="35"/>
      <c r="SNT312" s="15"/>
      <c r="SNV312" s="13"/>
      <c r="SNW312" s="35"/>
      <c r="SNX312" s="35"/>
      <c r="SNY312" s="15"/>
      <c r="SOA312" s="13"/>
      <c r="SOB312" s="35"/>
      <c r="SOC312" s="35"/>
      <c r="SOD312" s="15"/>
      <c r="SOF312" s="13"/>
      <c r="SOG312" s="35"/>
      <c r="SOH312" s="35"/>
      <c r="SOI312" s="15"/>
      <c r="SOK312" s="13"/>
      <c r="SOL312" s="35"/>
      <c r="SOM312" s="35"/>
      <c r="SON312" s="15"/>
      <c r="SOP312" s="13"/>
      <c r="SOQ312" s="35"/>
      <c r="SOR312" s="35"/>
      <c r="SOS312" s="15"/>
      <c r="SOU312" s="13"/>
      <c r="SOV312" s="35"/>
      <c r="SOW312" s="35"/>
      <c r="SOX312" s="15"/>
      <c r="SOZ312" s="13"/>
      <c r="SPA312" s="35"/>
      <c r="SPB312" s="35"/>
      <c r="SPC312" s="15"/>
      <c r="SPE312" s="13"/>
      <c r="SPF312" s="35"/>
      <c r="SPG312" s="35"/>
      <c r="SPH312" s="15"/>
      <c r="SPJ312" s="13"/>
      <c r="SPK312" s="35"/>
      <c r="SPL312" s="35"/>
      <c r="SPM312" s="15"/>
      <c r="SPO312" s="13"/>
      <c r="SPP312" s="35"/>
      <c r="SPQ312" s="35"/>
      <c r="SPR312" s="15"/>
      <c r="SPT312" s="13"/>
      <c r="SPU312" s="35"/>
      <c r="SPV312" s="35"/>
      <c r="SPW312" s="15"/>
      <c r="SPY312" s="13"/>
      <c r="SPZ312" s="35"/>
      <c r="SQA312" s="35"/>
      <c r="SQB312" s="15"/>
      <c r="SQD312" s="13"/>
      <c r="SQE312" s="35"/>
      <c r="SQF312" s="35"/>
      <c r="SQG312" s="15"/>
      <c r="SQI312" s="13"/>
      <c r="SQJ312" s="35"/>
      <c r="SQK312" s="35"/>
      <c r="SQL312" s="15"/>
      <c r="SQN312" s="13"/>
      <c r="SQO312" s="35"/>
      <c r="SQP312" s="35"/>
      <c r="SQQ312" s="15"/>
      <c r="SQS312" s="13"/>
      <c r="SQT312" s="35"/>
      <c r="SQU312" s="35"/>
      <c r="SQV312" s="15"/>
      <c r="SQX312" s="13"/>
      <c r="SQY312" s="35"/>
      <c r="SQZ312" s="35"/>
      <c r="SRA312" s="15"/>
      <c r="SRC312" s="13"/>
      <c r="SRD312" s="35"/>
      <c r="SRE312" s="35"/>
      <c r="SRF312" s="15"/>
      <c r="SRH312" s="13"/>
      <c r="SRI312" s="35"/>
      <c r="SRJ312" s="35"/>
      <c r="SRK312" s="15"/>
      <c r="SRM312" s="13"/>
      <c r="SRN312" s="35"/>
      <c r="SRO312" s="35"/>
      <c r="SRP312" s="15"/>
      <c r="SRR312" s="13"/>
      <c r="SRS312" s="35"/>
      <c r="SRT312" s="35"/>
      <c r="SRU312" s="15"/>
      <c r="SRW312" s="13"/>
      <c r="SRX312" s="35"/>
      <c r="SRY312" s="35"/>
      <c r="SRZ312" s="15"/>
      <c r="SSB312" s="13"/>
      <c r="SSC312" s="35"/>
      <c r="SSD312" s="35"/>
      <c r="SSE312" s="15"/>
      <c r="SSG312" s="13"/>
      <c r="SSH312" s="35"/>
      <c r="SSI312" s="35"/>
      <c r="SSJ312" s="15"/>
      <c r="SSL312" s="13"/>
      <c r="SSM312" s="35"/>
      <c r="SSN312" s="35"/>
      <c r="SSO312" s="15"/>
      <c r="SSQ312" s="13"/>
      <c r="SSR312" s="35"/>
      <c r="SSS312" s="35"/>
      <c r="SST312" s="15"/>
      <c r="SSV312" s="13"/>
      <c r="SSW312" s="35"/>
      <c r="SSX312" s="35"/>
      <c r="SSY312" s="15"/>
      <c r="STA312" s="13"/>
      <c r="STB312" s="35"/>
      <c r="STC312" s="35"/>
      <c r="STD312" s="15"/>
      <c r="STF312" s="13"/>
      <c r="STG312" s="35"/>
      <c r="STH312" s="35"/>
      <c r="STI312" s="15"/>
      <c r="STK312" s="13"/>
      <c r="STL312" s="35"/>
      <c r="STM312" s="35"/>
      <c r="STN312" s="15"/>
      <c r="STP312" s="13"/>
      <c r="STQ312" s="35"/>
      <c r="STR312" s="35"/>
      <c r="STS312" s="15"/>
      <c r="STU312" s="13"/>
      <c r="STV312" s="35"/>
      <c r="STW312" s="35"/>
      <c r="STX312" s="15"/>
      <c r="STZ312" s="13"/>
      <c r="SUA312" s="35"/>
      <c r="SUB312" s="35"/>
      <c r="SUC312" s="15"/>
      <c r="SUE312" s="13"/>
      <c r="SUF312" s="35"/>
      <c r="SUG312" s="35"/>
      <c r="SUH312" s="15"/>
      <c r="SUJ312" s="13"/>
      <c r="SUK312" s="35"/>
      <c r="SUL312" s="35"/>
      <c r="SUM312" s="15"/>
      <c r="SUO312" s="13"/>
      <c r="SUP312" s="35"/>
      <c r="SUQ312" s="35"/>
      <c r="SUR312" s="15"/>
      <c r="SUT312" s="13"/>
      <c r="SUU312" s="35"/>
      <c r="SUV312" s="35"/>
      <c r="SUW312" s="15"/>
      <c r="SUY312" s="13"/>
      <c r="SUZ312" s="35"/>
      <c r="SVA312" s="35"/>
      <c r="SVB312" s="15"/>
      <c r="SVD312" s="13"/>
      <c r="SVE312" s="35"/>
      <c r="SVF312" s="35"/>
      <c r="SVG312" s="15"/>
      <c r="SVI312" s="13"/>
      <c r="SVJ312" s="35"/>
      <c r="SVK312" s="35"/>
      <c r="SVL312" s="15"/>
      <c r="SVN312" s="13"/>
      <c r="SVO312" s="35"/>
      <c r="SVP312" s="35"/>
      <c r="SVQ312" s="15"/>
      <c r="SVS312" s="13"/>
      <c r="SVT312" s="35"/>
      <c r="SVU312" s="35"/>
      <c r="SVV312" s="15"/>
      <c r="SVX312" s="13"/>
      <c r="SVY312" s="35"/>
      <c r="SVZ312" s="35"/>
      <c r="SWA312" s="15"/>
      <c r="SWC312" s="13"/>
      <c r="SWD312" s="35"/>
      <c r="SWE312" s="35"/>
      <c r="SWF312" s="15"/>
      <c r="SWH312" s="13"/>
      <c r="SWI312" s="35"/>
      <c r="SWJ312" s="35"/>
      <c r="SWK312" s="15"/>
      <c r="SWM312" s="13"/>
      <c r="SWN312" s="35"/>
      <c r="SWO312" s="35"/>
      <c r="SWP312" s="15"/>
      <c r="SWR312" s="13"/>
      <c r="SWS312" s="35"/>
      <c r="SWT312" s="35"/>
      <c r="SWU312" s="15"/>
      <c r="SWW312" s="13"/>
      <c r="SWX312" s="35"/>
      <c r="SWY312" s="35"/>
      <c r="SWZ312" s="15"/>
      <c r="SXB312" s="13"/>
      <c r="SXC312" s="35"/>
      <c r="SXD312" s="35"/>
      <c r="SXE312" s="15"/>
      <c r="SXG312" s="13"/>
      <c r="SXH312" s="35"/>
      <c r="SXI312" s="35"/>
      <c r="SXJ312" s="15"/>
      <c r="SXL312" s="13"/>
      <c r="SXM312" s="35"/>
      <c r="SXN312" s="35"/>
      <c r="SXO312" s="15"/>
      <c r="SXQ312" s="13"/>
      <c r="SXR312" s="35"/>
      <c r="SXS312" s="35"/>
      <c r="SXT312" s="15"/>
      <c r="SXV312" s="13"/>
      <c r="SXW312" s="35"/>
      <c r="SXX312" s="35"/>
      <c r="SXY312" s="15"/>
      <c r="SYA312" s="13"/>
      <c r="SYB312" s="35"/>
      <c r="SYC312" s="35"/>
      <c r="SYD312" s="15"/>
      <c r="SYF312" s="13"/>
      <c r="SYG312" s="35"/>
      <c r="SYH312" s="35"/>
      <c r="SYI312" s="15"/>
      <c r="SYK312" s="13"/>
      <c r="SYL312" s="35"/>
      <c r="SYM312" s="35"/>
      <c r="SYN312" s="15"/>
      <c r="SYP312" s="13"/>
      <c r="SYQ312" s="35"/>
      <c r="SYR312" s="35"/>
      <c r="SYS312" s="15"/>
      <c r="SYU312" s="13"/>
      <c r="SYV312" s="35"/>
      <c r="SYW312" s="35"/>
      <c r="SYX312" s="15"/>
      <c r="SYZ312" s="13"/>
      <c r="SZA312" s="35"/>
      <c r="SZB312" s="35"/>
      <c r="SZC312" s="15"/>
      <c r="SZE312" s="13"/>
      <c r="SZF312" s="35"/>
      <c r="SZG312" s="35"/>
      <c r="SZH312" s="15"/>
      <c r="SZJ312" s="13"/>
      <c r="SZK312" s="35"/>
      <c r="SZL312" s="35"/>
      <c r="SZM312" s="15"/>
      <c r="SZO312" s="13"/>
      <c r="SZP312" s="35"/>
      <c r="SZQ312" s="35"/>
      <c r="SZR312" s="15"/>
      <c r="SZT312" s="13"/>
      <c r="SZU312" s="35"/>
      <c r="SZV312" s="35"/>
      <c r="SZW312" s="15"/>
      <c r="SZY312" s="13"/>
      <c r="SZZ312" s="35"/>
      <c r="TAA312" s="35"/>
      <c r="TAB312" s="15"/>
      <c r="TAD312" s="13"/>
      <c r="TAE312" s="35"/>
      <c r="TAF312" s="35"/>
      <c r="TAG312" s="15"/>
      <c r="TAI312" s="13"/>
      <c r="TAJ312" s="35"/>
      <c r="TAK312" s="35"/>
      <c r="TAL312" s="15"/>
      <c r="TAN312" s="13"/>
      <c r="TAO312" s="35"/>
      <c r="TAP312" s="35"/>
      <c r="TAQ312" s="15"/>
      <c r="TAS312" s="13"/>
      <c r="TAT312" s="35"/>
      <c r="TAU312" s="35"/>
      <c r="TAV312" s="15"/>
      <c r="TAX312" s="13"/>
      <c r="TAY312" s="35"/>
      <c r="TAZ312" s="35"/>
      <c r="TBA312" s="15"/>
      <c r="TBC312" s="13"/>
      <c r="TBD312" s="35"/>
      <c r="TBE312" s="35"/>
      <c r="TBF312" s="15"/>
      <c r="TBH312" s="13"/>
      <c r="TBI312" s="35"/>
      <c r="TBJ312" s="35"/>
      <c r="TBK312" s="15"/>
      <c r="TBM312" s="13"/>
      <c r="TBN312" s="35"/>
      <c r="TBO312" s="35"/>
      <c r="TBP312" s="15"/>
      <c r="TBR312" s="13"/>
      <c r="TBS312" s="35"/>
      <c r="TBT312" s="35"/>
      <c r="TBU312" s="15"/>
      <c r="TBW312" s="13"/>
      <c r="TBX312" s="35"/>
      <c r="TBY312" s="35"/>
      <c r="TBZ312" s="15"/>
      <c r="TCB312" s="13"/>
      <c r="TCC312" s="35"/>
      <c r="TCD312" s="35"/>
      <c r="TCE312" s="15"/>
      <c r="TCG312" s="13"/>
      <c r="TCH312" s="35"/>
      <c r="TCI312" s="35"/>
      <c r="TCJ312" s="15"/>
      <c r="TCL312" s="13"/>
      <c r="TCM312" s="35"/>
      <c r="TCN312" s="35"/>
      <c r="TCO312" s="15"/>
      <c r="TCQ312" s="13"/>
      <c r="TCR312" s="35"/>
      <c r="TCS312" s="35"/>
      <c r="TCT312" s="15"/>
      <c r="TCV312" s="13"/>
      <c r="TCW312" s="35"/>
      <c r="TCX312" s="35"/>
      <c r="TCY312" s="15"/>
      <c r="TDA312" s="13"/>
      <c r="TDB312" s="35"/>
      <c r="TDC312" s="35"/>
      <c r="TDD312" s="15"/>
      <c r="TDF312" s="13"/>
      <c r="TDG312" s="35"/>
      <c r="TDH312" s="35"/>
      <c r="TDI312" s="15"/>
      <c r="TDK312" s="13"/>
      <c r="TDL312" s="35"/>
      <c r="TDM312" s="35"/>
      <c r="TDN312" s="15"/>
      <c r="TDP312" s="13"/>
      <c r="TDQ312" s="35"/>
      <c r="TDR312" s="35"/>
      <c r="TDS312" s="15"/>
      <c r="TDU312" s="13"/>
      <c r="TDV312" s="35"/>
      <c r="TDW312" s="35"/>
      <c r="TDX312" s="15"/>
      <c r="TDZ312" s="13"/>
      <c r="TEA312" s="35"/>
      <c r="TEB312" s="35"/>
      <c r="TEC312" s="15"/>
      <c r="TEE312" s="13"/>
      <c r="TEF312" s="35"/>
      <c r="TEG312" s="35"/>
      <c r="TEH312" s="15"/>
      <c r="TEJ312" s="13"/>
      <c r="TEK312" s="35"/>
      <c r="TEL312" s="35"/>
      <c r="TEM312" s="15"/>
      <c r="TEO312" s="13"/>
      <c r="TEP312" s="35"/>
      <c r="TEQ312" s="35"/>
      <c r="TER312" s="15"/>
      <c r="TET312" s="13"/>
      <c r="TEU312" s="35"/>
      <c r="TEV312" s="35"/>
      <c r="TEW312" s="15"/>
      <c r="TEY312" s="13"/>
      <c r="TEZ312" s="35"/>
      <c r="TFA312" s="35"/>
      <c r="TFB312" s="15"/>
      <c r="TFD312" s="13"/>
      <c r="TFE312" s="35"/>
      <c r="TFF312" s="35"/>
      <c r="TFG312" s="15"/>
      <c r="TFI312" s="13"/>
      <c r="TFJ312" s="35"/>
      <c r="TFK312" s="35"/>
      <c r="TFL312" s="15"/>
      <c r="TFN312" s="13"/>
      <c r="TFO312" s="35"/>
      <c r="TFP312" s="35"/>
      <c r="TFQ312" s="15"/>
      <c r="TFS312" s="13"/>
      <c r="TFT312" s="35"/>
      <c r="TFU312" s="35"/>
      <c r="TFV312" s="15"/>
      <c r="TFX312" s="13"/>
      <c r="TFY312" s="35"/>
      <c r="TFZ312" s="35"/>
      <c r="TGA312" s="15"/>
      <c r="TGC312" s="13"/>
      <c r="TGD312" s="35"/>
      <c r="TGE312" s="35"/>
      <c r="TGF312" s="15"/>
      <c r="TGH312" s="13"/>
      <c r="TGI312" s="35"/>
      <c r="TGJ312" s="35"/>
      <c r="TGK312" s="15"/>
      <c r="TGM312" s="13"/>
      <c r="TGN312" s="35"/>
      <c r="TGO312" s="35"/>
      <c r="TGP312" s="15"/>
      <c r="TGR312" s="13"/>
      <c r="TGS312" s="35"/>
      <c r="TGT312" s="35"/>
      <c r="TGU312" s="15"/>
      <c r="TGW312" s="13"/>
      <c r="TGX312" s="35"/>
      <c r="TGY312" s="35"/>
      <c r="TGZ312" s="15"/>
      <c r="THB312" s="13"/>
      <c r="THC312" s="35"/>
      <c r="THD312" s="35"/>
      <c r="THE312" s="15"/>
      <c r="THG312" s="13"/>
      <c r="THH312" s="35"/>
      <c r="THI312" s="35"/>
      <c r="THJ312" s="15"/>
      <c r="THL312" s="13"/>
      <c r="THM312" s="35"/>
      <c r="THN312" s="35"/>
      <c r="THO312" s="15"/>
      <c r="THQ312" s="13"/>
      <c r="THR312" s="35"/>
      <c r="THS312" s="35"/>
      <c r="THT312" s="15"/>
      <c r="THV312" s="13"/>
      <c r="THW312" s="35"/>
      <c r="THX312" s="35"/>
      <c r="THY312" s="15"/>
      <c r="TIA312" s="13"/>
      <c r="TIB312" s="35"/>
      <c r="TIC312" s="35"/>
      <c r="TID312" s="15"/>
      <c r="TIF312" s="13"/>
      <c r="TIG312" s="35"/>
      <c r="TIH312" s="35"/>
      <c r="TII312" s="15"/>
      <c r="TIK312" s="13"/>
      <c r="TIL312" s="35"/>
      <c r="TIM312" s="35"/>
      <c r="TIN312" s="15"/>
      <c r="TIP312" s="13"/>
      <c r="TIQ312" s="35"/>
      <c r="TIR312" s="35"/>
      <c r="TIS312" s="15"/>
      <c r="TIU312" s="13"/>
      <c r="TIV312" s="35"/>
      <c r="TIW312" s="35"/>
      <c r="TIX312" s="15"/>
      <c r="TIZ312" s="13"/>
      <c r="TJA312" s="35"/>
      <c r="TJB312" s="35"/>
      <c r="TJC312" s="15"/>
      <c r="TJE312" s="13"/>
      <c r="TJF312" s="35"/>
      <c r="TJG312" s="35"/>
      <c r="TJH312" s="15"/>
      <c r="TJJ312" s="13"/>
      <c r="TJK312" s="35"/>
      <c r="TJL312" s="35"/>
      <c r="TJM312" s="15"/>
      <c r="TJO312" s="13"/>
      <c r="TJP312" s="35"/>
      <c r="TJQ312" s="35"/>
      <c r="TJR312" s="15"/>
      <c r="TJT312" s="13"/>
      <c r="TJU312" s="35"/>
      <c r="TJV312" s="35"/>
      <c r="TJW312" s="15"/>
      <c r="TJY312" s="13"/>
      <c r="TJZ312" s="35"/>
      <c r="TKA312" s="35"/>
      <c r="TKB312" s="15"/>
      <c r="TKD312" s="13"/>
      <c r="TKE312" s="35"/>
      <c r="TKF312" s="35"/>
      <c r="TKG312" s="15"/>
      <c r="TKI312" s="13"/>
      <c r="TKJ312" s="35"/>
      <c r="TKK312" s="35"/>
      <c r="TKL312" s="15"/>
      <c r="TKN312" s="13"/>
      <c r="TKO312" s="35"/>
      <c r="TKP312" s="35"/>
      <c r="TKQ312" s="15"/>
      <c r="TKS312" s="13"/>
      <c r="TKT312" s="35"/>
      <c r="TKU312" s="35"/>
      <c r="TKV312" s="15"/>
      <c r="TKX312" s="13"/>
      <c r="TKY312" s="35"/>
      <c r="TKZ312" s="35"/>
      <c r="TLA312" s="15"/>
      <c r="TLC312" s="13"/>
      <c r="TLD312" s="35"/>
      <c r="TLE312" s="35"/>
      <c r="TLF312" s="15"/>
      <c r="TLH312" s="13"/>
      <c r="TLI312" s="35"/>
      <c r="TLJ312" s="35"/>
      <c r="TLK312" s="15"/>
      <c r="TLM312" s="13"/>
      <c r="TLN312" s="35"/>
      <c r="TLO312" s="35"/>
      <c r="TLP312" s="15"/>
      <c r="TLR312" s="13"/>
      <c r="TLS312" s="35"/>
      <c r="TLT312" s="35"/>
      <c r="TLU312" s="15"/>
      <c r="TLW312" s="13"/>
      <c r="TLX312" s="35"/>
      <c r="TLY312" s="35"/>
      <c r="TLZ312" s="15"/>
      <c r="TMB312" s="13"/>
      <c r="TMC312" s="35"/>
      <c r="TMD312" s="35"/>
      <c r="TME312" s="15"/>
      <c r="TMG312" s="13"/>
      <c r="TMH312" s="35"/>
      <c r="TMI312" s="35"/>
      <c r="TMJ312" s="15"/>
      <c r="TML312" s="13"/>
      <c r="TMM312" s="35"/>
      <c r="TMN312" s="35"/>
      <c r="TMO312" s="15"/>
      <c r="TMQ312" s="13"/>
      <c r="TMR312" s="35"/>
      <c r="TMS312" s="35"/>
      <c r="TMT312" s="15"/>
      <c r="TMV312" s="13"/>
      <c r="TMW312" s="35"/>
      <c r="TMX312" s="35"/>
      <c r="TMY312" s="15"/>
      <c r="TNA312" s="13"/>
      <c r="TNB312" s="35"/>
      <c r="TNC312" s="35"/>
      <c r="TND312" s="15"/>
      <c r="TNF312" s="13"/>
      <c r="TNG312" s="35"/>
      <c r="TNH312" s="35"/>
      <c r="TNI312" s="15"/>
      <c r="TNK312" s="13"/>
      <c r="TNL312" s="35"/>
      <c r="TNM312" s="35"/>
      <c r="TNN312" s="15"/>
      <c r="TNP312" s="13"/>
      <c r="TNQ312" s="35"/>
      <c r="TNR312" s="35"/>
      <c r="TNS312" s="15"/>
      <c r="TNU312" s="13"/>
      <c r="TNV312" s="35"/>
      <c r="TNW312" s="35"/>
      <c r="TNX312" s="15"/>
      <c r="TNZ312" s="13"/>
      <c r="TOA312" s="35"/>
      <c r="TOB312" s="35"/>
      <c r="TOC312" s="15"/>
      <c r="TOE312" s="13"/>
      <c r="TOF312" s="35"/>
      <c r="TOG312" s="35"/>
      <c r="TOH312" s="15"/>
      <c r="TOJ312" s="13"/>
      <c r="TOK312" s="35"/>
      <c r="TOL312" s="35"/>
      <c r="TOM312" s="15"/>
      <c r="TOO312" s="13"/>
      <c r="TOP312" s="35"/>
      <c r="TOQ312" s="35"/>
      <c r="TOR312" s="15"/>
      <c r="TOT312" s="13"/>
      <c r="TOU312" s="35"/>
      <c r="TOV312" s="35"/>
      <c r="TOW312" s="15"/>
      <c r="TOY312" s="13"/>
      <c r="TOZ312" s="35"/>
      <c r="TPA312" s="35"/>
      <c r="TPB312" s="15"/>
      <c r="TPD312" s="13"/>
      <c r="TPE312" s="35"/>
      <c r="TPF312" s="35"/>
      <c r="TPG312" s="15"/>
      <c r="TPI312" s="13"/>
      <c r="TPJ312" s="35"/>
      <c r="TPK312" s="35"/>
      <c r="TPL312" s="15"/>
      <c r="TPN312" s="13"/>
      <c r="TPO312" s="35"/>
      <c r="TPP312" s="35"/>
      <c r="TPQ312" s="15"/>
      <c r="TPS312" s="13"/>
      <c r="TPT312" s="35"/>
      <c r="TPU312" s="35"/>
      <c r="TPV312" s="15"/>
      <c r="TPX312" s="13"/>
      <c r="TPY312" s="35"/>
      <c r="TPZ312" s="35"/>
      <c r="TQA312" s="15"/>
      <c r="TQC312" s="13"/>
      <c r="TQD312" s="35"/>
      <c r="TQE312" s="35"/>
      <c r="TQF312" s="15"/>
      <c r="TQH312" s="13"/>
      <c r="TQI312" s="35"/>
      <c r="TQJ312" s="35"/>
      <c r="TQK312" s="15"/>
      <c r="TQM312" s="13"/>
      <c r="TQN312" s="35"/>
      <c r="TQO312" s="35"/>
      <c r="TQP312" s="15"/>
      <c r="TQR312" s="13"/>
      <c r="TQS312" s="35"/>
      <c r="TQT312" s="35"/>
      <c r="TQU312" s="15"/>
      <c r="TQW312" s="13"/>
      <c r="TQX312" s="35"/>
      <c r="TQY312" s="35"/>
      <c r="TQZ312" s="15"/>
      <c r="TRB312" s="13"/>
      <c r="TRC312" s="35"/>
      <c r="TRD312" s="35"/>
      <c r="TRE312" s="15"/>
      <c r="TRG312" s="13"/>
      <c r="TRH312" s="35"/>
      <c r="TRI312" s="35"/>
      <c r="TRJ312" s="15"/>
      <c r="TRL312" s="13"/>
      <c r="TRM312" s="35"/>
      <c r="TRN312" s="35"/>
      <c r="TRO312" s="15"/>
      <c r="TRQ312" s="13"/>
      <c r="TRR312" s="35"/>
      <c r="TRS312" s="35"/>
      <c r="TRT312" s="15"/>
      <c r="TRV312" s="13"/>
      <c r="TRW312" s="35"/>
      <c r="TRX312" s="35"/>
      <c r="TRY312" s="15"/>
      <c r="TSA312" s="13"/>
      <c r="TSB312" s="35"/>
      <c r="TSC312" s="35"/>
      <c r="TSD312" s="15"/>
      <c r="TSF312" s="13"/>
      <c r="TSG312" s="35"/>
      <c r="TSH312" s="35"/>
      <c r="TSI312" s="15"/>
      <c r="TSK312" s="13"/>
      <c r="TSL312" s="35"/>
      <c r="TSM312" s="35"/>
      <c r="TSN312" s="15"/>
      <c r="TSP312" s="13"/>
      <c r="TSQ312" s="35"/>
      <c r="TSR312" s="35"/>
      <c r="TSS312" s="15"/>
      <c r="TSU312" s="13"/>
      <c r="TSV312" s="35"/>
      <c r="TSW312" s="35"/>
      <c r="TSX312" s="15"/>
      <c r="TSZ312" s="13"/>
      <c r="TTA312" s="35"/>
      <c r="TTB312" s="35"/>
      <c r="TTC312" s="15"/>
      <c r="TTE312" s="13"/>
      <c r="TTF312" s="35"/>
      <c r="TTG312" s="35"/>
      <c r="TTH312" s="15"/>
      <c r="TTJ312" s="13"/>
      <c r="TTK312" s="35"/>
      <c r="TTL312" s="35"/>
      <c r="TTM312" s="15"/>
      <c r="TTO312" s="13"/>
      <c r="TTP312" s="35"/>
      <c r="TTQ312" s="35"/>
      <c r="TTR312" s="15"/>
      <c r="TTT312" s="13"/>
      <c r="TTU312" s="35"/>
      <c r="TTV312" s="35"/>
      <c r="TTW312" s="15"/>
      <c r="TTY312" s="13"/>
      <c r="TTZ312" s="35"/>
      <c r="TUA312" s="35"/>
      <c r="TUB312" s="15"/>
      <c r="TUD312" s="13"/>
      <c r="TUE312" s="35"/>
      <c r="TUF312" s="35"/>
      <c r="TUG312" s="15"/>
      <c r="TUI312" s="13"/>
      <c r="TUJ312" s="35"/>
      <c r="TUK312" s="35"/>
      <c r="TUL312" s="15"/>
      <c r="TUN312" s="13"/>
      <c r="TUO312" s="35"/>
      <c r="TUP312" s="35"/>
      <c r="TUQ312" s="15"/>
      <c r="TUS312" s="13"/>
      <c r="TUT312" s="35"/>
      <c r="TUU312" s="35"/>
      <c r="TUV312" s="15"/>
      <c r="TUX312" s="13"/>
      <c r="TUY312" s="35"/>
      <c r="TUZ312" s="35"/>
      <c r="TVA312" s="15"/>
      <c r="TVC312" s="13"/>
      <c r="TVD312" s="35"/>
      <c r="TVE312" s="35"/>
      <c r="TVF312" s="15"/>
      <c r="TVH312" s="13"/>
      <c r="TVI312" s="35"/>
      <c r="TVJ312" s="35"/>
      <c r="TVK312" s="15"/>
      <c r="TVM312" s="13"/>
      <c r="TVN312" s="35"/>
      <c r="TVO312" s="35"/>
      <c r="TVP312" s="15"/>
      <c r="TVR312" s="13"/>
      <c r="TVS312" s="35"/>
      <c r="TVT312" s="35"/>
      <c r="TVU312" s="15"/>
      <c r="TVW312" s="13"/>
      <c r="TVX312" s="35"/>
      <c r="TVY312" s="35"/>
      <c r="TVZ312" s="15"/>
      <c r="TWB312" s="13"/>
      <c r="TWC312" s="35"/>
      <c r="TWD312" s="35"/>
      <c r="TWE312" s="15"/>
      <c r="TWG312" s="13"/>
      <c r="TWH312" s="35"/>
      <c r="TWI312" s="35"/>
      <c r="TWJ312" s="15"/>
      <c r="TWL312" s="13"/>
      <c r="TWM312" s="35"/>
      <c r="TWN312" s="35"/>
      <c r="TWO312" s="15"/>
      <c r="TWQ312" s="13"/>
      <c r="TWR312" s="35"/>
      <c r="TWS312" s="35"/>
      <c r="TWT312" s="15"/>
      <c r="TWV312" s="13"/>
      <c r="TWW312" s="35"/>
      <c r="TWX312" s="35"/>
      <c r="TWY312" s="15"/>
      <c r="TXA312" s="13"/>
      <c r="TXB312" s="35"/>
      <c r="TXC312" s="35"/>
      <c r="TXD312" s="15"/>
      <c r="TXF312" s="13"/>
      <c r="TXG312" s="35"/>
      <c r="TXH312" s="35"/>
      <c r="TXI312" s="15"/>
      <c r="TXK312" s="13"/>
      <c r="TXL312" s="35"/>
      <c r="TXM312" s="35"/>
      <c r="TXN312" s="15"/>
      <c r="TXP312" s="13"/>
      <c r="TXQ312" s="35"/>
      <c r="TXR312" s="35"/>
      <c r="TXS312" s="15"/>
      <c r="TXU312" s="13"/>
      <c r="TXV312" s="35"/>
      <c r="TXW312" s="35"/>
      <c r="TXX312" s="15"/>
      <c r="TXZ312" s="13"/>
      <c r="TYA312" s="35"/>
      <c r="TYB312" s="35"/>
      <c r="TYC312" s="15"/>
      <c r="TYE312" s="13"/>
      <c r="TYF312" s="35"/>
      <c r="TYG312" s="35"/>
      <c r="TYH312" s="15"/>
      <c r="TYJ312" s="13"/>
      <c r="TYK312" s="35"/>
      <c r="TYL312" s="35"/>
      <c r="TYM312" s="15"/>
      <c r="TYO312" s="13"/>
      <c r="TYP312" s="35"/>
      <c r="TYQ312" s="35"/>
      <c r="TYR312" s="15"/>
      <c r="TYT312" s="13"/>
      <c r="TYU312" s="35"/>
      <c r="TYV312" s="35"/>
      <c r="TYW312" s="15"/>
      <c r="TYY312" s="13"/>
      <c r="TYZ312" s="35"/>
      <c r="TZA312" s="35"/>
      <c r="TZB312" s="15"/>
      <c r="TZD312" s="13"/>
      <c r="TZE312" s="35"/>
      <c r="TZF312" s="35"/>
      <c r="TZG312" s="15"/>
      <c r="TZI312" s="13"/>
      <c r="TZJ312" s="35"/>
      <c r="TZK312" s="35"/>
      <c r="TZL312" s="15"/>
      <c r="TZN312" s="13"/>
      <c r="TZO312" s="35"/>
      <c r="TZP312" s="35"/>
      <c r="TZQ312" s="15"/>
      <c r="TZS312" s="13"/>
      <c r="TZT312" s="35"/>
      <c r="TZU312" s="35"/>
      <c r="TZV312" s="15"/>
      <c r="TZX312" s="13"/>
      <c r="TZY312" s="35"/>
      <c r="TZZ312" s="35"/>
      <c r="UAA312" s="15"/>
      <c r="UAC312" s="13"/>
      <c r="UAD312" s="35"/>
      <c r="UAE312" s="35"/>
      <c r="UAF312" s="15"/>
      <c r="UAH312" s="13"/>
      <c r="UAI312" s="35"/>
      <c r="UAJ312" s="35"/>
      <c r="UAK312" s="15"/>
      <c r="UAM312" s="13"/>
      <c r="UAN312" s="35"/>
      <c r="UAO312" s="35"/>
      <c r="UAP312" s="15"/>
      <c r="UAR312" s="13"/>
      <c r="UAS312" s="35"/>
      <c r="UAT312" s="35"/>
      <c r="UAU312" s="15"/>
      <c r="UAW312" s="13"/>
      <c r="UAX312" s="35"/>
      <c r="UAY312" s="35"/>
      <c r="UAZ312" s="15"/>
      <c r="UBB312" s="13"/>
      <c r="UBC312" s="35"/>
      <c r="UBD312" s="35"/>
      <c r="UBE312" s="15"/>
      <c r="UBG312" s="13"/>
      <c r="UBH312" s="35"/>
      <c r="UBI312" s="35"/>
      <c r="UBJ312" s="15"/>
      <c r="UBL312" s="13"/>
      <c r="UBM312" s="35"/>
      <c r="UBN312" s="35"/>
      <c r="UBO312" s="15"/>
      <c r="UBQ312" s="13"/>
      <c r="UBR312" s="35"/>
      <c r="UBS312" s="35"/>
      <c r="UBT312" s="15"/>
      <c r="UBV312" s="13"/>
      <c r="UBW312" s="35"/>
      <c r="UBX312" s="35"/>
      <c r="UBY312" s="15"/>
      <c r="UCA312" s="13"/>
      <c r="UCB312" s="35"/>
      <c r="UCC312" s="35"/>
      <c r="UCD312" s="15"/>
      <c r="UCF312" s="13"/>
      <c r="UCG312" s="35"/>
      <c r="UCH312" s="35"/>
      <c r="UCI312" s="15"/>
      <c r="UCK312" s="13"/>
      <c r="UCL312" s="35"/>
      <c r="UCM312" s="35"/>
      <c r="UCN312" s="15"/>
      <c r="UCP312" s="13"/>
      <c r="UCQ312" s="35"/>
      <c r="UCR312" s="35"/>
      <c r="UCS312" s="15"/>
      <c r="UCU312" s="13"/>
      <c r="UCV312" s="35"/>
      <c r="UCW312" s="35"/>
      <c r="UCX312" s="15"/>
      <c r="UCZ312" s="13"/>
      <c r="UDA312" s="35"/>
      <c r="UDB312" s="35"/>
      <c r="UDC312" s="15"/>
      <c r="UDE312" s="13"/>
      <c r="UDF312" s="35"/>
      <c r="UDG312" s="35"/>
      <c r="UDH312" s="15"/>
      <c r="UDJ312" s="13"/>
      <c r="UDK312" s="35"/>
      <c r="UDL312" s="35"/>
      <c r="UDM312" s="15"/>
      <c r="UDO312" s="13"/>
      <c r="UDP312" s="35"/>
      <c r="UDQ312" s="35"/>
      <c r="UDR312" s="15"/>
      <c r="UDT312" s="13"/>
      <c r="UDU312" s="35"/>
      <c r="UDV312" s="35"/>
      <c r="UDW312" s="15"/>
      <c r="UDY312" s="13"/>
      <c r="UDZ312" s="35"/>
      <c r="UEA312" s="35"/>
      <c r="UEB312" s="15"/>
      <c r="UED312" s="13"/>
      <c r="UEE312" s="35"/>
      <c r="UEF312" s="35"/>
      <c r="UEG312" s="15"/>
      <c r="UEI312" s="13"/>
      <c r="UEJ312" s="35"/>
      <c r="UEK312" s="35"/>
      <c r="UEL312" s="15"/>
      <c r="UEN312" s="13"/>
      <c r="UEO312" s="35"/>
      <c r="UEP312" s="35"/>
      <c r="UEQ312" s="15"/>
      <c r="UES312" s="13"/>
      <c r="UET312" s="35"/>
      <c r="UEU312" s="35"/>
      <c r="UEV312" s="15"/>
      <c r="UEX312" s="13"/>
      <c r="UEY312" s="35"/>
      <c r="UEZ312" s="35"/>
      <c r="UFA312" s="15"/>
      <c r="UFC312" s="13"/>
      <c r="UFD312" s="35"/>
      <c r="UFE312" s="35"/>
      <c r="UFF312" s="15"/>
      <c r="UFH312" s="13"/>
      <c r="UFI312" s="35"/>
      <c r="UFJ312" s="35"/>
      <c r="UFK312" s="15"/>
      <c r="UFM312" s="13"/>
      <c r="UFN312" s="35"/>
      <c r="UFO312" s="35"/>
      <c r="UFP312" s="15"/>
      <c r="UFR312" s="13"/>
      <c r="UFS312" s="35"/>
      <c r="UFT312" s="35"/>
      <c r="UFU312" s="15"/>
      <c r="UFW312" s="13"/>
      <c r="UFX312" s="35"/>
      <c r="UFY312" s="35"/>
      <c r="UFZ312" s="15"/>
      <c r="UGB312" s="13"/>
      <c r="UGC312" s="35"/>
      <c r="UGD312" s="35"/>
      <c r="UGE312" s="15"/>
      <c r="UGG312" s="13"/>
      <c r="UGH312" s="35"/>
      <c r="UGI312" s="35"/>
      <c r="UGJ312" s="15"/>
      <c r="UGL312" s="13"/>
      <c r="UGM312" s="35"/>
      <c r="UGN312" s="35"/>
      <c r="UGO312" s="15"/>
      <c r="UGQ312" s="13"/>
      <c r="UGR312" s="35"/>
      <c r="UGS312" s="35"/>
      <c r="UGT312" s="15"/>
      <c r="UGV312" s="13"/>
      <c r="UGW312" s="35"/>
      <c r="UGX312" s="35"/>
      <c r="UGY312" s="15"/>
      <c r="UHA312" s="13"/>
      <c r="UHB312" s="35"/>
      <c r="UHC312" s="35"/>
      <c r="UHD312" s="15"/>
      <c r="UHF312" s="13"/>
      <c r="UHG312" s="35"/>
      <c r="UHH312" s="35"/>
      <c r="UHI312" s="15"/>
      <c r="UHK312" s="13"/>
      <c r="UHL312" s="35"/>
      <c r="UHM312" s="35"/>
      <c r="UHN312" s="15"/>
      <c r="UHP312" s="13"/>
      <c r="UHQ312" s="35"/>
      <c r="UHR312" s="35"/>
      <c r="UHS312" s="15"/>
      <c r="UHU312" s="13"/>
      <c r="UHV312" s="35"/>
      <c r="UHW312" s="35"/>
      <c r="UHX312" s="15"/>
      <c r="UHZ312" s="13"/>
      <c r="UIA312" s="35"/>
      <c r="UIB312" s="35"/>
      <c r="UIC312" s="15"/>
      <c r="UIE312" s="13"/>
      <c r="UIF312" s="35"/>
      <c r="UIG312" s="35"/>
      <c r="UIH312" s="15"/>
      <c r="UIJ312" s="13"/>
      <c r="UIK312" s="35"/>
      <c r="UIL312" s="35"/>
      <c r="UIM312" s="15"/>
      <c r="UIO312" s="13"/>
      <c r="UIP312" s="35"/>
      <c r="UIQ312" s="35"/>
      <c r="UIR312" s="15"/>
      <c r="UIT312" s="13"/>
      <c r="UIU312" s="35"/>
      <c r="UIV312" s="35"/>
      <c r="UIW312" s="15"/>
      <c r="UIY312" s="13"/>
      <c r="UIZ312" s="35"/>
      <c r="UJA312" s="35"/>
      <c r="UJB312" s="15"/>
      <c r="UJD312" s="13"/>
      <c r="UJE312" s="35"/>
      <c r="UJF312" s="35"/>
      <c r="UJG312" s="15"/>
      <c r="UJI312" s="13"/>
      <c r="UJJ312" s="35"/>
      <c r="UJK312" s="35"/>
      <c r="UJL312" s="15"/>
      <c r="UJN312" s="13"/>
      <c r="UJO312" s="35"/>
      <c r="UJP312" s="35"/>
      <c r="UJQ312" s="15"/>
      <c r="UJS312" s="13"/>
      <c r="UJT312" s="35"/>
      <c r="UJU312" s="35"/>
      <c r="UJV312" s="15"/>
      <c r="UJX312" s="13"/>
      <c r="UJY312" s="35"/>
      <c r="UJZ312" s="35"/>
      <c r="UKA312" s="15"/>
      <c r="UKC312" s="13"/>
      <c r="UKD312" s="35"/>
      <c r="UKE312" s="35"/>
      <c r="UKF312" s="15"/>
      <c r="UKH312" s="13"/>
      <c r="UKI312" s="35"/>
      <c r="UKJ312" s="35"/>
      <c r="UKK312" s="15"/>
      <c r="UKM312" s="13"/>
      <c r="UKN312" s="35"/>
      <c r="UKO312" s="35"/>
      <c r="UKP312" s="15"/>
      <c r="UKR312" s="13"/>
      <c r="UKS312" s="35"/>
      <c r="UKT312" s="35"/>
      <c r="UKU312" s="15"/>
      <c r="UKW312" s="13"/>
      <c r="UKX312" s="35"/>
      <c r="UKY312" s="35"/>
      <c r="UKZ312" s="15"/>
      <c r="ULB312" s="13"/>
      <c r="ULC312" s="35"/>
      <c r="ULD312" s="35"/>
      <c r="ULE312" s="15"/>
      <c r="ULG312" s="13"/>
      <c r="ULH312" s="35"/>
      <c r="ULI312" s="35"/>
      <c r="ULJ312" s="15"/>
      <c r="ULL312" s="13"/>
      <c r="ULM312" s="35"/>
      <c r="ULN312" s="35"/>
      <c r="ULO312" s="15"/>
      <c r="ULQ312" s="13"/>
      <c r="ULR312" s="35"/>
      <c r="ULS312" s="35"/>
      <c r="ULT312" s="15"/>
      <c r="ULV312" s="13"/>
      <c r="ULW312" s="35"/>
      <c r="ULX312" s="35"/>
      <c r="ULY312" s="15"/>
      <c r="UMA312" s="13"/>
      <c r="UMB312" s="35"/>
      <c r="UMC312" s="35"/>
      <c r="UMD312" s="15"/>
      <c r="UMF312" s="13"/>
      <c r="UMG312" s="35"/>
      <c r="UMH312" s="35"/>
      <c r="UMI312" s="15"/>
      <c r="UMK312" s="13"/>
      <c r="UML312" s="35"/>
      <c r="UMM312" s="35"/>
      <c r="UMN312" s="15"/>
      <c r="UMP312" s="13"/>
      <c r="UMQ312" s="35"/>
      <c r="UMR312" s="35"/>
      <c r="UMS312" s="15"/>
      <c r="UMU312" s="13"/>
      <c r="UMV312" s="35"/>
      <c r="UMW312" s="35"/>
      <c r="UMX312" s="15"/>
      <c r="UMZ312" s="13"/>
      <c r="UNA312" s="35"/>
      <c r="UNB312" s="35"/>
      <c r="UNC312" s="15"/>
      <c r="UNE312" s="13"/>
      <c r="UNF312" s="35"/>
      <c r="UNG312" s="35"/>
      <c r="UNH312" s="15"/>
      <c r="UNJ312" s="13"/>
      <c r="UNK312" s="35"/>
      <c r="UNL312" s="35"/>
      <c r="UNM312" s="15"/>
      <c r="UNO312" s="13"/>
      <c r="UNP312" s="35"/>
      <c r="UNQ312" s="35"/>
      <c r="UNR312" s="15"/>
      <c r="UNT312" s="13"/>
      <c r="UNU312" s="35"/>
      <c r="UNV312" s="35"/>
      <c r="UNW312" s="15"/>
      <c r="UNY312" s="13"/>
      <c r="UNZ312" s="35"/>
      <c r="UOA312" s="35"/>
      <c r="UOB312" s="15"/>
      <c r="UOD312" s="13"/>
      <c r="UOE312" s="35"/>
      <c r="UOF312" s="35"/>
      <c r="UOG312" s="15"/>
      <c r="UOI312" s="13"/>
      <c r="UOJ312" s="35"/>
      <c r="UOK312" s="35"/>
      <c r="UOL312" s="15"/>
      <c r="UON312" s="13"/>
      <c r="UOO312" s="35"/>
      <c r="UOP312" s="35"/>
      <c r="UOQ312" s="15"/>
      <c r="UOS312" s="13"/>
      <c r="UOT312" s="35"/>
      <c r="UOU312" s="35"/>
      <c r="UOV312" s="15"/>
      <c r="UOX312" s="13"/>
      <c r="UOY312" s="35"/>
      <c r="UOZ312" s="35"/>
      <c r="UPA312" s="15"/>
      <c r="UPC312" s="13"/>
      <c r="UPD312" s="35"/>
      <c r="UPE312" s="35"/>
      <c r="UPF312" s="15"/>
      <c r="UPH312" s="13"/>
      <c r="UPI312" s="35"/>
      <c r="UPJ312" s="35"/>
      <c r="UPK312" s="15"/>
      <c r="UPM312" s="13"/>
      <c r="UPN312" s="35"/>
      <c r="UPO312" s="35"/>
      <c r="UPP312" s="15"/>
      <c r="UPR312" s="13"/>
      <c r="UPS312" s="35"/>
      <c r="UPT312" s="35"/>
      <c r="UPU312" s="15"/>
      <c r="UPW312" s="13"/>
      <c r="UPX312" s="35"/>
      <c r="UPY312" s="35"/>
      <c r="UPZ312" s="15"/>
      <c r="UQB312" s="13"/>
      <c r="UQC312" s="35"/>
      <c r="UQD312" s="35"/>
      <c r="UQE312" s="15"/>
      <c r="UQG312" s="13"/>
      <c r="UQH312" s="35"/>
      <c r="UQI312" s="35"/>
      <c r="UQJ312" s="15"/>
      <c r="UQL312" s="13"/>
      <c r="UQM312" s="35"/>
      <c r="UQN312" s="35"/>
      <c r="UQO312" s="15"/>
      <c r="UQQ312" s="13"/>
      <c r="UQR312" s="35"/>
      <c r="UQS312" s="35"/>
      <c r="UQT312" s="15"/>
      <c r="UQV312" s="13"/>
      <c r="UQW312" s="35"/>
      <c r="UQX312" s="35"/>
      <c r="UQY312" s="15"/>
      <c r="URA312" s="13"/>
      <c r="URB312" s="35"/>
      <c r="URC312" s="35"/>
      <c r="URD312" s="15"/>
      <c r="URF312" s="13"/>
      <c r="URG312" s="35"/>
      <c r="URH312" s="35"/>
      <c r="URI312" s="15"/>
      <c r="URK312" s="13"/>
      <c r="URL312" s="35"/>
      <c r="URM312" s="35"/>
      <c r="URN312" s="15"/>
      <c r="URP312" s="13"/>
      <c r="URQ312" s="35"/>
      <c r="URR312" s="35"/>
      <c r="URS312" s="15"/>
      <c r="URU312" s="13"/>
      <c r="URV312" s="35"/>
      <c r="URW312" s="35"/>
      <c r="URX312" s="15"/>
      <c r="URZ312" s="13"/>
      <c r="USA312" s="35"/>
      <c r="USB312" s="35"/>
      <c r="USC312" s="15"/>
      <c r="USE312" s="13"/>
      <c r="USF312" s="35"/>
      <c r="USG312" s="35"/>
      <c r="USH312" s="15"/>
      <c r="USJ312" s="13"/>
      <c r="USK312" s="35"/>
      <c r="USL312" s="35"/>
      <c r="USM312" s="15"/>
      <c r="USO312" s="13"/>
      <c r="USP312" s="35"/>
      <c r="USQ312" s="35"/>
      <c r="USR312" s="15"/>
      <c r="UST312" s="13"/>
      <c r="USU312" s="35"/>
      <c r="USV312" s="35"/>
      <c r="USW312" s="15"/>
      <c r="USY312" s="13"/>
      <c r="USZ312" s="35"/>
      <c r="UTA312" s="35"/>
      <c r="UTB312" s="15"/>
      <c r="UTD312" s="13"/>
      <c r="UTE312" s="35"/>
      <c r="UTF312" s="35"/>
      <c r="UTG312" s="15"/>
      <c r="UTI312" s="13"/>
      <c r="UTJ312" s="35"/>
      <c r="UTK312" s="35"/>
      <c r="UTL312" s="15"/>
      <c r="UTN312" s="13"/>
      <c r="UTO312" s="35"/>
      <c r="UTP312" s="35"/>
      <c r="UTQ312" s="15"/>
      <c r="UTS312" s="13"/>
      <c r="UTT312" s="35"/>
      <c r="UTU312" s="35"/>
      <c r="UTV312" s="15"/>
      <c r="UTX312" s="13"/>
      <c r="UTY312" s="35"/>
      <c r="UTZ312" s="35"/>
      <c r="UUA312" s="15"/>
      <c r="UUC312" s="13"/>
      <c r="UUD312" s="35"/>
      <c r="UUE312" s="35"/>
      <c r="UUF312" s="15"/>
      <c r="UUH312" s="13"/>
      <c r="UUI312" s="35"/>
      <c r="UUJ312" s="35"/>
      <c r="UUK312" s="15"/>
      <c r="UUM312" s="13"/>
      <c r="UUN312" s="35"/>
      <c r="UUO312" s="35"/>
      <c r="UUP312" s="15"/>
      <c r="UUR312" s="13"/>
      <c r="UUS312" s="35"/>
      <c r="UUT312" s="35"/>
      <c r="UUU312" s="15"/>
      <c r="UUW312" s="13"/>
      <c r="UUX312" s="35"/>
      <c r="UUY312" s="35"/>
      <c r="UUZ312" s="15"/>
      <c r="UVB312" s="13"/>
      <c r="UVC312" s="35"/>
      <c r="UVD312" s="35"/>
      <c r="UVE312" s="15"/>
      <c r="UVG312" s="13"/>
      <c r="UVH312" s="35"/>
      <c r="UVI312" s="35"/>
      <c r="UVJ312" s="15"/>
      <c r="UVL312" s="13"/>
      <c r="UVM312" s="35"/>
      <c r="UVN312" s="35"/>
      <c r="UVO312" s="15"/>
      <c r="UVQ312" s="13"/>
      <c r="UVR312" s="35"/>
      <c r="UVS312" s="35"/>
      <c r="UVT312" s="15"/>
      <c r="UVV312" s="13"/>
      <c r="UVW312" s="35"/>
      <c r="UVX312" s="35"/>
      <c r="UVY312" s="15"/>
      <c r="UWA312" s="13"/>
      <c r="UWB312" s="35"/>
      <c r="UWC312" s="35"/>
      <c r="UWD312" s="15"/>
      <c r="UWF312" s="13"/>
      <c r="UWG312" s="35"/>
      <c r="UWH312" s="35"/>
      <c r="UWI312" s="15"/>
      <c r="UWK312" s="13"/>
      <c r="UWL312" s="35"/>
      <c r="UWM312" s="35"/>
      <c r="UWN312" s="15"/>
      <c r="UWP312" s="13"/>
      <c r="UWQ312" s="35"/>
      <c r="UWR312" s="35"/>
      <c r="UWS312" s="15"/>
      <c r="UWU312" s="13"/>
      <c r="UWV312" s="35"/>
      <c r="UWW312" s="35"/>
      <c r="UWX312" s="15"/>
      <c r="UWZ312" s="13"/>
      <c r="UXA312" s="35"/>
      <c r="UXB312" s="35"/>
      <c r="UXC312" s="15"/>
      <c r="UXE312" s="13"/>
      <c r="UXF312" s="35"/>
      <c r="UXG312" s="35"/>
      <c r="UXH312" s="15"/>
      <c r="UXJ312" s="13"/>
      <c r="UXK312" s="35"/>
      <c r="UXL312" s="35"/>
      <c r="UXM312" s="15"/>
      <c r="UXO312" s="13"/>
      <c r="UXP312" s="35"/>
      <c r="UXQ312" s="35"/>
      <c r="UXR312" s="15"/>
      <c r="UXT312" s="13"/>
      <c r="UXU312" s="35"/>
      <c r="UXV312" s="35"/>
      <c r="UXW312" s="15"/>
      <c r="UXY312" s="13"/>
      <c r="UXZ312" s="35"/>
      <c r="UYA312" s="35"/>
      <c r="UYB312" s="15"/>
      <c r="UYD312" s="13"/>
      <c r="UYE312" s="35"/>
      <c r="UYF312" s="35"/>
      <c r="UYG312" s="15"/>
      <c r="UYI312" s="13"/>
      <c r="UYJ312" s="35"/>
      <c r="UYK312" s="35"/>
      <c r="UYL312" s="15"/>
      <c r="UYN312" s="13"/>
      <c r="UYO312" s="35"/>
      <c r="UYP312" s="35"/>
      <c r="UYQ312" s="15"/>
      <c r="UYS312" s="13"/>
      <c r="UYT312" s="35"/>
      <c r="UYU312" s="35"/>
      <c r="UYV312" s="15"/>
      <c r="UYX312" s="13"/>
      <c r="UYY312" s="35"/>
      <c r="UYZ312" s="35"/>
      <c r="UZA312" s="15"/>
      <c r="UZC312" s="13"/>
      <c r="UZD312" s="35"/>
      <c r="UZE312" s="35"/>
      <c r="UZF312" s="15"/>
      <c r="UZH312" s="13"/>
      <c r="UZI312" s="35"/>
      <c r="UZJ312" s="35"/>
      <c r="UZK312" s="15"/>
      <c r="UZM312" s="13"/>
      <c r="UZN312" s="35"/>
      <c r="UZO312" s="35"/>
      <c r="UZP312" s="15"/>
      <c r="UZR312" s="13"/>
      <c r="UZS312" s="35"/>
      <c r="UZT312" s="35"/>
      <c r="UZU312" s="15"/>
      <c r="UZW312" s="13"/>
      <c r="UZX312" s="35"/>
      <c r="UZY312" s="35"/>
      <c r="UZZ312" s="15"/>
      <c r="VAB312" s="13"/>
      <c r="VAC312" s="35"/>
      <c r="VAD312" s="35"/>
      <c r="VAE312" s="15"/>
      <c r="VAG312" s="13"/>
      <c r="VAH312" s="35"/>
      <c r="VAI312" s="35"/>
      <c r="VAJ312" s="15"/>
      <c r="VAL312" s="13"/>
      <c r="VAM312" s="35"/>
      <c r="VAN312" s="35"/>
      <c r="VAO312" s="15"/>
      <c r="VAQ312" s="13"/>
      <c r="VAR312" s="35"/>
      <c r="VAS312" s="35"/>
      <c r="VAT312" s="15"/>
      <c r="VAV312" s="13"/>
      <c r="VAW312" s="35"/>
      <c r="VAX312" s="35"/>
      <c r="VAY312" s="15"/>
      <c r="VBA312" s="13"/>
      <c r="VBB312" s="35"/>
      <c r="VBC312" s="35"/>
      <c r="VBD312" s="15"/>
      <c r="VBF312" s="13"/>
      <c r="VBG312" s="35"/>
      <c r="VBH312" s="35"/>
      <c r="VBI312" s="15"/>
      <c r="VBK312" s="13"/>
      <c r="VBL312" s="35"/>
      <c r="VBM312" s="35"/>
      <c r="VBN312" s="15"/>
      <c r="VBP312" s="13"/>
      <c r="VBQ312" s="35"/>
      <c r="VBR312" s="35"/>
      <c r="VBS312" s="15"/>
      <c r="VBU312" s="13"/>
      <c r="VBV312" s="35"/>
      <c r="VBW312" s="35"/>
      <c r="VBX312" s="15"/>
      <c r="VBZ312" s="13"/>
      <c r="VCA312" s="35"/>
      <c r="VCB312" s="35"/>
      <c r="VCC312" s="15"/>
      <c r="VCE312" s="13"/>
      <c r="VCF312" s="35"/>
      <c r="VCG312" s="35"/>
      <c r="VCH312" s="15"/>
      <c r="VCJ312" s="13"/>
      <c r="VCK312" s="35"/>
      <c r="VCL312" s="35"/>
      <c r="VCM312" s="15"/>
      <c r="VCO312" s="13"/>
      <c r="VCP312" s="35"/>
      <c r="VCQ312" s="35"/>
      <c r="VCR312" s="15"/>
      <c r="VCT312" s="13"/>
      <c r="VCU312" s="35"/>
      <c r="VCV312" s="35"/>
      <c r="VCW312" s="15"/>
      <c r="VCY312" s="13"/>
      <c r="VCZ312" s="35"/>
      <c r="VDA312" s="35"/>
      <c r="VDB312" s="15"/>
      <c r="VDD312" s="13"/>
      <c r="VDE312" s="35"/>
      <c r="VDF312" s="35"/>
      <c r="VDG312" s="15"/>
      <c r="VDI312" s="13"/>
      <c r="VDJ312" s="35"/>
      <c r="VDK312" s="35"/>
      <c r="VDL312" s="15"/>
      <c r="VDN312" s="13"/>
      <c r="VDO312" s="35"/>
      <c r="VDP312" s="35"/>
      <c r="VDQ312" s="15"/>
      <c r="VDS312" s="13"/>
      <c r="VDT312" s="35"/>
      <c r="VDU312" s="35"/>
      <c r="VDV312" s="15"/>
      <c r="VDX312" s="13"/>
      <c r="VDY312" s="35"/>
      <c r="VDZ312" s="35"/>
      <c r="VEA312" s="15"/>
      <c r="VEC312" s="13"/>
      <c r="VED312" s="35"/>
      <c r="VEE312" s="35"/>
      <c r="VEF312" s="15"/>
      <c r="VEH312" s="13"/>
      <c r="VEI312" s="35"/>
      <c r="VEJ312" s="35"/>
      <c r="VEK312" s="15"/>
      <c r="VEM312" s="13"/>
      <c r="VEN312" s="35"/>
      <c r="VEO312" s="35"/>
      <c r="VEP312" s="15"/>
      <c r="VER312" s="13"/>
      <c r="VES312" s="35"/>
      <c r="VET312" s="35"/>
      <c r="VEU312" s="15"/>
      <c r="VEW312" s="13"/>
      <c r="VEX312" s="35"/>
      <c r="VEY312" s="35"/>
      <c r="VEZ312" s="15"/>
      <c r="VFB312" s="13"/>
      <c r="VFC312" s="35"/>
      <c r="VFD312" s="35"/>
      <c r="VFE312" s="15"/>
      <c r="VFG312" s="13"/>
      <c r="VFH312" s="35"/>
      <c r="VFI312" s="35"/>
      <c r="VFJ312" s="15"/>
      <c r="VFL312" s="13"/>
      <c r="VFM312" s="35"/>
      <c r="VFN312" s="35"/>
      <c r="VFO312" s="15"/>
      <c r="VFQ312" s="13"/>
      <c r="VFR312" s="35"/>
      <c r="VFS312" s="35"/>
      <c r="VFT312" s="15"/>
      <c r="VFV312" s="13"/>
      <c r="VFW312" s="35"/>
      <c r="VFX312" s="35"/>
      <c r="VFY312" s="15"/>
      <c r="VGA312" s="13"/>
      <c r="VGB312" s="35"/>
      <c r="VGC312" s="35"/>
      <c r="VGD312" s="15"/>
      <c r="VGF312" s="13"/>
      <c r="VGG312" s="35"/>
      <c r="VGH312" s="35"/>
      <c r="VGI312" s="15"/>
      <c r="VGK312" s="13"/>
      <c r="VGL312" s="35"/>
      <c r="VGM312" s="35"/>
      <c r="VGN312" s="15"/>
      <c r="VGP312" s="13"/>
      <c r="VGQ312" s="35"/>
      <c r="VGR312" s="35"/>
      <c r="VGS312" s="15"/>
      <c r="VGU312" s="13"/>
      <c r="VGV312" s="35"/>
      <c r="VGW312" s="35"/>
      <c r="VGX312" s="15"/>
      <c r="VGZ312" s="13"/>
      <c r="VHA312" s="35"/>
      <c r="VHB312" s="35"/>
      <c r="VHC312" s="15"/>
      <c r="VHE312" s="13"/>
      <c r="VHF312" s="35"/>
      <c r="VHG312" s="35"/>
      <c r="VHH312" s="15"/>
      <c r="VHJ312" s="13"/>
      <c r="VHK312" s="35"/>
      <c r="VHL312" s="35"/>
      <c r="VHM312" s="15"/>
      <c r="VHO312" s="13"/>
      <c r="VHP312" s="35"/>
      <c r="VHQ312" s="35"/>
      <c r="VHR312" s="15"/>
      <c r="VHT312" s="13"/>
      <c r="VHU312" s="35"/>
      <c r="VHV312" s="35"/>
      <c r="VHW312" s="15"/>
      <c r="VHY312" s="13"/>
      <c r="VHZ312" s="35"/>
      <c r="VIA312" s="35"/>
      <c r="VIB312" s="15"/>
      <c r="VID312" s="13"/>
      <c r="VIE312" s="35"/>
      <c r="VIF312" s="35"/>
      <c r="VIG312" s="15"/>
      <c r="VII312" s="13"/>
      <c r="VIJ312" s="35"/>
      <c r="VIK312" s="35"/>
      <c r="VIL312" s="15"/>
      <c r="VIN312" s="13"/>
      <c r="VIO312" s="35"/>
      <c r="VIP312" s="35"/>
      <c r="VIQ312" s="15"/>
      <c r="VIS312" s="13"/>
      <c r="VIT312" s="35"/>
      <c r="VIU312" s="35"/>
      <c r="VIV312" s="15"/>
      <c r="VIX312" s="13"/>
      <c r="VIY312" s="35"/>
      <c r="VIZ312" s="35"/>
      <c r="VJA312" s="15"/>
      <c r="VJC312" s="13"/>
      <c r="VJD312" s="35"/>
      <c r="VJE312" s="35"/>
      <c r="VJF312" s="15"/>
      <c r="VJH312" s="13"/>
      <c r="VJI312" s="35"/>
      <c r="VJJ312" s="35"/>
      <c r="VJK312" s="15"/>
      <c r="VJM312" s="13"/>
      <c r="VJN312" s="35"/>
      <c r="VJO312" s="35"/>
      <c r="VJP312" s="15"/>
      <c r="VJR312" s="13"/>
      <c r="VJS312" s="35"/>
      <c r="VJT312" s="35"/>
      <c r="VJU312" s="15"/>
      <c r="VJW312" s="13"/>
      <c r="VJX312" s="35"/>
      <c r="VJY312" s="35"/>
      <c r="VJZ312" s="15"/>
      <c r="VKB312" s="13"/>
      <c r="VKC312" s="35"/>
      <c r="VKD312" s="35"/>
      <c r="VKE312" s="15"/>
      <c r="VKG312" s="13"/>
      <c r="VKH312" s="35"/>
      <c r="VKI312" s="35"/>
      <c r="VKJ312" s="15"/>
      <c r="VKL312" s="13"/>
      <c r="VKM312" s="35"/>
      <c r="VKN312" s="35"/>
      <c r="VKO312" s="15"/>
      <c r="VKQ312" s="13"/>
      <c r="VKR312" s="35"/>
      <c r="VKS312" s="35"/>
      <c r="VKT312" s="15"/>
      <c r="VKV312" s="13"/>
      <c r="VKW312" s="35"/>
      <c r="VKX312" s="35"/>
      <c r="VKY312" s="15"/>
      <c r="VLA312" s="13"/>
      <c r="VLB312" s="35"/>
      <c r="VLC312" s="35"/>
      <c r="VLD312" s="15"/>
      <c r="VLF312" s="13"/>
      <c r="VLG312" s="35"/>
      <c r="VLH312" s="35"/>
      <c r="VLI312" s="15"/>
      <c r="VLK312" s="13"/>
      <c r="VLL312" s="35"/>
      <c r="VLM312" s="35"/>
      <c r="VLN312" s="15"/>
      <c r="VLP312" s="13"/>
      <c r="VLQ312" s="35"/>
      <c r="VLR312" s="35"/>
      <c r="VLS312" s="15"/>
      <c r="VLU312" s="13"/>
      <c r="VLV312" s="35"/>
      <c r="VLW312" s="35"/>
      <c r="VLX312" s="15"/>
      <c r="VLZ312" s="13"/>
      <c r="VMA312" s="35"/>
      <c r="VMB312" s="35"/>
      <c r="VMC312" s="15"/>
      <c r="VME312" s="13"/>
      <c r="VMF312" s="35"/>
      <c r="VMG312" s="35"/>
      <c r="VMH312" s="15"/>
      <c r="VMJ312" s="13"/>
      <c r="VMK312" s="35"/>
      <c r="VML312" s="35"/>
      <c r="VMM312" s="15"/>
      <c r="VMO312" s="13"/>
      <c r="VMP312" s="35"/>
      <c r="VMQ312" s="35"/>
      <c r="VMR312" s="15"/>
      <c r="VMT312" s="13"/>
      <c r="VMU312" s="35"/>
      <c r="VMV312" s="35"/>
      <c r="VMW312" s="15"/>
      <c r="VMY312" s="13"/>
      <c r="VMZ312" s="35"/>
      <c r="VNA312" s="35"/>
      <c r="VNB312" s="15"/>
      <c r="VND312" s="13"/>
      <c r="VNE312" s="35"/>
      <c r="VNF312" s="35"/>
      <c r="VNG312" s="15"/>
      <c r="VNI312" s="13"/>
      <c r="VNJ312" s="35"/>
      <c r="VNK312" s="35"/>
      <c r="VNL312" s="15"/>
      <c r="VNN312" s="13"/>
      <c r="VNO312" s="35"/>
      <c r="VNP312" s="35"/>
      <c r="VNQ312" s="15"/>
      <c r="VNS312" s="13"/>
      <c r="VNT312" s="35"/>
      <c r="VNU312" s="35"/>
      <c r="VNV312" s="15"/>
      <c r="VNX312" s="13"/>
      <c r="VNY312" s="35"/>
      <c r="VNZ312" s="35"/>
      <c r="VOA312" s="15"/>
      <c r="VOC312" s="13"/>
      <c r="VOD312" s="35"/>
      <c r="VOE312" s="35"/>
      <c r="VOF312" s="15"/>
      <c r="VOH312" s="13"/>
      <c r="VOI312" s="35"/>
      <c r="VOJ312" s="35"/>
      <c r="VOK312" s="15"/>
      <c r="VOM312" s="13"/>
      <c r="VON312" s="35"/>
      <c r="VOO312" s="35"/>
      <c r="VOP312" s="15"/>
      <c r="VOR312" s="13"/>
      <c r="VOS312" s="35"/>
      <c r="VOT312" s="35"/>
      <c r="VOU312" s="15"/>
      <c r="VOW312" s="13"/>
      <c r="VOX312" s="35"/>
      <c r="VOY312" s="35"/>
      <c r="VOZ312" s="15"/>
      <c r="VPB312" s="13"/>
      <c r="VPC312" s="35"/>
      <c r="VPD312" s="35"/>
      <c r="VPE312" s="15"/>
      <c r="VPG312" s="13"/>
      <c r="VPH312" s="35"/>
      <c r="VPI312" s="35"/>
      <c r="VPJ312" s="15"/>
      <c r="VPL312" s="13"/>
      <c r="VPM312" s="35"/>
      <c r="VPN312" s="35"/>
      <c r="VPO312" s="15"/>
      <c r="VPQ312" s="13"/>
      <c r="VPR312" s="35"/>
      <c r="VPS312" s="35"/>
      <c r="VPT312" s="15"/>
      <c r="VPV312" s="13"/>
      <c r="VPW312" s="35"/>
      <c r="VPX312" s="35"/>
      <c r="VPY312" s="15"/>
      <c r="VQA312" s="13"/>
      <c r="VQB312" s="35"/>
      <c r="VQC312" s="35"/>
      <c r="VQD312" s="15"/>
      <c r="VQF312" s="13"/>
      <c r="VQG312" s="35"/>
      <c r="VQH312" s="35"/>
      <c r="VQI312" s="15"/>
      <c r="VQK312" s="13"/>
      <c r="VQL312" s="35"/>
      <c r="VQM312" s="35"/>
      <c r="VQN312" s="15"/>
      <c r="VQP312" s="13"/>
      <c r="VQQ312" s="35"/>
      <c r="VQR312" s="35"/>
      <c r="VQS312" s="15"/>
      <c r="VQU312" s="13"/>
      <c r="VQV312" s="35"/>
      <c r="VQW312" s="35"/>
      <c r="VQX312" s="15"/>
      <c r="VQZ312" s="13"/>
      <c r="VRA312" s="35"/>
      <c r="VRB312" s="35"/>
      <c r="VRC312" s="15"/>
      <c r="VRE312" s="13"/>
      <c r="VRF312" s="35"/>
      <c r="VRG312" s="35"/>
      <c r="VRH312" s="15"/>
      <c r="VRJ312" s="13"/>
      <c r="VRK312" s="35"/>
      <c r="VRL312" s="35"/>
      <c r="VRM312" s="15"/>
      <c r="VRO312" s="13"/>
      <c r="VRP312" s="35"/>
      <c r="VRQ312" s="35"/>
      <c r="VRR312" s="15"/>
      <c r="VRT312" s="13"/>
      <c r="VRU312" s="35"/>
      <c r="VRV312" s="35"/>
      <c r="VRW312" s="15"/>
      <c r="VRY312" s="13"/>
      <c r="VRZ312" s="35"/>
      <c r="VSA312" s="35"/>
      <c r="VSB312" s="15"/>
      <c r="VSD312" s="13"/>
      <c r="VSE312" s="35"/>
      <c r="VSF312" s="35"/>
      <c r="VSG312" s="15"/>
      <c r="VSI312" s="13"/>
      <c r="VSJ312" s="35"/>
      <c r="VSK312" s="35"/>
      <c r="VSL312" s="15"/>
      <c r="VSN312" s="13"/>
      <c r="VSO312" s="35"/>
      <c r="VSP312" s="35"/>
      <c r="VSQ312" s="15"/>
      <c r="VSS312" s="13"/>
      <c r="VST312" s="35"/>
      <c r="VSU312" s="35"/>
      <c r="VSV312" s="15"/>
      <c r="VSX312" s="13"/>
      <c r="VSY312" s="35"/>
      <c r="VSZ312" s="35"/>
      <c r="VTA312" s="15"/>
      <c r="VTC312" s="13"/>
      <c r="VTD312" s="35"/>
      <c r="VTE312" s="35"/>
      <c r="VTF312" s="15"/>
      <c r="VTH312" s="13"/>
      <c r="VTI312" s="35"/>
      <c r="VTJ312" s="35"/>
      <c r="VTK312" s="15"/>
      <c r="VTM312" s="13"/>
      <c r="VTN312" s="35"/>
      <c r="VTO312" s="35"/>
      <c r="VTP312" s="15"/>
      <c r="VTR312" s="13"/>
      <c r="VTS312" s="35"/>
      <c r="VTT312" s="35"/>
      <c r="VTU312" s="15"/>
      <c r="VTW312" s="13"/>
      <c r="VTX312" s="35"/>
      <c r="VTY312" s="35"/>
      <c r="VTZ312" s="15"/>
      <c r="VUB312" s="13"/>
      <c r="VUC312" s="35"/>
      <c r="VUD312" s="35"/>
      <c r="VUE312" s="15"/>
      <c r="VUG312" s="13"/>
      <c r="VUH312" s="35"/>
      <c r="VUI312" s="35"/>
      <c r="VUJ312" s="15"/>
      <c r="VUL312" s="13"/>
      <c r="VUM312" s="35"/>
      <c r="VUN312" s="35"/>
      <c r="VUO312" s="15"/>
      <c r="VUQ312" s="13"/>
      <c r="VUR312" s="35"/>
      <c r="VUS312" s="35"/>
      <c r="VUT312" s="15"/>
      <c r="VUV312" s="13"/>
      <c r="VUW312" s="35"/>
      <c r="VUX312" s="35"/>
      <c r="VUY312" s="15"/>
      <c r="VVA312" s="13"/>
      <c r="VVB312" s="35"/>
      <c r="VVC312" s="35"/>
      <c r="VVD312" s="15"/>
      <c r="VVF312" s="13"/>
      <c r="VVG312" s="35"/>
      <c r="VVH312" s="35"/>
      <c r="VVI312" s="15"/>
      <c r="VVK312" s="13"/>
      <c r="VVL312" s="35"/>
      <c r="VVM312" s="35"/>
      <c r="VVN312" s="15"/>
      <c r="VVP312" s="13"/>
      <c r="VVQ312" s="35"/>
      <c r="VVR312" s="35"/>
      <c r="VVS312" s="15"/>
      <c r="VVU312" s="13"/>
      <c r="VVV312" s="35"/>
      <c r="VVW312" s="35"/>
      <c r="VVX312" s="15"/>
      <c r="VVZ312" s="13"/>
      <c r="VWA312" s="35"/>
      <c r="VWB312" s="35"/>
      <c r="VWC312" s="15"/>
      <c r="VWE312" s="13"/>
      <c r="VWF312" s="35"/>
      <c r="VWG312" s="35"/>
      <c r="VWH312" s="15"/>
      <c r="VWJ312" s="13"/>
      <c r="VWK312" s="35"/>
      <c r="VWL312" s="35"/>
      <c r="VWM312" s="15"/>
      <c r="VWO312" s="13"/>
      <c r="VWP312" s="35"/>
      <c r="VWQ312" s="35"/>
      <c r="VWR312" s="15"/>
      <c r="VWT312" s="13"/>
      <c r="VWU312" s="35"/>
      <c r="VWV312" s="35"/>
      <c r="VWW312" s="15"/>
      <c r="VWY312" s="13"/>
      <c r="VWZ312" s="35"/>
      <c r="VXA312" s="35"/>
      <c r="VXB312" s="15"/>
      <c r="VXD312" s="13"/>
      <c r="VXE312" s="35"/>
      <c r="VXF312" s="35"/>
      <c r="VXG312" s="15"/>
      <c r="VXI312" s="13"/>
      <c r="VXJ312" s="35"/>
      <c r="VXK312" s="35"/>
      <c r="VXL312" s="15"/>
      <c r="VXN312" s="13"/>
      <c r="VXO312" s="35"/>
      <c r="VXP312" s="35"/>
      <c r="VXQ312" s="15"/>
      <c r="VXS312" s="13"/>
      <c r="VXT312" s="35"/>
      <c r="VXU312" s="35"/>
      <c r="VXV312" s="15"/>
      <c r="VXX312" s="13"/>
      <c r="VXY312" s="35"/>
      <c r="VXZ312" s="35"/>
      <c r="VYA312" s="15"/>
      <c r="VYC312" s="13"/>
      <c r="VYD312" s="35"/>
      <c r="VYE312" s="35"/>
      <c r="VYF312" s="15"/>
      <c r="VYH312" s="13"/>
      <c r="VYI312" s="35"/>
      <c r="VYJ312" s="35"/>
      <c r="VYK312" s="15"/>
      <c r="VYM312" s="13"/>
      <c r="VYN312" s="35"/>
      <c r="VYO312" s="35"/>
      <c r="VYP312" s="15"/>
      <c r="VYR312" s="13"/>
      <c r="VYS312" s="35"/>
      <c r="VYT312" s="35"/>
      <c r="VYU312" s="15"/>
      <c r="VYW312" s="13"/>
      <c r="VYX312" s="35"/>
      <c r="VYY312" s="35"/>
      <c r="VYZ312" s="15"/>
      <c r="VZB312" s="13"/>
      <c r="VZC312" s="35"/>
      <c r="VZD312" s="35"/>
      <c r="VZE312" s="15"/>
      <c r="VZG312" s="13"/>
      <c r="VZH312" s="35"/>
      <c r="VZI312" s="35"/>
      <c r="VZJ312" s="15"/>
      <c r="VZL312" s="13"/>
      <c r="VZM312" s="35"/>
      <c r="VZN312" s="35"/>
      <c r="VZO312" s="15"/>
      <c r="VZQ312" s="13"/>
      <c r="VZR312" s="35"/>
      <c r="VZS312" s="35"/>
      <c r="VZT312" s="15"/>
      <c r="VZV312" s="13"/>
      <c r="VZW312" s="35"/>
      <c r="VZX312" s="35"/>
      <c r="VZY312" s="15"/>
      <c r="WAA312" s="13"/>
      <c r="WAB312" s="35"/>
      <c r="WAC312" s="35"/>
      <c r="WAD312" s="15"/>
      <c r="WAF312" s="13"/>
      <c r="WAG312" s="35"/>
      <c r="WAH312" s="35"/>
      <c r="WAI312" s="15"/>
      <c r="WAK312" s="13"/>
      <c r="WAL312" s="35"/>
      <c r="WAM312" s="35"/>
      <c r="WAN312" s="15"/>
      <c r="WAP312" s="13"/>
      <c r="WAQ312" s="35"/>
      <c r="WAR312" s="35"/>
      <c r="WAS312" s="15"/>
      <c r="WAU312" s="13"/>
      <c r="WAV312" s="35"/>
      <c r="WAW312" s="35"/>
      <c r="WAX312" s="15"/>
      <c r="WAZ312" s="13"/>
      <c r="WBA312" s="35"/>
      <c r="WBB312" s="35"/>
      <c r="WBC312" s="15"/>
      <c r="WBE312" s="13"/>
      <c r="WBF312" s="35"/>
      <c r="WBG312" s="35"/>
      <c r="WBH312" s="15"/>
      <c r="WBJ312" s="13"/>
      <c r="WBK312" s="35"/>
      <c r="WBL312" s="35"/>
      <c r="WBM312" s="15"/>
      <c r="WBO312" s="13"/>
      <c r="WBP312" s="35"/>
      <c r="WBQ312" s="35"/>
      <c r="WBR312" s="15"/>
      <c r="WBT312" s="13"/>
      <c r="WBU312" s="35"/>
      <c r="WBV312" s="35"/>
      <c r="WBW312" s="15"/>
      <c r="WBY312" s="13"/>
      <c r="WBZ312" s="35"/>
      <c r="WCA312" s="35"/>
      <c r="WCB312" s="15"/>
      <c r="WCD312" s="13"/>
      <c r="WCE312" s="35"/>
      <c r="WCF312" s="35"/>
      <c r="WCG312" s="15"/>
      <c r="WCI312" s="13"/>
      <c r="WCJ312" s="35"/>
      <c r="WCK312" s="35"/>
      <c r="WCL312" s="15"/>
      <c r="WCN312" s="13"/>
      <c r="WCO312" s="35"/>
      <c r="WCP312" s="35"/>
      <c r="WCQ312" s="15"/>
      <c r="WCS312" s="13"/>
      <c r="WCT312" s="35"/>
      <c r="WCU312" s="35"/>
      <c r="WCV312" s="15"/>
      <c r="WCX312" s="13"/>
      <c r="WCY312" s="35"/>
      <c r="WCZ312" s="35"/>
      <c r="WDA312" s="15"/>
      <c r="WDC312" s="13"/>
      <c r="WDD312" s="35"/>
      <c r="WDE312" s="35"/>
      <c r="WDF312" s="15"/>
      <c r="WDH312" s="13"/>
      <c r="WDI312" s="35"/>
      <c r="WDJ312" s="35"/>
      <c r="WDK312" s="15"/>
      <c r="WDM312" s="13"/>
      <c r="WDN312" s="35"/>
      <c r="WDO312" s="35"/>
      <c r="WDP312" s="15"/>
      <c r="WDR312" s="13"/>
      <c r="WDS312" s="35"/>
      <c r="WDT312" s="35"/>
      <c r="WDU312" s="15"/>
      <c r="WDW312" s="13"/>
      <c r="WDX312" s="35"/>
      <c r="WDY312" s="35"/>
      <c r="WDZ312" s="15"/>
      <c r="WEB312" s="13"/>
      <c r="WEC312" s="35"/>
      <c r="WED312" s="35"/>
      <c r="WEE312" s="15"/>
      <c r="WEG312" s="13"/>
      <c r="WEH312" s="35"/>
      <c r="WEI312" s="35"/>
      <c r="WEJ312" s="15"/>
      <c r="WEL312" s="13"/>
      <c r="WEM312" s="35"/>
      <c r="WEN312" s="35"/>
      <c r="WEO312" s="15"/>
      <c r="WEQ312" s="13"/>
      <c r="WER312" s="35"/>
      <c r="WES312" s="35"/>
      <c r="WET312" s="15"/>
      <c r="WEV312" s="13"/>
      <c r="WEW312" s="35"/>
      <c r="WEX312" s="35"/>
      <c r="WEY312" s="15"/>
      <c r="WFA312" s="13"/>
      <c r="WFB312" s="35"/>
      <c r="WFC312" s="35"/>
      <c r="WFD312" s="15"/>
      <c r="WFF312" s="13"/>
      <c r="WFG312" s="35"/>
      <c r="WFH312" s="35"/>
      <c r="WFI312" s="15"/>
      <c r="WFK312" s="13"/>
      <c r="WFL312" s="35"/>
      <c r="WFM312" s="35"/>
      <c r="WFN312" s="15"/>
      <c r="WFP312" s="13"/>
      <c r="WFQ312" s="35"/>
      <c r="WFR312" s="35"/>
      <c r="WFS312" s="15"/>
      <c r="WFU312" s="13"/>
      <c r="WFV312" s="35"/>
      <c r="WFW312" s="35"/>
      <c r="WFX312" s="15"/>
      <c r="WFZ312" s="13"/>
      <c r="WGA312" s="35"/>
      <c r="WGB312" s="35"/>
      <c r="WGC312" s="15"/>
      <c r="WGE312" s="13"/>
      <c r="WGF312" s="35"/>
      <c r="WGG312" s="35"/>
      <c r="WGH312" s="15"/>
      <c r="WGJ312" s="13"/>
      <c r="WGK312" s="35"/>
      <c r="WGL312" s="35"/>
      <c r="WGM312" s="15"/>
      <c r="WGO312" s="13"/>
      <c r="WGP312" s="35"/>
      <c r="WGQ312" s="35"/>
      <c r="WGR312" s="15"/>
      <c r="WGT312" s="13"/>
      <c r="WGU312" s="35"/>
      <c r="WGV312" s="35"/>
      <c r="WGW312" s="15"/>
      <c r="WGY312" s="13"/>
      <c r="WGZ312" s="35"/>
      <c r="WHA312" s="35"/>
      <c r="WHB312" s="15"/>
      <c r="WHD312" s="13"/>
      <c r="WHE312" s="35"/>
      <c r="WHF312" s="35"/>
      <c r="WHG312" s="15"/>
      <c r="WHI312" s="13"/>
      <c r="WHJ312" s="35"/>
      <c r="WHK312" s="35"/>
      <c r="WHL312" s="15"/>
      <c r="WHN312" s="13"/>
      <c r="WHO312" s="35"/>
      <c r="WHP312" s="35"/>
      <c r="WHQ312" s="15"/>
      <c r="WHS312" s="13"/>
      <c r="WHT312" s="35"/>
      <c r="WHU312" s="35"/>
      <c r="WHV312" s="15"/>
      <c r="WHX312" s="13"/>
      <c r="WHY312" s="35"/>
      <c r="WHZ312" s="35"/>
      <c r="WIA312" s="15"/>
      <c r="WIC312" s="13"/>
      <c r="WID312" s="35"/>
      <c r="WIE312" s="35"/>
      <c r="WIF312" s="15"/>
      <c r="WIH312" s="13"/>
      <c r="WII312" s="35"/>
      <c r="WIJ312" s="35"/>
      <c r="WIK312" s="15"/>
      <c r="WIM312" s="13"/>
      <c r="WIN312" s="35"/>
      <c r="WIO312" s="35"/>
      <c r="WIP312" s="15"/>
      <c r="WIR312" s="13"/>
      <c r="WIS312" s="35"/>
      <c r="WIT312" s="35"/>
      <c r="WIU312" s="15"/>
      <c r="WIW312" s="13"/>
      <c r="WIX312" s="35"/>
      <c r="WIY312" s="35"/>
      <c r="WIZ312" s="15"/>
      <c r="WJB312" s="13"/>
      <c r="WJC312" s="35"/>
      <c r="WJD312" s="35"/>
      <c r="WJE312" s="15"/>
      <c r="WJG312" s="13"/>
      <c r="WJH312" s="35"/>
      <c r="WJI312" s="35"/>
      <c r="WJJ312" s="15"/>
      <c r="WJL312" s="13"/>
      <c r="WJM312" s="35"/>
      <c r="WJN312" s="35"/>
      <c r="WJO312" s="15"/>
      <c r="WJQ312" s="13"/>
      <c r="WJR312" s="35"/>
      <c r="WJS312" s="35"/>
      <c r="WJT312" s="15"/>
      <c r="WJV312" s="13"/>
      <c r="WJW312" s="35"/>
      <c r="WJX312" s="35"/>
      <c r="WJY312" s="15"/>
      <c r="WKA312" s="13"/>
      <c r="WKB312" s="35"/>
      <c r="WKC312" s="35"/>
      <c r="WKD312" s="15"/>
      <c r="WKF312" s="13"/>
      <c r="WKG312" s="35"/>
      <c r="WKH312" s="35"/>
      <c r="WKI312" s="15"/>
      <c r="WKK312" s="13"/>
      <c r="WKL312" s="35"/>
      <c r="WKM312" s="35"/>
      <c r="WKN312" s="15"/>
      <c r="WKP312" s="13"/>
      <c r="WKQ312" s="35"/>
      <c r="WKR312" s="35"/>
      <c r="WKS312" s="15"/>
      <c r="WKU312" s="13"/>
      <c r="WKV312" s="35"/>
      <c r="WKW312" s="35"/>
      <c r="WKX312" s="15"/>
      <c r="WKZ312" s="13"/>
      <c r="WLA312" s="35"/>
      <c r="WLB312" s="35"/>
      <c r="WLC312" s="15"/>
      <c r="WLE312" s="13"/>
      <c r="WLF312" s="35"/>
      <c r="WLG312" s="35"/>
      <c r="WLH312" s="15"/>
      <c r="WLJ312" s="13"/>
      <c r="WLK312" s="35"/>
      <c r="WLL312" s="35"/>
      <c r="WLM312" s="15"/>
      <c r="WLO312" s="13"/>
      <c r="WLP312" s="35"/>
      <c r="WLQ312" s="35"/>
      <c r="WLR312" s="15"/>
      <c r="WLT312" s="13"/>
      <c r="WLU312" s="35"/>
      <c r="WLV312" s="35"/>
      <c r="WLW312" s="15"/>
      <c r="WLY312" s="13"/>
      <c r="WLZ312" s="35"/>
      <c r="WMA312" s="35"/>
      <c r="WMB312" s="15"/>
      <c r="WMD312" s="13"/>
      <c r="WME312" s="35"/>
      <c r="WMF312" s="35"/>
      <c r="WMG312" s="15"/>
      <c r="WMI312" s="13"/>
      <c r="WMJ312" s="35"/>
      <c r="WMK312" s="35"/>
      <c r="WML312" s="15"/>
      <c r="WMN312" s="13"/>
      <c r="WMO312" s="35"/>
      <c r="WMP312" s="35"/>
      <c r="WMQ312" s="15"/>
      <c r="WMS312" s="13"/>
      <c r="WMT312" s="35"/>
      <c r="WMU312" s="35"/>
      <c r="WMV312" s="15"/>
      <c r="WMX312" s="13"/>
      <c r="WMY312" s="35"/>
      <c r="WMZ312" s="35"/>
      <c r="WNA312" s="15"/>
      <c r="WNC312" s="13"/>
      <c r="WND312" s="35"/>
      <c r="WNE312" s="35"/>
      <c r="WNF312" s="15"/>
      <c r="WNH312" s="13"/>
      <c r="WNI312" s="35"/>
      <c r="WNJ312" s="35"/>
      <c r="WNK312" s="15"/>
      <c r="WNM312" s="13"/>
      <c r="WNN312" s="35"/>
      <c r="WNO312" s="35"/>
      <c r="WNP312" s="15"/>
      <c r="WNR312" s="13"/>
      <c r="WNS312" s="35"/>
      <c r="WNT312" s="35"/>
      <c r="WNU312" s="15"/>
      <c r="WNW312" s="13"/>
      <c r="WNX312" s="35"/>
      <c r="WNY312" s="35"/>
      <c r="WNZ312" s="15"/>
      <c r="WOB312" s="13"/>
      <c r="WOC312" s="35"/>
      <c r="WOD312" s="35"/>
      <c r="WOE312" s="15"/>
      <c r="WOG312" s="13"/>
      <c r="WOH312" s="35"/>
      <c r="WOI312" s="35"/>
      <c r="WOJ312" s="15"/>
      <c r="WOL312" s="13"/>
      <c r="WOM312" s="35"/>
      <c r="WON312" s="35"/>
      <c r="WOO312" s="15"/>
      <c r="WOQ312" s="13"/>
      <c r="WOR312" s="35"/>
      <c r="WOS312" s="35"/>
      <c r="WOT312" s="15"/>
      <c r="WOV312" s="13"/>
      <c r="WOW312" s="35"/>
      <c r="WOX312" s="35"/>
      <c r="WOY312" s="15"/>
      <c r="WPA312" s="13"/>
      <c r="WPB312" s="35"/>
      <c r="WPC312" s="35"/>
      <c r="WPD312" s="15"/>
      <c r="WPF312" s="13"/>
      <c r="WPG312" s="35"/>
      <c r="WPH312" s="35"/>
      <c r="WPI312" s="15"/>
      <c r="WPK312" s="13"/>
      <c r="WPL312" s="35"/>
      <c r="WPM312" s="35"/>
      <c r="WPN312" s="15"/>
      <c r="WPP312" s="13"/>
      <c r="WPQ312" s="35"/>
      <c r="WPR312" s="35"/>
      <c r="WPS312" s="15"/>
      <c r="WPU312" s="13"/>
      <c r="WPV312" s="35"/>
      <c r="WPW312" s="35"/>
      <c r="WPX312" s="15"/>
      <c r="WPZ312" s="13"/>
      <c r="WQA312" s="35"/>
      <c r="WQB312" s="35"/>
      <c r="WQC312" s="15"/>
      <c r="WQE312" s="13"/>
      <c r="WQF312" s="35"/>
      <c r="WQG312" s="35"/>
      <c r="WQH312" s="15"/>
      <c r="WQJ312" s="13"/>
      <c r="WQK312" s="35"/>
      <c r="WQL312" s="35"/>
      <c r="WQM312" s="15"/>
      <c r="WQO312" s="13"/>
      <c r="WQP312" s="35"/>
      <c r="WQQ312" s="35"/>
      <c r="WQR312" s="15"/>
      <c r="WQT312" s="13"/>
      <c r="WQU312" s="35"/>
      <c r="WQV312" s="35"/>
      <c r="WQW312" s="15"/>
      <c r="WQY312" s="13"/>
      <c r="WQZ312" s="35"/>
      <c r="WRA312" s="35"/>
      <c r="WRB312" s="15"/>
      <c r="WRD312" s="13"/>
      <c r="WRE312" s="35"/>
      <c r="WRF312" s="35"/>
      <c r="WRG312" s="15"/>
      <c r="WRI312" s="13"/>
      <c r="WRJ312" s="35"/>
      <c r="WRK312" s="35"/>
      <c r="WRL312" s="15"/>
      <c r="WRN312" s="13"/>
      <c r="WRO312" s="35"/>
      <c r="WRP312" s="35"/>
      <c r="WRQ312" s="15"/>
      <c r="WRS312" s="13"/>
      <c r="WRT312" s="35"/>
      <c r="WRU312" s="35"/>
      <c r="WRV312" s="15"/>
      <c r="WRX312" s="13"/>
      <c r="WRY312" s="35"/>
      <c r="WRZ312" s="35"/>
      <c r="WSA312" s="15"/>
      <c r="WSC312" s="13"/>
      <c r="WSD312" s="35"/>
      <c r="WSE312" s="35"/>
      <c r="WSF312" s="15"/>
      <c r="WSH312" s="13"/>
      <c r="WSI312" s="35"/>
      <c r="WSJ312" s="35"/>
      <c r="WSK312" s="15"/>
      <c r="WSM312" s="13"/>
      <c r="WSN312" s="35"/>
      <c r="WSO312" s="35"/>
      <c r="WSP312" s="15"/>
      <c r="WSR312" s="13"/>
      <c r="WSS312" s="35"/>
      <c r="WST312" s="35"/>
      <c r="WSU312" s="15"/>
      <c r="WSW312" s="13"/>
      <c r="WSX312" s="35"/>
      <c r="WSY312" s="35"/>
      <c r="WSZ312" s="15"/>
      <c r="WTB312" s="13"/>
      <c r="WTC312" s="35"/>
      <c r="WTD312" s="35"/>
      <c r="WTE312" s="15"/>
      <c r="WTG312" s="13"/>
      <c r="WTH312" s="35"/>
      <c r="WTI312" s="35"/>
      <c r="WTJ312" s="15"/>
      <c r="WTL312" s="13"/>
      <c r="WTM312" s="35"/>
      <c r="WTN312" s="35"/>
      <c r="WTO312" s="15"/>
      <c r="WTQ312" s="13"/>
      <c r="WTR312" s="35"/>
      <c r="WTS312" s="35"/>
      <c r="WTT312" s="15"/>
      <c r="WTV312" s="13"/>
      <c r="WTW312" s="35"/>
      <c r="WTX312" s="35"/>
      <c r="WTY312" s="15"/>
      <c r="WUA312" s="13"/>
      <c r="WUB312" s="35"/>
      <c r="WUC312" s="35"/>
      <c r="WUD312" s="15"/>
      <c r="WUF312" s="13"/>
      <c r="WUG312" s="35"/>
      <c r="WUH312" s="35"/>
      <c r="WUI312" s="15"/>
      <c r="WUK312" s="13"/>
      <c r="WUL312" s="35"/>
      <c r="WUM312" s="35"/>
      <c r="WUN312" s="15"/>
      <c r="WUP312" s="13"/>
      <c r="WUQ312" s="35"/>
      <c r="WUR312" s="35"/>
      <c r="WUS312" s="15"/>
      <c r="WUU312" s="13"/>
      <c r="WUV312" s="35"/>
      <c r="WUW312" s="35"/>
      <c r="WUX312" s="15"/>
      <c r="WUZ312" s="13"/>
      <c r="WVA312" s="35"/>
      <c r="WVB312" s="35"/>
      <c r="WVC312" s="15"/>
      <c r="WVE312" s="13"/>
      <c r="WVF312" s="35"/>
      <c r="WVG312" s="35"/>
      <c r="WVH312" s="15"/>
      <c r="WVJ312" s="13"/>
      <c r="WVK312" s="35"/>
      <c r="WVL312" s="35"/>
      <c r="WVM312" s="15"/>
      <c r="WVO312" s="13"/>
      <c r="WVP312" s="35"/>
      <c r="WVQ312" s="35"/>
      <c r="WVR312" s="15"/>
      <c r="WVT312" s="13"/>
      <c r="WVU312" s="35"/>
      <c r="WVV312" s="35"/>
      <c r="WVW312" s="15"/>
      <c r="WVY312" s="13"/>
      <c r="WVZ312" s="35"/>
      <c r="WWA312" s="35"/>
      <c r="WWB312" s="15"/>
      <c r="WWD312" s="13"/>
      <c r="WWE312" s="35"/>
      <c r="WWF312" s="35"/>
      <c r="WWG312" s="15"/>
      <c r="WWI312" s="13"/>
      <c r="WWJ312" s="35"/>
      <c r="WWK312" s="35"/>
      <c r="WWL312" s="15"/>
      <c r="WWN312" s="13"/>
      <c r="WWO312" s="35"/>
      <c r="WWP312" s="35"/>
      <c r="WWQ312" s="15"/>
      <c r="WWS312" s="13"/>
      <c r="WWT312" s="35"/>
      <c r="WWU312" s="35"/>
      <c r="WWV312" s="15"/>
      <c r="WWX312" s="13"/>
      <c r="WWY312" s="35"/>
      <c r="WWZ312" s="35"/>
      <c r="WXA312" s="15"/>
      <c r="WXC312" s="13"/>
      <c r="WXD312" s="35"/>
      <c r="WXE312" s="35"/>
      <c r="WXF312" s="15"/>
      <c r="WXH312" s="13"/>
      <c r="WXI312" s="35"/>
      <c r="WXJ312" s="35"/>
      <c r="WXK312" s="15"/>
      <c r="WXM312" s="13"/>
      <c r="WXN312" s="35"/>
      <c r="WXO312" s="35"/>
      <c r="WXP312" s="15"/>
      <c r="WXR312" s="13"/>
      <c r="WXS312" s="35"/>
      <c r="WXT312" s="35"/>
      <c r="WXU312" s="15"/>
      <c r="WXW312" s="13"/>
      <c r="WXX312" s="35"/>
      <c r="WXY312" s="35"/>
      <c r="WXZ312" s="15"/>
      <c r="WYB312" s="13"/>
      <c r="WYC312" s="35"/>
      <c r="WYD312" s="35"/>
      <c r="WYE312" s="15"/>
      <c r="WYG312" s="13"/>
      <c r="WYH312" s="35"/>
      <c r="WYI312" s="35"/>
      <c r="WYJ312" s="15"/>
      <c r="WYL312" s="13"/>
      <c r="WYM312" s="35"/>
      <c r="WYN312" s="35"/>
      <c r="WYO312" s="15"/>
      <c r="WYQ312" s="13"/>
      <c r="WYR312" s="35"/>
      <c r="WYS312" s="35"/>
      <c r="WYT312" s="15"/>
      <c r="WYV312" s="13"/>
      <c r="WYW312" s="35"/>
      <c r="WYX312" s="35"/>
      <c r="WYY312" s="15"/>
      <c r="WZA312" s="13"/>
      <c r="WZB312" s="35"/>
      <c r="WZC312" s="35"/>
      <c r="WZD312" s="15"/>
      <c r="WZF312" s="13"/>
      <c r="WZG312" s="35"/>
      <c r="WZH312" s="35"/>
      <c r="WZI312" s="15"/>
      <c r="WZK312" s="13"/>
      <c r="WZL312" s="35"/>
      <c r="WZM312" s="35"/>
      <c r="WZN312" s="15"/>
      <c r="WZP312" s="13"/>
      <c r="WZQ312" s="35"/>
      <c r="WZR312" s="35"/>
      <c r="WZS312" s="15"/>
      <c r="WZU312" s="13"/>
      <c r="WZV312" s="35"/>
      <c r="WZW312" s="35"/>
      <c r="WZX312" s="15"/>
      <c r="WZZ312" s="13"/>
      <c r="XAA312" s="35"/>
      <c r="XAB312" s="35"/>
      <c r="XAC312" s="15"/>
      <c r="XAE312" s="13"/>
      <c r="XAF312" s="35"/>
      <c r="XAG312" s="35"/>
      <c r="XAH312" s="15"/>
      <c r="XAJ312" s="13"/>
      <c r="XAK312" s="35"/>
      <c r="XAL312" s="35"/>
      <c r="XAM312" s="15"/>
      <c r="XAO312" s="13"/>
      <c r="XAP312" s="35"/>
      <c r="XAQ312" s="35"/>
      <c r="XAR312" s="15"/>
      <c r="XAT312" s="13"/>
      <c r="XAU312" s="35"/>
      <c r="XAV312" s="35"/>
      <c r="XAW312" s="15"/>
      <c r="XAY312" s="13"/>
      <c r="XAZ312" s="35"/>
      <c r="XBA312" s="35"/>
      <c r="XBB312" s="15"/>
      <c r="XBD312" s="13"/>
      <c r="XBE312" s="35"/>
      <c r="XBF312" s="35"/>
      <c r="XBG312" s="15"/>
      <c r="XBI312" s="13"/>
      <c r="XBJ312" s="35"/>
      <c r="XBK312" s="35"/>
      <c r="XBL312" s="15"/>
      <c r="XBN312" s="13"/>
      <c r="XBO312" s="35"/>
      <c r="XBP312" s="35"/>
      <c r="XBQ312" s="15"/>
      <c r="XBS312" s="13"/>
      <c r="XBT312" s="35"/>
      <c r="XBU312" s="35"/>
      <c r="XBV312" s="15"/>
      <c r="XBX312" s="13"/>
      <c r="XBY312" s="35"/>
      <c r="XBZ312" s="35"/>
      <c r="XCA312" s="15"/>
      <c r="XCC312" s="13"/>
      <c r="XCD312" s="35"/>
      <c r="XCE312" s="35"/>
      <c r="XCF312" s="15"/>
      <c r="XCH312" s="13"/>
      <c r="XCI312" s="35"/>
      <c r="XCJ312" s="35"/>
      <c r="XCK312" s="15"/>
      <c r="XCM312" s="13"/>
      <c r="XCN312" s="35"/>
      <c r="XCO312" s="35"/>
      <c r="XCP312" s="15"/>
      <c r="XCR312" s="13"/>
      <c r="XCS312" s="35"/>
      <c r="XCT312" s="35"/>
      <c r="XCU312" s="15"/>
      <c r="XCW312" s="13"/>
      <c r="XCX312" s="35"/>
      <c r="XCY312" s="35"/>
      <c r="XCZ312" s="15"/>
      <c r="XDB312" s="13"/>
      <c r="XDC312" s="35"/>
      <c r="XDD312" s="35"/>
      <c r="XDE312" s="15"/>
      <c r="XDG312" s="13"/>
      <c r="XDH312" s="35"/>
      <c r="XDI312" s="35"/>
      <c r="XDJ312" s="15"/>
      <c r="XDL312" s="13"/>
      <c r="XDM312" s="35"/>
      <c r="XDN312" s="35"/>
      <c r="XDO312" s="15"/>
      <c r="XDQ312" s="13"/>
      <c r="XDR312" s="35"/>
      <c r="XDS312" s="35"/>
      <c r="XDT312" s="15"/>
      <c r="XDV312" s="13"/>
      <c r="XDW312" s="35"/>
      <c r="XDX312" s="35"/>
      <c r="XDY312" s="15"/>
      <c r="XEA312" s="13"/>
      <c r="XEB312" s="35"/>
      <c r="XEC312" s="35"/>
      <c r="XED312" s="15"/>
      <c r="XEF312" s="13"/>
      <c r="XEG312" s="35"/>
      <c r="XEH312" s="35"/>
      <c r="XEI312" s="15"/>
      <c r="XEK312" s="13"/>
      <c r="XEL312" s="35"/>
      <c r="XEM312" s="35"/>
      <c r="XEN312" s="15"/>
      <c r="XEP312" s="13"/>
      <c r="XEQ312" s="35"/>
      <c r="XER312" s="35"/>
      <c r="XES312" s="15"/>
      <c r="XEU312" s="13"/>
      <c r="XEV312" s="35"/>
      <c r="XEW312" s="35"/>
      <c r="XEX312" s="15"/>
      <c r="XEZ312" s="13"/>
      <c r="XFA312" s="35"/>
      <c r="XFB312" s="35"/>
      <c r="XFC312" s="15"/>
    </row>
    <row r="313" spans="1:1023 1025:2048 2050:6143 6145:7168 7170:11263 11265:12288 12290:16383" x14ac:dyDescent="0.3">
      <c r="A313" s="35">
        <v>46106</v>
      </c>
      <c r="B313" s="35" t="s">
        <v>1072</v>
      </c>
      <c r="C313" s="15" t="s">
        <v>1560</v>
      </c>
      <c r="D313" s="1" t="s">
        <v>701</v>
      </c>
      <c r="E313" s="13">
        <v>46262</v>
      </c>
      <c r="F313" s="53">
        <f t="shared" si="13"/>
        <v>156</v>
      </c>
      <c r="G313" s="19">
        <v>-153</v>
      </c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6"/>
      <c r="DP313" s="36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6"/>
      <c r="EG313" s="36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6"/>
      <c r="EX313" s="36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  <c r="FK313" s="36"/>
      <c r="FL313" s="36"/>
      <c r="FM313" s="36"/>
      <c r="FN313" s="36"/>
      <c r="FO313" s="36"/>
      <c r="FP313" s="36"/>
      <c r="FQ313" s="36"/>
      <c r="FR313" s="36"/>
      <c r="FS313" s="36"/>
      <c r="FT313" s="36"/>
      <c r="FU313" s="36"/>
      <c r="FV313" s="36"/>
      <c r="FW313" s="36"/>
      <c r="FX313" s="36"/>
      <c r="FY313" s="36"/>
      <c r="FZ313" s="36"/>
      <c r="GA313" s="36"/>
      <c r="GB313" s="36"/>
      <c r="GC313" s="36"/>
      <c r="GD313" s="36"/>
      <c r="GE313" s="36"/>
      <c r="GF313" s="36"/>
      <c r="GG313" s="36"/>
      <c r="GH313" s="36"/>
      <c r="GI313" s="36"/>
      <c r="GJ313" s="36"/>
      <c r="GK313" s="36"/>
      <c r="GL313" s="36"/>
      <c r="GM313" s="36"/>
      <c r="GN313" s="36"/>
      <c r="GO313" s="36"/>
      <c r="GP313" s="36"/>
      <c r="GQ313" s="36"/>
      <c r="GR313" s="36"/>
      <c r="GS313" s="36"/>
      <c r="GT313" s="36"/>
      <c r="GU313" s="36"/>
      <c r="GV313" s="36"/>
      <c r="GW313" s="36"/>
      <c r="GX313" s="36"/>
      <c r="GY313" s="36"/>
      <c r="GZ313" s="36"/>
      <c r="HA313" s="36"/>
      <c r="HB313" s="36"/>
      <c r="HC313" s="36"/>
      <c r="HD313" s="36"/>
      <c r="HE313" s="36"/>
      <c r="HF313" s="36"/>
      <c r="HG313" s="36"/>
      <c r="HH313" s="36"/>
      <c r="HI313" s="36"/>
      <c r="HJ313" s="36"/>
      <c r="HK313" s="36"/>
      <c r="HL313" s="36"/>
      <c r="HM313" s="36"/>
      <c r="HN313" s="36"/>
      <c r="HO313" s="36"/>
      <c r="HP313" s="36"/>
      <c r="HQ313" s="36"/>
      <c r="HR313" s="36"/>
      <c r="HS313" s="36"/>
      <c r="HT313" s="36"/>
      <c r="HU313" s="36"/>
      <c r="HV313" s="36"/>
      <c r="HW313" s="36"/>
      <c r="HX313" s="36"/>
      <c r="HY313" s="36"/>
      <c r="HZ313" s="36"/>
      <c r="IA313" s="36"/>
      <c r="IB313" s="36"/>
      <c r="IC313" s="36"/>
      <c r="ID313" s="36"/>
      <c r="IE313" s="36"/>
      <c r="IF313" s="36"/>
      <c r="IG313" s="36"/>
      <c r="IH313" s="36"/>
      <c r="II313" s="36"/>
      <c r="IJ313" s="36"/>
      <c r="IK313" s="36"/>
      <c r="IL313" s="36"/>
      <c r="IM313" s="36"/>
      <c r="IN313" s="36"/>
      <c r="IO313" s="36"/>
      <c r="IP313" s="36"/>
      <c r="IQ313" s="36"/>
      <c r="IR313" s="36"/>
      <c r="IS313" s="36"/>
      <c r="IT313" s="36"/>
      <c r="IU313" s="36"/>
      <c r="IV313" s="36"/>
      <c r="IW313" s="36"/>
      <c r="IX313" s="36"/>
      <c r="IY313" s="36"/>
      <c r="IZ313" s="36"/>
      <c r="JA313" s="36"/>
      <c r="JB313" s="36"/>
      <c r="JC313" s="36"/>
      <c r="JD313" s="36"/>
      <c r="JE313" s="36"/>
      <c r="JF313" s="36"/>
      <c r="JG313" s="36"/>
      <c r="JH313" s="36"/>
      <c r="JI313" s="36"/>
      <c r="JJ313" s="36"/>
      <c r="JK313" s="36"/>
      <c r="JL313" s="36"/>
      <c r="JM313" s="36"/>
      <c r="JN313" s="36"/>
      <c r="JO313" s="36"/>
      <c r="JP313" s="36"/>
      <c r="JQ313" s="36"/>
      <c r="JR313" s="36"/>
      <c r="JS313" s="36"/>
      <c r="JT313" s="36"/>
      <c r="JU313" s="36"/>
      <c r="JV313" s="36"/>
      <c r="JW313" s="36"/>
      <c r="JX313" s="36"/>
      <c r="JY313" s="36"/>
      <c r="JZ313" s="36"/>
      <c r="KA313" s="36"/>
      <c r="KB313" s="36"/>
      <c r="KC313" s="36"/>
      <c r="KD313" s="36"/>
      <c r="KE313" s="36"/>
      <c r="KF313" s="36"/>
      <c r="KG313" s="36"/>
      <c r="KH313" s="36"/>
      <c r="KI313" s="36"/>
      <c r="KJ313" s="36"/>
      <c r="KK313" s="36"/>
      <c r="KL313" s="36"/>
      <c r="KM313" s="36"/>
      <c r="KN313" s="36"/>
      <c r="KO313" s="36"/>
      <c r="KP313" s="36"/>
      <c r="KQ313" s="36"/>
      <c r="KR313" s="36"/>
      <c r="KS313" s="36"/>
      <c r="KT313" s="36"/>
      <c r="KU313" s="36"/>
      <c r="KV313" s="36"/>
      <c r="KW313" s="36"/>
      <c r="KX313" s="36"/>
      <c r="KY313" s="36"/>
      <c r="KZ313" s="36"/>
      <c r="LA313" s="36"/>
      <c r="LB313" s="36"/>
      <c r="LC313" s="36"/>
      <c r="LD313" s="36"/>
      <c r="LE313" s="36"/>
      <c r="LF313" s="36"/>
      <c r="LG313" s="36"/>
      <c r="LH313" s="36"/>
      <c r="LI313" s="36"/>
      <c r="LJ313" s="36"/>
      <c r="LK313" s="36"/>
      <c r="LL313" s="36"/>
      <c r="LM313" s="36"/>
      <c r="LN313" s="36"/>
      <c r="LO313" s="36"/>
      <c r="LP313" s="36"/>
      <c r="LQ313" s="36"/>
      <c r="LR313" s="36"/>
      <c r="LS313" s="36"/>
      <c r="LT313" s="36"/>
      <c r="LU313" s="36"/>
      <c r="LV313" s="36"/>
      <c r="LW313" s="36"/>
      <c r="LX313" s="36"/>
      <c r="LY313" s="36"/>
      <c r="LZ313" s="36"/>
      <c r="MA313" s="36"/>
      <c r="MB313" s="36"/>
      <c r="MC313" s="36"/>
      <c r="MD313" s="36"/>
      <c r="ME313" s="36"/>
      <c r="MF313" s="36"/>
      <c r="MG313" s="36"/>
      <c r="MH313" s="36"/>
      <c r="MI313" s="36"/>
      <c r="MJ313" s="36"/>
      <c r="MK313" s="36"/>
      <c r="ML313" s="36"/>
      <c r="MM313" s="36"/>
      <c r="MN313" s="36"/>
      <c r="MO313" s="36"/>
      <c r="MP313" s="36"/>
      <c r="MQ313" s="36"/>
      <c r="MR313" s="36"/>
      <c r="MS313" s="36"/>
      <c r="MT313" s="36"/>
      <c r="MU313" s="36"/>
      <c r="MV313" s="36"/>
      <c r="MW313" s="36"/>
      <c r="MX313" s="36"/>
      <c r="MY313" s="36"/>
      <c r="MZ313" s="36"/>
      <c r="NA313" s="36"/>
      <c r="NB313" s="36"/>
      <c r="NC313" s="36"/>
      <c r="ND313" s="36"/>
      <c r="NE313" s="36"/>
      <c r="NF313" s="36"/>
      <c r="NG313" s="36"/>
      <c r="NH313" s="36"/>
      <c r="NI313" s="36"/>
      <c r="NJ313" s="36"/>
      <c r="NK313" s="36"/>
      <c r="NL313" s="36"/>
      <c r="NM313" s="36"/>
      <c r="NN313" s="36"/>
      <c r="NO313" s="36"/>
      <c r="NP313" s="36"/>
      <c r="NQ313" s="36"/>
      <c r="NR313" s="36"/>
      <c r="NS313" s="36"/>
      <c r="NT313" s="36"/>
      <c r="NU313" s="36"/>
      <c r="NV313" s="36"/>
      <c r="NW313" s="36"/>
      <c r="NX313" s="36"/>
      <c r="NY313" s="36"/>
      <c r="NZ313" s="36"/>
      <c r="OA313" s="36"/>
      <c r="OB313" s="36"/>
      <c r="OC313" s="36"/>
      <c r="OD313" s="36"/>
      <c r="OE313" s="36"/>
      <c r="OF313" s="36"/>
      <c r="OG313" s="36"/>
      <c r="OH313" s="36"/>
      <c r="OI313" s="36"/>
      <c r="OJ313" s="36"/>
      <c r="OK313" s="36"/>
      <c r="OL313" s="36"/>
      <c r="OM313" s="36"/>
      <c r="ON313" s="36"/>
      <c r="OO313" s="36"/>
      <c r="OP313" s="36"/>
      <c r="OQ313" s="36"/>
      <c r="OR313" s="36"/>
      <c r="OS313" s="36"/>
      <c r="OT313" s="36"/>
      <c r="OU313" s="36"/>
      <c r="OV313" s="36"/>
      <c r="OW313" s="36"/>
      <c r="OX313" s="36"/>
      <c r="OY313" s="36"/>
      <c r="OZ313" s="36"/>
      <c r="PA313" s="36"/>
      <c r="PB313" s="36"/>
      <c r="PC313" s="36"/>
      <c r="PD313" s="36"/>
      <c r="PE313" s="36"/>
      <c r="PF313" s="36"/>
      <c r="PG313" s="36"/>
      <c r="PH313" s="36"/>
      <c r="PI313" s="36"/>
      <c r="PJ313" s="36"/>
      <c r="PK313" s="36"/>
      <c r="PL313" s="36"/>
      <c r="PM313" s="36"/>
      <c r="PN313" s="36"/>
      <c r="PO313" s="36"/>
      <c r="PP313" s="36"/>
      <c r="PQ313" s="36"/>
      <c r="PR313" s="36"/>
      <c r="PS313" s="36"/>
      <c r="PT313" s="36"/>
      <c r="PU313" s="36"/>
      <c r="PV313" s="36"/>
      <c r="PW313" s="36"/>
      <c r="PX313" s="36"/>
      <c r="PY313" s="36"/>
      <c r="PZ313" s="36"/>
      <c r="QA313" s="36"/>
      <c r="QB313" s="36"/>
      <c r="QC313" s="36"/>
      <c r="QD313" s="36"/>
      <c r="QE313" s="36"/>
      <c r="QF313" s="36"/>
      <c r="QG313" s="36"/>
      <c r="QH313" s="36"/>
      <c r="QI313" s="36"/>
      <c r="QJ313" s="36"/>
      <c r="QK313" s="36"/>
      <c r="QL313" s="36"/>
      <c r="QM313" s="36"/>
      <c r="QN313" s="36"/>
      <c r="QO313" s="36"/>
      <c r="QP313" s="36"/>
      <c r="QQ313" s="36"/>
      <c r="QR313" s="36"/>
      <c r="QS313" s="36"/>
      <c r="QT313" s="36"/>
      <c r="QU313" s="36"/>
      <c r="QV313" s="36"/>
      <c r="QW313" s="36"/>
      <c r="QX313" s="36"/>
      <c r="QY313" s="36"/>
      <c r="QZ313" s="36"/>
      <c r="RA313" s="36"/>
      <c r="RB313" s="36"/>
      <c r="RC313" s="36"/>
      <c r="RD313" s="36"/>
      <c r="RE313" s="36"/>
      <c r="RF313" s="36"/>
      <c r="RG313" s="36"/>
      <c r="RH313" s="36"/>
      <c r="RI313" s="36"/>
      <c r="RJ313" s="36"/>
      <c r="RK313" s="36"/>
      <c r="RL313" s="36"/>
      <c r="RM313" s="36"/>
      <c r="RN313" s="36"/>
      <c r="RO313" s="36"/>
      <c r="RP313" s="36"/>
      <c r="RQ313" s="36"/>
      <c r="RR313" s="36"/>
      <c r="RS313" s="36"/>
      <c r="RT313" s="36"/>
      <c r="RU313" s="36"/>
      <c r="RV313" s="36"/>
      <c r="RW313" s="36"/>
      <c r="RX313" s="36"/>
      <c r="RY313" s="36"/>
      <c r="RZ313" s="36"/>
      <c r="SA313" s="36"/>
      <c r="SB313" s="36"/>
      <c r="SC313" s="36"/>
      <c r="SD313" s="36"/>
      <c r="SE313" s="36"/>
      <c r="SF313" s="36"/>
      <c r="SG313" s="36"/>
      <c r="SH313" s="36"/>
      <c r="SI313" s="36"/>
      <c r="SJ313" s="36"/>
      <c r="SK313" s="36"/>
      <c r="SL313" s="36"/>
      <c r="SM313" s="36"/>
      <c r="SN313" s="36"/>
      <c r="SO313" s="36"/>
      <c r="SP313" s="36"/>
      <c r="SQ313" s="36"/>
      <c r="SR313" s="36"/>
      <c r="SS313" s="36"/>
      <c r="ST313" s="36"/>
      <c r="SU313" s="36"/>
      <c r="SV313" s="36"/>
      <c r="SW313" s="36"/>
      <c r="SX313" s="36"/>
      <c r="SY313" s="36"/>
      <c r="SZ313" s="36"/>
      <c r="TA313" s="36"/>
      <c r="TB313" s="36"/>
      <c r="TC313" s="36"/>
      <c r="TD313" s="36"/>
      <c r="TE313" s="36"/>
      <c r="TF313" s="36"/>
      <c r="TG313" s="36"/>
      <c r="TH313" s="36"/>
      <c r="TI313" s="36"/>
      <c r="TJ313" s="36"/>
      <c r="TK313" s="36"/>
      <c r="TL313" s="36"/>
      <c r="TM313" s="36"/>
      <c r="TN313" s="36"/>
      <c r="TO313" s="36"/>
      <c r="TP313" s="36"/>
      <c r="TQ313" s="36"/>
      <c r="TR313" s="36"/>
      <c r="TS313" s="36"/>
      <c r="TT313" s="36"/>
      <c r="TU313" s="36"/>
      <c r="TV313" s="36"/>
      <c r="TW313" s="36"/>
      <c r="TX313" s="36"/>
      <c r="TY313" s="36"/>
      <c r="TZ313" s="36"/>
      <c r="UA313" s="36"/>
      <c r="UB313" s="36"/>
      <c r="UC313" s="36"/>
      <c r="UD313" s="36"/>
      <c r="UE313" s="36"/>
      <c r="UF313" s="36"/>
      <c r="UG313" s="36"/>
      <c r="UH313" s="36"/>
      <c r="UI313" s="36"/>
      <c r="UJ313" s="36"/>
      <c r="UK313" s="36"/>
      <c r="UL313" s="36"/>
      <c r="UM313" s="36"/>
      <c r="UN313" s="36"/>
      <c r="UO313" s="36"/>
      <c r="UP313" s="36"/>
      <c r="UQ313" s="36"/>
      <c r="UR313" s="36"/>
      <c r="US313" s="36"/>
      <c r="UT313" s="36"/>
      <c r="UU313" s="36"/>
      <c r="UV313" s="36"/>
      <c r="UW313" s="36"/>
      <c r="UX313" s="36"/>
      <c r="UY313" s="36"/>
      <c r="UZ313" s="36"/>
      <c r="VA313" s="36"/>
      <c r="VB313" s="36"/>
      <c r="VC313" s="36"/>
      <c r="VD313" s="36"/>
      <c r="VE313" s="36"/>
      <c r="VF313" s="36"/>
      <c r="VG313" s="36"/>
      <c r="VH313" s="36"/>
      <c r="VI313" s="36"/>
      <c r="VJ313" s="36"/>
      <c r="VK313" s="36"/>
      <c r="VL313" s="36"/>
      <c r="VM313" s="36"/>
      <c r="VN313" s="36"/>
      <c r="VO313" s="36"/>
      <c r="VP313" s="36"/>
      <c r="VQ313" s="36"/>
      <c r="VR313" s="36"/>
      <c r="VS313" s="36"/>
      <c r="VT313" s="36"/>
      <c r="VU313" s="36"/>
      <c r="VV313" s="36"/>
      <c r="VW313" s="36"/>
      <c r="VX313" s="36"/>
      <c r="VY313" s="36"/>
      <c r="VZ313" s="36"/>
      <c r="WA313" s="36"/>
      <c r="WB313" s="36"/>
      <c r="WC313" s="36"/>
      <c r="WD313" s="36"/>
      <c r="WE313" s="36"/>
      <c r="WF313" s="36"/>
      <c r="WG313" s="36"/>
      <c r="WH313" s="36"/>
      <c r="WI313" s="36"/>
      <c r="WJ313" s="36"/>
      <c r="WK313" s="36"/>
      <c r="WL313" s="36"/>
      <c r="WM313" s="36"/>
      <c r="WN313" s="36"/>
      <c r="WO313" s="36"/>
      <c r="WP313" s="36"/>
      <c r="WQ313" s="36"/>
      <c r="WR313" s="36"/>
      <c r="WS313" s="36"/>
      <c r="WT313" s="36"/>
      <c r="WU313" s="36"/>
      <c r="WV313" s="36"/>
      <c r="WW313" s="36"/>
      <c r="WX313" s="36"/>
      <c r="WY313" s="36"/>
      <c r="WZ313" s="36"/>
      <c r="XA313" s="36"/>
      <c r="XB313" s="36"/>
      <c r="XC313" s="36"/>
      <c r="XD313" s="36"/>
      <c r="XE313" s="36"/>
      <c r="XF313" s="36"/>
      <c r="XG313" s="36"/>
      <c r="XH313" s="36"/>
      <c r="XI313" s="36"/>
      <c r="XJ313" s="36"/>
      <c r="XK313" s="36"/>
      <c r="XL313" s="36"/>
      <c r="XM313" s="36"/>
      <c r="XN313" s="36"/>
      <c r="XO313" s="36"/>
      <c r="XP313" s="36"/>
      <c r="XQ313" s="36"/>
      <c r="XR313" s="36"/>
      <c r="XS313" s="36"/>
      <c r="XT313" s="36"/>
      <c r="XU313" s="36"/>
      <c r="XV313" s="36"/>
      <c r="XW313" s="36"/>
      <c r="XX313" s="36"/>
      <c r="XY313" s="36"/>
      <c r="XZ313" s="36"/>
      <c r="YA313" s="36"/>
      <c r="YB313" s="36"/>
      <c r="YC313" s="36"/>
      <c r="YD313" s="36"/>
      <c r="YE313" s="36"/>
      <c r="YF313" s="36"/>
      <c r="YG313" s="36"/>
      <c r="YH313" s="36"/>
      <c r="YI313" s="36"/>
      <c r="YJ313" s="36"/>
      <c r="YK313" s="36"/>
      <c r="YL313" s="36"/>
      <c r="YM313" s="36"/>
      <c r="YN313" s="36"/>
      <c r="YO313" s="36"/>
      <c r="YP313" s="36"/>
      <c r="YQ313" s="36"/>
      <c r="YR313" s="36"/>
      <c r="YS313" s="36"/>
      <c r="YT313" s="36"/>
      <c r="YU313" s="36"/>
      <c r="YV313" s="36"/>
      <c r="YW313" s="36"/>
      <c r="YX313" s="36"/>
      <c r="YY313" s="36"/>
      <c r="YZ313" s="36"/>
      <c r="ZA313" s="36"/>
      <c r="ZB313" s="36"/>
      <c r="ZC313" s="36"/>
      <c r="ZD313" s="36"/>
      <c r="ZE313" s="36"/>
      <c r="ZF313" s="36"/>
      <c r="ZG313" s="36"/>
      <c r="ZH313" s="36"/>
      <c r="ZI313" s="36"/>
      <c r="ZJ313" s="36"/>
      <c r="ZK313" s="36"/>
      <c r="ZL313" s="36"/>
      <c r="ZM313" s="36"/>
      <c r="ZN313" s="36"/>
      <c r="ZO313" s="36"/>
      <c r="ZP313" s="36"/>
      <c r="ZQ313" s="36"/>
      <c r="ZR313" s="36"/>
      <c r="ZS313" s="36"/>
      <c r="ZT313" s="36"/>
      <c r="ZU313" s="36"/>
      <c r="ZV313" s="36"/>
      <c r="ZW313" s="36"/>
      <c r="ZX313" s="36"/>
      <c r="ZY313" s="36"/>
      <c r="ZZ313" s="36"/>
      <c r="AAA313" s="36"/>
      <c r="AAB313" s="36"/>
      <c r="AAC313" s="36"/>
      <c r="AAD313" s="36"/>
      <c r="AAE313" s="36"/>
      <c r="AAF313" s="36"/>
      <c r="AAG313" s="36"/>
      <c r="AAH313" s="36"/>
      <c r="AAI313" s="36"/>
      <c r="AAJ313" s="36"/>
      <c r="AAK313" s="36"/>
      <c r="AAL313" s="36"/>
      <c r="AAM313" s="36"/>
      <c r="AAN313" s="36"/>
      <c r="AAO313" s="36"/>
      <c r="AAP313" s="36"/>
      <c r="AAQ313" s="36"/>
      <c r="AAR313" s="36"/>
      <c r="AAS313" s="36"/>
      <c r="AAT313" s="36"/>
      <c r="AAU313" s="36"/>
      <c r="AAV313" s="36"/>
      <c r="AAW313" s="36"/>
      <c r="AAX313" s="36"/>
      <c r="AAY313" s="36"/>
      <c r="AAZ313" s="36"/>
      <c r="ABA313" s="36"/>
      <c r="ABB313" s="36"/>
      <c r="ABC313" s="36"/>
      <c r="ABD313" s="36"/>
      <c r="ABE313" s="36"/>
      <c r="ABF313" s="36"/>
      <c r="ABG313" s="36"/>
      <c r="ABH313" s="36"/>
      <c r="ABI313" s="36"/>
      <c r="ABJ313" s="36"/>
      <c r="ABK313" s="36"/>
      <c r="ABL313" s="36"/>
      <c r="ABM313" s="36"/>
      <c r="ABN313" s="36"/>
      <c r="ABO313" s="36"/>
      <c r="ABP313" s="36"/>
      <c r="ABQ313" s="36"/>
      <c r="ABR313" s="36"/>
      <c r="ABS313" s="36"/>
      <c r="ABT313" s="36"/>
      <c r="ABV313" s="13"/>
      <c r="ABW313" s="35"/>
      <c r="ABX313" s="35"/>
      <c r="ABY313" s="15"/>
      <c r="ACA313" s="13"/>
      <c r="ACB313" s="35"/>
      <c r="ACC313" s="35"/>
      <c r="ACD313" s="15"/>
      <c r="ACF313" s="13"/>
      <c r="ACG313" s="35"/>
      <c r="ACH313" s="35"/>
      <c r="ACI313" s="15"/>
      <c r="ACK313" s="13"/>
      <c r="ACL313" s="35"/>
      <c r="ACM313" s="35"/>
      <c r="ACN313" s="15"/>
      <c r="ACP313" s="13"/>
      <c r="ACQ313" s="35"/>
      <c r="ACR313" s="35"/>
      <c r="ACS313" s="15"/>
      <c r="ACU313" s="13"/>
      <c r="ACV313" s="35"/>
      <c r="ACW313" s="35"/>
      <c r="ACX313" s="15"/>
      <c r="ACZ313" s="13"/>
      <c r="ADA313" s="35"/>
      <c r="ADB313" s="35"/>
      <c r="ADC313" s="15"/>
      <c r="ADE313" s="13"/>
      <c r="ADF313" s="35"/>
      <c r="ADG313" s="35"/>
      <c r="ADH313" s="15"/>
      <c r="ADJ313" s="13"/>
      <c r="ADK313" s="35"/>
      <c r="ADL313" s="35"/>
      <c r="ADM313" s="15"/>
      <c r="ADO313" s="13"/>
      <c r="ADP313" s="35"/>
      <c r="ADQ313" s="35"/>
      <c r="ADR313" s="15"/>
      <c r="ADT313" s="13"/>
      <c r="ADU313" s="35"/>
      <c r="ADV313" s="35"/>
      <c r="ADW313" s="15"/>
      <c r="ADY313" s="13"/>
      <c r="ADZ313" s="35"/>
      <c r="AEA313" s="35"/>
      <c r="AEB313" s="15"/>
      <c r="AED313" s="13"/>
      <c r="AEE313" s="35"/>
      <c r="AEF313" s="35"/>
      <c r="AEG313" s="15"/>
      <c r="AEI313" s="13"/>
      <c r="AEJ313" s="35"/>
      <c r="AEK313" s="35"/>
      <c r="AEL313" s="15"/>
      <c r="AEN313" s="13"/>
      <c r="AEO313" s="35"/>
      <c r="AEP313" s="35"/>
      <c r="AEQ313" s="15"/>
      <c r="AES313" s="13"/>
      <c r="AET313" s="35"/>
      <c r="AEU313" s="35"/>
      <c r="AEV313" s="15"/>
      <c r="AEX313" s="13"/>
      <c r="AEY313" s="35"/>
      <c r="AEZ313" s="35"/>
      <c r="AFA313" s="15"/>
      <c r="AFC313" s="13"/>
      <c r="AFD313" s="35"/>
      <c r="AFE313" s="35"/>
      <c r="AFF313" s="15"/>
      <c r="AFH313" s="13"/>
      <c r="AFI313" s="35"/>
      <c r="AFJ313" s="35"/>
      <c r="AFK313" s="15"/>
      <c r="AFM313" s="13"/>
      <c r="AFN313" s="35"/>
      <c r="AFO313" s="35"/>
      <c r="AFP313" s="15"/>
      <c r="AFR313" s="13"/>
      <c r="AFS313" s="35"/>
      <c r="AFT313" s="35"/>
      <c r="AFU313" s="15"/>
      <c r="AFW313" s="13"/>
      <c r="AFX313" s="35"/>
      <c r="AFY313" s="35"/>
      <c r="AFZ313" s="15"/>
      <c r="AGB313" s="13"/>
      <c r="AGC313" s="35"/>
      <c r="AGD313" s="35"/>
      <c r="AGE313" s="15"/>
      <c r="AGG313" s="13"/>
      <c r="AGH313" s="35"/>
      <c r="AGI313" s="35"/>
      <c r="AGJ313" s="15"/>
      <c r="AGL313" s="13"/>
      <c r="AGM313" s="35"/>
      <c r="AGN313" s="35"/>
      <c r="AGO313" s="15"/>
      <c r="AGQ313" s="13"/>
      <c r="AGR313" s="35"/>
      <c r="AGS313" s="35"/>
      <c r="AGT313" s="15"/>
      <c r="AGV313" s="13"/>
      <c r="AGW313" s="35"/>
      <c r="AGX313" s="35"/>
      <c r="AGY313" s="15"/>
      <c r="AHA313" s="13"/>
      <c r="AHB313" s="35"/>
      <c r="AHC313" s="35"/>
      <c r="AHD313" s="15"/>
      <c r="AHF313" s="13"/>
      <c r="AHG313" s="35"/>
      <c r="AHH313" s="35"/>
      <c r="AHI313" s="15"/>
      <c r="AHK313" s="13"/>
      <c r="AHL313" s="35"/>
      <c r="AHM313" s="35"/>
      <c r="AHN313" s="15"/>
      <c r="AHP313" s="13"/>
      <c r="AHQ313" s="35"/>
      <c r="AHR313" s="35"/>
      <c r="AHS313" s="15"/>
      <c r="AHU313" s="13"/>
      <c r="AHV313" s="35"/>
      <c r="AHW313" s="35"/>
      <c r="AHX313" s="15"/>
      <c r="AHZ313" s="13"/>
      <c r="AIA313" s="35"/>
      <c r="AIB313" s="35"/>
      <c r="AIC313" s="15"/>
      <c r="AIE313" s="13"/>
      <c r="AIF313" s="35"/>
      <c r="AIG313" s="35"/>
      <c r="AIH313" s="15"/>
      <c r="AIJ313" s="13"/>
      <c r="AIK313" s="35"/>
      <c r="AIL313" s="35"/>
      <c r="AIM313" s="15"/>
      <c r="AIO313" s="13"/>
      <c r="AIP313" s="35"/>
      <c r="AIQ313" s="35"/>
      <c r="AIR313" s="15"/>
      <c r="AIT313" s="13"/>
      <c r="AIU313" s="35"/>
      <c r="AIV313" s="35"/>
      <c r="AIW313" s="15"/>
      <c r="AIY313" s="13"/>
      <c r="AIZ313" s="35"/>
      <c r="AJA313" s="35"/>
      <c r="AJB313" s="15"/>
      <c r="AJD313" s="13"/>
      <c r="AJE313" s="35"/>
      <c r="AJF313" s="35"/>
      <c r="AJG313" s="15"/>
      <c r="AJI313" s="13"/>
      <c r="AJJ313" s="35"/>
      <c r="AJK313" s="35"/>
      <c r="AJL313" s="15"/>
      <c r="AJN313" s="13"/>
      <c r="AJO313" s="35"/>
      <c r="AJP313" s="35"/>
      <c r="AJQ313" s="15"/>
      <c r="AJS313" s="13"/>
      <c r="AJT313" s="35"/>
      <c r="AJU313" s="35"/>
      <c r="AJV313" s="15"/>
      <c r="AJX313" s="13"/>
      <c r="AJY313" s="35"/>
      <c r="AJZ313" s="35"/>
      <c r="AKA313" s="15"/>
      <c r="AKC313" s="13"/>
      <c r="AKD313" s="35"/>
      <c r="AKE313" s="35"/>
      <c r="AKF313" s="15"/>
      <c r="AKH313" s="13"/>
      <c r="AKI313" s="35"/>
      <c r="AKJ313" s="35"/>
      <c r="AKK313" s="15"/>
      <c r="AKM313" s="13"/>
      <c r="AKN313" s="35"/>
      <c r="AKO313" s="35"/>
      <c r="AKP313" s="15"/>
      <c r="AKR313" s="13"/>
      <c r="AKS313" s="35"/>
      <c r="AKT313" s="35"/>
      <c r="AKU313" s="15"/>
      <c r="AKW313" s="13"/>
      <c r="AKX313" s="35"/>
      <c r="AKY313" s="35"/>
      <c r="AKZ313" s="15"/>
      <c r="ALB313" s="13"/>
      <c r="ALC313" s="35"/>
      <c r="ALD313" s="35"/>
      <c r="ALE313" s="15"/>
      <c r="ALG313" s="13"/>
      <c r="ALH313" s="35"/>
      <c r="ALI313" s="35"/>
      <c r="ALJ313" s="15"/>
      <c r="ALL313" s="13"/>
      <c r="ALM313" s="35"/>
      <c r="ALN313" s="35"/>
      <c r="ALO313" s="15"/>
      <c r="ALQ313" s="13"/>
      <c r="ALR313" s="35"/>
      <c r="ALS313" s="35"/>
      <c r="ALT313" s="15"/>
      <c r="ALV313" s="13"/>
      <c r="ALW313" s="35"/>
      <c r="ALX313" s="35"/>
      <c r="ALY313" s="15"/>
      <c r="AMA313" s="13"/>
      <c r="AMB313" s="35"/>
      <c r="AMC313" s="35"/>
      <c r="AMD313" s="15"/>
      <c r="AMF313" s="13"/>
      <c r="AMG313" s="35"/>
      <c r="AMH313" s="35"/>
      <c r="AMI313" s="15"/>
      <c r="AMK313" s="13"/>
      <c r="AML313" s="35"/>
      <c r="AMM313" s="35"/>
      <c r="AMN313" s="15"/>
      <c r="AMP313" s="13"/>
      <c r="AMQ313" s="35"/>
      <c r="AMR313" s="35"/>
      <c r="AMS313" s="15"/>
      <c r="AMU313" s="13"/>
      <c r="AMV313" s="35"/>
      <c r="AMW313" s="35"/>
      <c r="AMX313" s="15"/>
      <c r="AMZ313" s="13"/>
      <c r="ANA313" s="35"/>
      <c r="ANB313" s="35"/>
      <c r="ANC313" s="15"/>
      <c r="ANE313" s="13"/>
      <c r="ANF313" s="35"/>
      <c r="ANG313" s="35"/>
      <c r="ANH313" s="15"/>
      <c r="ANJ313" s="13"/>
      <c r="ANK313" s="35"/>
      <c r="ANL313" s="35"/>
      <c r="ANM313" s="15"/>
      <c r="ANO313" s="13"/>
      <c r="ANP313" s="35"/>
      <c r="ANQ313" s="35"/>
      <c r="ANR313" s="15"/>
      <c r="ANT313" s="13"/>
      <c r="ANU313" s="35"/>
      <c r="ANV313" s="35"/>
      <c r="ANW313" s="15"/>
      <c r="ANY313" s="13"/>
      <c r="ANZ313" s="35"/>
      <c r="AOA313" s="35"/>
      <c r="AOB313" s="15"/>
      <c r="AOD313" s="13"/>
      <c r="AOE313" s="35"/>
      <c r="AOF313" s="35"/>
      <c r="AOG313" s="15"/>
      <c r="AOI313" s="13"/>
      <c r="AOJ313" s="35"/>
      <c r="AOK313" s="35"/>
      <c r="AOL313" s="15"/>
      <c r="AON313" s="13"/>
      <c r="AOO313" s="35"/>
      <c r="AOP313" s="35"/>
      <c r="AOQ313" s="15"/>
      <c r="AOS313" s="13"/>
      <c r="AOT313" s="35"/>
      <c r="AOU313" s="35"/>
      <c r="AOV313" s="15"/>
      <c r="AOX313" s="13"/>
      <c r="AOY313" s="35"/>
      <c r="AOZ313" s="35"/>
      <c r="APA313" s="15"/>
      <c r="APC313" s="13"/>
      <c r="APD313" s="35"/>
      <c r="APE313" s="35"/>
      <c r="APF313" s="15"/>
      <c r="APH313" s="13"/>
      <c r="API313" s="35"/>
      <c r="APJ313" s="35"/>
      <c r="APK313" s="15"/>
      <c r="APM313" s="13"/>
      <c r="APN313" s="35"/>
      <c r="APO313" s="35"/>
      <c r="APP313" s="15"/>
      <c r="APR313" s="13"/>
      <c r="APS313" s="35"/>
      <c r="APT313" s="35"/>
      <c r="APU313" s="15"/>
      <c r="APW313" s="13"/>
      <c r="APX313" s="35"/>
      <c r="APY313" s="35"/>
      <c r="APZ313" s="15"/>
      <c r="AQB313" s="13"/>
      <c r="AQC313" s="35"/>
      <c r="AQD313" s="35"/>
      <c r="AQE313" s="15"/>
      <c r="AQG313" s="13"/>
      <c r="AQH313" s="35"/>
      <c r="AQI313" s="35"/>
      <c r="AQJ313" s="15"/>
      <c r="AQL313" s="13"/>
      <c r="AQM313" s="35"/>
      <c r="AQN313" s="35"/>
      <c r="AQO313" s="15"/>
      <c r="AQQ313" s="13"/>
      <c r="AQR313" s="35"/>
      <c r="AQS313" s="35"/>
      <c r="AQT313" s="15"/>
      <c r="AQV313" s="13"/>
      <c r="AQW313" s="35"/>
      <c r="AQX313" s="35"/>
      <c r="AQY313" s="15"/>
      <c r="ARA313" s="13"/>
      <c r="ARB313" s="35"/>
      <c r="ARC313" s="35"/>
      <c r="ARD313" s="15"/>
      <c r="ARF313" s="13"/>
      <c r="ARG313" s="35"/>
      <c r="ARH313" s="35"/>
      <c r="ARI313" s="15"/>
      <c r="ARK313" s="13"/>
      <c r="ARL313" s="35"/>
      <c r="ARM313" s="35"/>
      <c r="ARN313" s="15"/>
      <c r="ARP313" s="13"/>
      <c r="ARQ313" s="35"/>
      <c r="ARR313" s="35"/>
      <c r="ARS313" s="15"/>
      <c r="ARU313" s="13"/>
      <c r="ARV313" s="35"/>
      <c r="ARW313" s="35"/>
      <c r="ARX313" s="15"/>
      <c r="ARZ313" s="13"/>
      <c r="ASA313" s="35"/>
      <c r="ASB313" s="35"/>
      <c r="ASC313" s="15"/>
      <c r="ASE313" s="13"/>
      <c r="ASF313" s="35"/>
      <c r="ASG313" s="35"/>
      <c r="ASH313" s="15"/>
      <c r="ASJ313" s="13"/>
      <c r="ASK313" s="35"/>
      <c r="ASL313" s="35"/>
      <c r="ASM313" s="15"/>
      <c r="ASO313" s="13"/>
      <c r="ASP313" s="35"/>
      <c r="ASQ313" s="35"/>
      <c r="ASR313" s="15"/>
      <c r="AST313" s="13"/>
      <c r="ASU313" s="35"/>
      <c r="ASV313" s="35"/>
      <c r="ASW313" s="15"/>
      <c r="ASY313" s="13"/>
      <c r="ASZ313" s="35"/>
      <c r="ATA313" s="35"/>
      <c r="ATB313" s="15"/>
      <c r="ATD313" s="13"/>
      <c r="ATE313" s="35"/>
      <c r="ATF313" s="35"/>
      <c r="ATG313" s="15"/>
      <c r="ATI313" s="13"/>
      <c r="ATJ313" s="35"/>
      <c r="ATK313" s="35"/>
      <c r="ATL313" s="15"/>
      <c r="ATN313" s="13"/>
      <c r="ATO313" s="35"/>
      <c r="ATP313" s="35"/>
      <c r="ATQ313" s="15"/>
      <c r="ATS313" s="13"/>
      <c r="ATT313" s="35"/>
      <c r="ATU313" s="35"/>
      <c r="ATV313" s="15"/>
      <c r="ATX313" s="13"/>
      <c r="ATY313" s="35"/>
      <c r="ATZ313" s="35"/>
      <c r="AUA313" s="15"/>
      <c r="AUC313" s="13"/>
      <c r="AUD313" s="35"/>
      <c r="AUE313" s="35"/>
      <c r="AUF313" s="15"/>
      <c r="AUH313" s="13"/>
      <c r="AUI313" s="35"/>
      <c r="AUJ313" s="35"/>
      <c r="AUK313" s="15"/>
      <c r="AUM313" s="13"/>
      <c r="AUN313" s="35"/>
      <c r="AUO313" s="35"/>
      <c r="AUP313" s="15"/>
      <c r="AUR313" s="13"/>
      <c r="AUS313" s="35"/>
      <c r="AUT313" s="35"/>
      <c r="AUU313" s="15"/>
      <c r="AUW313" s="13"/>
      <c r="AUX313" s="35"/>
      <c r="AUY313" s="35"/>
      <c r="AUZ313" s="15"/>
      <c r="AVB313" s="13"/>
      <c r="AVC313" s="35"/>
      <c r="AVD313" s="35"/>
      <c r="AVE313" s="15"/>
      <c r="AVG313" s="13"/>
      <c r="AVH313" s="35"/>
      <c r="AVI313" s="35"/>
      <c r="AVJ313" s="15"/>
      <c r="AVL313" s="13"/>
      <c r="AVM313" s="35"/>
      <c r="AVN313" s="35"/>
      <c r="AVO313" s="15"/>
      <c r="AVQ313" s="13"/>
      <c r="AVR313" s="35"/>
      <c r="AVS313" s="35"/>
      <c r="AVT313" s="15"/>
      <c r="AVV313" s="13"/>
      <c r="AVW313" s="35"/>
      <c r="AVX313" s="35"/>
      <c r="AVY313" s="15"/>
      <c r="AWA313" s="13"/>
      <c r="AWB313" s="35"/>
      <c r="AWC313" s="35"/>
      <c r="AWD313" s="15"/>
      <c r="AWF313" s="13"/>
      <c r="AWG313" s="35"/>
      <c r="AWH313" s="35"/>
      <c r="AWI313" s="15"/>
      <c r="AWK313" s="13"/>
      <c r="AWL313" s="35"/>
      <c r="AWM313" s="35"/>
      <c r="AWN313" s="15"/>
      <c r="AWP313" s="13"/>
      <c r="AWQ313" s="35"/>
      <c r="AWR313" s="35"/>
      <c r="AWS313" s="15"/>
      <c r="AWU313" s="13"/>
      <c r="AWV313" s="35"/>
      <c r="AWW313" s="35"/>
      <c r="AWX313" s="15"/>
      <c r="AWZ313" s="13"/>
      <c r="AXA313" s="35"/>
      <c r="AXB313" s="35"/>
      <c r="AXC313" s="15"/>
      <c r="AXE313" s="13"/>
      <c r="AXF313" s="35"/>
      <c r="AXG313" s="35"/>
      <c r="AXH313" s="15"/>
      <c r="AXJ313" s="13"/>
      <c r="AXK313" s="35"/>
      <c r="AXL313" s="35"/>
      <c r="AXM313" s="15"/>
      <c r="AXO313" s="13"/>
      <c r="AXP313" s="35"/>
      <c r="AXQ313" s="35"/>
      <c r="AXR313" s="15"/>
      <c r="AXT313" s="13"/>
      <c r="AXU313" s="35"/>
      <c r="AXV313" s="35"/>
      <c r="AXW313" s="15"/>
      <c r="AXY313" s="13"/>
      <c r="AXZ313" s="35"/>
      <c r="AYA313" s="35"/>
      <c r="AYB313" s="15"/>
      <c r="AYD313" s="13"/>
      <c r="AYE313" s="35"/>
      <c r="AYF313" s="35"/>
      <c r="AYG313" s="15"/>
      <c r="AYI313" s="13"/>
      <c r="AYJ313" s="35"/>
      <c r="AYK313" s="35"/>
      <c r="AYL313" s="15"/>
      <c r="AYN313" s="13"/>
      <c r="AYO313" s="35"/>
      <c r="AYP313" s="35"/>
      <c r="AYQ313" s="15"/>
      <c r="AYS313" s="13"/>
      <c r="AYT313" s="35"/>
      <c r="AYU313" s="35"/>
      <c r="AYV313" s="15"/>
      <c r="AYX313" s="13"/>
      <c r="AYY313" s="35"/>
      <c r="AYZ313" s="35"/>
      <c r="AZA313" s="15"/>
      <c r="AZC313" s="13"/>
      <c r="AZD313" s="35"/>
      <c r="AZE313" s="35"/>
      <c r="AZF313" s="15"/>
      <c r="AZH313" s="13"/>
      <c r="AZI313" s="35"/>
      <c r="AZJ313" s="35"/>
      <c r="AZK313" s="15"/>
      <c r="AZM313" s="13"/>
      <c r="AZN313" s="35"/>
      <c r="AZO313" s="35"/>
      <c r="AZP313" s="15"/>
      <c r="AZR313" s="13"/>
      <c r="AZS313" s="35"/>
      <c r="AZT313" s="35"/>
      <c r="AZU313" s="15"/>
      <c r="AZW313" s="13"/>
      <c r="AZX313" s="35"/>
      <c r="AZY313" s="35"/>
      <c r="AZZ313" s="15"/>
      <c r="BAB313" s="13"/>
      <c r="BAC313" s="35"/>
      <c r="BAD313" s="35"/>
      <c r="BAE313" s="15"/>
      <c r="BAG313" s="13"/>
      <c r="BAH313" s="35"/>
      <c r="BAI313" s="35"/>
      <c r="BAJ313" s="15"/>
      <c r="BAL313" s="13"/>
      <c r="BAM313" s="35"/>
      <c r="BAN313" s="35"/>
      <c r="BAO313" s="15"/>
      <c r="BAQ313" s="13"/>
      <c r="BAR313" s="35"/>
      <c r="BAS313" s="35"/>
      <c r="BAT313" s="15"/>
      <c r="BAV313" s="13"/>
      <c r="BAW313" s="35"/>
      <c r="BAX313" s="35"/>
      <c r="BAY313" s="15"/>
      <c r="BBA313" s="13"/>
      <c r="BBB313" s="35"/>
      <c r="BBC313" s="35"/>
      <c r="BBD313" s="15"/>
      <c r="BBF313" s="13"/>
      <c r="BBG313" s="35"/>
      <c r="BBH313" s="35"/>
      <c r="BBI313" s="15"/>
      <c r="BBK313" s="13"/>
      <c r="BBL313" s="35"/>
      <c r="BBM313" s="35"/>
      <c r="BBN313" s="15"/>
      <c r="BBP313" s="13"/>
      <c r="BBQ313" s="35"/>
      <c r="BBR313" s="35"/>
      <c r="BBS313" s="15"/>
      <c r="BBU313" s="13"/>
      <c r="BBV313" s="35"/>
      <c r="BBW313" s="35"/>
      <c r="BBX313" s="15"/>
      <c r="BBZ313" s="13"/>
      <c r="BCA313" s="35"/>
      <c r="BCB313" s="35"/>
      <c r="BCC313" s="15"/>
      <c r="BCE313" s="13"/>
      <c r="BCF313" s="35"/>
      <c r="BCG313" s="35"/>
      <c r="BCH313" s="15"/>
      <c r="BCJ313" s="13"/>
      <c r="BCK313" s="35"/>
      <c r="BCL313" s="35"/>
      <c r="BCM313" s="15"/>
      <c r="BCO313" s="13"/>
      <c r="BCP313" s="35"/>
      <c r="BCQ313" s="35"/>
      <c r="BCR313" s="15"/>
      <c r="BCT313" s="13"/>
      <c r="BCU313" s="35"/>
      <c r="BCV313" s="35"/>
      <c r="BCW313" s="15"/>
      <c r="BCY313" s="13"/>
      <c r="BCZ313" s="35"/>
      <c r="BDA313" s="35"/>
      <c r="BDB313" s="15"/>
      <c r="BDD313" s="13"/>
      <c r="BDE313" s="35"/>
      <c r="BDF313" s="35"/>
      <c r="BDG313" s="15"/>
      <c r="BDI313" s="13"/>
      <c r="BDJ313" s="35"/>
      <c r="BDK313" s="35"/>
      <c r="BDL313" s="15"/>
      <c r="BDN313" s="13"/>
      <c r="BDO313" s="35"/>
      <c r="BDP313" s="35"/>
      <c r="BDQ313" s="15"/>
      <c r="BDS313" s="13"/>
      <c r="BDT313" s="35"/>
      <c r="BDU313" s="35"/>
      <c r="BDV313" s="15"/>
      <c r="BDX313" s="13"/>
      <c r="BDY313" s="35"/>
      <c r="BDZ313" s="35"/>
      <c r="BEA313" s="15"/>
      <c r="BEC313" s="13"/>
      <c r="BED313" s="35"/>
      <c r="BEE313" s="35"/>
      <c r="BEF313" s="15"/>
      <c r="BEH313" s="13"/>
      <c r="BEI313" s="35"/>
      <c r="BEJ313" s="35"/>
      <c r="BEK313" s="15"/>
      <c r="BEM313" s="13"/>
      <c r="BEN313" s="35"/>
      <c r="BEO313" s="35"/>
      <c r="BEP313" s="15"/>
      <c r="BER313" s="13"/>
      <c r="BES313" s="35"/>
      <c r="BET313" s="35"/>
      <c r="BEU313" s="15"/>
      <c r="BEW313" s="13"/>
      <c r="BEX313" s="35"/>
      <c r="BEY313" s="35"/>
      <c r="BEZ313" s="15"/>
      <c r="BFB313" s="13"/>
      <c r="BFC313" s="35"/>
      <c r="BFD313" s="35"/>
      <c r="BFE313" s="15"/>
      <c r="BFG313" s="13"/>
      <c r="BFH313" s="35"/>
      <c r="BFI313" s="35"/>
      <c r="BFJ313" s="15"/>
      <c r="BFL313" s="13"/>
      <c r="BFM313" s="35"/>
      <c r="BFN313" s="35"/>
      <c r="BFO313" s="15"/>
      <c r="BFQ313" s="13"/>
      <c r="BFR313" s="35"/>
      <c r="BFS313" s="35"/>
      <c r="BFT313" s="15"/>
      <c r="BFV313" s="13"/>
      <c r="BFW313" s="35"/>
      <c r="BFX313" s="35"/>
      <c r="BFY313" s="15"/>
      <c r="BGA313" s="13"/>
      <c r="BGB313" s="35"/>
      <c r="BGC313" s="35"/>
      <c r="BGD313" s="15"/>
      <c r="BGF313" s="13"/>
      <c r="BGG313" s="35"/>
      <c r="BGH313" s="35"/>
      <c r="BGI313" s="15"/>
      <c r="BGK313" s="13"/>
      <c r="BGL313" s="35"/>
      <c r="BGM313" s="35"/>
      <c r="BGN313" s="15"/>
      <c r="BGP313" s="13"/>
      <c r="BGQ313" s="35"/>
      <c r="BGR313" s="35"/>
      <c r="BGS313" s="15"/>
      <c r="BGU313" s="13"/>
      <c r="BGV313" s="35"/>
      <c r="BGW313" s="35"/>
      <c r="BGX313" s="15"/>
      <c r="BGZ313" s="13"/>
      <c r="BHA313" s="35"/>
      <c r="BHB313" s="35"/>
      <c r="BHC313" s="15"/>
      <c r="BHE313" s="13"/>
      <c r="BHF313" s="35"/>
      <c r="BHG313" s="35"/>
      <c r="BHH313" s="15"/>
      <c r="BHJ313" s="13"/>
      <c r="BHK313" s="35"/>
      <c r="BHL313" s="35"/>
      <c r="BHM313" s="15"/>
      <c r="BHO313" s="13"/>
      <c r="BHP313" s="35"/>
      <c r="BHQ313" s="35"/>
      <c r="BHR313" s="15"/>
      <c r="BHT313" s="13"/>
      <c r="BHU313" s="35"/>
      <c r="BHV313" s="35"/>
      <c r="BHW313" s="15"/>
      <c r="BHY313" s="13"/>
      <c r="BHZ313" s="35"/>
      <c r="BIA313" s="35"/>
      <c r="BIB313" s="15"/>
      <c r="BID313" s="13"/>
      <c r="BIE313" s="35"/>
      <c r="BIF313" s="35"/>
      <c r="BIG313" s="15"/>
      <c r="BII313" s="13"/>
      <c r="BIJ313" s="35"/>
      <c r="BIK313" s="35"/>
      <c r="BIL313" s="15"/>
      <c r="BIN313" s="13"/>
      <c r="BIO313" s="35"/>
      <c r="BIP313" s="35"/>
      <c r="BIQ313" s="15"/>
      <c r="BIS313" s="13"/>
      <c r="BIT313" s="35"/>
      <c r="BIU313" s="35"/>
      <c r="BIV313" s="15"/>
      <c r="BIX313" s="13"/>
      <c r="BIY313" s="35"/>
      <c r="BIZ313" s="35"/>
      <c r="BJA313" s="15"/>
      <c r="BJC313" s="13"/>
      <c r="BJD313" s="35"/>
      <c r="BJE313" s="35"/>
      <c r="BJF313" s="15"/>
      <c r="BJH313" s="13"/>
      <c r="BJI313" s="35"/>
      <c r="BJJ313" s="35"/>
      <c r="BJK313" s="15"/>
      <c r="BJM313" s="13"/>
      <c r="BJN313" s="35"/>
      <c r="BJO313" s="35"/>
      <c r="BJP313" s="15"/>
      <c r="BJR313" s="13"/>
      <c r="BJS313" s="35"/>
      <c r="BJT313" s="35"/>
      <c r="BJU313" s="15"/>
      <c r="BJW313" s="13"/>
      <c r="BJX313" s="35"/>
      <c r="BJY313" s="35"/>
      <c r="BJZ313" s="15"/>
      <c r="BKB313" s="13"/>
      <c r="BKC313" s="35"/>
      <c r="BKD313" s="35"/>
      <c r="BKE313" s="15"/>
      <c r="BKG313" s="13"/>
      <c r="BKH313" s="35"/>
      <c r="BKI313" s="35"/>
      <c r="BKJ313" s="15"/>
      <c r="BKL313" s="13"/>
      <c r="BKM313" s="35"/>
      <c r="BKN313" s="35"/>
      <c r="BKO313" s="15"/>
      <c r="BKQ313" s="13"/>
      <c r="BKR313" s="35"/>
      <c r="BKS313" s="35"/>
      <c r="BKT313" s="15"/>
      <c r="BKV313" s="13"/>
      <c r="BKW313" s="35"/>
      <c r="BKX313" s="35"/>
      <c r="BKY313" s="15"/>
      <c r="BLA313" s="13"/>
      <c r="BLB313" s="35"/>
      <c r="BLC313" s="35"/>
      <c r="BLD313" s="15"/>
      <c r="BLF313" s="13"/>
      <c r="BLG313" s="35"/>
      <c r="BLH313" s="35"/>
      <c r="BLI313" s="15"/>
      <c r="BLK313" s="13"/>
      <c r="BLL313" s="35"/>
      <c r="BLM313" s="35"/>
      <c r="BLN313" s="15"/>
      <c r="BLP313" s="13"/>
      <c r="BLQ313" s="35"/>
      <c r="BLR313" s="35"/>
      <c r="BLS313" s="15"/>
      <c r="BLU313" s="13"/>
      <c r="BLV313" s="35"/>
      <c r="BLW313" s="35"/>
      <c r="BLX313" s="15"/>
      <c r="BLZ313" s="13"/>
      <c r="BMA313" s="35"/>
      <c r="BMB313" s="35"/>
      <c r="BMC313" s="15"/>
      <c r="BME313" s="13"/>
      <c r="BMF313" s="35"/>
      <c r="BMG313" s="35"/>
      <c r="BMH313" s="15"/>
      <c r="BMJ313" s="13"/>
      <c r="BMK313" s="35"/>
      <c r="BML313" s="35"/>
      <c r="BMM313" s="15"/>
      <c r="BMO313" s="13"/>
      <c r="BMP313" s="35"/>
      <c r="BMQ313" s="35"/>
      <c r="BMR313" s="15"/>
      <c r="BMT313" s="13"/>
      <c r="BMU313" s="35"/>
      <c r="BMV313" s="35"/>
      <c r="BMW313" s="15"/>
      <c r="BMY313" s="13"/>
      <c r="BMZ313" s="35"/>
      <c r="BNA313" s="35"/>
      <c r="BNB313" s="15"/>
      <c r="BND313" s="13"/>
      <c r="BNE313" s="35"/>
      <c r="BNF313" s="35"/>
      <c r="BNG313" s="15"/>
      <c r="BNI313" s="13"/>
      <c r="BNJ313" s="35"/>
      <c r="BNK313" s="35"/>
      <c r="BNL313" s="15"/>
      <c r="BNN313" s="13"/>
      <c r="BNO313" s="35"/>
      <c r="BNP313" s="35"/>
      <c r="BNQ313" s="15"/>
      <c r="BNS313" s="13"/>
      <c r="BNT313" s="35"/>
      <c r="BNU313" s="35"/>
      <c r="BNV313" s="15"/>
      <c r="BNX313" s="13"/>
      <c r="BNY313" s="35"/>
      <c r="BNZ313" s="35"/>
      <c r="BOA313" s="15"/>
      <c r="BOC313" s="13"/>
      <c r="BOD313" s="35"/>
      <c r="BOE313" s="35"/>
      <c r="BOF313" s="15"/>
      <c r="BOH313" s="13"/>
      <c r="BOI313" s="35"/>
      <c r="BOJ313" s="35"/>
      <c r="BOK313" s="15"/>
      <c r="BOM313" s="13"/>
      <c r="BON313" s="35"/>
      <c r="BOO313" s="35"/>
      <c r="BOP313" s="15"/>
      <c r="BOR313" s="13"/>
      <c r="BOS313" s="35"/>
      <c r="BOT313" s="35"/>
      <c r="BOU313" s="15"/>
      <c r="BOW313" s="13"/>
      <c r="BOX313" s="35"/>
      <c r="BOY313" s="35"/>
      <c r="BOZ313" s="15"/>
      <c r="BPB313" s="13"/>
      <c r="BPC313" s="35"/>
      <c r="BPD313" s="35"/>
      <c r="BPE313" s="15"/>
      <c r="BPG313" s="13"/>
      <c r="BPH313" s="35"/>
      <c r="BPI313" s="35"/>
      <c r="BPJ313" s="15"/>
      <c r="BPL313" s="13"/>
      <c r="BPM313" s="35"/>
      <c r="BPN313" s="35"/>
      <c r="BPO313" s="15"/>
      <c r="BPQ313" s="13"/>
      <c r="BPR313" s="35"/>
      <c r="BPS313" s="35"/>
      <c r="BPT313" s="15"/>
      <c r="BPV313" s="13"/>
      <c r="BPW313" s="35"/>
      <c r="BPX313" s="35"/>
      <c r="BPY313" s="15"/>
      <c r="BQA313" s="13"/>
      <c r="BQB313" s="35"/>
      <c r="BQC313" s="35"/>
      <c r="BQD313" s="15"/>
      <c r="BQF313" s="13"/>
      <c r="BQG313" s="35"/>
      <c r="BQH313" s="35"/>
      <c r="BQI313" s="15"/>
      <c r="BQK313" s="13"/>
      <c r="BQL313" s="35"/>
      <c r="BQM313" s="35"/>
      <c r="BQN313" s="15"/>
      <c r="BQP313" s="13"/>
      <c r="BQQ313" s="35"/>
      <c r="BQR313" s="35"/>
      <c r="BQS313" s="15"/>
      <c r="BQU313" s="13"/>
      <c r="BQV313" s="35"/>
      <c r="BQW313" s="35"/>
      <c r="BQX313" s="15"/>
      <c r="BQZ313" s="13"/>
      <c r="BRA313" s="35"/>
      <c r="BRB313" s="35"/>
      <c r="BRC313" s="15"/>
      <c r="BRE313" s="13"/>
      <c r="BRF313" s="35"/>
      <c r="BRG313" s="35"/>
      <c r="BRH313" s="15"/>
      <c r="BRJ313" s="13"/>
      <c r="BRK313" s="35"/>
      <c r="BRL313" s="35"/>
      <c r="BRM313" s="15"/>
      <c r="BRO313" s="13"/>
      <c r="BRP313" s="35"/>
      <c r="BRQ313" s="35"/>
      <c r="BRR313" s="15"/>
      <c r="BRT313" s="13"/>
      <c r="BRU313" s="35"/>
      <c r="BRV313" s="35"/>
      <c r="BRW313" s="15"/>
      <c r="BRY313" s="13"/>
      <c r="BRZ313" s="35"/>
      <c r="BSA313" s="35"/>
      <c r="BSB313" s="15"/>
      <c r="BSD313" s="13"/>
      <c r="BSE313" s="35"/>
      <c r="BSF313" s="35"/>
      <c r="BSG313" s="15"/>
      <c r="BSI313" s="13"/>
      <c r="BSJ313" s="35"/>
      <c r="BSK313" s="35"/>
      <c r="BSL313" s="15"/>
      <c r="BSN313" s="13"/>
      <c r="BSO313" s="35"/>
      <c r="BSP313" s="35"/>
      <c r="BSQ313" s="15"/>
      <c r="BSS313" s="13"/>
      <c r="BST313" s="35"/>
      <c r="BSU313" s="35"/>
      <c r="BSV313" s="15"/>
      <c r="BSX313" s="13"/>
      <c r="BSY313" s="35"/>
      <c r="BSZ313" s="35"/>
      <c r="BTA313" s="15"/>
      <c r="BTC313" s="13"/>
      <c r="BTD313" s="35"/>
      <c r="BTE313" s="35"/>
      <c r="BTF313" s="15"/>
      <c r="BTH313" s="13"/>
      <c r="BTI313" s="35"/>
      <c r="BTJ313" s="35"/>
      <c r="BTK313" s="15"/>
      <c r="BTM313" s="13"/>
      <c r="BTN313" s="35"/>
      <c r="BTO313" s="35"/>
      <c r="BTP313" s="15"/>
      <c r="BTR313" s="13"/>
      <c r="BTS313" s="35"/>
      <c r="BTT313" s="35"/>
      <c r="BTU313" s="15"/>
      <c r="BTW313" s="13"/>
      <c r="BTX313" s="35"/>
      <c r="BTY313" s="35"/>
      <c r="BTZ313" s="15"/>
      <c r="BUB313" s="13"/>
      <c r="BUC313" s="35"/>
      <c r="BUD313" s="35"/>
      <c r="BUE313" s="15"/>
      <c r="BUG313" s="13"/>
      <c r="BUH313" s="35"/>
      <c r="BUI313" s="35"/>
      <c r="BUJ313" s="15"/>
      <c r="BUL313" s="13"/>
      <c r="BUM313" s="35"/>
      <c r="BUN313" s="35"/>
      <c r="BUO313" s="15"/>
      <c r="BUQ313" s="13"/>
      <c r="BUR313" s="35"/>
      <c r="BUS313" s="35"/>
      <c r="BUT313" s="15"/>
      <c r="BUV313" s="13"/>
      <c r="BUW313" s="35"/>
      <c r="BUX313" s="35"/>
      <c r="BUY313" s="15"/>
      <c r="BVA313" s="13"/>
      <c r="BVB313" s="35"/>
      <c r="BVC313" s="35"/>
      <c r="BVD313" s="15"/>
      <c r="BVF313" s="13"/>
      <c r="BVG313" s="35"/>
      <c r="BVH313" s="35"/>
      <c r="BVI313" s="15"/>
      <c r="BVK313" s="13"/>
      <c r="BVL313" s="35"/>
      <c r="BVM313" s="35"/>
      <c r="BVN313" s="15"/>
      <c r="BVP313" s="13"/>
      <c r="BVQ313" s="35"/>
      <c r="BVR313" s="35"/>
      <c r="BVS313" s="15"/>
      <c r="BVU313" s="13"/>
      <c r="BVV313" s="35"/>
      <c r="BVW313" s="35"/>
      <c r="BVX313" s="15"/>
      <c r="BVZ313" s="13"/>
      <c r="BWA313" s="35"/>
      <c r="BWB313" s="35"/>
      <c r="BWC313" s="15"/>
      <c r="BWE313" s="13"/>
      <c r="BWF313" s="35"/>
      <c r="BWG313" s="35"/>
      <c r="BWH313" s="15"/>
      <c r="BWJ313" s="13"/>
      <c r="BWK313" s="35"/>
      <c r="BWL313" s="35"/>
      <c r="BWM313" s="15"/>
      <c r="BWO313" s="13"/>
      <c r="BWP313" s="35"/>
      <c r="BWQ313" s="35"/>
      <c r="BWR313" s="15"/>
      <c r="BWT313" s="13"/>
      <c r="BWU313" s="35"/>
      <c r="BWV313" s="35"/>
      <c r="BWW313" s="15"/>
      <c r="BWY313" s="13"/>
      <c r="BWZ313" s="35"/>
      <c r="BXA313" s="35"/>
      <c r="BXB313" s="15"/>
      <c r="BXD313" s="13"/>
      <c r="BXE313" s="35"/>
      <c r="BXF313" s="35"/>
      <c r="BXG313" s="15"/>
      <c r="BXI313" s="13"/>
      <c r="BXJ313" s="35"/>
      <c r="BXK313" s="35"/>
      <c r="BXL313" s="15"/>
      <c r="BXN313" s="13"/>
      <c r="BXO313" s="35"/>
      <c r="BXP313" s="35"/>
      <c r="BXQ313" s="15"/>
      <c r="BXS313" s="13"/>
      <c r="BXT313" s="35"/>
      <c r="BXU313" s="35"/>
      <c r="BXV313" s="15"/>
      <c r="BXX313" s="13"/>
      <c r="BXY313" s="35"/>
      <c r="BXZ313" s="35"/>
      <c r="BYA313" s="15"/>
      <c r="BYC313" s="13"/>
      <c r="BYD313" s="35"/>
      <c r="BYE313" s="35"/>
      <c r="BYF313" s="15"/>
      <c r="BYH313" s="13"/>
      <c r="BYI313" s="35"/>
      <c r="BYJ313" s="35"/>
      <c r="BYK313" s="15"/>
      <c r="BYM313" s="13"/>
      <c r="BYN313" s="35"/>
      <c r="BYO313" s="35"/>
      <c r="BYP313" s="15"/>
      <c r="BYR313" s="13"/>
      <c r="BYS313" s="35"/>
      <c r="BYT313" s="35"/>
      <c r="BYU313" s="15"/>
      <c r="BYW313" s="13"/>
      <c r="BYX313" s="35"/>
      <c r="BYY313" s="35"/>
      <c r="BYZ313" s="15"/>
      <c r="BZB313" s="13"/>
      <c r="BZC313" s="35"/>
      <c r="BZD313" s="35"/>
      <c r="BZE313" s="15"/>
      <c r="BZG313" s="13"/>
      <c r="BZH313" s="35"/>
      <c r="BZI313" s="35"/>
      <c r="BZJ313" s="15"/>
      <c r="BZL313" s="13"/>
      <c r="BZM313" s="35"/>
      <c r="BZN313" s="35"/>
      <c r="BZO313" s="15"/>
      <c r="BZQ313" s="13"/>
      <c r="BZR313" s="35"/>
      <c r="BZS313" s="35"/>
      <c r="BZT313" s="15"/>
      <c r="BZV313" s="13"/>
      <c r="BZW313" s="35"/>
      <c r="BZX313" s="35"/>
      <c r="BZY313" s="15"/>
      <c r="CAA313" s="13"/>
      <c r="CAB313" s="35"/>
      <c r="CAC313" s="35"/>
      <c r="CAD313" s="15"/>
      <c r="CAF313" s="13"/>
      <c r="CAG313" s="35"/>
      <c r="CAH313" s="35"/>
      <c r="CAI313" s="15"/>
      <c r="CAK313" s="13"/>
      <c r="CAL313" s="35"/>
      <c r="CAM313" s="35"/>
      <c r="CAN313" s="15"/>
      <c r="CAP313" s="13"/>
      <c r="CAQ313" s="35"/>
      <c r="CAR313" s="35"/>
      <c r="CAS313" s="15"/>
      <c r="CAU313" s="13"/>
      <c r="CAV313" s="35"/>
      <c r="CAW313" s="35"/>
      <c r="CAX313" s="15"/>
      <c r="CAZ313" s="13"/>
      <c r="CBA313" s="35"/>
      <c r="CBB313" s="35"/>
      <c r="CBC313" s="15"/>
      <c r="CBE313" s="13"/>
      <c r="CBF313" s="35"/>
      <c r="CBG313" s="35"/>
      <c r="CBH313" s="15"/>
      <c r="CBJ313" s="13"/>
      <c r="CBK313" s="35"/>
      <c r="CBL313" s="35"/>
      <c r="CBM313" s="15"/>
      <c r="CBO313" s="13"/>
      <c r="CBP313" s="35"/>
      <c r="CBQ313" s="35"/>
      <c r="CBR313" s="15"/>
      <c r="CBT313" s="13"/>
      <c r="CBU313" s="35"/>
      <c r="CBV313" s="35"/>
      <c r="CBW313" s="15"/>
      <c r="CBY313" s="13"/>
      <c r="CBZ313" s="35"/>
      <c r="CCA313" s="35"/>
      <c r="CCB313" s="15"/>
      <c r="CCD313" s="13"/>
      <c r="CCE313" s="35"/>
      <c r="CCF313" s="35"/>
      <c r="CCG313" s="15"/>
      <c r="CCI313" s="13"/>
      <c r="CCJ313" s="35"/>
      <c r="CCK313" s="35"/>
      <c r="CCL313" s="15"/>
      <c r="CCN313" s="13"/>
      <c r="CCO313" s="35"/>
      <c r="CCP313" s="35"/>
      <c r="CCQ313" s="15"/>
      <c r="CCS313" s="13"/>
      <c r="CCT313" s="35"/>
      <c r="CCU313" s="35"/>
      <c r="CCV313" s="15"/>
      <c r="CCX313" s="13"/>
      <c r="CCY313" s="35"/>
      <c r="CCZ313" s="35"/>
      <c r="CDA313" s="15"/>
      <c r="CDC313" s="13"/>
      <c r="CDD313" s="35"/>
      <c r="CDE313" s="35"/>
      <c r="CDF313" s="15"/>
      <c r="CDH313" s="13"/>
      <c r="CDI313" s="35"/>
      <c r="CDJ313" s="35"/>
      <c r="CDK313" s="15"/>
      <c r="CDM313" s="13"/>
      <c r="CDN313" s="35"/>
      <c r="CDO313" s="35"/>
      <c r="CDP313" s="15"/>
      <c r="CDR313" s="13"/>
      <c r="CDS313" s="35"/>
      <c r="CDT313" s="35"/>
      <c r="CDU313" s="15"/>
      <c r="CDW313" s="13"/>
      <c r="CDX313" s="35"/>
      <c r="CDY313" s="35"/>
      <c r="CDZ313" s="15"/>
      <c r="CEB313" s="13"/>
      <c r="CEC313" s="35"/>
      <c r="CED313" s="35"/>
      <c r="CEE313" s="15"/>
      <c r="CEG313" s="13"/>
      <c r="CEH313" s="35"/>
      <c r="CEI313" s="35"/>
      <c r="CEJ313" s="15"/>
      <c r="CEL313" s="13"/>
      <c r="CEM313" s="35"/>
      <c r="CEN313" s="35"/>
      <c r="CEO313" s="15"/>
      <c r="CEQ313" s="13"/>
      <c r="CER313" s="35"/>
      <c r="CES313" s="35"/>
      <c r="CET313" s="15"/>
      <c r="CEV313" s="13"/>
      <c r="CEW313" s="35"/>
      <c r="CEX313" s="35"/>
      <c r="CEY313" s="15"/>
      <c r="CFA313" s="13"/>
      <c r="CFB313" s="35"/>
      <c r="CFC313" s="35"/>
      <c r="CFD313" s="15"/>
      <c r="CFF313" s="13"/>
      <c r="CFG313" s="35"/>
      <c r="CFH313" s="35"/>
      <c r="CFI313" s="15"/>
      <c r="CFK313" s="13"/>
      <c r="CFL313" s="35"/>
      <c r="CFM313" s="35"/>
      <c r="CFN313" s="15"/>
      <c r="CFP313" s="13"/>
      <c r="CFQ313" s="35"/>
      <c r="CFR313" s="35"/>
      <c r="CFS313" s="15"/>
      <c r="CFU313" s="13"/>
      <c r="CFV313" s="35"/>
      <c r="CFW313" s="35"/>
      <c r="CFX313" s="15"/>
      <c r="CFZ313" s="13"/>
      <c r="CGA313" s="35"/>
      <c r="CGB313" s="35"/>
      <c r="CGC313" s="15"/>
      <c r="CGE313" s="13"/>
      <c r="CGF313" s="35"/>
      <c r="CGG313" s="35"/>
      <c r="CGH313" s="15"/>
      <c r="CGJ313" s="13"/>
      <c r="CGK313" s="35"/>
      <c r="CGL313" s="35"/>
      <c r="CGM313" s="15"/>
      <c r="CGO313" s="13"/>
      <c r="CGP313" s="35"/>
      <c r="CGQ313" s="35"/>
      <c r="CGR313" s="15"/>
      <c r="CGT313" s="13"/>
      <c r="CGU313" s="35"/>
      <c r="CGV313" s="35"/>
      <c r="CGW313" s="15"/>
      <c r="CGY313" s="13"/>
      <c r="CGZ313" s="35"/>
      <c r="CHA313" s="35"/>
      <c r="CHB313" s="15"/>
      <c r="CHD313" s="13"/>
      <c r="CHE313" s="35"/>
      <c r="CHF313" s="35"/>
      <c r="CHG313" s="15"/>
      <c r="CHI313" s="13"/>
      <c r="CHJ313" s="35"/>
      <c r="CHK313" s="35"/>
      <c r="CHL313" s="15"/>
      <c r="CHN313" s="13"/>
      <c r="CHO313" s="35"/>
      <c r="CHP313" s="35"/>
      <c r="CHQ313" s="15"/>
      <c r="CHS313" s="13"/>
      <c r="CHT313" s="35"/>
      <c r="CHU313" s="35"/>
      <c r="CHV313" s="15"/>
      <c r="CHX313" s="13"/>
      <c r="CHY313" s="35"/>
      <c r="CHZ313" s="35"/>
      <c r="CIA313" s="15"/>
      <c r="CIC313" s="13"/>
      <c r="CID313" s="35"/>
      <c r="CIE313" s="35"/>
      <c r="CIF313" s="15"/>
      <c r="CIH313" s="13"/>
      <c r="CII313" s="35"/>
      <c r="CIJ313" s="35"/>
      <c r="CIK313" s="15"/>
      <c r="CIM313" s="13"/>
      <c r="CIN313" s="35"/>
      <c r="CIO313" s="35"/>
      <c r="CIP313" s="15"/>
      <c r="CIR313" s="13"/>
      <c r="CIS313" s="35"/>
      <c r="CIT313" s="35"/>
      <c r="CIU313" s="15"/>
      <c r="CIW313" s="13"/>
      <c r="CIX313" s="35"/>
      <c r="CIY313" s="35"/>
      <c r="CIZ313" s="15"/>
      <c r="CJB313" s="13"/>
      <c r="CJC313" s="35"/>
      <c r="CJD313" s="35"/>
      <c r="CJE313" s="15"/>
      <c r="CJG313" s="13"/>
      <c r="CJH313" s="35"/>
      <c r="CJI313" s="35"/>
      <c r="CJJ313" s="15"/>
      <c r="CJL313" s="13"/>
      <c r="CJM313" s="35"/>
      <c r="CJN313" s="35"/>
      <c r="CJO313" s="15"/>
      <c r="CJQ313" s="13"/>
      <c r="CJR313" s="35"/>
      <c r="CJS313" s="35"/>
      <c r="CJT313" s="15"/>
      <c r="CJV313" s="13"/>
      <c r="CJW313" s="35"/>
      <c r="CJX313" s="35"/>
      <c r="CJY313" s="15"/>
      <c r="CKA313" s="13"/>
      <c r="CKB313" s="35"/>
      <c r="CKC313" s="35"/>
      <c r="CKD313" s="15"/>
      <c r="CKF313" s="13"/>
      <c r="CKG313" s="35"/>
      <c r="CKH313" s="35"/>
      <c r="CKI313" s="15"/>
      <c r="CKK313" s="13"/>
      <c r="CKL313" s="35"/>
      <c r="CKM313" s="35"/>
      <c r="CKN313" s="15"/>
      <c r="CKP313" s="13"/>
      <c r="CKQ313" s="35"/>
      <c r="CKR313" s="35"/>
      <c r="CKS313" s="15"/>
      <c r="CKU313" s="13"/>
      <c r="CKV313" s="35"/>
      <c r="CKW313" s="35"/>
      <c r="CKX313" s="15"/>
      <c r="CKZ313" s="13"/>
      <c r="CLA313" s="35"/>
      <c r="CLB313" s="35"/>
      <c r="CLC313" s="15"/>
      <c r="CLE313" s="13"/>
      <c r="CLF313" s="35"/>
      <c r="CLG313" s="35"/>
      <c r="CLH313" s="15"/>
      <c r="CLJ313" s="13"/>
      <c r="CLK313" s="35"/>
      <c r="CLL313" s="35"/>
      <c r="CLM313" s="15"/>
      <c r="CLO313" s="13"/>
      <c r="CLP313" s="35"/>
      <c r="CLQ313" s="35"/>
      <c r="CLR313" s="15"/>
      <c r="CLT313" s="13"/>
      <c r="CLU313" s="35"/>
      <c r="CLV313" s="35"/>
      <c r="CLW313" s="15"/>
      <c r="CLY313" s="13"/>
      <c r="CLZ313" s="35"/>
      <c r="CMA313" s="35"/>
      <c r="CMB313" s="15"/>
      <c r="CMD313" s="13"/>
      <c r="CME313" s="35"/>
      <c r="CMF313" s="35"/>
      <c r="CMG313" s="15"/>
      <c r="CMI313" s="13"/>
      <c r="CMJ313" s="35"/>
      <c r="CMK313" s="35"/>
      <c r="CML313" s="15"/>
      <c r="CMN313" s="13"/>
      <c r="CMO313" s="35"/>
      <c r="CMP313" s="35"/>
      <c r="CMQ313" s="15"/>
      <c r="CMS313" s="13"/>
      <c r="CMT313" s="35"/>
      <c r="CMU313" s="35"/>
      <c r="CMV313" s="15"/>
      <c r="CMX313" s="13"/>
      <c r="CMY313" s="35"/>
      <c r="CMZ313" s="35"/>
      <c r="CNA313" s="15"/>
      <c r="CNC313" s="13"/>
      <c r="CND313" s="35"/>
      <c r="CNE313" s="35"/>
      <c r="CNF313" s="15"/>
      <c r="CNH313" s="13"/>
      <c r="CNI313" s="35"/>
      <c r="CNJ313" s="35"/>
      <c r="CNK313" s="15"/>
      <c r="CNM313" s="13"/>
      <c r="CNN313" s="35"/>
      <c r="CNO313" s="35"/>
      <c r="CNP313" s="15"/>
      <c r="CNR313" s="13"/>
      <c r="CNS313" s="35"/>
      <c r="CNT313" s="35"/>
      <c r="CNU313" s="15"/>
      <c r="CNW313" s="13"/>
      <c r="CNX313" s="35"/>
      <c r="CNY313" s="35"/>
      <c r="CNZ313" s="15"/>
      <c r="COB313" s="13"/>
      <c r="COC313" s="35"/>
      <c r="COD313" s="35"/>
      <c r="COE313" s="15"/>
      <c r="COG313" s="13"/>
      <c r="COH313" s="35"/>
      <c r="COI313" s="35"/>
      <c r="COJ313" s="15"/>
      <c r="COL313" s="13"/>
      <c r="COM313" s="35"/>
      <c r="CON313" s="35"/>
      <c r="COO313" s="15"/>
      <c r="COQ313" s="13"/>
      <c r="COR313" s="35"/>
      <c r="COS313" s="35"/>
      <c r="COT313" s="15"/>
      <c r="COV313" s="13"/>
      <c r="COW313" s="35"/>
      <c r="COX313" s="35"/>
      <c r="COY313" s="15"/>
      <c r="CPA313" s="13"/>
      <c r="CPB313" s="35"/>
      <c r="CPC313" s="35"/>
      <c r="CPD313" s="15"/>
      <c r="CPF313" s="13"/>
      <c r="CPG313" s="35"/>
      <c r="CPH313" s="35"/>
      <c r="CPI313" s="15"/>
      <c r="CPK313" s="13"/>
      <c r="CPL313" s="35"/>
      <c r="CPM313" s="35"/>
      <c r="CPN313" s="15"/>
      <c r="CPP313" s="13"/>
      <c r="CPQ313" s="35"/>
      <c r="CPR313" s="35"/>
      <c r="CPS313" s="15"/>
      <c r="CPU313" s="13"/>
      <c r="CPV313" s="35"/>
      <c r="CPW313" s="35"/>
      <c r="CPX313" s="15"/>
      <c r="CPZ313" s="13"/>
      <c r="CQA313" s="35"/>
      <c r="CQB313" s="35"/>
      <c r="CQC313" s="15"/>
      <c r="CQE313" s="13"/>
      <c r="CQF313" s="35"/>
      <c r="CQG313" s="35"/>
      <c r="CQH313" s="15"/>
      <c r="CQJ313" s="13"/>
      <c r="CQK313" s="35"/>
      <c r="CQL313" s="35"/>
      <c r="CQM313" s="15"/>
      <c r="CQO313" s="13"/>
      <c r="CQP313" s="35"/>
      <c r="CQQ313" s="35"/>
      <c r="CQR313" s="15"/>
      <c r="CQT313" s="13"/>
      <c r="CQU313" s="35"/>
      <c r="CQV313" s="35"/>
      <c r="CQW313" s="15"/>
      <c r="CQY313" s="13"/>
      <c r="CQZ313" s="35"/>
      <c r="CRA313" s="35"/>
      <c r="CRB313" s="15"/>
      <c r="CRD313" s="13"/>
      <c r="CRE313" s="35"/>
      <c r="CRF313" s="35"/>
      <c r="CRG313" s="15"/>
      <c r="CRI313" s="13"/>
      <c r="CRJ313" s="35"/>
      <c r="CRK313" s="35"/>
      <c r="CRL313" s="15"/>
      <c r="CRN313" s="13"/>
      <c r="CRO313" s="35"/>
      <c r="CRP313" s="35"/>
      <c r="CRQ313" s="15"/>
      <c r="CRS313" s="13"/>
      <c r="CRT313" s="35"/>
      <c r="CRU313" s="35"/>
      <c r="CRV313" s="15"/>
      <c r="CRX313" s="13"/>
      <c r="CRY313" s="35"/>
      <c r="CRZ313" s="35"/>
      <c r="CSA313" s="15"/>
      <c r="CSC313" s="13"/>
      <c r="CSD313" s="35"/>
      <c r="CSE313" s="35"/>
      <c r="CSF313" s="15"/>
      <c r="CSH313" s="13"/>
      <c r="CSI313" s="35"/>
      <c r="CSJ313" s="35"/>
      <c r="CSK313" s="15"/>
      <c r="CSM313" s="13"/>
      <c r="CSN313" s="35"/>
      <c r="CSO313" s="35"/>
      <c r="CSP313" s="15"/>
      <c r="CSR313" s="13"/>
      <c r="CSS313" s="35"/>
      <c r="CST313" s="35"/>
      <c r="CSU313" s="15"/>
      <c r="CSW313" s="13"/>
      <c r="CSX313" s="35"/>
      <c r="CSY313" s="35"/>
      <c r="CSZ313" s="15"/>
      <c r="CTB313" s="13"/>
      <c r="CTC313" s="35"/>
      <c r="CTD313" s="35"/>
      <c r="CTE313" s="15"/>
      <c r="CTG313" s="13"/>
      <c r="CTH313" s="35"/>
      <c r="CTI313" s="35"/>
      <c r="CTJ313" s="15"/>
      <c r="CTL313" s="13"/>
      <c r="CTM313" s="35"/>
      <c r="CTN313" s="35"/>
      <c r="CTO313" s="15"/>
      <c r="CTQ313" s="13"/>
      <c r="CTR313" s="35"/>
      <c r="CTS313" s="35"/>
      <c r="CTT313" s="15"/>
      <c r="CTV313" s="13"/>
      <c r="CTW313" s="35"/>
      <c r="CTX313" s="35"/>
      <c r="CTY313" s="15"/>
      <c r="CUA313" s="13"/>
      <c r="CUB313" s="35"/>
      <c r="CUC313" s="35"/>
      <c r="CUD313" s="15"/>
      <c r="CUF313" s="13"/>
      <c r="CUG313" s="35"/>
      <c r="CUH313" s="35"/>
      <c r="CUI313" s="15"/>
      <c r="CUK313" s="13"/>
      <c r="CUL313" s="35"/>
      <c r="CUM313" s="35"/>
      <c r="CUN313" s="15"/>
      <c r="CUP313" s="13"/>
      <c r="CUQ313" s="35"/>
      <c r="CUR313" s="35"/>
      <c r="CUS313" s="15"/>
      <c r="CUU313" s="13"/>
      <c r="CUV313" s="35"/>
      <c r="CUW313" s="35"/>
      <c r="CUX313" s="15"/>
      <c r="CUZ313" s="13"/>
      <c r="CVA313" s="35"/>
      <c r="CVB313" s="35"/>
      <c r="CVC313" s="15"/>
      <c r="CVE313" s="13"/>
      <c r="CVF313" s="35"/>
      <c r="CVG313" s="35"/>
      <c r="CVH313" s="15"/>
      <c r="CVJ313" s="13"/>
      <c r="CVK313" s="35"/>
      <c r="CVL313" s="35"/>
      <c r="CVM313" s="15"/>
      <c r="CVO313" s="13"/>
      <c r="CVP313" s="35"/>
      <c r="CVQ313" s="35"/>
      <c r="CVR313" s="15"/>
      <c r="CVT313" s="13"/>
      <c r="CVU313" s="35"/>
      <c r="CVV313" s="35"/>
      <c r="CVW313" s="15"/>
      <c r="CVY313" s="13"/>
      <c r="CVZ313" s="35"/>
      <c r="CWA313" s="35"/>
      <c r="CWB313" s="15"/>
      <c r="CWD313" s="13"/>
      <c r="CWE313" s="35"/>
      <c r="CWF313" s="35"/>
      <c r="CWG313" s="15"/>
      <c r="CWI313" s="13"/>
      <c r="CWJ313" s="35"/>
      <c r="CWK313" s="35"/>
      <c r="CWL313" s="15"/>
      <c r="CWN313" s="13"/>
      <c r="CWO313" s="35"/>
      <c r="CWP313" s="35"/>
      <c r="CWQ313" s="15"/>
      <c r="CWS313" s="13"/>
      <c r="CWT313" s="35"/>
      <c r="CWU313" s="35"/>
      <c r="CWV313" s="15"/>
      <c r="CWX313" s="13"/>
      <c r="CWY313" s="35"/>
      <c r="CWZ313" s="35"/>
      <c r="CXA313" s="15"/>
      <c r="CXC313" s="13"/>
      <c r="CXD313" s="35"/>
      <c r="CXE313" s="35"/>
      <c r="CXF313" s="15"/>
      <c r="CXH313" s="13"/>
      <c r="CXI313" s="35"/>
      <c r="CXJ313" s="35"/>
      <c r="CXK313" s="15"/>
      <c r="CXM313" s="13"/>
      <c r="CXN313" s="35"/>
      <c r="CXO313" s="35"/>
      <c r="CXP313" s="15"/>
      <c r="CXR313" s="13"/>
      <c r="CXS313" s="35"/>
      <c r="CXT313" s="35"/>
      <c r="CXU313" s="15"/>
      <c r="CXW313" s="13"/>
      <c r="CXX313" s="35"/>
      <c r="CXY313" s="35"/>
      <c r="CXZ313" s="15"/>
      <c r="CYB313" s="13"/>
      <c r="CYC313" s="35"/>
      <c r="CYD313" s="35"/>
      <c r="CYE313" s="15"/>
      <c r="CYG313" s="13"/>
      <c r="CYH313" s="35"/>
      <c r="CYI313" s="35"/>
      <c r="CYJ313" s="15"/>
      <c r="CYL313" s="13"/>
      <c r="CYM313" s="35"/>
      <c r="CYN313" s="35"/>
      <c r="CYO313" s="15"/>
      <c r="CYQ313" s="13"/>
      <c r="CYR313" s="35"/>
      <c r="CYS313" s="35"/>
      <c r="CYT313" s="15"/>
      <c r="CYV313" s="13"/>
      <c r="CYW313" s="35"/>
      <c r="CYX313" s="35"/>
      <c r="CYY313" s="15"/>
      <c r="CZA313" s="13"/>
      <c r="CZB313" s="35"/>
      <c r="CZC313" s="35"/>
      <c r="CZD313" s="15"/>
      <c r="CZF313" s="13"/>
      <c r="CZG313" s="35"/>
      <c r="CZH313" s="35"/>
      <c r="CZI313" s="15"/>
      <c r="CZK313" s="13"/>
      <c r="CZL313" s="35"/>
      <c r="CZM313" s="35"/>
      <c r="CZN313" s="15"/>
      <c r="CZP313" s="13"/>
      <c r="CZQ313" s="35"/>
      <c r="CZR313" s="35"/>
      <c r="CZS313" s="15"/>
      <c r="CZU313" s="13"/>
      <c r="CZV313" s="35"/>
      <c r="CZW313" s="35"/>
      <c r="CZX313" s="15"/>
      <c r="CZZ313" s="13"/>
      <c r="DAA313" s="35"/>
      <c r="DAB313" s="35"/>
      <c r="DAC313" s="15"/>
      <c r="DAE313" s="13"/>
      <c r="DAF313" s="35"/>
      <c r="DAG313" s="35"/>
      <c r="DAH313" s="15"/>
      <c r="DAJ313" s="13"/>
      <c r="DAK313" s="35"/>
      <c r="DAL313" s="35"/>
      <c r="DAM313" s="15"/>
      <c r="DAO313" s="13"/>
      <c r="DAP313" s="35"/>
      <c r="DAQ313" s="35"/>
      <c r="DAR313" s="15"/>
      <c r="DAT313" s="13"/>
      <c r="DAU313" s="35"/>
      <c r="DAV313" s="35"/>
      <c r="DAW313" s="15"/>
      <c r="DAY313" s="13"/>
      <c r="DAZ313" s="35"/>
      <c r="DBA313" s="35"/>
      <c r="DBB313" s="15"/>
      <c r="DBD313" s="13"/>
      <c r="DBE313" s="35"/>
      <c r="DBF313" s="35"/>
      <c r="DBG313" s="15"/>
      <c r="DBI313" s="13"/>
      <c r="DBJ313" s="35"/>
      <c r="DBK313" s="35"/>
      <c r="DBL313" s="15"/>
      <c r="DBN313" s="13"/>
      <c r="DBO313" s="35"/>
      <c r="DBP313" s="35"/>
      <c r="DBQ313" s="15"/>
      <c r="DBS313" s="13"/>
      <c r="DBT313" s="35"/>
      <c r="DBU313" s="35"/>
      <c r="DBV313" s="15"/>
      <c r="DBX313" s="13"/>
      <c r="DBY313" s="35"/>
      <c r="DBZ313" s="35"/>
      <c r="DCA313" s="15"/>
      <c r="DCC313" s="13"/>
      <c r="DCD313" s="35"/>
      <c r="DCE313" s="35"/>
      <c r="DCF313" s="15"/>
      <c r="DCH313" s="13"/>
      <c r="DCI313" s="35"/>
      <c r="DCJ313" s="35"/>
      <c r="DCK313" s="15"/>
      <c r="DCM313" s="13"/>
      <c r="DCN313" s="35"/>
      <c r="DCO313" s="35"/>
      <c r="DCP313" s="15"/>
      <c r="DCR313" s="13"/>
      <c r="DCS313" s="35"/>
      <c r="DCT313" s="35"/>
      <c r="DCU313" s="15"/>
      <c r="DCW313" s="13"/>
      <c r="DCX313" s="35"/>
      <c r="DCY313" s="35"/>
      <c r="DCZ313" s="15"/>
      <c r="DDB313" s="13"/>
      <c r="DDC313" s="35"/>
      <c r="DDD313" s="35"/>
      <c r="DDE313" s="15"/>
      <c r="DDG313" s="13"/>
      <c r="DDH313" s="35"/>
      <c r="DDI313" s="35"/>
      <c r="DDJ313" s="15"/>
      <c r="DDL313" s="13"/>
      <c r="DDM313" s="35"/>
      <c r="DDN313" s="35"/>
      <c r="DDO313" s="15"/>
      <c r="DDQ313" s="13"/>
      <c r="DDR313" s="35"/>
      <c r="DDS313" s="35"/>
      <c r="DDT313" s="15"/>
      <c r="DDV313" s="13"/>
      <c r="DDW313" s="35"/>
      <c r="DDX313" s="35"/>
      <c r="DDY313" s="15"/>
      <c r="DEA313" s="13"/>
      <c r="DEB313" s="35"/>
      <c r="DEC313" s="35"/>
      <c r="DED313" s="15"/>
      <c r="DEF313" s="13"/>
      <c r="DEG313" s="35"/>
      <c r="DEH313" s="35"/>
      <c r="DEI313" s="15"/>
      <c r="DEK313" s="13"/>
      <c r="DEL313" s="35"/>
      <c r="DEM313" s="35"/>
      <c r="DEN313" s="15"/>
      <c r="DEP313" s="13"/>
      <c r="DEQ313" s="35"/>
      <c r="DER313" s="35"/>
      <c r="DES313" s="15"/>
      <c r="DEU313" s="13"/>
      <c r="DEV313" s="35"/>
      <c r="DEW313" s="35"/>
      <c r="DEX313" s="15"/>
      <c r="DEZ313" s="13"/>
      <c r="DFA313" s="35"/>
      <c r="DFB313" s="35"/>
      <c r="DFC313" s="15"/>
      <c r="DFE313" s="13"/>
      <c r="DFF313" s="35"/>
      <c r="DFG313" s="35"/>
      <c r="DFH313" s="15"/>
      <c r="DFJ313" s="13"/>
      <c r="DFK313" s="35"/>
      <c r="DFL313" s="35"/>
      <c r="DFM313" s="15"/>
      <c r="DFO313" s="13"/>
      <c r="DFP313" s="35"/>
      <c r="DFQ313" s="35"/>
      <c r="DFR313" s="15"/>
      <c r="DFT313" s="13"/>
      <c r="DFU313" s="35"/>
      <c r="DFV313" s="35"/>
      <c r="DFW313" s="15"/>
      <c r="DFY313" s="13"/>
      <c r="DFZ313" s="35"/>
      <c r="DGA313" s="35"/>
      <c r="DGB313" s="15"/>
      <c r="DGD313" s="13"/>
      <c r="DGE313" s="35"/>
      <c r="DGF313" s="35"/>
      <c r="DGG313" s="15"/>
      <c r="DGI313" s="13"/>
      <c r="DGJ313" s="35"/>
      <c r="DGK313" s="35"/>
      <c r="DGL313" s="15"/>
      <c r="DGN313" s="13"/>
      <c r="DGO313" s="35"/>
      <c r="DGP313" s="35"/>
      <c r="DGQ313" s="15"/>
      <c r="DGS313" s="13"/>
      <c r="DGT313" s="35"/>
      <c r="DGU313" s="35"/>
      <c r="DGV313" s="15"/>
      <c r="DGX313" s="13"/>
      <c r="DGY313" s="35"/>
      <c r="DGZ313" s="35"/>
      <c r="DHA313" s="15"/>
      <c r="DHC313" s="13"/>
      <c r="DHD313" s="35"/>
      <c r="DHE313" s="35"/>
      <c r="DHF313" s="15"/>
      <c r="DHH313" s="13"/>
      <c r="DHI313" s="35"/>
      <c r="DHJ313" s="35"/>
      <c r="DHK313" s="15"/>
      <c r="DHM313" s="13"/>
      <c r="DHN313" s="35"/>
      <c r="DHO313" s="35"/>
      <c r="DHP313" s="15"/>
      <c r="DHR313" s="13"/>
      <c r="DHS313" s="35"/>
      <c r="DHT313" s="35"/>
      <c r="DHU313" s="15"/>
      <c r="DHW313" s="13"/>
      <c r="DHX313" s="35"/>
      <c r="DHY313" s="35"/>
      <c r="DHZ313" s="15"/>
      <c r="DIB313" s="13"/>
      <c r="DIC313" s="35"/>
      <c r="DID313" s="35"/>
      <c r="DIE313" s="15"/>
      <c r="DIG313" s="13"/>
      <c r="DIH313" s="35"/>
      <c r="DII313" s="35"/>
      <c r="DIJ313" s="15"/>
      <c r="DIL313" s="13"/>
      <c r="DIM313" s="35"/>
      <c r="DIN313" s="35"/>
      <c r="DIO313" s="15"/>
      <c r="DIQ313" s="13"/>
      <c r="DIR313" s="35"/>
      <c r="DIS313" s="35"/>
      <c r="DIT313" s="15"/>
      <c r="DIV313" s="13"/>
      <c r="DIW313" s="35"/>
      <c r="DIX313" s="35"/>
      <c r="DIY313" s="15"/>
      <c r="DJA313" s="13"/>
      <c r="DJB313" s="35"/>
      <c r="DJC313" s="35"/>
      <c r="DJD313" s="15"/>
      <c r="DJF313" s="13"/>
      <c r="DJG313" s="35"/>
      <c r="DJH313" s="35"/>
      <c r="DJI313" s="15"/>
      <c r="DJK313" s="13"/>
      <c r="DJL313" s="35"/>
      <c r="DJM313" s="35"/>
      <c r="DJN313" s="15"/>
      <c r="DJP313" s="13"/>
      <c r="DJQ313" s="35"/>
      <c r="DJR313" s="35"/>
      <c r="DJS313" s="15"/>
      <c r="DJU313" s="13"/>
      <c r="DJV313" s="35"/>
      <c r="DJW313" s="35"/>
      <c r="DJX313" s="15"/>
      <c r="DJZ313" s="13"/>
      <c r="DKA313" s="35"/>
      <c r="DKB313" s="35"/>
      <c r="DKC313" s="15"/>
      <c r="DKE313" s="13"/>
      <c r="DKF313" s="35"/>
      <c r="DKG313" s="35"/>
      <c r="DKH313" s="15"/>
      <c r="DKJ313" s="13"/>
      <c r="DKK313" s="35"/>
      <c r="DKL313" s="35"/>
      <c r="DKM313" s="15"/>
      <c r="DKO313" s="13"/>
      <c r="DKP313" s="35"/>
      <c r="DKQ313" s="35"/>
      <c r="DKR313" s="15"/>
      <c r="DKT313" s="13"/>
      <c r="DKU313" s="35"/>
      <c r="DKV313" s="35"/>
      <c r="DKW313" s="15"/>
      <c r="DKY313" s="13"/>
      <c r="DKZ313" s="35"/>
      <c r="DLA313" s="35"/>
      <c r="DLB313" s="15"/>
      <c r="DLD313" s="13"/>
      <c r="DLE313" s="35"/>
      <c r="DLF313" s="35"/>
      <c r="DLG313" s="15"/>
      <c r="DLI313" s="13"/>
      <c r="DLJ313" s="35"/>
      <c r="DLK313" s="35"/>
      <c r="DLL313" s="15"/>
      <c r="DLN313" s="13"/>
      <c r="DLO313" s="35"/>
      <c r="DLP313" s="35"/>
      <c r="DLQ313" s="15"/>
      <c r="DLS313" s="13"/>
      <c r="DLT313" s="35"/>
      <c r="DLU313" s="35"/>
      <c r="DLV313" s="15"/>
      <c r="DLX313" s="13"/>
      <c r="DLY313" s="35"/>
      <c r="DLZ313" s="35"/>
      <c r="DMA313" s="15"/>
      <c r="DMC313" s="13"/>
      <c r="DMD313" s="35"/>
      <c r="DME313" s="35"/>
      <c r="DMF313" s="15"/>
      <c r="DMH313" s="13"/>
      <c r="DMI313" s="35"/>
      <c r="DMJ313" s="35"/>
      <c r="DMK313" s="15"/>
      <c r="DMM313" s="13"/>
      <c r="DMN313" s="35"/>
      <c r="DMO313" s="35"/>
      <c r="DMP313" s="15"/>
      <c r="DMR313" s="13"/>
      <c r="DMS313" s="35"/>
      <c r="DMT313" s="35"/>
      <c r="DMU313" s="15"/>
      <c r="DMW313" s="13"/>
      <c r="DMX313" s="35"/>
      <c r="DMY313" s="35"/>
      <c r="DMZ313" s="15"/>
      <c r="DNB313" s="13"/>
      <c r="DNC313" s="35"/>
      <c r="DND313" s="35"/>
      <c r="DNE313" s="15"/>
      <c r="DNG313" s="13"/>
      <c r="DNH313" s="35"/>
      <c r="DNI313" s="35"/>
      <c r="DNJ313" s="15"/>
      <c r="DNL313" s="13"/>
      <c r="DNM313" s="35"/>
      <c r="DNN313" s="35"/>
      <c r="DNO313" s="15"/>
      <c r="DNQ313" s="13"/>
      <c r="DNR313" s="35"/>
      <c r="DNS313" s="35"/>
      <c r="DNT313" s="15"/>
      <c r="DNV313" s="13"/>
      <c r="DNW313" s="35"/>
      <c r="DNX313" s="35"/>
      <c r="DNY313" s="15"/>
      <c r="DOA313" s="13"/>
      <c r="DOB313" s="35"/>
      <c r="DOC313" s="35"/>
      <c r="DOD313" s="15"/>
      <c r="DOF313" s="13"/>
      <c r="DOG313" s="35"/>
      <c r="DOH313" s="35"/>
      <c r="DOI313" s="15"/>
      <c r="DOK313" s="13"/>
      <c r="DOL313" s="35"/>
      <c r="DOM313" s="35"/>
      <c r="DON313" s="15"/>
      <c r="DOP313" s="13"/>
      <c r="DOQ313" s="35"/>
      <c r="DOR313" s="35"/>
      <c r="DOS313" s="15"/>
      <c r="DOU313" s="13"/>
      <c r="DOV313" s="35"/>
      <c r="DOW313" s="35"/>
      <c r="DOX313" s="15"/>
      <c r="DOZ313" s="13"/>
      <c r="DPA313" s="35"/>
      <c r="DPB313" s="35"/>
      <c r="DPC313" s="15"/>
      <c r="DPE313" s="13"/>
      <c r="DPF313" s="35"/>
      <c r="DPG313" s="35"/>
      <c r="DPH313" s="15"/>
      <c r="DPJ313" s="13"/>
      <c r="DPK313" s="35"/>
      <c r="DPL313" s="35"/>
      <c r="DPM313" s="15"/>
      <c r="DPO313" s="13"/>
      <c r="DPP313" s="35"/>
      <c r="DPQ313" s="35"/>
      <c r="DPR313" s="15"/>
      <c r="DPT313" s="13"/>
      <c r="DPU313" s="35"/>
      <c r="DPV313" s="35"/>
      <c r="DPW313" s="15"/>
      <c r="DPY313" s="13"/>
      <c r="DPZ313" s="35"/>
      <c r="DQA313" s="35"/>
      <c r="DQB313" s="15"/>
      <c r="DQD313" s="13"/>
      <c r="DQE313" s="35"/>
      <c r="DQF313" s="35"/>
      <c r="DQG313" s="15"/>
      <c r="DQI313" s="13"/>
      <c r="DQJ313" s="35"/>
      <c r="DQK313" s="35"/>
      <c r="DQL313" s="15"/>
      <c r="DQN313" s="13"/>
      <c r="DQO313" s="35"/>
      <c r="DQP313" s="35"/>
      <c r="DQQ313" s="15"/>
      <c r="DQS313" s="13"/>
      <c r="DQT313" s="35"/>
      <c r="DQU313" s="35"/>
      <c r="DQV313" s="15"/>
      <c r="DQX313" s="13"/>
      <c r="DQY313" s="35"/>
      <c r="DQZ313" s="35"/>
      <c r="DRA313" s="15"/>
      <c r="DRC313" s="13"/>
      <c r="DRD313" s="35"/>
      <c r="DRE313" s="35"/>
      <c r="DRF313" s="15"/>
      <c r="DRH313" s="13"/>
      <c r="DRI313" s="35"/>
      <c r="DRJ313" s="35"/>
      <c r="DRK313" s="15"/>
      <c r="DRM313" s="13"/>
      <c r="DRN313" s="35"/>
      <c r="DRO313" s="35"/>
      <c r="DRP313" s="15"/>
      <c r="DRR313" s="13"/>
      <c r="DRS313" s="35"/>
      <c r="DRT313" s="35"/>
      <c r="DRU313" s="15"/>
      <c r="DRW313" s="13"/>
      <c r="DRX313" s="35"/>
      <c r="DRY313" s="35"/>
      <c r="DRZ313" s="15"/>
      <c r="DSB313" s="13"/>
      <c r="DSC313" s="35"/>
      <c r="DSD313" s="35"/>
      <c r="DSE313" s="15"/>
      <c r="DSG313" s="13"/>
      <c r="DSH313" s="35"/>
      <c r="DSI313" s="35"/>
      <c r="DSJ313" s="15"/>
      <c r="DSL313" s="13"/>
      <c r="DSM313" s="35"/>
      <c r="DSN313" s="35"/>
      <c r="DSO313" s="15"/>
      <c r="DSQ313" s="13"/>
      <c r="DSR313" s="35"/>
      <c r="DSS313" s="35"/>
      <c r="DST313" s="15"/>
      <c r="DSV313" s="13"/>
      <c r="DSW313" s="35"/>
      <c r="DSX313" s="35"/>
      <c r="DSY313" s="15"/>
      <c r="DTA313" s="13"/>
      <c r="DTB313" s="35"/>
      <c r="DTC313" s="35"/>
      <c r="DTD313" s="15"/>
      <c r="DTF313" s="13"/>
      <c r="DTG313" s="35"/>
      <c r="DTH313" s="35"/>
      <c r="DTI313" s="15"/>
      <c r="DTK313" s="13"/>
      <c r="DTL313" s="35"/>
      <c r="DTM313" s="35"/>
      <c r="DTN313" s="15"/>
      <c r="DTP313" s="13"/>
      <c r="DTQ313" s="35"/>
      <c r="DTR313" s="35"/>
      <c r="DTS313" s="15"/>
      <c r="DTU313" s="13"/>
      <c r="DTV313" s="35"/>
      <c r="DTW313" s="35"/>
      <c r="DTX313" s="15"/>
      <c r="DTZ313" s="13"/>
      <c r="DUA313" s="35"/>
      <c r="DUB313" s="35"/>
      <c r="DUC313" s="15"/>
      <c r="DUE313" s="13"/>
      <c r="DUF313" s="35"/>
      <c r="DUG313" s="35"/>
      <c r="DUH313" s="15"/>
      <c r="DUJ313" s="13"/>
      <c r="DUK313" s="35"/>
      <c r="DUL313" s="35"/>
      <c r="DUM313" s="15"/>
      <c r="DUO313" s="13"/>
      <c r="DUP313" s="35"/>
      <c r="DUQ313" s="35"/>
      <c r="DUR313" s="15"/>
      <c r="DUT313" s="13"/>
      <c r="DUU313" s="35"/>
      <c r="DUV313" s="35"/>
      <c r="DUW313" s="15"/>
      <c r="DUY313" s="13"/>
      <c r="DUZ313" s="35"/>
      <c r="DVA313" s="35"/>
      <c r="DVB313" s="15"/>
      <c r="DVD313" s="13"/>
      <c r="DVE313" s="35"/>
      <c r="DVF313" s="35"/>
      <c r="DVG313" s="15"/>
      <c r="DVI313" s="13"/>
      <c r="DVJ313" s="35"/>
      <c r="DVK313" s="35"/>
      <c r="DVL313" s="15"/>
      <c r="DVN313" s="13"/>
      <c r="DVO313" s="35"/>
      <c r="DVP313" s="35"/>
      <c r="DVQ313" s="15"/>
      <c r="DVS313" s="13"/>
      <c r="DVT313" s="35"/>
      <c r="DVU313" s="35"/>
      <c r="DVV313" s="15"/>
      <c r="DVX313" s="13"/>
      <c r="DVY313" s="35"/>
      <c r="DVZ313" s="35"/>
      <c r="DWA313" s="15"/>
      <c r="DWC313" s="13"/>
      <c r="DWD313" s="35"/>
      <c r="DWE313" s="35"/>
      <c r="DWF313" s="15"/>
      <c r="DWH313" s="13"/>
      <c r="DWI313" s="35"/>
      <c r="DWJ313" s="35"/>
      <c r="DWK313" s="15"/>
      <c r="DWM313" s="13"/>
      <c r="DWN313" s="35"/>
      <c r="DWO313" s="35"/>
      <c r="DWP313" s="15"/>
      <c r="DWR313" s="13"/>
      <c r="DWS313" s="35"/>
      <c r="DWT313" s="35"/>
      <c r="DWU313" s="15"/>
      <c r="DWW313" s="13"/>
      <c r="DWX313" s="35"/>
      <c r="DWY313" s="35"/>
      <c r="DWZ313" s="15"/>
      <c r="DXB313" s="13"/>
      <c r="DXC313" s="35"/>
      <c r="DXD313" s="35"/>
      <c r="DXE313" s="15"/>
      <c r="DXG313" s="13"/>
      <c r="DXH313" s="35"/>
      <c r="DXI313" s="35"/>
      <c r="DXJ313" s="15"/>
      <c r="DXL313" s="13"/>
      <c r="DXM313" s="35"/>
      <c r="DXN313" s="35"/>
      <c r="DXO313" s="15"/>
      <c r="DXQ313" s="13"/>
      <c r="DXR313" s="35"/>
      <c r="DXS313" s="35"/>
      <c r="DXT313" s="15"/>
      <c r="DXV313" s="13"/>
      <c r="DXW313" s="35"/>
      <c r="DXX313" s="35"/>
      <c r="DXY313" s="15"/>
      <c r="DYA313" s="13"/>
      <c r="DYB313" s="35"/>
      <c r="DYC313" s="35"/>
      <c r="DYD313" s="15"/>
      <c r="DYF313" s="13"/>
      <c r="DYG313" s="35"/>
      <c r="DYH313" s="35"/>
      <c r="DYI313" s="15"/>
      <c r="DYK313" s="13"/>
      <c r="DYL313" s="35"/>
      <c r="DYM313" s="35"/>
      <c r="DYN313" s="15"/>
      <c r="DYP313" s="13"/>
      <c r="DYQ313" s="35"/>
      <c r="DYR313" s="35"/>
      <c r="DYS313" s="15"/>
      <c r="DYU313" s="13"/>
      <c r="DYV313" s="35"/>
      <c r="DYW313" s="35"/>
      <c r="DYX313" s="15"/>
      <c r="DYZ313" s="13"/>
      <c r="DZA313" s="35"/>
      <c r="DZB313" s="35"/>
      <c r="DZC313" s="15"/>
      <c r="DZE313" s="13"/>
      <c r="DZF313" s="35"/>
      <c r="DZG313" s="35"/>
      <c r="DZH313" s="15"/>
      <c r="DZJ313" s="13"/>
      <c r="DZK313" s="35"/>
      <c r="DZL313" s="35"/>
      <c r="DZM313" s="15"/>
      <c r="DZO313" s="13"/>
      <c r="DZP313" s="35"/>
      <c r="DZQ313" s="35"/>
      <c r="DZR313" s="15"/>
      <c r="DZT313" s="13"/>
      <c r="DZU313" s="35"/>
      <c r="DZV313" s="35"/>
      <c r="DZW313" s="15"/>
      <c r="DZY313" s="13"/>
      <c r="DZZ313" s="35"/>
      <c r="EAA313" s="35"/>
      <c r="EAB313" s="15"/>
      <c r="EAD313" s="13"/>
      <c r="EAE313" s="35"/>
      <c r="EAF313" s="35"/>
      <c r="EAG313" s="15"/>
      <c r="EAI313" s="13"/>
      <c r="EAJ313" s="35"/>
      <c r="EAK313" s="35"/>
      <c r="EAL313" s="15"/>
      <c r="EAN313" s="13"/>
      <c r="EAO313" s="35"/>
      <c r="EAP313" s="35"/>
      <c r="EAQ313" s="15"/>
      <c r="EAS313" s="13"/>
      <c r="EAT313" s="35"/>
      <c r="EAU313" s="35"/>
      <c r="EAV313" s="15"/>
      <c r="EAX313" s="13"/>
      <c r="EAY313" s="35"/>
      <c r="EAZ313" s="35"/>
      <c r="EBA313" s="15"/>
      <c r="EBC313" s="13"/>
      <c r="EBD313" s="35"/>
      <c r="EBE313" s="35"/>
      <c r="EBF313" s="15"/>
      <c r="EBH313" s="13"/>
      <c r="EBI313" s="35"/>
      <c r="EBJ313" s="35"/>
      <c r="EBK313" s="15"/>
      <c r="EBM313" s="13"/>
      <c r="EBN313" s="35"/>
      <c r="EBO313" s="35"/>
      <c r="EBP313" s="15"/>
      <c r="EBR313" s="13"/>
      <c r="EBS313" s="35"/>
      <c r="EBT313" s="35"/>
      <c r="EBU313" s="15"/>
      <c r="EBW313" s="13"/>
      <c r="EBX313" s="35"/>
      <c r="EBY313" s="35"/>
      <c r="EBZ313" s="15"/>
      <c r="ECB313" s="13"/>
      <c r="ECC313" s="35"/>
      <c r="ECD313" s="35"/>
      <c r="ECE313" s="15"/>
      <c r="ECG313" s="13"/>
      <c r="ECH313" s="35"/>
      <c r="ECI313" s="35"/>
      <c r="ECJ313" s="15"/>
      <c r="ECL313" s="13"/>
      <c r="ECM313" s="35"/>
      <c r="ECN313" s="35"/>
      <c r="ECO313" s="15"/>
      <c r="ECQ313" s="13"/>
      <c r="ECR313" s="35"/>
      <c r="ECS313" s="35"/>
      <c r="ECT313" s="15"/>
      <c r="ECV313" s="13"/>
      <c r="ECW313" s="35"/>
      <c r="ECX313" s="35"/>
      <c r="ECY313" s="15"/>
      <c r="EDA313" s="13"/>
      <c r="EDB313" s="35"/>
      <c r="EDC313" s="35"/>
      <c r="EDD313" s="15"/>
      <c r="EDF313" s="13"/>
      <c r="EDG313" s="35"/>
      <c r="EDH313" s="35"/>
      <c r="EDI313" s="15"/>
      <c r="EDK313" s="13"/>
      <c r="EDL313" s="35"/>
      <c r="EDM313" s="35"/>
      <c r="EDN313" s="15"/>
      <c r="EDP313" s="13"/>
      <c r="EDQ313" s="35"/>
      <c r="EDR313" s="35"/>
      <c r="EDS313" s="15"/>
      <c r="EDU313" s="13"/>
      <c r="EDV313" s="35"/>
      <c r="EDW313" s="35"/>
      <c r="EDX313" s="15"/>
      <c r="EDZ313" s="13"/>
      <c r="EEA313" s="35"/>
      <c r="EEB313" s="35"/>
      <c r="EEC313" s="15"/>
      <c r="EEE313" s="13"/>
      <c r="EEF313" s="35"/>
      <c r="EEG313" s="35"/>
      <c r="EEH313" s="15"/>
      <c r="EEJ313" s="13"/>
      <c r="EEK313" s="35"/>
      <c r="EEL313" s="35"/>
      <c r="EEM313" s="15"/>
      <c r="EEO313" s="13"/>
      <c r="EEP313" s="35"/>
      <c r="EEQ313" s="35"/>
      <c r="EER313" s="15"/>
      <c r="EET313" s="13"/>
      <c r="EEU313" s="35"/>
      <c r="EEV313" s="35"/>
      <c r="EEW313" s="15"/>
      <c r="EEY313" s="13"/>
      <c r="EEZ313" s="35"/>
      <c r="EFA313" s="35"/>
      <c r="EFB313" s="15"/>
      <c r="EFD313" s="13"/>
      <c r="EFE313" s="35"/>
      <c r="EFF313" s="35"/>
      <c r="EFG313" s="15"/>
      <c r="EFI313" s="13"/>
      <c r="EFJ313" s="35"/>
      <c r="EFK313" s="35"/>
      <c r="EFL313" s="15"/>
      <c r="EFN313" s="13"/>
      <c r="EFO313" s="35"/>
      <c r="EFP313" s="35"/>
      <c r="EFQ313" s="15"/>
      <c r="EFS313" s="13"/>
      <c r="EFT313" s="35"/>
      <c r="EFU313" s="35"/>
      <c r="EFV313" s="15"/>
      <c r="EFX313" s="13"/>
      <c r="EFY313" s="35"/>
      <c r="EFZ313" s="35"/>
      <c r="EGA313" s="15"/>
      <c r="EGC313" s="13"/>
      <c r="EGD313" s="35"/>
      <c r="EGE313" s="35"/>
      <c r="EGF313" s="15"/>
      <c r="EGH313" s="13"/>
      <c r="EGI313" s="35"/>
      <c r="EGJ313" s="35"/>
      <c r="EGK313" s="15"/>
      <c r="EGM313" s="13"/>
      <c r="EGN313" s="35"/>
      <c r="EGO313" s="35"/>
      <c r="EGP313" s="15"/>
      <c r="EGR313" s="13"/>
      <c r="EGS313" s="35"/>
      <c r="EGT313" s="35"/>
      <c r="EGU313" s="15"/>
      <c r="EGW313" s="13"/>
      <c r="EGX313" s="35"/>
      <c r="EGY313" s="35"/>
      <c r="EGZ313" s="15"/>
      <c r="EHB313" s="13"/>
      <c r="EHC313" s="35"/>
      <c r="EHD313" s="35"/>
      <c r="EHE313" s="15"/>
      <c r="EHG313" s="13"/>
      <c r="EHH313" s="35"/>
      <c r="EHI313" s="35"/>
      <c r="EHJ313" s="15"/>
      <c r="EHL313" s="13"/>
      <c r="EHM313" s="35"/>
      <c r="EHN313" s="35"/>
      <c r="EHO313" s="15"/>
      <c r="EHQ313" s="13"/>
      <c r="EHR313" s="35"/>
      <c r="EHS313" s="35"/>
      <c r="EHT313" s="15"/>
      <c r="EHV313" s="13"/>
      <c r="EHW313" s="35"/>
      <c r="EHX313" s="35"/>
      <c r="EHY313" s="15"/>
      <c r="EIA313" s="13"/>
      <c r="EIB313" s="35"/>
      <c r="EIC313" s="35"/>
      <c r="EID313" s="15"/>
      <c r="EIF313" s="13"/>
      <c r="EIG313" s="35"/>
      <c r="EIH313" s="35"/>
      <c r="EII313" s="15"/>
      <c r="EIK313" s="13"/>
      <c r="EIL313" s="35"/>
      <c r="EIM313" s="35"/>
      <c r="EIN313" s="15"/>
      <c r="EIP313" s="13"/>
      <c r="EIQ313" s="35"/>
      <c r="EIR313" s="35"/>
      <c r="EIS313" s="15"/>
      <c r="EIU313" s="13"/>
      <c r="EIV313" s="35"/>
      <c r="EIW313" s="35"/>
      <c r="EIX313" s="15"/>
      <c r="EIZ313" s="13"/>
      <c r="EJA313" s="35"/>
      <c r="EJB313" s="35"/>
      <c r="EJC313" s="15"/>
      <c r="EJE313" s="13"/>
      <c r="EJF313" s="35"/>
      <c r="EJG313" s="35"/>
      <c r="EJH313" s="15"/>
      <c r="EJJ313" s="13"/>
      <c r="EJK313" s="35"/>
      <c r="EJL313" s="35"/>
      <c r="EJM313" s="15"/>
      <c r="EJO313" s="13"/>
      <c r="EJP313" s="35"/>
      <c r="EJQ313" s="35"/>
      <c r="EJR313" s="15"/>
      <c r="EJT313" s="13"/>
      <c r="EJU313" s="35"/>
      <c r="EJV313" s="35"/>
      <c r="EJW313" s="15"/>
      <c r="EJY313" s="13"/>
      <c r="EJZ313" s="35"/>
      <c r="EKA313" s="35"/>
      <c r="EKB313" s="15"/>
      <c r="EKD313" s="13"/>
      <c r="EKE313" s="35"/>
      <c r="EKF313" s="35"/>
      <c r="EKG313" s="15"/>
      <c r="EKI313" s="13"/>
      <c r="EKJ313" s="35"/>
      <c r="EKK313" s="35"/>
      <c r="EKL313" s="15"/>
      <c r="EKN313" s="13"/>
      <c r="EKO313" s="35"/>
      <c r="EKP313" s="35"/>
      <c r="EKQ313" s="15"/>
      <c r="EKS313" s="13"/>
      <c r="EKT313" s="35"/>
      <c r="EKU313" s="35"/>
      <c r="EKV313" s="15"/>
      <c r="EKX313" s="13"/>
      <c r="EKY313" s="35"/>
      <c r="EKZ313" s="35"/>
      <c r="ELA313" s="15"/>
      <c r="ELC313" s="13"/>
      <c r="ELD313" s="35"/>
      <c r="ELE313" s="35"/>
      <c r="ELF313" s="15"/>
      <c r="ELH313" s="13"/>
      <c r="ELI313" s="35"/>
      <c r="ELJ313" s="35"/>
      <c r="ELK313" s="15"/>
      <c r="ELM313" s="13"/>
      <c r="ELN313" s="35"/>
      <c r="ELO313" s="35"/>
      <c r="ELP313" s="15"/>
      <c r="ELR313" s="13"/>
      <c r="ELS313" s="35"/>
      <c r="ELT313" s="35"/>
      <c r="ELU313" s="15"/>
      <c r="ELW313" s="13"/>
      <c r="ELX313" s="35"/>
      <c r="ELY313" s="35"/>
      <c r="ELZ313" s="15"/>
      <c r="EMB313" s="13"/>
      <c r="EMC313" s="35"/>
      <c r="EMD313" s="35"/>
      <c r="EME313" s="15"/>
      <c r="EMG313" s="13"/>
      <c r="EMH313" s="35"/>
      <c r="EMI313" s="35"/>
      <c r="EMJ313" s="15"/>
      <c r="EML313" s="13"/>
      <c r="EMM313" s="35"/>
      <c r="EMN313" s="35"/>
      <c r="EMO313" s="15"/>
      <c r="EMQ313" s="13"/>
      <c r="EMR313" s="35"/>
      <c r="EMS313" s="35"/>
      <c r="EMT313" s="15"/>
      <c r="EMV313" s="13"/>
      <c r="EMW313" s="35"/>
      <c r="EMX313" s="35"/>
      <c r="EMY313" s="15"/>
      <c r="ENA313" s="13"/>
      <c r="ENB313" s="35"/>
      <c r="ENC313" s="35"/>
      <c r="END313" s="15"/>
      <c r="ENF313" s="13"/>
      <c r="ENG313" s="35"/>
      <c r="ENH313" s="35"/>
      <c r="ENI313" s="15"/>
      <c r="ENK313" s="13"/>
      <c r="ENL313" s="35"/>
      <c r="ENM313" s="35"/>
      <c r="ENN313" s="15"/>
      <c r="ENP313" s="13"/>
      <c r="ENQ313" s="35"/>
      <c r="ENR313" s="35"/>
      <c r="ENS313" s="15"/>
      <c r="ENU313" s="13"/>
      <c r="ENV313" s="35"/>
      <c r="ENW313" s="35"/>
      <c r="ENX313" s="15"/>
      <c r="ENZ313" s="13"/>
      <c r="EOA313" s="35"/>
      <c r="EOB313" s="35"/>
      <c r="EOC313" s="15"/>
      <c r="EOE313" s="13"/>
      <c r="EOF313" s="35"/>
      <c r="EOG313" s="35"/>
      <c r="EOH313" s="15"/>
      <c r="EOJ313" s="13"/>
      <c r="EOK313" s="35"/>
      <c r="EOL313" s="35"/>
      <c r="EOM313" s="15"/>
      <c r="EOO313" s="13"/>
      <c r="EOP313" s="35"/>
      <c r="EOQ313" s="35"/>
      <c r="EOR313" s="15"/>
      <c r="EOT313" s="13"/>
      <c r="EOU313" s="35"/>
      <c r="EOV313" s="35"/>
      <c r="EOW313" s="15"/>
      <c r="EOY313" s="13"/>
      <c r="EOZ313" s="35"/>
      <c r="EPA313" s="35"/>
      <c r="EPB313" s="15"/>
      <c r="EPD313" s="13"/>
      <c r="EPE313" s="35"/>
      <c r="EPF313" s="35"/>
      <c r="EPG313" s="15"/>
      <c r="EPI313" s="13"/>
      <c r="EPJ313" s="35"/>
      <c r="EPK313" s="35"/>
      <c r="EPL313" s="15"/>
      <c r="EPN313" s="13"/>
      <c r="EPO313" s="35"/>
      <c r="EPP313" s="35"/>
      <c r="EPQ313" s="15"/>
      <c r="EPS313" s="13"/>
      <c r="EPT313" s="35"/>
      <c r="EPU313" s="35"/>
      <c r="EPV313" s="15"/>
      <c r="EPX313" s="13"/>
      <c r="EPY313" s="35"/>
      <c r="EPZ313" s="35"/>
      <c r="EQA313" s="15"/>
      <c r="EQC313" s="13"/>
      <c r="EQD313" s="35"/>
      <c r="EQE313" s="35"/>
      <c r="EQF313" s="15"/>
      <c r="EQH313" s="13"/>
      <c r="EQI313" s="35"/>
      <c r="EQJ313" s="35"/>
      <c r="EQK313" s="15"/>
      <c r="EQM313" s="13"/>
      <c r="EQN313" s="35"/>
      <c r="EQO313" s="35"/>
      <c r="EQP313" s="15"/>
      <c r="EQR313" s="13"/>
      <c r="EQS313" s="35"/>
      <c r="EQT313" s="35"/>
      <c r="EQU313" s="15"/>
      <c r="EQW313" s="13"/>
      <c r="EQX313" s="35"/>
      <c r="EQY313" s="35"/>
      <c r="EQZ313" s="15"/>
      <c r="ERB313" s="13"/>
      <c r="ERC313" s="35"/>
      <c r="ERD313" s="35"/>
      <c r="ERE313" s="15"/>
      <c r="ERG313" s="13"/>
      <c r="ERH313" s="35"/>
      <c r="ERI313" s="35"/>
      <c r="ERJ313" s="15"/>
      <c r="ERL313" s="13"/>
      <c r="ERM313" s="35"/>
      <c r="ERN313" s="35"/>
      <c r="ERO313" s="15"/>
      <c r="ERQ313" s="13"/>
      <c r="ERR313" s="35"/>
      <c r="ERS313" s="35"/>
      <c r="ERT313" s="15"/>
      <c r="ERV313" s="13"/>
      <c r="ERW313" s="35"/>
      <c r="ERX313" s="35"/>
      <c r="ERY313" s="15"/>
      <c r="ESA313" s="13"/>
      <c r="ESB313" s="35"/>
      <c r="ESC313" s="35"/>
      <c r="ESD313" s="15"/>
      <c r="ESF313" s="13"/>
      <c r="ESG313" s="35"/>
      <c r="ESH313" s="35"/>
      <c r="ESI313" s="15"/>
      <c r="ESK313" s="13"/>
      <c r="ESL313" s="35"/>
      <c r="ESM313" s="35"/>
      <c r="ESN313" s="15"/>
      <c r="ESP313" s="13"/>
      <c r="ESQ313" s="35"/>
      <c r="ESR313" s="35"/>
      <c r="ESS313" s="15"/>
      <c r="ESU313" s="13"/>
      <c r="ESV313" s="35"/>
      <c r="ESW313" s="35"/>
      <c r="ESX313" s="15"/>
      <c r="ESZ313" s="13"/>
      <c r="ETA313" s="35"/>
      <c r="ETB313" s="35"/>
      <c r="ETC313" s="15"/>
      <c r="ETE313" s="13"/>
      <c r="ETF313" s="35"/>
      <c r="ETG313" s="35"/>
      <c r="ETH313" s="15"/>
      <c r="ETJ313" s="13"/>
      <c r="ETK313" s="35"/>
      <c r="ETL313" s="35"/>
      <c r="ETM313" s="15"/>
      <c r="ETO313" s="13"/>
      <c r="ETP313" s="35"/>
      <c r="ETQ313" s="35"/>
      <c r="ETR313" s="15"/>
      <c r="ETT313" s="13"/>
      <c r="ETU313" s="35"/>
      <c r="ETV313" s="35"/>
      <c r="ETW313" s="15"/>
      <c r="ETY313" s="13"/>
      <c r="ETZ313" s="35"/>
      <c r="EUA313" s="35"/>
      <c r="EUB313" s="15"/>
      <c r="EUD313" s="13"/>
      <c r="EUE313" s="35"/>
      <c r="EUF313" s="35"/>
      <c r="EUG313" s="15"/>
      <c r="EUI313" s="13"/>
      <c r="EUJ313" s="35"/>
      <c r="EUK313" s="35"/>
      <c r="EUL313" s="15"/>
      <c r="EUN313" s="13"/>
      <c r="EUO313" s="35"/>
      <c r="EUP313" s="35"/>
      <c r="EUQ313" s="15"/>
      <c r="EUS313" s="13"/>
      <c r="EUT313" s="35"/>
      <c r="EUU313" s="35"/>
      <c r="EUV313" s="15"/>
      <c r="EUX313" s="13"/>
      <c r="EUY313" s="35"/>
      <c r="EUZ313" s="35"/>
      <c r="EVA313" s="15"/>
      <c r="EVC313" s="13"/>
      <c r="EVD313" s="35"/>
      <c r="EVE313" s="35"/>
      <c r="EVF313" s="15"/>
      <c r="EVH313" s="13"/>
      <c r="EVI313" s="35"/>
      <c r="EVJ313" s="35"/>
      <c r="EVK313" s="15"/>
      <c r="EVM313" s="13"/>
      <c r="EVN313" s="35"/>
      <c r="EVO313" s="35"/>
      <c r="EVP313" s="15"/>
      <c r="EVR313" s="13"/>
      <c r="EVS313" s="35"/>
      <c r="EVT313" s="35"/>
      <c r="EVU313" s="15"/>
      <c r="EVW313" s="13"/>
      <c r="EVX313" s="35"/>
      <c r="EVY313" s="35"/>
      <c r="EVZ313" s="15"/>
      <c r="EWB313" s="13"/>
      <c r="EWC313" s="35"/>
      <c r="EWD313" s="35"/>
      <c r="EWE313" s="15"/>
      <c r="EWG313" s="13"/>
      <c r="EWH313" s="35"/>
      <c r="EWI313" s="35"/>
      <c r="EWJ313" s="15"/>
      <c r="EWL313" s="13"/>
      <c r="EWM313" s="35"/>
      <c r="EWN313" s="35"/>
      <c r="EWO313" s="15"/>
      <c r="EWQ313" s="13"/>
      <c r="EWR313" s="35"/>
      <c r="EWS313" s="35"/>
      <c r="EWT313" s="15"/>
      <c r="EWV313" s="13"/>
      <c r="EWW313" s="35"/>
      <c r="EWX313" s="35"/>
      <c r="EWY313" s="15"/>
      <c r="EXA313" s="13"/>
      <c r="EXB313" s="35"/>
      <c r="EXC313" s="35"/>
      <c r="EXD313" s="15"/>
      <c r="EXF313" s="13"/>
      <c r="EXG313" s="35"/>
      <c r="EXH313" s="35"/>
      <c r="EXI313" s="15"/>
      <c r="EXK313" s="13"/>
      <c r="EXL313" s="35"/>
      <c r="EXM313" s="35"/>
      <c r="EXN313" s="15"/>
      <c r="EXP313" s="13"/>
      <c r="EXQ313" s="35"/>
      <c r="EXR313" s="35"/>
      <c r="EXS313" s="15"/>
      <c r="EXU313" s="13"/>
      <c r="EXV313" s="35"/>
      <c r="EXW313" s="35"/>
      <c r="EXX313" s="15"/>
      <c r="EXZ313" s="13"/>
      <c r="EYA313" s="35"/>
      <c r="EYB313" s="35"/>
      <c r="EYC313" s="15"/>
      <c r="EYE313" s="13"/>
      <c r="EYF313" s="35"/>
      <c r="EYG313" s="35"/>
      <c r="EYH313" s="15"/>
      <c r="EYJ313" s="13"/>
      <c r="EYK313" s="35"/>
      <c r="EYL313" s="35"/>
      <c r="EYM313" s="15"/>
      <c r="EYO313" s="13"/>
      <c r="EYP313" s="35"/>
      <c r="EYQ313" s="35"/>
      <c r="EYR313" s="15"/>
      <c r="EYT313" s="13"/>
      <c r="EYU313" s="35"/>
      <c r="EYV313" s="35"/>
      <c r="EYW313" s="15"/>
      <c r="EYY313" s="13"/>
      <c r="EYZ313" s="35"/>
      <c r="EZA313" s="35"/>
      <c r="EZB313" s="15"/>
      <c r="EZD313" s="13"/>
      <c r="EZE313" s="35"/>
      <c r="EZF313" s="35"/>
      <c r="EZG313" s="15"/>
      <c r="EZI313" s="13"/>
      <c r="EZJ313" s="35"/>
      <c r="EZK313" s="35"/>
      <c r="EZL313" s="15"/>
      <c r="EZN313" s="13"/>
      <c r="EZO313" s="35"/>
      <c r="EZP313" s="35"/>
      <c r="EZQ313" s="15"/>
      <c r="EZS313" s="13"/>
      <c r="EZT313" s="35"/>
      <c r="EZU313" s="35"/>
      <c r="EZV313" s="15"/>
      <c r="EZX313" s="13"/>
      <c r="EZY313" s="35"/>
      <c r="EZZ313" s="35"/>
      <c r="FAA313" s="15"/>
      <c r="FAC313" s="13"/>
      <c r="FAD313" s="35"/>
      <c r="FAE313" s="35"/>
      <c r="FAF313" s="15"/>
      <c r="FAH313" s="13"/>
      <c r="FAI313" s="35"/>
      <c r="FAJ313" s="35"/>
      <c r="FAK313" s="15"/>
      <c r="FAM313" s="13"/>
      <c r="FAN313" s="35"/>
      <c r="FAO313" s="35"/>
      <c r="FAP313" s="15"/>
      <c r="FAR313" s="13"/>
      <c r="FAS313" s="35"/>
      <c r="FAT313" s="35"/>
      <c r="FAU313" s="15"/>
      <c r="FAW313" s="13"/>
      <c r="FAX313" s="35"/>
      <c r="FAY313" s="35"/>
      <c r="FAZ313" s="15"/>
      <c r="FBB313" s="13"/>
      <c r="FBC313" s="35"/>
      <c r="FBD313" s="35"/>
      <c r="FBE313" s="15"/>
      <c r="FBG313" s="13"/>
      <c r="FBH313" s="35"/>
      <c r="FBI313" s="35"/>
      <c r="FBJ313" s="15"/>
      <c r="FBL313" s="13"/>
      <c r="FBM313" s="35"/>
      <c r="FBN313" s="35"/>
      <c r="FBO313" s="15"/>
      <c r="FBQ313" s="13"/>
      <c r="FBR313" s="35"/>
      <c r="FBS313" s="35"/>
      <c r="FBT313" s="15"/>
      <c r="FBV313" s="13"/>
      <c r="FBW313" s="35"/>
      <c r="FBX313" s="35"/>
      <c r="FBY313" s="15"/>
      <c r="FCA313" s="13"/>
      <c r="FCB313" s="35"/>
      <c r="FCC313" s="35"/>
      <c r="FCD313" s="15"/>
      <c r="FCF313" s="13"/>
      <c r="FCG313" s="35"/>
      <c r="FCH313" s="35"/>
      <c r="FCI313" s="15"/>
      <c r="FCK313" s="13"/>
      <c r="FCL313" s="35"/>
      <c r="FCM313" s="35"/>
      <c r="FCN313" s="15"/>
      <c r="FCP313" s="13"/>
      <c r="FCQ313" s="35"/>
      <c r="FCR313" s="35"/>
      <c r="FCS313" s="15"/>
      <c r="FCU313" s="13"/>
      <c r="FCV313" s="35"/>
      <c r="FCW313" s="35"/>
      <c r="FCX313" s="15"/>
      <c r="FCZ313" s="13"/>
      <c r="FDA313" s="35"/>
      <c r="FDB313" s="35"/>
      <c r="FDC313" s="15"/>
      <c r="FDE313" s="13"/>
      <c r="FDF313" s="35"/>
      <c r="FDG313" s="35"/>
      <c r="FDH313" s="15"/>
      <c r="FDJ313" s="13"/>
      <c r="FDK313" s="35"/>
      <c r="FDL313" s="35"/>
      <c r="FDM313" s="15"/>
      <c r="FDO313" s="13"/>
      <c r="FDP313" s="35"/>
      <c r="FDQ313" s="35"/>
      <c r="FDR313" s="15"/>
      <c r="FDT313" s="13"/>
      <c r="FDU313" s="35"/>
      <c r="FDV313" s="35"/>
      <c r="FDW313" s="15"/>
      <c r="FDY313" s="13"/>
      <c r="FDZ313" s="35"/>
      <c r="FEA313" s="35"/>
      <c r="FEB313" s="15"/>
      <c r="FED313" s="13"/>
      <c r="FEE313" s="35"/>
      <c r="FEF313" s="35"/>
      <c r="FEG313" s="15"/>
      <c r="FEI313" s="13"/>
      <c r="FEJ313" s="35"/>
      <c r="FEK313" s="35"/>
      <c r="FEL313" s="15"/>
      <c r="FEN313" s="13"/>
      <c r="FEO313" s="35"/>
      <c r="FEP313" s="35"/>
      <c r="FEQ313" s="15"/>
      <c r="FES313" s="13"/>
      <c r="FET313" s="35"/>
      <c r="FEU313" s="35"/>
      <c r="FEV313" s="15"/>
      <c r="FEX313" s="13"/>
      <c r="FEY313" s="35"/>
      <c r="FEZ313" s="35"/>
      <c r="FFA313" s="15"/>
      <c r="FFC313" s="13"/>
      <c r="FFD313" s="35"/>
      <c r="FFE313" s="35"/>
      <c r="FFF313" s="15"/>
      <c r="FFH313" s="13"/>
      <c r="FFI313" s="35"/>
      <c r="FFJ313" s="35"/>
      <c r="FFK313" s="15"/>
      <c r="FFM313" s="13"/>
      <c r="FFN313" s="35"/>
      <c r="FFO313" s="35"/>
      <c r="FFP313" s="15"/>
      <c r="FFR313" s="13"/>
      <c r="FFS313" s="35"/>
      <c r="FFT313" s="35"/>
      <c r="FFU313" s="15"/>
      <c r="FFW313" s="13"/>
      <c r="FFX313" s="35"/>
      <c r="FFY313" s="35"/>
      <c r="FFZ313" s="15"/>
      <c r="FGB313" s="13"/>
      <c r="FGC313" s="35"/>
      <c r="FGD313" s="35"/>
      <c r="FGE313" s="15"/>
      <c r="FGG313" s="13"/>
      <c r="FGH313" s="35"/>
      <c r="FGI313" s="35"/>
      <c r="FGJ313" s="15"/>
      <c r="FGL313" s="13"/>
      <c r="FGM313" s="35"/>
      <c r="FGN313" s="35"/>
      <c r="FGO313" s="15"/>
      <c r="FGQ313" s="13"/>
      <c r="FGR313" s="35"/>
      <c r="FGS313" s="35"/>
      <c r="FGT313" s="15"/>
      <c r="FGV313" s="13"/>
      <c r="FGW313" s="35"/>
      <c r="FGX313" s="35"/>
      <c r="FGY313" s="15"/>
      <c r="FHA313" s="13"/>
      <c r="FHB313" s="35"/>
      <c r="FHC313" s="35"/>
      <c r="FHD313" s="15"/>
      <c r="FHF313" s="13"/>
      <c r="FHG313" s="35"/>
      <c r="FHH313" s="35"/>
      <c r="FHI313" s="15"/>
      <c r="FHK313" s="13"/>
      <c r="FHL313" s="35"/>
      <c r="FHM313" s="35"/>
      <c r="FHN313" s="15"/>
      <c r="FHP313" s="13"/>
      <c r="FHQ313" s="35"/>
      <c r="FHR313" s="35"/>
      <c r="FHS313" s="15"/>
      <c r="FHU313" s="13"/>
      <c r="FHV313" s="35"/>
      <c r="FHW313" s="35"/>
      <c r="FHX313" s="15"/>
      <c r="FHZ313" s="13"/>
      <c r="FIA313" s="35"/>
      <c r="FIB313" s="35"/>
      <c r="FIC313" s="15"/>
      <c r="FIE313" s="13"/>
      <c r="FIF313" s="35"/>
      <c r="FIG313" s="35"/>
      <c r="FIH313" s="15"/>
      <c r="FIJ313" s="13"/>
      <c r="FIK313" s="35"/>
      <c r="FIL313" s="35"/>
      <c r="FIM313" s="15"/>
      <c r="FIO313" s="13"/>
      <c r="FIP313" s="35"/>
      <c r="FIQ313" s="35"/>
      <c r="FIR313" s="15"/>
      <c r="FIT313" s="13"/>
      <c r="FIU313" s="35"/>
      <c r="FIV313" s="35"/>
      <c r="FIW313" s="15"/>
      <c r="FIY313" s="13"/>
      <c r="FIZ313" s="35"/>
      <c r="FJA313" s="35"/>
      <c r="FJB313" s="15"/>
      <c r="FJD313" s="13"/>
      <c r="FJE313" s="35"/>
      <c r="FJF313" s="35"/>
      <c r="FJG313" s="15"/>
      <c r="FJI313" s="13"/>
      <c r="FJJ313" s="35"/>
      <c r="FJK313" s="35"/>
      <c r="FJL313" s="15"/>
      <c r="FJN313" s="13"/>
      <c r="FJO313" s="35"/>
      <c r="FJP313" s="35"/>
      <c r="FJQ313" s="15"/>
      <c r="FJS313" s="13"/>
      <c r="FJT313" s="35"/>
      <c r="FJU313" s="35"/>
      <c r="FJV313" s="15"/>
      <c r="FJX313" s="13"/>
      <c r="FJY313" s="35"/>
      <c r="FJZ313" s="35"/>
      <c r="FKA313" s="15"/>
      <c r="FKC313" s="13"/>
      <c r="FKD313" s="35"/>
      <c r="FKE313" s="35"/>
      <c r="FKF313" s="15"/>
      <c r="FKH313" s="13"/>
      <c r="FKI313" s="35"/>
      <c r="FKJ313" s="35"/>
      <c r="FKK313" s="15"/>
      <c r="FKM313" s="13"/>
      <c r="FKN313" s="35"/>
      <c r="FKO313" s="35"/>
      <c r="FKP313" s="15"/>
      <c r="FKR313" s="13"/>
      <c r="FKS313" s="35"/>
      <c r="FKT313" s="35"/>
      <c r="FKU313" s="15"/>
      <c r="FKW313" s="13"/>
      <c r="FKX313" s="35"/>
      <c r="FKY313" s="35"/>
      <c r="FKZ313" s="15"/>
      <c r="FLB313" s="13"/>
      <c r="FLC313" s="35"/>
      <c r="FLD313" s="35"/>
      <c r="FLE313" s="15"/>
      <c r="FLG313" s="13"/>
      <c r="FLH313" s="35"/>
      <c r="FLI313" s="35"/>
      <c r="FLJ313" s="15"/>
      <c r="FLL313" s="13"/>
      <c r="FLM313" s="35"/>
      <c r="FLN313" s="35"/>
      <c r="FLO313" s="15"/>
      <c r="FLQ313" s="13"/>
      <c r="FLR313" s="35"/>
      <c r="FLS313" s="35"/>
      <c r="FLT313" s="15"/>
      <c r="FLV313" s="13"/>
      <c r="FLW313" s="35"/>
      <c r="FLX313" s="35"/>
      <c r="FLY313" s="15"/>
      <c r="FMA313" s="13"/>
      <c r="FMB313" s="35"/>
      <c r="FMC313" s="35"/>
      <c r="FMD313" s="15"/>
      <c r="FMF313" s="13"/>
      <c r="FMG313" s="35"/>
      <c r="FMH313" s="35"/>
      <c r="FMI313" s="15"/>
      <c r="FMK313" s="13"/>
      <c r="FML313" s="35"/>
      <c r="FMM313" s="35"/>
      <c r="FMN313" s="15"/>
      <c r="FMP313" s="13"/>
      <c r="FMQ313" s="35"/>
      <c r="FMR313" s="35"/>
      <c r="FMS313" s="15"/>
      <c r="FMU313" s="13"/>
      <c r="FMV313" s="35"/>
      <c r="FMW313" s="35"/>
      <c r="FMX313" s="15"/>
      <c r="FMZ313" s="13"/>
      <c r="FNA313" s="35"/>
      <c r="FNB313" s="35"/>
      <c r="FNC313" s="15"/>
      <c r="FNE313" s="13"/>
      <c r="FNF313" s="35"/>
      <c r="FNG313" s="35"/>
      <c r="FNH313" s="15"/>
      <c r="FNJ313" s="13"/>
      <c r="FNK313" s="35"/>
      <c r="FNL313" s="35"/>
      <c r="FNM313" s="15"/>
      <c r="FNO313" s="13"/>
      <c r="FNP313" s="35"/>
      <c r="FNQ313" s="35"/>
      <c r="FNR313" s="15"/>
      <c r="FNT313" s="13"/>
      <c r="FNU313" s="35"/>
      <c r="FNV313" s="35"/>
      <c r="FNW313" s="15"/>
      <c r="FNY313" s="13"/>
      <c r="FNZ313" s="35"/>
      <c r="FOA313" s="35"/>
      <c r="FOB313" s="15"/>
      <c r="FOD313" s="13"/>
      <c r="FOE313" s="35"/>
      <c r="FOF313" s="35"/>
      <c r="FOG313" s="15"/>
      <c r="FOI313" s="13"/>
      <c r="FOJ313" s="35"/>
      <c r="FOK313" s="35"/>
      <c r="FOL313" s="15"/>
      <c r="FON313" s="13"/>
      <c r="FOO313" s="35"/>
      <c r="FOP313" s="35"/>
      <c r="FOQ313" s="15"/>
      <c r="FOS313" s="13"/>
      <c r="FOT313" s="35"/>
      <c r="FOU313" s="35"/>
      <c r="FOV313" s="15"/>
      <c r="FOX313" s="13"/>
      <c r="FOY313" s="35"/>
      <c r="FOZ313" s="35"/>
      <c r="FPA313" s="15"/>
      <c r="FPC313" s="13"/>
      <c r="FPD313" s="35"/>
      <c r="FPE313" s="35"/>
      <c r="FPF313" s="15"/>
      <c r="FPH313" s="13"/>
      <c r="FPI313" s="35"/>
      <c r="FPJ313" s="35"/>
      <c r="FPK313" s="15"/>
      <c r="FPM313" s="13"/>
      <c r="FPN313" s="35"/>
      <c r="FPO313" s="35"/>
      <c r="FPP313" s="15"/>
      <c r="FPR313" s="13"/>
      <c r="FPS313" s="35"/>
      <c r="FPT313" s="35"/>
      <c r="FPU313" s="15"/>
      <c r="FPW313" s="13"/>
      <c r="FPX313" s="35"/>
      <c r="FPY313" s="35"/>
      <c r="FPZ313" s="15"/>
      <c r="FQB313" s="13"/>
      <c r="FQC313" s="35"/>
      <c r="FQD313" s="35"/>
      <c r="FQE313" s="15"/>
      <c r="FQG313" s="13"/>
      <c r="FQH313" s="35"/>
      <c r="FQI313" s="35"/>
      <c r="FQJ313" s="15"/>
      <c r="FQL313" s="13"/>
      <c r="FQM313" s="35"/>
      <c r="FQN313" s="35"/>
      <c r="FQO313" s="15"/>
      <c r="FQQ313" s="13"/>
      <c r="FQR313" s="35"/>
      <c r="FQS313" s="35"/>
      <c r="FQT313" s="15"/>
      <c r="FQV313" s="13"/>
      <c r="FQW313" s="35"/>
      <c r="FQX313" s="35"/>
      <c r="FQY313" s="15"/>
      <c r="FRA313" s="13"/>
      <c r="FRB313" s="35"/>
      <c r="FRC313" s="35"/>
      <c r="FRD313" s="15"/>
      <c r="FRF313" s="13"/>
      <c r="FRG313" s="35"/>
      <c r="FRH313" s="35"/>
      <c r="FRI313" s="15"/>
      <c r="FRK313" s="13"/>
      <c r="FRL313" s="35"/>
      <c r="FRM313" s="35"/>
      <c r="FRN313" s="15"/>
      <c r="FRP313" s="13"/>
      <c r="FRQ313" s="35"/>
      <c r="FRR313" s="35"/>
      <c r="FRS313" s="15"/>
      <c r="FRU313" s="13"/>
      <c r="FRV313" s="35"/>
      <c r="FRW313" s="35"/>
      <c r="FRX313" s="15"/>
      <c r="FRZ313" s="13"/>
      <c r="FSA313" s="35"/>
      <c r="FSB313" s="35"/>
      <c r="FSC313" s="15"/>
      <c r="FSE313" s="13"/>
      <c r="FSF313" s="35"/>
      <c r="FSG313" s="35"/>
      <c r="FSH313" s="15"/>
      <c r="FSJ313" s="13"/>
      <c r="FSK313" s="35"/>
      <c r="FSL313" s="35"/>
      <c r="FSM313" s="15"/>
      <c r="FSO313" s="13"/>
      <c r="FSP313" s="35"/>
      <c r="FSQ313" s="35"/>
      <c r="FSR313" s="15"/>
      <c r="FST313" s="13"/>
      <c r="FSU313" s="35"/>
      <c r="FSV313" s="35"/>
      <c r="FSW313" s="15"/>
      <c r="FSY313" s="13"/>
      <c r="FSZ313" s="35"/>
      <c r="FTA313" s="35"/>
      <c r="FTB313" s="15"/>
      <c r="FTD313" s="13"/>
      <c r="FTE313" s="35"/>
      <c r="FTF313" s="35"/>
      <c r="FTG313" s="15"/>
      <c r="FTI313" s="13"/>
      <c r="FTJ313" s="35"/>
      <c r="FTK313" s="35"/>
      <c r="FTL313" s="15"/>
      <c r="FTN313" s="13"/>
      <c r="FTO313" s="35"/>
      <c r="FTP313" s="35"/>
      <c r="FTQ313" s="15"/>
      <c r="FTS313" s="13"/>
      <c r="FTT313" s="35"/>
      <c r="FTU313" s="35"/>
      <c r="FTV313" s="15"/>
      <c r="FTX313" s="13"/>
      <c r="FTY313" s="35"/>
      <c r="FTZ313" s="35"/>
      <c r="FUA313" s="15"/>
      <c r="FUC313" s="13"/>
      <c r="FUD313" s="35"/>
      <c r="FUE313" s="35"/>
      <c r="FUF313" s="15"/>
      <c r="FUH313" s="13"/>
      <c r="FUI313" s="35"/>
      <c r="FUJ313" s="35"/>
      <c r="FUK313" s="15"/>
      <c r="FUM313" s="13"/>
      <c r="FUN313" s="35"/>
      <c r="FUO313" s="35"/>
      <c r="FUP313" s="15"/>
      <c r="FUR313" s="13"/>
      <c r="FUS313" s="35"/>
      <c r="FUT313" s="35"/>
      <c r="FUU313" s="15"/>
      <c r="FUW313" s="13"/>
      <c r="FUX313" s="35"/>
      <c r="FUY313" s="35"/>
      <c r="FUZ313" s="15"/>
      <c r="FVB313" s="13"/>
      <c r="FVC313" s="35"/>
      <c r="FVD313" s="35"/>
      <c r="FVE313" s="15"/>
      <c r="FVG313" s="13"/>
      <c r="FVH313" s="35"/>
      <c r="FVI313" s="35"/>
      <c r="FVJ313" s="15"/>
      <c r="FVL313" s="13"/>
      <c r="FVM313" s="35"/>
      <c r="FVN313" s="35"/>
      <c r="FVO313" s="15"/>
      <c r="FVQ313" s="13"/>
      <c r="FVR313" s="35"/>
      <c r="FVS313" s="35"/>
      <c r="FVT313" s="15"/>
      <c r="FVV313" s="13"/>
      <c r="FVW313" s="35"/>
      <c r="FVX313" s="35"/>
      <c r="FVY313" s="15"/>
      <c r="FWA313" s="13"/>
      <c r="FWB313" s="35"/>
      <c r="FWC313" s="35"/>
      <c r="FWD313" s="15"/>
      <c r="FWF313" s="13"/>
      <c r="FWG313" s="35"/>
      <c r="FWH313" s="35"/>
      <c r="FWI313" s="15"/>
      <c r="FWK313" s="13"/>
      <c r="FWL313" s="35"/>
      <c r="FWM313" s="35"/>
      <c r="FWN313" s="15"/>
      <c r="FWP313" s="13"/>
      <c r="FWQ313" s="35"/>
      <c r="FWR313" s="35"/>
      <c r="FWS313" s="15"/>
      <c r="FWU313" s="13"/>
      <c r="FWV313" s="35"/>
      <c r="FWW313" s="35"/>
      <c r="FWX313" s="15"/>
      <c r="FWZ313" s="13"/>
      <c r="FXA313" s="35"/>
      <c r="FXB313" s="35"/>
      <c r="FXC313" s="15"/>
      <c r="FXE313" s="13"/>
      <c r="FXF313" s="35"/>
      <c r="FXG313" s="35"/>
      <c r="FXH313" s="15"/>
      <c r="FXJ313" s="13"/>
      <c r="FXK313" s="35"/>
      <c r="FXL313" s="35"/>
      <c r="FXM313" s="15"/>
      <c r="FXO313" s="13"/>
      <c r="FXP313" s="35"/>
      <c r="FXQ313" s="35"/>
      <c r="FXR313" s="15"/>
      <c r="FXT313" s="13"/>
      <c r="FXU313" s="35"/>
      <c r="FXV313" s="35"/>
      <c r="FXW313" s="15"/>
      <c r="FXY313" s="13"/>
      <c r="FXZ313" s="35"/>
      <c r="FYA313" s="35"/>
      <c r="FYB313" s="15"/>
      <c r="FYD313" s="13"/>
      <c r="FYE313" s="35"/>
      <c r="FYF313" s="35"/>
      <c r="FYG313" s="15"/>
      <c r="FYI313" s="13"/>
      <c r="FYJ313" s="35"/>
      <c r="FYK313" s="35"/>
      <c r="FYL313" s="15"/>
      <c r="FYN313" s="13"/>
      <c r="FYO313" s="35"/>
      <c r="FYP313" s="35"/>
      <c r="FYQ313" s="15"/>
      <c r="FYS313" s="13"/>
      <c r="FYT313" s="35"/>
      <c r="FYU313" s="35"/>
      <c r="FYV313" s="15"/>
      <c r="FYX313" s="13"/>
      <c r="FYY313" s="35"/>
      <c r="FYZ313" s="35"/>
      <c r="FZA313" s="15"/>
      <c r="FZC313" s="13"/>
      <c r="FZD313" s="35"/>
      <c r="FZE313" s="35"/>
      <c r="FZF313" s="15"/>
      <c r="FZH313" s="13"/>
      <c r="FZI313" s="35"/>
      <c r="FZJ313" s="35"/>
      <c r="FZK313" s="15"/>
      <c r="FZM313" s="13"/>
      <c r="FZN313" s="35"/>
      <c r="FZO313" s="35"/>
      <c r="FZP313" s="15"/>
      <c r="FZR313" s="13"/>
      <c r="FZS313" s="35"/>
      <c r="FZT313" s="35"/>
      <c r="FZU313" s="15"/>
      <c r="FZW313" s="13"/>
      <c r="FZX313" s="35"/>
      <c r="FZY313" s="35"/>
      <c r="FZZ313" s="15"/>
      <c r="GAB313" s="13"/>
      <c r="GAC313" s="35"/>
      <c r="GAD313" s="35"/>
      <c r="GAE313" s="15"/>
      <c r="GAG313" s="13"/>
      <c r="GAH313" s="35"/>
      <c r="GAI313" s="35"/>
      <c r="GAJ313" s="15"/>
      <c r="GAL313" s="13"/>
      <c r="GAM313" s="35"/>
      <c r="GAN313" s="35"/>
      <c r="GAO313" s="15"/>
      <c r="GAQ313" s="13"/>
      <c r="GAR313" s="35"/>
      <c r="GAS313" s="35"/>
      <c r="GAT313" s="15"/>
      <c r="GAV313" s="13"/>
      <c r="GAW313" s="35"/>
      <c r="GAX313" s="35"/>
      <c r="GAY313" s="15"/>
      <c r="GBA313" s="13"/>
      <c r="GBB313" s="35"/>
      <c r="GBC313" s="35"/>
      <c r="GBD313" s="15"/>
      <c r="GBF313" s="13"/>
      <c r="GBG313" s="35"/>
      <c r="GBH313" s="35"/>
      <c r="GBI313" s="15"/>
      <c r="GBK313" s="13"/>
      <c r="GBL313" s="35"/>
      <c r="GBM313" s="35"/>
      <c r="GBN313" s="15"/>
      <c r="GBP313" s="13"/>
      <c r="GBQ313" s="35"/>
      <c r="GBR313" s="35"/>
      <c r="GBS313" s="15"/>
      <c r="GBU313" s="13"/>
      <c r="GBV313" s="35"/>
      <c r="GBW313" s="35"/>
      <c r="GBX313" s="15"/>
      <c r="GBZ313" s="13"/>
      <c r="GCA313" s="35"/>
      <c r="GCB313" s="35"/>
      <c r="GCC313" s="15"/>
      <c r="GCE313" s="13"/>
      <c r="GCF313" s="35"/>
      <c r="GCG313" s="35"/>
      <c r="GCH313" s="15"/>
      <c r="GCJ313" s="13"/>
      <c r="GCK313" s="35"/>
      <c r="GCL313" s="35"/>
      <c r="GCM313" s="15"/>
      <c r="GCO313" s="13"/>
      <c r="GCP313" s="35"/>
      <c r="GCQ313" s="35"/>
      <c r="GCR313" s="15"/>
      <c r="GCT313" s="13"/>
      <c r="GCU313" s="35"/>
      <c r="GCV313" s="35"/>
      <c r="GCW313" s="15"/>
      <c r="GCY313" s="13"/>
      <c r="GCZ313" s="35"/>
      <c r="GDA313" s="35"/>
      <c r="GDB313" s="15"/>
      <c r="GDD313" s="13"/>
      <c r="GDE313" s="35"/>
      <c r="GDF313" s="35"/>
      <c r="GDG313" s="15"/>
      <c r="GDI313" s="13"/>
      <c r="GDJ313" s="35"/>
      <c r="GDK313" s="35"/>
      <c r="GDL313" s="15"/>
      <c r="GDN313" s="13"/>
      <c r="GDO313" s="35"/>
      <c r="GDP313" s="35"/>
      <c r="GDQ313" s="15"/>
      <c r="GDS313" s="13"/>
      <c r="GDT313" s="35"/>
      <c r="GDU313" s="35"/>
      <c r="GDV313" s="15"/>
      <c r="GDX313" s="13"/>
      <c r="GDY313" s="35"/>
      <c r="GDZ313" s="35"/>
      <c r="GEA313" s="15"/>
      <c r="GEC313" s="13"/>
      <c r="GED313" s="35"/>
      <c r="GEE313" s="35"/>
      <c r="GEF313" s="15"/>
      <c r="GEH313" s="13"/>
      <c r="GEI313" s="35"/>
      <c r="GEJ313" s="35"/>
      <c r="GEK313" s="15"/>
      <c r="GEM313" s="13"/>
      <c r="GEN313" s="35"/>
      <c r="GEO313" s="35"/>
      <c r="GEP313" s="15"/>
      <c r="GER313" s="13"/>
      <c r="GES313" s="35"/>
      <c r="GET313" s="35"/>
      <c r="GEU313" s="15"/>
      <c r="GEW313" s="13"/>
      <c r="GEX313" s="35"/>
      <c r="GEY313" s="35"/>
      <c r="GEZ313" s="15"/>
      <c r="GFB313" s="13"/>
      <c r="GFC313" s="35"/>
      <c r="GFD313" s="35"/>
      <c r="GFE313" s="15"/>
      <c r="GFG313" s="13"/>
      <c r="GFH313" s="35"/>
      <c r="GFI313" s="35"/>
      <c r="GFJ313" s="15"/>
      <c r="GFL313" s="13"/>
      <c r="GFM313" s="35"/>
      <c r="GFN313" s="35"/>
      <c r="GFO313" s="15"/>
      <c r="GFQ313" s="13"/>
      <c r="GFR313" s="35"/>
      <c r="GFS313" s="35"/>
      <c r="GFT313" s="15"/>
      <c r="GFV313" s="13"/>
      <c r="GFW313" s="35"/>
      <c r="GFX313" s="35"/>
      <c r="GFY313" s="15"/>
      <c r="GGA313" s="13"/>
      <c r="GGB313" s="35"/>
      <c r="GGC313" s="35"/>
      <c r="GGD313" s="15"/>
      <c r="GGF313" s="13"/>
      <c r="GGG313" s="35"/>
      <c r="GGH313" s="35"/>
      <c r="GGI313" s="15"/>
      <c r="GGK313" s="13"/>
      <c r="GGL313" s="35"/>
      <c r="GGM313" s="35"/>
      <c r="GGN313" s="15"/>
      <c r="GGP313" s="13"/>
      <c r="GGQ313" s="35"/>
      <c r="GGR313" s="35"/>
      <c r="GGS313" s="15"/>
      <c r="GGU313" s="13"/>
      <c r="GGV313" s="35"/>
      <c r="GGW313" s="35"/>
      <c r="GGX313" s="15"/>
      <c r="GGZ313" s="13"/>
      <c r="GHA313" s="35"/>
      <c r="GHB313" s="35"/>
      <c r="GHC313" s="15"/>
      <c r="GHE313" s="13"/>
      <c r="GHF313" s="35"/>
      <c r="GHG313" s="35"/>
      <c r="GHH313" s="15"/>
      <c r="GHJ313" s="13"/>
      <c r="GHK313" s="35"/>
      <c r="GHL313" s="35"/>
      <c r="GHM313" s="15"/>
      <c r="GHO313" s="13"/>
      <c r="GHP313" s="35"/>
      <c r="GHQ313" s="35"/>
      <c r="GHR313" s="15"/>
      <c r="GHT313" s="13"/>
      <c r="GHU313" s="35"/>
      <c r="GHV313" s="35"/>
      <c r="GHW313" s="15"/>
      <c r="GHY313" s="13"/>
      <c r="GHZ313" s="35"/>
      <c r="GIA313" s="35"/>
      <c r="GIB313" s="15"/>
      <c r="GID313" s="13"/>
      <c r="GIE313" s="35"/>
      <c r="GIF313" s="35"/>
      <c r="GIG313" s="15"/>
      <c r="GII313" s="13"/>
      <c r="GIJ313" s="35"/>
      <c r="GIK313" s="35"/>
      <c r="GIL313" s="15"/>
      <c r="GIN313" s="13"/>
      <c r="GIO313" s="35"/>
      <c r="GIP313" s="35"/>
      <c r="GIQ313" s="15"/>
      <c r="GIS313" s="13"/>
      <c r="GIT313" s="35"/>
      <c r="GIU313" s="35"/>
      <c r="GIV313" s="15"/>
      <c r="GIX313" s="13"/>
      <c r="GIY313" s="35"/>
      <c r="GIZ313" s="35"/>
      <c r="GJA313" s="15"/>
      <c r="GJC313" s="13"/>
      <c r="GJD313" s="35"/>
      <c r="GJE313" s="35"/>
      <c r="GJF313" s="15"/>
      <c r="GJH313" s="13"/>
      <c r="GJI313" s="35"/>
      <c r="GJJ313" s="35"/>
      <c r="GJK313" s="15"/>
      <c r="GJM313" s="13"/>
      <c r="GJN313" s="35"/>
      <c r="GJO313" s="35"/>
      <c r="GJP313" s="15"/>
      <c r="GJR313" s="13"/>
      <c r="GJS313" s="35"/>
      <c r="GJT313" s="35"/>
      <c r="GJU313" s="15"/>
      <c r="GJW313" s="13"/>
      <c r="GJX313" s="35"/>
      <c r="GJY313" s="35"/>
      <c r="GJZ313" s="15"/>
      <c r="GKB313" s="13"/>
      <c r="GKC313" s="35"/>
      <c r="GKD313" s="35"/>
      <c r="GKE313" s="15"/>
      <c r="GKG313" s="13"/>
      <c r="GKH313" s="35"/>
      <c r="GKI313" s="35"/>
      <c r="GKJ313" s="15"/>
      <c r="GKL313" s="13"/>
      <c r="GKM313" s="35"/>
      <c r="GKN313" s="35"/>
      <c r="GKO313" s="15"/>
      <c r="GKQ313" s="13"/>
      <c r="GKR313" s="35"/>
      <c r="GKS313" s="35"/>
      <c r="GKT313" s="15"/>
      <c r="GKV313" s="13"/>
      <c r="GKW313" s="35"/>
      <c r="GKX313" s="35"/>
      <c r="GKY313" s="15"/>
      <c r="GLA313" s="13"/>
      <c r="GLB313" s="35"/>
      <c r="GLC313" s="35"/>
      <c r="GLD313" s="15"/>
      <c r="GLF313" s="13"/>
      <c r="GLG313" s="35"/>
      <c r="GLH313" s="35"/>
      <c r="GLI313" s="15"/>
      <c r="GLK313" s="13"/>
      <c r="GLL313" s="35"/>
      <c r="GLM313" s="35"/>
      <c r="GLN313" s="15"/>
      <c r="GLP313" s="13"/>
      <c r="GLQ313" s="35"/>
      <c r="GLR313" s="35"/>
      <c r="GLS313" s="15"/>
      <c r="GLU313" s="13"/>
      <c r="GLV313" s="35"/>
      <c r="GLW313" s="35"/>
      <c r="GLX313" s="15"/>
      <c r="GLZ313" s="13"/>
      <c r="GMA313" s="35"/>
      <c r="GMB313" s="35"/>
      <c r="GMC313" s="15"/>
      <c r="GME313" s="13"/>
      <c r="GMF313" s="35"/>
      <c r="GMG313" s="35"/>
      <c r="GMH313" s="15"/>
      <c r="GMJ313" s="13"/>
      <c r="GMK313" s="35"/>
      <c r="GML313" s="35"/>
      <c r="GMM313" s="15"/>
      <c r="GMO313" s="13"/>
      <c r="GMP313" s="35"/>
      <c r="GMQ313" s="35"/>
      <c r="GMR313" s="15"/>
      <c r="GMT313" s="13"/>
      <c r="GMU313" s="35"/>
      <c r="GMV313" s="35"/>
      <c r="GMW313" s="15"/>
      <c r="GMY313" s="13"/>
      <c r="GMZ313" s="35"/>
      <c r="GNA313" s="35"/>
      <c r="GNB313" s="15"/>
      <c r="GND313" s="13"/>
      <c r="GNE313" s="35"/>
      <c r="GNF313" s="35"/>
      <c r="GNG313" s="15"/>
      <c r="GNI313" s="13"/>
      <c r="GNJ313" s="35"/>
      <c r="GNK313" s="35"/>
      <c r="GNL313" s="15"/>
      <c r="GNN313" s="13"/>
      <c r="GNO313" s="35"/>
      <c r="GNP313" s="35"/>
      <c r="GNQ313" s="15"/>
      <c r="GNS313" s="13"/>
      <c r="GNT313" s="35"/>
      <c r="GNU313" s="35"/>
      <c r="GNV313" s="15"/>
      <c r="GNX313" s="13"/>
      <c r="GNY313" s="35"/>
      <c r="GNZ313" s="35"/>
      <c r="GOA313" s="15"/>
      <c r="GOC313" s="13"/>
      <c r="GOD313" s="35"/>
      <c r="GOE313" s="35"/>
      <c r="GOF313" s="15"/>
      <c r="GOH313" s="13"/>
      <c r="GOI313" s="35"/>
      <c r="GOJ313" s="35"/>
      <c r="GOK313" s="15"/>
      <c r="GOM313" s="13"/>
      <c r="GON313" s="35"/>
      <c r="GOO313" s="35"/>
      <c r="GOP313" s="15"/>
      <c r="GOR313" s="13"/>
      <c r="GOS313" s="35"/>
      <c r="GOT313" s="35"/>
      <c r="GOU313" s="15"/>
      <c r="GOW313" s="13"/>
      <c r="GOX313" s="35"/>
      <c r="GOY313" s="35"/>
      <c r="GOZ313" s="15"/>
      <c r="GPB313" s="13"/>
      <c r="GPC313" s="35"/>
      <c r="GPD313" s="35"/>
      <c r="GPE313" s="15"/>
      <c r="GPG313" s="13"/>
      <c r="GPH313" s="35"/>
      <c r="GPI313" s="35"/>
      <c r="GPJ313" s="15"/>
      <c r="GPL313" s="13"/>
      <c r="GPM313" s="35"/>
      <c r="GPN313" s="35"/>
      <c r="GPO313" s="15"/>
      <c r="GPQ313" s="13"/>
      <c r="GPR313" s="35"/>
      <c r="GPS313" s="35"/>
      <c r="GPT313" s="15"/>
      <c r="GPV313" s="13"/>
      <c r="GPW313" s="35"/>
      <c r="GPX313" s="35"/>
      <c r="GPY313" s="15"/>
      <c r="GQA313" s="13"/>
      <c r="GQB313" s="35"/>
      <c r="GQC313" s="35"/>
      <c r="GQD313" s="15"/>
      <c r="GQF313" s="13"/>
      <c r="GQG313" s="35"/>
      <c r="GQH313" s="35"/>
      <c r="GQI313" s="15"/>
      <c r="GQK313" s="13"/>
      <c r="GQL313" s="35"/>
      <c r="GQM313" s="35"/>
      <c r="GQN313" s="15"/>
      <c r="GQP313" s="13"/>
      <c r="GQQ313" s="35"/>
      <c r="GQR313" s="35"/>
      <c r="GQS313" s="15"/>
      <c r="GQU313" s="13"/>
      <c r="GQV313" s="35"/>
      <c r="GQW313" s="35"/>
      <c r="GQX313" s="15"/>
      <c r="GQZ313" s="13"/>
      <c r="GRA313" s="35"/>
      <c r="GRB313" s="35"/>
      <c r="GRC313" s="15"/>
      <c r="GRE313" s="13"/>
      <c r="GRF313" s="35"/>
      <c r="GRG313" s="35"/>
      <c r="GRH313" s="15"/>
      <c r="GRJ313" s="13"/>
      <c r="GRK313" s="35"/>
      <c r="GRL313" s="35"/>
      <c r="GRM313" s="15"/>
      <c r="GRO313" s="13"/>
      <c r="GRP313" s="35"/>
      <c r="GRQ313" s="35"/>
      <c r="GRR313" s="15"/>
      <c r="GRT313" s="13"/>
      <c r="GRU313" s="35"/>
      <c r="GRV313" s="35"/>
      <c r="GRW313" s="15"/>
      <c r="GRY313" s="13"/>
      <c r="GRZ313" s="35"/>
      <c r="GSA313" s="35"/>
      <c r="GSB313" s="15"/>
      <c r="GSD313" s="13"/>
      <c r="GSE313" s="35"/>
      <c r="GSF313" s="35"/>
      <c r="GSG313" s="15"/>
      <c r="GSI313" s="13"/>
      <c r="GSJ313" s="35"/>
      <c r="GSK313" s="35"/>
      <c r="GSL313" s="15"/>
      <c r="GSN313" s="13"/>
      <c r="GSO313" s="35"/>
      <c r="GSP313" s="35"/>
      <c r="GSQ313" s="15"/>
      <c r="GSS313" s="13"/>
      <c r="GST313" s="35"/>
      <c r="GSU313" s="35"/>
      <c r="GSV313" s="15"/>
      <c r="GSX313" s="13"/>
      <c r="GSY313" s="35"/>
      <c r="GSZ313" s="35"/>
      <c r="GTA313" s="15"/>
      <c r="GTC313" s="13"/>
      <c r="GTD313" s="35"/>
      <c r="GTE313" s="35"/>
      <c r="GTF313" s="15"/>
      <c r="GTH313" s="13"/>
      <c r="GTI313" s="35"/>
      <c r="GTJ313" s="35"/>
      <c r="GTK313" s="15"/>
      <c r="GTM313" s="13"/>
      <c r="GTN313" s="35"/>
      <c r="GTO313" s="35"/>
      <c r="GTP313" s="15"/>
      <c r="GTR313" s="13"/>
      <c r="GTS313" s="35"/>
      <c r="GTT313" s="35"/>
      <c r="GTU313" s="15"/>
      <c r="GTW313" s="13"/>
      <c r="GTX313" s="35"/>
      <c r="GTY313" s="35"/>
      <c r="GTZ313" s="15"/>
      <c r="GUB313" s="13"/>
      <c r="GUC313" s="35"/>
      <c r="GUD313" s="35"/>
      <c r="GUE313" s="15"/>
      <c r="GUG313" s="13"/>
      <c r="GUH313" s="35"/>
      <c r="GUI313" s="35"/>
      <c r="GUJ313" s="15"/>
      <c r="GUL313" s="13"/>
      <c r="GUM313" s="35"/>
      <c r="GUN313" s="35"/>
      <c r="GUO313" s="15"/>
      <c r="GUQ313" s="13"/>
      <c r="GUR313" s="35"/>
      <c r="GUS313" s="35"/>
      <c r="GUT313" s="15"/>
      <c r="GUV313" s="13"/>
      <c r="GUW313" s="35"/>
      <c r="GUX313" s="35"/>
      <c r="GUY313" s="15"/>
      <c r="GVA313" s="13"/>
      <c r="GVB313" s="35"/>
      <c r="GVC313" s="35"/>
      <c r="GVD313" s="15"/>
      <c r="GVF313" s="13"/>
      <c r="GVG313" s="35"/>
      <c r="GVH313" s="35"/>
      <c r="GVI313" s="15"/>
      <c r="GVK313" s="13"/>
      <c r="GVL313" s="35"/>
      <c r="GVM313" s="35"/>
      <c r="GVN313" s="15"/>
      <c r="GVP313" s="13"/>
      <c r="GVQ313" s="35"/>
      <c r="GVR313" s="35"/>
      <c r="GVS313" s="15"/>
      <c r="GVU313" s="13"/>
      <c r="GVV313" s="35"/>
      <c r="GVW313" s="35"/>
      <c r="GVX313" s="15"/>
      <c r="GVZ313" s="13"/>
      <c r="GWA313" s="35"/>
      <c r="GWB313" s="35"/>
      <c r="GWC313" s="15"/>
      <c r="GWE313" s="13"/>
      <c r="GWF313" s="35"/>
      <c r="GWG313" s="35"/>
      <c r="GWH313" s="15"/>
      <c r="GWJ313" s="13"/>
      <c r="GWK313" s="35"/>
      <c r="GWL313" s="35"/>
      <c r="GWM313" s="15"/>
      <c r="GWO313" s="13"/>
      <c r="GWP313" s="35"/>
      <c r="GWQ313" s="35"/>
      <c r="GWR313" s="15"/>
      <c r="GWT313" s="13"/>
      <c r="GWU313" s="35"/>
      <c r="GWV313" s="35"/>
      <c r="GWW313" s="15"/>
      <c r="GWY313" s="13"/>
      <c r="GWZ313" s="35"/>
      <c r="GXA313" s="35"/>
      <c r="GXB313" s="15"/>
      <c r="GXD313" s="13"/>
      <c r="GXE313" s="35"/>
      <c r="GXF313" s="35"/>
      <c r="GXG313" s="15"/>
      <c r="GXI313" s="13"/>
      <c r="GXJ313" s="35"/>
      <c r="GXK313" s="35"/>
      <c r="GXL313" s="15"/>
      <c r="GXN313" s="13"/>
      <c r="GXO313" s="35"/>
      <c r="GXP313" s="35"/>
      <c r="GXQ313" s="15"/>
      <c r="GXS313" s="13"/>
      <c r="GXT313" s="35"/>
      <c r="GXU313" s="35"/>
      <c r="GXV313" s="15"/>
      <c r="GXX313" s="13"/>
      <c r="GXY313" s="35"/>
      <c r="GXZ313" s="35"/>
      <c r="GYA313" s="15"/>
      <c r="GYC313" s="13"/>
      <c r="GYD313" s="35"/>
      <c r="GYE313" s="35"/>
      <c r="GYF313" s="15"/>
      <c r="GYH313" s="13"/>
      <c r="GYI313" s="35"/>
      <c r="GYJ313" s="35"/>
      <c r="GYK313" s="15"/>
      <c r="GYM313" s="13"/>
      <c r="GYN313" s="35"/>
      <c r="GYO313" s="35"/>
      <c r="GYP313" s="15"/>
      <c r="GYR313" s="13"/>
      <c r="GYS313" s="35"/>
      <c r="GYT313" s="35"/>
      <c r="GYU313" s="15"/>
      <c r="GYW313" s="13"/>
      <c r="GYX313" s="35"/>
      <c r="GYY313" s="35"/>
      <c r="GYZ313" s="15"/>
      <c r="GZB313" s="13"/>
      <c r="GZC313" s="35"/>
      <c r="GZD313" s="35"/>
      <c r="GZE313" s="15"/>
      <c r="GZG313" s="13"/>
      <c r="GZH313" s="35"/>
      <c r="GZI313" s="35"/>
      <c r="GZJ313" s="15"/>
      <c r="GZL313" s="13"/>
      <c r="GZM313" s="35"/>
      <c r="GZN313" s="35"/>
      <c r="GZO313" s="15"/>
      <c r="GZQ313" s="13"/>
      <c r="GZR313" s="35"/>
      <c r="GZS313" s="35"/>
      <c r="GZT313" s="15"/>
      <c r="GZV313" s="13"/>
      <c r="GZW313" s="35"/>
      <c r="GZX313" s="35"/>
      <c r="GZY313" s="15"/>
      <c r="HAA313" s="13"/>
      <c r="HAB313" s="35"/>
      <c r="HAC313" s="35"/>
      <c r="HAD313" s="15"/>
      <c r="HAF313" s="13"/>
      <c r="HAG313" s="35"/>
      <c r="HAH313" s="35"/>
      <c r="HAI313" s="15"/>
      <c r="HAK313" s="13"/>
      <c r="HAL313" s="35"/>
      <c r="HAM313" s="35"/>
      <c r="HAN313" s="15"/>
      <c r="HAP313" s="13"/>
      <c r="HAQ313" s="35"/>
      <c r="HAR313" s="35"/>
      <c r="HAS313" s="15"/>
      <c r="HAU313" s="13"/>
      <c r="HAV313" s="35"/>
      <c r="HAW313" s="35"/>
      <c r="HAX313" s="15"/>
      <c r="HAZ313" s="13"/>
      <c r="HBA313" s="35"/>
      <c r="HBB313" s="35"/>
      <c r="HBC313" s="15"/>
      <c r="HBE313" s="13"/>
      <c r="HBF313" s="35"/>
      <c r="HBG313" s="35"/>
      <c r="HBH313" s="15"/>
      <c r="HBJ313" s="13"/>
      <c r="HBK313" s="35"/>
      <c r="HBL313" s="35"/>
      <c r="HBM313" s="15"/>
      <c r="HBO313" s="13"/>
      <c r="HBP313" s="35"/>
      <c r="HBQ313" s="35"/>
      <c r="HBR313" s="15"/>
      <c r="HBT313" s="13"/>
      <c r="HBU313" s="35"/>
      <c r="HBV313" s="35"/>
      <c r="HBW313" s="15"/>
      <c r="HBY313" s="13"/>
      <c r="HBZ313" s="35"/>
      <c r="HCA313" s="35"/>
      <c r="HCB313" s="15"/>
      <c r="HCD313" s="13"/>
      <c r="HCE313" s="35"/>
      <c r="HCF313" s="35"/>
      <c r="HCG313" s="15"/>
      <c r="HCI313" s="13"/>
      <c r="HCJ313" s="35"/>
      <c r="HCK313" s="35"/>
      <c r="HCL313" s="15"/>
      <c r="HCN313" s="13"/>
      <c r="HCO313" s="35"/>
      <c r="HCP313" s="35"/>
      <c r="HCQ313" s="15"/>
      <c r="HCS313" s="13"/>
      <c r="HCT313" s="35"/>
      <c r="HCU313" s="35"/>
      <c r="HCV313" s="15"/>
      <c r="HCX313" s="13"/>
      <c r="HCY313" s="35"/>
      <c r="HCZ313" s="35"/>
      <c r="HDA313" s="15"/>
      <c r="HDC313" s="13"/>
      <c r="HDD313" s="35"/>
      <c r="HDE313" s="35"/>
      <c r="HDF313" s="15"/>
      <c r="HDH313" s="13"/>
      <c r="HDI313" s="35"/>
      <c r="HDJ313" s="35"/>
      <c r="HDK313" s="15"/>
      <c r="HDM313" s="13"/>
      <c r="HDN313" s="35"/>
      <c r="HDO313" s="35"/>
      <c r="HDP313" s="15"/>
      <c r="HDR313" s="13"/>
      <c r="HDS313" s="35"/>
      <c r="HDT313" s="35"/>
      <c r="HDU313" s="15"/>
      <c r="HDW313" s="13"/>
      <c r="HDX313" s="35"/>
      <c r="HDY313" s="35"/>
      <c r="HDZ313" s="15"/>
      <c r="HEB313" s="13"/>
      <c r="HEC313" s="35"/>
      <c r="HED313" s="35"/>
      <c r="HEE313" s="15"/>
      <c r="HEG313" s="13"/>
      <c r="HEH313" s="35"/>
      <c r="HEI313" s="35"/>
      <c r="HEJ313" s="15"/>
      <c r="HEL313" s="13"/>
      <c r="HEM313" s="35"/>
      <c r="HEN313" s="35"/>
      <c r="HEO313" s="15"/>
      <c r="HEQ313" s="13"/>
      <c r="HER313" s="35"/>
      <c r="HES313" s="35"/>
      <c r="HET313" s="15"/>
      <c r="HEV313" s="13"/>
      <c r="HEW313" s="35"/>
      <c r="HEX313" s="35"/>
      <c r="HEY313" s="15"/>
      <c r="HFA313" s="13"/>
      <c r="HFB313" s="35"/>
      <c r="HFC313" s="35"/>
      <c r="HFD313" s="15"/>
      <c r="HFF313" s="13"/>
      <c r="HFG313" s="35"/>
      <c r="HFH313" s="35"/>
      <c r="HFI313" s="15"/>
      <c r="HFK313" s="13"/>
      <c r="HFL313" s="35"/>
      <c r="HFM313" s="35"/>
      <c r="HFN313" s="15"/>
      <c r="HFP313" s="13"/>
      <c r="HFQ313" s="35"/>
      <c r="HFR313" s="35"/>
      <c r="HFS313" s="15"/>
      <c r="HFU313" s="13"/>
      <c r="HFV313" s="35"/>
      <c r="HFW313" s="35"/>
      <c r="HFX313" s="15"/>
      <c r="HFZ313" s="13"/>
      <c r="HGA313" s="35"/>
      <c r="HGB313" s="35"/>
      <c r="HGC313" s="15"/>
      <c r="HGE313" s="13"/>
      <c r="HGF313" s="35"/>
      <c r="HGG313" s="35"/>
      <c r="HGH313" s="15"/>
      <c r="HGJ313" s="13"/>
      <c r="HGK313" s="35"/>
      <c r="HGL313" s="35"/>
      <c r="HGM313" s="15"/>
      <c r="HGO313" s="13"/>
      <c r="HGP313" s="35"/>
      <c r="HGQ313" s="35"/>
      <c r="HGR313" s="15"/>
      <c r="HGT313" s="13"/>
      <c r="HGU313" s="35"/>
      <c r="HGV313" s="35"/>
      <c r="HGW313" s="15"/>
      <c r="HGY313" s="13"/>
      <c r="HGZ313" s="35"/>
      <c r="HHA313" s="35"/>
      <c r="HHB313" s="15"/>
      <c r="HHD313" s="13"/>
      <c r="HHE313" s="35"/>
      <c r="HHF313" s="35"/>
      <c r="HHG313" s="15"/>
      <c r="HHI313" s="13"/>
      <c r="HHJ313" s="35"/>
      <c r="HHK313" s="35"/>
      <c r="HHL313" s="15"/>
      <c r="HHN313" s="13"/>
      <c r="HHO313" s="35"/>
      <c r="HHP313" s="35"/>
      <c r="HHQ313" s="15"/>
      <c r="HHS313" s="13"/>
      <c r="HHT313" s="35"/>
      <c r="HHU313" s="35"/>
      <c r="HHV313" s="15"/>
      <c r="HHX313" s="13"/>
      <c r="HHY313" s="35"/>
      <c r="HHZ313" s="35"/>
      <c r="HIA313" s="15"/>
      <c r="HIC313" s="13"/>
      <c r="HID313" s="35"/>
      <c r="HIE313" s="35"/>
      <c r="HIF313" s="15"/>
      <c r="HIH313" s="13"/>
      <c r="HII313" s="35"/>
      <c r="HIJ313" s="35"/>
      <c r="HIK313" s="15"/>
      <c r="HIM313" s="13"/>
      <c r="HIN313" s="35"/>
      <c r="HIO313" s="35"/>
      <c r="HIP313" s="15"/>
      <c r="HIR313" s="13"/>
      <c r="HIS313" s="35"/>
      <c r="HIT313" s="35"/>
      <c r="HIU313" s="15"/>
      <c r="HIW313" s="13"/>
      <c r="HIX313" s="35"/>
      <c r="HIY313" s="35"/>
      <c r="HIZ313" s="15"/>
      <c r="HJB313" s="13"/>
      <c r="HJC313" s="35"/>
      <c r="HJD313" s="35"/>
      <c r="HJE313" s="15"/>
      <c r="HJG313" s="13"/>
      <c r="HJH313" s="35"/>
      <c r="HJI313" s="35"/>
      <c r="HJJ313" s="15"/>
      <c r="HJL313" s="13"/>
      <c r="HJM313" s="35"/>
      <c r="HJN313" s="35"/>
      <c r="HJO313" s="15"/>
      <c r="HJQ313" s="13"/>
      <c r="HJR313" s="35"/>
      <c r="HJS313" s="35"/>
      <c r="HJT313" s="15"/>
      <c r="HJV313" s="13"/>
      <c r="HJW313" s="35"/>
      <c r="HJX313" s="35"/>
      <c r="HJY313" s="15"/>
      <c r="HKA313" s="13"/>
      <c r="HKB313" s="35"/>
      <c r="HKC313" s="35"/>
      <c r="HKD313" s="15"/>
      <c r="HKF313" s="13"/>
      <c r="HKG313" s="35"/>
      <c r="HKH313" s="35"/>
      <c r="HKI313" s="15"/>
      <c r="HKK313" s="13"/>
      <c r="HKL313" s="35"/>
      <c r="HKM313" s="35"/>
      <c r="HKN313" s="15"/>
      <c r="HKP313" s="13"/>
      <c r="HKQ313" s="35"/>
      <c r="HKR313" s="35"/>
      <c r="HKS313" s="15"/>
      <c r="HKU313" s="13"/>
      <c r="HKV313" s="35"/>
      <c r="HKW313" s="35"/>
      <c r="HKX313" s="15"/>
      <c r="HKZ313" s="13"/>
      <c r="HLA313" s="35"/>
      <c r="HLB313" s="35"/>
      <c r="HLC313" s="15"/>
      <c r="HLE313" s="13"/>
      <c r="HLF313" s="35"/>
      <c r="HLG313" s="35"/>
      <c r="HLH313" s="15"/>
      <c r="HLJ313" s="13"/>
      <c r="HLK313" s="35"/>
      <c r="HLL313" s="35"/>
      <c r="HLM313" s="15"/>
      <c r="HLO313" s="13"/>
      <c r="HLP313" s="35"/>
      <c r="HLQ313" s="35"/>
      <c r="HLR313" s="15"/>
      <c r="HLT313" s="13"/>
      <c r="HLU313" s="35"/>
      <c r="HLV313" s="35"/>
      <c r="HLW313" s="15"/>
      <c r="HLY313" s="13"/>
      <c r="HLZ313" s="35"/>
      <c r="HMA313" s="35"/>
      <c r="HMB313" s="15"/>
      <c r="HMD313" s="13"/>
      <c r="HME313" s="35"/>
      <c r="HMF313" s="35"/>
      <c r="HMG313" s="15"/>
      <c r="HMI313" s="13"/>
      <c r="HMJ313" s="35"/>
      <c r="HMK313" s="35"/>
      <c r="HML313" s="15"/>
      <c r="HMN313" s="13"/>
      <c r="HMO313" s="35"/>
      <c r="HMP313" s="35"/>
      <c r="HMQ313" s="15"/>
      <c r="HMS313" s="13"/>
      <c r="HMT313" s="35"/>
      <c r="HMU313" s="35"/>
      <c r="HMV313" s="15"/>
      <c r="HMX313" s="13"/>
      <c r="HMY313" s="35"/>
      <c r="HMZ313" s="35"/>
      <c r="HNA313" s="15"/>
      <c r="HNC313" s="13"/>
      <c r="HND313" s="35"/>
      <c r="HNE313" s="35"/>
      <c r="HNF313" s="15"/>
      <c r="HNH313" s="13"/>
      <c r="HNI313" s="35"/>
      <c r="HNJ313" s="35"/>
      <c r="HNK313" s="15"/>
      <c r="HNM313" s="13"/>
      <c r="HNN313" s="35"/>
      <c r="HNO313" s="35"/>
      <c r="HNP313" s="15"/>
      <c r="HNR313" s="13"/>
      <c r="HNS313" s="35"/>
      <c r="HNT313" s="35"/>
      <c r="HNU313" s="15"/>
      <c r="HNW313" s="13"/>
      <c r="HNX313" s="35"/>
      <c r="HNY313" s="35"/>
      <c r="HNZ313" s="15"/>
      <c r="HOB313" s="13"/>
      <c r="HOC313" s="35"/>
      <c r="HOD313" s="35"/>
      <c r="HOE313" s="15"/>
      <c r="HOG313" s="13"/>
      <c r="HOH313" s="35"/>
      <c r="HOI313" s="35"/>
      <c r="HOJ313" s="15"/>
      <c r="HOL313" s="13"/>
      <c r="HOM313" s="35"/>
      <c r="HON313" s="35"/>
      <c r="HOO313" s="15"/>
      <c r="HOQ313" s="13"/>
      <c r="HOR313" s="35"/>
      <c r="HOS313" s="35"/>
      <c r="HOT313" s="15"/>
      <c r="HOV313" s="13"/>
      <c r="HOW313" s="35"/>
      <c r="HOX313" s="35"/>
      <c r="HOY313" s="15"/>
      <c r="HPA313" s="13"/>
      <c r="HPB313" s="35"/>
      <c r="HPC313" s="35"/>
      <c r="HPD313" s="15"/>
      <c r="HPF313" s="13"/>
      <c r="HPG313" s="35"/>
      <c r="HPH313" s="35"/>
      <c r="HPI313" s="15"/>
      <c r="HPK313" s="13"/>
      <c r="HPL313" s="35"/>
      <c r="HPM313" s="35"/>
      <c r="HPN313" s="15"/>
      <c r="HPP313" s="13"/>
      <c r="HPQ313" s="35"/>
      <c r="HPR313" s="35"/>
      <c r="HPS313" s="15"/>
      <c r="HPU313" s="13"/>
      <c r="HPV313" s="35"/>
      <c r="HPW313" s="35"/>
      <c r="HPX313" s="15"/>
      <c r="HPZ313" s="13"/>
      <c r="HQA313" s="35"/>
      <c r="HQB313" s="35"/>
      <c r="HQC313" s="15"/>
      <c r="HQE313" s="13"/>
      <c r="HQF313" s="35"/>
      <c r="HQG313" s="35"/>
      <c r="HQH313" s="15"/>
      <c r="HQJ313" s="13"/>
      <c r="HQK313" s="35"/>
      <c r="HQL313" s="35"/>
      <c r="HQM313" s="15"/>
      <c r="HQO313" s="13"/>
      <c r="HQP313" s="35"/>
      <c r="HQQ313" s="35"/>
      <c r="HQR313" s="15"/>
      <c r="HQT313" s="13"/>
      <c r="HQU313" s="35"/>
      <c r="HQV313" s="35"/>
      <c r="HQW313" s="15"/>
      <c r="HQY313" s="13"/>
      <c r="HQZ313" s="35"/>
      <c r="HRA313" s="35"/>
      <c r="HRB313" s="15"/>
      <c r="HRD313" s="13"/>
      <c r="HRE313" s="35"/>
      <c r="HRF313" s="35"/>
      <c r="HRG313" s="15"/>
      <c r="HRI313" s="13"/>
      <c r="HRJ313" s="35"/>
      <c r="HRK313" s="35"/>
      <c r="HRL313" s="15"/>
      <c r="HRN313" s="13"/>
      <c r="HRO313" s="35"/>
      <c r="HRP313" s="35"/>
      <c r="HRQ313" s="15"/>
      <c r="HRS313" s="13"/>
      <c r="HRT313" s="35"/>
      <c r="HRU313" s="35"/>
      <c r="HRV313" s="15"/>
      <c r="HRX313" s="13"/>
      <c r="HRY313" s="35"/>
      <c r="HRZ313" s="35"/>
      <c r="HSA313" s="15"/>
      <c r="HSC313" s="13"/>
      <c r="HSD313" s="35"/>
      <c r="HSE313" s="35"/>
      <c r="HSF313" s="15"/>
      <c r="HSH313" s="13"/>
      <c r="HSI313" s="35"/>
      <c r="HSJ313" s="35"/>
      <c r="HSK313" s="15"/>
      <c r="HSM313" s="13"/>
      <c r="HSN313" s="35"/>
      <c r="HSO313" s="35"/>
      <c r="HSP313" s="15"/>
      <c r="HSR313" s="13"/>
      <c r="HSS313" s="35"/>
      <c r="HST313" s="35"/>
      <c r="HSU313" s="15"/>
      <c r="HSW313" s="13"/>
      <c r="HSX313" s="35"/>
      <c r="HSY313" s="35"/>
      <c r="HSZ313" s="15"/>
      <c r="HTB313" s="13"/>
      <c r="HTC313" s="35"/>
      <c r="HTD313" s="35"/>
      <c r="HTE313" s="15"/>
      <c r="HTG313" s="13"/>
      <c r="HTH313" s="35"/>
      <c r="HTI313" s="35"/>
      <c r="HTJ313" s="15"/>
      <c r="HTL313" s="13"/>
      <c r="HTM313" s="35"/>
      <c r="HTN313" s="35"/>
      <c r="HTO313" s="15"/>
      <c r="HTQ313" s="13"/>
      <c r="HTR313" s="35"/>
      <c r="HTS313" s="35"/>
      <c r="HTT313" s="15"/>
      <c r="HTV313" s="13"/>
      <c r="HTW313" s="35"/>
      <c r="HTX313" s="35"/>
      <c r="HTY313" s="15"/>
      <c r="HUA313" s="13"/>
      <c r="HUB313" s="35"/>
      <c r="HUC313" s="35"/>
      <c r="HUD313" s="15"/>
      <c r="HUF313" s="13"/>
      <c r="HUG313" s="35"/>
      <c r="HUH313" s="35"/>
      <c r="HUI313" s="15"/>
      <c r="HUK313" s="13"/>
      <c r="HUL313" s="35"/>
      <c r="HUM313" s="35"/>
      <c r="HUN313" s="15"/>
      <c r="HUP313" s="13"/>
      <c r="HUQ313" s="35"/>
      <c r="HUR313" s="35"/>
      <c r="HUS313" s="15"/>
      <c r="HUU313" s="13"/>
      <c r="HUV313" s="35"/>
      <c r="HUW313" s="35"/>
      <c r="HUX313" s="15"/>
      <c r="HUZ313" s="13"/>
      <c r="HVA313" s="35"/>
      <c r="HVB313" s="35"/>
      <c r="HVC313" s="15"/>
      <c r="HVE313" s="13"/>
      <c r="HVF313" s="35"/>
      <c r="HVG313" s="35"/>
      <c r="HVH313" s="15"/>
      <c r="HVJ313" s="13"/>
      <c r="HVK313" s="35"/>
      <c r="HVL313" s="35"/>
      <c r="HVM313" s="15"/>
      <c r="HVO313" s="13"/>
      <c r="HVP313" s="35"/>
      <c r="HVQ313" s="35"/>
      <c r="HVR313" s="15"/>
      <c r="HVT313" s="13"/>
      <c r="HVU313" s="35"/>
      <c r="HVV313" s="35"/>
      <c r="HVW313" s="15"/>
      <c r="HVY313" s="13"/>
      <c r="HVZ313" s="35"/>
      <c r="HWA313" s="35"/>
      <c r="HWB313" s="15"/>
      <c r="HWD313" s="13"/>
      <c r="HWE313" s="35"/>
      <c r="HWF313" s="35"/>
      <c r="HWG313" s="15"/>
      <c r="HWI313" s="13"/>
      <c r="HWJ313" s="35"/>
      <c r="HWK313" s="35"/>
      <c r="HWL313" s="15"/>
      <c r="HWN313" s="13"/>
      <c r="HWO313" s="35"/>
      <c r="HWP313" s="35"/>
      <c r="HWQ313" s="15"/>
      <c r="HWS313" s="13"/>
      <c r="HWT313" s="35"/>
      <c r="HWU313" s="35"/>
      <c r="HWV313" s="15"/>
      <c r="HWX313" s="13"/>
      <c r="HWY313" s="35"/>
      <c r="HWZ313" s="35"/>
      <c r="HXA313" s="15"/>
      <c r="HXC313" s="13"/>
      <c r="HXD313" s="35"/>
      <c r="HXE313" s="35"/>
      <c r="HXF313" s="15"/>
      <c r="HXH313" s="13"/>
      <c r="HXI313" s="35"/>
      <c r="HXJ313" s="35"/>
      <c r="HXK313" s="15"/>
      <c r="HXM313" s="13"/>
      <c r="HXN313" s="35"/>
      <c r="HXO313" s="35"/>
      <c r="HXP313" s="15"/>
      <c r="HXR313" s="13"/>
      <c r="HXS313" s="35"/>
      <c r="HXT313" s="35"/>
      <c r="HXU313" s="15"/>
      <c r="HXW313" s="13"/>
      <c r="HXX313" s="35"/>
      <c r="HXY313" s="35"/>
      <c r="HXZ313" s="15"/>
      <c r="HYB313" s="13"/>
      <c r="HYC313" s="35"/>
      <c r="HYD313" s="35"/>
      <c r="HYE313" s="15"/>
      <c r="HYG313" s="13"/>
      <c r="HYH313" s="35"/>
      <c r="HYI313" s="35"/>
      <c r="HYJ313" s="15"/>
      <c r="HYL313" s="13"/>
      <c r="HYM313" s="35"/>
      <c r="HYN313" s="35"/>
      <c r="HYO313" s="15"/>
      <c r="HYQ313" s="13"/>
      <c r="HYR313" s="35"/>
      <c r="HYS313" s="35"/>
      <c r="HYT313" s="15"/>
      <c r="HYV313" s="13"/>
      <c r="HYW313" s="35"/>
      <c r="HYX313" s="35"/>
      <c r="HYY313" s="15"/>
      <c r="HZA313" s="13"/>
      <c r="HZB313" s="35"/>
      <c r="HZC313" s="35"/>
      <c r="HZD313" s="15"/>
      <c r="HZF313" s="13"/>
      <c r="HZG313" s="35"/>
      <c r="HZH313" s="35"/>
      <c r="HZI313" s="15"/>
      <c r="HZK313" s="13"/>
      <c r="HZL313" s="35"/>
      <c r="HZM313" s="35"/>
      <c r="HZN313" s="15"/>
      <c r="HZP313" s="13"/>
      <c r="HZQ313" s="35"/>
      <c r="HZR313" s="35"/>
      <c r="HZS313" s="15"/>
      <c r="HZU313" s="13"/>
      <c r="HZV313" s="35"/>
      <c r="HZW313" s="35"/>
      <c r="HZX313" s="15"/>
      <c r="HZZ313" s="13"/>
      <c r="IAA313" s="35"/>
      <c r="IAB313" s="35"/>
      <c r="IAC313" s="15"/>
      <c r="IAE313" s="13"/>
      <c r="IAF313" s="35"/>
      <c r="IAG313" s="35"/>
      <c r="IAH313" s="15"/>
      <c r="IAJ313" s="13"/>
      <c r="IAK313" s="35"/>
      <c r="IAL313" s="35"/>
      <c r="IAM313" s="15"/>
      <c r="IAO313" s="13"/>
      <c r="IAP313" s="35"/>
      <c r="IAQ313" s="35"/>
      <c r="IAR313" s="15"/>
      <c r="IAT313" s="13"/>
      <c r="IAU313" s="35"/>
      <c r="IAV313" s="35"/>
      <c r="IAW313" s="15"/>
      <c r="IAY313" s="13"/>
      <c r="IAZ313" s="35"/>
      <c r="IBA313" s="35"/>
      <c r="IBB313" s="15"/>
      <c r="IBD313" s="13"/>
      <c r="IBE313" s="35"/>
      <c r="IBF313" s="35"/>
      <c r="IBG313" s="15"/>
      <c r="IBI313" s="13"/>
      <c r="IBJ313" s="35"/>
      <c r="IBK313" s="35"/>
      <c r="IBL313" s="15"/>
      <c r="IBN313" s="13"/>
      <c r="IBO313" s="35"/>
      <c r="IBP313" s="35"/>
      <c r="IBQ313" s="15"/>
      <c r="IBS313" s="13"/>
      <c r="IBT313" s="35"/>
      <c r="IBU313" s="35"/>
      <c r="IBV313" s="15"/>
      <c r="IBX313" s="13"/>
      <c r="IBY313" s="35"/>
      <c r="IBZ313" s="35"/>
      <c r="ICA313" s="15"/>
      <c r="ICC313" s="13"/>
      <c r="ICD313" s="35"/>
      <c r="ICE313" s="35"/>
      <c r="ICF313" s="15"/>
      <c r="ICH313" s="13"/>
      <c r="ICI313" s="35"/>
      <c r="ICJ313" s="35"/>
      <c r="ICK313" s="15"/>
      <c r="ICM313" s="13"/>
      <c r="ICN313" s="35"/>
      <c r="ICO313" s="35"/>
      <c r="ICP313" s="15"/>
      <c r="ICR313" s="13"/>
      <c r="ICS313" s="35"/>
      <c r="ICT313" s="35"/>
      <c r="ICU313" s="15"/>
      <c r="ICW313" s="13"/>
      <c r="ICX313" s="35"/>
      <c r="ICY313" s="35"/>
      <c r="ICZ313" s="15"/>
      <c r="IDB313" s="13"/>
      <c r="IDC313" s="35"/>
      <c r="IDD313" s="35"/>
      <c r="IDE313" s="15"/>
      <c r="IDG313" s="13"/>
      <c r="IDH313" s="35"/>
      <c r="IDI313" s="35"/>
      <c r="IDJ313" s="15"/>
      <c r="IDL313" s="13"/>
      <c r="IDM313" s="35"/>
      <c r="IDN313" s="35"/>
      <c r="IDO313" s="15"/>
      <c r="IDQ313" s="13"/>
      <c r="IDR313" s="35"/>
      <c r="IDS313" s="35"/>
      <c r="IDT313" s="15"/>
      <c r="IDV313" s="13"/>
      <c r="IDW313" s="35"/>
      <c r="IDX313" s="35"/>
      <c r="IDY313" s="15"/>
      <c r="IEA313" s="13"/>
      <c r="IEB313" s="35"/>
      <c r="IEC313" s="35"/>
      <c r="IED313" s="15"/>
      <c r="IEF313" s="13"/>
      <c r="IEG313" s="35"/>
      <c r="IEH313" s="35"/>
      <c r="IEI313" s="15"/>
      <c r="IEK313" s="13"/>
      <c r="IEL313" s="35"/>
      <c r="IEM313" s="35"/>
      <c r="IEN313" s="15"/>
      <c r="IEP313" s="13"/>
      <c r="IEQ313" s="35"/>
      <c r="IER313" s="35"/>
      <c r="IES313" s="15"/>
      <c r="IEU313" s="13"/>
      <c r="IEV313" s="35"/>
      <c r="IEW313" s="35"/>
      <c r="IEX313" s="15"/>
      <c r="IEZ313" s="13"/>
      <c r="IFA313" s="35"/>
      <c r="IFB313" s="35"/>
      <c r="IFC313" s="15"/>
      <c r="IFE313" s="13"/>
      <c r="IFF313" s="35"/>
      <c r="IFG313" s="35"/>
      <c r="IFH313" s="15"/>
      <c r="IFJ313" s="13"/>
      <c r="IFK313" s="35"/>
      <c r="IFL313" s="35"/>
      <c r="IFM313" s="15"/>
      <c r="IFO313" s="13"/>
      <c r="IFP313" s="35"/>
      <c r="IFQ313" s="35"/>
      <c r="IFR313" s="15"/>
      <c r="IFT313" s="13"/>
      <c r="IFU313" s="35"/>
      <c r="IFV313" s="35"/>
      <c r="IFW313" s="15"/>
      <c r="IFY313" s="13"/>
      <c r="IFZ313" s="35"/>
      <c r="IGA313" s="35"/>
      <c r="IGB313" s="15"/>
      <c r="IGD313" s="13"/>
      <c r="IGE313" s="35"/>
      <c r="IGF313" s="35"/>
      <c r="IGG313" s="15"/>
      <c r="IGI313" s="13"/>
      <c r="IGJ313" s="35"/>
      <c r="IGK313" s="35"/>
      <c r="IGL313" s="15"/>
      <c r="IGN313" s="13"/>
      <c r="IGO313" s="35"/>
      <c r="IGP313" s="35"/>
      <c r="IGQ313" s="15"/>
      <c r="IGS313" s="13"/>
      <c r="IGT313" s="35"/>
      <c r="IGU313" s="35"/>
      <c r="IGV313" s="15"/>
      <c r="IGX313" s="13"/>
      <c r="IGY313" s="35"/>
      <c r="IGZ313" s="35"/>
      <c r="IHA313" s="15"/>
      <c r="IHC313" s="13"/>
      <c r="IHD313" s="35"/>
      <c r="IHE313" s="35"/>
      <c r="IHF313" s="15"/>
      <c r="IHH313" s="13"/>
      <c r="IHI313" s="35"/>
      <c r="IHJ313" s="35"/>
      <c r="IHK313" s="15"/>
      <c r="IHM313" s="13"/>
      <c r="IHN313" s="35"/>
      <c r="IHO313" s="35"/>
      <c r="IHP313" s="15"/>
      <c r="IHR313" s="13"/>
      <c r="IHS313" s="35"/>
      <c r="IHT313" s="35"/>
      <c r="IHU313" s="15"/>
      <c r="IHW313" s="13"/>
      <c r="IHX313" s="35"/>
      <c r="IHY313" s="35"/>
      <c r="IHZ313" s="15"/>
      <c r="IIB313" s="13"/>
      <c r="IIC313" s="35"/>
      <c r="IID313" s="35"/>
      <c r="IIE313" s="15"/>
      <c r="IIG313" s="13"/>
      <c r="IIH313" s="35"/>
      <c r="III313" s="35"/>
      <c r="IIJ313" s="15"/>
      <c r="IIL313" s="13"/>
      <c r="IIM313" s="35"/>
      <c r="IIN313" s="35"/>
      <c r="IIO313" s="15"/>
      <c r="IIQ313" s="13"/>
      <c r="IIR313" s="35"/>
      <c r="IIS313" s="35"/>
      <c r="IIT313" s="15"/>
      <c r="IIV313" s="13"/>
      <c r="IIW313" s="35"/>
      <c r="IIX313" s="35"/>
      <c r="IIY313" s="15"/>
      <c r="IJA313" s="13"/>
      <c r="IJB313" s="35"/>
      <c r="IJC313" s="35"/>
      <c r="IJD313" s="15"/>
      <c r="IJF313" s="13"/>
      <c r="IJG313" s="35"/>
      <c r="IJH313" s="35"/>
      <c r="IJI313" s="15"/>
      <c r="IJK313" s="13"/>
      <c r="IJL313" s="35"/>
      <c r="IJM313" s="35"/>
      <c r="IJN313" s="15"/>
      <c r="IJP313" s="13"/>
      <c r="IJQ313" s="35"/>
      <c r="IJR313" s="35"/>
      <c r="IJS313" s="15"/>
      <c r="IJU313" s="13"/>
      <c r="IJV313" s="35"/>
      <c r="IJW313" s="35"/>
      <c r="IJX313" s="15"/>
      <c r="IJZ313" s="13"/>
      <c r="IKA313" s="35"/>
      <c r="IKB313" s="35"/>
      <c r="IKC313" s="15"/>
      <c r="IKE313" s="13"/>
      <c r="IKF313" s="35"/>
      <c r="IKG313" s="35"/>
      <c r="IKH313" s="15"/>
      <c r="IKJ313" s="13"/>
      <c r="IKK313" s="35"/>
      <c r="IKL313" s="35"/>
      <c r="IKM313" s="15"/>
      <c r="IKO313" s="13"/>
      <c r="IKP313" s="35"/>
      <c r="IKQ313" s="35"/>
      <c r="IKR313" s="15"/>
      <c r="IKT313" s="13"/>
      <c r="IKU313" s="35"/>
      <c r="IKV313" s="35"/>
      <c r="IKW313" s="15"/>
      <c r="IKY313" s="13"/>
      <c r="IKZ313" s="35"/>
      <c r="ILA313" s="35"/>
      <c r="ILB313" s="15"/>
      <c r="ILD313" s="13"/>
      <c r="ILE313" s="35"/>
      <c r="ILF313" s="35"/>
      <c r="ILG313" s="15"/>
      <c r="ILI313" s="13"/>
      <c r="ILJ313" s="35"/>
      <c r="ILK313" s="35"/>
      <c r="ILL313" s="15"/>
      <c r="ILN313" s="13"/>
      <c r="ILO313" s="35"/>
      <c r="ILP313" s="35"/>
      <c r="ILQ313" s="15"/>
      <c r="ILS313" s="13"/>
      <c r="ILT313" s="35"/>
      <c r="ILU313" s="35"/>
      <c r="ILV313" s="15"/>
      <c r="ILX313" s="13"/>
      <c r="ILY313" s="35"/>
      <c r="ILZ313" s="35"/>
      <c r="IMA313" s="15"/>
      <c r="IMC313" s="13"/>
      <c r="IMD313" s="35"/>
      <c r="IME313" s="35"/>
      <c r="IMF313" s="15"/>
      <c r="IMH313" s="13"/>
      <c r="IMI313" s="35"/>
      <c r="IMJ313" s="35"/>
      <c r="IMK313" s="15"/>
      <c r="IMM313" s="13"/>
      <c r="IMN313" s="35"/>
      <c r="IMO313" s="35"/>
      <c r="IMP313" s="15"/>
      <c r="IMR313" s="13"/>
      <c r="IMS313" s="35"/>
      <c r="IMT313" s="35"/>
      <c r="IMU313" s="15"/>
      <c r="IMW313" s="13"/>
      <c r="IMX313" s="35"/>
      <c r="IMY313" s="35"/>
      <c r="IMZ313" s="15"/>
      <c r="INB313" s="13"/>
      <c r="INC313" s="35"/>
      <c r="IND313" s="35"/>
      <c r="INE313" s="15"/>
      <c r="ING313" s="13"/>
      <c r="INH313" s="35"/>
      <c r="INI313" s="35"/>
      <c r="INJ313" s="15"/>
      <c r="INL313" s="13"/>
      <c r="INM313" s="35"/>
      <c r="INN313" s="35"/>
      <c r="INO313" s="15"/>
      <c r="INQ313" s="13"/>
      <c r="INR313" s="35"/>
      <c r="INS313" s="35"/>
      <c r="INT313" s="15"/>
      <c r="INV313" s="13"/>
      <c r="INW313" s="35"/>
      <c r="INX313" s="35"/>
      <c r="INY313" s="15"/>
      <c r="IOA313" s="13"/>
      <c r="IOB313" s="35"/>
      <c r="IOC313" s="35"/>
      <c r="IOD313" s="15"/>
      <c r="IOF313" s="13"/>
      <c r="IOG313" s="35"/>
      <c r="IOH313" s="35"/>
      <c r="IOI313" s="15"/>
      <c r="IOK313" s="13"/>
      <c r="IOL313" s="35"/>
      <c r="IOM313" s="35"/>
      <c r="ION313" s="15"/>
      <c r="IOP313" s="13"/>
      <c r="IOQ313" s="35"/>
      <c r="IOR313" s="35"/>
      <c r="IOS313" s="15"/>
      <c r="IOU313" s="13"/>
      <c r="IOV313" s="35"/>
      <c r="IOW313" s="35"/>
      <c r="IOX313" s="15"/>
      <c r="IOZ313" s="13"/>
      <c r="IPA313" s="35"/>
      <c r="IPB313" s="35"/>
      <c r="IPC313" s="15"/>
      <c r="IPE313" s="13"/>
      <c r="IPF313" s="35"/>
      <c r="IPG313" s="35"/>
      <c r="IPH313" s="15"/>
      <c r="IPJ313" s="13"/>
      <c r="IPK313" s="35"/>
      <c r="IPL313" s="35"/>
      <c r="IPM313" s="15"/>
      <c r="IPO313" s="13"/>
      <c r="IPP313" s="35"/>
      <c r="IPQ313" s="35"/>
      <c r="IPR313" s="15"/>
      <c r="IPT313" s="13"/>
      <c r="IPU313" s="35"/>
      <c r="IPV313" s="35"/>
      <c r="IPW313" s="15"/>
      <c r="IPY313" s="13"/>
      <c r="IPZ313" s="35"/>
      <c r="IQA313" s="35"/>
      <c r="IQB313" s="15"/>
      <c r="IQD313" s="13"/>
      <c r="IQE313" s="35"/>
      <c r="IQF313" s="35"/>
      <c r="IQG313" s="15"/>
      <c r="IQI313" s="13"/>
      <c r="IQJ313" s="35"/>
      <c r="IQK313" s="35"/>
      <c r="IQL313" s="15"/>
      <c r="IQN313" s="13"/>
      <c r="IQO313" s="35"/>
      <c r="IQP313" s="35"/>
      <c r="IQQ313" s="15"/>
      <c r="IQS313" s="13"/>
      <c r="IQT313" s="35"/>
      <c r="IQU313" s="35"/>
      <c r="IQV313" s="15"/>
      <c r="IQX313" s="13"/>
      <c r="IQY313" s="35"/>
      <c r="IQZ313" s="35"/>
      <c r="IRA313" s="15"/>
      <c r="IRC313" s="13"/>
      <c r="IRD313" s="35"/>
      <c r="IRE313" s="35"/>
      <c r="IRF313" s="15"/>
      <c r="IRH313" s="13"/>
      <c r="IRI313" s="35"/>
      <c r="IRJ313" s="35"/>
      <c r="IRK313" s="15"/>
      <c r="IRM313" s="13"/>
      <c r="IRN313" s="35"/>
      <c r="IRO313" s="35"/>
      <c r="IRP313" s="15"/>
      <c r="IRR313" s="13"/>
      <c r="IRS313" s="35"/>
      <c r="IRT313" s="35"/>
      <c r="IRU313" s="15"/>
      <c r="IRW313" s="13"/>
      <c r="IRX313" s="35"/>
      <c r="IRY313" s="35"/>
      <c r="IRZ313" s="15"/>
      <c r="ISB313" s="13"/>
      <c r="ISC313" s="35"/>
      <c r="ISD313" s="35"/>
      <c r="ISE313" s="15"/>
      <c r="ISG313" s="13"/>
      <c r="ISH313" s="35"/>
      <c r="ISI313" s="35"/>
      <c r="ISJ313" s="15"/>
      <c r="ISL313" s="13"/>
      <c r="ISM313" s="35"/>
      <c r="ISN313" s="35"/>
      <c r="ISO313" s="15"/>
      <c r="ISQ313" s="13"/>
      <c r="ISR313" s="35"/>
      <c r="ISS313" s="35"/>
      <c r="IST313" s="15"/>
      <c r="ISV313" s="13"/>
      <c r="ISW313" s="35"/>
      <c r="ISX313" s="35"/>
      <c r="ISY313" s="15"/>
      <c r="ITA313" s="13"/>
      <c r="ITB313" s="35"/>
      <c r="ITC313" s="35"/>
      <c r="ITD313" s="15"/>
      <c r="ITF313" s="13"/>
      <c r="ITG313" s="35"/>
      <c r="ITH313" s="35"/>
      <c r="ITI313" s="15"/>
      <c r="ITK313" s="13"/>
      <c r="ITL313" s="35"/>
      <c r="ITM313" s="35"/>
      <c r="ITN313" s="15"/>
      <c r="ITP313" s="13"/>
      <c r="ITQ313" s="35"/>
      <c r="ITR313" s="35"/>
      <c r="ITS313" s="15"/>
      <c r="ITU313" s="13"/>
      <c r="ITV313" s="35"/>
      <c r="ITW313" s="35"/>
      <c r="ITX313" s="15"/>
      <c r="ITZ313" s="13"/>
      <c r="IUA313" s="35"/>
      <c r="IUB313" s="35"/>
      <c r="IUC313" s="15"/>
      <c r="IUE313" s="13"/>
      <c r="IUF313" s="35"/>
      <c r="IUG313" s="35"/>
      <c r="IUH313" s="15"/>
      <c r="IUJ313" s="13"/>
      <c r="IUK313" s="35"/>
      <c r="IUL313" s="35"/>
      <c r="IUM313" s="15"/>
      <c r="IUO313" s="13"/>
      <c r="IUP313" s="35"/>
      <c r="IUQ313" s="35"/>
      <c r="IUR313" s="15"/>
      <c r="IUT313" s="13"/>
      <c r="IUU313" s="35"/>
      <c r="IUV313" s="35"/>
      <c r="IUW313" s="15"/>
      <c r="IUY313" s="13"/>
      <c r="IUZ313" s="35"/>
      <c r="IVA313" s="35"/>
      <c r="IVB313" s="15"/>
      <c r="IVD313" s="13"/>
      <c r="IVE313" s="35"/>
      <c r="IVF313" s="35"/>
      <c r="IVG313" s="15"/>
      <c r="IVI313" s="13"/>
      <c r="IVJ313" s="35"/>
      <c r="IVK313" s="35"/>
      <c r="IVL313" s="15"/>
      <c r="IVN313" s="13"/>
      <c r="IVO313" s="35"/>
      <c r="IVP313" s="35"/>
      <c r="IVQ313" s="15"/>
      <c r="IVS313" s="13"/>
      <c r="IVT313" s="35"/>
      <c r="IVU313" s="35"/>
      <c r="IVV313" s="15"/>
      <c r="IVX313" s="13"/>
      <c r="IVY313" s="35"/>
      <c r="IVZ313" s="35"/>
      <c r="IWA313" s="15"/>
      <c r="IWC313" s="13"/>
      <c r="IWD313" s="35"/>
      <c r="IWE313" s="35"/>
      <c r="IWF313" s="15"/>
      <c r="IWH313" s="13"/>
      <c r="IWI313" s="35"/>
      <c r="IWJ313" s="35"/>
      <c r="IWK313" s="15"/>
      <c r="IWM313" s="13"/>
      <c r="IWN313" s="35"/>
      <c r="IWO313" s="35"/>
      <c r="IWP313" s="15"/>
      <c r="IWR313" s="13"/>
      <c r="IWS313" s="35"/>
      <c r="IWT313" s="35"/>
      <c r="IWU313" s="15"/>
      <c r="IWW313" s="13"/>
      <c r="IWX313" s="35"/>
      <c r="IWY313" s="35"/>
      <c r="IWZ313" s="15"/>
      <c r="IXB313" s="13"/>
      <c r="IXC313" s="35"/>
      <c r="IXD313" s="35"/>
      <c r="IXE313" s="15"/>
      <c r="IXG313" s="13"/>
      <c r="IXH313" s="35"/>
      <c r="IXI313" s="35"/>
      <c r="IXJ313" s="15"/>
      <c r="IXL313" s="13"/>
      <c r="IXM313" s="35"/>
      <c r="IXN313" s="35"/>
      <c r="IXO313" s="15"/>
      <c r="IXQ313" s="13"/>
      <c r="IXR313" s="35"/>
      <c r="IXS313" s="35"/>
      <c r="IXT313" s="15"/>
      <c r="IXV313" s="13"/>
      <c r="IXW313" s="35"/>
      <c r="IXX313" s="35"/>
      <c r="IXY313" s="15"/>
      <c r="IYA313" s="13"/>
      <c r="IYB313" s="35"/>
      <c r="IYC313" s="35"/>
      <c r="IYD313" s="15"/>
      <c r="IYF313" s="13"/>
      <c r="IYG313" s="35"/>
      <c r="IYH313" s="35"/>
      <c r="IYI313" s="15"/>
      <c r="IYK313" s="13"/>
      <c r="IYL313" s="35"/>
      <c r="IYM313" s="35"/>
      <c r="IYN313" s="15"/>
      <c r="IYP313" s="13"/>
      <c r="IYQ313" s="35"/>
      <c r="IYR313" s="35"/>
      <c r="IYS313" s="15"/>
      <c r="IYU313" s="13"/>
      <c r="IYV313" s="35"/>
      <c r="IYW313" s="35"/>
      <c r="IYX313" s="15"/>
      <c r="IYZ313" s="13"/>
      <c r="IZA313" s="35"/>
      <c r="IZB313" s="35"/>
      <c r="IZC313" s="15"/>
      <c r="IZE313" s="13"/>
      <c r="IZF313" s="35"/>
      <c r="IZG313" s="35"/>
      <c r="IZH313" s="15"/>
      <c r="IZJ313" s="13"/>
      <c r="IZK313" s="35"/>
      <c r="IZL313" s="35"/>
      <c r="IZM313" s="15"/>
      <c r="IZO313" s="13"/>
      <c r="IZP313" s="35"/>
      <c r="IZQ313" s="35"/>
      <c r="IZR313" s="15"/>
      <c r="IZT313" s="13"/>
      <c r="IZU313" s="35"/>
      <c r="IZV313" s="35"/>
      <c r="IZW313" s="15"/>
      <c r="IZY313" s="13"/>
      <c r="IZZ313" s="35"/>
      <c r="JAA313" s="35"/>
      <c r="JAB313" s="15"/>
      <c r="JAD313" s="13"/>
      <c r="JAE313" s="35"/>
      <c r="JAF313" s="35"/>
      <c r="JAG313" s="15"/>
      <c r="JAI313" s="13"/>
      <c r="JAJ313" s="35"/>
      <c r="JAK313" s="35"/>
      <c r="JAL313" s="15"/>
      <c r="JAN313" s="13"/>
      <c r="JAO313" s="35"/>
      <c r="JAP313" s="35"/>
      <c r="JAQ313" s="15"/>
      <c r="JAS313" s="13"/>
      <c r="JAT313" s="35"/>
      <c r="JAU313" s="35"/>
      <c r="JAV313" s="15"/>
      <c r="JAX313" s="13"/>
      <c r="JAY313" s="35"/>
      <c r="JAZ313" s="35"/>
      <c r="JBA313" s="15"/>
      <c r="JBC313" s="13"/>
      <c r="JBD313" s="35"/>
      <c r="JBE313" s="35"/>
      <c r="JBF313" s="15"/>
      <c r="JBH313" s="13"/>
      <c r="JBI313" s="35"/>
      <c r="JBJ313" s="35"/>
      <c r="JBK313" s="15"/>
      <c r="JBM313" s="13"/>
      <c r="JBN313" s="35"/>
      <c r="JBO313" s="35"/>
      <c r="JBP313" s="15"/>
      <c r="JBR313" s="13"/>
      <c r="JBS313" s="35"/>
      <c r="JBT313" s="35"/>
      <c r="JBU313" s="15"/>
      <c r="JBW313" s="13"/>
      <c r="JBX313" s="35"/>
      <c r="JBY313" s="35"/>
      <c r="JBZ313" s="15"/>
      <c r="JCB313" s="13"/>
      <c r="JCC313" s="35"/>
      <c r="JCD313" s="35"/>
      <c r="JCE313" s="15"/>
      <c r="JCG313" s="13"/>
      <c r="JCH313" s="35"/>
      <c r="JCI313" s="35"/>
      <c r="JCJ313" s="15"/>
      <c r="JCL313" s="13"/>
      <c r="JCM313" s="35"/>
      <c r="JCN313" s="35"/>
      <c r="JCO313" s="15"/>
      <c r="JCQ313" s="13"/>
      <c r="JCR313" s="35"/>
      <c r="JCS313" s="35"/>
      <c r="JCT313" s="15"/>
      <c r="JCV313" s="13"/>
      <c r="JCW313" s="35"/>
      <c r="JCX313" s="35"/>
      <c r="JCY313" s="15"/>
      <c r="JDA313" s="13"/>
      <c r="JDB313" s="35"/>
      <c r="JDC313" s="35"/>
      <c r="JDD313" s="15"/>
      <c r="JDF313" s="13"/>
      <c r="JDG313" s="35"/>
      <c r="JDH313" s="35"/>
      <c r="JDI313" s="15"/>
      <c r="JDK313" s="13"/>
      <c r="JDL313" s="35"/>
      <c r="JDM313" s="35"/>
      <c r="JDN313" s="15"/>
      <c r="JDP313" s="13"/>
      <c r="JDQ313" s="35"/>
      <c r="JDR313" s="35"/>
      <c r="JDS313" s="15"/>
      <c r="JDU313" s="13"/>
      <c r="JDV313" s="35"/>
      <c r="JDW313" s="35"/>
      <c r="JDX313" s="15"/>
      <c r="JDZ313" s="13"/>
      <c r="JEA313" s="35"/>
      <c r="JEB313" s="35"/>
      <c r="JEC313" s="15"/>
      <c r="JEE313" s="13"/>
      <c r="JEF313" s="35"/>
      <c r="JEG313" s="35"/>
      <c r="JEH313" s="15"/>
      <c r="JEJ313" s="13"/>
      <c r="JEK313" s="35"/>
      <c r="JEL313" s="35"/>
      <c r="JEM313" s="15"/>
      <c r="JEO313" s="13"/>
      <c r="JEP313" s="35"/>
      <c r="JEQ313" s="35"/>
      <c r="JER313" s="15"/>
      <c r="JET313" s="13"/>
      <c r="JEU313" s="35"/>
      <c r="JEV313" s="35"/>
      <c r="JEW313" s="15"/>
      <c r="JEY313" s="13"/>
      <c r="JEZ313" s="35"/>
      <c r="JFA313" s="35"/>
      <c r="JFB313" s="15"/>
      <c r="JFD313" s="13"/>
      <c r="JFE313" s="35"/>
      <c r="JFF313" s="35"/>
      <c r="JFG313" s="15"/>
      <c r="JFI313" s="13"/>
      <c r="JFJ313" s="35"/>
      <c r="JFK313" s="35"/>
      <c r="JFL313" s="15"/>
      <c r="JFN313" s="13"/>
      <c r="JFO313" s="35"/>
      <c r="JFP313" s="35"/>
      <c r="JFQ313" s="15"/>
      <c r="JFS313" s="13"/>
      <c r="JFT313" s="35"/>
      <c r="JFU313" s="35"/>
      <c r="JFV313" s="15"/>
      <c r="JFX313" s="13"/>
      <c r="JFY313" s="35"/>
      <c r="JFZ313" s="35"/>
      <c r="JGA313" s="15"/>
      <c r="JGC313" s="13"/>
      <c r="JGD313" s="35"/>
      <c r="JGE313" s="35"/>
      <c r="JGF313" s="15"/>
      <c r="JGH313" s="13"/>
      <c r="JGI313" s="35"/>
      <c r="JGJ313" s="35"/>
      <c r="JGK313" s="15"/>
      <c r="JGM313" s="13"/>
      <c r="JGN313" s="35"/>
      <c r="JGO313" s="35"/>
      <c r="JGP313" s="15"/>
      <c r="JGR313" s="13"/>
      <c r="JGS313" s="35"/>
      <c r="JGT313" s="35"/>
      <c r="JGU313" s="15"/>
      <c r="JGW313" s="13"/>
      <c r="JGX313" s="35"/>
      <c r="JGY313" s="35"/>
      <c r="JGZ313" s="15"/>
      <c r="JHB313" s="13"/>
      <c r="JHC313" s="35"/>
      <c r="JHD313" s="35"/>
      <c r="JHE313" s="15"/>
      <c r="JHG313" s="13"/>
      <c r="JHH313" s="35"/>
      <c r="JHI313" s="35"/>
      <c r="JHJ313" s="15"/>
      <c r="JHL313" s="13"/>
      <c r="JHM313" s="35"/>
      <c r="JHN313" s="35"/>
      <c r="JHO313" s="15"/>
      <c r="JHQ313" s="13"/>
      <c r="JHR313" s="35"/>
      <c r="JHS313" s="35"/>
      <c r="JHT313" s="15"/>
      <c r="JHV313" s="13"/>
      <c r="JHW313" s="35"/>
      <c r="JHX313" s="35"/>
      <c r="JHY313" s="15"/>
      <c r="JIA313" s="13"/>
      <c r="JIB313" s="35"/>
      <c r="JIC313" s="35"/>
      <c r="JID313" s="15"/>
      <c r="JIF313" s="13"/>
      <c r="JIG313" s="35"/>
      <c r="JIH313" s="35"/>
      <c r="JII313" s="15"/>
      <c r="JIK313" s="13"/>
      <c r="JIL313" s="35"/>
      <c r="JIM313" s="35"/>
      <c r="JIN313" s="15"/>
      <c r="JIP313" s="13"/>
      <c r="JIQ313" s="35"/>
      <c r="JIR313" s="35"/>
      <c r="JIS313" s="15"/>
      <c r="JIU313" s="13"/>
      <c r="JIV313" s="35"/>
      <c r="JIW313" s="35"/>
      <c r="JIX313" s="15"/>
      <c r="JIZ313" s="13"/>
      <c r="JJA313" s="35"/>
      <c r="JJB313" s="35"/>
      <c r="JJC313" s="15"/>
      <c r="JJE313" s="13"/>
      <c r="JJF313" s="35"/>
      <c r="JJG313" s="35"/>
      <c r="JJH313" s="15"/>
      <c r="JJJ313" s="13"/>
      <c r="JJK313" s="35"/>
      <c r="JJL313" s="35"/>
      <c r="JJM313" s="15"/>
      <c r="JJO313" s="13"/>
      <c r="JJP313" s="35"/>
      <c r="JJQ313" s="35"/>
      <c r="JJR313" s="15"/>
      <c r="JJT313" s="13"/>
      <c r="JJU313" s="35"/>
      <c r="JJV313" s="35"/>
      <c r="JJW313" s="15"/>
      <c r="JJY313" s="13"/>
      <c r="JJZ313" s="35"/>
      <c r="JKA313" s="35"/>
      <c r="JKB313" s="15"/>
      <c r="JKD313" s="13"/>
      <c r="JKE313" s="35"/>
      <c r="JKF313" s="35"/>
      <c r="JKG313" s="15"/>
      <c r="JKI313" s="13"/>
      <c r="JKJ313" s="35"/>
      <c r="JKK313" s="35"/>
      <c r="JKL313" s="15"/>
      <c r="JKN313" s="13"/>
      <c r="JKO313" s="35"/>
      <c r="JKP313" s="35"/>
      <c r="JKQ313" s="15"/>
      <c r="JKS313" s="13"/>
      <c r="JKT313" s="35"/>
      <c r="JKU313" s="35"/>
      <c r="JKV313" s="15"/>
      <c r="JKX313" s="13"/>
      <c r="JKY313" s="35"/>
      <c r="JKZ313" s="35"/>
      <c r="JLA313" s="15"/>
      <c r="JLC313" s="13"/>
      <c r="JLD313" s="35"/>
      <c r="JLE313" s="35"/>
      <c r="JLF313" s="15"/>
      <c r="JLH313" s="13"/>
      <c r="JLI313" s="35"/>
      <c r="JLJ313" s="35"/>
      <c r="JLK313" s="15"/>
      <c r="JLM313" s="13"/>
      <c r="JLN313" s="35"/>
      <c r="JLO313" s="35"/>
      <c r="JLP313" s="15"/>
      <c r="JLR313" s="13"/>
      <c r="JLS313" s="35"/>
      <c r="JLT313" s="35"/>
      <c r="JLU313" s="15"/>
      <c r="JLW313" s="13"/>
      <c r="JLX313" s="35"/>
      <c r="JLY313" s="35"/>
      <c r="JLZ313" s="15"/>
      <c r="JMB313" s="13"/>
      <c r="JMC313" s="35"/>
      <c r="JMD313" s="35"/>
      <c r="JME313" s="15"/>
      <c r="JMG313" s="13"/>
      <c r="JMH313" s="35"/>
      <c r="JMI313" s="35"/>
      <c r="JMJ313" s="15"/>
      <c r="JML313" s="13"/>
      <c r="JMM313" s="35"/>
      <c r="JMN313" s="35"/>
      <c r="JMO313" s="15"/>
      <c r="JMQ313" s="13"/>
      <c r="JMR313" s="35"/>
      <c r="JMS313" s="35"/>
      <c r="JMT313" s="15"/>
      <c r="JMV313" s="13"/>
      <c r="JMW313" s="35"/>
      <c r="JMX313" s="35"/>
      <c r="JMY313" s="15"/>
      <c r="JNA313" s="13"/>
      <c r="JNB313" s="35"/>
      <c r="JNC313" s="35"/>
      <c r="JND313" s="15"/>
      <c r="JNF313" s="13"/>
      <c r="JNG313" s="35"/>
      <c r="JNH313" s="35"/>
      <c r="JNI313" s="15"/>
      <c r="JNK313" s="13"/>
      <c r="JNL313" s="35"/>
      <c r="JNM313" s="35"/>
      <c r="JNN313" s="15"/>
      <c r="JNP313" s="13"/>
      <c r="JNQ313" s="35"/>
      <c r="JNR313" s="35"/>
      <c r="JNS313" s="15"/>
      <c r="JNU313" s="13"/>
      <c r="JNV313" s="35"/>
      <c r="JNW313" s="35"/>
      <c r="JNX313" s="15"/>
      <c r="JNZ313" s="13"/>
      <c r="JOA313" s="35"/>
      <c r="JOB313" s="35"/>
      <c r="JOC313" s="15"/>
      <c r="JOE313" s="13"/>
      <c r="JOF313" s="35"/>
      <c r="JOG313" s="35"/>
      <c r="JOH313" s="15"/>
      <c r="JOJ313" s="13"/>
      <c r="JOK313" s="35"/>
      <c r="JOL313" s="35"/>
      <c r="JOM313" s="15"/>
      <c r="JOO313" s="13"/>
      <c r="JOP313" s="35"/>
      <c r="JOQ313" s="35"/>
      <c r="JOR313" s="15"/>
      <c r="JOT313" s="13"/>
      <c r="JOU313" s="35"/>
      <c r="JOV313" s="35"/>
      <c r="JOW313" s="15"/>
      <c r="JOY313" s="13"/>
      <c r="JOZ313" s="35"/>
      <c r="JPA313" s="35"/>
      <c r="JPB313" s="15"/>
      <c r="JPD313" s="13"/>
      <c r="JPE313" s="35"/>
      <c r="JPF313" s="35"/>
      <c r="JPG313" s="15"/>
      <c r="JPI313" s="13"/>
      <c r="JPJ313" s="35"/>
      <c r="JPK313" s="35"/>
      <c r="JPL313" s="15"/>
      <c r="JPN313" s="13"/>
      <c r="JPO313" s="35"/>
      <c r="JPP313" s="35"/>
      <c r="JPQ313" s="15"/>
      <c r="JPS313" s="13"/>
      <c r="JPT313" s="35"/>
      <c r="JPU313" s="35"/>
      <c r="JPV313" s="15"/>
      <c r="JPX313" s="13"/>
      <c r="JPY313" s="35"/>
      <c r="JPZ313" s="35"/>
      <c r="JQA313" s="15"/>
      <c r="JQC313" s="13"/>
      <c r="JQD313" s="35"/>
      <c r="JQE313" s="35"/>
      <c r="JQF313" s="15"/>
      <c r="JQH313" s="13"/>
      <c r="JQI313" s="35"/>
      <c r="JQJ313" s="35"/>
      <c r="JQK313" s="15"/>
      <c r="JQM313" s="13"/>
      <c r="JQN313" s="35"/>
      <c r="JQO313" s="35"/>
      <c r="JQP313" s="15"/>
      <c r="JQR313" s="13"/>
      <c r="JQS313" s="35"/>
      <c r="JQT313" s="35"/>
      <c r="JQU313" s="15"/>
      <c r="JQW313" s="13"/>
      <c r="JQX313" s="35"/>
      <c r="JQY313" s="35"/>
      <c r="JQZ313" s="15"/>
      <c r="JRB313" s="13"/>
      <c r="JRC313" s="35"/>
      <c r="JRD313" s="35"/>
      <c r="JRE313" s="15"/>
      <c r="JRG313" s="13"/>
      <c r="JRH313" s="35"/>
      <c r="JRI313" s="35"/>
      <c r="JRJ313" s="15"/>
      <c r="JRL313" s="13"/>
      <c r="JRM313" s="35"/>
      <c r="JRN313" s="35"/>
      <c r="JRO313" s="15"/>
      <c r="JRQ313" s="13"/>
      <c r="JRR313" s="35"/>
      <c r="JRS313" s="35"/>
      <c r="JRT313" s="15"/>
      <c r="JRV313" s="13"/>
      <c r="JRW313" s="35"/>
      <c r="JRX313" s="35"/>
      <c r="JRY313" s="15"/>
      <c r="JSA313" s="13"/>
      <c r="JSB313" s="35"/>
      <c r="JSC313" s="35"/>
      <c r="JSD313" s="15"/>
      <c r="JSF313" s="13"/>
      <c r="JSG313" s="35"/>
      <c r="JSH313" s="35"/>
      <c r="JSI313" s="15"/>
      <c r="JSK313" s="13"/>
      <c r="JSL313" s="35"/>
      <c r="JSM313" s="35"/>
      <c r="JSN313" s="15"/>
      <c r="JSP313" s="13"/>
      <c r="JSQ313" s="35"/>
      <c r="JSR313" s="35"/>
      <c r="JSS313" s="15"/>
      <c r="JSU313" s="13"/>
      <c r="JSV313" s="35"/>
      <c r="JSW313" s="35"/>
      <c r="JSX313" s="15"/>
      <c r="JSZ313" s="13"/>
      <c r="JTA313" s="35"/>
      <c r="JTB313" s="35"/>
      <c r="JTC313" s="15"/>
      <c r="JTE313" s="13"/>
      <c r="JTF313" s="35"/>
      <c r="JTG313" s="35"/>
      <c r="JTH313" s="15"/>
      <c r="JTJ313" s="13"/>
      <c r="JTK313" s="35"/>
      <c r="JTL313" s="35"/>
      <c r="JTM313" s="15"/>
      <c r="JTO313" s="13"/>
      <c r="JTP313" s="35"/>
      <c r="JTQ313" s="35"/>
      <c r="JTR313" s="15"/>
      <c r="JTT313" s="13"/>
      <c r="JTU313" s="35"/>
      <c r="JTV313" s="35"/>
      <c r="JTW313" s="15"/>
      <c r="JTY313" s="13"/>
      <c r="JTZ313" s="35"/>
      <c r="JUA313" s="35"/>
      <c r="JUB313" s="15"/>
      <c r="JUD313" s="13"/>
      <c r="JUE313" s="35"/>
      <c r="JUF313" s="35"/>
      <c r="JUG313" s="15"/>
      <c r="JUI313" s="13"/>
      <c r="JUJ313" s="35"/>
      <c r="JUK313" s="35"/>
      <c r="JUL313" s="15"/>
      <c r="JUN313" s="13"/>
      <c r="JUO313" s="35"/>
      <c r="JUP313" s="35"/>
      <c r="JUQ313" s="15"/>
      <c r="JUS313" s="13"/>
      <c r="JUT313" s="35"/>
      <c r="JUU313" s="35"/>
      <c r="JUV313" s="15"/>
      <c r="JUX313" s="13"/>
      <c r="JUY313" s="35"/>
      <c r="JUZ313" s="35"/>
      <c r="JVA313" s="15"/>
      <c r="JVC313" s="13"/>
      <c r="JVD313" s="35"/>
      <c r="JVE313" s="35"/>
      <c r="JVF313" s="15"/>
      <c r="JVH313" s="13"/>
      <c r="JVI313" s="35"/>
      <c r="JVJ313" s="35"/>
      <c r="JVK313" s="15"/>
      <c r="JVM313" s="13"/>
      <c r="JVN313" s="35"/>
      <c r="JVO313" s="35"/>
      <c r="JVP313" s="15"/>
      <c r="JVR313" s="13"/>
      <c r="JVS313" s="35"/>
      <c r="JVT313" s="35"/>
      <c r="JVU313" s="15"/>
      <c r="JVW313" s="13"/>
      <c r="JVX313" s="35"/>
      <c r="JVY313" s="35"/>
      <c r="JVZ313" s="15"/>
      <c r="JWB313" s="13"/>
      <c r="JWC313" s="35"/>
      <c r="JWD313" s="35"/>
      <c r="JWE313" s="15"/>
      <c r="JWG313" s="13"/>
      <c r="JWH313" s="35"/>
      <c r="JWI313" s="35"/>
      <c r="JWJ313" s="15"/>
      <c r="JWL313" s="13"/>
      <c r="JWM313" s="35"/>
      <c r="JWN313" s="35"/>
      <c r="JWO313" s="15"/>
      <c r="JWQ313" s="13"/>
      <c r="JWR313" s="35"/>
      <c r="JWS313" s="35"/>
      <c r="JWT313" s="15"/>
      <c r="JWV313" s="13"/>
      <c r="JWW313" s="35"/>
      <c r="JWX313" s="35"/>
      <c r="JWY313" s="15"/>
      <c r="JXA313" s="13"/>
      <c r="JXB313" s="35"/>
      <c r="JXC313" s="35"/>
      <c r="JXD313" s="15"/>
      <c r="JXF313" s="13"/>
      <c r="JXG313" s="35"/>
      <c r="JXH313" s="35"/>
      <c r="JXI313" s="15"/>
      <c r="JXK313" s="13"/>
      <c r="JXL313" s="35"/>
      <c r="JXM313" s="35"/>
      <c r="JXN313" s="15"/>
      <c r="JXP313" s="13"/>
      <c r="JXQ313" s="35"/>
      <c r="JXR313" s="35"/>
      <c r="JXS313" s="15"/>
      <c r="JXU313" s="13"/>
      <c r="JXV313" s="35"/>
      <c r="JXW313" s="35"/>
      <c r="JXX313" s="15"/>
      <c r="JXZ313" s="13"/>
      <c r="JYA313" s="35"/>
      <c r="JYB313" s="35"/>
      <c r="JYC313" s="15"/>
      <c r="JYE313" s="13"/>
      <c r="JYF313" s="35"/>
      <c r="JYG313" s="35"/>
      <c r="JYH313" s="15"/>
      <c r="JYJ313" s="13"/>
      <c r="JYK313" s="35"/>
      <c r="JYL313" s="35"/>
      <c r="JYM313" s="15"/>
      <c r="JYO313" s="13"/>
      <c r="JYP313" s="35"/>
      <c r="JYQ313" s="35"/>
      <c r="JYR313" s="15"/>
      <c r="JYT313" s="13"/>
      <c r="JYU313" s="35"/>
      <c r="JYV313" s="35"/>
      <c r="JYW313" s="15"/>
      <c r="JYY313" s="13"/>
      <c r="JYZ313" s="35"/>
      <c r="JZA313" s="35"/>
      <c r="JZB313" s="15"/>
      <c r="JZD313" s="13"/>
      <c r="JZE313" s="35"/>
      <c r="JZF313" s="35"/>
      <c r="JZG313" s="15"/>
      <c r="JZI313" s="13"/>
      <c r="JZJ313" s="35"/>
      <c r="JZK313" s="35"/>
      <c r="JZL313" s="15"/>
      <c r="JZN313" s="13"/>
      <c r="JZO313" s="35"/>
      <c r="JZP313" s="35"/>
      <c r="JZQ313" s="15"/>
      <c r="JZS313" s="13"/>
      <c r="JZT313" s="35"/>
      <c r="JZU313" s="35"/>
      <c r="JZV313" s="15"/>
      <c r="JZX313" s="13"/>
      <c r="JZY313" s="35"/>
      <c r="JZZ313" s="35"/>
      <c r="KAA313" s="15"/>
      <c r="KAC313" s="13"/>
      <c r="KAD313" s="35"/>
      <c r="KAE313" s="35"/>
      <c r="KAF313" s="15"/>
      <c r="KAH313" s="13"/>
      <c r="KAI313" s="35"/>
      <c r="KAJ313" s="35"/>
      <c r="KAK313" s="15"/>
      <c r="KAM313" s="13"/>
      <c r="KAN313" s="35"/>
      <c r="KAO313" s="35"/>
      <c r="KAP313" s="15"/>
      <c r="KAR313" s="13"/>
      <c r="KAS313" s="35"/>
      <c r="KAT313" s="35"/>
      <c r="KAU313" s="15"/>
      <c r="KAW313" s="13"/>
      <c r="KAX313" s="35"/>
      <c r="KAY313" s="35"/>
      <c r="KAZ313" s="15"/>
      <c r="KBB313" s="13"/>
      <c r="KBC313" s="35"/>
      <c r="KBD313" s="35"/>
      <c r="KBE313" s="15"/>
      <c r="KBG313" s="13"/>
      <c r="KBH313" s="35"/>
      <c r="KBI313" s="35"/>
      <c r="KBJ313" s="15"/>
      <c r="KBL313" s="13"/>
      <c r="KBM313" s="35"/>
      <c r="KBN313" s="35"/>
      <c r="KBO313" s="15"/>
      <c r="KBQ313" s="13"/>
      <c r="KBR313" s="35"/>
      <c r="KBS313" s="35"/>
      <c r="KBT313" s="15"/>
      <c r="KBV313" s="13"/>
      <c r="KBW313" s="35"/>
      <c r="KBX313" s="35"/>
      <c r="KBY313" s="15"/>
      <c r="KCA313" s="13"/>
      <c r="KCB313" s="35"/>
      <c r="KCC313" s="35"/>
      <c r="KCD313" s="15"/>
      <c r="KCF313" s="13"/>
      <c r="KCG313" s="35"/>
      <c r="KCH313" s="35"/>
      <c r="KCI313" s="15"/>
      <c r="KCK313" s="13"/>
      <c r="KCL313" s="35"/>
      <c r="KCM313" s="35"/>
      <c r="KCN313" s="15"/>
      <c r="KCP313" s="13"/>
      <c r="KCQ313" s="35"/>
      <c r="KCR313" s="35"/>
      <c r="KCS313" s="15"/>
      <c r="KCU313" s="13"/>
      <c r="KCV313" s="35"/>
      <c r="KCW313" s="35"/>
      <c r="KCX313" s="15"/>
      <c r="KCZ313" s="13"/>
      <c r="KDA313" s="35"/>
      <c r="KDB313" s="35"/>
      <c r="KDC313" s="15"/>
      <c r="KDE313" s="13"/>
      <c r="KDF313" s="35"/>
      <c r="KDG313" s="35"/>
      <c r="KDH313" s="15"/>
      <c r="KDJ313" s="13"/>
      <c r="KDK313" s="35"/>
      <c r="KDL313" s="35"/>
      <c r="KDM313" s="15"/>
      <c r="KDO313" s="13"/>
      <c r="KDP313" s="35"/>
      <c r="KDQ313" s="35"/>
      <c r="KDR313" s="15"/>
      <c r="KDT313" s="13"/>
      <c r="KDU313" s="35"/>
      <c r="KDV313" s="35"/>
      <c r="KDW313" s="15"/>
      <c r="KDY313" s="13"/>
      <c r="KDZ313" s="35"/>
      <c r="KEA313" s="35"/>
      <c r="KEB313" s="15"/>
      <c r="KED313" s="13"/>
      <c r="KEE313" s="35"/>
      <c r="KEF313" s="35"/>
      <c r="KEG313" s="15"/>
      <c r="KEI313" s="13"/>
      <c r="KEJ313" s="35"/>
      <c r="KEK313" s="35"/>
      <c r="KEL313" s="15"/>
      <c r="KEN313" s="13"/>
      <c r="KEO313" s="35"/>
      <c r="KEP313" s="35"/>
      <c r="KEQ313" s="15"/>
      <c r="KES313" s="13"/>
      <c r="KET313" s="35"/>
      <c r="KEU313" s="35"/>
      <c r="KEV313" s="15"/>
      <c r="KEX313" s="13"/>
      <c r="KEY313" s="35"/>
      <c r="KEZ313" s="35"/>
      <c r="KFA313" s="15"/>
      <c r="KFC313" s="13"/>
      <c r="KFD313" s="35"/>
      <c r="KFE313" s="35"/>
      <c r="KFF313" s="15"/>
      <c r="KFH313" s="13"/>
      <c r="KFI313" s="35"/>
      <c r="KFJ313" s="35"/>
      <c r="KFK313" s="15"/>
      <c r="KFM313" s="13"/>
      <c r="KFN313" s="35"/>
      <c r="KFO313" s="35"/>
      <c r="KFP313" s="15"/>
      <c r="KFR313" s="13"/>
      <c r="KFS313" s="35"/>
      <c r="KFT313" s="35"/>
      <c r="KFU313" s="15"/>
      <c r="KFW313" s="13"/>
      <c r="KFX313" s="35"/>
      <c r="KFY313" s="35"/>
      <c r="KFZ313" s="15"/>
      <c r="KGB313" s="13"/>
      <c r="KGC313" s="35"/>
      <c r="KGD313" s="35"/>
      <c r="KGE313" s="15"/>
      <c r="KGG313" s="13"/>
      <c r="KGH313" s="35"/>
      <c r="KGI313" s="35"/>
      <c r="KGJ313" s="15"/>
      <c r="KGL313" s="13"/>
      <c r="KGM313" s="35"/>
      <c r="KGN313" s="35"/>
      <c r="KGO313" s="15"/>
      <c r="KGQ313" s="13"/>
      <c r="KGR313" s="35"/>
      <c r="KGS313" s="35"/>
      <c r="KGT313" s="15"/>
      <c r="KGV313" s="13"/>
      <c r="KGW313" s="35"/>
      <c r="KGX313" s="35"/>
      <c r="KGY313" s="15"/>
      <c r="KHA313" s="13"/>
      <c r="KHB313" s="35"/>
      <c r="KHC313" s="35"/>
      <c r="KHD313" s="15"/>
      <c r="KHF313" s="13"/>
      <c r="KHG313" s="35"/>
      <c r="KHH313" s="35"/>
      <c r="KHI313" s="15"/>
      <c r="KHK313" s="13"/>
      <c r="KHL313" s="35"/>
      <c r="KHM313" s="35"/>
      <c r="KHN313" s="15"/>
      <c r="KHP313" s="13"/>
      <c r="KHQ313" s="35"/>
      <c r="KHR313" s="35"/>
      <c r="KHS313" s="15"/>
      <c r="KHU313" s="13"/>
      <c r="KHV313" s="35"/>
      <c r="KHW313" s="35"/>
      <c r="KHX313" s="15"/>
      <c r="KHZ313" s="13"/>
      <c r="KIA313" s="35"/>
      <c r="KIB313" s="35"/>
      <c r="KIC313" s="15"/>
      <c r="KIE313" s="13"/>
      <c r="KIF313" s="35"/>
      <c r="KIG313" s="35"/>
      <c r="KIH313" s="15"/>
      <c r="KIJ313" s="13"/>
      <c r="KIK313" s="35"/>
      <c r="KIL313" s="35"/>
      <c r="KIM313" s="15"/>
      <c r="KIO313" s="13"/>
      <c r="KIP313" s="35"/>
      <c r="KIQ313" s="35"/>
      <c r="KIR313" s="15"/>
      <c r="KIT313" s="13"/>
      <c r="KIU313" s="35"/>
      <c r="KIV313" s="35"/>
      <c r="KIW313" s="15"/>
      <c r="KIY313" s="13"/>
      <c r="KIZ313" s="35"/>
      <c r="KJA313" s="35"/>
      <c r="KJB313" s="15"/>
      <c r="KJD313" s="13"/>
      <c r="KJE313" s="35"/>
      <c r="KJF313" s="35"/>
      <c r="KJG313" s="15"/>
      <c r="KJI313" s="13"/>
      <c r="KJJ313" s="35"/>
      <c r="KJK313" s="35"/>
      <c r="KJL313" s="15"/>
      <c r="KJN313" s="13"/>
      <c r="KJO313" s="35"/>
      <c r="KJP313" s="35"/>
      <c r="KJQ313" s="15"/>
      <c r="KJS313" s="13"/>
      <c r="KJT313" s="35"/>
      <c r="KJU313" s="35"/>
      <c r="KJV313" s="15"/>
      <c r="KJX313" s="13"/>
      <c r="KJY313" s="35"/>
      <c r="KJZ313" s="35"/>
      <c r="KKA313" s="15"/>
      <c r="KKC313" s="13"/>
      <c r="KKD313" s="35"/>
      <c r="KKE313" s="35"/>
      <c r="KKF313" s="15"/>
      <c r="KKH313" s="13"/>
      <c r="KKI313" s="35"/>
      <c r="KKJ313" s="35"/>
      <c r="KKK313" s="15"/>
      <c r="KKM313" s="13"/>
      <c r="KKN313" s="35"/>
      <c r="KKO313" s="35"/>
      <c r="KKP313" s="15"/>
      <c r="KKR313" s="13"/>
      <c r="KKS313" s="35"/>
      <c r="KKT313" s="35"/>
      <c r="KKU313" s="15"/>
      <c r="KKW313" s="13"/>
      <c r="KKX313" s="35"/>
      <c r="KKY313" s="35"/>
      <c r="KKZ313" s="15"/>
      <c r="KLB313" s="13"/>
      <c r="KLC313" s="35"/>
      <c r="KLD313" s="35"/>
      <c r="KLE313" s="15"/>
      <c r="KLG313" s="13"/>
      <c r="KLH313" s="35"/>
      <c r="KLI313" s="35"/>
      <c r="KLJ313" s="15"/>
      <c r="KLL313" s="13"/>
      <c r="KLM313" s="35"/>
      <c r="KLN313" s="35"/>
      <c r="KLO313" s="15"/>
      <c r="KLQ313" s="13"/>
      <c r="KLR313" s="35"/>
      <c r="KLS313" s="35"/>
      <c r="KLT313" s="15"/>
      <c r="KLV313" s="13"/>
      <c r="KLW313" s="35"/>
      <c r="KLX313" s="35"/>
      <c r="KLY313" s="15"/>
      <c r="KMA313" s="13"/>
      <c r="KMB313" s="35"/>
      <c r="KMC313" s="35"/>
      <c r="KMD313" s="15"/>
      <c r="KMF313" s="13"/>
      <c r="KMG313" s="35"/>
      <c r="KMH313" s="35"/>
      <c r="KMI313" s="15"/>
      <c r="KMK313" s="13"/>
      <c r="KML313" s="35"/>
      <c r="KMM313" s="35"/>
      <c r="KMN313" s="15"/>
      <c r="KMP313" s="13"/>
      <c r="KMQ313" s="35"/>
      <c r="KMR313" s="35"/>
      <c r="KMS313" s="15"/>
      <c r="KMU313" s="13"/>
      <c r="KMV313" s="35"/>
      <c r="KMW313" s="35"/>
      <c r="KMX313" s="15"/>
      <c r="KMZ313" s="13"/>
      <c r="KNA313" s="35"/>
      <c r="KNB313" s="35"/>
      <c r="KNC313" s="15"/>
      <c r="KNE313" s="13"/>
      <c r="KNF313" s="35"/>
      <c r="KNG313" s="35"/>
      <c r="KNH313" s="15"/>
      <c r="KNJ313" s="13"/>
      <c r="KNK313" s="35"/>
      <c r="KNL313" s="35"/>
      <c r="KNM313" s="15"/>
      <c r="KNO313" s="13"/>
      <c r="KNP313" s="35"/>
      <c r="KNQ313" s="35"/>
      <c r="KNR313" s="15"/>
      <c r="KNT313" s="13"/>
      <c r="KNU313" s="35"/>
      <c r="KNV313" s="35"/>
      <c r="KNW313" s="15"/>
      <c r="KNY313" s="13"/>
      <c r="KNZ313" s="35"/>
      <c r="KOA313" s="35"/>
      <c r="KOB313" s="15"/>
      <c r="KOD313" s="13"/>
      <c r="KOE313" s="35"/>
      <c r="KOF313" s="35"/>
      <c r="KOG313" s="15"/>
      <c r="KOI313" s="13"/>
      <c r="KOJ313" s="35"/>
      <c r="KOK313" s="35"/>
      <c r="KOL313" s="15"/>
      <c r="KON313" s="13"/>
      <c r="KOO313" s="35"/>
      <c r="KOP313" s="35"/>
      <c r="KOQ313" s="15"/>
      <c r="KOS313" s="13"/>
      <c r="KOT313" s="35"/>
      <c r="KOU313" s="35"/>
      <c r="KOV313" s="15"/>
      <c r="KOX313" s="13"/>
      <c r="KOY313" s="35"/>
      <c r="KOZ313" s="35"/>
      <c r="KPA313" s="15"/>
      <c r="KPC313" s="13"/>
      <c r="KPD313" s="35"/>
      <c r="KPE313" s="35"/>
      <c r="KPF313" s="15"/>
      <c r="KPH313" s="13"/>
      <c r="KPI313" s="35"/>
      <c r="KPJ313" s="35"/>
      <c r="KPK313" s="15"/>
      <c r="KPM313" s="13"/>
      <c r="KPN313" s="35"/>
      <c r="KPO313" s="35"/>
      <c r="KPP313" s="15"/>
      <c r="KPR313" s="13"/>
      <c r="KPS313" s="35"/>
      <c r="KPT313" s="35"/>
      <c r="KPU313" s="15"/>
      <c r="KPW313" s="13"/>
      <c r="KPX313" s="35"/>
      <c r="KPY313" s="35"/>
      <c r="KPZ313" s="15"/>
      <c r="KQB313" s="13"/>
      <c r="KQC313" s="35"/>
      <c r="KQD313" s="35"/>
      <c r="KQE313" s="15"/>
      <c r="KQG313" s="13"/>
      <c r="KQH313" s="35"/>
      <c r="KQI313" s="35"/>
      <c r="KQJ313" s="15"/>
      <c r="KQL313" s="13"/>
      <c r="KQM313" s="35"/>
      <c r="KQN313" s="35"/>
      <c r="KQO313" s="15"/>
      <c r="KQQ313" s="13"/>
      <c r="KQR313" s="35"/>
      <c r="KQS313" s="35"/>
      <c r="KQT313" s="15"/>
      <c r="KQV313" s="13"/>
      <c r="KQW313" s="35"/>
      <c r="KQX313" s="35"/>
      <c r="KQY313" s="15"/>
      <c r="KRA313" s="13"/>
      <c r="KRB313" s="35"/>
      <c r="KRC313" s="35"/>
      <c r="KRD313" s="15"/>
      <c r="KRF313" s="13"/>
      <c r="KRG313" s="35"/>
      <c r="KRH313" s="35"/>
      <c r="KRI313" s="15"/>
      <c r="KRK313" s="13"/>
      <c r="KRL313" s="35"/>
      <c r="KRM313" s="35"/>
      <c r="KRN313" s="15"/>
      <c r="KRP313" s="13"/>
      <c r="KRQ313" s="35"/>
      <c r="KRR313" s="35"/>
      <c r="KRS313" s="15"/>
      <c r="KRU313" s="13"/>
      <c r="KRV313" s="35"/>
      <c r="KRW313" s="35"/>
      <c r="KRX313" s="15"/>
      <c r="KRZ313" s="13"/>
      <c r="KSA313" s="35"/>
      <c r="KSB313" s="35"/>
      <c r="KSC313" s="15"/>
      <c r="KSE313" s="13"/>
      <c r="KSF313" s="35"/>
      <c r="KSG313" s="35"/>
      <c r="KSH313" s="15"/>
      <c r="KSJ313" s="13"/>
      <c r="KSK313" s="35"/>
      <c r="KSL313" s="35"/>
      <c r="KSM313" s="15"/>
      <c r="KSO313" s="13"/>
      <c r="KSP313" s="35"/>
      <c r="KSQ313" s="35"/>
      <c r="KSR313" s="15"/>
      <c r="KST313" s="13"/>
      <c r="KSU313" s="35"/>
      <c r="KSV313" s="35"/>
      <c r="KSW313" s="15"/>
      <c r="KSY313" s="13"/>
      <c r="KSZ313" s="35"/>
      <c r="KTA313" s="35"/>
      <c r="KTB313" s="15"/>
      <c r="KTD313" s="13"/>
      <c r="KTE313" s="35"/>
      <c r="KTF313" s="35"/>
      <c r="KTG313" s="15"/>
      <c r="KTI313" s="13"/>
      <c r="KTJ313" s="35"/>
      <c r="KTK313" s="35"/>
      <c r="KTL313" s="15"/>
      <c r="KTN313" s="13"/>
      <c r="KTO313" s="35"/>
      <c r="KTP313" s="35"/>
      <c r="KTQ313" s="15"/>
      <c r="KTS313" s="13"/>
      <c r="KTT313" s="35"/>
      <c r="KTU313" s="35"/>
      <c r="KTV313" s="15"/>
      <c r="KTX313" s="13"/>
      <c r="KTY313" s="35"/>
      <c r="KTZ313" s="35"/>
      <c r="KUA313" s="15"/>
      <c r="KUC313" s="13"/>
      <c r="KUD313" s="35"/>
      <c r="KUE313" s="35"/>
      <c r="KUF313" s="15"/>
      <c r="KUH313" s="13"/>
      <c r="KUI313" s="35"/>
      <c r="KUJ313" s="35"/>
      <c r="KUK313" s="15"/>
      <c r="KUM313" s="13"/>
      <c r="KUN313" s="35"/>
      <c r="KUO313" s="35"/>
      <c r="KUP313" s="15"/>
      <c r="KUR313" s="13"/>
      <c r="KUS313" s="35"/>
      <c r="KUT313" s="35"/>
      <c r="KUU313" s="15"/>
      <c r="KUW313" s="13"/>
      <c r="KUX313" s="35"/>
      <c r="KUY313" s="35"/>
      <c r="KUZ313" s="15"/>
      <c r="KVB313" s="13"/>
      <c r="KVC313" s="35"/>
      <c r="KVD313" s="35"/>
      <c r="KVE313" s="15"/>
      <c r="KVG313" s="13"/>
      <c r="KVH313" s="35"/>
      <c r="KVI313" s="35"/>
      <c r="KVJ313" s="15"/>
      <c r="KVL313" s="13"/>
      <c r="KVM313" s="35"/>
      <c r="KVN313" s="35"/>
      <c r="KVO313" s="15"/>
      <c r="KVQ313" s="13"/>
      <c r="KVR313" s="35"/>
      <c r="KVS313" s="35"/>
      <c r="KVT313" s="15"/>
      <c r="KVV313" s="13"/>
      <c r="KVW313" s="35"/>
      <c r="KVX313" s="35"/>
      <c r="KVY313" s="15"/>
      <c r="KWA313" s="13"/>
      <c r="KWB313" s="35"/>
      <c r="KWC313" s="35"/>
      <c r="KWD313" s="15"/>
      <c r="KWF313" s="13"/>
      <c r="KWG313" s="35"/>
      <c r="KWH313" s="35"/>
      <c r="KWI313" s="15"/>
      <c r="KWK313" s="13"/>
      <c r="KWL313" s="35"/>
      <c r="KWM313" s="35"/>
      <c r="KWN313" s="15"/>
      <c r="KWP313" s="13"/>
      <c r="KWQ313" s="35"/>
      <c r="KWR313" s="35"/>
      <c r="KWS313" s="15"/>
      <c r="KWU313" s="13"/>
      <c r="KWV313" s="35"/>
      <c r="KWW313" s="35"/>
      <c r="KWX313" s="15"/>
      <c r="KWZ313" s="13"/>
      <c r="KXA313" s="35"/>
      <c r="KXB313" s="35"/>
      <c r="KXC313" s="15"/>
      <c r="KXE313" s="13"/>
      <c r="KXF313" s="35"/>
      <c r="KXG313" s="35"/>
      <c r="KXH313" s="15"/>
      <c r="KXJ313" s="13"/>
      <c r="KXK313" s="35"/>
      <c r="KXL313" s="35"/>
      <c r="KXM313" s="15"/>
      <c r="KXO313" s="13"/>
      <c r="KXP313" s="35"/>
      <c r="KXQ313" s="35"/>
      <c r="KXR313" s="15"/>
      <c r="KXT313" s="13"/>
      <c r="KXU313" s="35"/>
      <c r="KXV313" s="35"/>
      <c r="KXW313" s="15"/>
      <c r="KXY313" s="13"/>
      <c r="KXZ313" s="35"/>
      <c r="KYA313" s="35"/>
      <c r="KYB313" s="15"/>
      <c r="KYD313" s="13"/>
      <c r="KYE313" s="35"/>
      <c r="KYF313" s="35"/>
      <c r="KYG313" s="15"/>
      <c r="KYI313" s="13"/>
      <c r="KYJ313" s="35"/>
      <c r="KYK313" s="35"/>
      <c r="KYL313" s="15"/>
      <c r="KYN313" s="13"/>
      <c r="KYO313" s="35"/>
      <c r="KYP313" s="35"/>
      <c r="KYQ313" s="15"/>
      <c r="KYS313" s="13"/>
      <c r="KYT313" s="35"/>
      <c r="KYU313" s="35"/>
      <c r="KYV313" s="15"/>
      <c r="KYX313" s="13"/>
      <c r="KYY313" s="35"/>
      <c r="KYZ313" s="35"/>
      <c r="KZA313" s="15"/>
      <c r="KZC313" s="13"/>
      <c r="KZD313" s="35"/>
      <c r="KZE313" s="35"/>
      <c r="KZF313" s="15"/>
      <c r="KZH313" s="13"/>
      <c r="KZI313" s="35"/>
      <c r="KZJ313" s="35"/>
      <c r="KZK313" s="15"/>
      <c r="KZM313" s="13"/>
      <c r="KZN313" s="35"/>
      <c r="KZO313" s="35"/>
      <c r="KZP313" s="15"/>
      <c r="KZR313" s="13"/>
      <c r="KZS313" s="35"/>
      <c r="KZT313" s="35"/>
      <c r="KZU313" s="15"/>
      <c r="KZW313" s="13"/>
      <c r="KZX313" s="35"/>
      <c r="KZY313" s="35"/>
      <c r="KZZ313" s="15"/>
      <c r="LAB313" s="13"/>
      <c r="LAC313" s="35"/>
      <c r="LAD313" s="35"/>
      <c r="LAE313" s="15"/>
      <c r="LAG313" s="13"/>
      <c r="LAH313" s="35"/>
      <c r="LAI313" s="35"/>
      <c r="LAJ313" s="15"/>
      <c r="LAL313" s="13"/>
      <c r="LAM313" s="35"/>
      <c r="LAN313" s="35"/>
      <c r="LAO313" s="15"/>
      <c r="LAQ313" s="13"/>
      <c r="LAR313" s="35"/>
      <c r="LAS313" s="35"/>
      <c r="LAT313" s="15"/>
      <c r="LAV313" s="13"/>
      <c r="LAW313" s="35"/>
      <c r="LAX313" s="35"/>
      <c r="LAY313" s="15"/>
      <c r="LBA313" s="13"/>
      <c r="LBB313" s="35"/>
      <c r="LBC313" s="35"/>
      <c r="LBD313" s="15"/>
      <c r="LBF313" s="13"/>
      <c r="LBG313" s="35"/>
      <c r="LBH313" s="35"/>
      <c r="LBI313" s="15"/>
      <c r="LBK313" s="13"/>
      <c r="LBL313" s="35"/>
      <c r="LBM313" s="35"/>
      <c r="LBN313" s="15"/>
      <c r="LBP313" s="13"/>
      <c r="LBQ313" s="35"/>
      <c r="LBR313" s="35"/>
      <c r="LBS313" s="15"/>
      <c r="LBU313" s="13"/>
      <c r="LBV313" s="35"/>
      <c r="LBW313" s="35"/>
      <c r="LBX313" s="15"/>
      <c r="LBZ313" s="13"/>
      <c r="LCA313" s="35"/>
      <c r="LCB313" s="35"/>
      <c r="LCC313" s="15"/>
      <c r="LCE313" s="13"/>
      <c r="LCF313" s="35"/>
      <c r="LCG313" s="35"/>
      <c r="LCH313" s="15"/>
      <c r="LCJ313" s="13"/>
      <c r="LCK313" s="35"/>
      <c r="LCL313" s="35"/>
      <c r="LCM313" s="15"/>
      <c r="LCO313" s="13"/>
      <c r="LCP313" s="35"/>
      <c r="LCQ313" s="35"/>
      <c r="LCR313" s="15"/>
      <c r="LCT313" s="13"/>
      <c r="LCU313" s="35"/>
      <c r="LCV313" s="35"/>
      <c r="LCW313" s="15"/>
      <c r="LCY313" s="13"/>
      <c r="LCZ313" s="35"/>
      <c r="LDA313" s="35"/>
      <c r="LDB313" s="15"/>
      <c r="LDD313" s="13"/>
      <c r="LDE313" s="35"/>
      <c r="LDF313" s="35"/>
      <c r="LDG313" s="15"/>
      <c r="LDI313" s="13"/>
      <c r="LDJ313" s="35"/>
      <c r="LDK313" s="35"/>
      <c r="LDL313" s="15"/>
      <c r="LDN313" s="13"/>
      <c r="LDO313" s="35"/>
      <c r="LDP313" s="35"/>
      <c r="LDQ313" s="15"/>
      <c r="LDS313" s="13"/>
      <c r="LDT313" s="35"/>
      <c r="LDU313" s="35"/>
      <c r="LDV313" s="15"/>
      <c r="LDX313" s="13"/>
      <c r="LDY313" s="35"/>
      <c r="LDZ313" s="35"/>
      <c r="LEA313" s="15"/>
      <c r="LEC313" s="13"/>
      <c r="LED313" s="35"/>
      <c r="LEE313" s="35"/>
      <c r="LEF313" s="15"/>
      <c r="LEH313" s="13"/>
      <c r="LEI313" s="35"/>
      <c r="LEJ313" s="35"/>
      <c r="LEK313" s="15"/>
      <c r="LEM313" s="13"/>
      <c r="LEN313" s="35"/>
      <c r="LEO313" s="35"/>
      <c r="LEP313" s="15"/>
      <c r="LER313" s="13"/>
      <c r="LES313" s="35"/>
      <c r="LET313" s="35"/>
      <c r="LEU313" s="15"/>
      <c r="LEW313" s="13"/>
      <c r="LEX313" s="35"/>
      <c r="LEY313" s="35"/>
      <c r="LEZ313" s="15"/>
      <c r="LFB313" s="13"/>
      <c r="LFC313" s="35"/>
      <c r="LFD313" s="35"/>
      <c r="LFE313" s="15"/>
      <c r="LFG313" s="13"/>
      <c r="LFH313" s="35"/>
      <c r="LFI313" s="35"/>
      <c r="LFJ313" s="15"/>
      <c r="LFL313" s="13"/>
      <c r="LFM313" s="35"/>
      <c r="LFN313" s="35"/>
      <c r="LFO313" s="15"/>
      <c r="LFQ313" s="13"/>
      <c r="LFR313" s="35"/>
      <c r="LFS313" s="35"/>
      <c r="LFT313" s="15"/>
      <c r="LFV313" s="13"/>
      <c r="LFW313" s="35"/>
      <c r="LFX313" s="35"/>
      <c r="LFY313" s="15"/>
      <c r="LGA313" s="13"/>
      <c r="LGB313" s="35"/>
      <c r="LGC313" s="35"/>
      <c r="LGD313" s="15"/>
      <c r="LGF313" s="13"/>
      <c r="LGG313" s="35"/>
      <c r="LGH313" s="35"/>
      <c r="LGI313" s="15"/>
      <c r="LGK313" s="13"/>
      <c r="LGL313" s="35"/>
      <c r="LGM313" s="35"/>
      <c r="LGN313" s="15"/>
      <c r="LGP313" s="13"/>
      <c r="LGQ313" s="35"/>
      <c r="LGR313" s="35"/>
      <c r="LGS313" s="15"/>
      <c r="LGU313" s="13"/>
      <c r="LGV313" s="35"/>
      <c r="LGW313" s="35"/>
      <c r="LGX313" s="15"/>
      <c r="LGZ313" s="13"/>
      <c r="LHA313" s="35"/>
      <c r="LHB313" s="35"/>
      <c r="LHC313" s="15"/>
      <c r="LHE313" s="13"/>
      <c r="LHF313" s="35"/>
      <c r="LHG313" s="35"/>
      <c r="LHH313" s="15"/>
      <c r="LHJ313" s="13"/>
      <c r="LHK313" s="35"/>
      <c r="LHL313" s="35"/>
      <c r="LHM313" s="15"/>
      <c r="LHO313" s="13"/>
      <c r="LHP313" s="35"/>
      <c r="LHQ313" s="35"/>
      <c r="LHR313" s="15"/>
      <c r="LHT313" s="13"/>
      <c r="LHU313" s="35"/>
      <c r="LHV313" s="35"/>
      <c r="LHW313" s="15"/>
      <c r="LHY313" s="13"/>
      <c r="LHZ313" s="35"/>
      <c r="LIA313" s="35"/>
      <c r="LIB313" s="15"/>
      <c r="LID313" s="13"/>
      <c r="LIE313" s="35"/>
      <c r="LIF313" s="35"/>
      <c r="LIG313" s="15"/>
      <c r="LII313" s="13"/>
      <c r="LIJ313" s="35"/>
      <c r="LIK313" s="35"/>
      <c r="LIL313" s="15"/>
      <c r="LIN313" s="13"/>
      <c r="LIO313" s="35"/>
      <c r="LIP313" s="35"/>
      <c r="LIQ313" s="15"/>
      <c r="LIS313" s="13"/>
      <c r="LIT313" s="35"/>
      <c r="LIU313" s="35"/>
      <c r="LIV313" s="15"/>
      <c r="LIX313" s="13"/>
      <c r="LIY313" s="35"/>
      <c r="LIZ313" s="35"/>
      <c r="LJA313" s="15"/>
      <c r="LJC313" s="13"/>
      <c r="LJD313" s="35"/>
      <c r="LJE313" s="35"/>
      <c r="LJF313" s="15"/>
      <c r="LJH313" s="13"/>
      <c r="LJI313" s="35"/>
      <c r="LJJ313" s="35"/>
      <c r="LJK313" s="15"/>
      <c r="LJM313" s="13"/>
      <c r="LJN313" s="35"/>
      <c r="LJO313" s="35"/>
      <c r="LJP313" s="15"/>
      <c r="LJR313" s="13"/>
      <c r="LJS313" s="35"/>
      <c r="LJT313" s="35"/>
      <c r="LJU313" s="15"/>
      <c r="LJW313" s="13"/>
      <c r="LJX313" s="35"/>
      <c r="LJY313" s="35"/>
      <c r="LJZ313" s="15"/>
      <c r="LKB313" s="13"/>
      <c r="LKC313" s="35"/>
      <c r="LKD313" s="35"/>
      <c r="LKE313" s="15"/>
      <c r="LKG313" s="13"/>
      <c r="LKH313" s="35"/>
      <c r="LKI313" s="35"/>
      <c r="LKJ313" s="15"/>
      <c r="LKL313" s="13"/>
      <c r="LKM313" s="35"/>
      <c r="LKN313" s="35"/>
      <c r="LKO313" s="15"/>
      <c r="LKQ313" s="13"/>
      <c r="LKR313" s="35"/>
      <c r="LKS313" s="35"/>
      <c r="LKT313" s="15"/>
      <c r="LKV313" s="13"/>
      <c r="LKW313" s="35"/>
      <c r="LKX313" s="35"/>
      <c r="LKY313" s="15"/>
      <c r="LLA313" s="13"/>
      <c r="LLB313" s="35"/>
      <c r="LLC313" s="35"/>
      <c r="LLD313" s="15"/>
      <c r="LLF313" s="13"/>
      <c r="LLG313" s="35"/>
      <c r="LLH313" s="35"/>
      <c r="LLI313" s="15"/>
      <c r="LLK313" s="13"/>
      <c r="LLL313" s="35"/>
      <c r="LLM313" s="35"/>
      <c r="LLN313" s="15"/>
      <c r="LLP313" s="13"/>
      <c r="LLQ313" s="35"/>
      <c r="LLR313" s="35"/>
      <c r="LLS313" s="15"/>
      <c r="LLU313" s="13"/>
      <c r="LLV313" s="35"/>
      <c r="LLW313" s="35"/>
      <c r="LLX313" s="15"/>
      <c r="LLZ313" s="13"/>
      <c r="LMA313" s="35"/>
      <c r="LMB313" s="35"/>
      <c r="LMC313" s="15"/>
      <c r="LME313" s="13"/>
      <c r="LMF313" s="35"/>
      <c r="LMG313" s="35"/>
      <c r="LMH313" s="15"/>
      <c r="LMJ313" s="13"/>
      <c r="LMK313" s="35"/>
      <c r="LML313" s="35"/>
      <c r="LMM313" s="15"/>
      <c r="LMO313" s="13"/>
      <c r="LMP313" s="35"/>
      <c r="LMQ313" s="35"/>
      <c r="LMR313" s="15"/>
      <c r="LMT313" s="13"/>
      <c r="LMU313" s="35"/>
      <c r="LMV313" s="35"/>
      <c r="LMW313" s="15"/>
      <c r="LMY313" s="13"/>
      <c r="LMZ313" s="35"/>
      <c r="LNA313" s="35"/>
      <c r="LNB313" s="15"/>
      <c r="LND313" s="13"/>
      <c r="LNE313" s="35"/>
      <c r="LNF313" s="35"/>
      <c r="LNG313" s="15"/>
      <c r="LNI313" s="13"/>
      <c r="LNJ313" s="35"/>
      <c r="LNK313" s="35"/>
      <c r="LNL313" s="15"/>
      <c r="LNN313" s="13"/>
      <c r="LNO313" s="35"/>
      <c r="LNP313" s="35"/>
      <c r="LNQ313" s="15"/>
      <c r="LNS313" s="13"/>
      <c r="LNT313" s="35"/>
      <c r="LNU313" s="35"/>
      <c r="LNV313" s="15"/>
      <c r="LNX313" s="13"/>
      <c r="LNY313" s="35"/>
      <c r="LNZ313" s="35"/>
      <c r="LOA313" s="15"/>
      <c r="LOC313" s="13"/>
      <c r="LOD313" s="35"/>
      <c r="LOE313" s="35"/>
      <c r="LOF313" s="15"/>
      <c r="LOH313" s="13"/>
      <c r="LOI313" s="35"/>
      <c r="LOJ313" s="35"/>
      <c r="LOK313" s="15"/>
      <c r="LOM313" s="13"/>
      <c r="LON313" s="35"/>
      <c r="LOO313" s="35"/>
      <c r="LOP313" s="15"/>
      <c r="LOR313" s="13"/>
      <c r="LOS313" s="35"/>
      <c r="LOT313" s="35"/>
      <c r="LOU313" s="15"/>
      <c r="LOW313" s="13"/>
      <c r="LOX313" s="35"/>
      <c r="LOY313" s="35"/>
      <c r="LOZ313" s="15"/>
      <c r="LPB313" s="13"/>
      <c r="LPC313" s="35"/>
      <c r="LPD313" s="35"/>
      <c r="LPE313" s="15"/>
      <c r="LPG313" s="13"/>
      <c r="LPH313" s="35"/>
      <c r="LPI313" s="35"/>
      <c r="LPJ313" s="15"/>
      <c r="LPL313" s="13"/>
      <c r="LPM313" s="35"/>
      <c r="LPN313" s="35"/>
      <c r="LPO313" s="15"/>
      <c r="LPQ313" s="13"/>
      <c r="LPR313" s="35"/>
      <c r="LPS313" s="35"/>
      <c r="LPT313" s="15"/>
      <c r="LPV313" s="13"/>
      <c r="LPW313" s="35"/>
      <c r="LPX313" s="35"/>
      <c r="LPY313" s="15"/>
      <c r="LQA313" s="13"/>
      <c r="LQB313" s="35"/>
      <c r="LQC313" s="35"/>
      <c r="LQD313" s="15"/>
      <c r="LQF313" s="13"/>
      <c r="LQG313" s="35"/>
      <c r="LQH313" s="35"/>
      <c r="LQI313" s="15"/>
      <c r="LQK313" s="13"/>
      <c r="LQL313" s="35"/>
      <c r="LQM313" s="35"/>
      <c r="LQN313" s="15"/>
      <c r="LQP313" s="13"/>
      <c r="LQQ313" s="35"/>
      <c r="LQR313" s="35"/>
      <c r="LQS313" s="15"/>
      <c r="LQU313" s="13"/>
      <c r="LQV313" s="35"/>
      <c r="LQW313" s="35"/>
      <c r="LQX313" s="15"/>
      <c r="LQZ313" s="13"/>
      <c r="LRA313" s="35"/>
      <c r="LRB313" s="35"/>
      <c r="LRC313" s="15"/>
      <c r="LRE313" s="13"/>
      <c r="LRF313" s="35"/>
      <c r="LRG313" s="35"/>
      <c r="LRH313" s="15"/>
      <c r="LRJ313" s="13"/>
      <c r="LRK313" s="35"/>
      <c r="LRL313" s="35"/>
      <c r="LRM313" s="15"/>
      <c r="LRO313" s="13"/>
      <c r="LRP313" s="35"/>
      <c r="LRQ313" s="35"/>
      <c r="LRR313" s="15"/>
      <c r="LRT313" s="13"/>
      <c r="LRU313" s="35"/>
      <c r="LRV313" s="35"/>
      <c r="LRW313" s="15"/>
      <c r="LRY313" s="13"/>
      <c r="LRZ313" s="35"/>
      <c r="LSA313" s="35"/>
      <c r="LSB313" s="15"/>
      <c r="LSD313" s="13"/>
      <c r="LSE313" s="35"/>
      <c r="LSF313" s="35"/>
      <c r="LSG313" s="15"/>
      <c r="LSI313" s="13"/>
      <c r="LSJ313" s="35"/>
      <c r="LSK313" s="35"/>
      <c r="LSL313" s="15"/>
      <c r="LSN313" s="13"/>
      <c r="LSO313" s="35"/>
      <c r="LSP313" s="35"/>
      <c r="LSQ313" s="15"/>
      <c r="LSS313" s="13"/>
      <c r="LST313" s="35"/>
      <c r="LSU313" s="35"/>
      <c r="LSV313" s="15"/>
      <c r="LSX313" s="13"/>
      <c r="LSY313" s="35"/>
      <c r="LSZ313" s="35"/>
      <c r="LTA313" s="15"/>
      <c r="LTC313" s="13"/>
      <c r="LTD313" s="35"/>
      <c r="LTE313" s="35"/>
      <c r="LTF313" s="15"/>
      <c r="LTH313" s="13"/>
      <c r="LTI313" s="35"/>
      <c r="LTJ313" s="35"/>
      <c r="LTK313" s="15"/>
      <c r="LTM313" s="13"/>
      <c r="LTN313" s="35"/>
      <c r="LTO313" s="35"/>
      <c r="LTP313" s="15"/>
      <c r="LTR313" s="13"/>
      <c r="LTS313" s="35"/>
      <c r="LTT313" s="35"/>
      <c r="LTU313" s="15"/>
      <c r="LTW313" s="13"/>
      <c r="LTX313" s="35"/>
      <c r="LTY313" s="35"/>
      <c r="LTZ313" s="15"/>
      <c r="LUB313" s="13"/>
      <c r="LUC313" s="35"/>
      <c r="LUD313" s="35"/>
      <c r="LUE313" s="15"/>
      <c r="LUG313" s="13"/>
      <c r="LUH313" s="35"/>
      <c r="LUI313" s="35"/>
      <c r="LUJ313" s="15"/>
      <c r="LUL313" s="13"/>
      <c r="LUM313" s="35"/>
      <c r="LUN313" s="35"/>
      <c r="LUO313" s="15"/>
      <c r="LUQ313" s="13"/>
      <c r="LUR313" s="35"/>
      <c r="LUS313" s="35"/>
      <c r="LUT313" s="15"/>
      <c r="LUV313" s="13"/>
      <c r="LUW313" s="35"/>
      <c r="LUX313" s="35"/>
      <c r="LUY313" s="15"/>
      <c r="LVA313" s="13"/>
      <c r="LVB313" s="35"/>
      <c r="LVC313" s="35"/>
      <c r="LVD313" s="15"/>
      <c r="LVF313" s="13"/>
      <c r="LVG313" s="35"/>
      <c r="LVH313" s="35"/>
      <c r="LVI313" s="15"/>
      <c r="LVK313" s="13"/>
      <c r="LVL313" s="35"/>
      <c r="LVM313" s="35"/>
      <c r="LVN313" s="15"/>
      <c r="LVP313" s="13"/>
      <c r="LVQ313" s="35"/>
      <c r="LVR313" s="35"/>
      <c r="LVS313" s="15"/>
      <c r="LVU313" s="13"/>
      <c r="LVV313" s="35"/>
      <c r="LVW313" s="35"/>
      <c r="LVX313" s="15"/>
      <c r="LVZ313" s="13"/>
      <c r="LWA313" s="35"/>
      <c r="LWB313" s="35"/>
      <c r="LWC313" s="15"/>
      <c r="LWE313" s="13"/>
      <c r="LWF313" s="35"/>
      <c r="LWG313" s="35"/>
      <c r="LWH313" s="15"/>
      <c r="LWJ313" s="13"/>
      <c r="LWK313" s="35"/>
      <c r="LWL313" s="35"/>
      <c r="LWM313" s="15"/>
      <c r="LWO313" s="13"/>
      <c r="LWP313" s="35"/>
      <c r="LWQ313" s="35"/>
      <c r="LWR313" s="15"/>
      <c r="LWT313" s="13"/>
      <c r="LWU313" s="35"/>
      <c r="LWV313" s="35"/>
      <c r="LWW313" s="15"/>
      <c r="LWY313" s="13"/>
      <c r="LWZ313" s="35"/>
      <c r="LXA313" s="35"/>
      <c r="LXB313" s="15"/>
      <c r="LXD313" s="13"/>
      <c r="LXE313" s="35"/>
      <c r="LXF313" s="35"/>
      <c r="LXG313" s="15"/>
      <c r="LXI313" s="13"/>
      <c r="LXJ313" s="35"/>
      <c r="LXK313" s="35"/>
      <c r="LXL313" s="15"/>
      <c r="LXN313" s="13"/>
      <c r="LXO313" s="35"/>
      <c r="LXP313" s="35"/>
      <c r="LXQ313" s="15"/>
      <c r="LXS313" s="13"/>
      <c r="LXT313" s="35"/>
      <c r="LXU313" s="35"/>
      <c r="LXV313" s="15"/>
      <c r="LXX313" s="13"/>
      <c r="LXY313" s="35"/>
      <c r="LXZ313" s="35"/>
      <c r="LYA313" s="15"/>
      <c r="LYC313" s="13"/>
      <c r="LYD313" s="35"/>
      <c r="LYE313" s="35"/>
      <c r="LYF313" s="15"/>
      <c r="LYH313" s="13"/>
      <c r="LYI313" s="35"/>
      <c r="LYJ313" s="35"/>
      <c r="LYK313" s="15"/>
      <c r="LYM313" s="13"/>
      <c r="LYN313" s="35"/>
      <c r="LYO313" s="35"/>
      <c r="LYP313" s="15"/>
      <c r="LYR313" s="13"/>
      <c r="LYS313" s="35"/>
      <c r="LYT313" s="35"/>
      <c r="LYU313" s="15"/>
      <c r="LYW313" s="13"/>
      <c r="LYX313" s="35"/>
      <c r="LYY313" s="35"/>
      <c r="LYZ313" s="15"/>
      <c r="LZB313" s="13"/>
      <c r="LZC313" s="35"/>
      <c r="LZD313" s="35"/>
      <c r="LZE313" s="15"/>
      <c r="LZG313" s="13"/>
      <c r="LZH313" s="35"/>
      <c r="LZI313" s="35"/>
      <c r="LZJ313" s="15"/>
      <c r="LZL313" s="13"/>
      <c r="LZM313" s="35"/>
      <c r="LZN313" s="35"/>
      <c r="LZO313" s="15"/>
      <c r="LZQ313" s="13"/>
      <c r="LZR313" s="35"/>
      <c r="LZS313" s="35"/>
      <c r="LZT313" s="15"/>
      <c r="LZV313" s="13"/>
      <c r="LZW313" s="35"/>
      <c r="LZX313" s="35"/>
      <c r="LZY313" s="15"/>
      <c r="MAA313" s="13"/>
      <c r="MAB313" s="35"/>
      <c r="MAC313" s="35"/>
      <c r="MAD313" s="15"/>
      <c r="MAF313" s="13"/>
      <c r="MAG313" s="35"/>
      <c r="MAH313" s="35"/>
      <c r="MAI313" s="15"/>
      <c r="MAK313" s="13"/>
      <c r="MAL313" s="35"/>
      <c r="MAM313" s="35"/>
      <c r="MAN313" s="15"/>
      <c r="MAP313" s="13"/>
      <c r="MAQ313" s="35"/>
      <c r="MAR313" s="35"/>
      <c r="MAS313" s="15"/>
      <c r="MAU313" s="13"/>
      <c r="MAV313" s="35"/>
      <c r="MAW313" s="35"/>
      <c r="MAX313" s="15"/>
      <c r="MAZ313" s="13"/>
      <c r="MBA313" s="35"/>
      <c r="MBB313" s="35"/>
      <c r="MBC313" s="15"/>
      <c r="MBE313" s="13"/>
      <c r="MBF313" s="35"/>
      <c r="MBG313" s="35"/>
      <c r="MBH313" s="15"/>
      <c r="MBJ313" s="13"/>
      <c r="MBK313" s="35"/>
      <c r="MBL313" s="35"/>
      <c r="MBM313" s="15"/>
      <c r="MBO313" s="13"/>
      <c r="MBP313" s="35"/>
      <c r="MBQ313" s="35"/>
      <c r="MBR313" s="15"/>
      <c r="MBT313" s="13"/>
      <c r="MBU313" s="35"/>
      <c r="MBV313" s="35"/>
      <c r="MBW313" s="15"/>
      <c r="MBY313" s="13"/>
      <c r="MBZ313" s="35"/>
      <c r="MCA313" s="35"/>
      <c r="MCB313" s="15"/>
      <c r="MCD313" s="13"/>
      <c r="MCE313" s="35"/>
      <c r="MCF313" s="35"/>
      <c r="MCG313" s="15"/>
      <c r="MCI313" s="13"/>
      <c r="MCJ313" s="35"/>
      <c r="MCK313" s="35"/>
      <c r="MCL313" s="15"/>
      <c r="MCN313" s="13"/>
      <c r="MCO313" s="35"/>
      <c r="MCP313" s="35"/>
      <c r="MCQ313" s="15"/>
      <c r="MCS313" s="13"/>
      <c r="MCT313" s="35"/>
      <c r="MCU313" s="35"/>
      <c r="MCV313" s="15"/>
      <c r="MCX313" s="13"/>
      <c r="MCY313" s="35"/>
      <c r="MCZ313" s="35"/>
      <c r="MDA313" s="15"/>
      <c r="MDC313" s="13"/>
      <c r="MDD313" s="35"/>
      <c r="MDE313" s="35"/>
      <c r="MDF313" s="15"/>
      <c r="MDH313" s="13"/>
      <c r="MDI313" s="35"/>
      <c r="MDJ313" s="35"/>
      <c r="MDK313" s="15"/>
      <c r="MDM313" s="13"/>
      <c r="MDN313" s="35"/>
      <c r="MDO313" s="35"/>
      <c r="MDP313" s="15"/>
      <c r="MDR313" s="13"/>
      <c r="MDS313" s="35"/>
      <c r="MDT313" s="35"/>
      <c r="MDU313" s="15"/>
      <c r="MDW313" s="13"/>
      <c r="MDX313" s="35"/>
      <c r="MDY313" s="35"/>
      <c r="MDZ313" s="15"/>
      <c r="MEB313" s="13"/>
      <c r="MEC313" s="35"/>
      <c r="MED313" s="35"/>
      <c r="MEE313" s="15"/>
      <c r="MEG313" s="13"/>
      <c r="MEH313" s="35"/>
      <c r="MEI313" s="35"/>
      <c r="MEJ313" s="15"/>
      <c r="MEL313" s="13"/>
      <c r="MEM313" s="35"/>
      <c r="MEN313" s="35"/>
      <c r="MEO313" s="15"/>
      <c r="MEQ313" s="13"/>
      <c r="MER313" s="35"/>
      <c r="MES313" s="35"/>
      <c r="MET313" s="15"/>
      <c r="MEV313" s="13"/>
      <c r="MEW313" s="35"/>
      <c r="MEX313" s="35"/>
      <c r="MEY313" s="15"/>
      <c r="MFA313" s="13"/>
      <c r="MFB313" s="35"/>
      <c r="MFC313" s="35"/>
      <c r="MFD313" s="15"/>
      <c r="MFF313" s="13"/>
      <c r="MFG313" s="35"/>
      <c r="MFH313" s="35"/>
      <c r="MFI313" s="15"/>
      <c r="MFK313" s="13"/>
      <c r="MFL313" s="35"/>
      <c r="MFM313" s="35"/>
      <c r="MFN313" s="15"/>
      <c r="MFP313" s="13"/>
      <c r="MFQ313" s="35"/>
      <c r="MFR313" s="35"/>
      <c r="MFS313" s="15"/>
      <c r="MFU313" s="13"/>
      <c r="MFV313" s="35"/>
      <c r="MFW313" s="35"/>
      <c r="MFX313" s="15"/>
      <c r="MFZ313" s="13"/>
      <c r="MGA313" s="35"/>
      <c r="MGB313" s="35"/>
      <c r="MGC313" s="15"/>
      <c r="MGE313" s="13"/>
      <c r="MGF313" s="35"/>
      <c r="MGG313" s="35"/>
      <c r="MGH313" s="15"/>
      <c r="MGJ313" s="13"/>
      <c r="MGK313" s="35"/>
      <c r="MGL313" s="35"/>
      <c r="MGM313" s="15"/>
      <c r="MGO313" s="13"/>
      <c r="MGP313" s="35"/>
      <c r="MGQ313" s="35"/>
      <c r="MGR313" s="15"/>
      <c r="MGT313" s="13"/>
      <c r="MGU313" s="35"/>
      <c r="MGV313" s="35"/>
      <c r="MGW313" s="15"/>
      <c r="MGY313" s="13"/>
      <c r="MGZ313" s="35"/>
      <c r="MHA313" s="35"/>
      <c r="MHB313" s="15"/>
      <c r="MHD313" s="13"/>
      <c r="MHE313" s="35"/>
      <c r="MHF313" s="35"/>
      <c r="MHG313" s="15"/>
      <c r="MHI313" s="13"/>
      <c r="MHJ313" s="35"/>
      <c r="MHK313" s="35"/>
      <c r="MHL313" s="15"/>
      <c r="MHN313" s="13"/>
      <c r="MHO313" s="35"/>
      <c r="MHP313" s="35"/>
      <c r="MHQ313" s="15"/>
      <c r="MHS313" s="13"/>
      <c r="MHT313" s="35"/>
      <c r="MHU313" s="35"/>
      <c r="MHV313" s="15"/>
      <c r="MHX313" s="13"/>
      <c r="MHY313" s="35"/>
      <c r="MHZ313" s="35"/>
      <c r="MIA313" s="15"/>
      <c r="MIC313" s="13"/>
      <c r="MID313" s="35"/>
      <c r="MIE313" s="35"/>
      <c r="MIF313" s="15"/>
      <c r="MIH313" s="13"/>
      <c r="MII313" s="35"/>
      <c r="MIJ313" s="35"/>
      <c r="MIK313" s="15"/>
      <c r="MIM313" s="13"/>
      <c r="MIN313" s="35"/>
      <c r="MIO313" s="35"/>
      <c r="MIP313" s="15"/>
      <c r="MIR313" s="13"/>
      <c r="MIS313" s="35"/>
      <c r="MIT313" s="35"/>
      <c r="MIU313" s="15"/>
      <c r="MIW313" s="13"/>
      <c r="MIX313" s="35"/>
      <c r="MIY313" s="35"/>
      <c r="MIZ313" s="15"/>
      <c r="MJB313" s="13"/>
      <c r="MJC313" s="35"/>
      <c r="MJD313" s="35"/>
      <c r="MJE313" s="15"/>
      <c r="MJG313" s="13"/>
      <c r="MJH313" s="35"/>
      <c r="MJI313" s="35"/>
      <c r="MJJ313" s="15"/>
      <c r="MJL313" s="13"/>
      <c r="MJM313" s="35"/>
      <c r="MJN313" s="35"/>
      <c r="MJO313" s="15"/>
      <c r="MJQ313" s="13"/>
      <c r="MJR313" s="35"/>
      <c r="MJS313" s="35"/>
      <c r="MJT313" s="15"/>
      <c r="MJV313" s="13"/>
      <c r="MJW313" s="35"/>
      <c r="MJX313" s="35"/>
      <c r="MJY313" s="15"/>
      <c r="MKA313" s="13"/>
      <c r="MKB313" s="35"/>
      <c r="MKC313" s="35"/>
      <c r="MKD313" s="15"/>
      <c r="MKF313" s="13"/>
      <c r="MKG313" s="35"/>
      <c r="MKH313" s="35"/>
      <c r="MKI313" s="15"/>
      <c r="MKK313" s="13"/>
      <c r="MKL313" s="35"/>
      <c r="MKM313" s="35"/>
      <c r="MKN313" s="15"/>
      <c r="MKP313" s="13"/>
      <c r="MKQ313" s="35"/>
      <c r="MKR313" s="35"/>
      <c r="MKS313" s="15"/>
      <c r="MKU313" s="13"/>
      <c r="MKV313" s="35"/>
      <c r="MKW313" s="35"/>
      <c r="MKX313" s="15"/>
      <c r="MKZ313" s="13"/>
      <c r="MLA313" s="35"/>
      <c r="MLB313" s="35"/>
      <c r="MLC313" s="15"/>
      <c r="MLE313" s="13"/>
      <c r="MLF313" s="35"/>
      <c r="MLG313" s="35"/>
      <c r="MLH313" s="15"/>
      <c r="MLJ313" s="13"/>
      <c r="MLK313" s="35"/>
      <c r="MLL313" s="35"/>
      <c r="MLM313" s="15"/>
      <c r="MLO313" s="13"/>
      <c r="MLP313" s="35"/>
      <c r="MLQ313" s="35"/>
      <c r="MLR313" s="15"/>
      <c r="MLT313" s="13"/>
      <c r="MLU313" s="35"/>
      <c r="MLV313" s="35"/>
      <c r="MLW313" s="15"/>
      <c r="MLY313" s="13"/>
      <c r="MLZ313" s="35"/>
      <c r="MMA313" s="35"/>
      <c r="MMB313" s="15"/>
      <c r="MMD313" s="13"/>
      <c r="MME313" s="35"/>
      <c r="MMF313" s="35"/>
      <c r="MMG313" s="15"/>
      <c r="MMI313" s="13"/>
      <c r="MMJ313" s="35"/>
      <c r="MMK313" s="35"/>
      <c r="MML313" s="15"/>
      <c r="MMN313" s="13"/>
      <c r="MMO313" s="35"/>
      <c r="MMP313" s="35"/>
      <c r="MMQ313" s="15"/>
      <c r="MMS313" s="13"/>
      <c r="MMT313" s="35"/>
      <c r="MMU313" s="35"/>
      <c r="MMV313" s="15"/>
      <c r="MMX313" s="13"/>
      <c r="MMY313" s="35"/>
      <c r="MMZ313" s="35"/>
      <c r="MNA313" s="15"/>
      <c r="MNC313" s="13"/>
      <c r="MND313" s="35"/>
      <c r="MNE313" s="35"/>
      <c r="MNF313" s="15"/>
      <c r="MNH313" s="13"/>
      <c r="MNI313" s="35"/>
      <c r="MNJ313" s="35"/>
      <c r="MNK313" s="15"/>
      <c r="MNM313" s="13"/>
      <c r="MNN313" s="35"/>
      <c r="MNO313" s="35"/>
      <c r="MNP313" s="15"/>
      <c r="MNR313" s="13"/>
      <c r="MNS313" s="35"/>
      <c r="MNT313" s="35"/>
      <c r="MNU313" s="15"/>
      <c r="MNW313" s="13"/>
      <c r="MNX313" s="35"/>
      <c r="MNY313" s="35"/>
      <c r="MNZ313" s="15"/>
      <c r="MOB313" s="13"/>
      <c r="MOC313" s="35"/>
      <c r="MOD313" s="35"/>
      <c r="MOE313" s="15"/>
      <c r="MOG313" s="13"/>
      <c r="MOH313" s="35"/>
      <c r="MOI313" s="35"/>
      <c r="MOJ313" s="15"/>
      <c r="MOL313" s="13"/>
      <c r="MOM313" s="35"/>
      <c r="MON313" s="35"/>
      <c r="MOO313" s="15"/>
      <c r="MOQ313" s="13"/>
      <c r="MOR313" s="35"/>
      <c r="MOS313" s="35"/>
      <c r="MOT313" s="15"/>
      <c r="MOV313" s="13"/>
      <c r="MOW313" s="35"/>
      <c r="MOX313" s="35"/>
      <c r="MOY313" s="15"/>
      <c r="MPA313" s="13"/>
      <c r="MPB313" s="35"/>
      <c r="MPC313" s="35"/>
      <c r="MPD313" s="15"/>
      <c r="MPF313" s="13"/>
      <c r="MPG313" s="35"/>
      <c r="MPH313" s="35"/>
      <c r="MPI313" s="15"/>
      <c r="MPK313" s="13"/>
      <c r="MPL313" s="35"/>
      <c r="MPM313" s="35"/>
      <c r="MPN313" s="15"/>
      <c r="MPP313" s="13"/>
      <c r="MPQ313" s="35"/>
      <c r="MPR313" s="35"/>
      <c r="MPS313" s="15"/>
      <c r="MPU313" s="13"/>
      <c r="MPV313" s="35"/>
      <c r="MPW313" s="35"/>
      <c r="MPX313" s="15"/>
      <c r="MPZ313" s="13"/>
      <c r="MQA313" s="35"/>
      <c r="MQB313" s="35"/>
      <c r="MQC313" s="15"/>
      <c r="MQE313" s="13"/>
      <c r="MQF313" s="35"/>
      <c r="MQG313" s="35"/>
      <c r="MQH313" s="15"/>
      <c r="MQJ313" s="13"/>
      <c r="MQK313" s="35"/>
      <c r="MQL313" s="35"/>
      <c r="MQM313" s="15"/>
      <c r="MQO313" s="13"/>
      <c r="MQP313" s="35"/>
      <c r="MQQ313" s="35"/>
      <c r="MQR313" s="15"/>
      <c r="MQT313" s="13"/>
      <c r="MQU313" s="35"/>
      <c r="MQV313" s="35"/>
      <c r="MQW313" s="15"/>
      <c r="MQY313" s="13"/>
      <c r="MQZ313" s="35"/>
      <c r="MRA313" s="35"/>
      <c r="MRB313" s="15"/>
      <c r="MRD313" s="13"/>
      <c r="MRE313" s="35"/>
      <c r="MRF313" s="35"/>
      <c r="MRG313" s="15"/>
      <c r="MRI313" s="13"/>
      <c r="MRJ313" s="35"/>
      <c r="MRK313" s="35"/>
      <c r="MRL313" s="15"/>
      <c r="MRN313" s="13"/>
      <c r="MRO313" s="35"/>
      <c r="MRP313" s="35"/>
      <c r="MRQ313" s="15"/>
      <c r="MRS313" s="13"/>
      <c r="MRT313" s="35"/>
      <c r="MRU313" s="35"/>
      <c r="MRV313" s="15"/>
      <c r="MRX313" s="13"/>
      <c r="MRY313" s="35"/>
      <c r="MRZ313" s="35"/>
      <c r="MSA313" s="15"/>
      <c r="MSC313" s="13"/>
      <c r="MSD313" s="35"/>
      <c r="MSE313" s="35"/>
      <c r="MSF313" s="15"/>
      <c r="MSH313" s="13"/>
      <c r="MSI313" s="35"/>
      <c r="MSJ313" s="35"/>
      <c r="MSK313" s="15"/>
      <c r="MSM313" s="13"/>
      <c r="MSN313" s="35"/>
      <c r="MSO313" s="35"/>
      <c r="MSP313" s="15"/>
      <c r="MSR313" s="13"/>
      <c r="MSS313" s="35"/>
      <c r="MST313" s="35"/>
      <c r="MSU313" s="15"/>
      <c r="MSW313" s="13"/>
      <c r="MSX313" s="35"/>
      <c r="MSY313" s="35"/>
      <c r="MSZ313" s="15"/>
      <c r="MTB313" s="13"/>
      <c r="MTC313" s="35"/>
      <c r="MTD313" s="35"/>
      <c r="MTE313" s="15"/>
      <c r="MTG313" s="13"/>
      <c r="MTH313" s="35"/>
      <c r="MTI313" s="35"/>
      <c r="MTJ313" s="15"/>
      <c r="MTL313" s="13"/>
      <c r="MTM313" s="35"/>
      <c r="MTN313" s="35"/>
      <c r="MTO313" s="15"/>
      <c r="MTQ313" s="13"/>
      <c r="MTR313" s="35"/>
      <c r="MTS313" s="35"/>
      <c r="MTT313" s="15"/>
      <c r="MTV313" s="13"/>
      <c r="MTW313" s="35"/>
      <c r="MTX313" s="35"/>
      <c r="MTY313" s="15"/>
      <c r="MUA313" s="13"/>
      <c r="MUB313" s="35"/>
      <c r="MUC313" s="35"/>
      <c r="MUD313" s="15"/>
      <c r="MUF313" s="13"/>
      <c r="MUG313" s="35"/>
      <c r="MUH313" s="35"/>
      <c r="MUI313" s="15"/>
      <c r="MUK313" s="13"/>
      <c r="MUL313" s="35"/>
      <c r="MUM313" s="35"/>
      <c r="MUN313" s="15"/>
      <c r="MUP313" s="13"/>
      <c r="MUQ313" s="35"/>
      <c r="MUR313" s="35"/>
      <c r="MUS313" s="15"/>
      <c r="MUU313" s="13"/>
      <c r="MUV313" s="35"/>
      <c r="MUW313" s="35"/>
      <c r="MUX313" s="15"/>
      <c r="MUZ313" s="13"/>
      <c r="MVA313" s="35"/>
      <c r="MVB313" s="35"/>
      <c r="MVC313" s="15"/>
      <c r="MVE313" s="13"/>
      <c r="MVF313" s="35"/>
      <c r="MVG313" s="35"/>
      <c r="MVH313" s="15"/>
      <c r="MVJ313" s="13"/>
      <c r="MVK313" s="35"/>
      <c r="MVL313" s="35"/>
      <c r="MVM313" s="15"/>
      <c r="MVO313" s="13"/>
      <c r="MVP313" s="35"/>
      <c r="MVQ313" s="35"/>
      <c r="MVR313" s="15"/>
      <c r="MVT313" s="13"/>
      <c r="MVU313" s="35"/>
      <c r="MVV313" s="35"/>
      <c r="MVW313" s="15"/>
      <c r="MVY313" s="13"/>
      <c r="MVZ313" s="35"/>
      <c r="MWA313" s="35"/>
      <c r="MWB313" s="15"/>
      <c r="MWD313" s="13"/>
      <c r="MWE313" s="35"/>
      <c r="MWF313" s="35"/>
      <c r="MWG313" s="15"/>
      <c r="MWI313" s="13"/>
      <c r="MWJ313" s="35"/>
      <c r="MWK313" s="35"/>
      <c r="MWL313" s="15"/>
      <c r="MWN313" s="13"/>
      <c r="MWO313" s="35"/>
      <c r="MWP313" s="35"/>
      <c r="MWQ313" s="15"/>
      <c r="MWS313" s="13"/>
      <c r="MWT313" s="35"/>
      <c r="MWU313" s="35"/>
      <c r="MWV313" s="15"/>
      <c r="MWX313" s="13"/>
      <c r="MWY313" s="35"/>
      <c r="MWZ313" s="35"/>
      <c r="MXA313" s="15"/>
      <c r="MXC313" s="13"/>
      <c r="MXD313" s="35"/>
      <c r="MXE313" s="35"/>
      <c r="MXF313" s="15"/>
      <c r="MXH313" s="13"/>
      <c r="MXI313" s="35"/>
      <c r="MXJ313" s="35"/>
      <c r="MXK313" s="15"/>
      <c r="MXM313" s="13"/>
      <c r="MXN313" s="35"/>
      <c r="MXO313" s="35"/>
      <c r="MXP313" s="15"/>
      <c r="MXR313" s="13"/>
      <c r="MXS313" s="35"/>
      <c r="MXT313" s="35"/>
      <c r="MXU313" s="15"/>
      <c r="MXW313" s="13"/>
      <c r="MXX313" s="35"/>
      <c r="MXY313" s="35"/>
      <c r="MXZ313" s="15"/>
      <c r="MYB313" s="13"/>
      <c r="MYC313" s="35"/>
      <c r="MYD313" s="35"/>
      <c r="MYE313" s="15"/>
      <c r="MYG313" s="13"/>
      <c r="MYH313" s="35"/>
      <c r="MYI313" s="35"/>
      <c r="MYJ313" s="15"/>
      <c r="MYL313" s="13"/>
      <c r="MYM313" s="35"/>
      <c r="MYN313" s="35"/>
      <c r="MYO313" s="15"/>
      <c r="MYQ313" s="13"/>
      <c r="MYR313" s="35"/>
      <c r="MYS313" s="35"/>
      <c r="MYT313" s="15"/>
      <c r="MYV313" s="13"/>
      <c r="MYW313" s="35"/>
      <c r="MYX313" s="35"/>
      <c r="MYY313" s="15"/>
      <c r="MZA313" s="13"/>
      <c r="MZB313" s="35"/>
      <c r="MZC313" s="35"/>
      <c r="MZD313" s="15"/>
      <c r="MZF313" s="13"/>
      <c r="MZG313" s="35"/>
      <c r="MZH313" s="35"/>
      <c r="MZI313" s="15"/>
      <c r="MZK313" s="13"/>
      <c r="MZL313" s="35"/>
      <c r="MZM313" s="35"/>
      <c r="MZN313" s="15"/>
      <c r="MZP313" s="13"/>
      <c r="MZQ313" s="35"/>
      <c r="MZR313" s="35"/>
      <c r="MZS313" s="15"/>
      <c r="MZU313" s="13"/>
      <c r="MZV313" s="35"/>
      <c r="MZW313" s="35"/>
      <c r="MZX313" s="15"/>
      <c r="MZZ313" s="13"/>
      <c r="NAA313" s="35"/>
      <c r="NAB313" s="35"/>
      <c r="NAC313" s="15"/>
      <c r="NAE313" s="13"/>
      <c r="NAF313" s="35"/>
      <c r="NAG313" s="35"/>
      <c r="NAH313" s="15"/>
      <c r="NAJ313" s="13"/>
      <c r="NAK313" s="35"/>
      <c r="NAL313" s="35"/>
      <c r="NAM313" s="15"/>
      <c r="NAO313" s="13"/>
      <c r="NAP313" s="35"/>
      <c r="NAQ313" s="35"/>
      <c r="NAR313" s="15"/>
      <c r="NAT313" s="13"/>
      <c r="NAU313" s="35"/>
      <c r="NAV313" s="35"/>
      <c r="NAW313" s="15"/>
      <c r="NAY313" s="13"/>
      <c r="NAZ313" s="35"/>
      <c r="NBA313" s="35"/>
      <c r="NBB313" s="15"/>
      <c r="NBD313" s="13"/>
      <c r="NBE313" s="35"/>
      <c r="NBF313" s="35"/>
      <c r="NBG313" s="15"/>
      <c r="NBI313" s="13"/>
      <c r="NBJ313" s="35"/>
      <c r="NBK313" s="35"/>
      <c r="NBL313" s="15"/>
      <c r="NBN313" s="13"/>
      <c r="NBO313" s="35"/>
      <c r="NBP313" s="35"/>
      <c r="NBQ313" s="15"/>
      <c r="NBS313" s="13"/>
      <c r="NBT313" s="35"/>
      <c r="NBU313" s="35"/>
      <c r="NBV313" s="15"/>
      <c r="NBX313" s="13"/>
      <c r="NBY313" s="35"/>
      <c r="NBZ313" s="35"/>
      <c r="NCA313" s="15"/>
      <c r="NCC313" s="13"/>
      <c r="NCD313" s="35"/>
      <c r="NCE313" s="35"/>
      <c r="NCF313" s="15"/>
      <c r="NCH313" s="13"/>
      <c r="NCI313" s="35"/>
      <c r="NCJ313" s="35"/>
      <c r="NCK313" s="15"/>
      <c r="NCM313" s="13"/>
      <c r="NCN313" s="35"/>
      <c r="NCO313" s="35"/>
      <c r="NCP313" s="15"/>
      <c r="NCR313" s="13"/>
      <c r="NCS313" s="35"/>
      <c r="NCT313" s="35"/>
      <c r="NCU313" s="15"/>
      <c r="NCW313" s="13"/>
      <c r="NCX313" s="35"/>
      <c r="NCY313" s="35"/>
      <c r="NCZ313" s="15"/>
      <c r="NDB313" s="13"/>
      <c r="NDC313" s="35"/>
      <c r="NDD313" s="35"/>
      <c r="NDE313" s="15"/>
      <c r="NDG313" s="13"/>
      <c r="NDH313" s="35"/>
      <c r="NDI313" s="35"/>
      <c r="NDJ313" s="15"/>
      <c r="NDL313" s="13"/>
      <c r="NDM313" s="35"/>
      <c r="NDN313" s="35"/>
      <c r="NDO313" s="15"/>
      <c r="NDQ313" s="13"/>
      <c r="NDR313" s="35"/>
      <c r="NDS313" s="35"/>
      <c r="NDT313" s="15"/>
      <c r="NDV313" s="13"/>
      <c r="NDW313" s="35"/>
      <c r="NDX313" s="35"/>
      <c r="NDY313" s="15"/>
      <c r="NEA313" s="13"/>
      <c r="NEB313" s="35"/>
      <c r="NEC313" s="35"/>
      <c r="NED313" s="15"/>
      <c r="NEF313" s="13"/>
      <c r="NEG313" s="35"/>
      <c r="NEH313" s="35"/>
      <c r="NEI313" s="15"/>
      <c r="NEK313" s="13"/>
      <c r="NEL313" s="35"/>
      <c r="NEM313" s="35"/>
      <c r="NEN313" s="15"/>
      <c r="NEP313" s="13"/>
      <c r="NEQ313" s="35"/>
      <c r="NER313" s="35"/>
      <c r="NES313" s="15"/>
      <c r="NEU313" s="13"/>
      <c r="NEV313" s="35"/>
      <c r="NEW313" s="35"/>
      <c r="NEX313" s="15"/>
      <c r="NEZ313" s="13"/>
      <c r="NFA313" s="35"/>
      <c r="NFB313" s="35"/>
      <c r="NFC313" s="15"/>
      <c r="NFE313" s="13"/>
      <c r="NFF313" s="35"/>
      <c r="NFG313" s="35"/>
      <c r="NFH313" s="15"/>
      <c r="NFJ313" s="13"/>
      <c r="NFK313" s="35"/>
      <c r="NFL313" s="35"/>
      <c r="NFM313" s="15"/>
      <c r="NFO313" s="13"/>
      <c r="NFP313" s="35"/>
      <c r="NFQ313" s="35"/>
      <c r="NFR313" s="15"/>
      <c r="NFT313" s="13"/>
      <c r="NFU313" s="35"/>
      <c r="NFV313" s="35"/>
      <c r="NFW313" s="15"/>
      <c r="NFY313" s="13"/>
      <c r="NFZ313" s="35"/>
      <c r="NGA313" s="35"/>
      <c r="NGB313" s="15"/>
      <c r="NGD313" s="13"/>
      <c r="NGE313" s="35"/>
      <c r="NGF313" s="35"/>
      <c r="NGG313" s="15"/>
      <c r="NGI313" s="13"/>
      <c r="NGJ313" s="35"/>
      <c r="NGK313" s="35"/>
      <c r="NGL313" s="15"/>
      <c r="NGN313" s="13"/>
      <c r="NGO313" s="35"/>
      <c r="NGP313" s="35"/>
      <c r="NGQ313" s="15"/>
      <c r="NGS313" s="13"/>
      <c r="NGT313" s="35"/>
      <c r="NGU313" s="35"/>
      <c r="NGV313" s="15"/>
      <c r="NGX313" s="13"/>
      <c r="NGY313" s="35"/>
      <c r="NGZ313" s="35"/>
      <c r="NHA313" s="15"/>
      <c r="NHC313" s="13"/>
      <c r="NHD313" s="35"/>
      <c r="NHE313" s="35"/>
      <c r="NHF313" s="15"/>
      <c r="NHH313" s="13"/>
      <c r="NHI313" s="35"/>
      <c r="NHJ313" s="35"/>
      <c r="NHK313" s="15"/>
      <c r="NHM313" s="13"/>
      <c r="NHN313" s="35"/>
      <c r="NHO313" s="35"/>
      <c r="NHP313" s="15"/>
      <c r="NHR313" s="13"/>
      <c r="NHS313" s="35"/>
      <c r="NHT313" s="35"/>
      <c r="NHU313" s="15"/>
      <c r="NHW313" s="13"/>
      <c r="NHX313" s="35"/>
      <c r="NHY313" s="35"/>
      <c r="NHZ313" s="15"/>
      <c r="NIB313" s="13"/>
      <c r="NIC313" s="35"/>
      <c r="NID313" s="35"/>
      <c r="NIE313" s="15"/>
      <c r="NIG313" s="13"/>
      <c r="NIH313" s="35"/>
      <c r="NII313" s="35"/>
      <c r="NIJ313" s="15"/>
      <c r="NIL313" s="13"/>
      <c r="NIM313" s="35"/>
      <c r="NIN313" s="35"/>
      <c r="NIO313" s="15"/>
      <c r="NIQ313" s="13"/>
      <c r="NIR313" s="35"/>
      <c r="NIS313" s="35"/>
      <c r="NIT313" s="15"/>
      <c r="NIV313" s="13"/>
      <c r="NIW313" s="35"/>
      <c r="NIX313" s="35"/>
      <c r="NIY313" s="15"/>
      <c r="NJA313" s="13"/>
      <c r="NJB313" s="35"/>
      <c r="NJC313" s="35"/>
      <c r="NJD313" s="15"/>
      <c r="NJF313" s="13"/>
      <c r="NJG313" s="35"/>
      <c r="NJH313" s="35"/>
      <c r="NJI313" s="15"/>
      <c r="NJK313" s="13"/>
      <c r="NJL313" s="35"/>
      <c r="NJM313" s="35"/>
      <c r="NJN313" s="15"/>
      <c r="NJP313" s="13"/>
      <c r="NJQ313" s="35"/>
      <c r="NJR313" s="35"/>
      <c r="NJS313" s="15"/>
      <c r="NJU313" s="13"/>
      <c r="NJV313" s="35"/>
      <c r="NJW313" s="35"/>
      <c r="NJX313" s="15"/>
      <c r="NJZ313" s="13"/>
      <c r="NKA313" s="35"/>
      <c r="NKB313" s="35"/>
      <c r="NKC313" s="15"/>
      <c r="NKE313" s="13"/>
      <c r="NKF313" s="35"/>
      <c r="NKG313" s="35"/>
      <c r="NKH313" s="15"/>
      <c r="NKJ313" s="13"/>
      <c r="NKK313" s="35"/>
      <c r="NKL313" s="35"/>
      <c r="NKM313" s="15"/>
      <c r="NKO313" s="13"/>
      <c r="NKP313" s="35"/>
      <c r="NKQ313" s="35"/>
      <c r="NKR313" s="15"/>
      <c r="NKT313" s="13"/>
      <c r="NKU313" s="35"/>
      <c r="NKV313" s="35"/>
      <c r="NKW313" s="15"/>
      <c r="NKY313" s="13"/>
      <c r="NKZ313" s="35"/>
      <c r="NLA313" s="35"/>
      <c r="NLB313" s="15"/>
      <c r="NLD313" s="13"/>
      <c r="NLE313" s="35"/>
      <c r="NLF313" s="35"/>
      <c r="NLG313" s="15"/>
      <c r="NLI313" s="13"/>
      <c r="NLJ313" s="35"/>
      <c r="NLK313" s="35"/>
      <c r="NLL313" s="15"/>
      <c r="NLN313" s="13"/>
      <c r="NLO313" s="35"/>
      <c r="NLP313" s="35"/>
      <c r="NLQ313" s="15"/>
      <c r="NLS313" s="13"/>
      <c r="NLT313" s="35"/>
      <c r="NLU313" s="35"/>
      <c r="NLV313" s="15"/>
      <c r="NLX313" s="13"/>
      <c r="NLY313" s="35"/>
      <c r="NLZ313" s="35"/>
      <c r="NMA313" s="15"/>
      <c r="NMC313" s="13"/>
      <c r="NMD313" s="35"/>
      <c r="NME313" s="35"/>
      <c r="NMF313" s="15"/>
      <c r="NMH313" s="13"/>
      <c r="NMI313" s="35"/>
      <c r="NMJ313" s="35"/>
      <c r="NMK313" s="15"/>
      <c r="NMM313" s="13"/>
      <c r="NMN313" s="35"/>
      <c r="NMO313" s="35"/>
      <c r="NMP313" s="15"/>
      <c r="NMR313" s="13"/>
      <c r="NMS313" s="35"/>
      <c r="NMT313" s="35"/>
      <c r="NMU313" s="15"/>
      <c r="NMW313" s="13"/>
      <c r="NMX313" s="35"/>
      <c r="NMY313" s="35"/>
      <c r="NMZ313" s="15"/>
      <c r="NNB313" s="13"/>
      <c r="NNC313" s="35"/>
      <c r="NND313" s="35"/>
      <c r="NNE313" s="15"/>
      <c r="NNG313" s="13"/>
      <c r="NNH313" s="35"/>
      <c r="NNI313" s="35"/>
      <c r="NNJ313" s="15"/>
      <c r="NNL313" s="13"/>
      <c r="NNM313" s="35"/>
      <c r="NNN313" s="35"/>
      <c r="NNO313" s="15"/>
      <c r="NNQ313" s="13"/>
      <c r="NNR313" s="35"/>
      <c r="NNS313" s="35"/>
      <c r="NNT313" s="15"/>
      <c r="NNV313" s="13"/>
      <c r="NNW313" s="35"/>
      <c r="NNX313" s="35"/>
      <c r="NNY313" s="15"/>
      <c r="NOA313" s="13"/>
      <c r="NOB313" s="35"/>
      <c r="NOC313" s="35"/>
      <c r="NOD313" s="15"/>
      <c r="NOF313" s="13"/>
      <c r="NOG313" s="35"/>
      <c r="NOH313" s="35"/>
      <c r="NOI313" s="15"/>
      <c r="NOK313" s="13"/>
      <c r="NOL313" s="35"/>
      <c r="NOM313" s="35"/>
      <c r="NON313" s="15"/>
      <c r="NOP313" s="13"/>
      <c r="NOQ313" s="35"/>
      <c r="NOR313" s="35"/>
      <c r="NOS313" s="15"/>
      <c r="NOU313" s="13"/>
      <c r="NOV313" s="35"/>
      <c r="NOW313" s="35"/>
      <c r="NOX313" s="15"/>
      <c r="NOZ313" s="13"/>
      <c r="NPA313" s="35"/>
      <c r="NPB313" s="35"/>
      <c r="NPC313" s="15"/>
      <c r="NPE313" s="13"/>
      <c r="NPF313" s="35"/>
      <c r="NPG313" s="35"/>
      <c r="NPH313" s="15"/>
      <c r="NPJ313" s="13"/>
      <c r="NPK313" s="35"/>
      <c r="NPL313" s="35"/>
      <c r="NPM313" s="15"/>
      <c r="NPO313" s="13"/>
      <c r="NPP313" s="35"/>
      <c r="NPQ313" s="35"/>
      <c r="NPR313" s="15"/>
      <c r="NPT313" s="13"/>
      <c r="NPU313" s="35"/>
      <c r="NPV313" s="35"/>
      <c r="NPW313" s="15"/>
      <c r="NPY313" s="13"/>
      <c r="NPZ313" s="35"/>
      <c r="NQA313" s="35"/>
      <c r="NQB313" s="15"/>
      <c r="NQD313" s="13"/>
      <c r="NQE313" s="35"/>
      <c r="NQF313" s="35"/>
      <c r="NQG313" s="15"/>
      <c r="NQI313" s="13"/>
      <c r="NQJ313" s="35"/>
      <c r="NQK313" s="35"/>
      <c r="NQL313" s="15"/>
      <c r="NQN313" s="13"/>
      <c r="NQO313" s="35"/>
      <c r="NQP313" s="35"/>
      <c r="NQQ313" s="15"/>
      <c r="NQS313" s="13"/>
      <c r="NQT313" s="35"/>
      <c r="NQU313" s="35"/>
      <c r="NQV313" s="15"/>
      <c r="NQX313" s="13"/>
      <c r="NQY313" s="35"/>
      <c r="NQZ313" s="35"/>
      <c r="NRA313" s="15"/>
      <c r="NRC313" s="13"/>
      <c r="NRD313" s="35"/>
      <c r="NRE313" s="35"/>
      <c r="NRF313" s="15"/>
      <c r="NRH313" s="13"/>
      <c r="NRI313" s="35"/>
      <c r="NRJ313" s="35"/>
      <c r="NRK313" s="15"/>
      <c r="NRM313" s="13"/>
      <c r="NRN313" s="35"/>
      <c r="NRO313" s="35"/>
      <c r="NRP313" s="15"/>
      <c r="NRR313" s="13"/>
      <c r="NRS313" s="35"/>
      <c r="NRT313" s="35"/>
      <c r="NRU313" s="15"/>
      <c r="NRW313" s="13"/>
      <c r="NRX313" s="35"/>
      <c r="NRY313" s="35"/>
      <c r="NRZ313" s="15"/>
      <c r="NSB313" s="13"/>
      <c r="NSC313" s="35"/>
      <c r="NSD313" s="35"/>
      <c r="NSE313" s="15"/>
      <c r="NSG313" s="13"/>
      <c r="NSH313" s="35"/>
      <c r="NSI313" s="35"/>
      <c r="NSJ313" s="15"/>
      <c r="NSL313" s="13"/>
      <c r="NSM313" s="35"/>
      <c r="NSN313" s="35"/>
      <c r="NSO313" s="15"/>
      <c r="NSQ313" s="13"/>
      <c r="NSR313" s="35"/>
      <c r="NSS313" s="35"/>
      <c r="NST313" s="15"/>
      <c r="NSV313" s="13"/>
      <c r="NSW313" s="35"/>
      <c r="NSX313" s="35"/>
      <c r="NSY313" s="15"/>
      <c r="NTA313" s="13"/>
      <c r="NTB313" s="35"/>
      <c r="NTC313" s="35"/>
      <c r="NTD313" s="15"/>
      <c r="NTF313" s="13"/>
      <c r="NTG313" s="35"/>
      <c r="NTH313" s="35"/>
      <c r="NTI313" s="15"/>
      <c r="NTK313" s="13"/>
      <c r="NTL313" s="35"/>
      <c r="NTM313" s="35"/>
      <c r="NTN313" s="15"/>
      <c r="NTP313" s="13"/>
      <c r="NTQ313" s="35"/>
      <c r="NTR313" s="35"/>
      <c r="NTS313" s="15"/>
      <c r="NTU313" s="13"/>
      <c r="NTV313" s="35"/>
      <c r="NTW313" s="35"/>
      <c r="NTX313" s="15"/>
      <c r="NTZ313" s="13"/>
      <c r="NUA313" s="35"/>
      <c r="NUB313" s="35"/>
      <c r="NUC313" s="15"/>
      <c r="NUE313" s="13"/>
      <c r="NUF313" s="35"/>
      <c r="NUG313" s="35"/>
      <c r="NUH313" s="15"/>
      <c r="NUJ313" s="13"/>
      <c r="NUK313" s="35"/>
      <c r="NUL313" s="35"/>
      <c r="NUM313" s="15"/>
      <c r="NUO313" s="13"/>
      <c r="NUP313" s="35"/>
      <c r="NUQ313" s="35"/>
      <c r="NUR313" s="15"/>
      <c r="NUT313" s="13"/>
      <c r="NUU313" s="35"/>
      <c r="NUV313" s="35"/>
      <c r="NUW313" s="15"/>
      <c r="NUY313" s="13"/>
      <c r="NUZ313" s="35"/>
      <c r="NVA313" s="35"/>
      <c r="NVB313" s="15"/>
      <c r="NVD313" s="13"/>
      <c r="NVE313" s="35"/>
      <c r="NVF313" s="35"/>
      <c r="NVG313" s="15"/>
      <c r="NVI313" s="13"/>
      <c r="NVJ313" s="35"/>
      <c r="NVK313" s="35"/>
      <c r="NVL313" s="15"/>
      <c r="NVN313" s="13"/>
      <c r="NVO313" s="35"/>
      <c r="NVP313" s="35"/>
      <c r="NVQ313" s="15"/>
      <c r="NVS313" s="13"/>
      <c r="NVT313" s="35"/>
      <c r="NVU313" s="35"/>
      <c r="NVV313" s="15"/>
      <c r="NVX313" s="13"/>
      <c r="NVY313" s="35"/>
      <c r="NVZ313" s="35"/>
      <c r="NWA313" s="15"/>
      <c r="NWC313" s="13"/>
      <c r="NWD313" s="35"/>
      <c r="NWE313" s="35"/>
      <c r="NWF313" s="15"/>
      <c r="NWH313" s="13"/>
      <c r="NWI313" s="35"/>
      <c r="NWJ313" s="35"/>
      <c r="NWK313" s="15"/>
      <c r="NWM313" s="13"/>
      <c r="NWN313" s="35"/>
      <c r="NWO313" s="35"/>
      <c r="NWP313" s="15"/>
      <c r="NWR313" s="13"/>
      <c r="NWS313" s="35"/>
      <c r="NWT313" s="35"/>
      <c r="NWU313" s="15"/>
      <c r="NWW313" s="13"/>
      <c r="NWX313" s="35"/>
      <c r="NWY313" s="35"/>
      <c r="NWZ313" s="15"/>
      <c r="NXB313" s="13"/>
      <c r="NXC313" s="35"/>
      <c r="NXD313" s="35"/>
      <c r="NXE313" s="15"/>
      <c r="NXG313" s="13"/>
      <c r="NXH313" s="35"/>
      <c r="NXI313" s="35"/>
      <c r="NXJ313" s="15"/>
      <c r="NXL313" s="13"/>
      <c r="NXM313" s="35"/>
      <c r="NXN313" s="35"/>
      <c r="NXO313" s="15"/>
      <c r="NXQ313" s="13"/>
      <c r="NXR313" s="35"/>
      <c r="NXS313" s="35"/>
      <c r="NXT313" s="15"/>
      <c r="NXV313" s="13"/>
      <c r="NXW313" s="35"/>
      <c r="NXX313" s="35"/>
      <c r="NXY313" s="15"/>
      <c r="NYA313" s="13"/>
      <c r="NYB313" s="35"/>
      <c r="NYC313" s="35"/>
      <c r="NYD313" s="15"/>
      <c r="NYF313" s="13"/>
      <c r="NYG313" s="35"/>
      <c r="NYH313" s="35"/>
      <c r="NYI313" s="15"/>
      <c r="NYK313" s="13"/>
      <c r="NYL313" s="35"/>
      <c r="NYM313" s="35"/>
      <c r="NYN313" s="15"/>
      <c r="NYP313" s="13"/>
      <c r="NYQ313" s="35"/>
      <c r="NYR313" s="35"/>
      <c r="NYS313" s="15"/>
      <c r="NYU313" s="13"/>
      <c r="NYV313" s="35"/>
      <c r="NYW313" s="35"/>
      <c r="NYX313" s="15"/>
      <c r="NYZ313" s="13"/>
      <c r="NZA313" s="35"/>
      <c r="NZB313" s="35"/>
      <c r="NZC313" s="15"/>
      <c r="NZE313" s="13"/>
      <c r="NZF313" s="35"/>
      <c r="NZG313" s="35"/>
      <c r="NZH313" s="15"/>
      <c r="NZJ313" s="13"/>
      <c r="NZK313" s="35"/>
      <c r="NZL313" s="35"/>
      <c r="NZM313" s="15"/>
      <c r="NZO313" s="13"/>
      <c r="NZP313" s="35"/>
      <c r="NZQ313" s="35"/>
      <c r="NZR313" s="15"/>
      <c r="NZT313" s="13"/>
      <c r="NZU313" s="35"/>
      <c r="NZV313" s="35"/>
      <c r="NZW313" s="15"/>
      <c r="NZY313" s="13"/>
      <c r="NZZ313" s="35"/>
      <c r="OAA313" s="35"/>
      <c r="OAB313" s="15"/>
      <c r="OAD313" s="13"/>
      <c r="OAE313" s="35"/>
      <c r="OAF313" s="35"/>
      <c r="OAG313" s="15"/>
      <c r="OAI313" s="13"/>
      <c r="OAJ313" s="35"/>
      <c r="OAK313" s="35"/>
      <c r="OAL313" s="15"/>
      <c r="OAN313" s="13"/>
      <c r="OAO313" s="35"/>
      <c r="OAP313" s="35"/>
      <c r="OAQ313" s="15"/>
      <c r="OAS313" s="13"/>
      <c r="OAT313" s="35"/>
      <c r="OAU313" s="35"/>
      <c r="OAV313" s="15"/>
      <c r="OAX313" s="13"/>
      <c r="OAY313" s="35"/>
      <c r="OAZ313" s="35"/>
      <c r="OBA313" s="15"/>
      <c r="OBC313" s="13"/>
      <c r="OBD313" s="35"/>
      <c r="OBE313" s="35"/>
      <c r="OBF313" s="15"/>
      <c r="OBH313" s="13"/>
      <c r="OBI313" s="35"/>
      <c r="OBJ313" s="35"/>
      <c r="OBK313" s="15"/>
      <c r="OBM313" s="13"/>
      <c r="OBN313" s="35"/>
      <c r="OBO313" s="35"/>
      <c r="OBP313" s="15"/>
      <c r="OBR313" s="13"/>
      <c r="OBS313" s="35"/>
      <c r="OBT313" s="35"/>
      <c r="OBU313" s="15"/>
      <c r="OBW313" s="13"/>
      <c r="OBX313" s="35"/>
      <c r="OBY313" s="35"/>
      <c r="OBZ313" s="15"/>
      <c r="OCB313" s="13"/>
      <c r="OCC313" s="35"/>
      <c r="OCD313" s="35"/>
      <c r="OCE313" s="15"/>
      <c r="OCG313" s="13"/>
      <c r="OCH313" s="35"/>
      <c r="OCI313" s="35"/>
      <c r="OCJ313" s="15"/>
      <c r="OCL313" s="13"/>
      <c r="OCM313" s="35"/>
      <c r="OCN313" s="35"/>
      <c r="OCO313" s="15"/>
      <c r="OCQ313" s="13"/>
      <c r="OCR313" s="35"/>
      <c r="OCS313" s="35"/>
      <c r="OCT313" s="15"/>
      <c r="OCV313" s="13"/>
      <c r="OCW313" s="35"/>
      <c r="OCX313" s="35"/>
      <c r="OCY313" s="15"/>
      <c r="ODA313" s="13"/>
      <c r="ODB313" s="35"/>
      <c r="ODC313" s="35"/>
      <c r="ODD313" s="15"/>
      <c r="ODF313" s="13"/>
      <c r="ODG313" s="35"/>
      <c r="ODH313" s="35"/>
      <c r="ODI313" s="15"/>
      <c r="ODK313" s="13"/>
      <c r="ODL313" s="35"/>
      <c r="ODM313" s="35"/>
      <c r="ODN313" s="15"/>
      <c r="ODP313" s="13"/>
      <c r="ODQ313" s="35"/>
      <c r="ODR313" s="35"/>
      <c r="ODS313" s="15"/>
      <c r="ODU313" s="13"/>
      <c r="ODV313" s="35"/>
      <c r="ODW313" s="35"/>
      <c r="ODX313" s="15"/>
      <c r="ODZ313" s="13"/>
      <c r="OEA313" s="35"/>
      <c r="OEB313" s="35"/>
      <c r="OEC313" s="15"/>
      <c r="OEE313" s="13"/>
      <c r="OEF313" s="35"/>
      <c r="OEG313" s="35"/>
      <c r="OEH313" s="15"/>
      <c r="OEJ313" s="13"/>
      <c r="OEK313" s="35"/>
      <c r="OEL313" s="35"/>
      <c r="OEM313" s="15"/>
      <c r="OEO313" s="13"/>
      <c r="OEP313" s="35"/>
      <c r="OEQ313" s="35"/>
      <c r="OER313" s="15"/>
      <c r="OET313" s="13"/>
      <c r="OEU313" s="35"/>
      <c r="OEV313" s="35"/>
      <c r="OEW313" s="15"/>
      <c r="OEY313" s="13"/>
      <c r="OEZ313" s="35"/>
      <c r="OFA313" s="35"/>
      <c r="OFB313" s="15"/>
      <c r="OFD313" s="13"/>
      <c r="OFE313" s="35"/>
      <c r="OFF313" s="35"/>
      <c r="OFG313" s="15"/>
      <c r="OFI313" s="13"/>
      <c r="OFJ313" s="35"/>
      <c r="OFK313" s="35"/>
      <c r="OFL313" s="15"/>
      <c r="OFN313" s="13"/>
      <c r="OFO313" s="35"/>
      <c r="OFP313" s="35"/>
      <c r="OFQ313" s="15"/>
      <c r="OFS313" s="13"/>
      <c r="OFT313" s="35"/>
      <c r="OFU313" s="35"/>
      <c r="OFV313" s="15"/>
      <c r="OFX313" s="13"/>
      <c r="OFY313" s="35"/>
      <c r="OFZ313" s="35"/>
      <c r="OGA313" s="15"/>
      <c r="OGC313" s="13"/>
      <c r="OGD313" s="35"/>
      <c r="OGE313" s="35"/>
      <c r="OGF313" s="15"/>
      <c r="OGH313" s="13"/>
      <c r="OGI313" s="35"/>
      <c r="OGJ313" s="35"/>
      <c r="OGK313" s="15"/>
      <c r="OGM313" s="13"/>
      <c r="OGN313" s="35"/>
      <c r="OGO313" s="35"/>
      <c r="OGP313" s="15"/>
      <c r="OGR313" s="13"/>
      <c r="OGS313" s="35"/>
      <c r="OGT313" s="35"/>
      <c r="OGU313" s="15"/>
      <c r="OGW313" s="13"/>
      <c r="OGX313" s="35"/>
      <c r="OGY313" s="35"/>
      <c r="OGZ313" s="15"/>
      <c r="OHB313" s="13"/>
      <c r="OHC313" s="35"/>
      <c r="OHD313" s="35"/>
      <c r="OHE313" s="15"/>
      <c r="OHG313" s="13"/>
      <c r="OHH313" s="35"/>
      <c r="OHI313" s="35"/>
      <c r="OHJ313" s="15"/>
      <c r="OHL313" s="13"/>
      <c r="OHM313" s="35"/>
      <c r="OHN313" s="35"/>
      <c r="OHO313" s="15"/>
      <c r="OHQ313" s="13"/>
      <c r="OHR313" s="35"/>
      <c r="OHS313" s="35"/>
      <c r="OHT313" s="15"/>
      <c r="OHV313" s="13"/>
      <c r="OHW313" s="35"/>
      <c r="OHX313" s="35"/>
      <c r="OHY313" s="15"/>
      <c r="OIA313" s="13"/>
      <c r="OIB313" s="35"/>
      <c r="OIC313" s="35"/>
      <c r="OID313" s="15"/>
      <c r="OIF313" s="13"/>
      <c r="OIG313" s="35"/>
      <c r="OIH313" s="35"/>
      <c r="OII313" s="15"/>
      <c r="OIK313" s="13"/>
      <c r="OIL313" s="35"/>
      <c r="OIM313" s="35"/>
      <c r="OIN313" s="15"/>
      <c r="OIP313" s="13"/>
      <c r="OIQ313" s="35"/>
      <c r="OIR313" s="35"/>
      <c r="OIS313" s="15"/>
      <c r="OIU313" s="13"/>
      <c r="OIV313" s="35"/>
      <c r="OIW313" s="35"/>
      <c r="OIX313" s="15"/>
      <c r="OIZ313" s="13"/>
      <c r="OJA313" s="35"/>
      <c r="OJB313" s="35"/>
      <c r="OJC313" s="15"/>
      <c r="OJE313" s="13"/>
      <c r="OJF313" s="35"/>
      <c r="OJG313" s="35"/>
      <c r="OJH313" s="15"/>
      <c r="OJJ313" s="13"/>
      <c r="OJK313" s="35"/>
      <c r="OJL313" s="35"/>
      <c r="OJM313" s="15"/>
      <c r="OJO313" s="13"/>
      <c r="OJP313" s="35"/>
      <c r="OJQ313" s="35"/>
      <c r="OJR313" s="15"/>
      <c r="OJT313" s="13"/>
      <c r="OJU313" s="35"/>
      <c r="OJV313" s="35"/>
      <c r="OJW313" s="15"/>
      <c r="OJY313" s="13"/>
      <c r="OJZ313" s="35"/>
      <c r="OKA313" s="35"/>
      <c r="OKB313" s="15"/>
      <c r="OKD313" s="13"/>
      <c r="OKE313" s="35"/>
      <c r="OKF313" s="35"/>
      <c r="OKG313" s="15"/>
      <c r="OKI313" s="13"/>
      <c r="OKJ313" s="35"/>
      <c r="OKK313" s="35"/>
      <c r="OKL313" s="15"/>
      <c r="OKN313" s="13"/>
      <c r="OKO313" s="35"/>
      <c r="OKP313" s="35"/>
      <c r="OKQ313" s="15"/>
      <c r="OKS313" s="13"/>
      <c r="OKT313" s="35"/>
      <c r="OKU313" s="35"/>
      <c r="OKV313" s="15"/>
      <c r="OKX313" s="13"/>
      <c r="OKY313" s="35"/>
      <c r="OKZ313" s="35"/>
      <c r="OLA313" s="15"/>
      <c r="OLC313" s="13"/>
      <c r="OLD313" s="35"/>
      <c r="OLE313" s="35"/>
      <c r="OLF313" s="15"/>
      <c r="OLH313" s="13"/>
      <c r="OLI313" s="35"/>
      <c r="OLJ313" s="35"/>
      <c r="OLK313" s="15"/>
      <c r="OLM313" s="13"/>
      <c r="OLN313" s="35"/>
      <c r="OLO313" s="35"/>
      <c r="OLP313" s="15"/>
      <c r="OLR313" s="13"/>
      <c r="OLS313" s="35"/>
      <c r="OLT313" s="35"/>
      <c r="OLU313" s="15"/>
      <c r="OLW313" s="13"/>
      <c r="OLX313" s="35"/>
      <c r="OLY313" s="35"/>
      <c r="OLZ313" s="15"/>
      <c r="OMB313" s="13"/>
      <c r="OMC313" s="35"/>
      <c r="OMD313" s="35"/>
      <c r="OME313" s="15"/>
      <c r="OMG313" s="13"/>
      <c r="OMH313" s="35"/>
      <c r="OMI313" s="35"/>
      <c r="OMJ313" s="15"/>
      <c r="OML313" s="13"/>
      <c r="OMM313" s="35"/>
      <c r="OMN313" s="35"/>
      <c r="OMO313" s="15"/>
      <c r="OMQ313" s="13"/>
      <c r="OMR313" s="35"/>
      <c r="OMS313" s="35"/>
      <c r="OMT313" s="15"/>
      <c r="OMV313" s="13"/>
      <c r="OMW313" s="35"/>
      <c r="OMX313" s="35"/>
      <c r="OMY313" s="15"/>
      <c r="ONA313" s="13"/>
      <c r="ONB313" s="35"/>
      <c r="ONC313" s="35"/>
      <c r="OND313" s="15"/>
      <c r="ONF313" s="13"/>
      <c r="ONG313" s="35"/>
      <c r="ONH313" s="35"/>
      <c r="ONI313" s="15"/>
      <c r="ONK313" s="13"/>
      <c r="ONL313" s="35"/>
      <c r="ONM313" s="35"/>
      <c r="ONN313" s="15"/>
      <c r="ONP313" s="13"/>
      <c r="ONQ313" s="35"/>
      <c r="ONR313" s="35"/>
      <c r="ONS313" s="15"/>
      <c r="ONU313" s="13"/>
      <c r="ONV313" s="35"/>
      <c r="ONW313" s="35"/>
      <c r="ONX313" s="15"/>
      <c r="ONZ313" s="13"/>
      <c r="OOA313" s="35"/>
      <c r="OOB313" s="35"/>
      <c r="OOC313" s="15"/>
      <c r="OOE313" s="13"/>
      <c r="OOF313" s="35"/>
      <c r="OOG313" s="35"/>
      <c r="OOH313" s="15"/>
      <c r="OOJ313" s="13"/>
      <c r="OOK313" s="35"/>
      <c r="OOL313" s="35"/>
      <c r="OOM313" s="15"/>
      <c r="OOO313" s="13"/>
      <c r="OOP313" s="35"/>
      <c r="OOQ313" s="35"/>
      <c r="OOR313" s="15"/>
      <c r="OOT313" s="13"/>
      <c r="OOU313" s="35"/>
      <c r="OOV313" s="35"/>
      <c r="OOW313" s="15"/>
      <c r="OOY313" s="13"/>
      <c r="OOZ313" s="35"/>
      <c r="OPA313" s="35"/>
      <c r="OPB313" s="15"/>
      <c r="OPD313" s="13"/>
      <c r="OPE313" s="35"/>
      <c r="OPF313" s="35"/>
      <c r="OPG313" s="15"/>
      <c r="OPI313" s="13"/>
      <c r="OPJ313" s="35"/>
      <c r="OPK313" s="35"/>
      <c r="OPL313" s="15"/>
      <c r="OPN313" s="13"/>
      <c r="OPO313" s="35"/>
      <c r="OPP313" s="35"/>
      <c r="OPQ313" s="15"/>
      <c r="OPS313" s="13"/>
      <c r="OPT313" s="35"/>
      <c r="OPU313" s="35"/>
      <c r="OPV313" s="15"/>
      <c r="OPX313" s="13"/>
      <c r="OPY313" s="35"/>
      <c r="OPZ313" s="35"/>
      <c r="OQA313" s="15"/>
      <c r="OQC313" s="13"/>
      <c r="OQD313" s="35"/>
      <c r="OQE313" s="35"/>
      <c r="OQF313" s="15"/>
      <c r="OQH313" s="13"/>
      <c r="OQI313" s="35"/>
      <c r="OQJ313" s="35"/>
      <c r="OQK313" s="15"/>
      <c r="OQM313" s="13"/>
      <c r="OQN313" s="35"/>
      <c r="OQO313" s="35"/>
      <c r="OQP313" s="15"/>
      <c r="OQR313" s="13"/>
      <c r="OQS313" s="35"/>
      <c r="OQT313" s="35"/>
      <c r="OQU313" s="15"/>
      <c r="OQW313" s="13"/>
      <c r="OQX313" s="35"/>
      <c r="OQY313" s="35"/>
      <c r="OQZ313" s="15"/>
      <c r="ORB313" s="13"/>
      <c r="ORC313" s="35"/>
      <c r="ORD313" s="35"/>
      <c r="ORE313" s="15"/>
      <c r="ORG313" s="13"/>
      <c r="ORH313" s="35"/>
      <c r="ORI313" s="35"/>
      <c r="ORJ313" s="15"/>
      <c r="ORL313" s="13"/>
      <c r="ORM313" s="35"/>
      <c r="ORN313" s="35"/>
      <c r="ORO313" s="15"/>
      <c r="ORQ313" s="13"/>
      <c r="ORR313" s="35"/>
      <c r="ORS313" s="35"/>
      <c r="ORT313" s="15"/>
      <c r="ORV313" s="13"/>
      <c r="ORW313" s="35"/>
      <c r="ORX313" s="35"/>
      <c r="ORY313" s="15"/>
      <c r="OSA313" s="13"/>
      <c r="OSB313" s="35"/>
      <c r="OSC313" s="35"/>
      <c r="OSD313" s="15"/>
      <c r="OSF313" s="13"/>
      <c r="OSG313" s="35"/>
      <c r="OSH313" s="35"/>
      <c r="OSI313" s="15"/>
      <c r="OSK313" s="13"/>
      <c r="OSL313" s="35"/>
      <c r="OSM313" s="35"/>
      <c r="OSN313" s="15"/>
      <c r="OSP313" s="13"/>
      <c r="OSQ313" s="35"/>
      <c r="OSR313" s="35"/>
      <c r="OSS313" s="15"/>
      <c r="OSU313" s="13"/>
      <c r="OSV313" s="35"/>
      <c r="OSW313" s="35"/>
      <c r="OSX313" s="15"/>
      <c r="OSZ313" s="13"/>
      <c r="OTA313" s="35"/>
      <c r="OTB313" s="35"/>
      <c r="OTC313" s="15"/>
      <c r="OTE313" s="13"/>
      <c r="OTF313" s="35"/>
      <c r="OTG313" s="35"/>
      <c r="OTH313" s="15"/>
      <c r="OTJ313" s="13"/>
      <c r="OTK313" s="35"/>
      <c r="OTL313" s="35"/>
      <c r="OTM313" s="15"/>
      <c r="OTO313" s="13"/>
      <c r="OTP313" s="35"/>
      <c r="OTQ313" s="35"/>
      <c r="OTR313" s="15"/>
      <c r="OTT313" s="13"/>
      <c r="OTU313" s="35"/>
      <c r="OTV313" s="35"/>
      <c r="OTW313" s="15"/>
      <c r="OTY313" s="13"/>
      <c r="OTZ313" s="35"/>
      <c r="OUA313" s="35"/>
      <c r="OUB313" s="15"/>
      <c r="OUD313" s="13"/>
      <c r="OUE313" s="35"/>
      <c r="OUF313" s="35"/>
      <c r="OUG313" s="15"/>
      <c r="OUI313" s="13"/>
      <c r="OUJ313" s="35"/>
      <c r="OUK313" s="35"/>
      <c r="OUL313" s="15"/>
      <c r="OUN313" s="13"/>
      <c r="OUO313" s="35"/>
      <c r="OUP313" s="35"/>
      <c r="OUQ313" s="15"/>
      <c r="OUS313" s="13"/>
      <c r="OUT313" s="35"/>
      <c r="OUU313" s="35"/>
      <c r="OUV313" s="15"/>
      <c r="OUX313" s="13"/>
      <c r="OUY313" s="35"/>
      <c r="OUZ313" s="35"/>
      <c r="OVA313" s="15"/>
      <c r="OVC313" s="13"/>
      <c r="OVD313" s="35"/>
      <c r="OVE313" s="35"/>
      <c r="OVF313" s="15"/>
      <c r="OVH313" s="13"/>
      <c r="OVI313" s="35"/>
      <c r="OVJ313" s="35"/>
      <c r="OVK313" s="15"/>
      <c r="OVM313" s="13"/>
      <c r="OVN313" s="35"/>
      <c r="OVO313" s="35"/>
      <c r="OVP313" s="15"/>
      <c r="OVR313" s="13"/>
      <c r="OVS313" s="35"/>
      <c r="OVT313" s="35"/>
      <c r="OVU313" s="15"/>
      <c r="OVW313" s="13"/>
      <c r="OVX313" s="35"/>
      <c r="OVY313" s="35"/>
      <c r="OVZ313" s="15"/>
      <c r="OWB313" s="13"/>
      <c r="OWC313" s="35"/>
      <c r="OWD313" s="35"/>
      <c r="OWE313" s="15"/>
      <c r="OWG313" s="13"/>
      <c r="OWH313" s="35"/>
      <c r="OWI313" s="35"/>
      <c r="OWJ313" s="15"/>
      <c r="OWL313" s="13"/>
      <c r="OWM313" s="35"/>
      <c r="OWN313" s="35"/>
      <c r="OWO313" s="15"/>
      <c r="OWQ313" s="13"/>
      <c r="OWR313" s="35"/>
      <c r="OWS313" s="35"/>
      <c r="OWT313" s="15"/>
      <c r="OWV313" s="13"/>
      <c r="OWW313" s="35"/>
      <c r="OWX313" s="35"/>
      <c r="OWY313" s="15"/>
      <c r="OXA313" s="13"/>
      <c r="OXB313" s="35"/>
      <c r="OXC313" s="35"/>
      <c r="OXD313" s="15"/>
      <c r="OXF313" s="13"/>
      <c r="OXG313" s="35"/>
      <c r="OXH313" s="35"/>
      <c r="OXI313" s="15"/>
      <c r="OXK313" s="13"/>
      <c r="OXL313" s="35"/>
      <c r="OXM313" s="35"/>
      <c r="OXN313" s="15"/>
      <c r="OXP313" s="13"/>
      <c r="OXQ313" s="35"/>
      <c r="OXR313" s="35"/>
      <c r="OXS313" s="15"/>
      <c r="OXU313" s="13"/>
      <c r="OXV313" s="35"/>
      <c r="OXW313" s="35"/>
      <c r="OXX313" s="15"/>
      <c r="OXZ313" s="13"/>
      <c r="OYA313" s="35"/>
      <c r="OYB313" s="35"/>
      <c r="OYC313" s="15"/>
      <c r="OYE313" s="13"/>
      <c r="OYF313" s="35"/>
      <c r="OYG313" s="35"/>
      <c r="OYH313" s="15"/>
      <c r="OYJ313" s="13"/>
      <c r="OYK313" s="35"/>
      <c r="OYL313" s="35"/>
      <c r="OYM313" s="15"/>
      <c r="OYO313" s="13"/>
      <c r="OYP313" s="35"/>
      <c r="OYQ313" s="35"/>
      <c r="OYR313" s="15"/>
      <c r="OYT313" s="13"/>
      <c r="OYU313" s="35"/>
      <c r="OYV313" s="35"/>
      <c r="OYW313" s="15"/>
      <c r="OYY313" s="13"/>
      <c r="OYZ313" s="35"/>
      <c r="OZA313" s="35"/>
      <c r="OZB313" s="15"/>
      <c r="OZD313" s="13"/>
      <c r="OZE313" s="35"/>
      <c r="OZF313" s="35"/>
      <c r="OZG313" s="15"/>
      <c r="OZI313" s="13"/>
      <c r="OZJ313" s="35"/>
      <c r="OZK313" s="35"/>
      <c r="OZL313" s="15"/>
      <c r="OZN313" s="13"/>
      <c r="OZO313" s="35"/>
      <c r="OZP313" s="35"/>
      <c r="OZQ313" s="15"/>
      <c r="OZS313" s="13"/>
      <c r="OZT313" s="35"/>
      <c r="OZU313" s="35"/>
      <c r="OZV313" s="15"/>
      <c r="OZX313" s="13"/>
      <c r="OZY313" s="35"/>
      <c r="OZZ313" s="35"/>
      <c r="PAA313" s="15"/>
      <c r="PAC313" s="13"/>
      <c r="PAD313" s="35"/>
      <c r="PAE313" s="35"/>
      <c r="PAF313" s="15"/>
      <c r="PAH313" s="13"/>
      <c r="PAI313" s="35"/>
      <c r="PAJ313" s="35"/>
      <c r="PAK313" s="15"/>
      <c r="PAM313" s="13"/>
      <c r="PAN313" s="35"/>
      <c r="PAO313" s="35"/>
      <c r="PAP313" s="15"/>
      <c r="PAR313" s="13"/>
      <c r="PAS313" s="35"/>
      <c r="PAT313" s="35"/>
      <c r="PAU313" s="15"/>
      <c r="PAW313" s="13"/>
      <c r="PAX313" s="35"/>
      <c r="PAY313" s="35"/>
      <c r="PAZ313" s="15"/>
      <c r="PBB313" s="13"/>
      <c r="PBC313" s="35"/>
      <c r="PBD313" s="35"/>
      <c r="PBE313" s="15"/>
      <c r="PBG313" s="13"/>
      <c r="PBH313" s="35"/>
      <c r="PBI313" s="35"/>
      <c r="PBJ313" s="15"/>
      <c r="PBL313" s="13"/>
      <c r="PBM313" s="35"/>
      <c r="PBN313" s="35"/>
      <c r="PBO313" s="15"/>
      <c r="PBQ313" s="13"/>
      <c r="PBR313" s="35"/>
      <c r="PBS313" s="35"/>
      <c r="PBT313" s="15"/>
      <c r="PBV313" s="13"/>
      <c r="PBW313" s="35"/>
      <c r="PBX313" s="35"/>
      <c r="PBY313" s="15"/>
      <c r="PCA313" s="13"/>
      <c r="PCB313" s="35"/>
      <c r="PCC313" s="35"/>
      <c r="PCD313" s="15"/>
      <c r="PCF313" s="13"/>
      <c r="PCG313" s="35"/>
      <c r="PCH313" s="35"/>
      <c r="PCI313" s="15"/>
      <c r="PCK313" s="13"/>
      <c r="PCL313" s="35"/>
      <c r="PCM313" s="35"/>
      <c r="PCN313" s="15"/>
      <c r="PCP313" s="13"/>
      <c r="PCQ313" s="35"/>
      <c r="PCR313" s="35"/>
      <c r="PCS313" s="15"/>
      <c r="PCU313" s="13"/>
      <c r="PCV313" s="35"/>
      <c r="PCW313" s="35"/>
      <c r="PCX313" s="15"/>
      <c r="PCZ313" s="13"/>
      <c r="PDA313" s="35"/>
      <c r="PDB313" s="35"/>
      <c r="PDC313" s="15"/>
      <c r="PDE313" s="13"/>
      <c r="PDF313" s="35"/>
      <c r="PDG313" s="35"/>
      <c r="PDH313" s="15"/>
      <c r="PDJ313" s="13"/>
      <c r="PDK313" s="35"/>
      <c r="PDL313" s="35"/>
      <c r="PDM313" s="15"/>
      <c r="PDO313" s="13"/>
      <c r="PDP313" s="35"/>
      <c r="PDQ313" s="35"/>
      <c r="PDR313" s="15"/>
      <c r="PDT313" s="13"/>
      <c r="PDU313" s="35"/>
      <c r="PDV313" s="35"/>
      <c r="PDW313" s="15"/>
      <c r="PDY313" s="13"/>
      <c r="PDZ313" s="35"/>
      <c r="PEA313" s="35"/>
      <c r="PEB313" s="15"/>
      <c r="PED313" s="13"/>
      <c r="PEE313" s="35"/>
      <c r="PEF313" s="35"/>
      <c r="PEG313" s="15"/>
      <c r="PEI313" s="13"/>
      <c r="PEJ313" s="35"/>
      <c r="PEK313" s="35"/>
      <c r="PEL313" s="15"/>
      <c r="PEN313" s="13"/>
      <c r="PEO313" s="35"/>
      <c r="PEP313" s="35"/>
      <c r="PEQ313" s="15"/>
      <c r="PES313" s="13"/>
      <c r="PET313" s="35"/>
      <c r="PEU313" s="35"/>
      <c r="PEV313" s="15"/>
      <c r="PEX313" s="13"/>
      <c r="PEY313" s="35"/>
      <c r="PEZ313" s="35"/>
      <c r="PFA313" s="15"/>
      <c r="PFC313" s="13"/>
      <c r="PFD313" s="35"/>
      <c r="PFE313" s="35"/>
      <c r="PFF313" s="15"/>
      <c r="PFH313" s="13"/>
      <c r="PFI313" s="35"/>
      <c r="PFJ313" s="35"/>
      <c r="PFK313" s="15"/>
      <c r="PFM313" s="13"/>
      <c r="PFN313" s="35"/>
      <c r="PFO313" s="35"/>
      <c r="PFP313" s="15"/>
      <c r="PFR313" s="13"/>
      <c r="PFS313" s="35"/>
      <c r="PFT313" s="35"/>
      <c r="PFU313" s="15"/>
      <c r="PFW313" s="13"/>
      <c r="PFX313" s="35"/>
      <c r="PFY313" s="35"/>
      <c r="PFZ313" s="15"/>
      <c r="PGB313" s="13"/>
      <c r="PGC313" s="35"/>
      <c r="PGD313" s="35"/>
      <c r="PGE313" s="15"/>
      <c r="PGG313" s="13"/>
      <c r="PGH313" s="35"/>
      <c r="PGI313" s="35"/>
      <c r="PGJ313" s="15"/>
      <c r="PGL313" s="13"/>
      <c r="PGM313" s="35"/>
      <c r="PGN313" s="35"/>
      <c r="PGO313" s="15"/>
      <c r="PGQ313" s="13"/>
      <c r="PGR313" s="35"/>
      <c r="PGS313" s="35"/>
      <c r="PGT313" s="15"/>
      <c r="PGV313" s="13"/>
      <c r="PGW313" s="35"/>
      <c r="PGX313" s="35"/>
      <c r="PGY313" s="15"/>
      <c r="PHA313" s="13"/>
      <c r="PHB313" s="35"/>
      <c r="PHC313" s="35"/>
      <c r="PHD313" s="15"/>
      <c r="PHF313" s="13"/>
      <c r="PHG313" s="35"/>
      <c r="PHH313" s="35"/>
      <c r="PHI313" s="15"/>
      <c r="PHK313" s="13"/>
      <c r="PHL313" s="35"/>
      <c r="PHM313" s="35"/>
      <c r="PHN313" s="15"/>
      <c r="PHP313" s="13"/>
      <c r="PHQ313" s="35"/>
      <c r="PHR313" s="35"/>
      <c r="PHS313" s="15"/>
      <c r="PHU313" s="13"/>
      <c r="PHV313" s="35"/>
      <c r="PHW313" s="35"/>
      <c r="PHX313" s="15"/>
      <c r="PHZ313" s="13"/>
      <c r="PIA313" s="35"/>
      <c r="PIB313" s="35"/>
      <c r="PIC313" s="15"/>
      <c r="PIE313" s="13"/>
      <c r="PIF313" s="35"/>
      <c r="PIG313" s="35"/>
      <c r="PIH313" s="15"/>
      <c r="PIJ313" s="13"/>
      <c r="PIK313" s="35"/>
      <c r="PIL313" s="35"/>
      <c r="PIM313" s="15"/>
      <c r="PIO313" s="13"/>
      <c r="PIP313" s="35"/>
      <c r="PIQ313" s="35"/>
      <c r="PIR313" s="15"/>
      <c r="PIT313" s="13"/>
      <c r="PIU313" s="35"/>
      <c r="PIV313" s="35"/>
      <c r="PIW313" s="15"/>
      <c r="PIY313" s="13"/>
      <c r="PIZ313" s="35"/>
      <c r="PJA313" s="35"/>
      <c r="PJB313" s="15"/>
      <c r="PJD313" s="13"/>
      <c r="PJE313" s="35"/>
      <c r="PJF313" s="35"/>
      <c r="PJG313" s="15"/>
      <c r="PJI313" s="13"/>
      <c r="PJJ313" s="35"/>
      <c r="PJK313" s="35"/>
      <c r="PJL313" s="15"/>
      <c r="PJN313" s="13"/>
      <c r="PJO313" s="35"/>
      <c r="PJP313" s="35"/>
      <c r="PJQ313" s="15"/>
      <c r="PJS313" s="13"/>
      <c r="PJT313" s="35"/>
      <c r="PJU313" s="35"/>
      <c r="PJV313" s="15"/>
      <c r="PJX313" s="13"/>
      <c r="PJY313" s="35"/>
      <c r="PJZ313" s="35"/>
      <c r="PKA313" s="15"/>
      <c r="PKC313" s="13"/>
      <c r="PKD313" s="35"/>
      <c r="PKE313" s="35"/>
      <c r="PKF313" s="15"/>
      <c r="PKH313" s="13"/>
      <c r="PKI313" s="35"/>
      <c r="PKJ313" s="35"/>
      <c r="PKK313" s="15"/>
      <c r="PKM313" s="13"/>
      <c r="PKN313" s="35"/>
      <c r="PKO313" s="35"/>
      <c r="PKP313" s="15"/>
      <c r="PKR313" s="13"/>
      <c r="PKS313" s="35"/>
      <c r="PKT313" s="35"/>
      <c r="PKU313" s="15"/>
      <c r="PKW313" s="13"/>
      <c r="PKX313" s="35"/>
      <c r="PKY313" s="35"/>
      <c r="PKZ313" s="15"/>
      <c r="PLB313" s="13"/>
      <c r="PLC313" s="35"/>
      <c r="PLD313" s="35"/>
      <c r="PLE313" s="15"/>
      <c r="PLG313" s="13"/>
      <c r="PLH313" s="35"/>
      <c r="PLI313" s="35"/>
      <c r="PLJ313" s="15"/>
      <c r="PLL313" s="13"/>
      <c r="PLM313" s="35"/>
      <c r="PLN313" s="35"/>
      <c r="PLO313" s="15"/>
      <c r="PLQ313" s="13"/>
      <c r="PLR313" s="35"/>
      <c r="PLS313" s="35"/>
      <c r="PLT313" s="15"/>
      <c r="PLV313" s="13"/>
      <c r="PLW313" s="35"/>
      <c r="PLX313" s="35"/>
      <c r="PLY313" s="15"/>
      <c r="PMA313" s="13"/>
      <c r="PMB313" s="35"/>
      <c r="PMC313" s="35"/>
      <c r="PMD313" s="15"/>
      <c r="PMF313" s="13"/>
      <c r="PMG313" s="35"/>
      <c r="PMH313" s="35"/>
      <c r="PMI313" s="15"/>
      <c r="PMK313" s="13"/>
      <c r="PML313" s="35"/>
      <c r="PMM313" s="35"/>
      <c r="PMN313" s="15"/>
      <c r="PMP313" s="13"/>
      <c r="PMQ313" s="35"/>
      <c r="PMR313" s="35"/>
      <c r="PMS313" s="15"/>
      <c r="PMU313" s="13"/>
      <c r="PMV313" s="35"/>
      <c r="PMW313" s="35"/>
      <c r="PMX313" s="15"/>
      <c r="PMZ313" s="13"/>
      <c r="PNA313" s="35"/>
      <c r="PNB313" s="35"/>
      <c r="PNC313" s="15"/>
      <c r="PNE313" s="13"/>
      <c r="PNF313" s="35"/>
      <c r="PNG313" s="35"/>
      <c r="PNH313" s="15"/>
      <c r="PNJ313" s="13"/>
      <c r="PNK313" s="35"/>
      <c r="PNL313" s="35"/>
      <c r="PNM313" s="15"/>
      <c r="PNO313" s="13"/>
      <c r="PNP313" s="35"/>
      <c r="PNQ313" s="35"/>
      <c r="PNR313" s="15"/>
      <c r="PNT313" s="13"/>
      <c r="PNU313" s="35"/>
      <c r="PNV313" s="35"/>
      <c r="PNW313" s="15"/>
      <c r="PNY313" s="13"/>
      <c r="PNZ313" s="35"/>
      <c r="POA313" s="35"/>
      <c r="POB313" s="15"/>
      <c r="POD313" s="13"/>
      <c r="POE313" s="35"/>
      <c r="POF313" s="35"/>
      <c r="POG313" s="15"/>
      <c r="POI313" s="13"/>
      <c r="POJ313" s="35"/>
      <c r="POK313" s="35"/>
      <c r="POL313" s="15"/>
      <c r="PON313" s="13"/>
      <c r="POO313" s="35"/>
      <c r="POP313" s="35"/>
      <c r="POQ313" s="15"/>
      <c r="POS313" s="13"/>
      <c r="POT313" s="35"/>
      <c r="POU313" s="35"/>
      <c r="POV313" s="15"/>
      <c r="POX313" s="13"/>
      <c r="POY313" s="35"/>
      <c r="POZ313" s="35"/>
      <c r="PPA313" s="15"/>
      <c r="PPC313" s="13"/>
      <c r="PPD313" s="35"/>
      <c r="PPE313" s="35"/>
      <c r="PPF313" s="15"/>
      <c r="PPH313" s="13"/>
      <c r="PPI313" s="35"/>
      <c r="PPJ313" s="35"/>
      <c r="PPK313" s="15"/>
      <c r="PPM313" s="13"/>
      <c r="PPN313" s="35"/>
      <c r="PPO313" s="35"/>
      <c r="PPP313" s="15"/>
      <c r="PPR313" s="13"/>
      <c r="PPS313" s="35"/>
      <c r="PPT313" s="35"/>
      <c r="PPU313" s="15"/>
      <c r="PPW313" s="13"/>
      <c r="PPX313" s="35"/>
      <c r="PPY313" s="35"/>
      <c r="PPZ313" s="15"/>
      <c r="PQB313" s="13"/>
      <c r="PQC313" s="35"/>
      <c r="PQD313" s="35"/>
      <c r="PQE313" s="15"/>
      <c r="PQG313" s="13"/>
      <c r="PQH313" s="35"/>
      <c r="PQI313" s="35"/>
      <c r="PQJ313" s="15"/>
      <c r="PQL313" s="13"/>
      <c r="PQM313" s="35"/>
      <c r="PQN313" s="35"/>
      <c r="PQO313" s="15"/>
      <c r="PQQ313" s="13"/>
      <c r="PQR313" s="35"/>
      <c r="PQS313" s="35"/>
      <c r="PQT313" s="15"/>
      <c r="PQV313" s="13"/>
      <c r="PQW313" s="35"/>
      <c r="PQX313" s="35"/>
      <c r="PQY313" s="15"/>
      <c r="PRA313" s="13"/>
      <c r="PRB313" s="35"/>
      <c r="PRC313" s="35"/>
      <c r="PRD313" s="15"/>
      <c r="PRF313" s="13"/>
      <c r="PRG313" s="35"/>
      <c r="PRH313" s="35"/>
      <c r="PRI313" s="15"/>
      <c r="PRK313" s="13"/>
      <c r="PRL313" s="35"/>
      <c r="PRM313" s="35"/>
      <c r="PRN313" s="15"/>
      <c r="PRP313" s="13"/>
      <c r="PRQ313" s="35"/>
      <c r="PRR313" s="35"/>
      <c r="PRS313" s="15"/>
      <c r="PRU313" s="13"/>
      <c r="PRV313" s="35"/>
      <c r="PRW313" s="35"/>
      <c r="PRX313" s="15"/>
      <c r="PRZ313" s="13"/>
      <c r="PSA313" s="35"/>
      <c r="PSB313" s="35"/>
      <c r="PSC313" s="15"/>
      <c r="PSE313" s="13"/>
      <c r="PSF313" s="35"/>
      <c r="PSG313" s="35"/>
      <c r="PSH313" s="15"/>
      <c r="PSJ313" s="13"/>
      <c r="PSK313" s="35"/>
      <c r="PSL313" s="35"/>
      <c r="PSM313" s="15"/>
      <c r="PSO313" s="13"/>
      <c r="PSP313" s="35"/>
      <c r="PSQ313" s="35"/>
      <c r="PSR313" s="15"/>
      <c r="PST313" s="13"/>
      <c r="PSU313" s="35"/>
      <c r="PSV313" s="35"/>
      <c r="PSW313" s="15"/>
      <c r="PSY313" s="13"/>
      <c r="PSZ313" s="35"/>
      <c r="PTA313" s="35"/>
      <c r="PTB313" s="15"/>
      <c r="PTD313" s="13"/>
      <c r="PTE313" s="35"/>
      <c r="PTF313" s="35"/>
      <c r="PTG313" s="15"/>
      <c r="PTI313" s="13"/>
      <c r="PTJ313" s="35"/>
      <c r="PTK313" s="35"/>
      <c r="PTL313" s="15"/>
      <c r="PTN313" s="13"/>
      <c r="PTO313" s="35"/>
      <c r="PTP313" s="35"/>
      <c r="PTQ313" s="15"/>
      <c r="PTS313" s="13"/>
      <c r="PTT313" s="35"/>
      <c r="PTU313" s="35"/>
      <c r="PTV313" s="15"/>
      <c r="PTX313" s="13"/>
      <c r="PTY313" s="35"/>
      <c r="PTZ313" s="35"/>
      <c r="PUA313" s="15"/>
      <c r="PUC313" s="13"/>
      <c r="PUD313" s="35"/>
      <c r="PUE313" s="35"/>
      <c r="PUF313" s="15"/>
      <c r="PUH313" s="13"/>
      <c r="PUI313" s="35"/>
      <c r="PUJ313" s="35"/>
      <c r="PUK313" s="15"/>
      <c r="PUM313" s="13"/>
      <c r="PUN313" s="35"/>
      <c r="PUO313" s="35"/>
      <c r="PUP313" s="15"/>
      <c r="PUR313" s="13"/>
      <c r="PUS313" s="35"/>
      <c r="PUT313" s="35"/>
      <c r="PUU313" s="15"/>
      <c r="PUW313" s="13"/>
      <c r="PUX313" s="35"/>
      <c r="PUY313" s="35"/>
      <c r="PUZ313" s="15"/>
      <c r="PVB313" s="13"/>
      <c r="PVC313" s="35"/>
      <c r="PVD313" s="35"/>
      <c r="PVE313" s="15"/>
      <c r="PVG313" s="13"/>
      <c r="PVH313" s="35"/>
      <c r="PVI313" s="35"/>
      <c r="PVJ313" s="15"/>
      <c r="PVL313" s="13"/>
      <c r="PVM313" s="35"/>
      <c r="PVN313" s="35"/>
      <c r="PVO313" s="15"/>
      <c r="PVQ313" s="13"/>
      <c r="PVR313" s="35"/>
      <c r="PVS313" s="35"/>
      <c r="PVT313" s="15"/>
      <c r="PVV313" s="13"/>
      <c r="PVW313" s="35"/>
      <c r="PVX313" s="35"/>
      <c r="PVY313" s="15"/>
      <c r="PWA313" s="13"/>
      <c r="PWB313" s="35"/>
      <c r="PWC313" s="35"/>
      <c r="PWD313" s="15"/>
      <c r="PWF313" s="13"/>
      <c r="PWG313" s="35"/>
      <c r="PWH313" s="35"/>
      <c r="PWI313" s="15"/>
      <c r="PWK313" s="13"/>
      <c r="PWL313" s="35"/>
      <c r="PWM313" s="35"/>
      <c r="PWN313" s="15"/>
      <c r="PWP313" s="13"/>
      <c r="PWQ313" s="35"/>
      <c r="PWR313" s="35"/>
      <c r="PWS313" s="15"/>
      <c r="PWU313" s="13"/>
      <c r="PWV313" s="35"/>
      <c r="PWW313" s="35"/>
      <c r="PWX313" s="15"/>
      <c r="PWZ313" s="13"/>
      <c r="PXA313" s="35"/>
      <c r="PXB313" s="35"/>
      <c r="PXC313" s="15"/>
      <c r="PXE313" s="13"/>
      <c r="PXF313" s="35"/>
      <c r="PXG313" s="35"/>
      <c r="PXH313" s="15"/>
      <c r="PXJ313" s="13"/>
      <c r="PXK313" s="35"/>
      <c r="PXL313" s="35"/>
      <c r="PXM313" s="15"/>
      <c r="PXO313" s="13"/>
      <c r="PXP313" s="35"/>
      <c r="PXQ313" s="35"/>
      <c r="PXR313" s="15"/>
      <c r="PXT313" s="13"/>
      <c r="PXU313" s="35"/>
      <c r="PXV313" s="35"/>
      <c r="PXW313" s="15"/>
      <c r="PXY313" s="13"/>
      <c r="PXZ313" s="35"/>
      <c r="PYA313" s="35"/>
      <c r="PYB313" s="15"/>
      <c r="PYD313" s="13"/>
      <c r="PYE313" s="35"/>
      <c r="PYF313" s="35"/>
      <c r="PYG313" s="15"/>
      <c r="PYI313" s="13"/>
      <c r="PYJ313" s="35"/>
      <c r="PYK313" s="35"/>
      <c r="PYL313" s="15"/>
      <c r="PYN313" s="13"/>
      <c r="PYO313" s="35"/>
      <c r="PYP313" s="35"/>
      <c r="PYQ313" s="15"/>
      <c r="PYS313" s="13"/>
      <c r="PYT313" s="35"/>
      <c r="PYU313" s="35"/>
      <c r="PYV313" s="15"/>
      <c r="PYX313" s="13"/>
      <c r="PYY313" s="35"/>
      <c r="PYZ313" s="35"/>
      <c r="PZA313" s="15"/>
      <c r="PZC313" s="13"/>
      <c r="PZD313" s="35"/>
      <c r="PZE313" s="35"/>
      <c r="PZF313" s="15"/>
      <c r="PZH313" s="13"/>
      <c r="PZI313" s="35"/>
      <c r="PZJ313" s="35"/>
      <c r="PZK313" s="15"/>
      <c r="PZM313" s="13"/>
      <c r="PZN313" s="35"/>
      <c r="PZO313" s="35"/>
      <c r="PZP313" s="15"/>
      <c r="PZR313" s="13"/>
      <c r="PZS313" s="35"/>
      <c r="PZT313" s="35"/>
      <c r="PZU313" s="15"/>
      <c r="PZW313" s="13"/>
      <c r="PZX313" s="35"/>
      <c r="PZY313" s="35"/>
      <c r="PZZ313" s="15"/>
      <c r="QAB313" s="13"/>
      <c r="QAC313" s="35"/>
      <c r="QAD313" s="35"/>
      <c r="QAE313" s="15"/>
      <c r="QAG313" s="13"/>
      <c r="QAH313" s="35"/>
      <c r="QAI313" s="35"/>
      <c r="QAJ313" s="15"/>
      <c r="QAL313" s="13"/>
      <c r="QAM313" s="35"/>
      <c r="QAN313" s="35"/>
      <c r="QAO313" s="15"/>
      <c r="QAQ313" s="13"/>
      <c r="QAR313" s="35"/>
      <c r="QAS313" s="35"/>
      <c r="QAT313" s="15"/>
      <c r="QAV313" s="13"/>
      <c r="QAW313" s="35"/>
      <c r="QAX313" s="35"/>
      <c r="QAY313" s="15"/>
      <c r="QBA313" s="13"/>
      <c r="QBB313" s="35"/>
      <c r="QBC313" s="35"/>
      <c r="QBD313" s="15"/>
      <c r="QBF313" s="13"/>
      <c r="QBG313" s="35"/>
      <c r="QBH313" s="35"/>
      <c r="QBI313" s="15"/>
      <c r="QBK313" s="13"/>
      <c r="QBL313" s="35"/>
      <c r="QBM313" s="35"/>
      <c r="QBN313" s="15"/>
      <c r="QBP313" s="13"/>
      <c r="QBQ313" s="35"/>
      <c r="QBR313" s="35"/>
      <c r="QBS313" s="15"/>
      <c r="QBU313" s="13"/>
      <c r="QBV313" s="35"/>
      <c r="QBW313" s="35"/>
      <c r="QBX313" s="15"/>
      <c r="QBZ313" s="13"/>
      <c r="QCA313" s="35"/>
      <c r="QCB313" s="35"/>
      <c r="QCC313" s="15"/>
      <c r="QCE313" s="13"/>
      <c r="QCF313" s="35"/>
      <c r="QCG313" s="35"/>
      <c r="QCH313" s="15"/>
      <c r="QCJ313" s="13"/>
      <c r="QCK313" s="35"/>
      <c r="QCL313" s="35"/>
      <c r="QCM313" s="15"/>
      <c r="QCO313" s="13"/>
      <c r="QCP313" s="35"/>
      <c r="QCQ313" s="35"/>
      <c r="QCR313" s="15"/>
      <c r="QCT313" s="13"/>
      <c r="QCU313" s="35"/>
      <c r="QCV313" s="35"/>
      <c r="QCW313" s="15"/>
      <c r="QCY313" s="13"/>
      <c r="QCZ313" s="35"/>
      <c r="QDA313" s="35"/>
      <c r="QDB313" s="15"/>
      <c r="QDD313" s="13"/>
      <c r="QDE313" s="35"/>
      <c r="QDF313" s="35"/>
      <c r="QDG313" s="15"/>
      <c r="QDI313" s="13"/>
      <c r="QDJ313" s="35"/>
      <c r="QDK313" s="35"/>
      <c r="QDL313" s="15"/>
      <c r="QDN313" s="13"/>
      <c r="QDO313" s="35"/>
      <c r="QDP313" s="35"/>
      <c r="QDQ313" s="15"/>
      <c r="QDS313" s="13"/>
      <c r="QDT313" s="35"/>
      <c r="QDU313" s="35"/>
      <c r="QDV313" s="15"/>
      <c r="QDX313" s="13"/>
      <c r="QDY313" s="35"/>
      <c r="QDZ313" s="35"/>
      <c r="QEA313" s="15"/>
      <c r="QEC313" s="13"/>
      <c r="QED313" s="35"/>
      <c r="QEE313" s="35"/>
      <c r="QEF313" s="15"/>
      <c r="QEH313" s="13"/>
      <c r="QEI313" s="35"/>
      <c r="QEJ313" s="35"/>
      <c r="QEK313" s="15"/>
      <c r="QEM313" s="13"/>
      <c r="QEN313" s="35"/>
      <c r="QEO313" s="35"/>
      <c r="QEP313" s="15"/>
      <c r="QER313" s="13"/>
      <c r="QES313" s="35"/>
      <c r="QET313" s="35"/>
      <c r="QEU313" s="15"/>
      <c r="QEW313" s="13"/>
      <c r="QEX313" s="35"/>
      <c r="QEY313" s="35"/>
      <c r="QEZ313" s="15"/>
      <c r="QFB313" s="13"/>
      <c r="QFC313" s="35"/>
      <c r="QFD313" s="35"/>
      <c r="QFE313" s="15"/>
      <c r="QFG313" s="13"/>
      <c r="QFH313" s="35"/>
      <c r="QFI313" s="35"/>
      <c r="QFJ313" s="15"/>
      <c r="QFL313" s="13"/>
      <c r="QFM313" s="35"/>
      <c r="QFN313" s="35"/>
      <c r="QFO313" s="15"/>
      <c r="QFQ313" s="13"/>
      <c r="QFR313" s="35"/>
      <c r="QFS313" s="35"/>
      <c r="QFT313" s="15"/>
      <c r="QFV313" s="13"/>
      <c r="QFW313" s="35"/>
      <c r="QFX313" s="35"/>
      <c r="QFY313" s="15"/>
      <c r="QGA313" s="13"/>
      <c r="QGB313" s="35"/>
      <c r="QGC313" s="35"/>
      <c r="QGD313" s="15"/>
      <c r="QGF313" s="13"/>
      <c r="QGG313" s="35"/>
      <c r="QGH313" s="35"/>
      <c r="QGI313" s="15"/>
      <c r="QGK313" s="13"/>
      <c r="QGL313" s="35"/>
      <c r="QGM313" s="35"/>
      <c r="QGN313" s="15"/>
      <c r="QGP313" s="13"/>
      <c r="QGQ313" s="35"/>
      <c r="QGR313" s="35"/>
      <c r="QGS313" s="15"/>
      <c r="QGU313" s="13"/>
      <c r="QGV313" s="35"/>
      <c r="QGW313" s="35"/>
      <c r="QGX313" s="15"/>
      <c r="QGZ313" s="13"/>
      <c r="QHA313" s="35"/>
      <c r="QHB313" s="35"/>
      <c r="QHC313" s="15"/>
      <c r="QHE313" s="13"/>
      <c r="QHF313" s="35"/>
      <c r="QHG313" s="35"/>
      <c r="QHH313" s="15"/>
      <c r="QHJ313" s="13"/>
      <c r="QHK313" s="35"/>
      <c r="QHL313" s="35"/>
      <c r="QHM313" s="15"/>
      <c r="QHO313" s="13"/>
      <c r="QHP313" s="35"/>
      <c r="QHQ313" s="35"/>
      <c r="QHR313" s="15"/>
      <c r="QHT313" s="13"/>
      <c r="QHU313" s="35"/>
      <c r="QHV313" s="35"/>
      <c r="QHW313" s="15"/>
      <c r="QHY313" s="13"/>
      <c r="QHZ313" s="35"/>
      <c r="QIA313" s="35"/>
      <c r="QIB313" s="15"/>
      <c r="QID313" s="13"/>
      <c r="QIE313" s="35"/>
      <c r="QIF313" s="35"/>
      <c r="QIG313" s="15"/>
      <c r="QII313" s="13"/>
      <c r="QIJ313" s="35"/>
      <c r="QIK313" s="35"/>
      <c r="QIL313" s="15"/>
      <c r="QIN313" s="13"/>
      <c r="QIO313" s="35"/>
      <c r="QIP313" s="35"/>
      <c r="QIQ313" s="15"/>
      <c r="QIS313" s="13"/>
      <c r="QIT313" s="35"/>
      <c r="QIU313" s="35"/>
      <c r="QIV313" s="15"/>
      <c r="QIX313" s="13"/>
      <c r="QIY313" s="35"/>
      <c r="QIZ313" s="35"/>
      <c r="QJA313" s="15"/>
      <c r="QJC313" s="13"/>
      <c r="QJD313" s="35"/>
      <c r="QJE313" s="35"/>
      <c r="QJF313" s="15"/>
      <c r="QJH313" s="13"/>
      <c r="QJI313" s="35"/>
      <c r="QJJ313" s="35"/>
      <c r="QJK313" s="15"/>
      <c r="QJM313" s="13"/>
      <c r="QJN313" s="35"/>
      <c r="QJO313" s="35"/>
      <c r="QJP313" s="15"/>
      <c r="QJR313" s="13"/>
      <c r="QJS313" s="35"/>
      <c r="QJT313" s="35"/>
      <c r="QJU313" s="15"/>
      <c r="QJW313" s="13"/>
      <c r="QJX313" s="35"/>
      <c r="QJY313" s="35"/>
      <c r="QJZ313" s="15"/>
      <c r="QKB313" s="13"/>
      <c r="QKC313" s="35"/>
      <c r="QKD313" s="35"/>
      <c r="QKE313" s="15"/>
      <c r="QKG313" s="13"/>
      <c r="QKH313" s="35"/>
      <c r="QKI313" s="35"/>
      <c r="QKJ313" s="15"/>
      <c r="QKL313" s="13"/>
      <c r="QKM313" s="35"/>
      <c r="QKN313" s="35"/>
      <c r="QKO313" s="15"/>
      <c r="QKQ313" s="13"/>
      <c r="QKR313" s="35"/>
      <c r="QKS313" s="35"/>
      <c r="QKT313" s="15"/>
      <c r="QKV313" s="13"/>
      <c r="QKW313" s="35"/>
      <c r="QKX313" s="35"/>
      <c r="QKY313" s="15"/>
      <c r="QLA313" s="13"/>
      <c r="QLB313" s="35"/>
      <c r="QLC313" s="35"/>
      <c r="QLD313" s="15"/>
      <c r="QLF313" s="13"/>
      <c r="QLG313" s="35"/>
      <c r="QLH313" s="35"/>
      <c r="QLI313" s="15"/>
      <c r="QLK313" s="13"/>
      <c r="QLL313" s="35"/>
      <c r="QLM313" s="35"/>
      <c r="QLN313" s="15"/>
      <c r="QLP313" s="13"/>
      <c r="QLQ313" s="35"/>
      <c r="QLR313" s="35"/>
      <c r="QLS313" s="15"/>
      <c r="QLU313" s="13"/>
      <c r="QLV313" s="35"/>
      <c r="QLW313" s="35"/>
      <c r="QLX313" s="15"/>
      <c r="QLZ313" s="13"/>
      <c r="QMA313" s="35"/>
      <c r="QMB313" s="35"/>
      <c r="QMC313" s="15"/>
      <c r="QME313" s="13"/>
      <c r="QMF313" s="35"/>
      <c r="QMG313" s="35"/>
      <c r="QMH313" s="15"/>
      <c r="QMJ313" s="13"/>
      <c r="QMK313" s="35"/>
      <c r="QML313" s="35"/>
      <c r="QMM313" s="15"/>
      <c r="QMO313" s="13"/>
      <c r="QMP313" s="35"/>
      <c r="QMQ313" s="35"/>
      <c r="QMR313" s="15"/>
      <c r="QMT313" s="13"/>
      <c r="QMU313" s="35"/>
      <c r="QMV313" s="35"/>
      <c r="QMW313" s="15"/>
      <c r="QMY313" s="13"/>
      <c r="QMZ313" s="35"/>
      <c r="QNA313" s="35"/>
      <c r="QNB313" s="15"/>
      <c r="QND313" s="13"/>
      <c r="QNE313" s="35"/>
      <c r="QNF313" s="35"/>
      <c r="QNG313" s="15"/>
      <c r="QNI313" s="13"/>
      <c r="QNJ313" s="35"/>
      <c r="QNK313" s="35"/>
      <c r="QNL313" s="15"/>
      <c r="QNN313" s="13"/>
      <c r="QNO313" s="35"/>
      <c r="QNP313" s="35"/>
      <c r="QNQ313" s="15"/>
      <c r="QNS313" s="13"/>
      <c r="QNT313" s="35"/>
      <c r="QNU313" s="35"/>
      <c r="QNV313" s="15"/>
      <c r="QNX313" s="13"/>
      <c r="QNY313" s="35"/>
      <c r="QNZ313" s="35"/>
      <c r="QOA313" s="15"/>
      <c r="QOC313" s="13"/>
      <c r="QOD313" s="35"/>
      <c r="QOE313" s="35"/>
      <c r="QOF313" s="15"/>
      <c r="QOH313" s="13"/>
      <c r="QOI313" s="35"/>
      <c r="QOJ313" s="35"/>
      <c r="QOK313" s="15"/>
      <c r="QOM313" s="13"/>
      <c r="QON313" s="35"/>
      <c r="QOO313" s="35"/>
      <c r="QOP313" s="15"/>
      <c r="QOR313" s="13"/>
      <c r="QOS313" s="35"/>
      <c r="QOT313" s="35"/>
      <c r="QOU313" s="15"/>
      <c r="QOW313" s="13"/>
      <c r="QOX313" s="35"/>
      <c r="QOY313" s="35"/>
      <c r="QOZ313" s="15"/>
      <c r="QPB313" s="13"/>
      <c r="QPC313" s="35"/>
      <c r="QPD313" s="35"/>
      <c r="QPE313" s="15"/>
      <c r="QPG313" s="13"/>
      <c r="QPH313" s="35"/>
      <c r="QPI313" s="35"/>
      <c r="QPJ313" s="15"/>
      <c r="QPL313" s="13"/>
      <c r="QPM313" s="35"/>
      <c r="QPN313" s="35"/>
      <c r="QPO313" s="15"/>
      <c r="QPQ313" s="13"/>
      <c r="QPR313" s="35"/>
      <c r="QPS313" s="35"/>
      <c r="QPT313" s="15"/>
      <c r="QPV313" s="13"/>
      <c r="QPW313" s="35"/>
      <c r="QPX313" s="35"/>
      <c r="QPY313" s="15"/>
      <c r="QQA313" s="13"/>
      <c r="QQB313" s="35"/>
      <c r="QQC313" s="35"/>
      <c r="QQD313" s="15"/>
      <c r="QQF313" s="13"/>
      <c r="QQG313" s="35"/>
      <c r="QQH313" s="35"/>
      <c r="QQI313" s="15"/>
      <c r="QQK313" s="13"/>
      <c r="QQL313" s="35"/>
      <c r="QQM313" s="35"/>
      <c r="QQN313" s="15"/>
      <c r="QQP313" s="13"/>
      <c r="QQQ313" s="35"/>
      <c r="QQR313" s="35"/>
      <c r="QQS313" s="15"/>
      <c r="QQU313" s="13"/>
      <c r="QQV313" s="35"/>
      <c r="QQW313" s="35"/>
      <c r="QQX313" s="15"/>
      <c r="QQZ313" s="13"/>
      <c r="QRA313" s="35"/>
      <c r="QRB313" s="35"/>
      <c r="QRC313" s="15"/>
      <c r="QRE313" s="13"/>
      <c r="QRF313" s="35"/>
      <c r="QRG313" s="35"/>
      <c r="QRH313" s="15"/>
      <c r="QRJ313" s="13"/>
      <c r="QRK313" s="35"/>
      <c r="QRL313" s="35"/>
      <c r="QRM313" s="15"/>
      <c r="QRO313" s="13"/>
      <c r="QRP313" s="35"/>
      <c r="QRQ313" s="35"/>
      <c r="QRR313" s="15"/>
      <c r="QRT313" s="13"/>
      <c r="QRU313" s="35"/>
      <c r="QRV313" s="35"/>
      <c r="QRW313" s="15"/>
      <c r="QRY313" s="13"/>
      <c r="QRZ313" s="35"/>
      <c r="QSA313" s="35"/>
      <c r="QSB313" s="15"/>
      <c r="QSD313" s="13"/>
      <c r="QSE313" s="35"/>
      <c r="QSF313" s="35"/>
      <c r="QSG313" s="15"/>
      <c r="QSI313" s="13"/>
      <c r="QSJ313" s="35"/>
      <c r="QSK313" s="35"/>
      <c r="QSL313" s="15"/>
      <c r="QSN313" s="13"/>
      <c r="QSO313" s="35"/>
      <c r="QSP313" s="35"/>
      <c r="QSQ313" s="15"/>
      <c r="QSS313" s="13"/>
      <c r="QST313" s="35"/>
      <c r="QSU313" s="35"/>
      <c r="QSV313" s="15"/>
      <c r="QSX313" s="13"/>
      <c r="QSY313" s="35"/>
      <c r="QSZ313" s="35"/>
      <c r="QTA313" s="15"/>
      <c r="QTC313" s="13"/>
      <c r="QTD313" s="35"/>
      <c r="QTE313" s="35"/>
      <c r="QTF313" s="15"/>
      <c r="QTH313" s="13"/>
      <c r="QTI313" s="35"/>
      <c r="QTJ313" s="35"/>
      <c r="QTK313" s="15"/>
      <c r="QTM313" s="13"/>
      <c r="QTN313" s="35"/>
      <c r="QTO313" s="35"/>
      <c r="QTP313" s="15"/>
      <c r="QTR313" s="13"/>
      <c r="QTS313" s="35"/>
      <c r="QTT313" s="35"/>
      <c r="QTU313" s="15"/>
      <c r="QTW313" s="13"/>
      <c r="QTX313" s="35"/>
      <c r="QTY313" s="35"/>
      <c r="QTZ313" s="15"/>
      <c r="QUB313" s="13"/>
      <c r="QUC313" s="35"/>
      <c r="QUD313" s="35"/>
      <c r="QUE313" s="15"/>
      <c r="QUG313" s="13"/>
      <c r="QUH313" s="35"/>
      <c r="QUI313" s="35"/>
      <c r="QUJ313" s="15"/>
      <c r="QUL313" s="13"/>
      <c r="QUM313" s="35"/>
      <c r="QUN313" s="35"/>
      <c r="QUO313" s="15"/>
      <c r="QUQ313" s="13"/>
      <c r="QUR313" s="35"/>
      <c r="QUS313" s="35"/>
      <c r="QUT313" s="15"/>
      <c r="QUV313" s="13"/>
      <c r="QUW313" s="35"/>
      <c r="QUX313" s="35"/>
      <c r="QUY313" s="15"/>
      <c r="QVA313" s="13"/>
      <c r="QVB313" s="35"/>
      <c r="QVC313" s="35"/>
      <c r="QVD313" s="15"/>
      <c r="QVF313" s="13"/>
      <c r="QVG313" s="35"/>
      <c r="QVH313" s="35"/>
      <c r="QVI313" s="15"/>
      <c r="QVK313" s="13"/>
      <c r="QVL313" s="35"/>
      <c r="QVM313" s="35"/>
      <c r="QVN313" s="15"/>
      <c r="QVP313" s="13"/>
      <c r="QVQ313" s="35"/>
      <c r="QVR313" s="35"/>
      <c r="QVS313" s="15"/>
      <c r="QVU313" s="13"/>
      <c r="QVV313" s="35"/>
      <c r="QVW313" s="35"/>
      <c r="QVX313" s="15"/>
      <c r="QVZ313" s="13"/>
      <c r="QWA313" s="35"/>
      <c r="QWB313" s="35"/>
      <c r="QWC313" s="15"/>
      <c r="QWE313" s="13"/>
      <c r="QWF313" s="35"/>
      <c r="QWG313" s="35"/>
      <c r="QWH313" s="15"/>
      <c r="QWJ313" s="13"/>
      <c r="QWK313" s="35"/>
      <c r="QWL313" s="35"/>
      <c r="QWM313" s="15"/>
      <c r="QWO313" s="13"/>
      <c r="QWP313" s="35"/>
      <c r="QWQ313" s="35"/>
      <c r="QWR313" s="15"/>
      <c r="QWT313" s="13"/>
      <c r="QWU313" s="35"/>
      <c r="QWV313" s="35"/>
      <c r="QWW313" s="15"/>
      <c r="QWY313" s="13"/>
      <c r="QWZ313" s="35"/>
      <c r="QXA313" s="35"/>
      <c r="QXB313" s="15"/>
      <c r="QXD313" s="13"/>
      <c r="QXE313" s="35"/>
      <c r="QXF313" s="35"/>
      <c r="QXG313" s="15"/>
      <c r="QXI313" s="13"/>
      <c r="QXJ313" s="35"/>
      <c r="QXK313" s="35"/>
      <c r="QXL313" s="15"/>
      <c r="QXN313" s="13"/>
      <c r="QXO313" s="35"/>
      <c r="QXP313" s="35"/>
      <c r="QXQ313" s="15"/>
      <c r="QXS313" s="13"/>
      <c r="QXT313" s="35"/>
      <c r="QXU313" s="35"/>
      <c r="QXV313" s="15"/>
      <c r="QXX313" s="13"/>
      <c r="QXY313" s="35"/>
      <c r="QXZ313" s="35"/>
      <c r="QYA313" s="15"/>
      <c r="QYC313" s="13"/>
      <c r="QYD313" s="35"/>
      <c r="QYE313" s="35"/>
      <c r="QYF313" s="15"/>
      <c r="QYH313" s="13"/>
      <c r="QYI313" s="35"/>
      <c r="QYJ313" s="35"/>
      <c r="QYK313" s="15"/>
      <c r="QYM313" s="13"/>
      <c r="QYN313" s="35"/>
      <c r="QYO313" s="35"/>
      <c r="QYP313" s="15"/>
      <c r="QYR313" s="13"/>
      <c r="QYS313" s="35"/>
      <c r="QYT313" s="35"/>
      <c r="QYU313" s="15"/>
      <c r="QYW313" s="13"/>
      <c r="QYX313" s="35"/>
      <c r="QYY313" s="35"/>
      <c r="QYZ313" s="15"/>
      <c r="QZB313" s="13"/>
      <c r="QZC313" s="35"/>
      <c r="QZD313" s="35"/>
      <c r="QZE313" s="15"/>
      <c r="QZG313" s="13"/>
      <c r="QZH313" s="35"/>
      <c r="QZI313" s="35"/>
      <c r="QZJ313" s="15"/>
      <c r="QZL313" s="13"/>
      <c r="QZM313" s="35"/>
      <c r="QZN313" s="35"/>
      <c r="QZO313" s="15"/>
      <c r="QZQ313" s="13"/>
      <c r="QZR313" s="35"/>
      <c r="QZS313" s="35"/>
      <c r="QZT313" s="15"/>
      <c r="QZV313" s="13"/>
      <c r="QZW313" s="35"/>
      <c r="QZX313" s="35"/>
      <c r="QZY313" s="15"/>
      <c r="RAA313" s="13"/>
      <c r="RAB313" s="35"/>
      <c r="RAC313" s="35"/>
      <c r="RAD313" s="15"/>
      <c r="RAF313" s="13"/>
      <c r="RAG313" s="35"/>
      <c r="RAH313" s="35"/>
      <c r="RAI313" s="15"/>
      <c r="RAK313" s="13"/>
      <c r="RAL313" s="35"/>
      <c r="RAM313" s="35"/>
      <c r="RAN313" s="15"/>
      <c r="RAP313" s="13"/>
      <c r="RAQ313" s="35"/>
      <c r="RAR313" s="35"/>
      <c r="RAS313" s="15"/>
      <c r="RAU313" s="13"/>
      <c r="RAV313" s="35"/>
      <c r="RAW313" s="35"/>
      <c r="RAX313" s="15"/>
      <c r="RAZ313" s="13"/>
      <c r="RBA313" s="35"/>
      <c r="RBB313" s="35"/>
      <c r="RBC313" s="15"/>
      <c r="RBE313" s="13"/>
      <c r="RBF313" s="35"/>
      <c r="RBG313" s="35"/>
      <c r="RBH313" s="15"/>
      <c r="RBJ313" s="13"/>
      <c r="RBK313" s="35"/>
      <c r="RBL313" s="35"/>
      <c r="RBM313" s="15"/>
      <c r="RBO313" s="13"/>
      <c r="RBP313" s="35"/>
      <c r="RBQ313" s="35"/>
      <c r="RBR313" s="15"/>
      <c r="RBT313" s="13"/>
      <c r="RBU313" s="35"/>
      <c r="RBV313" s="35"/>
      <c r="RBW313" s="15"/>
      <c r="RBY313" s="13"/>
      <c r="RBZ313" s="35"/>
      <c r="RCA313" s="35"/>
      <c r="RCB313" s="15"/>
      <c r="RCD313" s="13"/>
      <c r="RCE313" s="35"/>
      <c r="RCF313" s="35"/>
      <c r="RCG313" s="15"/>
      <c r="RCI313" s="13"/>
      <c r="RCJ313" s="35"/>
      <c r="RCK313" s="35"/>
      <c r="RCL313" s="15"/>
      <c r="RCN313" s="13"/>
      <c r="RCO313" s="35"/>
      <c r="RCP313" s="35"/>
      <c r="RCQ313" s="15"/>
      <c r="RCS313" s="13"/>
      <c r="RCT313" s="35"/>
      <c r="RCU313" s="35"/>
      <c r="RCV313" s="15"/>
      <c r="RCX313" s="13"/>
      <c r="RCY313" s="35"/>
      <c r="RCZ313" s="35"/>
      <c r="RDA313" s="15"/>
      <c r="RDC313" s="13"/>
      <c r="RDD313" s="35"/>
      <c r="RDE313" s="35"/>
      <c r="RDF313" s="15"/>
      <c r="RDH313" s="13"/>
      <c r="RDI313" s="35"/>
      <c r="RDJ313" s="35"/>
      <c r="RDK313" s="15"/>
      <c r="RDM313" s="13"/>
      <c r="RDN313" s="35"/>
      <c r="RDO313" s="35"/>
      <c r="RDP313" s="15"/>
      <c r="RDR313" s="13"/>
      <c r="RDS313" s="35"/>
      <c r="RDT313" s="35"/>
      <c r="RDU313" s="15"/>
      <c r="RDW313" s="13"/>
      <c r="RDX313" s="35"/>
      <c r="RDY313" s="35"/>
      <c r="RDZ313" s="15"/>
      <c r="REB313" s="13"/>
      <c r="REC313" s="35"/>
      <c r="RED313" s="35"/>
      <c r="REE313" s="15"/>
      <c r="REG313" s="13"/>
      <c r="REH313" s="35"/>
      <c r="REI313" s="35"/>
      <c r="REJ313" s="15"/>
      <c r="REL313" s="13"/>
      <c r="REM313" s="35"/>
      <c r="REN313" s="35"/>
      <c r="REO313" s="15"/>
      <c r="REQ313" s="13"/>
      <c r="RER313" s="35"/>
      <c r="RES313" s="35"/>
      <c r="RET313" s="15"/>
      <c r="REV313" s="13"/>
      <c r="REW313" s="35"/>
      <c r="REX313" s="35"/>
      <c r="REY313" s="15"/>
      <c r="RFA313" s="13"/>
      <c r="RFB313" s="35"/>
      <c r="RFC313" s="35"/>
      <c r="RFD313" s="15"/>
      <c r="RFF313" s="13"/>
      <c r="RFG313" s="35"/>
      <c r="RFH313" s="35"/>
      <c r="RFI313" s="15"/>
      <c r="RFK313" s="13"/>
      <c r="RFL313" s="35"/>
      <c r="RFM313" s="35"/>
      <c r="RFN313" s="15"/>
      <c r="RFP313" s="13"/>
      <c r="RFQ313" s="35"/>
      <c r="RFR313" s="35"/>
      <c r="RFS313" s="15"/>
      <c r="RFU313" s="13"/>
      <c r="RFV313" s="35"/>
      <c r="RFW313" s="35"/>
      <c r="RFX313" s="15"/>
      <c r="RFZ313" s="13"/>
      <c r="RGA313" s="35"/>
      <c r="RGB313" s="35"/>
      <c r="RGC313" s="15"/>
      <c r="RGE313" s="13"/>
      <c r="RGF313" s="35"/>
      <c r="RGG313" s="35"/>
      <c r="RGH313" s="15"/>
      <c r="RGJ313" s="13"/>
      <c r="RGK313" s="35"/>
      <c r="RGL313" s="35"/>
      <c r="RGM313" s="15"/>
      <c r="RGO313" s="13"/>
      <c r="RGP313" s="35"/>
      <c r="RGQ313" s="35"/>
      <c r="RGR313" s="15"/>
      <c r="RGT313" s="13"/>
      <c r="RGU313" s="35"/>
      <c r="RGV313" s="35"/>
      <c r="RGW313" s="15"/>
      <c r="RGY313" s="13"/>
      <c r="RGZ313" s="35"/>
      <c r="RHA313" s="35"/>
      <c r="RHB313" s="15"/>
      <c r="RHD313" s="13"/>
      <c r="RHE313" s="35"/>
      <c r="RHF313" s="35"/>
      <c r="RHG313" s="15"/>
      <c r="RHI313" s="13"/>
      <c r="RHJ313" s="35"/>
      <c r="RHK313" s="35"/>
      <c r="RHL313" s="15"/>
      <c r="RHN313" s="13"/>
      <c r="RHO313" s="35"/>
      <c r="RHP313" s="35"/>
      <c r="RHQ313" s="15"/>
      <c r="RHS313" s="13"/>
      <c r="RHT313" s="35"/>
      <c r="RHU313" s="35"/>
      <c r="RHV313" s="15"/>
      <c r="RHX313" s="13"/>
      <c r="RHY313" s="35"/>
      <c r="RHZ313" s="35"/>
      <c r="RIA313" s="15"/>
      <c r="RIC313" s="13"/>
      <c r="RID313" s="35"/>
      <c r="RIE313" s="35"/>
      <c r="RIF313" s="15"/>
      <c r="RIH313" s="13"/>
      <c r="RII313" s="35"/>
      <c r="RIJ313" s="35"/>
      <c r="RIK313" s="15"/>
      <c r="RIM313" s="13"/>
      <c r="RIN313" s="35"/>
      <c r="RIO313" s="35"/>
      <c r="RIP313" s="15"/>
      <c r="RIR313" s="13"/>
      <c r="RIS313" s="35"/>
      <c r="RIT313" s="35"/>
      <c r="RIU313" s="15"/>
      <c r="RIW313" s="13"/>
      <c r="RIX313" s="35"/>
      <c r="RIY313" s="35"/>
      <c r="RIZ313" s="15"/>
      <c r="RJB313" s="13"/>
      <c r="RJC313" s="35"/>
      <c r="RJD313" s="35"/>
      <c r="RJE313" s="15"/>
      <c r="RJG313" s="13"/>
      <c r="RJH313" s="35"/>
      <c r="RJI313" s="35"/>
      <c r="RJJ313" s="15"/>
      <c r="RJL313" s="13"/>
      <c r="RJM313" s="35"/>
      <c r="RJN313" s="35"/>
      <c r="RJO313" s="15"/>
      <c r="RJQ313" s="13"/>
      <c r="RJR313" s="35"/>
      <c r="RJS313" s="35"/>
      <c r="RJT313" s="15"/>
      <c r="RJV313" s="13"/>
      <c r="RJW313" s="35"/>
      <c r="RJX313" s="35"/>
      <c r="RJY313" s="15"/>
      <c r="RKA313" s="13"/>
      <c r="RKB313" s="35"/>
      <c r="RKC313" s="35"/>
      <c r="RKD313" s="15"/>
      <c r="RKF313" s="13"/>
      <c r="RKG313" s="35"/>
      <c r="RKH313" s="35"/>
      <c r="RKI313" s="15"/>
      <c r="RKK313" s="13"/>
      <c r="RKL313" s="35"/>
      <c r="RKM313" s="35"/>
      <c r="RKN313" s="15"/>
      <c r="RKP313" s="13"/>
      <c r="RKQ313" s="35"/>
      <c r="RKR313" s="35"/>
      <c r="RKS313" s="15"/>
      <c r="RKU313" s="13"/>
      <c r="RKV313" s="35"/>
      <c r="RKW313" s="35"/>
      <c r="RKX313" s="15"/>
      <c r="RKZ313" s="13"/>
      <c r="RLA313" s="35"/>
      <c r="RLB313" s="35"/>
      <c r="RLC313" s="15"/>
      <c r="RLE313" s="13"/>
      <c r="RLF313" s="35"/>
      <c r="RLG313" s="35"/>
      <c r="RLH313" s="15"/>
      <c r="RLJ313" s="13"/>
      <c r="RLK313" s="35"/>
      <c r="RLL313" s="35"/>
      <c r="RLM313" s="15"/>
      <c r="RLO313" s="13"/>
      <c r="RLP313" s="35"/>
      <c r="RLQ313" s="35"/>
      <c r="RLR313" s="15"/>
      <c r="RLT313" s="13"/>
      <c r="RLU313" s="35"/>
      <c r="RLV313" s="35"/>
      <c r="RLW313" s="15"/>
      <c r="RLY313" s="13"/>
      <c r="RLZ313" s="35"/>
      <c r="RMA313" s="35"/>
      <c r="RMB313" s="15"/>
      <c r="RMD313" s="13"/>
      <c r="RME313" s="35"/>
      <c r="RMF313" s="35"/>
      <c r="RMG313" s="15"/>
      <c r="RMI313" s="13"/>
      <c r="RMJ313" s="35"/>
      <c r="RMK313" s="35"/>
      <c r="RML313" s="15"/>
      <c r="RMN313" s="13"/>
      <c r="RMO313" s="35"/>
      <c r="RMP313" s="35"/>
      <c r="RMQ313" s="15"/>
      <c r="RMS313" s="13"/>
      <c r="RMT313" s="35"/>
      <c r="RMU313" s="35"/>
      <c r="RMV313" s="15"/>
      <c r="RMX313" s="13"/>
      <c r="RMY313" s="35"/>
      <c r="RMZ313" s="35"/>
      <c r="RNA313" s="15"/>
      <c r="RNC313" s="13"/>
      <c r="RND313" s="35"/>
      <c r="RNE313" s="35"/>
      <c r="RNF313" s="15"/>
      <c r="RNH313" s="13"/>
      <c r="RNI313" s="35"/>
      <c r="RNJ313" s="35"/>
      <c r="RNK313" s="15"/>
      <c r="RNM313" s="13"/>
      <c r="RNN313" s="35"/>
      <c r="RNO313" s="35"/>
      <c r="RNP313" s="15"/>
      <c r="RNR313" s="13"/>
      <c r="RNS313" s="35"/>
      <c r="RNT313" s="35"/>
      <c r="RNU313" s="15"/>
      <c r="RNW313" s="13"/>
      <c r="RNX313" s="35"/>
      <c r="RNY313" s="35"/>
      <c r="RNZ313" s="15"/>
      <c r="ROB313" s="13"/>
      <c r="ROC313" s="35"/>
      <c r="ROD313" s="35"/>
      <c r="ROE313" s="15"/>
      <c r="ROG313" s="13"/>
      <c r="ROH313" s="35"/>
      <c r="ROI313" s="35"/>
      <c r="ROJ313" s="15"/>
      <c r="ROL313" s="13"/>
      <c r="ROM313" s="35"/>
      <c r="RON313" s="35"/>
      <c r="ROO313" s="15"/>
      <c r="ROQ313" s="13"/>
      <c r="ROR313" s="35"/>
      <c r="ROS313" s="35"/>
      <c r="ROT313" s="15"/>
      <c r="ROV313" s="13"/>
      <c r="ROW313" s="35"/>
      <c r="ROX313" s="35"/>
      <c r="ROY313" s="15"/>
      <c r="RPA313" s="13"/>
      <c r="RPB313" s="35"/>
      <c r="RPC313" s="35"/>
      <c r="RPD313" s="15"/>
      <c r="RPF313" s="13"/>
      <c r="RPG313" s="35"/>
      <c r="RPH313" s="35"/>
      <c r="RPI313" s="15"/>
      <c r="RPK313" s="13"/>
      <c r="RPL313" s="35"/>
      <c r="RPM313" s="35"/>
      <c r="RPN313" s="15"/>
      <c r="RPP313" s="13"/>
      <c r="RPQ313" s="35"/>
      <c r="RPR313" s="35"/>
      <c r="RPS313" s="15"/>
      <c r="RPU313" s="13"/>
      <c r="RPV313" s="35"/>
      <c r="RPW313" s="35"/>
      <c r="RPX313" s="15"/>
      <c r="RPZ313" s="13"/>
      <c r="RQA313" s="35"/>
      <c r="RQB313" s="35"/>
      <c r="RQC313" s="15"/>
      <c r="RQE313" s="13"/>
      <c r="RQF313" s="35"/>
      <c r="RQG313" s="35"/>
      <c r="RQH313" s="15"/>
      <c r="RQJ313" s="13"/>
      <c r="RQK313" s="35"/>
      <c r="RQL313" s="35"/>
      <c r="RQM313" s="15"/>
      <c r="RQO313" s="13"/>
      <c r="RQP313" s="35"/>
      <c r="RQQ313" s="35"/>
      <c r="RQR313" s="15"/>
      <c r="RQT313" s="13"/>
      <c r="RQU313" s="35"/>
      <c r="RQV313" s="35"/>
      <c r="RQW313" s="15"/>
      <c r="RQY313" s="13"/>
      <c r="RQZ313" s="35"/>
      <c r="RRA313" s="35"/>
      <c r="RRB313" s="15"/>
      <c r="RRD313" s="13"/>
      <c r="RRE313" s="35"/>
      <c r="RRF313" s="35"/>
      <c r="RRG313" s="15"/>
      <c r="RRI313" s="13"/>
      <c r="RRJ313" s="35"/>
      <c r="RRK313" s="35"/>
      <c r="RRL313" s="15"/>
      <c r="RRN313" s="13"/>
      <c r="RRO313" s="35"/>
      <c r="RRP313" s="35"/>
      <c r="RRQ313" s="15"/>
      <c r="RRS313" s="13"/>
      <c r="RRT313" s="35"/>
      <c r="RRU313" s="35"/>
      <c r="RRV313" s="15"/>
      <c r="RRX313" s="13"/>
      <c r="RRY313" s="35"/>
      <c r="RRZ313" s="35"/>
      <c r="RSA313" s="15"/>
      <c r="RSC313" s="13"/>
      <c r="RSD313" s="35"/>
      <c r="RSE313" s="35"/>
      <c r="RSF313" s="15"/>
      <c r="RSH313" s="13"/>
      <c r="RSI313" s="35"/>
      <c r="RSJ313" s="35"/>
      <c r="RSK313" s="15"/>
      <c r="RSM313" s="13"/>
      <c r="RSN313" s="35"/>
      <c r="RSO313" s="35"/>
      <c r="RSP313" s="15"/>
      <c r="RSR313" s="13"/>
      <c r="RSS313" s="35"/>
      <c r="RST313" s="35"/>
      <c r="RSU313" s="15"/>
      <c r="RSW313" s="13"/>
      <c r="RSX313" s="35"/>
      <c r="RSY313" s="35"/>
      <c r="RSZ313" s="15"/>
      <c r="RTB313" s="13"/>
      <c r="RTC313" s="35"/>
      <c r="RTD313" s="35"/>
      <c r="RTE313" s="15"/>
      <c r="RTG313" s="13"/>
      <c r="RTH313" s="35"/>
      <c r="RTI313" s="35"/>
      <c r="RTJ313" s="15"/>
      <c r="RTL313" s="13"/>
      <c r="RTM313" s="35"/>
      <c r="RTN313" s="35"/>
      <c r="RTO313" s="15"/>
      <c r="RTQ313" s="13"/>
      <c r="RTR313" s="35"/>
      <c r="RTS313" s="35"/>
      <c r="RTT313" s="15"/>
      <c r="RTV313" s="13"/>
      <c r="RTW313" s="35"/>
      <c r="RTX313" s="35"/>
      <c r="RTY313" s="15"/>
      <c r="RUA313" s="13"/>
      <c r="RUB313" s="35"/>
      <c r="RUC313" s="35"/>
      <c r="RUD313" s="15"/>
      <c r="RUF313" s="13"/>
      <c r="RUG313" s="35"/>
      <c r="RUH313" s="35"/>
      <c r="RUI313" s="15"/>
      <c r="RUK313" s="13"/>
      <c r="RUL313" s="35"/>
      <c r="RUM313" s="35"/>
      <c r="RUN313" s="15"/>
      <c r="RUP313" s="13"/>
      <c r="RUQ313" s="35"/>
      <c r="RUR313" s="35"/>
      <c r="RUS313" s="15"/>
      <c r="RUU313" s="13"/>
      <c r="RUV313" s="35"/>
      <c r="RUW313" s="35"/>
      <c r="RUX313" s="15"/>
      <c r="RUZ313" s="13"/>
      <c r="RVA313" s="35"/>
      <c r="RVB313" s="35"/>
      <c r="RVC313" s="15"/>
      <c r="RVE313" s="13"/>
      <c r="RVF313" s="35"/>
      <c r="RVG313" s="35"/>
      <c r="RVH313" s="15"/>
      <c r="RVJ313" s="13"/>
      <c r="RVK313" s="35"/>
      <c r="RVL313" s="35"/>
      <c r="RVM313" s="15"/>
      <c r="RVO313" s="13"/>
      <c r="RVP313" s="35"/>
      <c r="RVQ313" s="35"/>
      <c r="RVR313" s="15"/>
      <c r="RVT313" s="13"/>
      <c r="RVU313" s="35"/>
      <c r="RVV313" s="35"/>
      <c r="RVW313" s="15"/>
      <c r="RVY313" s="13"/>
      <c r="RVZ313" s="35"/>
      <c r="RWA313" s="35"/>
      <c r="RWB313" s="15"/>
      <c r="RWD313" s="13"/>
      <c r="RWE313" s="35"/>
      <c r="RWF313" s="35"/>
      <c r="RWG313" s="15"/>
      <c r="RWI313" s="13"/>
      <c r="RWJ313" s="35"/>
      <c r="RWK313" s="35"/>
      <c r="RWL313" s="15"/>
      <c r="RWN313" s="13"/>
      <c r="RWO313" s="35"/>
      <c r="RWP313" s="35"/>
      <c r="RWQ313" s="15"/>
      <c r="RWS313" s="13"/>
      <c r="RWT313" s="35"/>
      <c r="RWU313" s="35"/>
      <c r="RWV313" s="15"/>
      <c r="RWX313" s="13"/>
      <c r="RWY313" s="35"/>
      <c r="RWZ313" s="35"/>
      <c r="RXA313" s="15"/>
      <c r="RXC313" s="13"/>
      <c r="RXD313" s="35"/>
      <c r="RXE313" s="35"/>
      <c r="RXF313" s="15"/>
      <c r="RXH313" s="13"/>
      <c r="RXI313" s="35"/>
      <c r="RXJ313" s="35"/>
      <c r="RXK313" s="15"/>
      <c r="RXM313" s="13"/>
      <c r="RXN313" s="35"/>
      <c r="RXO313" s="35"/>
      <c r="RXP313" s="15"/>
      <c r="RXR313" s="13"/>
      <c r="RXS313" s="35"/>
      <c r="RXT313" s="35"/>
      <c r="RXU313" s="15"/>
      <c r="RXW313" s="13"/>
      <c r="RXX313" s="35"/>
      <c r="RXY313" s="35"/>
      <c r="RXZ313" s="15"/>
      <c r="RYB313" s="13"/>
      <c r="RYC313" s="35"/>
      <c r="RYD313" s="35"/>
      <c r="RYE313" s="15"/>
      <c r="RYG313" s="13"/>
      <c r="RYH313" s="35"/>
      <c r="RYI313" s="35"/>
      <c r="RYJ313" s="15"/>
      <c r="RYL313" s="13"/>
      <c r="RYM313" s="35"/>
      <c r="RYN313" s="35"/>
      <c r="RYO313" s="15"/>
      <c r="RYQ313" s="13"/>
      <c r="RYR313" s="35"/>
      <c r="RYS313" s="35"/>
      <c r="RYT313" s="15"/>
      <c r="RYV313" s="13"/>
      <c r="RYW313" s="35"/>
      <c r="RYX313" s="35"/>
      <c r="RYY313" s="15"/>
      <c r="RZA313" s="13"/>
      <c r="RZB313" s="35"/>
      <c r="RZC313" s="35"/>
      <c r="RZD313" s="15"/>
      <c r="RZF313" s="13"/>
      <c r="RZG313" s="35"/>
      <c r="RZH313" s="35"/>
      <c r="RZI313" s="15"/>
      <c r="RZK313" s="13"/>
      <c r="RZL313" s="35"/>
      <c r="RZM313" s="35"/>
      <c r="RZN313" s="15"/>
      <c r="RZP313" s="13"/>
      <c r="RZQ313" s="35"/>
      <c r="RZR313" s="35"/>
      <c r="RZS313" s="15"/>
      <c r="RZU313" s="13"/>
      <c r="RZV313" s="35"/>
      <c r="RZW313" s="35"/>
      <c r="RZX313" s="15"/>
      <c r="RZZ313" s="13"/>
      <c r="SAA313" s="35"/>
      <c r="SAB313" s="35"/>
      <c r="SAC313" s="15"/>
      <c r="SAE313" s="13"/>
      <c r="SAF313" s="35"/>
      <c r="SAG313" s="35"/>
      <c r="SAH313" s="15"/>
      <c r="SAJ313" s="13"/>
      <c r="SAK313" s="35"/>
      <c r="SAL313" s="35"/>
      <c r="SAM313" s="15"/>
      <c r="SAO313" s="13"/>
      <c r="SAP313" s="35"/>
      <c r="SAQ313" s="35"/>
      <c r="SAR313" s="15"/>
      <c r="SAT313" s="13"/>
      <c r="SAU313" s="35"/>
      <c r="SAV313" s="35"/>
      <c r="SAW313" s="15"/>
      <c r="SAY313" s="13"/>
      <c r="SAZ313" s="35"/>
      <c r="SBA313" s="35"/>
      <c r="SBB313" s="15"/>
      <c r="SBD313" s="13"/>
      <c r="SBE313" s="35"/>
      <c r="SBF313" s="35"/>
      <c r="SBG313" s="15"/>
      <c r="SBI313" s="13"/>
      <c r="SBJ313" s="35"/>
      <c r="SBK313" s="35"/>
      <c r="SBL313" s="15"/>
      <c r="SBN313" s="13"/>
      <c r="SBO313" s="35"/>
      <c r="SBP313" s="35"/>
      <c r="SBQ313" s="15"/>
      <c r="SBS313" s="13"/>
      <c r="SBT313" s="35"/>
      <c r="SBU313" s="35"/>
      <c r="SBV313" s="15"/>
      <c r="SBX313" s="13"/>
      <c r="SBY313" s="35"/>
      <c r="SBZ313" s="35"/>
      <c r="SCA313" s="15"/>
      <c r="SCC313" s="13"/>
      <c r="SCD313" s="35"/>
      <c r="SCE313" s="35"/>
      <c r="SCF313" s="15"/>
      <c r="SCH313" s="13"/>
      <c r="SCI313" s="35"/>
      <c r="SCJ313" s="35"/>
      <c r="SCK313" s="15"/>
      <c r="SCM313" s="13"/>
      <c r="SCN313" s="35"/>
      <c r="SCO313" s="35"/>
      <c r="SCP313" s="15"/>
      <c r="SCR313" s="13"/>
      <c r="SCS313" s="35"/>
      <c r="SCT313" s="35"/>
      <c r="SCU313" s="15"/>
      <c r="SCW313" s="13"/>
      <c r="SCX313" s="35"/>
      <c r="SCY313" s="35"/>
      <c r="SCZ313" s="15"/>
      <c r="SDB313" s="13"/>
      <c r="SDC313" s="35"/>
      <c r="SDD313" s="35"/>
      <c r="SDE313" s="15"/>
      <c r="SDG313" s="13"/>
      <c r="SDH313" s="35"/>
      <c r="SDI313" s="35"/>
      <c r="SDJ313" s="15"/>
      <c r="SDL313" s="13"/>
      <c r="SDM313" s="35"/>
      <c r="SDN313" s="35"/>
      <c r="SDO313" s="15"/>
      <c r="SDQ313" s="13"/>
      <c r="SDR313" s="35"/>
      <c r="SDS313" s="35"/>
      <c r="SDT313" s="15"/>
      <c r="SDV313" s="13"/>
      <c r="SDW313" s="35"/>
      <c r="SDX313" s="35"/>
      <c r="SDY313" s="15"/>
      <c r="SEA313" s="13"/>
      <c r="SEB313" s="35"/>
      <c r="SEC313" s="35"/>
      <c r="SED313" s="15"/>
      <c r="SEF313" s="13"/>
      <c r="SEG313" s="35"/>
      <c r="SEH313" s="35"/>
      <c r="SEI313" s="15"/>
      <c r="SEK313" s="13"/>
      <c r="SEL313" s="35"/>
      <c r="SEM313" s="35"/>
      <c r="SEN313" s="15"/>
      <c r="SEP313" s="13"/>
      <c r="SEQ313" s="35"/>
      <c r="SER313" s="35"/>
      <c r="SES313" s="15"/>
      <c r="SEU313" s="13"/>
      <c r="SEV313" s="35"/>
      <c r="SEW313" s="35"/>
      <c r="SEX313" s="15"/>
      <c r="SEZ313" s="13"/>
      <c r="SFA313" s="35"/>
      <c r="SFB313" s="35"/>
      <c r="SFC313" s="15"/>
      <c r="SFE313" s="13"/>
      <c r="SFF313" s="35"/>
      <c r="SFG313" s="35"/>
      <c r="SFH313" s="15"/>
      <c r="SFJ313" s="13"/>
      <c r="SFK313" s="35"/>
      <c r="SFL313" s="35"/>
      <c r="SFM313" s="15"/>
      <c r="SFO313" s="13"/>
      <c r="SFP313" s="35"/>
      <c r="SFQ313" s="35"/>
      <c r="SFR313" s="15"/>
      <c r="SFT313" s="13"/>
      <c r="SFU313" s="35"/>
      <c r="SFV313" s="35"/>
      <c r="SFW313" s="15"/>
      <c r="SFY313" s="13"/>
      <c r="SFZ313" s="35"/>
      <c r="SGA313" s="35"/>
      <c r="SGB313" s="15"/>
      <c r="SGD313" s="13"/>
      <c r="SGE313" s="35"/>
      <c r="SGF313" s="35"/>
      <c r="SGG313" s="15"/>
      <c r="SGI313" s="13"/>
      <c r="SGJ313" s="35"/>
      <c r="SGK313" s="35"/>
      <c r="SGL313" s="15"/>
      <c r="SGN313" s="13"/>
      <c r="SGO313" s="35"/>
      <c r="SGP313" s="35"/>
      <c r="SGQ313" s="15"/>
      <c r="SGS313" s="13"/>
      <c r="SGT313" s="35"/>
      <c r="SGU313" s="35"/>
      <c r="SGV313" s="15"/>
      <c r="SGX313" s="13"/>
      <c r="SGY313" s="35"/>
      <c r="SGZ313" s="35"/>
      <c r="SHA313" s="15"/>
      <c r="SHC313" s="13"/>
      <c r="SHD313" s="35"/>
      <c r="SHE313" s="35"/>
      <c r="SHF313" s="15"/>
      <c r="SHH313" s="13"/>
      <c r="SHI313" s="35"/>
      <c r="SHJ313" s="35"/>
      <c r="SHK313" s="15"/>
      <c r="SHM313" s="13"/>
      <c r="SHN313" s="35"/>
      <c r="SHO313" s="35"/>
      <c r="SHP313" s="15"/>
      <c r="SHR313" s="13"/>
      <c r="SHS313" s="35"/>
      <c r="SHT313" s="35"/>
      <c r="SHU313" s="15"/>
      <c r="SHW313" s="13"/>
      <c r="SHX313" s="35"/>
      <c r="SHY313" s="35"/>
      <c r="SHZ313" s="15"/>
      <c r="SIB313" s="13"/>
      <c r="SIC313" s="35"/>
      <c r="SID313" s="35"/>
      <c r="SIE313" s="15"/>
      <c r="SIG313" s="13"/>
      <c r="SIH313" s="35"/>
      <c r="SII313" s="35"/>
      <c r="SIJ313" s="15"/>
      <c r="SIL313" s="13"/>
      <c r="SIM313" s="35"/>
      <c r="SIN313" s="35"/>
      <c r="SIO313" s="15"/>
      <c r="SIQ313" s="13"/>
      <c r="SIR313" s="35"/>
      <c r="SIS313" s="35"/>
      <c r="SIT313" s="15"/>
      <c r="SIV313" s="13"/>
      <c r="SIW313" s="35"/>
      <c r="SIX313" s="35"/>
      <c r="SIY313" s="15"/>
      <c r="SJA313" s="13"/>
      <c r="SJB313" s="35"/>
      <c r="SJC313" s="35"/>
      <c r="SJD313" s="15"/>
      <c r="SJF313" s="13"/>
      <c r="SJG313" s="35"/>
      <c r="SJH313" s="35"/>
      <c r="SJI313" s="15"/>
      <c r="SJK313" s="13"/>
      <c r="SJL313" s="35"/>
      <c r="SJM313" s="35"/>
      <c r="SJN313" s="15"/>
      <c r="SJP313" s="13"/>
      <c r="SJQ313" s="35"/>
      <c r="SJR313" s="35"/>
      <c r="SJS313" s="15"/>
      <c r="SJU313" s="13"/>
      <c r="SJV313" s="35"/>
      <c r="SJW313" s="35"/>
      <c r="SJX313" s="15"/>
      <c r="SJZ313" s="13"/>
      <c r="SKA313" s="35"/>
      <c r="SKB313" s="35"/>
      <c r="SKC313" s="15"/>
      <c r="SKE313" s="13"/>
      <c r="SKF313" s="35"/>
      <c r="SKG313" s="35"/>
      <c r="SKH313" s="15"/>
      <c r="SKJ313" s="13"/>
      <c r="SKK313" s="35"/>
      <c r="SKL313" s="35"/>
      <c r="SKM313" s="15"/>
      <c r="SKO313" s="13"/>
      <c r="SKP313" s="35"/>
      <c r="SKQ313" s="35"/>
      <c r="SKR313" s="15"/>
      <c r="SKT313" s="13"/>
      <c r="SKU313" s="35"/>
      <c r="SKV313" s="35"/>
      <c r="SKW313" s="15"/>
      <c r="SKY313" s="13"/>
      <c r="SKZ313" s="35"/>
      <c r="SLA313" s="35"/>
      <c r="SLB313" s="15"/>
      <c r="SLD313" s="13"/>
      <c r="SLE313" s="35"/>
      <c r="SLF313" s="35"/>
      <c r="SLG313" s="15"/>
      <c r="SLI313" s="13"/>
      <c r="SLJ313" s="35"/>
      <c r="SLK313" s="35"/>
      <c r="SLL313" s="15"/>
      <c r="SLN313" s="13"/>
      <c r="SLO313" s="35"/>
      <c r="SLP313" s="35"/>
      <c r="SLQ313" s="15"/>
      <c r="SLS313" s="13"/>
      <c r="SLT313" s="35"/>
      <c r="SLU313" s="35"/>
      <c r="SLV313" s="15"/>
      <c r="SLX313" s="13"/>
      <c r="SLY313" s="35"/>
      <c r="SLZ313" s="35"/>
      <c r="SMA313" s="15"/>
      <c r="SMC313" s="13"/>
      <c r="SMD313" s="35"/>
      <c r="SME313" s="35"/>
      <c r="SMF313" s="15"/>
      <c r="SMH313" s="13"/>
      <c r="SMI313" s="35"/>
      <c r="SMJ313" s="35"/>
      <c r="SMK313" s="15"/>
      <c r="SMM313" s="13"/>
      <c r="SMN313" s="35"/>
      <c r="SMO313" s="35"/>
      <c r="SMP313" s="15"/>
      <c r="SMR313" s="13"/>
      <c r="SMS313" s="35"/>
      <c r="SMT313" s="35"/>
      <c r="SMU313" s="15"/>
      <c r="SMW313" s="13"/>
      <c r="SMX313" s="35"/>
      <c r="SMY313" s="35"/>
      <c r="SMZ313" s="15"/>
      <c r="SNB313" s="13"/>
      <c r="SNC313" s="35"/>
      <c r="SND313" s="35"/>
      <c r="SNE313" s="15"/>
      <c r="SNG313" s="13"/>
      <c r="SNH313" s="35"/>
      <c r="SNI313" s="35"/>
      <c r="SNJ313" s="15"/>
      <c r="SNL313" s="13"/>
      <c r="SNM313" s="35"/>
      <c r="SNN313" s="35"/>
      <c r="SNO313" s="15"/>
      <c r="SNQ313" s="13"/>
      <c r="SNR313" s="35"/>
      <c r="SNS313" s="35"/>
      <c r="SNT313" s="15"/>
      <c r="SNV313" s="13"/>
      <c r="SNW313" s="35"/>
      <c r="SNX313" s="35"/>
      <c r="SNY313" s="15"/>
      <c r="SOA313" s="13"/>
      <c r="SOB313" s="35"/>
      <c r="SOC313" s="35"/>
      <c r="SOD313" s="15"/>
      <c r="SOF313" s="13"/>
      <c r="SOG313" s="35"/>
      <c r="SOH313" s="35"/>
      <c r="SOI313" s="15"/>
      <c r="SOK313" s="13"/>
      <c r="SOL313" s="35"/>
      <c r="SOM313" s="35"/>
      <c r="SON313" s="15"/>
      <c r="SOP313" s="13"/>
      <c r="SOQ313" s="35"/>
      <c r="SOR313" s="35"/>
      <c r="SOS313" s="15"/>
      <c r="SOU313" s="13"/>
      <c r="SOV313" s="35"/>
      <c r="SOW313" s="35"/>
      <c r="SOX313" s="15"/>
      <c r="SOZ313" s="13"/>
      <c r="SPA313" s="35"/>
      <c r="SPB313" s="35"/>
      <c r="SPC313" s="15"/>
      <c r="SPE313" s="13"/>
      <c r="SPF313" s="35"/>
      <c r="SPG313" s="35"/>
      <c r="SPH313" s="15"/>
      <c r="SPJ313" s="13"/>
      <c r="SPK313" s="35"/>
      <c r="SPL313" s="35"/>
      <c r="SPM313" s="15"/>
      <c r="SPO313" s="13"/>
      <c r="SPP313" s="35"/>
      <c r="SPQ313" s="35"/>
      <c r="SPR313" s="15"/>
      <c r="SPT313" s="13"/>
      <c r="SPU313" s="35"/>
      <c r="SPV313" s="35"/>
      <c r="SPW313" s="15"/>
      <c r="SPY313" s="13"/>
      <c r="SPZ313" s="35"/>
      <c r="SQA313" s="35"/>
      <c r="SQB313" s="15"/>
      <c r="SQD313" s="13"/>
      <c r="SQE313" s="35"/>
      <c r="SQF313" s="35"/>
      <c r="SQG313" s="15"/>
      <c r="SQI313" s="13"/>
      <c r="SQJ313" s="35"/>
      <c r="SQK313" s="35"/>
      <c r="SQL313" s="15"/>
      <c r="SQN313" s="13"/>
      <c r="SQO313" s="35"/>
      <c r="SQP313" s="35"/>
      <c r="SQQ313" s="15"/>
      <c r="SQS313" s="13"/>
      <c r="SQT313" s="35"/>
      <c r="SQU313" s="35"/>
      <c r="SQV313" s="15"/>
      <c r="SQX313" s="13"/>
      <c r="SQY313" s="35"/>
      <c r="SQZ313" s="35"/>
      <c r="SRA313" s="15"/>
      <c r="SRC313" s="13"/>
      <c r="SRD313" s="35"/>
      <c r="SRE313" s="35"/>
      <c r="SRF313" s="15"/>
      <c r="SRH313" s="13"/>
      <c r="SRI313" s="35"/>
      <c r="SRJ313" s="35"/>
      <c r="SRK313" s="15"/>
      <c r="SRM313" s="13"/>
      <c r="SRN313" s="35"/>
      <c r="SRO313" s="35"/>
      <c r="SRP313" s="15"/>
      <c r="SRR313" s="13"/>
      <c r="SRS313" s="35"/>
      <c r="SRT313" s="35"/>
      <c r="SRU313" s="15"/>
      <c r="SRW313" s="13"/>
      <c r="SRX313" s="35"/>
      <c r="SRY313" s="35"/>
      <c r="SRZ313" s="15"/>
      <c r="SSB313" s="13"/>
      <c r="SSC313" s="35"/>
      <c r="SSD313" s="35"/>
      <c r="SSE313" s="15"/>
      <c r="SSG313" s="13"/>
      <c r="SSH313" s="35"/>
      <c r="SSI313" s="35"/>
      <c r="SSJ313" s="15"/>
      <c r="SSL313" s="13"/>
      <c r="SSM313" s="35"/>
      <c r="SSN313" s="35"/>
      <c r="SSO313" s="15"/>
      <c r="SSQ313" s="13"/>
      <c r="SSR313" s="35"/>
      <c r="SSS313" s="35"/>
      <c r="SST313" s="15"/>
      <c r="SSV313" s="13"/>
      <c r="SSW313" s="35"/>
      <c r="SSX313" s="35"/>
      <c r="SSY313" s="15"/>
      <c r="STA313" s="13"/>
      <c r="STB313" s="35"/>
      <c r="STC313" s="35"/>
      <c r="STD313" s="15"/>
      <c r="STF313" s="13"/>
      <c r="STG313" s="35"/>
      <c r="STH313" s="35"/>
      <c r="STI313" s="15"/>
      <c r="STK313" s="13"/>
      <c r="STL313" s="35"/>
      <c r="STM313" s="35"/>
      <c r="STN313" s="15"/>
      <c r="STP313" s="13"/>
      <c r="STQ313" s="35"/>
      <c r="STR313" s="35"/>
      <c r="STS313" s="15"/>
      <c r="STU313" s="13"/>
      <c r="STV313" s="35"/>
      <c r="STW313" s="35"/>
      <c r="STX313" s="15"/>
      <c r="STZ313" s="13"/>
      <c r="SUA313" s="35"/>
      <c r="SUB313" s="35"/>
      <c r="SUC313" s="15"/>
      <c r="SUE313" s="13"/>
      <c r="SUF313" s="35"/>
      <c r="SUG313" s="35"/>
      <c r="SUH313" s="15"/>
      <c r="SUJ313" s="13"/>
      <c r="SUK313" s="35"/>
      <c r="SUL313" s="35"/>
      <c r="SUM313" s="15"/>
      <c r="SUO313" s="13"/>
      <c r="SUP313" s="35"/>
      <c r="SUQ313" s="35"/>
      <c r="SUR313" s="15"/>
      <c r="SUT313" s="13"/>
      <c r="SUU313" s="35"/>
      <c r="SUV313" s="35"/>
      <c r="SUW313" s="15"/>
      <c r="SUY313" s="13"/>
      <c r="SUZ313" s="35"/>
      <c r="SVA313" s="35"/>
      <c r="SVB313" s="15"/>
      <c r="SVD313" s="13"/>
      <c r="SVE313" s="35"/>
      <c r="SVF313" s="35"/>
      <c r="SVG313" s="15"/>
      <c r="SVI313" s="13"/>
      <c r="SVJ313" s="35"/>
      <c r="SVK313" s="35"/>
      <c r="SVL313" s="15"/>
      <c r="SVN313" s="13"/>
      <c r="SVO313" s="35"/>
      <c r="SVP313" s="35"/>
      <c r="SVQ313" s="15"/>
      <c r="SVS313" s="13"/>
      <c r="SVT313" s="35"/>
      <c r="SVU313" s="35"/>
      <c r="SVV313" s="15"/>
      <c r="SVX313" s="13"/>
      <c r="SVY313" s="35"/>
      <c r="SVZ313" s="35"/>
      <c r="SWA313" s="15"/>
      <c r="SWC313" s="13"/>
      <c r="SWD313" s="35"/>
      <c r="SWE313" s="35"/>
      <c r="SWF313" s="15"/>
      <c r="SWH313" s="13"/>
      <c r="SWI313" s="35"/>
      <c r="SWJ313" s="35"/>
      <c r="SWK313" s="15"/>
      <c r="SWM313" s="13"/>
      <c r="SWN313" s="35"/>
      <c r="SWO313" s="35"/>
      <c r="SWP313" s="15"/>
      <c r="SWR313" s="13"/>
      <c r="SWS313" s="35"/>
      <c r="SWT313" s="35"/>
      <c r="SWU313" s="15"/>
      <c r="SWW313" s="13"/>
      <c r="SWX313" s="35"/>
      <c r="SWY313" s="35"/>
      <c r="SWZ313" s="15"/>
      <c r="SXB313" s="13"/>
      <c r="SXC313" s="35"/>
      <c r="SXD313" s="35"/>
      <c r="SXE313" s="15"/>
      <c r="SXG313" s="13"/>
      <c r="SXH313" s="35"/>
      <c r="SXI313" s="35"/>
      <c r="SXJ313" s="15"/>
      <c r="SXL313" s="13"/>
      <c r="SXM313" s="35"/>
      <c r="SXN313" s="35"/>
      <c r="SXO313" s="15"/>
      <c r="SXQ313" s="13"/>
      <c r="SXR313" s="35"/>
      <c r="SXS313" s="35"/>
      <c r="SXT313" s="15"/>
      <c r="SXV313" s="13"/>
      <c r="SXW313" s="35"/>
      <c r="SXX313" s="35"/>
      <c r="SXY313" s="15"/>
      <c r="SYA313" s="13"/>
      <c r="SYB313" s="35"/>
      <c r="SYC313" s="35"/>
      <c r="SYD313" s="15"/>
      <c r="SYF313" s="13"/>
      <c r="SYG313" s="35"/>
      <c r="SYH313" s="35"/>
      <c r="SYI313" s="15"/>
      <c r="SYK313" s="13"/>
      <c r="SYL313" s="35"/>
      <c r="SYM313" s="35"/>
      <c r="SYN313" s="15"/>
      <c r="SYP313" s="13"/>
      <c r="SYQ313" s="35"/>
      <c r="SYR313" s="35"/>
      <c r="SYS313" s="15"/>
      <c r="SYU313" s="13"/>
      <c r="SYV313" s="35"/>
      <c r="SYW313" s="35"/>
      <c r="SYX313" s="15"/>
      <c r="SYZ313" s="13"/>
      <c r="SZA313" s="35"/>
      <c r="SZB313" s="35"/>
      <c r="SZC313" s="15"/>
      <c r="SZE313" s="13"/>
      <c r="SZF313" s="35"/>
      <c r="SZG313" s="35"/>
      <c r="SZH313" s="15"/>
      <c r="SZJ313" s="13"/>
      <c r="SZK313" s="35"/>
      <c r="SZL313" s="35"/>
      <c r="SZM313" s="15"/>
      <c r="SZO313" s="13"/>
      <c r="SZP313" s="35"/>
      <c r="SZQ313" s="35"/>
      <c r="SZR313" s="15"/>
      <c r="SZT313" s="13"/>
      <c r="SZU313" s="35"/>
      <c r="SZV313" s="35"/>
      <c r="SZW313" s="15"/>
      <c r="SZY313" s="13"/>
      <c r="SZZ313" s="35"/>
      <c r="TAA313" s="35"/>
      <c r="TAB313" s="15"/>
      <c r="TAD313" s="13"/>
      <c r="TAE313" s="35"/>
      <c r="TAF313" s="35"/>
      <c r="TAG313" s="15"/>
      <c r="TAI313" s="13"/>
      <c r="TAJ313" s="35"/>
      <c r="TAK313" s="35"/>
      <c r="TAL313" s="15"/>
      <c r="TAN313" s="13"/>
      <c r="TAO313" s="35"/>
      <c r="TAP313" s="35"/>
      <c r="TAQ313" s="15"/>
      <c r="TAS313" s="13"/>
      <c r="TAT313" s="35"/>
      <c r="TAU313" s="35"/>
      <c r="TAV313" s="15"/>
      <c r="TAX313" s="13"/>
      <c r="TAY313" s="35"/>
      <c r="TAZ313" s="35"/>
      <c r="TBA313" s="15"/>
      <c r="TBC313" s="13"/>
      <c r="TBD313" s="35"/>
      <c r="TBE313" s="35"/>
      <c r="TBF313" s="15"/>
      <c r="TBH313" s="13"/>
      <c r="TBI313" s="35"/>
      <c r="TBJ313" s="35"/>
      <c r="TBK313" s="15"/>
      <c r="TBM313" s="13"/>
      <c r="TBN313" s="35"/>
      <c r="TBO313" s="35"/>
      <c r="TBP313" s="15"/>
      <c r="TBR313" s="13"/>
      <c r="TBS313" s="35"/>
      <c r="TBT313" s="35"/>
      <c r="TBU313" s="15"/>
      <c r="TBW313" s="13"/>
      <c r="TBX313" s="35"/>
      <c r="TBY313" s="35"/>
      <c r="TBZ313" s="15"/>
      <c r="TCB313" s="13"/>
      <c r="TCC313" s="35"/>
      <c r="TCD313" s="35"/>
      <c r="TCE313" s="15"/>
      <c r="TCG313" s="13"/>
      <c r="TCH313" s="35"/>
      <c r="TCI313" s="35"/>
      <c r="TCJ313" s="15"/>
      <c r="TCL313" s="13"/>
      <c r="TCM313" s="35"/>
      <c r="TCN313" s="35"/>
      <c r="TCO313" s="15"/>
      <c r="TCQ313" s="13"/>
      <c r="TCR313" s="35"/>
      <c r="TCS313" s="35"/>
      <c r="TCT313" s="15"/>
      <c r="TCV313" s="13"/>
      <c r="TCW313" s="35"/>
      <c r="TCX313" s="35"/>
      <c r="TCY313" s="15"/>
      <c r="TDA313" s="13"/>
      <c r="TDB313" s="35"/>
      <c r="TDC313" s="35"/>
      <c r="TDD313" s="15"/>
      <c r="TDF313" s="13"/>
      <c r="TDG313" s="35"/>
      <c r="TDH313" s="35"/>
      <c r="TDI313" s="15"/>
      <c r="TDK313" s="13"/>
      <c r="TDL313" s="35"/>
      <c r="TDM313" s="35"/>
      <c r="TDN313" s="15"/>
      <c r="TDP313" s="13"/>
      <c r="TDQ313" s="35"/>
      <c r="TDR313" s="35"/>
      <c r="TDS313" s="15"/>
      <c r="TDU313" s="13"/>
      <c r="TDV313" s="35"/>
      <c r="TDW313" s="35"/>
      <c r="TDX313" s="15"/>
      <c r="TDZ313" s="13"/>
      <c r="TEA313" s="35"/>
      <c r="TEB313" s="35"/>
      <c r="TEC313" s="15"/>
      <c r="TEE313" s="13"/>
      <c r="TEF313" s="35"/>
      <c r="TEG313" s="35"/>
      <c r="TEH313" s="15"/>
      <c r="TEJ313" s="13"/>
      <c r="TEK313" s="35"/>
      <c r="TEL313" s="35"/>
      <c r="TEM313" s="15"/>
      <c r="TEO313" s="13"/>
      <c r="TEP313" s="35"/>
      <c r="TEQ313" s="35"/>
      <c r="TER313" s="15"/>
      <c r="TET313" s="13"/>
      <c r="TEU313" s="35"/>
      <c r="TEV313" s="35"/>
      <c r="TEW313" s="15"/>
      <c r="TEY313" s="13"/>
      <c r="TEZ313" s="35"/>
      <c r="TFA313" s="35"/>
      <c r="TFB313" s="15"/>
      <c r="TFD313" s="13"/>
      <c r="TFE313" s="35"/>
      <c r="TFF313" s="35"/>
      <c r="TFG313" s="15"/>
      <c r="TFI313" s="13"/>
      <c r="TFJ313" s="35"/>
      <c r="TFK313" s="35"/>
      <c r="TFL313" s="15"/>
      <c r="TFN313" s="13"/>
      <c r="TFO313" s="35"/>
      <c r="TFP313" s="35"/>
      <c r="TFQ313" s="15"/>
      <c r="TFS313" s="13"/>
      <c r="TFT313" s="35"/>
      <c r="TFU313" s="35"/>
      <c r="TFV313" s="15"/>
      <c r="TFX313" s="13"/>
      <c r="TFY313" s="35"/>
      <c r="TFZ313" s="35"/>
      <c r="TGA313" s="15"/>
      <c r="TGC313" s="13"/>
      <c r="TGD313" s="35"/>
      <c r="TGE313" s="35"/>
      <c r="TGF313" s="15"/>
      <c r="TGH313" s="13"/>
      <c r="TGI313" s="35"/>
      <c r="TGJ313" s="35"/>
      <c r="TGK313" s="15"/>
      <c r="TGM313" s="13"/>
      <c r="TGN313" s="35"/>
      <c r="TGO313" s="35"/>
      <c r="TGP313" s="15"/>
      <c r="TGR313" s="13"/>
      <c r="TGS313" s="35"/>
      <c r="TGT313" s="35"/>
      <c r="TGU313" s="15"/>
      <c r="TGW313" s="13"/>
      <c r="TGX313" s="35"/>
      <c r="TGY313" s="35"/>
      <c r="TGZ313" s="15"/>
      <c r="THB313" s="13"/>
      <c r="THC313" s="35"/>
      <c r="THD313" s="35"/>
      <c r="THE313" s="15"/>
      <c r="THG313" s="13"/>
      <c r="THH313" s="35"/>
      <c r="THI313" s="35"/>
      <c r="THJ313" s="15"/>
      <c r="THL313" s="13"/>
      <c r="THM313" s="35"/>
      <c r="THN313" s="35"/>
      <c r="THO313" s="15"/>
      <c r="THQ313" s="13"/>
      <c r="THR313" s="35"/>
      <c r="THS313" s="35"/>
      <c r="THT313" s="15"/>
      <c r="THV313" s="13"/>
      <c r="THW313" s="35"/>
      <c r="THX313" s="35"/>
      <c r="THY313" s="15"/>
      <c r="TIA313" s="13"/>
      <c r="TIB313" s="35"/>
      <c r="TIC313" s="35"/>
      <c r="TID313" s="15"/>
      <c r="TIF313" s="13"/>
      <c r="TIG313" s="35"/>
      <c r="TIH313" s="35"/>
      <c r="TII313" s="15"/>
      <c r="TIK313" s="13"/>
      <c r="TIL313" s="35"/>
      <c r="TIM313" s="35"/>
      <c r="TIN313" s="15"/>
      <c r="TIP313" s="13"/>
      <c r="TIQ313" s="35"/>
      <c r="TIR313" s="35"/>
      <c r="TIS313" s="15"/>
      <c r="TIU313" s="13"/>
      <c r="TIV313" s="35"/>
      <c r="TIW313" s="35"/>
      <c r="TIX313" s="15"/>
      <c r="TIZ313" s="13"/>
      <c r="TJA313" s="35"/>
      <c r="TJB313" s="35"/>
      <c r="TJC313" s="15"/>
      <c r="TJE313" s="13"/>
      <c r="TJF313" s="35"/>
      <c r="TJG313" s="35"/>
      <c r="TJH313" s="15"/>
      <c r="TJJ313" s="13"/>
      <c r="TJK313" s="35"/>
      <c r="TJL313" s="35"/>
      <c r="TJM313" s="15"/>
      <c r="TJO313" s="13"/>
      <c r="TJP313" s="35"/>
      <c r="TJQ313" s="35"/>
      <c r="TJR313" s="15"/>
      <c r="TJT313" s="13"/>
      <c r="TJU313" s="35"/>
      <c r="TJV313" s="35"/>
      <c r="TJW313" s="15"/>
      <c r="TJY313" s="13"/>
      <c r="TJZ313" s="35"/>
      <c r="TKA313" s="35"/>
      <c r="TKB313" s="15"/>
      <c r="TKD313" s="13"/>
      <c r="TKE313" s="35"/>
      <c r="TKF313" s="35"/>
      <c r="TKG313" s="15"/>
      <c r="TKI313" s="13"/>
      <c r="TKJ313" s="35"/>
      <c r="TKK313" s="35"/>
      <c r="TKL313" s="15"/>
      <c r="TKN313" s="13"/>
      <c r="TKO313" s="35"/>
      <c r="TKP313" s="35"/>
      <c r="TKQ313" s="15"/>
      <c r="TKS313" s="13"/>
      <c r="TKT313" s="35"/>
      <c r="TKU313" s="35"/>
      <c r="TKV313" s="15"/>
      <c r="TKX313" s="13"/>
      <c r="TKY313" s="35"/>
      <c r="TKZ313" s="35"/>
      <c r="TLA313" s="15"/>
      <c r="TLC313" s="13"/>
      <c r="TLD313" s="35"/>
      <c r="TLE313" s="35"/>
      <c r="TLF313" s="15"/>
      <c r="TLH313" s="13"/>
      <c r="TLI313" s="35"/>
      <c r="TLJ313" s="35"/>
      <c r="TLK313" s="15"/>
      <c r="TLM313" s="13"/>
      <c r="TLN313" s="35"/>
      <c r="TLO313" s="35"/>
      <c r="TLP313" s="15"/>
      <c r="TLR313" s="13"/>
      <c r="TLS313" s="35"/>
      <c r="TLT313" s="35"/>
      <c r="TLU313" s="15"/>
      <c r="TLW313" s="13"/>
      <c r="TLX313" s="35"/>
      <c r="TLY313" s="35"/>
      <c r="TLZ313" s="15"/>
      <c r="TMB313" s="13"/>
      <c r="TMC313" s="35"/>
      <c r="TMD313" s="35"/>
      <c r="TME313" s="15"/>
      <c r="TMG313" s="13"/>
      <c r="TMH313" s="35"/>
      <c r="TMI313" s="35"/>
      <c r="TMJ313" s="15"/>
      <c r="TML313" s="13"/>
      <c r="TMM313" s="35"/>
      <c r="TMN313" s="35"/>
      <c r="TMO313" s="15"/>
      <c r="TMQ313" s="13"/>
      <c r="TMR313" s="35"/>
      <c r="TMS313" s="35"/>
      <c r="TMT313" s="15"/>
      <c r="TMV313" s="13"/>
      <c r="TMW313" s="35"/>
      <c r="TMX313" s="35"/>
      <c r="TMY313" s="15"/>
      <c r="TNA313" s="13"/>
      <c r="TNB313" s="35"/>
      <c r="TNC313" s="35"/>
      <c r="TND313" s="15"/>
      <c r="TNF313" s="13"/>
      <c r="TNG313" s="35"/>
      <c r="TNH313" s="35"/>
      <c r="TNI313" s="15"/>
      <c r="TNK313" s="13"/>
      <c r="TNL313" s="35"/>
      <c r="TNM313" s="35"/>
      <c r="TNN313" s="15"/>
      <c r="TNP313" s="13"/>
      <c r="TNQ313" s="35"/>
      <c r="TNR313" s="35"/>
      <c r="TNS313" s="15"/>
      <c r="TNU313" s="13"/>
      <c r="TNV313" s="35"/>
      <c r="TNW313" s="35"/>
      <c r="TNX313" s="15"/>
      <c r="TNZ313" s="13"/>
      <c r="TOA313" s="35"/>
      <c r="TOB313" s="35"/>
      <c r="TOC313" s="15"/>
      <c r="TOE313" s="13"/>
      <c r="TOF313" s="35"/>
      <c r="TOG313" s="35"/>
      <c r="TOH313" s="15"/>
      <c r="TOJ313" s="13"/>
      <c r="TOK313" s="35"/>
      <c r="TOL313" s="35"/>
      <c r="TOM313" s="15"/>
      <c r="TOO313" s="13"/>
      <c r="TOP313" s="35"/>
      <c r="TOQ313" s="35"/>
      <c r="TOR313" s="15"/>
      <c r="TOT313" s="13"/>
      <c r="TOU313" s="35"/>
      <c r="TOV313" s="35"/>
      <c r="TOW313" s="15"/>
      <c r="TOY313" s="13"/>
      <c r="TOZ313" s="35"/>
      <c r="TPA313" s="35"/>
      <c r="TPB313" s="15"/>
      <c r="TPD313" s="13"/>
      <c r="TPE313" s="35"/>
      <c r="TPF313" s="35"/>
      <c r="TPG313" s="15"/>
      <c r="TPI313" s="13"/>
      <c r="TPJ313" s="35"/>
      <c r="TPK313" s="35"/>
      <c r="TPL313" s="15"/>
      <c r="TPN313" s="13"/>
      <c r="TPO313" s="35"/>
      <c r="TPP313" s="35"/>
      <c r="TPQ313" s="15"/>
      <c r="TPS313" s="13"/>
      <c r="TPT313" s="35"/>
      <c r="TPU313" s="35"/>
      <c r="TPV313" s="15"/>
      <c r="TPX313" s="13"/>
      <c r="TPY313" s="35"/>
      <c r="TPZ313" s="35"/>
      <c r="TQA313" s="15"/>
      <c r="TQC313" s="13"/>
      <c r="TQD313" s="35"/>
      <c r="TQE313" s="35"/>
      <c r="TQF313" s="15"/>
      <c r="TQH313" s="13"/>
      <c r="TQI313" s="35"/>
      <c r="TQJ313" s="35"/>
      <c r="TQK313" s="15"/>
      <c r="TQM313" s="13"/>
      <c r="TQN313" s="35"/>
      <c r="TQO313" s="35"/>
      <c r="TQP313" s="15"/>
      <c r="TQR313" s="13"/>
      <c r="TQS313" s="35"/>
      <c r="TQT313" s="35"/>
      <c r="TQU313" s="15"/>
      <c r="TQW313" s="13"/>
      <c r="TQX313" s="35"/>
      <c r="TQY313" s="35"/>
      <c r="TQZ313" s="15"/>
      <c r="TRB313" s="13"/>
      <c r="TRC313" s="35"/>
      <c r="TRD313" s="35"/>
      <c r="TRE313" s="15"/>
      <c r="TRG313" s="13"/>
      <c r="TRH313" s="35"/>
      <c r="TRI313" s="35"/>
      <c r="TRJ313" s="15"/>
      <c r="TRL313" s="13"/>
      <c r="TRM313" s="35"/>
      <c r="TRN313" s="35"/>
      <c r="TRO313" s="15"/>
      <c r="TRQ313" s="13"/>
      <c r="TRR313" s="35"/>
      <c r="TRS313" s="35"/>
      <c r="TRT313" s="15"/>
      <c r="TRV313" s="13"/>
      <c r="TRW313" s="35"/>
      <c r="TRX313" s="35"/>
      <c r="TRY313" s="15"/>
      <c r="TSA313" s="13"/>
      <c r="TSB313" s="35"/>
      <c r="TSC313" s="35"/>
      <c r="TSD313" s="15"/>
      <c r="TSF313" s="13"/>
      <c r="TSG313" s="35"/>
      <c r="TSH313" s="35"/>
      <c r="TSI313" s="15"/>
      <c r="TSK313" s="13"/>
      <c r="TSL313" s="35"/>
      <c r="TSM313" s="35"/>
      <c r="TSN313" s="15"/>
      <c r="TSP313" s="13"/>
      <c r="TSQ313" s="35"/>
      <c r="TSR313" s="35"/>
      <c r="TSS313" s="15"/>
      <c r="TSU313" s="13"/>
      <c r="TSV313" s="35"/>
      <c r="TSW313" s="35"/>
      <c r="TSX313" s="15"/>
      <c r="TSZ313" s="13"/>
      <c r="TTA313" s="35"/>
      <c r="TTB313" s="35"/>
      <c r="TTC313" s="15"/>
      <c r="TTE313" s="13"/>
      <c r="TTF313" s="35"/>
      <c r="TTG313" s="35"/>
      <c r="TTH313" s="15"/>
      <c r="TTJ313" s="13"/>
      <c r="TTK313" s="35"/>
      <c r="TTL313" s="35"/>
      <c r="TTM313" s="15"/>
      <c r="TTO313" s="13"/>
      <c r="TTP313" s="35"/>
      <c r="TTQ313" s="35"/>
      <c r="TTR313" s="15"/>
      <c r="TTT313" s="13"/>
      <c r="TTU313" s="35"/>
      <c r="TTV313" s="35"/>
      <c r="TTW313" s="15"/>
      <c r="TTY313" s="13"/>
      <c r="TTZ313" s="35"/>
      <c r="TUA313" s="35"/>
      <c r="TUB313" s="15"/>
      <c r="TUD313" s="13"/>
      <c r="TUE313" s="35"/>
      <c r="TUF313" s="35"/>
      <c r="TUG313" s="15"/>
      <c r="TUI313" s="13"/>
      <c r="TUJ313" s="35"/>
      <c r="TUK313" s="35"/>
      <c r="TUL313" s="15"/>
      <c r="TUN313" s="13"/>
      <c r="TUO313" s="35"/>
      <c r="TUP313" s="35"/>
      <c r="TUQ313" s="15"/>
      <c r="TUS313" s="13"/>
      <c r="TUT313" s="35"/>
      <c r="TUU313" s="35"/>
      <c r="TUV313" s="15"/>
      <c r="TUX313" s="13"/>
      <c r="TUY313" s="35"/>
      <c r="TUZ313" s="35"/>
      <c r="TVA313" s="15"/>
      <c r="TVC313" s="13"/>
      <c r="TVD313" s="35"/>
      <c r="TVE313" s="35"/>
      <c r="TVF313" s="15"/>
      <c r="TVH313" s="13"/>
      <c r="TVI313" s="35"/>
      <c r="TVJ313" s="35"/>
      <c r="TVK313" s="15"/>
      <c r="TVM313" s="13"/>
      <c r="TVN313" s="35"/>
      <c r="TVO313" s="35"/>
      <c r="TVP313" s="15"/>
      <c r="TVR313" s="13"/>
      <c r="TVS313" s="35"/>
      <c r="TVT313" s="35"/>
      <c r="TVU313" s="15"/>
      <c r="TVW313" s="13"/>
      <c r="TVX313" s="35"/>
      <c r="TVY313" s="35"/>
      <c r="TVZ313" s="15"/>
      <c r="TWB313" s="13"/>
      <c r="TWC313" s="35"/>
      <c r="TWD313" s="35"/>
      <c r="TWE313" s="15"/>
      <c r="TWG313" s="13"/>
      <c r="TWH313" s="35"/>
      <c r="TWI313" s="35"/>
      <c r="TWJ313" s="15"/>
      <c r="TWL313" s="13"/>
      <c r="TWM313" s="35"/>
      <c r="TWN313" s="35"/>
      <c r="TWO313" s="15"/>
      <c r="TWQ313" s="13"/>
      <c r="TWR313" s="35"/>
      <c r="TWS313" s="35"/>
      <c r="TWT313" s="15"/>
      <c r="TWV313" s="13"/>
      <c r="TWW313" s="35"/>
      <c r="TWX313" s="35"/>
      <c r="TWY313" s="15"/>
      <c r="TXA313" s="13"/>
      <c r="TXB313" s="35"/>
      <c r="TXC313" s="35"/>
      <c r="TXD313" s="15"/>
      <c r="TXF313" s="13"/>
      <c r="TXG313" s="35"/>
      <c r="TXH313" s="35"/>
      <c r="TXI313" s="15"/>
      <c r="TXK313" s="13"/>
      <c r="TXL313" s="35"/>
      <c r="TXM313" s="35"/>
      <c r="TXN313" s="15"/>
      <c r="TXP313" s="13"/>
      <c r="TXQ313" s="35"/>
      <c r="TXR313" s="35"/>
      <c r="TXS313" s="15"/>
      <c r="TXU313" s="13"/>
      <c r="TXV313" s="35"/>
      <c r="TXW313" s="35"/>
      <c r="TXX313" s="15"/>
      <c r="TXZ313" s="13"/>
      <c r="TYA313" s="35"/>
      <c r="TYB313" s="35"/>
      <c r="TYC313" s="15"/>
      <c r="TYE313" s="13"/>
      <c r="TYF313" s="35"/>
      <c r="TYG313" s="35"/>
      <c r="TYH313" s="15"/>
      <c r="TYJ313" s="13"/>
      <c r="TYK313" s="35"/>
      <c r="TYL313" s="35"/>
      <c r="TYM313" s="15"/>
      <c r="TYO313" s="13"/>
      <c r="TYP313" s="35"/>
      <c r="TYQ313" s="35"/>
      <c r="TYR313" s="15"/>
      <c r="TYT313" s="13"/>
      <c r="TYU313" s="35"/>
      <c r="TYV313" s="35"/>
      <c r="TYW313" s="15"/>
      <c r="TYY313" s="13"/>
      <c r="TYZ313" s="35"/>
      <c r="TZA313" s="35"/>
      <c r="TZB313" s="15"/>
      <c r="TZD313" s="13"/>
      <c r="TZE313" s="35"/>
      <c r="TZF313" s="35"/>
      <c r="TZG313" s="15"/>
      <c r="TZI313" s="13"/>
      <c r="TZJ313" s="35"/>
      <c r="TZK313" s="35"/>
      <c r="TZL313" s="15"/>
      <c r="TZN313" s="13"/>
      <c r="TZO313" s="35"/>
      <c r="TZP313" s="35"/>
      <c r="TZQ313" s="15"/>
      <c r="TZS313" s="13"/>
      <c r="TZT313" s="35"/>
      <c r="TZU313" s="35"/>
      <c r="TZV313" s="15"/>
      <c r="TZX313" s="13"/>
      <c r="TZY313" s="35"/>
      <c r="TZZ313" s="35"/>
      <c r="UAA313" s="15"/>
      <c r="UAC313" s="13"/>
      <c r="UAD313" s="35"/>
      <c r="UAE313" s="35"/>
      <c r="UAF313" s="15"/>
      <c r="UAH313" s="13"/>
      <c r="UAI313" s="35"/>
      <c r="UAJ313" s="35"/>
      <c r="UAK313" s="15"/>
      <c r="UAM313" s="13"/>
      <c r="UAN313" s="35"/>
      <c r="UAO313" s="35"/>
      <c r="UAP313" s="15"/>
      <c r="UAR313" s="13"/>
      <c r="UAS313" s="35"/>
      <c r="UAT313" s="35"/>
      <c r="UAU313" s="15"/>
      <c r="UAW313" s="13"/>
      <c r="UAX313" s="35"/>
      <c r="UAY313" s="35"/>
      <c r="UAZ313" s="15"/>
      <c r="UBB313" s="13"/>
      <c r="UBC313" s="35"/>
      <c r="UBD313" s="35"/>
      <c r="UBE313" s="15"/>
      <c r="UBG313" s="13"/>
      <c r="UBH313" s="35"/>
      <c r="UBI313" s="35"/>
      <c r="UBJ313" s="15"/>
      <c r="UBL313" s="13"/>
      <c r="UBM313" s="35"/>
      <c r="UBN313" s="35"/>
      <c r="UBO313" s="15"/>
      <c r="UBQ313" s="13"/>
      <c r="UBR313" s="35"/>
      <c r="UBS313" s="35"/>
      <c r="UBT313" s="15"/>
      <c r="UBV313" s="13"/>
      <c r="UBW313" s="35"/>
      <c r="UBX313" s="35"/>
      <c r="UBY313" s="15"/>
      <c r="UCA313" s="13"/>
      <c r="UCB313" s="35"/>
      <c r="UCC313" s="35"/>
      <c r="UCD313" s="15"/>
      <c r="UCF313" s="13"/>
      <c r="UCG313" s="35"/>
      <c r="UCH313" s="35"/>
      <c r="UCI313" s="15"/>
      <c r="UCK313" s="13"/>
      <c r="UCL313" s="35"/>
      <c r="UCM313" s="35"/>
      <c r="UCN313" s="15"/>
      <c r="UCP313" s="13"/>
      <c r="UCQ313" s="35"/>
      <c r="UCR313" s="35"/>
      <c r="UCS313" s="15"/>
      <c r="UCU313" s="13"/>
      <c r="UCV313" s="35"/>
      <c r="UCW313" s="35"/>
      <c r="UCX313" s="15"/>
      <c r="UCZ313" s="13"/>
      <c r="UDA313" s="35"/>
      <c r="UDB313" s="35"/>
      <c r="UDC313" s="15"/>
      <c r="UDE313" s="13"/>
      <c r="UDF313" s="35"/>
      <c r="UDG313" s="35"/>
      <c r="UDH313" s="15"/>
      <c r="UDJ313" s="13"/>
      <c r="UDK313" s="35"/>
      <c r="UDL313" s="35"/>
      <c r="UDM313" s="15"/>
      <c r="UDO313" s="13"/>
      <c r="UDP313" s="35"/>
      <c r="UDQ313" s="35"/>
      <c r="UDR313" s="15"/>
      <c r="UDT313" s="13"/>
      <c r="UDU313" s="35"/>
      <c r="UDV313" s="35"/>
      <c r="UDW313" s="15"/>
      <c r="UDY313" s="13"/>
      <c r="UDZ313" s="35"/>
      <c r="UEA313" s="35"/>
      <c r="UEB313" s="15"/>
      <c r="UED313" s="13"/>
      <c r="UEE313" s="35"/>
      <c r="UEF313" s="35"/>
      <c r="UEG313" s="15"/>
      <c r="UEI313" s="13"/>
      <c r="UEJ313" s="35"/>
      <c r="UEK313" s="35"/>
      <c r="UEL313" s="15"/>
      <c r="UEN313" s="13"/>
      <c r="UEO313" s="35"/>
      <c r="UEP313" s="35"/>
      <c r="UEQ313" s="15"/>
      <c r="UES313" s="13"/>
      <c r="UET313" s="35"/>
      <c r="UEU313" s="35"/>
      <c r="UEV313" s="15"/>
      <c r="UEX313" s="13"/>
      <c r="UEY313" s="35"/>
      <c r="UEZ313" s="35"/>
      <c r="UFA313" s="15"/>
      <c r="UFC313" s="13"/>
      <c r="UFD313" s="35"/>
      <c r="UFE313" s="35"/>
      <c r="UFF313" s="15"/>
      <c r="UFH313" s="13"/>
      <c r="UFI313" s="35"/>
      <c r="UFJ313" s="35"/>
      <c r="UFK313" s="15"/>
      <c r="UFM313" s="13"/>
      <c r="UFN313" s="35"/>
      <c r="UFO313" s="35"/>
      <c r="UFP313" s="15"/>
      <c r="UFR313" s="13"/>
      <c r="UFS313" s="35"/>
      <c r="UFT313" s="35"/>
      <c r="UFU313" s="15"/>
      <c r="UFW313" s="13"/>
      <c r="UFX313" s="35"/>
      <c r="UFY313" s="35"/>
      <c r="UFZ313" s="15"/>
      <c r="UGB313" s="13"/>
      <c r="UGC313" s="35"/>
      <c r="UGD313" s="35"/>
      <c r="UGE313" s="15"/>
      <c r="UGG313" s="13"/>
      <c r="UGH313" s="35"/>
      <c r="UGI313" s="35"/>
      <c r="UGJ313" s="15"/>
      <c r="UGL313" s="13"/>
      <c r="UGM313" s="35"/>
      <c r="UGN313" s="35"/>
      <c r="UGO313" s="15"/>
      <c r="UGQ313" s="13"/>
      <c r="UGR313" s="35"/>
      <c r="UGS313" s="35"/>
      <c r="UGT313" s="15"/>
      <c r="UGV313" s="13"/>
      <c r="UGW313" s="35"/>
      <c r="UGX313" s="35"/>
      <c r="UGY313" s="15"/>
      <c r="UHA313" s="13"/>
      <c r="UHB313" s="35"/>
      <c r="UHC313" s="35"/>
      <c r="UHD313" s="15"/>
      <c r="UHF313" s="13"/>
      <c r="UHG313" s="35"/>
      <c r="UHH313" s="35"/>
      <c r="UHI313" s="15"/>
      <c r="UHK313" s="13"/>
      <c r="UHL313" s="35"/>
      <c r="UHM313" s="35"/>
      <c r="UHN313" s="15"/>
      <c r="UHP313" s="13"/>
      <c r="UHQ313" s="35"/>
      <c r="UHR313" s="35"/>
      <c r="UHS313" s="15"/>
      <c r="UHU313" s="13"/>
      <c r="UHV313" s="35"/>
      <c r="UHW313" s="35"/>
      <c r="UHX313" s="15"/>
      <c r="UHZ313" s="13"/>
      <c r="UIA313" s="35"/>
      <c r="UIB313" s="35"/>
      <c r="UIC313" s="15"/>
      <c r="UIE313" s="13"/>
      <c r="UIF313" s="35"/>
      <c r="UIG313" s="35"/>
      <c r="UIH313" s="15"/>
      <c r="UIJ313" s="13"/>
      <c r="UIK313" s="35"/>
      <c r="UIL313" s="35"/>
      <c r="UIM313" s="15"/>
      <c r="UIO313" s="13"/>
      <c r="UIP313" s="35"/>
      <c r="UIQ313" s="35"/>
      <c r="UIR313" s="15"/>
      <c r="UIT313" s="13"/>
      <c r="UIU313" s="35"/>
      <c r="UIV313" s="35"/>
      <c r="UIW313" s="15"/>
      <c r="UIY313" s="13"/>
      <c r="UIZ313" s="35"/>
      <c r="UJA313" s="35"/>
      <c r="UJB313" s="15"/>
      <c r="UJD313" s="13"/>
      <c r="UJE313" s="35"/>
      <c r="UJF313" s="35"/>
      <c r="UJG313" s="15"/>
      <c r="UJI313" s="13"/>
      <c r="UJJ313" s="35"/>
      <c r="UJK313" s="35"/>
      <c r="UJL313" s="15"/>
      <c r="UJN313" s="13"/>
      <c r="UJO313" s="35"/>
      <c r="UJP313" s="35"/>
      <c r="UJQ313" s="15"/>
      <c r="UJS313" s="13"/>
      <c r="UJT313" s="35"/>
      <c r="UJU313" s="35"/>
      <c r="UJV313" s="15"/>
      <c r="UJX313" s="13"/>
      <c r="UJY313" s="35"/>
      <c r="UJZ313" s="35"/>
      <c r="UKA313" s="15"/>
      <c r="UKC313" s="13"/>
      <c r="UKD313" s="35"/>
      <c r="UKE313" s="35"/>
      <c r="UKF313" s="15"/>
      <c r="UKH313" s="13"/>
      <c r="UKI313" s="35"/>
      <c r="UKJ313" s="35"/>
      <c r="UKK313" s="15"/>
      <c r="UKM313" s="13"/>
      <c r="UKN313" s="35"/>
      <c r="UKO313" s="35"/>
      <c r="UKP313" s="15"/>
      <c r="UKR313" s="13"/>
      <c r="UKS313" s="35"/>
      <c r="UKT313" s="35"/>
      <c r="UKU313" s="15"/>
      <c r="UKW313" s="13"/>
      <c r="UKX313" s="35"/>
      <c r="UKY313" s="35"/>
      <c r="UKZ313" s="15"/>
      <c r="ULB313" s="13"/>
      <c r="ULC313" s="35"/>
      <c r="ULD313" s="35"/>
      <c r="ULE313" s="15"/>
      <c r="ULG313" s="13"/>
      <c r="ULH313" s="35"/>
      <c r="ULI313" s="35"/>
      <c r="ULJ313" s="15"/>
      <c r="ULL313" s="13"/>
      <c r="ULM313" s="35"/>
      <c r="ULN313" s="35"/>
      <c r="ULO313" s="15"/>
      <c r="ULQ313" s="13"/>
      <c r="ULR313" s="35"/>
      <c r="ULS313" s="35"/>
      <c r="ULT313" s="15"/>
      <c r="ULV313" s="13"/>
      <c r="ULW313" s="35"/>
      <c r="ULX313" s="35"/>
      <c r="ULY313" s="15"/>
      <c r="UMA313" s="13"/>
      <c r="UMB313" s="35"/>
      <c r="UMC313" s="35"/>
      <c r="UMD313" s="15"/>
      <c r="UMF313" s="13"/>
      <c r="UMG313" s="35"/>
      <c r="UMH313" s="35"/>
      <c r="UMI313" s="15"/>
      <c r="UMK313" s="13"/>
      <c r="UML313" s="35"/>
      <c r="UMM313" s="35"/>
      <c r="UMN313" s="15"/>
      <c r="UMP313" s="13"/>
      <c r="UMQ313" s="35"/>
      <c r="UMR313" s="35"/>
      <c r="UMS313" s="15"/>
      <c r="UMU313" s="13"/>
      <c r="UMV313" s="35"/>
      <c r="UMW313" s="35"/>
      <c r="UMX313" s="15"/>
      <c r="UMZ313" s="13"/>
      <c r="UNA313" s="35"/>
      <c r="UNB313" s="35"/>
      <c r="UNC313" s="15"/>
      <c r="UNE313" s="13"/>
      <c r="UNF313" s="35"/>
      <c r="UNG313" s="35"/>
      <c r="UNH313" s="15"/>
      <c r="UNJ313" s="13"/>
      <c r="UNK313" s="35"/>
      <c r="UNL313" s="35"/>
      <c r="UNM313" s="15"/>
      <c r="UNO313" s="13"/>
      <c r="UNP313" s="35"/>
      <c r="UNQ313" s="35"/>
      <c r="UNR313" s="15"/>
      <c r="UNT313" s="13"/>
      <c r="UNU313" s="35"/>
      <c r="UNV313" s="35"/>
      <c r="UNW313" s="15"/>
      <c r="UNY313" s="13"/>
      <c r="UNZ313" s="35"/>
      <c r="UOA313" s="35"/>
      <c r="UOB313" s="15"/>
      <c r="UOD313" s="13"/>
      <c r="UOE313" s="35"/>
      <c r="UOF313" s="35"/>
      <c r="UOG313" s="15"/>
      <c r="UOI313" s="13"/>
      <c r="UOJ313" s="35"/>
      <c r="UOK313" s="35"/>
      <c r="UOL313" s="15"/>
      <c r="UON313" s="13"/>
      <c r="UOO313" s="35"/>
      <c r="UOP313" s="35"/>
      <c r="UOQ313" s="15"/>
      <c r="UOS313" s="13"/>
      <c r="UOT313" s="35"/>
      <c r="UOU313" s="35"/>
      <c r="UOV313" s="15"/>
      <c r="UOX313" s="13"/>
      <c r="UOY313" s="35"/>
      <c r="UOZ313" s="35"/>
      <c r="UPA313" s="15"/>
      <c r="UPC313" s="13"/>
      <c r="UPD313" s="35"/>
      <c r="UPE313" s="35"/>
      <c r="UPF313" s="15"/>
      <c r="UPH313" s="13"/>
      <c r="UPI313" s="35"/>
      <c r="UPJ313" s="35"/>
      <c r="UPK313" s="15"/>
      <c r="UPM313" s="13"/>
      <c r="UPN313" s="35"/>
      <c r="UPO313" s="35"/>
      <c r="UPP313" s="15"/>
      <c r="UPR313" s="13"/>
      <c r="UPS313" s="35"/>
      <c r="UPT313" s="35"/>
      <c r="UPU313" s="15"/>
      <c r="UPW313" s="13"/>
      <c r="UPX313" s="35"/>
      <c r="UPY313" s="35"/>
      <c r="UPZ313" s="15"/>
      <c r="UQB313" s="13"/>
      <c r="UQC313" s="35"/>
      <c r="UQD313" s="35"/>
      <c r="UQE313" s="15"/>
      <c r="UQG313" s="13"/>
      <c r="UQH313" s="35"/>
      <c r="UQI313" s="35"/>
      <c r="UQJ313" s="15"/>
      <c r="UQL313" s="13"/>
      <c r="UQM313" s="35"/>
      <c r="UQN313" s="35"/>
      <c r="UQO313" s="15"/>
      <c r="UQQ313" s="13"/>
      <c r="UQR313" s="35"/>
      <c r="UQS313" s="35"/>
      <c r="UQT313" s="15"/>
      <c r="UQV313" s="13"/>
      <c r="UQW313" s="35"/>
      <c r="UQX313" s="35"/>
      <c r="UQY313" s="15"/>
      <c r="URA313" s="13"/>
      <c r="URB313" s="35"/>
      <c r="URC313" s="35"/>
      <c r="URD313" s="15"/>
      <c r="URF313" s="13"/>
      <c r="URG313" s="35"/>
      <c r="URH313" s="35"/>
      <c r="URI313" s="15"/>
      <c r="URK313" s="13"/>
      <c r="URL313" s="35"/>
      <c r="URM313" s="35"/>
      <c r="URN313" s="15"/>
      <c r="URP313" s="13"/>
      <c r="URQ313" s="35"/>
      <c r="URR313" s="35"/>
      <c r="URS313" s="15"/>
      <c r="URU313" s="13"/>
      <c r="URV313" s="35"/>
      <c r="URW313" s="35"/>
      <c r="URX313" s="15"/>
      <c r="URZ313" s="13"/>
      <c r="USA313" s="35"/>
      <c r="USB313" s="35"/>
      <c r="USC313" s="15"/>
      <c r="USE313" s="13"/>
      <c r="USF313" s="35"/>
      <c r="USG313" s="35"/>
      <c r="USH313" s="15"/>
      <c r="USJ313" s="13"/>
      <c r="USK313" s="35"/>
      <c r="USL313" s="35"/>
      <c r="USM313" s="15"/>
      <c r="USO313" s="13"/>
      <c r="USP313" s="35"/>
      <c r="USQ313" s="35"/>
      <c r="USR313" s="15"/>
      <c r="UST313" s="13"/>
      <c r="USU313" s="35"/>
      <c r="USV313" s="35"/>
      <c r="USW313" s="15"/>
      <c r="USY313" s="13"/>
      <c r="USZ313" s="35"/>
      <c r="UTA313" s="35"/>
      <c r="UTB313" s="15"/>
      <c r="UTD313" s="13"/>
      <c r="UTE313" s="35"/>
      <c r="UTF313" s="35"/>
      <c r="UTG313" s="15"/>
      <c r="UTI313" s="13"/>
      <c r="UTJ313" s="35"/>
      <c r="UTK313" s="35"/>
      <c r="UTL313" s="15"/>
      <c r="UTN313" s="13"/>
      <c r="UTO313" s="35"/>
      <c r="UTP313" s="35"/>
      <c r="UTQ313" s="15"/>
      <c r="UTS313" s="13"/>
      <c r="UTT313" s="35"/>
      <c r="UTU313" s="35"/>
      <c r="UTV313" s="15"/>
      <c r="UTX313" s="13"/>
      <c r="UTY313" s="35"/>
      <c r="UTZ313" s="35"/>
      <c r="UUA313" s="15"/>
      <c r="UUC313" s="13"/>
      <c r="UUD313" s="35"/>
      <c r="UUE313" s="35"/>
      <c r="UUF313" s="15"/>
      <c r="UUH313" s="13"/>
      <c r="UUI313" s="35"/>
      <c r="UUJ313" s="35"/>
      <c r="UUK313" s="15"/>
      <c r="UUM313" s="13"/>
      <c r="UUN313" s="35"/>
      <c r="UUO313" s="35"/>
      <c r="UUP313" s="15"/>
      <c r="UUR313" s="13"/>
      <c r="UUS313" s="35"/>
      <c r="UUT313" s="35"/>
      <c r="UUU313" s="15"/>
      <c r="UUW313" s="13"/>
      <c r="UUX313" s="35"/>
      <c r="UUY313" s="35"/>
      <c r="UUZ313" s="15"/>
      <c r="UVB313" s="13"/>
      <c r="UVC313" s="35"/>
      <c r="UVD313" s="35"/>
      <c r="UVE313" s="15"/>
      <c r="UVG313" s="13"/>
      <c r="UVH313" s="35"/>
      <c r="UVI313" s="35"/>
      <c r="UVJ313" s="15"/>
      <c r="UVL313" s="13"/>
      <c r="UVM313" s="35"/>
      <c r="UVN313" s="35"/>
      <c r="UVO313" s="15"/>
      <c r="UVQ313" s="13"/>
      <c r="UVR313" s="35"/>
      <c r="UVS313" s="35"/>
      <c r="UVT313" s="15"/>
      <c r="UVV313" s="13"/>
      <c r="UVW313" s="35"/>
      <c r="UVX313" s="35"/>
      <c r="UVY313" s="15"/>
      <c r="UWA313" s="13"/>
      <c r="UWB313" s="35"/>
      <c r="UWC313" s="35"/>
      <c r="UWD313" s="15"/>
      <c r="UWF313" s="13"/>
      <c r="UWG313" s="35"/>
      <c r="UWH313" s="35"/>
      <c r="UWI313" s="15"/>
      <c r="UWK313" s="13"/>
      <c r="UWL313" s="35"/>
      <c r="UWM313" s="35"/>
      <c r="UWN313" s="15"/>
      <c r="UWP313" s="13"/>
      <c r="UWQ313" s="35"/>
      <c r="UWR313" s="35"/>
      <c r="UWS313" s="15"/>
      <c r="UWU313" s="13"/>
      <c r="UWV313" s="35"/>
      <c r="UWW313" s="35"/>
      <c r="UWX313" s="15"/>
      <c r="UWZ313" s="13"/>
      <c r="UXA313" s="35"/>
      <c r="UXB313" s="35"/>
      <c r="UXC313" s="15"/>
      <c r="UXE313" s="13"/>
      <c r="UXF313" s="35"/>
      <c r="UXG313" s="35"/>
      <c r="UXH313" s="15"/>
      <c r="UXJ313" s="13"/>
      <c r="UXK313" s="35"/>
      <c r="UXL313" s="35"/>
      <c r="UXM313" s="15"/>
      <c r="UXO313" s="13"/>
      <c r="UXP313" s="35"/>
      <c r="UXQ313" s="35"/>
      <c r="UXR313" s="15"/>
      <c r="UXT313" s="13"/>
      <c r="UXU313" s="35"/>
      <c r="UXV313" s="35"/>
      <c r="UXW313" s="15"/>
      <c r="UXY313" s="13"/>
      <c r="UXZ313" s="35"/>
      <c r="UYA313" s="35"/>
      <c r="UYB313" s="15"/>
      <c r="UYD313" s="13"/>
      <c r="UYE313" s="35"/>
      <c r="UYF313" s="35"/>
      <c r="UYG313" s="15"/>
      <c r="UYI313" s="13"/>
      <c r="UYJ313" s="35"/>
      <c r="UYK313" s="35"/>
      <c r="UYL313" s="15"/>
      <c r="UYN313" s="13"/>
      <c r="UYO313" s="35"/>
      <c r="UYP313" s="35"/>
      <c r="UYQ313" s="15"/>
      <c r="UYS313" s="13"/>
      <c r="UYT313" s="35"/>
      <c r="UYU313" s="35"/>
      <c r="UYV313" s="15"/>
      <c r="UYX313" s="13"/>
      <c r="UYY313" s="35"/>
      <c r="UYZ313" s="35"/>
      <c r="UZA313" s="15"/>
      <c r="UZC313" s="13"/>
      <c r="UZD313" s="35"/>
      <c r="UZE313" s="35"/>
      <c r="UZF313" s="15"/>
      <c r="UZH313" s="13"/>
      <c r="UZI313" s="35"/>
      <c r="UZJ313" s="35"/>
      <c r="UZK313" s="15"/>
      <c r="UZM313" s="13"/>
      <c r="UZN313" s="35"/>
      <c r="UZO313" s="35"/>
      <c r="UZP313" s="15"/>
      <c r="UZR313" s="13"/>
      <c r="UZS313" s="35"/>
      <c r="UZT313" s="35"/>
      <c r="UZU313" s="15"/>
      <c r="UZW313" s="13"/>
      <c r="UZX313" s="35"/>
      <c r="UZY313" s="35"/>
      <c r="UZZ313" s="15"/>
      <c r="VAB313" s="13"/>
      <c r="VAC313" s="35"/>
      <c r="VAD313" s="35"/>
      <c r="VAE313" s="15"/>
      <c r="VAG313" s="13"/>
      <c r="VAH313" s="35"/>
      <c r="VAI313" s="35"/>
      <c r="VAJ313" s="15"/>
      <c r="VAL313" s="13"/>
      <c r="VAM313" s="35"/>
      <c r="VAN313" s="35"/>
      <c r="VAO313" s="15"/>
      <c r="VAQ313" s="13"/>
      <c r="VAR313" s="35"/>
      <c r="VAS313" s="35"/>
      <c r="VAT313" s="15"/>
      <c r="VAV313" s="13"/>
      <c r="VAW313" s="35"/>
      <c r="VAX313" s="35"/>
      <c r="VAY313" s="15"/>
      <c r="VBA313" s="13"/>
      <c r="VBB313" s="35"/>
      <c r="VBC313" s="35"/>
      <c r="VBD313" s="15"/>
      <c r="VBF313" s="13"/>
      <c r="VBG313" s="35"/>
      <c r="VBH313" s="35"/>
      <c r="VBI313" s="15"/>
      <c r="VBK313" s="13"/>
      <c r="VBL313" s="35"/>
      <c r="VBM313" s="35"/>
      <c r="VBN313" s="15"/>
      <c r="VBP313" s="13"/>
      <c r="VBQ313" s="35"/>
      <c r="VBR313" s="35"/>
      <c r="VBS313" s="15"/>
      <c r="VBU313" s="13"/>
      <c r="VBV313" s="35"/>
      <c r="VBW313" s="35"/>
      <c r="VBX313" s="15"/>
      <c r="VBZ313" s="13"/>
      <c r="VCA313" s="35"/>
      <c r="VCB313" s="35"/>
      <c r="VCC313" s="15"/>
      <c r="VCE313" s="13"/>
      <c r="VCF313" s="35"/>
      <c r="VCG313" s="35"/>
      <c r="VCH313" s="15"/>
      <c r="VCJ313" s="13"/>
      <c r="VCK313" s="35"/>
      <c r="VCL313" s="35"/>
      <c r="VCM313" s="15"/>
      <c r="VCO313" s="13"/>
      <c r="VCP313" s="35"/>
      <c r="VCQ313" s="35"/>
      <c r="VCR313" s="15"/>
      <c r="VCT313" s="13"/>
      <c r="VCU313" s="35"/>
      <c r="VCV313" s="35"/>
      <c r="VCW313" s="15"/>
      <c r="VCY313" s="13"/>
      <c r="VCZ313" s="35"/>
      <c r="VDA313" s="35"/>
      <c r="VDB313" s="15"/>
      <c r="VDD313" s="13"/>
      <c r="VDE313" s="35"/>
      <c r="VDF313" s="35"/>
      <c r="VDG313" s="15"/>
      <c r="VDI313" s="13"/>
      <c r="VDJ313" s="35"/>
      <c r="VDK313" s="35"/>
      <c r="VDL313" s="15"/>
      <c r="VDN313" s="13"/>
      <c r="VDO313" s="35"/>
      <c r="VDP313" s="35"/>
      <c r="VDQ313" s="15"/>
      <c r="VDS313" s="13"/>
      <c r="VDT313" s="35"/>
      <c r="VDU313" s="35"/>
      <c r="VDV313" s="15"/>
      <c r="VDX313" s="13"/>
      <c r="VDY313" s="35"/>
      <c r="VDZ313" s="35"/>
      <c r="VEA313" s="15"/>
      <c r="VEC313" s="13"/>
      <c r="VED313" s="35"/>
      <c r="VEE313" s="35"/>
      <c r="VEF313" s="15"/>
      <c r="VEH313" s="13"/>
      <c r="VEI313" s="35"/>
      <c r="VEJ313" s="35"/>
      <c r="VEK313" s="15"/>
      <c r="VEM313" s="13"/>
      <c r="VEN313" s="35"/>
      <c r="VEO313" s="35"/>
      <c r="VEP313" s="15"/>
      <c r="VER313" s="13"/>
      <c r="VES313" s="35"/>
      <c r="VET313" s="35"/>
      <c r="VEU313" s="15"/>
      <c r="VEW313" s="13"/>
      <c r="VEX313" s="35"/>
      <c r="VEY313" s="35"/>
      <c r="VEZ313" s="15"/>
      <c r="VFB313" s="13"/>
      <c r="VFC313" s="35"/>
      <c r="VFD313" s="35"/>
      <c r="VFE313" s="15"/>
      <c r="VFG313" s="13"/>
      <c r="VFH313" s="35"/>
      <c r="VFI313" s="35"/>
      <c r="VFJ313" s="15"/>
      <c r="VFL313" s="13"/>
      <c r="VFM313" s="35"/>
      <c r="VFN313" s="35"/>
      <c r="VFO313" s="15"/>
      <c r="VFQ313" s="13"/>
      <c r="VFR313" s="35"/>
      <c r="VFS313" s="35"/>
      <c r="VFT313" s="15"/>
      <c r="VFV313" s="13"/>
      <c r="VFW313" s="35"/>
      <c r="VFX313" s="35"/>
      <c r="VFY313" s="15"/>
      <c r="VGA313" s="13"/>
      <c r="VGB313" s="35"/>
      <c r="VGC313" s="35"/>
      <c r="VGD313" s="15"/>
      <c r="VGF313" s="13"/>
      <c r="VGG313" s="35"/>
      <c r="VGH313" s="35"/>
      <c r="VGI313" s="15"/>
      <c r="VGK313" s="13"/>
      <c r="VGL313" s="35"/>
      <c r="VGM313" s="35"/>
      <c r="VGN313" s="15"/>
      <c r="VGP313" s="13"/>
      <c r="VGQ313" s="35"/>
      <c r="VGR313" s="35"/>
      <c r="VGS313" s="15"/>
      <c r="VGU313" s="13"/>
      <c r="VGV313" s="35"/>
      <c r="VGW313" s="35"/>
      <c r="VGX313" s="15"/>
      <c r="VGZ313" s="13"/>
      <c r="VHA313" s="35"/>
      <c r="VHB313" s="35"/>
      <c r="VHC313" s="15"/>
      <c r="VHE313" s="13"/>
      <c r="VHF313" s="35"/>
      <c r="VHG313" s="35"/>
      <c r="VHH313" s="15"/>
      <c r="VHJ313" s="13"/>
      <c r="VHK313" s="35"/>
      <c r="VHL313" s="35"/>
      <c r="VHM313" s="15"/>
      <c r="VHO313" s="13"/>
      <c r="VHP313" s="35"/>
      <c r="VHQ313" s="35"/>
      <c r="VHR313" s="15"/>
      <c r="VHT313" s="13"/>
      <c r="VHU313" s="35"/>
      <c r="VHV313" s="35"/>
      <c r="VHW313" s="15"/>
      <c r="VHY313" s="13"/>
      <c r="VHZ313" s="35"/>
      <c r="VIA313" s="35"/>
      <c r="VIB313" s="15"/>
      <c r="VID313" s="13"/>
      <c r="VIE313" s="35"/>
      <c r="VIF313" s="35"/>
      <c r="VIG313" s="15"/>
      <c r="VII313" s="13"/>
      <c r="VIJ313" s="35"/>
      <c r="VIK313" s="35"/>
      <c r="VIL313" s="15"/>
      <c r="VIN313" s="13"/>
      <c r="VIO313" s="35"/>
      <c r="VIP313" s="35"/>
      <c r="VIQ313" s="15"/>
      <c r="VIS313" s="13"/>
      <c r="VIT313" s="35"/>
      <c r="VIU313" s="35"/>
      <c r="VIV313" s="15"/>
      <c r="VIX313" s="13"/>
      <c r="VIY313" s="35"/>
      <c r="VIZ313" s="35"/>
      <c r="VJA313" s="15"/>
      <c r="VJC313" s="13"/>
      <c r="VJD313" s="35"/>
      <c r="VJE313" s="35"/>
      <c r="VJF313" s="15"/>
      <c r="VJH313" s="13"/>
      <c r="VJI313" s="35"/>
      <c r="VJJ313" s="35"/>
      <c r="VJK313" s="15"/>
      <c r="VJM313" s="13"/>
      <c r="VJN313" s="35"/>
      <c r="VJO313" s="35"/>
      <c r="VJP313" s="15"/>
      <c r="VJR313" s="13"/>
      <c r="VJS313" s="35"/>
      <c r="VJT313" s="35"/>
      <c r="VJU313" s="15"/>
      <c r="VJW313" s="13"/>
      <c r="VJX313" s="35"/>
      <c r="VJY313" s="35"/>
      <c r="VJZ313" s="15"/>
      <c r="VKB313" s="13"/>
      <c r="VKC313" s="35"/>
      <c r="VKD313" s="35"/>
      <c r="VKE313" s="15"/>
      <c r="VKG313" s="13"/>
      <c r="VKH313" s="35"/>
      <c r="VKI313" s="35"/>
      <c r="VKJ313" s="15"/>
      <c r="VKL313" s="13"/>
      <c r="VKM313" s="35"/>
      <c r="VKN313" s="35"/>
      <c r="VKO313" s="15"/>
      <c r="VKQ313" s="13"/>
      <c r="VKR313" s="35"/>
      <c r="VKS313" s="35"/>
      <c r="VKT313" s="15"/>
      <c r="VKV313" s="13"/>
      <c r="VKW313" s="35"/>
      <c r="VKX313" s="35"/>
      <c r="VKY313" s="15"/>
      <c r="VLA313" s="13"/>
      <c r="VLB313" s="35"/>
      <c r="VLC313" s="35"/>
      <c r="VLD313" s="15"/>
      <c r="VLF313" s="13"/>
      <c r="VLG313" s="35"/>
      <c r="VLH313" s="35"/>
      <c r="VLI313" s="15"/>
      <c r="VLK313" s="13"/>
      <c r="VLL313" s="35"/>
      <c r="VLM313" s="35"/>
      <c r="VLN313" s="15"/>
      <c r="VLP313" s="13"/>
      <c r="VLQ313" s="35"/>
      <c r="VLR313" s="35"/>
      <c r="VLS313" s="15"/>
      <c r="VLU313" s="13"/>
      <c r="VLV313" s="35"/>
      <c r="VLW313" s="35"/>
      <c r="VLX313" s="15"/>
      <c r="VLZ313" s="13"/>
      <c r="VMA313" s="35"/>
      <c r="VMB313" s="35"/>
      <c r="VMC313" s="15"/>
      <c r="VME313" s="13"/>
      <c r="VMF313" s="35"/>
      <c r="VMG313" s="35"/>
      <c r="VMH313" s="15"/>
      <c r="VMJ313" s="13"/>
      <c r="VMK313" s="35"/>
      <c r="VML313" s="35"/>
      <c r="VMM313" s="15"/>
      <c r="VMO313" s="13"/>
      <c r="VMP313" s="35"/>
      <c r="VMQ313" s="35"/>
      <c r="VMR313" s="15"/>
      <c r="VMT313" s="13"/>
      <c r="VMU313" s="35"/>
      <c r="VMV313" s="35"/>
      <c r="VMW313" s="15"/>
      <c r="VMY313" s="13"/>
      <c r="VMZ313" s="35"/>
      <c r="VNA313" s="35"/>
      <c r="VNB313" s="15"/>
      <c r="VND313" s="13"/>
      <c r="VNE313" s="35"/>
      <c r="VNF313" s="35"/>
      <c r="VNG313" s="15"/>
      <c r="VNI313" s="13"/>
      <c r="VNJ313" s="35"/>
      <c r="VNK313" s="35"/>
      <c r="VNL313" s="15"/>
      <c r="VNN313" s="13"/>
      <c r="VNO313" s="35"/>
      <c r="VNP313" s="35"/>
      <c r="VNQ313" s="15"/>
      <c r="VNS313" s="13"/>
      <c r="VNT313" s="35"/>
      <c r="VNU313" s="35"/>
      <c r="VNV313" s="15"/>
      <c r="VNX313" s="13"/>
      <c r="VNY313" s="35"/>
      <c r="VNZ313" s="35"/>
      <c r="VOA313" s="15"/>
      <c r="VOC313" s="13"/>
      <c r="VOD313" s="35"/>
      <c r="VOE313" s="35"/>
      <c r="VOF313" s="15"/>
      <c r="VOH313" s="13"/>
      <c r="VOI313" s="35"/>
      <c r="VOJ313" s="35"/>
      <c r="VOK313" s="15"/>
      <c r="VOM313" s="13"/>
      <c r="VON313" s="35"/>
      <c r="VOO313" s="35"/>
      <c r="VOP313" s="15"/>
      <c r="VOR313" s="13"/>
      <c r="VOS313" s="35"/>
      <c r="VOT313" s="35"/>
      <c r="VOU313" s="15"/>
      <c r="VOW313" s="13"/>
      <c r="VOX313" s="35"/>
      <c r="VOY313" s="35"/>
      <c r="VOZ313" s="15"/>
      <c r="VPB313" s="13"/>
      <c r="VPC313" s="35"/>
      <c r="VPD313" s="35"/>
      <c r="VPE313" s="15"/>
      <c r="VPG313" s="13"/>
      <c r="VPH313" s="35"/>
      <c r="VPI313" s="35"/>
      <c r="VPJ313" s="15"/>
      <c r="VPL313" s="13"/>
      <c r="VPM313" s="35"/>
      <c r="VPN313" s="35"/>
      <c r="VPO313" s="15"/>
      <c r="VPQ313" s="13"/>
      <c r="VPR313" s="35"/>
      <c r="VPS313" s="35"/>
      <c r="VPT313" s="15"/>
      <c r="VPV313" s="13"/>
      <c r="VPW313" s="35"/>
      <c r="VPX313" s="35"/>
      <c r="VPY313" s="15"/>
      <c r="VQA313" s="13"/>
      <c r="VQB313" s="35"/>
      <c r="VQC313" s="35"/>
      <c r="VQD313" s="15"/>
      <c r="VQF313" s="13"/>
      <c r="VQG313" s="35"/>
      <c r="VQH313" s="35"/>
      <c r="VQI313" s="15"/>
      <c r="VQK313" s="13"/>
      <c r="VQL313" s="35"/>
      <c r="VQM313" s="35"/>
      <c r="VQN313" s="15"/>
      <c r="VQP313" s="13"/>
      <c r="VQQ313" s="35"/>
      <c r="VQR313" s="35"/>
      <c r="VQS313" s="15"/>
      <c r="VQU313" s="13"/>
      <c r="VQV313" s="35"/>
      <c r="VQW313" s="35"/>
      <c r="VQX313" s="15"/>
      <c r="VQZ313" s="13"/>
      <c r="VRA313" s="35"/>
      <c r="VRB313" s="35"/>
      <c r="VRC313" s="15"/>
      <c r="VRE313" s="13"/>
      <c r="VRF313" s="35"/>
      <c r="VRG313" s="35"/>
      <c r="VRH313" s="15"/>
      <c r="VRJ313" s="13"/>
      <c r="VRK313" s="35"/>
      <c r="VRL313" s="35"/>
      <c r="VRM313" s="15"/>
      <c r="VRO313" s="13"/>
      <c r="VRP313" s="35"/>
      <c r="VRQ313" s="35"/>
      <c r="VRR313" s="15"/>
      <c r="VRT313" s="13"/>
      <c r="VRU313" s="35"/>
      <c r="VRV313" s="35"/>
      <c r="VRW313" s="15"/>
      <c r="VRY313" s="13"/>
      <c r="VRZ313" s="35"/>
      <c r="VSA313" s="35"/>
      <c r="VSB313" s="15"/>
      <c r="VSD313" s="13"/>
      <c r="VSE313" s="35"/>
      <c r="VSF313" s="35"/>
      <c r="VSG313" s="15"/>
      <c r="VSI313" s="13"/>
      <c r="VSJ313" s="35"/>
      <c r="VSK313" s="35"/>
      <c r="VSL313" s="15"/>
      <c r="VSN313" s="13"/>
      <c r="VSO313" s="35"/>
      <c r="VSP313" s="35"/>
      <c r="VSQ313" s="15"/>
      <c r="VSS313" s="13"/>
      <c r="VST313" s="35"/>
      <c r="VSU313" s="35"/>
      <c r="VSV313" s="15"/>
      <c r="VSX313" s="13"/>
      <c r="VSY313" s="35"/>
      <c r="VSZ313" s="35"/>
      <c r="VTA313" s="15"/>
      <c r="VTC313" s="13"/>
      <c r="VTD313" s="35"/>
      <c r="VTE313" s="35"/>
      <c r="VTF313" s="15"/>
      <c r="VTH313" s="13"/>
      <c r="VTI313" s="35"/>
      <c r="VTJ313" s="35"/>
      <c r="VTK313" s="15"/>
      <c r="VTM313" s="13"/>
      <c r="VTN313" s="35"/>
      <c r="VTO313" s="35"/>
      <c r="VTP313" s="15"/>
      <c r="VTR313" s="13"/>
      <c r="VTS313" s="35"/>
      <c r="VTT313" s="35"/>
      <c r="VTU313" s="15"/>
      <c r="VTW313" s="13"/>
      <c r="VTX313" s="35"/>
      <c r="VTY313" s="35"/>
      <c r="VTZ313" s="15"/>
      <c r="VUB313" s="13"/>
      <c r="VUC313" s="35"/>
      <c r="VUD313" s="35"/>
      <c r="VUE313" s="15"/>
      <c r="VUG313" s="13"/>
      <c r="VUH313" s="35"/>
      <c r="VUI313" s="35"/>
      <c r="VUJ313" s="15"/>
      <c r="VUL313" s="13"/>
      <c r="VUM313" s="35"/>
      <c r="VUN313" s="35"/>
      <c r="VUO313" s="15"/>
      <c r="VUQ313" s="13"/>
      <c r="VUR313" s="35"/>
      <c r="VUS313" s="35"/>
      <c r="VUT313" s="15"/>
      <c r="VUV313" s="13"/>
      <c r="VUW313" s="35"/>
      <c r="VUX313" s="35"/>
      <c r="VUY313" s="15"/>
      <c r="VVA313" s="13"/>
      <c r="VVB313" s="35"/>
      <c r="VVC313" s="35"/>
      <c r="VVD313" s="15"/>
      <c r="VVF313" s="13"/>
      <c r="VVG313" s="35"/>
      <c r="VVH313" s="35"/>
      <c r="VVI313" s="15"/>
      <c r="VVK313" s="13"/>
      <c r="VVL313" s="35"/>
      <c r="VVM313" s="35"/>
      <c r="VVN313" s="15"/>
      <c r="VVP313" s="13"/>
      <c r="VVQ313" s="35"/>
      <c r="VVR313" s="35"/>
      <c r="VVS313" s="15"/>
      <c r="VVU313" s="13"/>
      <c r="VVV313" s="35"/>
      <c r="VVW313" s="35"/>
      <c r="VVX313" s="15"/>
      <c r="VVZ313" s="13"/>
      <c r="VWA313" s="35"/>
      <c r="VWB313" s="35"/>
      <c r="VWC313" s="15"/>
      <c r="VWE313" s="13"/>
      <c r="VWF313" s="35"/>
      <c r="VWG313" s="35"/>
      <c r="VWH313" s="15"/>
      <c r="VWJ313" s="13"/>
      <c r="VWK313" s="35"/>
      <c r="VWL313" s="35"/>
      <c r="VWM313" s="15"/>
      <c r="VWO313" s="13"/>
      <c r="VWP313" s="35"/>
      <c r="VWQ313" s="35"/>
      <c r="VWR313" s="15"/>
      <c r="VWT313" s="13"/>
      <c r="VWU313" s="35"/>
      <c r="VWV313" s="35"/>
      <c r="VWW313" s="15"/>
      <c r="VWY313" s="13"/>
      <c r="VWZ313" s="35"/>
      <c r="VXA313" s="35"/>
      <c r="VXB313" s="15"/>
      <c r="VXD313" s="13"/>
      <c r="VXE313" s="35"/>
      <c r="VXF313" s="35"/>
      <c r="VXG313" s="15"/>
      <c r="VXI313" s="13"/>
      <c r="VXJ313" s="35"/>
      <c r="VXK313" s="35"/>
      <c r="VXL313" s="15"/>
      <c r="VXN313" s="13"/>
      <c r="VXO313" s="35"/>
      <c r="VXP313" s="35"/>
      <c r="VXQ313" s="15"/>
      <c r="VXS313" s="13"/>
      <c r="VXT313" s="35"/>
      <c r="VXU313" s="35"/>
      <c r="VXV313" s="15"/>
      <c r="VXX313" s="13"/>
      <c r="VXY313" s="35"/>
      <c r="VXZ313" s="35"/>
      <c r="VYA313" s="15"/>
      <c r="VYC313" s="13"/>
      <c r="VYD313" s="35"/>
      <c r="VYE313" s="35"/>
      <c r="VYF313" s="15"/>
      <c r="VYH313" s="13"/>
      <c r="VYI313" s="35"/>
      <c r="VYJ313" s="35"/>
      <c r="VYK313" s="15"/>
      <c r="VYM313" s="13"/>
      <c r="VYN313" s="35"/>
      <c r="VYO313" s="35"/>
      <c r="VYP313" s="15"/>
      <c r="VYR313" s="13"/>
      <c r="VYS313" s="35"/>
      <c r="VYT313" s="35"/>
      <c r="VYU313" s="15"/>
      <c r="VYW313" s="13"/>
      <c r="VYX313" s="35"/>
      <c r="VYY313" s="35"/>
      <c r="VYZ313" s="15"/>
      <c r="VZB313" s="13"/>
      <c r="VZC313" s="35"/>
      <c r="VZD313" s="35"/>
      <c r="VZE313" s="15"/>
      <c r="VZG313" s="13"/>
      <c r="VZH313" s="35"/>
      <c r="VZI313" s="35"/>
      <c r="VZJ313" s="15"/>
      <c r="VZL313" s="13"/>
      <c r="VZM313" s="35"/>
      <c r="VZN313" s="35"/>
      <c r="VZO313" s="15"/>
      <c r="VZQ313" s="13"/>
      <c r="VZR313" s="35"/>
      <c r="VZS313" s="35"/>
      <c r="VZT313" s="15"/>
      <c r="VZV313" s="13"/>
      <c r="VZW313" s="35"/>
      <c r="VZX313" s="35"/>
      <c r="VZY313" s="15"/>
      <c r="WAA313" s="13"/>
      <c r="WAB313" s="35"/>
      <c r="WAC313" s="35"/>
      <c r="WAD313" s="15"/>
      <c r="WAF313" s="13"/>
      <c r="WAG313" s="35"/>
      <c r="WAH313" s="35"/>
      <c r="WAI313" s="15"/>
      <c r="WAK313" s="13"/>
      <c r="WAL313" s="35"/>
      <c r="WAM313" s="35"/>
      <c r="WAN313" s="15"/>
      <c r="WAP313" s="13"/>
      <c r="WAQ313" s="35"/>
      <c r="WAR313" s="35"/>
      <c r="WAS313" s="15"/>
      <c r="WAU313" s="13"/>
      <c r="WAV313" s="35"/>
      <c r="WAW313" s="35"/>
      <c r="WAX313" s="15"/>
      <c r="WAZ313" s="13"/>
      <c r="WBA313" s="35"/>
      <c r="WBB313" s="35"/>
      <c r="WBC313" s="15"/>
      <c r="WBE313" s="13"/>
      <c r="WBF313" s="35"/>
      <c r="WBG313" s="35"/>
      <c r="WBH313" s="15"/>
      <c r="WBJ313" s="13"/>
      <c r="WBK313" s="35"/>
      <c r="WBL313" s="35"/>
      <c r="WBM313" s="15"/>
      <c r="WBO313" s="13"/>
      <c r="WBP313" s="35"/>
      <c r="WBQ313" s="35"/>
      <c r="WBR313" s="15"/>
      <c r="WBT313" s="13"/>
      <c r="WBU313" s="35"/>
      <c r="WBV313" s="35"/>
      <c r="WBW313" s="15"/>
      <c r="WBY313" s="13"/>
      <c r="WBZ313" s="35"/>
      <c r="WCA313" s="35"/>
      <c r="WCB313" s="15"/>
      <c r="WCD313" s="13"/>
      <c r="WCE313" s="35"/>
      <c r="WCF313" s="35"/>
      <c r="WCG313" s="15"/>
      <c r="WCI313" s="13"/>
      <c r="WCJ313" s="35"/>
      <c r="WCK313" s="35"/>
      <c r="WCL313" s="15"/>
      <c r="WCN313" s="13"/>
      <c r="WCO313" s="35"/>
      <c r="WCP313" s="35"/>
      <c r="WCQ313" s="15"/>
      <c r="WCS313" s="13"/>
      <c r="WCT313" s="35"/>
      <c r="WCU313" s="35"/>
      <c r="WCV313" s="15"/>
      <c r="WCX313" s="13"/>
      <c r="WCY313" s="35"/>
      <c r="WCZ313" s="35"/>
      <c r="WDA313" s="15"/>
      <c r="WDC313" s="13"/>
      <c r="WDD313" s="35"/>
      <c r="WDE313" s="35"/>
      <c r="WDF313" s="15"/>
      <c r="WDH313" s="13"/>
      <c r="WDI313" s="35"/>
      <c r="WDJ313" s="35"/>
      <c r="WDK313" s="15"/>
      <c r="WDM313" s="13"/>
      <c r="WDN313" s="35"/>
      <c r="WDO313" s="35"/>
      <c r="WDP313" s="15"/>
      <c r="WDR313" s="13"/>
      <c r="WDS313" s="35"/>
      <c r="WDT313" s="35"/>
      <c r="WDU313" s="15"/>
      <c r="WDW313" s="13"/>
      <c r="WDX313" s="35"/>
      <c r="WDY313" s="35"/>
      <c r="WDZ313" s="15"/>
      <c r="WEB313" s="13"/>
      <c r="WEC313" s="35"/>
      <c r="WED313" s="35"/>
      <c r="WEE313" s="15"/>
      <c r="WEG313" s="13"/>
      <c r="WEH313" s="35"/>
      <c r="WEI313" s="35"/>
      <c r="WEJ313" s="15"/>
      <c r="WEL313" s="13"/>
      <c r="WEM313" s="35"/>
      <c r="WEN313" s="35"/>
      <c r="WEO313" s="15"/>
      <c r="WEQ313" s="13"/>
      <c r="WER313" s="35"/>
      <c r="WES313" s="35"/>
      <c r="WET313" s="15"/>
      <c r="WEV313" s="13"/>
      <c r="WEW313" s="35"/>
      <c r="WEX313" s="35"/>
      <c r="WEY313" s="15"/>
      <c r="WFA313" s="13"/>
      <c r="WFB313" s="35"/>
      <c r="WFC313" s="35"/>
      <c r="WFD313" s="15"/>
      <c r="WFF313" s="13"/>
      <c r="WFG313" s="35"/>
      <c r="WFH313" s="35"/>
      <c r="WFI313" s="15"/>
      <c r="WFK313" s="13"/>
      <c r="WFL313" s="35"/>
      <c r="WFM313" s="35"/>
      <c r="WFN313" s="15"/>
      <c r="WFP313" s="13"/>
      <c r="WFQ313" s="35"/>
      <c r="WFR313" s="35"/>
      <c r="WFS313" s="15"/>
      <c r="WFU313" s="13"/>
      <c r="WFV313" s="35"/>
      <c r="WFW313" s="35"/>
      <c r="WFX313" s="15"/>
      <c r="WFZ313" s="13"/>
      <c r="WGA313" s="35"/>
      <c r="WGB313" s="35"/>
      <c r="WGC313" s="15"/>
      <c r="WGE313" s="13"/>
      <c r="WGF313" s="35"/>
      <c r="WGG313" s="35"/>
      <c r="WGH313" s="15"/>
      <c r="WGJ313" s="13"/>
      <c r="WGK313" s="35"/>
      <c r="WGL313" s="35"/>
      <c r="WGM313" s="15"/>
      <c r="WGO313" s="13"/>
      <c r="WGP313" s="35"/>
      <c r="WGQ313" s="35"/>
      <c r="WGR313" s="15"/>
      <c r="WGT313" s="13"/>
      <c r="WGU313" s="35"/>
      <c r="WGV313" s="35"/>
      <c r="WGW313" s="15"/>
      <c r="WGY313" s="13"/>
      <c r="WGZ313" s="35"/>
      <c r="WHA313" s="35"/>
      <c r="WHB313" s="15"/>
      <c r="WHD313" s="13"/>
      <c r="WHE313" s="35"/>
      <c r="WHF313" s="35"/>
      <c r="WHG313" s="15"/>
      <c r="WHI313" s="13"/>
      <c r="WHJ313" s="35"/>
      <c r="WHK313" s="35"/>
      <c r="WHL313" s="15"/>
      <c r="WHN313" s="13"/>
      <c r="WHO313" s="35"/>
      <c r="WHP313" s="35"/>
      <c r="WHQ313" s="15"/>
      <c r="WHS313" s="13"/>
      <c r="WHT313" s="35"/>
      <c r="WHU313" s="35"/>
      <c r="WHV313" s="15"/>
      <c r="WHX313" s="13"/>
      <c r="WHY313" s="35"/>
      <c r="WHZ313" s="35"/>
      <c r="WIA313" s="15"/>
      <c r="WIC313" s="13"/>
      <c r="WID313" s="35"/>
      <c r="WIE313" s="35"/>
      <c r="WIF313" s="15"/>
      <c r="WIH313" s="13"/>
      <c r="WII313" s="35"/>
      <c r="WIJ313" s="35"/>
      <c r="WIK313" s="15"/>
      <c r="WIM313" s="13"/>
      <c r="WIN313" s="35"/>
      <c r="WIO313" s="35"/>
      <c r="WIP313" s="15"/>
      <c r="WIR313" s="13"/>
      <c r="WIS313" s="35"/>
      <c r="WIT313" s="35"/>
      <c r="WIU313" s="15"/>
      <c r="WIW313" s="13"/>
      <c r="WIX313" s="35"/>
      <c r="WIY313" s="35"/>
      <c r="WIZ313" s="15"/>
      <c r="WJB313" s="13"/>
      <c r="WJC313" s="35"/>
      <c r="WJD313" s="35"/>
      <c r="WJE313" s="15"/>
      <c r="WJG313" s="13"/>
      <c r="WJH313" s="35"/>
      <c r="WJI313" s="35"/>
      <c r="WJJ313" s="15"/>
      <c r="WJL313" s="13"/>
      <c r="WJM313" s="35"/>
      <c r="WJN313" s="35"/>
      <c r="WJO313" s="15"/>
      <c r="WJQ313" s="13"/>
      <c r="WJR313" s="35"/>
      <c r="WJS313" s="35"/>
      <c r="WJT313" s="15"/>
      <c r="WJV313" s="13"/>
      <c r="WJW313" s="35"/>
      <c r="WJX313" s="35"/>
      <c r="WJY313" s="15"/>
      <c r="WKA313" s="13"/>
      <c r="WKB313" s="35"/>
      <c r="WKC313" s="35"/>
      <c r="WKD313" s="15"/>
      <c r="WKF313" s="13"/>
      <c r="WKG313" s="35"/>
      <c r="WKH313" s="35"/>
      <c r="WKI313" s="15"/>
      <c r="WKK313" s="13"/>
      <c r="WKL313" s="35"/>
      <c r="WKM313" s="35"/>
      <c r="WKN313" s="15"/>
      <c r="WKP313" s="13"/>
      <c r="WKQ313" s="35"/>
      <c r="WKR313" s="35"/>
      <c r="WKS313" s="15"/>
      <c r="WKU313" s="13"/>
      <c r="WKV313" s="35"/>
      <c r="WKW313" s="35"/>
      <c r="WKX313" s="15"/>
      <c r="WKZ313" s="13"/>
      <c r="WLA313" s="35"/>
      <c r="WLB313" s="35"/>
      <c r="WLC313" s="15"/>
      <c r="WLE313" s="13"/>
      <c r="WLF313" s="35"/>
      <c r="WLG313" s="35"/>
      <c r="WLH313" s="15"/>
      <c r="WLJ313" s="13"/>
      <c r="WLK313" s="35"/>
      <c r="WLL313" s="35"/>
      <c r="WLM313" s="15"/>
      <c r="WLO313" s="13"/>
      <c r="WLP313" s="35"/>
      <c r="WLQ313" s="35"/>
      <c r="WLR313" s="15"/>
      <c r="WLT313" s="13"/>
      <c r="WLU313" s="35"/>
      <c r="WLV313" s="35"/>
      <c r="WLW313" s="15"/>
      <c r="WLY313" s="13"/>
      <c r="WLZ313" s="35"/>
      <c r="WMA313" s="35"/>
      <c r="WMB313" s="15"/>
      <c r="WMD313" s="13"/>
      <c r="WME313" s="35"/>
      <c r="WMF313" s="35"/>
      <c r="WMG313" s="15"/>
      <c r="WMI313" s="13"/>
      <c r="WMJ313" s="35"/>
      <c r="WMK313" s="35"/>
      <c r="WML313" s="15"/>
      <c r="WMN313" s="13"/>
      <c r="WMO313" s="35"/>
      <c r="WMP313" s="35"/>
      <c r="WMQ313" s="15"/>
      <c r="WMS313" s="13"/>
      <c r="WMT313" s="35"/>
      <c r="WMU313" s="35"/>
      <c r="WMV313" s="15"/>
      <c r="WMX313" s="13"/>
      <c r="WMY313" s="35"/>
      <c r="WMZ313" s="35"/>
      <c r="WNA313" s="15"/>
      <c r="WNC313" s="13"/>
      <c r="WND313" s="35"/>
      <c r="WNE313" s="35"/>
      <c r="WNF313" s="15"/>
      <c r="WNH313" s="13"/>
      <c r="WNI313" s="35"/>
      <c r="WNJ313" s="35"/>
      <c r="WNK313" s="15"/>
      <c r="WNM313" s="13"/>
      <c r="WNN313" s="35"/>
      <c r="WNO313" s="35"/>
      <c r="WNP313" s="15"/>
      <c r="WNR313" s="13"/>
      <c r="WNS313" s="35"/>
      <c r="WNT313" s="35"/>
      <c r="WNU313" s="15"/>
      <c r="WNW313" s="13"/>
      <c r="WNX313" s="35"/>
      <c r="WNY313" s="35"/>
      <c r="WNZ313" s="15"/>
      <c r="WOB313" s="13"/>
      <c r="WOC313" s="35"/>
      <c r="WOD313" s="35"/>
      <c r="WOE313" s="15"/>
      <c r="WOG313" s="13"/>
      <c r="WOH313" s="35"/>
      <c r="WOI313" s="35"/>
      <c r="WOJ313" s="15"/>
      <c r="WOL313" s="13"/>
      <c r="WOM313" s="35"/>
      <c r="WON313" s="35"/>
      <c r="WOO313" s="15"/>
      <c r="WOQ313" s="13"/>
      <c r="WOR313" s="35"/>
      <c r="WOS313" s="35"/>
      <c r="WOT313" s="15"/>
      <c r="WOV313" s="13"/>
      <c r="WOW313" s="35"/>
      <c r="WOX313" s="35"/>
      <c r="WOY313" s="15"/>
      <c r="WPA313" s="13"/>
      <c r="WPB313" s="35"/>
      <c r="WPC313" s="35"/>
      <c r="WPD313" s="15"/>
      <c r="WPF313" s="13"/>
      <c r="WPG313" s="35"/>
      <c r="WPH313" s="35"/>
      <c r="WPI313" s="15"/>
      <c r="WPK313" s="13"/>
      <c r="WPL313" s="35"/>
      <c r="WPM313" s="35"/>
      <c r="WPN313" s="15"/>
      <c r="WPP313" s="13"/>
      <c r="WPQ313" s="35"/>
      <c r="WPR313" s="35"/>
      <c r="WPS313" s="15"/>
      <c r="WPU313" s="13"/>
      <c r="WPV313" s="35"/>
      <c r="WPW313" s="35"/>
      <c r="WPX313" s="15"/>
      <c r="WPZ313" s="13"/>
      <c r="WQA313" s="35"/>
      <c r="WQB313" s="35"/>
      <c r="WQC313" s="15"/>
      <c r="WQE313" s="13"/>
      <c r="WQF313" s="35"/>
      <c r="WQG313" s="35"/>
      <c r="WQH313" s="15"/>
      <c r="WQJ313" s="13"/>
      <c r="WQK313" s="35"/>
      <c r="WQL313" s="35"/>
      <c r="WQM313" s="15"/>
      <c r="WQO313" s="13"/>
      <c r="WQP313" s="35"/>
      <c r="WQQ313" s="35"/>
      <c r="WQR313" s="15"/>
      <c r="WQT313" s="13"/>
      <c r="WQU313" s="35"/>
      <c r="WQV313" s="35"/>
      <c r="WQW313" s="15"/>
      <c r="WQY313" s="13"/>
      <c r="WQZ313" s="35"/>
      <c r="WRA313" s="35"/>
      <c r="WRB313" s="15"/>
      <c r="WRD313" s="13"/>
      <c r="WRE313" s="35"/>
      <c r="WRF313" s="35"/>
      <c r="WRG313" s="15"/>
      <c r="WRI313" s="13"/>
      <c r="WRJ313" s="35"/>
      <c r="WRK313" s="35"/>
      <c r="WRL313" s="15"/>
      <c r="WRN313" s="13"/>
      <c r="WRO313" s="35"/>
      <c r="WRP313" s="35"/>
      <c r="WRQ313" s="15"/>
      <c r="WRS313" s="13"/>
      <c r="WRT313" s="35"/>
      <c r="WRU313" s="35"/>
      <c r="WRV313" s="15"/>
      <c r="WRX313" s="13"/>
      <c r="WRY313" s="35"/>
      <c r="WRZ313" s="35"/>
      <c r="WSA313" s="15"/>
      <c r="WSC313" s="13"/>
      <c r="WSD313" s="35"/>
      <c r="WSE313" s="35"/>
      <c r="WSF313" s="15"/>
      <c r="WSH313" s="13"/>
      <c r="WSI313" s="35"/>
      <c r="WSJ313" s="35"/>
      <c r="WSK313" s="15"/>
      <c r="WSM313" s="13"/>
      <c r="WSN313" s="35"/>
      <c r="WSO313" s="35"/>
      <c r="WSP313" s="15"/>
      <c r="WSR313" s="13"/>
      <c r="WSS313" s="35"/>
      <c r="WST313" s="35"/>
      <c r="WSU313" s="15"/>
      <c r="WSW313" s="13"/>
      <c r="WSX313" s="35"/>
      <c r="WSY313" s="35"/>
      <c r="WSZ313" s="15"/>
      <c r="WTB313" s="13"/>
      <c r="WTC313" s="35"/>
      <c r="WTD313" s="35"/>
      <c r="WTE313" s="15"/>
      <c r="WTG313" s="13"/>
      <c r="WTH313" s="35"/>
      <c r="WTI313" s="35"/>
      <c r="WTJ313" s="15"/>
      <c r="WTL313" s="13"/>
      <c r="WTM313" s="35"/>
      <c r="WTN313" s="35"/>
      <c r="WTO313" s="15"/>
      <c r="WTQ313" s="13"/>
      <c r="WTR313" s="35"/>
      <c r="WTS313" s="35"/>
      <c r="WTT313" s="15"/>
      <c r="WTV313" s="13"/>
      <c r="WTW313" s="35"/>
      <c r="WTX313" s="35"/>
      <c r="WTY313" s="15"/>
      <c r="WUA313" s="13"/>
      <c r="WUB313" s="35"/>
      <c r="WUC313" s="35"/>
      <c r="WUD313" s="15"/>
      <c r="WUF313" s="13"/>
      <c r="WUG313" s="35"/>
      <c r="WUH313" s="35"/>
      <c r="WUI313" s="15"/>
      <c r="WUK313" s="13"/>
      <c r="WUL313" s="35"/>
      <c r="WUM313" s="35"/>
      <c r="WUN313" s="15"/>
      <c r="WUP313" s="13"/>
      <c r="WUQ313" s="35"/>
      <c r="WUR313" s="35"/>
      <c r="WUS313" s="15"/>
      <c r="WUU313" s="13"/>
      <c r="WUV313" s="35"/>
      <c r="WUW313" s="35"/>
      <c r="WUX313" s="15"/>
      <c r="WUZ313" s="13"/>
      <c r="WVA313" s="35"/>
      <c r="WVB313" s="35"/>
      <c r="WVC313" s="15"/>
      <c r="WVE313" s="13"/>
      <c r="WVF313" s="35"/>
      <c r="WVG313" s="35"/>
      <c r="WVH313" s="15"/>
      <c r="WVJ313" s="13"/>
      <c r="WVK313" s="35"/>
      <c r="WVL313" s="35"/>
      <c r="WVM313" s="15"/>
      <c r="WVO313" s="13"/>
      <c r="WVP313" s="35"/>
      <c r="WVQ313" s="35"/>
      <c r="WVR313" s="15"/>
      <c r="WVT313" s="13"/>
      <c r="WVU313" s="35"/>
      <c r="WVV313" s="35"/>
      <c r="WVW313" s="15"/>
      <c r="WVY313" s="13"/>
      <c r="WVZ313" s="35"/>
      <c r="WWA313" s="35"/>
      <c r="WWB313" s="15"/>
      <c r="WWD313" s="13"/>
      <c r="WWE313" s="35"/>
      <c r="WWF313" s="35"/>
      <c r="WWG313" s="15"/>
      <c r="WWI313" s="13"/>
      <c r="WWJ313" s="35"/>
      <c r="WWK313" s="35"/>
      <c r="WWL313" s="15"/>
      <c r="WWN313" s="13"/>
      <c r="WWO313" s="35"/>
      <c r="WWP313" s="35"/>
      <c r="WWQ313" s="15"/>
      <c r="WWS313" s="13"/>
      <c r="WWT313" s="35"/>
      <c r="WWU313" s="35"/>
      <c r="WWV313" s="15"/>
      <c r="WWX313" s="13"/>
      <c r="WWY313" s="35"/>
      <c r="WWZ313" s="35"/>
      <c r="WXA313" s="15"/>
      <c r="WXC313" s="13"/>
      <c r="WXD313" s="35"/>
      <c r="WXE313" s="35"/>
      <c r="WXF313" s="15"/>
      <c r="WXH313" s="13"/>
      <c r="WXI313" s="35"/>
      <c r="WXJ313" s="35"/>
      <c r="WXK313" s="15"/>
      <c r="WXM313" s="13"/>
      <c r="WXN313" s="35"/>
      <c r="WXO313" s="35"/>
      <c r="WXP313" s="15"/>
      <c r="WXR313" s="13"/>
      <c r="WXS313" s="35"/>
      <c r="WXT313" s="35"/>
      <c r="WXU313" s="15"/>
      <c r="WXW313" s="13"/>
      <c r="WXX313" s="35"/>
      <c r="WXY313" s="35"/>
      <c r="WXZ313" s="15"/>
      <c r="WYB313" s="13"/>
      <c r="WYC313" s="35"/>
      <c r="WYD313" s="35"/>
      <c r="WYE313" s="15"/>
      <c r="WYG313" s="13"/>
      <c r="WYH313" s="35"/>
      <c r="WYI313" s="35"/>
      <c r="WYJ313" s="15"/>
      <c r="WYL313" s="13"/>
      <c r="WYM313" s="35"/>
      <c r="WYN313" s="35"/>
      <c r="WYO313" s="15"/>
      <c r="WYQ313" s="13"/>
      <c r="WYR313" s="35"/>
      <c r="WYS313" s="35"/>
      <c r="WYT313" s="15"/>
      <c r="WYV313" s="13"/>
      <c r="WYW313" s="35"/>
      <c r="WYX313" s="35"/>
      <c r="WYY313" s="15"/>
      <c r="WZA313" s="13"/>
      <c r="WZB313" s="35"/>
      <c r="WZC313" s="35"/>
      <c r="WZD313" s="15"/>
      <c r="WZF313" s="13"/>
      <c r="WZG313" s="35"/>
      <c r="WZH313" s="35"/>
      <c r="WZI313" s="15"/>
      <c r="WZK313" s="13"/>
      <c r="WZL313" s="35"/>
      <c r="WZM313" s="35"/>
      <c r="WZN313" s="15"/>
      <c r="WZP313" s="13"/>
      <c r="WZQ313" s="35"/>
      <c r="WZR313" s="35"/>
      <c r="WZS313" s="15"/>
      <c r="WZU313" s="13"/>
      <c r="WZV313" s="35"/>
      <c r="WZW313" s="35"/>
      <c r="WZX313" s="15"/>
      <c r="WZZ313" s="13"/>
      <c r="XAA313" s="35"/>
      <c r="XAB313" s="35"/>
      <c r="XAC313" s="15"/>
      <c r="XAE313" s="13"/>
      <c r="XAF313" s="35"/>
      <c r="XAG313" s="35"/>
      <c r="XAH313" s="15"/>
      <c r="XAJ313" s="13"/>
      <c r="XAK313" s="35"/>
      <c r="XAL313" s="35"/>
      <c r="XAM313" s="15"/>
      <c r="XAO313" s="13"/>
      <c r="XAP313" s="35"/>
      <c r="XAQ313" s="35"/>
      <c r="XAR313" s="15"/>
      <c r="XAT313" s="13"/>
      <c r="XAU313" s="35"/>
      <c r="XAV313" s="35"/>
      <c r="XAW313" s="15"/>
      <c r="XAY313" s="13"/>
      <c r="XAZ313" s="35"/>
      <c r="XBA313" s="35"/>
      <c r="XBB313" s="15"/>
      <c r="XBD313" s="13"/>
      <c r="XBE313" s="35"/>
      <c r="XBF313" s="35"/>
      <c r="XBG313" s="15"/>
      <c r="XBI313" s="13"/>
      <c r="XBJ313" s="35"/>
      <c r="XBK313" s="35"/>
      <c r="XBL313" s="15"/>
      <c r="XBN313" s="13"/>
      <c r="XBO313" s="35"/>
      <c r="XBP313" s="35"/>
      <c r="XBQ313" s="15"/>
      <c r="XBS313" s="13"/>
      <c r="XBT313" s="35"/>
      <c r="XBU313" s="35"/>
      <c r="XBV313" s="15"/>
      <c r="XBX313" s="13"/>
      <c r="XBY313" s="35"/>
      <c r="XBZ313" s="35"/>
      <c r="XCA313" s="15"/>
      <c r="XCC313" s="13"/>
      <c r="XCD313" s="35"/>
      <c r="XCE313" s="35"/>
      <c r="XCF313" s="15"/>
      <c r="XCH313" s="13"/>
      <c r="XCI313" s="35"/>
      <c r="XCJ313" s="35"/>
      <c r="XCK313" s="15"/>
      <c r="XCM313" s="13"/>
      <c r="XCN313" s="35"/>
      <c r="XCO313" s="35"/>
      <c r="XCP313" s="15"/>
      <c r="XCR313" s="13"/>
      <c r="XCS313" s="35"/>
      <c r="XCT313" s="35"/>
      <c r="XCU313" s="15"/>
      <c r="XCW313" s="13"/>
      <c r="XCX313" s="35"/>
      <c r="XCY313" s="35"/>
      <c r="XCZ313" s="15"/>
      <c r="XDB313" s="13"/>
      <c r="XDC313" s="35"/>
      <c r="XDD313" s="35"/>
      <c r="XDE313" s="15"/>
      <c r="XDG313" s="13"/>
      <c r="XDH313" s="35"/>
      <c r="XDI313" s="35"/>
      <c r="XDJ313" s="15"/>
      <c r="XDL313" s="13"/>
      <c r="XDM313" s="35"/>
      <c r="XDN313" s="35"/>
      <c r="XDO313" s="15"/>
      <c r="XDQ313" s="13"/>
      <c r="XDR313" s="35"/>
      <c r="XDS313" s="35"/>
      <c r="XDT313" s="15"/>
      <c r="XDV313" s="13"/>
      <c r="XDW313" s="35"/>
      <c r="XDX313" s="35"/>
      <c r="XDY313" s="15"/>
      <c r="XEA313" s="13"/>
      <c r="XEB313" s="35"/>
      <c r="XEC313" s="35"/>
      <c r="XED313" s="15"/>
      <c r="XEF313" s="13"/>
      <c r="XEG313" s="35"/>
      <c r="XEH313" s="35"/>
      <c r="XEI313" s="15"/>
      <c r="XEK313" s="13"/>
      <c r="XEL313" s="35"/>
      <c r="XEM313" s="35"/>
      <c r="XEN313" s="15"/>
      <c r="XEP313" s="13"/>
      <c r="XEQ313" s="35"/>
      <c r="XER313" s="35"/>
      <c r="XES313" s="15"/>
      <c r="XEU313" s="13"/>
      <c r="XEV313" s="35"/>
      <c r="XEW313" s="35"/>
      <c r="XEX313" s="15"/>
      <c r="XEZ313" s="13"/>
      <c r="XFA313" s="35"/>
      <c r="XFB313" s="35"/>
      <c r="XFC313" s="15"/>
    </row>
    <row r="314" spans="1:1023 1025:2048 2050:6143 6145:7168 7170:11263 11265:12288 12290:16383" x14ac:dyDescent="0.3">
      <c r="A314" s="35">
        <v>46106</v>
      </c>
      <c r="B314" s="35" t="s">
        <v>1072</v>
      </c>
      <c r="C314" s="15" t="s">
        <v>1438</v>
      </c>
      <c r="D314" s="1" t="s">
        <v>701</v>
      </c>
      <c r="E314" s="13">
        <v>46269</v>
      </c>
      <c r="F314" s="53">
        <f t="shared" si="13"/>
        <v>163</v>
      </c>
      <c r="G314" s="19">
        <v>-102</v>
      </c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6"/>
      <c r="CY314" s="36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6"/>
      <c r="DP314" s="36"/>
      <c r="DQ314" s="36"/>
      <c r="DR314" s="36"/>
      <c r="DS314" s="36"/>
      <c r="DT314" s="36"/>
      <c r="DU314" s="36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6"/>
      <c r="EG314" s="36"/>
      <c r="EH314" s="36"/>
      <c r="EI314" s="36"/>
      <c r="EJ314" s="36"/>
      <c r="EK314" s="36"/>
      <c r="EL314" s="36"/>
      <c r="EM314" s="36"/>
      <c r="EN314" s="36"/>
      <c r="EO314" s="36"/>
      <c r="EP314" s="36"/>
      <c r="EQ314" s="36"/>
      <c r="ER314" s="36"/>
      <c r="ES314" s="36"/>
      <c r="ET314" s="36"/>
      <c r="EU314" s="36"/>
      <c r="EV314" s="36"/>
      <c r="EW314" s="36"/>
      <c r="EX314" s="36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6"/>
      <c r="FO314" s="36"/>
      <c r="FP314" s="36"/>
      <c r="FQ314" s="36"/>
      <c r="FR314" s="36"/>
      <c r="FS314" s="36"/>
      <c r="FT314" s="36"/>
      <c r="FU314" s="36"/>
      <c r="FV314" s="36"/>
      <c r="FW314" s="36"/>
      <c r="FX314" s="36"/>
      <c r="FY314" s="36"/>
      <c r="FZ314" s="36"/>
      <c r="GA314" s="36"/>
      <c r="GB314" s="36"/>
      <c r="GC314" s="36"/>
      <c r="GD314" s="36"/>
      <c r="GE314" s="36"/>
      <c r="GF314" s="36"/>
      <c r="GG314" s="36"/>
      <c r="GH314" s="36"/>
      <c r="GI314" s="36"/>
      <c r="GJ314" s="36"/>
      <c r="GK314" s="36"/>
      <c r="GL314" s="36"/>
      <c r="GM314" s="36"/>
      <c r="GN314" s="36"/>
      <c r="GO314" s="36"/>
      <c r="GP314" s="36"/>
      <c r="GQ314" s="36"/>
      <c r="GR314" s="36"/>
      <c r="GS314" s="36"/>
      <c r="GT314" s="36"/>
      <c r="GU314" s="36"/>
      <c r="GV314" s="36"/>
      <c r="GW314" s="36"/>
      <c r="GX314" s="36"/>
      <c r="GY314" s="36"/>
      <c r="GZ314" s="36"/>
      <c r="HA314" s="36"/>
      <c r="HB314" s="36"/>
      <c r="HC314" s="36"/>
      <c r="HD314" s="36"/>
      <c r="HE314" s="36"/>
      <c r="HF314" s="36"/>
      <c r="HG314" s="36"/>
      <c r="HH314" s="36"/>
      <c r="HI314" s="36"/>
      <c r="HJ314" s="36"/>
      <c r="HK314" s="36"/>
      <c r="HL314" s="36"/>
      <c r="HM314" s="36"/>
      <c r="HN314" s="36"/>
      <c r="HO314" s="36"/>
      <c r="HP314" s="36"/>
      <c r="HQ314" s="36"/>
      <c r="HR314" s="36"/>
      <c r="HS314" s="36"/>
      <c r="HT314" s="36"/>
      <c r="HU314" s="36"/>
      <c r="HV314" s="36"/>
      <c r="HW314" s="36"/>
      <c r="HX314" s="36"/>
      <c r="HY314" s="36"/>
      <c r="HZ314" s="36"/>
      <c r="IA314" s="36"/>
      <c r="IB314" s="36"/>
      <c r="IC314" s="36"/>
      <c r="ID314" s="36"/>
      <c r="IE314" s="36"/>
      <c r="IF314" s="36"/>
      <c r="IG314" s="36"/>
      <c r="IH314" s="36"/>
      <c r="II314" s="36"/>
      <c r="IJ314" s="36"/>
      <c r="IK314" s="36"/>
      <c r="IL314" s="36"/>
      <c r="IM314" s="36"/>
      <c r="IN314" s="36"/>
      <c r="IO314" s="36"/>
      <c r="IP314" s="36"/>
      <c r="IQ314" s="36"/>
      <c r="IR314" s="36"/>
      <c r="IS314" s="36"/>
      <c r="IT314" s="36"/>
      <c r="IU314" s="36"/>
      <c r="IV314" s="36"/>
      <c r="IW314" s="36"/>
      <c r="IX314" s="36"/>
      <c r="IY314" s="36"/>
      <c r="IZ314" s="36"/>
      <c r="JA314" s="36"/>
      <c r="JB314" s="36"/>
      <c r="JC314" s="36"/>
      <c r="JD314" s="36"/>
      <c r="JE314" s="36"/>
      <c r="JF314" s="36"/>
      <c r="JG314" s="36"/>
      <c r="JH314" s="36"/>
      <c r="JI314" s="36"/>
      <c r="JJ314" s="36"/>
      <c r="JK314" s="36"/>
      <c r="JL314" s="36"/>
      <c r="JM314" s="36"/>
      <c r="JN314" s="36"/>
      <c r="JO314" s="36"/>
      <c r="JP314" s="36"/>
      <c r="JQ314" s="36"/>
      <c r="JR314" s="36"/>
      <c r="JS314" s="36"/>
      <c r="JT314" s="36"/>
      <c r="JU314" s="36"/>
      <c r="JV314" s="36"/>
      <c r="JW314" s="36"/>
      <c r="JX314" s="36"/>
      <c r="JY314" s="36"/>
      <c r="JZ314" s="36"/>
      <c r="KA314" s="36"/>
      <c r="KB314" s="36"/>
      <c r="KC314" s="36"/>
      <c r="KD314" s="36"/>
      <c r="KE314" s="36"/>
      <c r="KF314" s="36"/>
      <c r="KG314" s="36"/>
      <c r="KH314" s="36"/>
      <c r="KI314" s="36"/>
      <c r="KJ314" s="36"/>
      <c r="KK314" s="36"/>
      <c r="KL314" s="36"/>
      <c r="KM314" s="36"/>
      <c r="KN314" s="36"/>
      <c r="KO314" s="36"/>
      <c r="KP314" s="36"/>
      <c r="KQ314" s="36"/>
      <c r="KR314" s="36"/>
      <c r="KS314" s="36"/>
      <c r="KT314" s="36"/>
      <c r="KU314" s="36"/>
      <c r="KV314" s="36"/>
      <c r="KW314" s="36"/>
      <c r="KX314" s="36"/>
      <c r="KY314" s="36"/>
      <c r="KZ314" s="36"/>
      <c r="LA314" s="36"/>
      <c r="LB314" s="36"/>
      <c r="LC314" s="36"/>
      <c r="LD314" s="36"/>
      <c r="LE314" s="36"/>
      <c r="LF314" s="36"/>
      <c r="LG314" s="36"/>
      <c r="LH314" s="36"/>
      <c r="LI314" s="36"/>
      <c r="LJ314" s="36"/>
      <c r="LK314" s="36"/>
      <c r="LL314" s="36"/>
      <c r="LM314" s="36"/>
      <c r="LN314" s="36"/>
      <c r="LO314" s="36"/>
      <c r="LP314" s="36"/>
      <c r="LQ314" s="36"/>
      <c r="LR314" s="36"/>
      <c r="LS314" s="36"/>
      <c r="LT314" s="36"/>
      <c r="LU314" s="36"/>
      <c r="LV314" s="36"/>
      <c r="LW314" s="36"/>
      <c r="LX314" s="36"/>
      <c r="LY314" s="36"/>
      <c r="LZ314" s="36"/>
      <c r="MA314" s="36"/>
      <c r="MB314" s="36"/>
      <c r="MC314" s="36"/>
      <c r="MD314" s="36"/>
      <c r="ME314" s="36"/>
      <c r="MF314" s="36"/>
      <c r="MG314" s="36"/>
      <c r="MH314" s="36"/>
      <c r="MI314" s="36"/>
      <c r="MJ314" s="36"/>
      <c r="MK314" s="36"/>
      <c r="ML314" s="36"/>
      <c r="MM314" s="36"/>
      <c r="MN314" s="36"/>
      <c r="MO314" s="36"/>
      <c r="MP314" s="36"/>
      <c r="MQ314" s="36"/>
      <c r="MR314" s="36"/>
      <c r="MS314" s="36"/>
      <c r="MT314" s="36"/>
      <c r="MU314" s="36"/>
      <c r="MV314" s="36"/>
      <c r="MW314" s="36"/>
      <c r="MX314" s="36"/>
      <c r="MY314" s="36"/>
      <c r="MZ314" s="36"/>
      <c r="NA314" s="36"/>
      <c r="NB314" s="36"/>
      <c r="NC314" s="36"/>
      <c r="ND314" s="36"/>
      <c r="NE314" s="36"/>
      <c r="NF314" s="36"/>
      <c r="NG314" s="36"/>
      <c r="NH314" s="36"/>
      <c r="NI314" s="36"/>
      <c r="NJ314" s="36"/>
      <c r="NK314" s="36"/>
      <c r="NL314" s="36"/>
      <c r="NM314" s="36"/>
      <c r="NN314" s="36"/>
      <c r="NO314" s="36"/>
      <c r="NP314" s="36"/>
      <c r="NQ314" s="36"/>
      <c r="NR314" s="36"/>
      <c r="NS314" s="36"/>
      <c r="NT314" s="36"/>
      <c r="NU314" s="36"/>
      <c r="NV314" s="36"/>
      <c r="NW314" s="36"/>
      <c r="NX314" s="36"/>
      <c r="NY314" s="36"/>
      <c r="NZ314" s="36"/>
      <c r="OA314" s="36"/>
      <c r="OB314" s="36"/>
      <c r="OC314" s="36"/>
      <c r="OD314" s="36"/>
      <c r="OE314" s="36"/>
      <c r="OF314" s="36"/>
      <c r="OG314" s="36"/>
      <c r="OH314" s="36"/>
      <c r="OI314" s="36"/>
      <c r="OJ314" s="36"/>
      <c r="OK314" s="36"/>
      <c r="OL314" s="36"/>
      <c r="OM314" s="36"/>
      <c r="ON314" s="36"/>
      <c r="OO314" s="36"/>
      <c r="OP314" s="36"/>
      <c r="OQ314" s="36"/>
      <c r="OR314" s="36"/>
      <c r="OS314" s="36"/>
      <c r="OT314" s="36"/>
      <c r="OU314" s="36"/>
      <c r="OV314" s="36"/>
      <c r="OW314" s="36"/>
      <c r="OX314" s="36"/>
      <c r="OY314" s="36"/>
      <c r="OZ314" s="36"/>
      <c r="PA314" s="36"/>
      <c r="PB314" s="36"/>
      <c r="PC314" s="36"/>
      <c r="PD314" s="36"/>
      <c r="PE314" s="36"/>
      <c r="PF314" s="36"/>
      <c r="PG314" s="36"/>
      <c r="PH314" s="36"/>
      <c r="PI314" s="36"/>
      <c r="PJ314" s="36"/>
      <c r="PK314" s="36"/>
      <c r="PL314" s="36"/>
      <c r="PM314" s="36"/>
      <c r="PN314" s="36"/>
      <c r="PO314" s="36"/>
      <c r="PP314" s="36"/>
      <c r="PQ314" s="36"/>
      <c r="PR314" s="36"/>
      <c r="PS314" s="36"/>
      <c r="PT314" s="36"/>
      <c r="PU314" s="36"/>
      <c r="PV314" s="36"/>
      <c r="PW314" s="36"/>
      <c r="PX314" s="36"/>
      <c r="PY314" s="36"/>
      <c r="PZ314" s="36"/>
      <c r="QA314" s="36"/>
      <c r="QB314" s="36"/>
      <c r="QC314" s="36"/>
      <c r="QD314" s="36"/>
      <c r="QE314" s="36"/>
      <c r="QF314" s="36"/>
      <c r="QG314" s="36"/>
      <c r="QH314" s="36"/>
      <c r="QI314" s="36"/>
      <c r="QJ314" s="36"/>
      <c r="QK314" s="36"/>
      <c r="QL314" s="36"/>
      <c r="QM314" s="36"/>
      <c r="QN314" s="36"/>
      <c r="QO314" s="36"/>
      <c r="QP314" s="36"/>
      <c r="QQ314" s="36"/>
      <c r="QR314" s="36"/>
      <c r="QS314" s="36"/>
      <c r="QT314" s="36"/>
      <c r="QU314" s="36"/>
      <c r="QV314" s="36"/>
      <c r="QW314" s="36"/>
      <c r="QX314" s="36"/>
      <c r="QY314" s="36"/>
      <c r="QZ314" s="36"/>
      <c r="RA314" s="36"/>
      <c r="RB314" s="36"/>
      <c r="RC314" s="36"/>
      <c r="RD314" s="36"/>
      <c r="RE314" s="36"/>
      <c r="RF314" s="36"/>
      <c r="RG314" s="36"/>
      <c r="RH314" s="36"/>
      <c r="RI314" s="36"/>
      <c r="RJ314" s="36"/>
      <c r="RK314" s="36"/>
      <c r="RL314" s="36"/>
      <c r="RM314" s="36"/>
      <c r="RN314" s="36"/>
      <c r="RO314" s="36"/>
      <c r="RP314" s="36"/>
      <c r="RQ314" s="36"/>
      <c r="RR314" s="36"/>
      <c r="RS314" s="36"/>
      <c r="RT314" s="36"/>
      <c r="RU314" s="36"/>
      <c r="RV314" s="36"/>
      <c r="RW314" s="36"/>
      <c r="RX314" s="36"/>
      <c r="RY314" s="36"/>
      <c r="RZ314" s="36"/>
      <c r="SA314" s="36"/>
      <c r="SB314" s="36"/>
      <c r="SC314" s="36"/>
      <c r="SD314" s="36"/>
      <c r="SE314" s="36"/>
      <c r="SF314" s="36"/>
      <c r="SG314" s="36"/>
      <c r="SH314" s="36"/>
      <c r="SI314" s="36"/>
      <c r="SJ314" s="36"/>
      <c r="SK314" s="36"/>
      <c r="SL314" s="36"/>
      <c r="SM314" s="36"/>
      <c r="SN314" s="36"/>
      <c r="SO314" s="36"/>
      <c r="SP314" s="36"/>
      <c r="SQ314" s="36"/>
      <c r="SR314" s="36"/>
      <c r="SS314" s="36"/>
      <c r="ST314" s="36"/>
      <c r="SU314" s="36"/>
      <c r="SV314" s="36"/>
      <c r="SW314" s="36"/>
      <c r="SX314" s="36"/>
      <c r="SY314" s="36"/>
      <c r="SZ314" s="36"/>
      <c r="TA314" s="36"/>
      <c r="TB314" s="36"/>
      <c r="TC314" s="36"/>
      <c r="TD314" s="36"/>
      <c r="TE314" s="36"/>
      <c r="TF314" s="36"/>
      <c r="TG314" s="36"/>
      <c r="TH314" s="36"/>
      <c r="TI314" s="36"/>
      <c r="TJ314" s="36"/>
      <c r="TK314" s="36"/>
      <c r="TL314" s="36"/>
      <c r="TM314" s="36"/>
      <c r="TN314" s="36"/>
      <c r="TO314" s="36"/>
      <c r="TP314" s="36"/>
      <c r="TQ314" s="36"/>
      <c r="TR314" s="36"/>
      <c r="TS314" s="36"/>
      <c r="TT314" s="36"/>
      <c r="TU314" s="36"/>
      <c r="TV314" s="36"/>
      <c r="TW314" s="36"/>
      <c r="TX314" s="36"/>
      <c r="TY314" s="36"/>
      <c r="TZ314" s="36"/>
      <c r="UA314" s="36"/>
      <c r="UB314" s="36"/>
      <c r="UC314" s="36"/>
      <c r="UD314" s="36"/>
      <c r="UE314" s="36"/>
      <c r="UF314" s="36"/>
      <c r="UG314" s="36"/>
      <c r="UH314" s="36"/>
      <c r="UI314" s="36"/>
      <c r="UJ314" s="36"/>
      <c r="UK314" s="36"/>
      <c r="UL314" s="36"/>
      <c r="UM314" s="36"/>
      <c r="UN314" s="36"/>
      <c r="UO314" s="36"/>
      <c r="UP314" s="36"/>
      <c r="UQ314" s="36"/>
      <c r="UR314" s="36"/>
      <c r="US314" s="36"/>
      <c r="UT314" s="36"/>
      <c r="UU314" s="36"/>
      <c r="UV314" s="36"/>
      <c r="UW314" s="36"/>
      <c r="UX314" s="36"/>
      <c r="UY314" s="36"/>
      <c r="UZ314" s="36"/>
      <c r="VA314" s="36"/>
      <c r="VB314" s="36"/>
      <c r="VC314" s="36"/>
      <c r="VD314" s="36"/>
      <c r="VE314" s="36"/>
      <c r="VF314" s="36"/>
      <c r="VG314" s="36"/>
      <c r="VH314" s="36"/>
      <c r="VI314" s="36"/>
      <c r="VJ314" s="36"/>
      <c r="VK314" s="36"/>
      <c r="VL314" s="36"/>
      <c r="VM314" s="36"/>
      <c r="VN314" s="36"/>
      <c r="VO314" s="36"/>
      <c r="VP314" s="36"/>
      <c r="VQ314" s="36"/>
      <c r="VR314" s="36"/>
      <c r="VS314" s="36"/>
      <c r="VT314" s="36"/>
      <c r="VU314" s="36"/>
      <c r="VV314" s="36"/>
      <c r="VW314" s="36"/>
      <c r="VX314" s="36"/>
      <c r="VY314" s="36"/>
      <c r="VZ314" s="36"/>
      <c r="WA314" s="36"/>
      <c r="WB314" s="36"/>
      <c r="WC314" s="36"/>
      <c r="WD314" s="36"/>
      <c r="WE314" s="36"/>
      <c r="WF314" s="36"/>
      <c r="WG314" s="36"/>
      <c r="WH314" s="36"/>
      <c r="WI314" s="36"/>
      <c r="WJ314" s="36"/>
      <c r="WK314" s="36"/>
      <c r="WL314" s="36"/>
      <c r="WM314" s="36"/>
      <c r="WN314" s="36"/>
      <c r="WO314" s="36"/>
      <c r="WP314" s="36"/>
      <c r="WQ314" s="36"/>
      <c r="WR314" s="36"/>
      <c r="WS314" s="36"/>
      <c r="WT314" s="36"/>
      <c r="WU314" s="36"/>
      <c r="WV314" s="36"/>
      <c r="WW314" s="36"/>
      <c r="WX314" s="36"/>
      <c r="WY314" s="36"/>
      <c r="WZ314" s="36"/>
      <c r="XA314" s="36"/>
      <c r="XB314" s="36"/>
      <c r="XC314" s="36"/>
      <c r="XD314" s="36"/>
      <c r="XE314" s="36"/>
      <c r="XF314" s="36"/>
      <c r="XG314" s="36"/>
      <c r="XH314" s="36"/>
      <c r="XI314" s="36"/>
      <c r="XJ314" s="36"/>
      <c r="XK314" s="36"/>
      <c r="XL314" s="36"/>
      <c r="XM314" s="36"/>
      <c r="XN314" s="36"/>
      <c r="XO314" s="36"/>
      <c r="XP314" s="36"/>
      <c r="XQ314" s="36"/>
      <c r="XR314" s="36"/>
      <c r="XS314" s="36"/>
      <c r="XT314" s="36"/>
      <c r="XU314" s="36"/>
      <c r="XV314" s="36"/>
      <c r="XW314" s="36"/>
      <c r="XX314" s="36"/>
      <c r="XY314" s="36"/>
      <c r="XZ314" s="36"/>
      <c r="YA314" s="36"/>
      <c r="YB314" s="36"/>
      <c r="YC314" s="36"/>
      <c r="YD314" s="36"/>
      <c r="YE314" s="36"/>
      <c r="YF314" s="36"/>
      <c r="YG314" s="36"/>
      <c r="YH314" s="36"/>
      <c r="YI314" s="36"/>
      <c r="YJ314" s="36"/>
      <c r="YK314" s="36"/>
      <c r="YL314" s="36"/>
      <c r="YM314" s="36"/>
      <c r="YN314" s="36"/>
      <c r="YO314" s="36"/>
      <c r="YP314" s="36"/>
      <c r="YQ314" s="36"/>
      <c r="YR314" s="36"/>
      <c r="YS314" s="36"/>
      <c r="YT314" s="36"/>
      <c r="YU314" s="36"/>
      <c r="YV314" s="36"/>
      <c r="YW314" s="36"/>
      <c r="YX314" s="36"/>
      <c r="YY314" s="36"/>
      <c r="YZ314" s="36"/>
      <c r="ZA314" s="36"/>
      <c r="ZB314" s="36"/>
      <c r="ZC314" s="36"/>
      <c r="ZD314" s="36"/>
      <c r="ZE314" s="36"/>
      <c r="ZF314" s="36"/>
      <c r="ZG314" s="36"/>
      <c r="ZH314" s="36"/>
      <c r="ZI314" s="36"/>
      <c r="ZJ314" s="36"/>
      <c r="ZK314" s="36"/>
      <c r="ZL314" s="36"/>
      <c r="ZM314" s="36"/>
      <c r="ZN314" s="36"/>
      <c r="ZO314" s="36"/>
      <c r="ZP314" s="36"/>
      <c r="ZQ314" s="36"/>
      <c r="ZR314" s="36"/>
      <c r="ZS314" s="36"/>
      <c r="ZT314" s="36"/>
      <c r="ZU314" s="36"/>
      <c r="ZV314" s="36"/>
      <c r="ZW314" s="36"/>
      <c r="ZX314" s="36"/>
      <c r="ZY314" s="36"/>
      <c r="ZZ314" s="36"/>
      <c r="AAA314" s="36"/>
      <c r="AAB314" s="36"/>
      <c r="AAC314" s="36"/>
      <c r="AAD314" s="36"/>
      <c r="AAE314" s="36"/>
      <c r="AAF314" s="36"/>
      <c r="AAG314" s="36"/>
      <c r="AAH314" s="36"/>
      <c r="AAI314" s="36"/>
      <c r="AAJ314" s="36"/>
      <c r="AAK314" s="36"/>
      <c r="AAL314" s="36"/>
      <c r="AAM314" s="36"/>
      <c r="AAN314" s="36"/>
      <c r="AAO314" s="36"/>
      <c r="AAP314" s="36"/>
      <c r="AAQ314" s="36"/>
      <c r="AAR314" s="36"/>
      <c r="AAS314" s="36"/>
      <c r="AAT314" s="36"/>
      <c r="AAU314" s="36"/>
      <c r="AAV314" s="36"/>
      <c r="AAW314" s="36"/>
      <c r="AAX314" s="36"/>
      <c r="AAY314" s="36"/>
      <c r="AAZ314" s="36"/>
      <c r="ABA314" s="36"/>
      <c r="ABB314" s="36"/>
      <c r="ABC314" s="36"/>
      <c r="ABD314" s="36"/>
      <c r="ABE314" s="36"/>
      <c r="ABF314" s="36"/>
      <c r="ABG314" s="36"/>
      <c r="ABH314" s="36"/>
      <c r="ABI314" s="36"/>
      <c r="ABJ314" s="36"/>
      <c r="ABK314" s="36"/>
      <c r="ABL314" s="36"/>
      <c r="ABM314" s="36"/>
      <c r="ABN314" s="36"/>
      <c r="ABO314" s="36"/>
      <c r="ABP314" s="36"/>
      <c r="ABQ314" s="36"/>
      <c r="ABR314" s="36"/>
      <c r="ABS314" s="36"/>
      <c r="ABT314" s="36"/>
      <c r="ABV314" s="13"/>
      <c r="ABW314" s="35"/>
      <c r="ABX314" s="35"/>
      <c r="ABY314" s="15"/>
      <c r="ACA314" s="13"/>
      <c r="ACB314" s="35"/>
      <c r="ACC314" s="35"/>
      <c r="ACD314" s="15"/>
      <c r="ACF314" s="13"/>
      <c r="ACG314" s="35"/>
      <c r="ACH314" s="35"/>
      <c r="ACI314" s="15"/>
      <c r="ACK314" s="13"/>
      <c r="ACL314" s="35"/>
      <c r="ACM314" s="35"/>
      <c r="ACN314" s="15"/>
      <c r="ACP314" s="13"/>
      <c r="ACQ314" s="35"/>
      <c r="ACR314" s="35"/>
      <c r="ACS314" s="15"/>
      <c r="ACU314" s="13"/>
      <c r="ACV314" s="35"/>
      <c r="ACW314" s="35"/>
      <c r="ACX314" s="15"/>
      <c r="ACZ314" s="13"/>
      <c r="ADA314" s="35"/>
      <c r="ADB314" s="35"/>
      <c r="ADC314" s="15"/>
      <c r="ADE314" s="13"/>
      <c r="ADF314" s="35"/>
      <c r="ADG314" s="35"/>
      <c r="ADH314" s="15"/>
      <c r="ADJ314" s="13"/>
      <c r="ADK314" s="35"/>
      <c r="ADL314" s="35"/>
      <c r="ADM314" s="15"/>
      <c r="ADO314" s="13"/>
      <c r="ADP314" s="35"/>
      <c r="ADQ314" s="35"/>
      <c r="ADR314" s="15"/>
      <c r="ADT314" s="13"/>
      <c r="ADU314" s="35"/>
      <c r="ADV314" s="35"/>
      <c r="ADW314" s="15"/>
      <c r="ADY314" s="13"/>
      <c r="ADZ314" s="35"/>
      <c r="AEA314" s="35"/>
      <c r="AEB314" s="15"/>
      <c r="AED314" s="13"/>
      <c r="AEE314" s="35"/>
      <c r="AEF314" s="35"/>
      <c r="AEG314" s="15"/>
      <c r="AEI314" s="13"/>
      <c r="AEJ314" s="35"/>
      <c r="AEK314" s="35"/>
      <c r="AEL314" s="15"/>
      <c r="AEN314" s="13"/>
      <c r="AEO314" s="35"/>
      <c r="AEP314" s="35"/>
      <c r="AEQ314" s="15"/>
      <c r="AES314" s="13"/>
      <c r="AET314" s="35"/>
      <c r="AEU314" s="35"/>
      <c r="AEV314" s="15"/>
      <c r="AEX314" s="13"/>
      <c r="AEY314" s="35"/>
      <c r="AEZ314" s="35"/>
      <c r="AFA314" s="15"/>
      <c r="AFC314" s="13"/>
      <c r="AFD314" s="35"/>
      <c r="AFE314" s="35"/>
      <c r="AFF314" s="15"/>
      <c r="AFH314" s="13"/>
      <c r="AFI314" s="35"/>
      <c r="AFJ314" s="35"/>
      <c r="AFK314" s="15"/>
      <c r="AFM314" s="13"/>
      <c r="AFN314" s="35"/>
      <c r="AFO314" s="35"/>
      <c r="AFP314" s="15"/>
      <c r="AFR314" s="13"/>
      <c r="AFS314" s="35"/>
      <c r="AFT314" s="35"/>
      <c r="AFU314" s="15"/>
      <c r="AFW314" s="13"/>
      <c r="AFX314" s="35"/>
      <c r="AFY314" s="35"/>
      <c r="AFZ314" s="15"/>
      <c r="AGB314" s="13"/>
      <c r="AGC314" s="35"/>
      <c r="AGD314" s="35"/>
      <c r="AGE314" s="15"/>
      <c r="AGG314" s="13"/>
      <c r="AGH314" s="35"/>
      <c r="AGI314" s="35"/>
      <c r="AGJ314" s="15"/>
      <c r="AGL314" s="13"/>
      <c r="AGM314" s="35"/>
      <c r="AGN314" s="35"/>
      <c r="AGO314" s="15"/>
      <c r="AGQ314" s="13"/>
      <c r="AGR314" s="35"/>
      <c r="AGS314" s="35"/>
      <c r="AGT314" s="15"/>
      <c r="AGV314" s="13"/>
      <c r="AGW314" s="35"/>
      <c r="AGX314" s="35"/>
      <c r="AGY314" s="15"/>
      <c r="AHA314" s="13"/>
      <c r="AHB314" s="35"/>
      <c r="AHC314" s="35"/>
      <c r="AHD314" s="15"/>
      <c r="AHF314" s="13"/>
      <c r="AHG314" s="35"/>
      <c r="AHH314" s="35"/>
      <c r="AHI314" s="15"/>
      <c r="AHK314" s="13"/>
      <c r="AHL314" s="35"/>
      <c r="AHM314" s="35"/>
      <c r="AHN314" s="15"/>
      <c r="AHP314" s="13"/>
      <c r="AHQ314" s="35"/>
      <c r="AHR314" s="35"/>
      <c r="AHS314" s="15"/>
      <c r="AHU314" s="13"/>
      <c r="AHV314" s="35"/>
      <c r="AHW314" s="35"/>
      <c r="AHX314" s="15"/>
      <c r="AHZ314" s="13"/>
      <c r="AIA314" s="35"/>
      <c r="AIB314" s="35"/>
      <c r="AIC314" s="15"/>
      <c r="AIE314" s="13"/>
      <c r="AIF314" s="35"/>
      <c r="AIG314" s="35"/>
      <c r="AIH314" s="15"/>
      <c r="AIJ314" s="13"/>
      <c r="AIK314" s="35"/>
      <c r="AIL314" s="35"/>
      <c r="AIM314" s="15"/>
      <c r="AIO314" s="13"/>
      <c r="AIP314" s="35"/>
      <c r="AIQ314" s="35"/>
      <c r="AIR314" s="15"/>
      <c r="AIT314" s="13"/>
      <c r="AIU314" s="35"/>
      <c r="AIV314" s="35"/>
      <c r="AIW314" s="15"/>
      <c r="AIY314" s="13"/>
      <c r="AIZ314" s="35"/>
      <c r="AJA314" s="35"/>
      <c r="AJB314" s="15"/>
      <c r="AJD314" s="13"/>
      <c r="AJE314" s="35"/>
      <c r="AJF314" s="35"/>
      <c r="AJG314" s="15"/>
      <c r="AJI314" s="13"/>
      <c r="AJJ314" s="35"/>
      <c r="AJK314" s="35"/>
      <c r="AJL314" s="15"/>
      <c r="AJN314" s="13"/>
      <c r="AJO314" s="35"/>
      <c r="AJP314" s="35"/>
      <c r="AJQ314" s="15"/>
      <c r="AJS314" s="13"/>
      <c r="AJT314" s="35"/>
      <c r="AJU314" s="35"/>
      <c r="AJV314" s="15"/>
      <c r="AJX314" s="13"/>
      <c r="AJY314" s="35"/>
      <c r="AJZ314" s="35"/>
      <c r="AKA314" s="15"/>
      <c r="AKC314" s="13"/>
      <c r="AKD314" s="35"/>
      <c r="AKE314" s="35"/>
      <c r="AKF314" s="15"/>
      <c r="AKH314" s="13"/>
      <c r="AKI314" s="35"/>
      <c r="AKJ314" s="35"/>
      <c r="AKK314" s="15"/>
      <c r="AKM314" s="13"/>
      <c r="AKN314" s="35"/>
      <c r="AKO314" s="35"/>
      <c r="AKP314" s="15"/>
      <c r="AKR314" s="13"/>
      <c r="AKS314" s="35"/>
      <c r="AKT314" s="35"/>
      <c r="AKU314" s="15"/>
      <c r="AKW314" s="13"/>
      <c r="AKX314" s="35"/>
      <c r="AKY314" s="35"/>
      <c r="AKZ314" s="15"/>
      <c r="ALB314" s="13"/>
      <c r="ALC314" s="35"/>
      <c r="ALD314" s="35"/>
      <c r="ALE314" s="15"/>
      <c r="ALG314" s="13"/>
      <c r="ALH314" s="35"/>
      <c r="ALI314" s="35"/>
      <c r="ALJ314" s="15"/>
      <c r="ALL314" s="13"/>
      <c r="ALM314" s="35"/>
      <c r="ALN314" s="35"/>
      <c r="ALO314" s="15"/>
      <c r="ALQ314" s="13"/>
      <c r="ALR314" s="35"/>
      <c r="ALS314" s="35"/>
      <c r="ALT314" s="15"/>
      <c r="ALV314" s="13"/>
      <c r="ALW314" s="35"/>
      <c r="ALX314" s="35"/>
      <c r="ALY314" s="15"/>
      <c r="AMA314" s="13"/>
      <c r="AMB314" s="35"/>
      <c r="AMC314" s="35"/>
      <c r="AMD314" s="15"/>
      <c r="AMF314" s="13"/>
      <c r="AMG314" s="35"/>
      <c r="AMH314" s="35"/>
      <c r="AMI314" s="15"/>
      <c r="AMK314" s="13"/>
      <c r="AML314" s="35"/>
      <c r="AMM314" s="35"/>
      <c r="AMN314" s="15"/>
      <c r="AMP314" s="13"/>
      <c r="AMQ314" s="35"/>
      <c r="AMR314" s="35"/>
      <c r="AMS314" s="15"/>
      <c r="AMU314" s="13"/>
      <c r="AMV314" s="35"/>
      <c r="AMW314" s="35"/>
      <c r="AMX314" s="15"/>
      <c r="AMZ314" s="13"/>
      <c r="ANA314" s="35"/>
      <c r="ANB314" s="35"/>
      <c r="ANC314" s="15"/>
      <c r="ANE314" s="13"/>
      <c r="ANF314" s="35"/>
      <c r="ANG314" s="35"/>
      <c r="ANH314" s="15"/>
      <c r="ANJ314" s="13"/>
      <c r="ANK314" s="35"/>
      <c r="ANL314" s="35"/>
      <c r="ANM314" s="15"/>
      <c r="ANO314" s="13"/>
      <c r="ANP314" s="35"/>
      <c r="ANQ314" s="35"/>
      <c r="ANR314" s="15"/>
      <c r="ANT314" s="13"/>
      <c r="ANU314" s="35"/>
      <c r="ANV314" s="35"/>
      <c r="ANW314" s="15"/>
      <c r="ANY314" s="13"/>
      <c r="ANZ314" s="35"/>
      <c r="AOA314" s="35"/>
      <c r="AOB314" s="15"/>
      <c r="AOD314" s="13"/>
      <c r="AOE314" s="35"/>
      <c r="AOF314" s="35"/>
      <c r="AOG314" s="15"/>
      <c r="AOI314" s="13"/>
      <c r="AOJ314" s="35"/>
      <c r="AOK314" s="35"/>
      <c r="AOL314" s="15"/>
      <c r="AON314" s="13"/>
      <c r="AOO314" s="35"/>
      <c r="AOP314" s="35"/>
      <c r="AOQ314" s="15"/>
      <c r="AOS314" s="13"/>
      <c r="AOT314" s="35"/>
      <c r="AOU314" s="35"/>
      <c r="AOV314" s="15"/>
      <c r="AOX314" s="13"/>
      <c r="AOY314" s="35"/>
      <c r="AOZ314" s="35"/>
      <c r="APA314" s="15"/>
      <c r="APC314" s="13"/>
      <c r="APD314" s="35"/>
      <c r="APE314" s="35"/>
      <c r="APF314" s="15"/>
      <c r="APH314" s="13"/>
      <c r="API314" s="35"/>
      <c r="APJ314" s="35"/>
      <c r="APK314" s="15"/>
      <c r="APM314" s="13"/>
      <c r="APN314" s="35"/>
      <c r="APO314" s="35"/>
      <c r="APP314" s="15"/>
      <c r="APR314" s="13"/>
      <c r="APS314" s="35"/>
      <c r="APT314" s="35"/>
      <c r="APU314" s="15"/>
      <c r="APW314" s="13"/>
      <c r="APX314" s="35"/>
      <c r="APY314" s="35"/>
      <c r="APZ314" s="15"/>
      <c r="AQB314" s="13"/>
      <c r="AQC314" s="35"/>
      <c r="AQD314" s="35"/>
      <c r="AQE314" s="15"/>
      <c r="AQG314" s="13"/>
      <c r="AQH314" s="35"/>
      <c r="AQI314" s="35"/>
      <c r="AQJ314" s="15"/>
      <c r="AQL314" s="13"/>
      <c r="AQM314" s="35"/>
      <c r="AQN314" s="35"/>
      <c r="AQO314" s="15"/>
      <c r="AQQ314" s="13"/>
      <c r="AQR314" s="35"/>
      <c r="AQS314" s="35"/>
      <c r="AQT314" s="15"/>
      <c r="AQV314" s="13"/>
      <c r="AQW314" s="35"/>
      <c r="AQX314" s="35"/>
      <c r="AQY314" s="15"/>
      <c r="ARA314" s="13"/>
      <c r="ARB314" s="35"/>
      <c r="ARC314" s="35"/>
      <c r="ARD314" s="15"/>
      <c r="ARF314" s="13"/>
      <c r="ARG314" s="35"/>
      <c r="ARH314" s="35"/>
      <c r="ARI314" s="15"/>
      <c r="ARK314" s="13"/>
      <c r="ARL314" s="35"/>
      <c r="ARM314" s="35"/>
      <c r="ARN314" s="15"/>
      <c r="ARP314" s="13"/>
      <c r="ARQ314" s="35"/>
      <c r="ARR314" s="35"/>
      <c r="ARS314" s="15"/>
      <c r="ARU314" s="13"/>
      <c r="ARV314" s="35"/>
      <c r="ARW314" s="35"/>
      <c r="ARX314" s="15"/>
      <c r="ARZ314" s="13"/>
      <c r="ASA314" s="35"/>
      <c r="ASB314" s="35"/>
      <c r="ASC314" s="15"/>
      <c r="ASE314" s="13"/>
      <c r="ASF314" s="35"/>
      <c r="ASG314" s="35"/>
      <c r="ASH314" s="15"/>
      <c r="ASJ314" s="13"/>
      <c r="ASK314" s="35"/>
      <c r="ASL314" s="35"/>
      <c r="ASM314" s="15"/>
      <c r="ASO314" s="13"/>
      <c r="ASP314" s="35"/>
      <c r="ASQ314" s="35"/>
      <c r="ASR314" s="15"/>
      <c r="AST314" s="13"/>
      <c r="ASU314" s="35"/>
      <c r="ASV314" s="35"/>
      <c r="ASW314" s="15"/>
      <c r="ASY314" s="13"/>
      <c r="ASZ314" s="35"/>
      <c r="ATA314" s="35"/>
      <c r="ATB314" s="15"/>
      <c r="ATD314" s="13"/>
      <c r="ATE314" s="35"/>
      <c r="ATF314" s="35"/>
      <c r="ATG314" s="15"/>
      <c r="ATI314" s="13"/>
      <c r="ATJ314" s="35"/>
      <c r="ATK314" s="35"/>
      <c r="ATL314" s="15"/>
      <c r="ATN314" s="13"/>
      <c r="ATO314" s="35"/>
      <c r="ATP314" s="35"/>
      <c r="ATQ314" s="15"/>
      <c r="ATS314" s="13"/>
      <c r="ATT314" s="35"/>
      <c r="ATU314" s="35"/>
      <c r="ATV314" s="15"/>
      <c r="ATX314" s="13"/>
      <c r="ATY314" s="35"/>
      <c r="ATZ314" s="35"/>
      <c r="AUA314" s="15"/>
      <c r="AUC314" s="13"/>
      <c r="AUD314" s="35"/>
      <c r="AUE314" s="35"/>
      <c r="AUF314" s="15"/>
      <c r="AUH314" s="13"/>
      <c r="AUI314" s="35"/>
      <c r="AUJ314" s="35"/>
      <c r="AUK314" s="15"/>
      <c r="AUM314" s="13"/>
      <c r="AUN314" s="35"/>
      <c r="AUO314" s="35"/>
      <c r="AUP314" s="15"/>
      <c r="AUR314" s="13"/>
      <c r="AUS314" s="35"/>
      <c r="AUT314" s="35"/>
      <c r="AUU314" s="15"/>
      <c r="AUW314" s="13"/>
      <c r="AUX314" s="35"/>
      <c r="AUY314" s="35"/>
      <c r="AUZ314" s="15"/>
      <c r="AVB314" s="13"/>
      <c r="AVC314" s="35"/>
      <c r="AVD314" s="35"/>
      <c r="AVE314" s="15"/>
      <c r="AVG314" s="13"/>
      <c r="AVH314" s="35"/>
      <c r="AVI314" s="35"/>
      <c r="AVJ314" s="15"/>
      <c r="AVL314" s="13"/>
      <c r="AVM314" s="35"/>
      <c r="AVN314" s="35"/>
      <c r="AVO314" s="15"/>
      <c r="AVQ314" s="13"/>
      <c r="AVR314" s="35"/>
      <c r="AVS314" s="35"/>
      <c r="AVT314" s="15"/>
      <c r="AVV314" s="13"/>
      <c r="AVW314" s="35"/>
      <c r="AVX314" s="35"/>
      <c r="AVY314" s="15"/>
      <c r="AWA314" s="13"/>
      <c r="AWB314" s="35"/>
      <c r="AWC314" s="35"/>
      <c r="AWD314" s="15"/>
      <c r="AWF314" s="13"/>
      <c r="AWG314" s="35"/>
      <c r="AWH314" s="35"/>
      <c r="AWI314" s="15"/>
      <c r="AWK314" s="13"/>
      <c r="AWL314" s="35"/>
      <c r="AWM314" s="35"/>
      <c r="AWN314" s="15"/>
      <c r="AWP314" s="13"/>
      <c r="AWQ314" s="35"/>
      <c r="AWR314" s="35"/>
      <c r="AWS314" s="15"/>
      <c r="AWU314" s="13"/>
      <c r="AWV314" s="35"/>
      <c r="AWW314" s="35"/>
      <c r="AWX314" s="15"/>
      <c r="AWZ314" s="13"/>
      <c r="AXA314" s="35"/>
      <c r="AXB314" s="35"/>
      <c r="AXC314" s="15"/>
      <c r="AXE314" s="13"/>
      <c r="AXF314" s="35"/>
      <c r="AXG314" s="35"/>
      <c r="AXH314" s="15"/>
      <c r="AXJ314" s="13"/>
      <c r="AXK314" s="35"/>
      <c r="AXL314" s="35"/>
      <c r="AXM314" s="15"/>
      <c r="AXO314" s="13"/>
      <c r="AXP314" s="35"/>
      <c r="AXQ314" s="35"/>
      <c r="AXR314" s="15"/>
      <c r="AXT314" s="13"/>
      <c r="AXU314" s="35"/>
      <c r="AXV314" s="35"/>
      <c r="AXW314" s="15"/>
      <c r="AXY314" s="13"/>
      <c r="AXZ314" s="35"/>
      <c r="AYA314" s="35"/>
      <c r="AYB314" s="15"/>
      <c r="AYD314" s="13"/>
      <c r="AYE314" s="35"/>
      <c r="AYF314" s="35"/>
      <c r="AYG314" s="15"/>
      <c r="AYI314" s="13"/>
      <c r="AYJ314" s="35"/>
      <c r="AYK314" s="35"/>
      <c r="AYL314" s="15"/>
      <c r="AYN314" s="13"/>
      <c r="AYO314" s="35"/>
      <c r="AYP314" s="35"/>
      <c r="AYQ314" s="15"/>
      <c r="AYS314" s="13"/>
      <c r="AYT314" s="35"/>
      <c r="AYU314" s="35"/>
      <c r="AYV314" s="15"/>
      <c r="AYX314" s="13"/>
      <c r="AYY314" s="35"/>
      <c r="AYZ314" s="35"/>
      <c r="AZA314" s="15"/>
      <c r="AZC314" s="13"/>
      <c r="AZD314" s="35"/>
      <c r="AZE314" s="35"/>
      <c r="AZF314" s="15"/>
      <c r="AZH314" s="13"/>
      <c r="AZI314" s="35"/>
      <c r="AZJ314" s="35"/>
      <c r="AZK314" s="15"/>
      <c r="AZM314" s="13"/>
      <c r="AZN314" s="35"/>
      <c r="AZO314" s="35"/>
      <c r="AZP314" s="15"/>
      <c r="AZR314" s="13"/>
      <c r="AZS314" s="35"/>
      <c r="AZT314" s="35"/>
      <c r="AZU314" s="15"/>
      <c r="AZW314" s="13"/>
      <c r="AZX314" s="35"/>
      <c r="AZY314" s="35"/>
      <c r="AZZ314" s="15"/>
      <c r="BAB314" s="13"/>
      <c r="BAC314" s="35"/>
      <c r="BAD314" s="35"/>
      <c r="BAE314" s="15"/>
      <c r="BAG314" s="13"/>
      <c r="BAH314" s="35"/>
      <c r="BAI314" s="35"/>
      <c r="BAJ314" s="15"/>
      <c r="BAL314" s="13"/>
      <c r="BAM314" s="35"/>
      <c r="BAN314" s="35"/>
      <c r="BAO314" s="15"/>
      <c r="BAQ314" s="13"/>
      <c r="BAR314" s="35"/>
      <c r="BAS314" s="35"/>
      <c r="BAT314" s="15"/>
      <c r="BAV314" s="13"/>
      <c r="BAW314" s="35"/>
      <c r="BAX314" s="35"/>
      <c r="BAY314" s="15"/>
      <c r="BBA314" s="13"/>
      <c r="BBB314" s="35"/>
      <c r="BBC314" s="35"/>
      <c r="BBD314" s="15"/>
      <c r="BBF314" s="13"/>
      <c r="BBG314" s="35"/>
      <c r="BBH314" s="35"/>
      <c r="BBI314" s="15"/>
      <c r="BBK314" s="13"/>
      <c r="BBL314" s="35"/>
      <c r="BBM314" s="35"/>
      <c r="BBN314" s="15"/>
      <c r="BBP314" s="13"/>
      <c r="BBQ314" s="35"/>
      <c r="BBR314" s="35"/>
      <c r="BBS314" s="15"/>
      <c r="BBU314" s="13"/>
      <c r="BBV314" s="35"/>
      <c r="BBW314" s="35"/>
      <c r="BBX314" s="15"/>
      <c r="BBZ314" s="13"/>
      <c r="BCA314" s="35"/>
      <c r="BCB314" s="35"/>
      <c r="BCC314" s="15"/>
      <c r="BCE314" s="13"/>
      <c r="BCF314" s="35"/>
      <c r="BCG314" s="35"/>
      <c r="BCH314" s="15"/>
      <c r="BCJ314" s="13"/>
      <c r="BCK314" s="35"/>
      <c r="BCL314" s="35"/>
      <c r="BCM314" s="15"/>
      <c r="BCO314" s="13"/>
      <c r="BCP314" s="35"/>
      <c r="BCQ314" s="35"/>
      <c r="BCR314" s="15"/>
      <c r="BCT314" s="13"/>
      <c r="BCU314" s="35"/>
      <c r="BCV314" s="35"/>
      <c r="BCW314" s="15"/>
      <c r="BCY314" s="13"/>
      <c r="BCZ314" s="35"/>
      <c r="BDA314" s="35"/>
      <c r="BDB314" s="15"/>
      <c r="BDD314" s="13"/>
      <c r="BDE314" s="35"/>
      <c r="BDF314" s="35"/>
      <c r="BDG314" s="15"/>
      <c r="BDI314" s="13"/>
      <c r="BDJ314" s="35"/>
      <c r="BDK314" s="35"/>
      <c r="BDL314" s="15"/>
      <c r="BDN314" s="13"/>
      <c r="BDO314" s="35"/>
      <c r="BDP314" s="35"/>
      <c r="BDQ314" s="15"/>
      <c r="BDS314" s="13"/>
      <c r="BDT314" s="35"/>
      <c r="BDU314" s="35"/>
      <c r="BDV314" s="15"/>
      <c r="BDX314" s="13"/>
      <c r="BDY314" s="35"/>
      <c r="BDZ314" s="35"/>
      <c r="BEA314" s="15"/>
      <c r="BEC314" s="13"/>
      <c r="BED314" s="35"/>
      <c r="BEE314" s="35"/>
      <c r="BEF314" s="15"/>
      <c r="BEH314" s="13"/>
      <c r="BEI314" s="35"/>
      <c r="BEJ314" s="35"/>
      <c r="BEK314" s="15"/>
      <c r="BEM314" s="13"/>
      <c r="BEN314" s="35"/>
      <c r="BEO314" s="35"/>
      <c r="BEP314" s="15"/>
      <c r="BER314" s="13"/>
      <c r="BES314" s="35"/>
      <c r="BET314" s="35"/>
      <c r="BEU314" s="15"/>
      <c r="BEW314" s="13"/>
      <c r="BEX314" s="35"/>
      <c r="BEY314" s="35"/>
      <c r="BEZ314" s="15"/>
      <c r="BFB314" s="13"/>
      <c r="BFC314" s="35"/>
      <c r="BFD314" s="35"/>
      <c r="BFE314" s="15"/>
      <c r="BFG314" s="13"/>
      <c r="BFH314" s="35"/>
      <c r="BFI314" s="35"/>
      <c r="BFJ314" s="15"/>
      <c r="BFL314" s="13"/>
      <c r="BFM314" s="35"/>
      <c r="BFN314" s="35"/>
      <c r="BFO314" s="15"/>
      <c r="BFQ314" s="13"/>
      <c r="BFR314" s="35"/>
      <c r="BFS314" s="35"/>
      <c r="BFT314" s="15"/>
      <c r="BFV314" s="13"/>
      <c r="BFW314" s="35"/>
      <c r="BFX314" s="35"/>
      <c r="BFY314" s="15"/>
      <c r="BGA314" s="13"/>
      <c r="BGB314" s="35"/>
      <c r="BGC314" s="35"/>
      <c r="BGD314" s="15"/>
      <c r="BGF314" s="13"/>
      <c r="BGG314" s="35"/>
      <c r="BGH314" s="35"/>
      <c r="BGI314" s="15"/>
      <c r="BGK314" s="13"/>
      <c r="BGL314" s="35"/>
      <c r="BGM314" s="35"/>
      <c r="BGN314" s="15"/>
      <c r="BGP314" s="13"/>
      <c r="BGQ314" s="35"/>
      <c r="BGR314" s="35"/>
      <c r="BGS314" s="15"/>
      <c r="BGU314" s="13"/>
      <c r="BGV314" s="35"/>
      <c r="BGW314" s="35"/>
      <c r="BGX314" s="15"/>
      <c r="BGZ314" s="13"/>
      <c r="BHA314" s="35"/>
      <c r="BHB314" s="35"/>
      <c r="BHC314" s="15"/>
      <c r="BHE314" s="13"/>
      <c r="BHF314" s="35"/>
      <c r="BHG314" s="35"/>
      <c r="BHH314" s="15"/>
      <c r="BHJ314" s="13"/>
      <c r="BHK314" s="35"/>
      <c r="BHL314" s="35"/>
      <c r="BHM314" s="15"/>
      <c r="BHO314" s="13"/>
      <c r="BHP314" s="35"/>
      <c r="BHQ314" s="35"/>
      <c r="BHR314" s="15"/>
      <c r="BHT314" s="13"/>
      <c r="BHU314" s="35"/>
      <c r="BHV314" s="35"/>
      <c r="BHW314" s="15"/>
      <c r="BHY314" s="13"/>
      <c r="BHZ314" s="35"/>
      <c r="BIA314" s="35"/>
      <c r="BIB314" s="15"/>
      <c r="BID314" s="13"/>
      <c r="BIE314" s="35"/>
      <c r="BIF314" s="35"/>
      <c r="BIG314" s="15"/>
      <c r="BII314" s="13"/>
      <c r="BIJ314" s="35"/>
      <c r="BIK314" s="35"/>
      <c r="BIL314" s="15"/>
      <c r="BIN314" s="13"/>
      <c r="BIO314" s="35"/>
      <c r="BIP314" s="35"/>
      <c r="BIQ314" s="15"/>
      <c r="BIS314" s="13"/>
      <c r="BIT314" s="35"/>
      <c r="BIU314" s="35"/>
      <c r="BIV314" s="15"/>
      <c r="BIX314" s="13"/>
      <c r="BIY314" s="35"/>
      <c r="BIZ314" s="35"/>
      <c r="BJA314" s="15"/>
      <c r="BJC314" s="13"/>
      <c r="BJD314" s="35"/>
      <c r="BJE314" s="35"/>
      <c r="BJF314" s="15"/>
      <c r="BJH314" s="13"/>
      <c r="BJI314" s="35"/>
      <c r="BJJ314" s="35"/>
      <c r="BJK314" s="15"/>
      <c r="BJM314" s="13"/>
      <c r="BJN314" s="35"/>
      <c r="BJO314" s="35"/>
      <c r="BJP314" s="15"/>
      <c r="BJR314" s="13"/>
      <c r="BJS314" s="35"/>
      <c r="BJT314" s="35"/>
      <c r="BJU314" s="15"/>
      <c r="BJW314" s="13"/>
      <c r="BJX314" s="35"/>
      <c r="BJY314" s="35"/>
      <c r="BJZ314" s="15"/>
      <c r="BKB314" s="13"/>
      <c r="BKC314" s="35"/>
      <c r="BKD314" s="35"/>
      <c r="BKE314" s="15"/>
      <c r="BKG314" s="13"/>
      <c r="BKH314" s="35"/>
      <c r="BKI314" s="35"/>
      <c r="BKJ314" s="15"/>
      <c r="BKL314" s="13"/>
      <c r="BKM314" s="35"/>
      <c r="BKN314" s="35"/>
      <c r="BKO314" s="15"/>
      <c r="BKQ314" s="13"/>
      <c r="BKR314" s="35"/>
      <c r="BKS314" s="35"/>
      <c r="BKT314" s="15"/>
      <c r="BKV314" s="13"/>
      <c r="BKW314" s="35"/>
      <c r="BKX314" s="35"/>
      <c r="BKY314" s="15"/>
      <c r="BLA314" s="13"/>
      <c r="BLB314" s="35"/>
      <c r="BLC314" s="35"/>
      <c r="BLD314" s="15"/>
      <c r="BLF314" s="13"/>
      <c r="BLG314" s="35"/>
      <c r="BLH314" s="35"/>
      <c r="BLI314" s="15"/>
      <c r="BLK314" s="13"/>
      <c r="BLL314" s="35"/>
      <c r="BLM314" s="35"/>
      <c r="BLN314" s="15"/>
      <c r="BLP314" s="13"/>
      <c r="BLQ314" s="35"/>
      <c r="BLR314" s="35"/>
      <c r="BLS314" s="15"/>
      <c r="BLU314" s="13"/>
      <c r="BLV314" s="35"/>
      <c r="BLW314" s="35"/>
      <c r="BLX314" s="15"/>
      <c r="BLZ314" s="13"/>
      <c r="BMA314" s="35"/>
      <c r="BMB314" s="35"/>
      <c r="BMC314" s="15"/>
      <c r="BME314" s="13"/>
      <c r="BMF314" s="35"/>
      <c r="BMG314" s="35"/>
      <c r="BMH314" s="15"/>
      <c r="BMJ314" s="13"/>
      <c r="BMK314" s="35"/>
      <c r="BML314" s="35"/>
      <c r="BMM314" s="15"/>
      <c r="BMO314" s="13"/>
      <c r="BMP314" s="35"/>
      <c r="BMQ314" s="35"/>
      <c r="BMR314" s="15"/>
      <c r="BMT314" s="13"/>
      <c r="BMU314" s="35"/>
      <c r="BMV314" s="35"/>
      <c r="BMW314" s="15"/>
      <c r="BMY314" s="13"/>
      <c r="BMZ314" s="35"/>
      <c r="BNA314" s="35"/>
      <c r="BNB314" s="15"/>
      <c r="BND314" s="13"/>
      <c r="BNE314" s="35"/>
      <c r="BNF314" s="35"/>
      <c r="BNG314" s="15"/>
      <c r="BNI314" s="13"/>
      <c r="BNJ314" s="35"/>
      <c r="BNK314" s="35"/>
      <c r="BNL314" s="15"/>
      <c r="BNN314" s="13"/>
      <c r="BNO314" s="35"/>
      <c r="BNP314" s="35"/>
      <c r="BNQ314" s="15"/>
      <c r="BNS314" s="13"/>
      <c r="BNT314" s="35"/>
      <c r="BNU314" s="35"/>
      <c r="BNV314" s="15"/>
      <c r="BNX314" s="13"/>
      <c r="BNY314" s="35"/>
      <c r="BNZ314" s="35"/>
      <c r="BOA314" s="15"/>
      <c r="BOC314" s="13"/>
      <c r="BOD314" s="35"/>
      <c r="BOE314" s="35"/>
      <c r="BOF314" s="15"/>
      <c r="BOH314" s="13"/>
      <c r="BOI314" s="35"/>
      <c r="BOJ314" s="35"/>
      <c r="BOK314" s="15"/>
      <c r="BOM314" s="13"/>
      <c r="BON314" s="35"/>
      <c r="BOO314" s="35"/>
      <c r="BOP314" s="15"/>
      <c r="BOR314" s="13"/>
      <c r="BOS314" s="35"/>
      <c r="BOT314" s="35"/>
      <c r="BOU314" s="15"/>
      <c r="BOW314" s="13"/>
      <c r="BOX314" s="35"/>
      <c r="BOY314" s="35"/>
      <c r="BOZ314" s="15"/>
      <c r="BPB314" s="13"/>
      <c r="BPC314" s="35"/>
      <c r="BPD314" s="35"/>
      <c r="BPE314" s="15"/>
      <c r="BPG314" s="13"/>
      <c r="BPH314" s="35"/>
      <c r="BPI314" s="35"/>
      <c r="BPJ314" s="15"/>
      <c r="BPL314" s="13"/>
      <c r="BPM314" s="35"/>
      <c r="BPN314" s="35"/>
      <c r="BPO314" s="15"/>
      <c r="BPQ314" s="13"/>
      <c r="BPR314" s="35"/>
      <c r="BPS314" s="35"/>
      <c r="BPT314" s="15"/>
      <c r="BPV314" s="13"/>
      <c r="BPW314" s="35"/>
      <c r="BPX314" s="35"/>
      <c r="BPY314" s="15"/>
      <c r="BQA314" s="13"/>
      <c r="BQB314" s="35"/>
      <c r="BQC314" s="35"/>
      <c r="BQD314" s="15"/>
      <c r="BQF314" s="13"/>
      <c r="BQG314" s="35"/>
      <c r="BQH314" s="35"/>
      <c r="BQI314" s="15"/>
      <c r="BQK314" s="13"/>
      <c r="BQL314" s="35"/>
      <c r="BQM314" s="35"/>
      <c r="BQN314" s="15"/>
      <c r="BQP314" s="13"/>
      <c r="BQQ314" s="35"/>
      <c r="BQR314" s="35"/>
      <c r="BQS314" s="15"/>
      <c r="BQU314" s="13"/>
      <c r="BQV314" s="35"/>
      <c r="BQW314" s="35"/>
      <c r="BQX314" s="15"/>
      <c r="BQZ314" s="13"/>
      <c r="BRA314" s="35"/>
      <c r="BRB314" s="35"/>
      <c r="BRC314" s="15"/>
      <c r="BRE314" s="13"/>
      <c r="BRF314" s="35"/>
      <c r="BRG314" s="35"/>
      <c r="BRH314" s="15"/>
      <c r="BRJ314" s="13"/>
      <c r="BRK314" s="35"/>
      <c r="BRL314" s="35"/>
      <c r="BRM314" s="15"/>
      <c r="BRO314" s="13"/>
      <c r="BRP314" s="35"/>
      <c r="BRQ314" s="35"/>
      <c r="BRR314" s="15"/>
      <c r="BRT314" s="13"/>
      <c r="BRU314" s="35"/>
      <c r="BRV314" s="35"/>
      <c r="BRW314" s="15"/>
      <c r="BRY314" s="13"/>
      <c r="BRZ314" s="35"/>
      <c r="BSA314" s="35"/>
      <c r="BSB314" s="15"/>
      <c r="BSD314" s="13"/>
      <c r="BSE314" s="35"/>
      <c r="BSF314" s="35"/>
      <c r="BSG314" s="15"/>
      <c r="BSI314" s="13"/>
      <c r="BSJ314" s="35"/>
      <c r="BSK314" s="35"/>
      <c r="BSL314" s="15"/>
      <c r="BSN314" s="13"/>
      <c r="BSO314" s="35"/>
      <c r="BSP314" s="35"/>
      <c r="BSQ314" s="15"/>
      <c r="BSS314" s="13"/>
      <c r="BST314" s="35"/>
      <c r="BSU314" s="35"/>
      <c r="BSV314" s="15"/>
      <c r="BSX314" s="13"/>
      <c r="BSY314" s="35"/>
      <c r="BSZ314" s="35"/>
      <c r="BTA314" s="15"/>
      <c r="BTC314" s="13"/>
      <c r="BTD314" s="35"/>
      <c r="BTE314" s="35"/>
      <c r="BTF314" s="15"/>
      <c r="BTH314" s="13"/>
      <c r="BTI314" s="35"/>
      <c r="BTJ314" s="35"/>
      <c r="BTK314" s="15"/>
      <c r="BTM314" s="13"/>
      <c r="BTN314" s="35"/>
      <c r="BTO314" s="35"/>
      <c r="BTP314" s="15"/>
      <c r="BTR314" s="13"/>
      <c r="BTS314" s="35"/>
      <c r="BTT314" s="35"/>
      <c r="BTU314" s="15"/>
      <c r="BTW314" s="13"/>
      <c r="BTX314" s="35"/>
      <c r="BTY314" s="35"/>
      <c r="BTZ314" s="15"/>
      <c r="BUB314" s="13"/>
      <c r="BUC314" s="35"/>
      <c r="BUD314" s="35"/>
      <c r="BUE314" s="15"/>
      <c r="BUG314" s="13"/>
      <c r="BUH314" s="35"/>
      <c r="BUI314" s="35"/>
      <c r="BUJ314" s="15"/>
      <c r="BUL314" s="13"/>
      <c r="BUM314" s="35"/>
      <c r="BUN314" s="35"/>
      <c r="BUO314" s="15"/>
      <c r="BUQ314" s="13"/>
      <c r="BUR314" s="35"/>
      <c r="BUS314" s="35"/>
      <c r="BUT314" s="15"/>
      <c r="BUV314" s="13"/>
      <c r="BUW314" s="35"/>
      <c r="BUX314" s="35"/>
      <c r="BUY314" s="15"/>
      <c r="BVA314" s="13"/>
      <c r="BVB314" s="35"/>
      <c r="BVC314" s="35"/>
      <c r="BVD314" s="15"/>
      <c r="BVF314" s="13"/>
      <c r="BVG314" s="35"/>
      <c r="BVH314" s="35"/>
      <c r="BVI314" s="15"/>
      <c r="BVK314" s="13"/>
      <c r="BVL314" s="35"/>
      <c r="BVM314" s="35"/>
      <c r="BVN314" s="15"/>
      <c r="BVP314" s="13"/>
      <c r="BVQ314" s="35"/>
      <c r="BVR314" s="35"/>
      <c r="BVS314" s="15"/>
      <c r="BVU314" s="13"/>
      <c r="BVV314" s="35"/>
      <c r="BVW314" s="35"/>
      <c r="BVX314" s="15"/>
      <c r="BVZ314" s="13"/>
      <c r="BWA314" s="35"/>
      <c r="BWB314" s="35"/>
      <c r="BWC314" s="15"/>
      <c r="BWE314" s="13"/>
      <c r="BWF314" s="35"/>
      <c r="BWG314" s="35"/>
      <c r="BWH314" s="15"/>
      <c r="BWJ314" s="13"/>
      <c r="BWK314" s="35"/>
      <c r="BWL314" s="35"/>
      <c r="BWM314" s="15"/>
      <c r="BWO314" s="13"/>
      <c r="BWP314" s="35"/>
      <c r="BWQ314" s="35"/>
      <c r="BWR314" s="15"/>
      <c r="BWT314" s="13"/>
      <c r="BWU314" s="35"/>
      <c r="BWV314" s="35"/>
      <c r="BWW314" s="15"/>
      <c r="BWY314" s="13"/>
      <c r="BWZ314" s="35"/>
      <c r="BXA314" s="35"/>
      <c r="BXB314" s="15"/>
      <c r="BXD314" s="13"/>
      <c r="BXE314" s="35"/>
      <c r="BXF314" s="35"/>
      <c r="BXG314" s="15"/>
      <c r="BXI314" s="13"/>
      <c r="BXJ314" s="35"/>
      <c r="BXK314" s="35"/>
      <c r="BXL314" s="15"/>
      <c r="BXN314" s="13"/>
      <c r="BXO314" s="35"/>
      <c r="BXP314" s="35"/>
      <c r="BXQ314" s="15"/>
      <c r="BXS314" s="13"/>
      <c r="BXT314" s="35"/>
      <c r="BXU314" s="35"/>
      <c r="BXV314" s="15"/>
      <c r="BXX314" s="13"/>
      <c r="BXY314" s="35"/>
      <c r="BXZ314" s="35"/>
      <c r="BYA314" s="15"/>
      <c r="BYC314" s="13"/>
      <c r="BYD314" s="35"/>
      <c r="BYE314" s="35"/>
      <c r="BYF314" s="15"/>
      <c r="BYH314" s="13"/>
      <c r="BYI314" s="35"/>
      <c r="BYJ314" s="35"/>
      <c r="BYK314" s="15"/>
      <c r="BYM314" s="13"/>
      <c r="BYN314" s="35"/>
      <c r="BYO314" s="35"/>
      <c r="BYP314" s="15"/>
      <c r="BYR314" s="13"/>
      <c r="BYS314" s="35"/>
      <c r="BYT314" s="35"/>
      <c r="BYU314" s="15"/>
      <c r="BYW314" s="13"/>
      <c r="BYX314" s="35"/>
      <c r="BYY314" s="35"/>
      <c r="BYZ314" s="15"/>
      <c r="BZB314" s="13"/>
      <c r="BZC314" s="35"/>
      <c r="BZD314" s="35"/>
      <c r="BZE314" s="15"/>
      <c r="BZG314" s="13"/>
      <c r="BZH314" s="35"/>
      <c r="BZI314" s="35"/>
      <c r="BZJ314" s="15"/>
      <c r="BZL314" s="13"/>
      <c r="BZM314" s="35"/>
      <c r="BZN314" s="35"/>
      <c r="BZO314" s="15"/>
      <c r="BZQ314" s="13"/>
      <c r="BZR314" s="35"/>
      <c r="BZS314" s="35"/>
      <c r="BZT314" s="15"/>
      <c r="BZV314" s="13"/>
      <c r="BZW314" s="35"/>
      <c r="BZX314" s="35"/>
      <c r="BZY314" s="15"/>
      <c r="CAA314" s="13"/>
      <c r="CAB314" s="35"/>
      <c r="CAC314" s="35"/>
      <c r="CAD314" s="15"/>
      <c r="CAF314" s="13"/>
      <c r="CAG314" s="35"/>
      <c r="CAH314" s="35"/>
      <c r="CAI314" s="15"/>
      <c r="CAK314" s="13"/>
      <c r="CAL314" s="35"/>
      <c r="CAM314" s="35"/>
      <c r="CAN314" s="15"/>
      <c r="CAP314" s="13"/>
      <c r="CAQ314" s="35"/>
      <c r="CAR314" s="35"/>
      <c r="CAS314" s="15"/>
      <c r="CAU314" s="13"/>
      <c r="CAV314" s="35"/>
      <c r="CAW314" s="35"/>
      <c r="CAX314" s="15"/>
      <c r="CAZ314" s="13"/>
      <c r="CBA314" s="35"/>
      <c r="CBB314" s="35"/>
      <c r="CBC314" s="15"/>
      <c r="CBE314" s="13"/>
      <c r="CBF314" s="35"/>
      <c r="CBG314" s="35"/>
      <c r="CBH314" s="15"/>
      <c r="CBJ314" s="13"/>
      <c r="CBK314" s="35"/>
      <c r="CBL314" s="35"/>
      <c r="CBM314" s="15"/>
      <c r="CBO314" s="13"/>
      <c r="CBP314" s="35"/>
      <c r="CBQ314" s="35"/>
      <c r="CBR314" s="15"/>
      <c r="CBT314" s="13"/>
      <c r="CBU314" s="35"/>
      <c r="CBV314" s="35"/>
      <c r="CBW314" s="15"/>
      <c r="CBY314" s="13"/>
      <c r="CBZ314" s="35"/>
      <c r="CCA314" s="35"/>
      <c r="CCB314" s="15"/>
      <c r="CCD314" s="13"/>
      <c r="CCE314" s="35"/>
      <c r="CCF314" s="35"/>
      <c r="CCG314" s="15"/>
      <c r="CCI314" s="13"/>
      <c r="CCJ314" s="35"/>
      <c r="CCK314" s="35"/>
      <c r="CCL314" s="15"/>
      <c r="CCN314" s="13"/>
      <c r="CCO314" s="35"/>
      <c r="CCP314" s="35"/>
      <c r="CCQ314" s="15"/>
      <c r="CCS314" s="13"/>
      <c r="CCT314" s="35"/>
      <c r="CCU314" s="35"/>
      <c r="CCV314" s="15"/>
      <c r="CCX314" s="13"/>
      <c r="CCY314" s="35"/>
      <c r="CCZ314" s="35"/>
      <c r="CDA314" s="15"/>
      <c r="CDC314" s="13"/>
      <c r="CDD314" s="35"/>
      <c r="CDE314" s="35"/>
      <c r="CDF314" s="15"/>
      <c r="CDH314" s="13"/>
      <c r="CDI314" s="35"/>
      <c r="CDJ314" s="35"/>
      <c r="CDK314" s="15"/>
      <c r="CDM314" s="13"/>
      <c r="CDN314" s="35"/>
      <c r="CDO314" s="35"/>
      <c r="CDP314" s="15"/>
      <c r="CDR314" s="13"/>
      <c r="CDS314" s="35"/>
      <c r="CDT314" s="35"/>
      <c r="CDU314" s="15"/>
      <c r="CDW314" s="13"/>
      <c r="CDX314" s="35"/>
      <c r="CDY314" s="35"/>
      <c r="CDZ314" s="15"/>
      <c r="CEB314" s="13"/>
      <c r="CEC314" s="35"/>
      <c r="CED314" s="35"/>
      <c r="CEE314" s="15"/>
      <c r="CEG314" s="13"/>
      <c r="CEH314" s="35"/>
      <c r="CEI314" s="35"/>
      <c r="CEJ314" s="15"/>
      <c r="CEL314" s="13"/>
      <c r="CEM314" s="35"/>
      <c r="CEN314" s="35"/>
      <c r="CEO314" s="15"/>
      <c r="CEQ314" s="13"/>
      <c r="CER314" s="35"/>
      <c r="CES314" s="35"/>
      <c r="CET314" s="15"/>
      <c r="CEV314" s="13"/>
      <c r="CEW314" s="35"/>
      <c r="CEX314" s="35"/>
      <c r="CEY314" s="15"/>
      <c r="CFA314" s="13"/>
      <c r="CFB314" s="35"/>
      <c r="CFC314" s="35"/>
      <c r="CFD314" s="15"/>
      <c r="CFF314" s="13"/>
      <c r="CFG314" s="35"/>
      <c r="CFH314" s="35"/>
      <c r="CFI314" s="15"/>
      <c r="CFK314" s="13"/>
      <c r="CFL314" s="35"/>
      <c r="CFM314" s="35"/>
      <c r="CFN314" s="15"/>
      <c r="CFP314" s="13"/>
      <c r="CFQ314" s="35"/>
      <c r="CFR314" s="35"/>
      <c r="CFS314" s="15"/>
      <c r="CFU314" s="13"/>
      <c r="CFV314" s="35"/>
      <c r="CFW314" s="35"/>
      <c r="CFX314" s="15"/>
      <c r="CFZ314" s="13"/>
      <c r="CGA314" s="35"/>
      <c r="CGB314" s="35"/>
      <c r="CGC314" s="15"/>
      <c r="CGE314" s="13"/>
      <c r="CGF314" s="35"/>
      <c r="CGG314" s="35"/>
      <c r="CGH314" s="15"/>
      <c r="CGJ314" s="13"/>
      <c r="CGK314" s="35"/>
      <c r="CGL314" s="35"/>
      <c r="CGM314" s="15"/>
      <c r="CGO314" s="13"/>
      <c r="CGP314" s="35"/>
      <c r="CGQ314" s="35"/>
      <c r="CGR314" s="15"/>
      <c r="CGT314" s="13"/>
      <c r="CGU314" s="35"/>
      <c r="CGV314" s="35"/>
      <c r="CGW314" s="15"/>
      <c r="CGY314" s="13"/>
      <c r="CGZ314" s="35"/>
      <c r="CHA314" s="35"/>
      <c r="CHB314" s="15"/>
      <c r="CHD314" s="13"/>
      <c r="CHE314" s="35"/>
      <c r="CHF314" s="35"/>
      <c r="CHG314" s="15"/>
      <c r="CHI314" s="13"/>
      <c r="CHJ314" s="35"/>
      <c r="CHK314" s="35"/>
      <c r="CHL314" s="15"/>
      <c r="CHN314" s="13"/>
      <c r="CHO314" s="35"/>
      <c r="CHP314" s="35"/>
      <c r="CHQ314" s="15"/>
      <c r="CHS314" s="13"/>
      <c r="CHT314" s="35"/>
      <c r="CHU314" s="35"/>
      <c r="CHV314" s="15"/>
      <c r="CHX314" s="13"/>
      <c r="CHY314" s="35"/>
      <c r="CHZ314" s="35"/>
      <c r="CIA314" s="15"/>
      <c r="CIC314" s="13"/>
      <c r="CID314" s="35"/>
      <c r="CIE314" s="35"/>
      <c r="CIF314" s="15"/>
      <c r="CIH314" s="13"/>
      <c r="CII314" s="35"/>
      <c r="CIJ314" s="35"/>
      <c r="CIK314" s="15"/>
      <c r="CIM314" s="13"/>
      <c r="CIN314" s="35"/>
      <c r="CIO314" s="35"/>
      <c r="CIP314" s="15"/>
      <c r="CIR314" s="13"/>
      <c r="CIS314" s="35"/>
      <c r="CIT314" s="35"/>
      <c r="CIU314" s="15"/>
      <c r="CIW314" s="13"/>
      <c r="CIX314" s="35"/>
      <c r="CIY314" s="35"/>
      <c r="CIZ314" s="15"/>
      <c r="CJB314" s="13"/>
      <c r="CJC314" s="35"/>
      <c r="CJD314" s="35"/>
      <c r="CJE314" s="15"/>
      <c r="CJG314" s="13"/>
      <c r="CJH314" s="35"/>
      <c r="CJI314" s="35"/>
      <c r="CJJ314" s="15"/>
      <c r="CJL314" s="13"/>
      <c r="CJM314" s="35"/>
      <c r="CJN314" s="35"/>
      <c r="CJO314" s="15"/>
      <c r="CJQ314" s="13"/>
      <c r="CJR314" s="35"/>
      <c r="CJS314" s="35"/>
      <c r="CJT314" s="15"/>
      <c r="CJV314" s="13"/>
      <c r="CJW314" s="35"/>
      <c r="CJX314" s="35"/>
      <c r="CJY314" s="15"/>
      <c r="CKA314" s="13"/>
      <c r="CKB314" s="35"/>
      <c r="CKC314" s="35"/>
      <c r="CKD314" s="15"/>
      <c r="CKF314" s="13"/>
      <c r="CKG314" s="35"/>
      <c r="CKH314" s="35"/>
      <c r="CKI314" s="15"/>
      <c r="CKK314" s="13"/>
      <c r="CKL314" s="35"/>
      <c r="CKM314" s="35"/>
      <c r="CKN314" s="15"/>
      <c r="CKP314" s="13"/>
      <c r="CKQ314" s="35"/>
      <c r="CKR314" s="35"/>
      <c r="CKS314" s="15"/>
      <c r="CKU314" s="13"/>
      <c r="CKV314" s="35"/>
      <c r="CKW314" s="35"/>
      <c r="CKX314" s="15"/>
      <c r="CKZ314" s="13"/>
      <c r="CLA314" s="35"/>
      <c r="CLB314" s="35"/>
      <c r="CLC314" s="15"/>
      <c r="CLE314" s="13"/>
      <c r="CLF314" s="35"/>
      <c r="CLG314" s="35"/>
      <c r="CLH314" s="15"/>
      <c r="CLJ314" s="13"/>
      <c r="CLK314" s="35"/>
      <c r="CLL314" s="35"/>
      <c r="CLM314" s="15"/>
      <c r="CLO314" s="13"/>
      <c r="CLP314" s="35"/>
      <c r="CLQ314" s="35"/>
      <c r="CLR314" s="15"/>
      <c r="CLT314" s="13"/>
      <c r="CLU314" s="35"/>
      <c r="CLV314" s="35"/>
      <c r="CLW314" s="15"/>
      <c r="CLY314" s="13"/>
      <c r="CLZ314" s="35"/>
      <c r="CMA314" s="35"/>
      <c r="CMB314" s="15"/>
      <c r="CMD314" s="13"/>
      <c r="CME314" s="35"/>
      <c r="CMF314" s="35"/>
      <c r="CMG314" s="15"/>
      <c r="CMI314" s="13"/>
      <c r="CMJ314" s="35"/>
      <c r="CMK314" s="35"/>
      <c r="CML314" s="15"/>
      <c r="CMN314" s="13"/>
      <c r="CMO314" s="35"/>
      <c r="CMP314" s="35"/>
      <c r="CMQ314" s="15"/>
      <c r="CMS314" s="13"/>
      <c r="CMT314" s="35"/>
      <c r="CMU314" s="35"/>
      <c r="CMV314" s="15"/>
      <c r="CMX314" s="13"/>
      <c r="CMY314" s="35"/>
      <c r="CMZ314" s="35"/>
      <c r="CNA314" s="15"/>
      <c r="CNC314" s="13"/>
      <c r="CND314" s="35"/>
      <c r="CNE314" s="35"/>
      <c r="CNF314" s="15"/>
      <c r="CNH314" s="13"/>
      <c r="CNI314" s="35"/>
      <c r="CNJ314" s="35"/>
      <c r="CNK314" s="15"/>
      <c r="CNM314" s="13"/>
      <c r="CNN314" s="35"/>
      <c r="CNO314" s="35"/>
      <c r="CNP314" s="15"/>
      <c r="CNR314" s="13"/>
      <c r="CNS314" s="35"/>
      <c r="CNT314" s="35"/>
      <c r="CNU314" s="15"/>
      <c r="CNW314" s="13"/>
      <c r="CNX314" s="35"/>
      <c r="CNY314" s="35"/>
      <c r="CNZ314" s="15"/>
      <c r="COB314" s="13"/>
      <c r="COC314" s="35"/>
      <c r="COD314" s="35"/>
      <c r="COE314" s="15"/>
      <c r="COG314" s="13"/>
      <c r="COH314" s="35"/>
      <c r="COI314" s="35"/>
      <c r="COJ314" s="15"/>
      <c r="COL314" s="13"/>
      <c r="COM314" s="35"/>
      <c r="CON314" s="35"/>
      <c r="COO314" s="15"/>
      <c r="COQ314" s="13"/>
      <c r="COR314" s="35"/>
      <c r="COS314" s="35"/>
      <c r="COT314" s="15"/>
      <c r="COV314" s="13"/>
      <c r="COW314" s="35"/>
      <c r="COX314" s="35"/>
      <c r="COY314" s="15"/>
      <c r="CPA314" s="13"/>
      <c r="CPB314" s="35"/>
      <c r="CPC314" s="35"/>
      <c r="CPD314" s="15"/>
      <c r="CPF314" s="13"/>
      <c r="CPG314" s="35"/>
      <c r="CPH314" s="35"/>
      <c r="CPI314" s="15"/>
      <c r="CPK314" s="13"/>
      <c r="CPL314" s="35"/>
      <c r="CPM314" s="35"/>
      <c r="CPN314" s="15"/>
      <c r="CPP314" s="13"/>
      <c r="CPQ314" s="35"/>
      <c r="CPR314" s="35"/>
      <c r="CPS314" s="15"/>
      <c r="CPU314" s="13"/>
      <c r="CPV314" s="35"/>
      <c r="CPW314" s="35"/>
      <c r="CPX314" s="15"/>
      <c r="CPZ314" s="13"/>
      <c r="CQA314" s="35"/>
      <c r="CQB314" s="35"/>
      <c r="CQC314" s="15"/>
      <c r="CQE314" s="13"/>
      <c r="CQF314" s="35"/>
      <c r="CQG314" s="35"/>
      <c r="CQH314" s="15"/>
      <c r="CQJ314" s="13"/>
      <c r="CQK314" s="35"/>
      <c r="CQL314" s="35"/>
      <c r="CQM314" s="15"/>
      <c r="CQO314" s="13"/>
      <c r="CQP314" s="35"/>
      <c r="CQQ314" s="35"/>
      <c r="CQR314" s="15"/>
      <c r="CQT314" s="13"/>
      <c r="CQU314" s="35"/>
      <c r="CQV314" s="35"/>
      <c r="CQW314" s="15"/>
      <c r="CQY314" s="13"/>
      <c r="CQZ314" s="35"/>
      <c r="CRA314" s="35"/>
      <c r="CRB314" s="15"/>
      <c r="CRD314" s="13"/>
      <c r="CRE314" s="35"/>
      <c r="CRF314" s="35"/>
      <c r="CRG314" s="15"/>
      <c r="CRI314" s="13"/>
      <c r="CRJ314" s="35"/>
      <c r="CRK314" s="35"/>
      <c r="CRL314" s="15"/>
      <c r="CRN314" s="13"/>
      <c r="CRO314" s="35"/>
      <c r="CRP314" s="35"/>
      <c r="CRQ314" s="15"/>
      <c r="CRS314" s="13"/>
      <c r="CRT314" s="35"/>
      <c r="CRU314" s="35"/>
      <c r="CRV314" s="15"/>
      <c r="CRX314" s="13"/>
      <c r="CRY314" s="35"/>
      <c r="CRZ314" s="35"/>
      <c r="CSA314" s="15"/>
      <c r="CSC314" s="13"/>
      <c r="CSD314" s="35"/>
      <c r="CSE314" s="35"/>
      <c r="CSF314" s="15"/>
      <c r="CSH314" s="13"/>
      <c r="CSI314" s="35"/>
      <c r="CSJ314" s="35"/>
      <c r="CSK314" s="15"/>
      <c r="CSM314" s="13"/>
      <c r="CSN314" s="35"/>
      <c r="CSO314" s="35"/>
      <c r="CSP314" s="15"/>
      <c r="CSR314" s="13"/>
      <c r="CSS314" s="35"/>
      <c r="CST314" s="35"/>
      <c r="CSU314" s="15"/>
      <c r="CSW314" s="13"/>
      <c r="CSX314" s="35"/>
      <c r="CSY314" s="35"/>
      <c r="CSZ314" s="15"/>
      <c r="CTB314" s="13"/>
      <c r="CTC314" s="35"/>
      <c r="CTD314" s="35"/>
      <c r="CTE314" s="15"/>
      <c r="CTG314" s="13"/>
      <c r="CTH314" s="35"/>
      <c r="CTI314" s="35"/>
      <c r="CTJ314" s="15"/>
      <c r="CTL314" s="13"/>
      <c r="CTM314" s="35"/>
      <c r="CTN314" s="35"/>
      <c r="CTO314" s="15"/>
      <c r="CTQ314" s="13"/>
      <c r="CTR314" s="35"/>
      <c r="CTS314" s="35"/>
      <c r="CTT314" s="15"/>
      <c r="CTV314" s="13"/>
      <c r="CTW314" s="35"/>
      <c r="CTX314" s="35"/>
      <c r="CTY314" s="15"/>
      <c r="CUA314" s="13"/>
      <c r="CUB314" s="35"/>
      <c r="CUC314" s="35"/>
      <c r="CUD314" s="15"/>
      <c r="CUF314" s="13"/>
      <c r="CUG314" s="35"/>
      <c r="CUH314" s="35"/>
      <c r="CUI314" s="15"/>
      <c r="CUK314" s="13"/>
      <c r="CUL314" s="35"/>
      <c r="CUM314" s="35"/>
      <c r="CUN314" s="15"/>
      <c r="CUP314" s="13"/>
      <c r="CUQ314" s="35"/>
      <c r="CUR314" s="35"/>
      <c r="CUS314" s="15"/>
      <c r="CUU314" s="13"/>
      <c r="CUV314" s="35"/>
      <c r="CUW314" s="35"/>
      <c r="CUX314" s="15"/>
      <c r="CUZ314" s="13"/>
      <c r="CVA314" s="35"/>
      <c r="CVB314" s="35"/>
      <c r="CVC314" s="15"/>
      <c r="CVE314" s="13"/>
      <c r="CVF314" s="35"/>
      <c r="CVG314" s="35"/>
      <c r="CVH314" s="15"/>
      <c r="CVJ314" s="13"/>
      <c r="CVK314" s="35"/>
      <c r="CVL314" s="35"/>
      <c r="CVM314" s="15"/>
      <c r="CVO314" s="13"/>
      <c r="CVP314" s="35"/>
      <c r="CVQ314" s="35"/>
      <c r="CVR314" s="15"/>
      <c r="CVT314" s="13"/>
      <c r="CVU314" s="35"/>
      <c r="CVV314" s="35"/>
      <c r="CVW314" s="15"/>
      <c r="CVY314" s="13"/>
      <c r="CVZ314" s="35"/>
      <c r="CWA314" s="35"/>
      <c r="CWB314" s="15"/>
      <c r="CWD314" s="13"/>
      <c r="CWE314" s="35"/>
      <c r="CWF314" s="35"/>
      <c r="CWG314" s="15"/>
      <c r="CWI314" s="13"/>
      <c r="CWJ314" s="35"/>
      <c r="CWK314" s="35"/>
      <c r="CWL314" s="15"/>
      <c r="CWN314" s="13"/>
      <c r="CWO314" s="35"/>
      <c r="CWP314" s="35"/>
      <c r="CWQ314" s="15"/>
      <c r="CWS314" s="13"/>
      <c r="CWT314" s="35"/>
      <c r="CWU314" s="35"/>
      <c r="CWV314" s="15"/>
      <c r="CWX314" s="13"/>
      <c r="CWY314" s="35"/>
      <c r="CWZ314" s="35"/>
      <c r="CXA314" s="15"/>
      <c r="CXC314" s="13"/>
      <c r="CXD314" s="35"/>
      <c r="CXE314" s="35"/>
      <c r="CXF314" s="15"/>
      <c r="CXH314" s="13"/>
      <c r="CXI314" s="35"/>
      <c r="CXJ314" s="35"/>
      <c r="CXK314" s="15"/>
      <c r="CXM314" s="13"/>
      <c r="CXN314" s="35"/>
      <c r="CXO314" s="35"/>
      <c r="CXP314" s="15"/>
      <c r="CXR314" s="13"/>
      <c r="CXS314" s="35"/>
      <c r="CXT314" s="35"/>
      <c r="CXU314" s="15"/>
      <c r="CXW314" s="13"/>
      <c r="CXX314" s="35"/>
      <c r="CXY314" s="35"/>
      <c r="CXZ314" s="15"/>
      <c r="CYB314" s="13"/>
      <c r="CYC314" s="35"/>
      <c r="CYD314" s="35"/>
      <c r="CYE314" s="15"/>
      <c r="CYG314" s="13"/>
      <c r="CYH314" s="35"/>
      <c r="CYI314" s="35"/>
      <c r="CYJ314" s="15"/>
      <c r="CYL314" s="13"/>
      <c r="CYM314" s="35"/>
      <c r="CYN314" s="35"/>
      <c r="CYO314" s="15"/>
      <c r="CYQ314" s="13"/>
      <c r="CYR314" s="35"/>
      <c r="CYS314" s="35"/>
      <c r="CYT314" s="15"/>
      <c r="CYV314" s="13"/>
      <c r="CYW314" s="35"/>
      <c r="CYX314" s="35"/>
      <c r="CYY314" s="15"/>
      <c r="CZA314" s="13"/>
      <c r="CZB314" s="35"/>
      <c r="CZC314" s="35"/>
      <c r="CZD314" s="15"/>
      <c r="CZF314" s="13"/>
      <c r="CZG314" s="35"/>
      <c r="CZH314" s="35"/>
      <c r="CZI314" s="15"/>
      <c r="CZK314" s="13"/>
      <c r="CZL314" s="35"/>
      <c r="CZM314" s="35"/>
      <c r="CZN314" s="15"/>
      <c r="CZP314" s="13"/>
      <c r="CZQ314" s="35"/>
      <c r="CZR314" s="35"/>
      <c r="CZS314" s="15"/>
      <c r="CZU314" s="13"/>
      <c r="CZV314" s="35"/>
      <c r="CZW314" s="35"/>
      <c r="CZX314" s="15"/>
      <c r="CZZ314" s="13"/>
      <c r="DAA314" s="35"/>
      <c r="DAB314" s="35"/>
      <c r="DAC314" s="15"/>
      <c r="DAE314" s="13"/>
      <c r="DAF314" s="35"/>
      <c r="DAG314" s="35"/>
      <c r="DAH314" s="15"/>
      <c r="DAJ314" s="13"/>
      <c r="DAK314" s="35"/>
      <c r="DAL314" s="35"/>
      <c r="DAM314" s="15"/>
      <c r="DAO314" s="13"/>
      <c r="DAP314" s="35"/>
      <c r="DAQ314" s="35"/>
      <c r="DAR314" s="15"/>
      <c r="DAT314" s="13"/>
      <c r="DAU314" s="35"/>
      <c r="DAV314" s="35"/>
      <c r="DAW314" s="15"/>
      <c r="DAY314" s="13"/>
      <c r="DAZ314" s="35"/>
      <c r="DBA314" s="35"/>
      <c r="DBB314" s="15"/>
      <c r="DBD314" s="13"/>
      <c r="DBE314" s="35"/>
      <c r="DBF314" s="35"/>
      <c r="DBG314" s="15"/>
      <c r="DBI314" s="13"/>
      <c r="DBJ314" s="35"/>
      <c r="DBK314" s="35"/>
      <c r="DBL314" s="15"/>
      <c r="DBN314" s="13"/>
      <c r="DBO314" s="35"/>
      <c r="DBP314" s="35"/>
      <c r="DBQ314" s="15"/>
      <c r="DBS314" s="13"/>
      <c r="DBT314" s="35"/>
      <c r="DBU314" s="35"/>
      <c r="DBV314" s="15"/>
      <c r="DBX314" s="13"/>
      <c r="DBY314" s="35"/>
      <c r="DBZ314" s="35"/>
      <c r="DCA314" s="15"/>
      <c r="DCC314" s="13"/>
      <c r="DCD314" s="35"/>
      <c r="DCE314" s="35"/>
      <c r="DCF314" s="15"/>
      <c r="DCH314" s="13"/>
      <c r="DCI314" s="35"/>
      <c r="DCJ314" s="35"/>
      <c r="DCK314" s="15"/>
      <c r="DCM314" s="13"/>
      <c r="DCN314" s="35"/>
      <c r="DCO314" s="35"/>
      <c r="DCP314" s="15"/>
      <c r="DCR314" s="13"/>
      <c r="DCS314" s="35"/>
      <c r="DCT314" s="35"/>
      <c r="DCU314" s="15"/>
      <c r="DCW314" s="13"/>
      <c r="DCX314" s="35"/>
      <c r="DCY314" s="35"/>
      <c r="DCZ314" s="15"/>
      <c r="DDB314" s="13"/>
      <c r="DDC314" s="35"/>
      <c r="DDD314" s="35"/>
      <c r="DDE314" s="15"/>
      <c r="DDG314" s="13"/>
      <c r="DDH314" s="35"/>
      <c r="DDI314" s="35"/>
      <c r="DDJ314" s="15"/>
      <c r="DDL314" s="13"/>
      <c r="DDM314" s="35"/>
      <c r="DDN314" s="35"/>
      <c r="DDO314" s="15"/>
      <c r="DDQ314" s="13"/>
      <c r="DDR314" s="35"/>
      <c r="DDS314" s="35"/>
      <c r="DDT314" s="15"/>
      <c r="DDV314" s="13"/>
      <c r="DDW314" s="35"/>
      <c r="DDX314" s="35"/>
      <c r="DDY314" s="15"/>
      <c r="DEA314" s="13"/>
      <c r="DEB314" s="35"/>
      <c r="DEC314" s="35"/>
      <c r="DED314" s="15"/>
      <c r="DEF314" s="13"/>
      <c r="DEG314" s="35"/>
      <c r="DEH314" s="35"/>
      <c r="DEI314" s="15"/>
      <c r="DEK314" s="13"/>
      <c r="DEL314" s="35"/>
      <c r="DEM314" s="35"/>
      <c r="DEN314" s="15"/>
      <c r="DEP314" s="13"/>
      <c r="DEQ314" s="35"/>
      <c r="DER314" s="35"/>
      <c r="DES314" s="15"/>
      <c r="DEU314" s="13"/>
      <c r="DEV314" s="35"/>
      <c r="DEW314" s="35"/>
      <c r="DEX314" s="15"/>
      <c r="DEZ314" s="13"/>
      <c r="DFA314" s="35"/>
      <c r="DFB314" s="35"/>
      <c r="DFC314" s="15"/>
      <c r="DFE314" s="13"/>
      <c r="DFF314" s="35"/>
      <c r="DFG314" s="35"/>
      <c r="DFH314" s="15"/>
      <c r="DFJ314" s="13"/>
      <c r="DFK314" s="35"/>
      <c r="DFL314" s="35"/>
      <c r="DFM314" s="15"/>
      <c r="DFO314" s="13"/>
      <c r="DFP314" s="35"/>
      <c r="DFQ314" s="35"/>
      <c r="DFR314" s="15"/>
      <c r="DFT314" s="13"/>
      <c r="DFU314" s="35"/>
      <c r="DFV314" s="35"/>
      <c r="DFW314" s="15"/>
      <c r="DFY314" s="13"/>
      <c r="DFZ314" s="35"/>
      <c r="DGA314" s="35"/>
      <c r="DGB314" s="15"/>
      <c r="DGD314" s="13"/>
      <c r="DGE314" s="35"/>
      <c r="DGF314" s="35"/>
      <c r="DGG314" s="15"/>
      <c r="DGI314" s="13"/>
      <c r="DGJ314" s="35"/>
      <c r="DGK314" s="35"/>
      <c r="DGL314" s="15"/>
      <c r="DGN314" s="13"/>
      <c r="DGO314" s="35"/>
      <c r="DGP314" s="35"/>
      <c r="DGQ314" s="15"/>
      <c r="DGS314" s="13"/>
      <c r="DGT314" s="35"/>
      <c r="DGU314" s="35"/>
      <c r="DGV314" s="15"/>
      <c r="DGX314" s="13"/>
      <c r="DGY314" s="35"/>
      <c r="DGZ314" s="35"/>
      <c r="DHA314" s="15"/>
      <c r="DHC314" s="13"/>
      <c r="DHD314" s="35"/>
      <c r="DHE314" s="35"/>
      <c r="DHF314" s="15"/>
      <c r="DHH314" s="13"/>
      <c r="DHI314" s="35"/>
      <c r="DHJ314" s="35"/>
      <c r="DHK314" s="15"/>
      <c r="DHM314" s="13"/>
      <c r="DHN314" s="35"/>
      <c r="DHO314" s="35"/>
      <c r="DHP314" s="15"/>
      <c r="DHR314" s="13"/>
      <c r="DHS314" s="35"/>
      <c r="DHT314" s="35"/>
      <c r="DHU314" s="15"/>
      <c r="DHW314" s="13"/>
      <c r="DHX314" s="35"/>
      <c r="DHY314" s="35"/>
      <c r="DHZ314" s="15"/>
      <c r="DIB314" s="13"/>
      <c r="DIC314" s="35"/>
      <c r="DID314" s="35"/>
      <c r="DIE314" s="15"/>
      <c r="DIG314" s="13"/>
      <c r="DIH314" s="35"/>
      <c r="DII314" s="35"/>
      <c r="DIJ314" s="15"/>
      <c r="DIL314" s="13"/>
      <c r="DIM314" s="35"/>
      <c r="DIN314" s="35"/>
      <c r="DIO314" s="15"/>
      <c r="DIQ314" s="13"/>
      <c r="DIR314" s="35"/>
      <c r="DIS314" s="35"/>
      <c r="DIT314" s="15"/>
      <c r="DIV314" s="13"/>
      <c r="DIW314" s="35"/>
      <c r="DIX314" s="35"/>
      <c r="DIY314" s="15"/>
      <c r="DJA314" s="13"/>
      <c r="DJB314" s="35"/>
      <c r="DJC314" s="35"/>
      <c r="DJD314" s="15"/>
      <c r="DJF314" s="13"/>
      <c r="DJG314" s="35"/>
      <c r="DJH314" s="35"/>
      <c r="DJI314" s="15"/>
      <c r="DJK314" s="13"/>
      <c r="DJL314" s="35"/>
      <c r="DJM314" s="35"/>
      <c r="DJN314" s="15"/>
      <c r="DJP314" s="13"/>
      <c r="DJQ314" s="35"/>
      <c r="DJR314" s="35"/>
      <c r="DJS314" s="15"/>
      <c r="DJU314" s="13"/>
      <c r="DJV314" s="35"/>
      <c r="DJW314" s="35"/>
      <c r="DJX314" s="15"/>
      <c r="DJZ314" s="13"/>
      <c r="DKA314" s="35"/>
      <c r="DKB314" s="35"/>
      <c r="DKC314" s="15"/>
      <c r="DKE314" s="13"/>
      <c r="DKF314" s="35"/>
      <c r="DKG314" s="35"/>
      <c r="DKH314" s="15"/>
      <c r="DKJ314" s="13"/>
      <c r="DKK314" s="35"/>
      <c r="DKL314" s="35"/>
      <c r="DKM314" s="15"/>
      <c r="DKO314" s="13"/>
      <c r="DKP314" s="35"/>
      <c r="DKQ314" s="35"/>
      <c r="DKR314" s="15"/>
      <c r="DKT314" s="13"/>
      <c r="DKU314" s="35"/>
      <c r="DKV314" s="35"/>
      <c r="DKW314" s="15"/>
      <c r="DKY314" s="13"/>
      <c r="DKZ314" s="35"/>
      <c r="DLA314" s="35"/>
      <c r="DLB314" s="15"/>
      <c r="DLD314" s="13"/>
      <c r="DLE314" s="35"/>
      <c r="DLF314" s="35"/>
      <c r="DLG314" s="15"/>
      <c r="DLI314" s="13"/>
      <c r="DLJ314" s="35"/>
      <c r="DLK314" s="35"/>
      <c r="DLL314" s="15"/>
      <c r="DLN314" s="13"/>
      <c r="DLO314" s="35"/>
      <c r="DLP314" s="35"/>
      <c r="DLQ314" s="15"/>
      <c r="DLS314" s="13"/>
      <c r="DLT314" s="35"/>
      <c r="DLU314" s="35"/>
      <c r="DLV314" s="15"/>
      <c r="DLX314" s="13"/>
      <c r="DLY314" s="35"/>
      <c r="DLZ314" s="35"/>
      <c r="DMA314" s="15"/>
      <c r="DMC314" s="13"/>
      <c r="DMD314" s="35"/>
      <c r="DME314" s="35"/>
      <c r="DMF314" s="15"/>
      <c r="DMH314" s="13"/>
      <c r="DMI314" s="35"/>
      <c r="DMJ314" s="35"/>
      <c r="DMK314" s="15"/>
      <c r="DMM314" s="13"/>
      <c r="DMN314" s="35"/>
      <c r="DMO314" s="35"/>
      <c r="DMP314" s="15"/>
      <c r="DMR314" s="13"/>
      <c r="DMS314" s="35"/>
      <c r="DMT314" s="35"/>
      <c r="DMU314" s="15"/>
      <c r="DMW314" s="13"/>
      <c r="DMX314" s="35"/>
      <c r="DMY314" s="35"/>
      <c r="DMZ314" s="15"/>
      <c r="DNB314" s="13"/>
      <c r="DNC314" s="35"/>
      <c r="DND314" s="35"/>
      <c r="DNE314" s="15"/>
      <c r="DNG314" s="13"/>
      <c r="DNH314" s="35"/>
      <c r="DNI314" s="35"/>
      <c r="DNJ314" s="15"/>
      <c r="DNL314" s="13"/>
      <c r="DNM314" s="35"/>
      <c r="DNN314" s="35"/>
      <c r="DNO314" s="15"/>
      <c r="DNQ314" s="13"/>
      <c r="DNR314" s="35"/>
      <c r="DNS314" s="35"/>
      <c r="DNT314" s="15"/>
      <c r="DNV314" s="13"/>
      <c r="DNW314" s="35"/>
      <c r="DNX314" s="35"/>
      <c r="DNY314" s="15"/>
      <c r="DOA314" s="13"/>
      <c r="DOB314" s="35"/>
      <c r="DOC314" s="35"/>
      <c r="DOD314" s="15"/>
      <c r="DOF314" s="13"/>
      <c r="DOG314" s="35"/>
      <c r="DOH314" s="35"/>
      <c r="DOI314" s="15"/>
      <c r="DOK314" s="13"/>
      <c r="DOL314" s="35"/>
      <c r="DOM314" s="35"/>
      <c r="DON314" s="15"/>
      <c r="DOP314" s="13"/>
      <c r="DOQ314" s="35"/>
      <c r="DOR314" s="35"/>
      <c r="DOS314" s="15"/>
      <c r="DOU314" s="13"/>
      <c r="DOV314" s="35"/>
      <c r="DOW314" s="35"/>
      <c r="DOX314" s="15"/>
      <c r="DOZ314" s="13"/>
      <c r="DPA314" s="35"/>
      <c r="DPB314" s="35"/>
      <c r="DPC314" s="15"/>
      <c r="DPE314" s="13"/>
      <c r="DPF314" s="35"/>
      <c r="DPG314" s="35"/>
      <c r="DPH314" s="15"/>
      <c r="DPJ314" s="13"/>
      <c r="DPK314" s="35"/>
      <c r="DPL314" s="35"/>
      <c r="DPM314" s="15"/>
      <c r="DPO314" s="13"/>
      <c r="DPP314" s="35"/>
      <c r="DPQ314" s="35"/>
      <c r="DPR314" s="15"/>
      <c r="DPT314" s="13"/>
      <c r="DPU314" s="35"/>
      <c r="DPV314" s="35"/>
      <c r="DPW314" s="15"/>
      <c r="DPY314" s="13"/>
      <c r="DPZ314" s="35"/>
      <c r="DQA314" s="35"/>
      <c r="DQB314" s="15"/>
      <c r="DQD314" s="13"/>
      <c r="DQE314" s="35"/>
      <c r="DQF314" s="35"/>
      <c r="DQG314" s="15"/>
      <c r="DQI314" s="13"/>
      <c r="DQJ314" s="35"/>
      <c r="DQK314" s="35"/>
      <c r="DQL314" s="15"/>
      <c r="DQN314" s="13"/>
      <c r="DQO314" s="35"/>
      <c r="DQP314" s="35"/>
      <c r="DQQ314" s="15"/>
      <c r="DQS314" s="13"/>
      <c r="DQT314" s="35"/>
      <c r="DQU314" s="35"/>
      <c r="DQV314" s="15"/>
      <c r="DQX314" s="13"/>
      <c r="DQY314" s="35"/>
      <c r="DQZ314" s="35"/>
      <c r="DRA314" s="15"/>
      <c r="DRC314" s="13"/>
      <c r="DRD314" s="35"/>
      <c r="DRE314" s="35"/>
      <c r="DRF314" s="15"/>
      <c r="DRH314" s="13"/>
      <c r="DRI314" s="35"/>
      <c r="DRJ314" s="35"/>
      <c r="DRK314" s="15"/>
      <c r="DRM314" s="13"/>
      <c r="DRN314" s="35"/>
      <c r="DRO314" s="35"/>
      <c r="DRP314" s="15"/>
      <c r="DRR314" s="13"/>
      <c r="DRS314" s="35"/>
      <c r="DRT314" s="35"/>
      <c r="DRU314" s="15"/>
      <c r="DRW314" s="13"/>
      <c r="DRX314" s="35"/>
      <c r="DRY314" s="35"/>
      <c r="DRZ314" s="15"/>
      <c r="DSB314" s="13"/>
      <c r="DSC314" s="35"/>
      <c r="DSD314" s="35"/>
      <c r="DSE314" s="15"/>
      <c r="DSG314" s="13"/>
      <c r="DSH314" s="35"/>
      <c r="DSI314" s="35"/>
      <c r="DSJ314" s="15"/>
      <c r="DSL314" s="13"/>
      <c r="DSM314" s="35"/>
      <c r="DSN314" s="35"/>
      <c r="DSO314" s="15"/>
      <c r="DSQ314" s="13"/>
      <c r="DSR314" s="35"/>
      <c r="DSS314" s="35"/>
      <c r="DST314" s="15"/>
      <c r="DSV314" s="13"/>
      <c r="DSW314" s="35"/>
      <c r="DSX314" s="35"/>
      <c r="DSY314" s="15"/>
      <c r="DTA314" s="13"/>
      <c r="DTB314" s="35"/>
      <c r="DTC314" s="35"/>
      <c r="DTD314" s="15"/>
      <c r="DTF314" s="13"/>
      <c r="DTG314" s="35"/>
      <c r="DTH314" s="35"/>
      <c r="DTI314" s="15"/>
      <c r="DTK314" s="13"/>
      <c r="DTL314" s="35"/>
      <c r="DTM314" s="35"/>
      <c r="DTN314" s="15"/>
      <c r="DTP314" s="13"/>
      <c r="DTQ314" s="35"/>
      <c r="DTR314" s="35"/>
      <c r="DTS314" s="15"/>
      <c r="DTU314" s="13"/>
      <c r="DTV314" s="35"/>
      <c r="DTW314" s="35"/>
      <c r="DTX314" s="15"/>
      <c r="DTZ314" s="13"/>
      <c r="DUA314" s="35"/>
      <c r="DUB314" s="35"/>
      <c r="DUC314" s="15"/>
      <c r="DUE314" s="13"/>
      <c r="DUF314" s="35"/>
      <c r="DUG314" s="35"/>
      <c r="DUH314" s="15"/>
      <c r="DUJ314" s="13"/>
      <c r="DUK314" s="35"/>
      <c r="DUL314" s="35"/>
      <c r="DUM314" s="15"/>
      <c r="DUO314" s="13"/>
      <c r="DUP314" s="35"/>
      <c r="DUQ314" s="35"/>
      <c r="DUR314" s="15"/>
      <c r="DUT314" s="13"/>
      <c r="DUU314" s="35"/>
      <c r="DUV314" s="35"/>
      <c r="DUW314" s="15"/>
      <c r="DUY314" s="13"/>
      <c r="DUZ314" s="35"/>
      <c r="DVA314" s="35"/>
      <c r="DVB314" s="15"/>
      <c r="DVD314" s="13"/>
      <c r="DVE314" s="35"/>
      <c r="DVF314" s="35"/>
      <c r="DVG314" s="15"/>
      <c r="DVI314" s="13"/>
      <c r="DVJ314" s="35"/>
      <c r="DVK314" s="35"/>
      <c r="DVL314" s="15"/>
      <c r="DVN314" s="13"/>
      <c r="DVO314" s="35"/>
      <c r="DVP314" s="35"/>
      <c r="DVQ314" s="15"/>
      <c r="DVS314" s="13"/>
      <c r="DVT314" s="35"/>
      <c r="DVU314" s="35"/>
      <c r="DVV314" s="15"/>
      <c r="DVX314" s="13"/>
      <c r="DVY314" s="35"/>
      <c r="DVZ314" s="35"/>
      <c r="DWA314" s="15"/>
      <c r="DWC314" s="13"/>
      <c r="DWD314" s="35"/>
      <c r="DWE314" s="35"/>
      <c r="DWF314" s="15"/>
      <c r="DWH314" s="13"/>
      <c r="DWI314" s="35"/>
      <c r="DWJ314" s="35"/>
      <c r="DWK314" s="15"/>
      <c r="DWM314" s="13"/>
      <c r="DWN314" s="35"/>
      <c r="DWO314" s="35"/>
      <c r="DWP314" s="15"/>
      <c r="DWR314" s="13"/>
      <c r="DWS314" s="35"/>
      <c r="DWT314" s="35"/>
      <c r="DWU314" s="15"/>
      <c r="DWW314" s="13"/>
      <c r="DWX314" s="35"/>
      <c r="DWY314" s="35"/>
      <c r="DWZ314" s="15"/>
      <c r="DXB314" s="13"/>
      <c r="DXC314" s="35"/>
      <c r="DXD314" s="35"/>
      <c r="DXE314" s="15"/>
      <c r="DXG314" s="13"/>
      <c r="DXH314" s="35"/>
      <c r="DXI314" s="35"/>
      <c r="DXJ314" s="15"/>
      <c r="DXL314" s="13"/>
      <c r="DXM314" s="35"/>
      <c r="DXN314" s="35"/>
      <c r="DXO314" s="15"/>
      <c r="DXQ314" s="13"/>
      <c r="DXR314" s="35"/>
      <c r="DXS314" s="35"/>
      <c r="DXT314" s="15"/>
      <c r="DXV314" s="13"/>
      <c r="DXW314" s="35"/>
      <c r="DXX314" s="35"/>
      <c r="DXY314" s="15"/>
      <c r="DYA314" s="13"/>
      <c r="DYB314" s="35"/>
      <c r="DYC314" s="35"/>
      <c r="DYD314" s="15"/>
      <c r="DYF314" s="13"/>
      <c r="DYG314" s="35"/>
      <c r="DYH314" s="35"/>
      <c r="DYI314" s="15"/>
      <c r="DYK314" s="13"/>
      <c r="DYL314" s="35"/>
      <c r="DYM314" s="35"/>
      <c r="DYN314" s="15"/>
      <c r="DYP314" s="13"/>
      <c r="DYQ314" s="35"/>
      <c r="DYR314" s="35"/>
      <c r="DYS314" s="15"/>
      <c r="DYU314" s="13"/>
      <c r="DYV314" s="35"/>
      <c r="DYW314" s="35"/>
      <c r="DYX314" s="15"/>
      <c r="DYZ314" s="13"/>
      <c r="DZA314" s="35"/>
      <c r="DZB314" s="35"/>
      <c r="DZC314" s="15"/>
      <c r="DZE314" s="13"/>
      <c r="DZF314" s="35"/>
      <c r="DZG314" s="35"/>
      <c r="DZH314" s="15"/>
      <c r="DZJ314" s="13"/>
      <c r="DZK314" s="35"/>
      <c r="DZL314" s="35"/>
      <c r="DZM314" s="15"/>
      <c r="DZO314" s="13"/>
      <c r="DZP314" s="35"/>
      <c r="DZQ314" s="35"/>
      <c r="DZR314" s="15"/>
      <c r="DZT314" s="13"/>
      <c r="DZU314" s="35"/>
      <c r="DZV314" s="35"/>
      <c r="DZW314" s="15"/>
      <c r="DZY314" s="13"/>
      <c r="DZZ314" s="35"/>
      <c r="EAA314" s="35"/>
      <c r="EAB314" s="15"/>
      <c r="EAD314" s="13"/>
      <c r="EAE314" s="35"/>
      <c r="EAF314" s="35"/>
      <c r="EAG314" s="15"/>
      <c r="EAI314" s="13"/>
      <c r="EAJ314" s="35"/>
      <c r="EAK314" s="35"/>
      <c r="EAL314" s="15"/>
      <c r="EAN314" s="13"/>
      <c r="EAO314" s="35"/>
      <c r="EAP314" s="35"/>
      <c r="EAQ314" s="15"/>
      <c r="EAS314" s="13"/>
      <c r="EAT314" s="35"/>
      <c r="EAU314" s="35"/>
      <c r="EAV314" s="15"/>
      <c r="EAX314" s="13"/>
      <c r="EAY314" s="35"/>
      <c r="EAZ314" s="35"/>
      <c r="EBA314" s="15"/>
      <c r="EBC314" s="13"/>
      <c r="EBD314" s="35"/>
      <c r="EBE314" s="35"/>
      <c r="EBF314" s="15"/>
      <c r="EBH314" s="13"/>
      <c r="EBI314" s="35"/>
      <c r="EBJ314" s="35"/>
      <c r="EBK314" s="15"/>
      <c r="EBM314" s="13"/>
      <c r="EBN314" s="35"/>
      <c r="EBO314" s="35"/>
      <c r="EBP314" s="15"/>
      <c r="EBR314" s="13"/>
      <c r="EBS314" s="35"/>
      <c r="EBT314" s="35"/>
      <c r="EBU314" s="15"/>
      <c r="EBW314" s="13"/>
      <c r="EBX314" s="35"/>
      <c r="EBY314" s="35"/>
      <c r="EBZ314" s="15"/>
      <c r="ECB314" s="13"/>
      <c r="ECC314" s="35"/>
      <c r="ECD314" s="35"/>
      <c r="ECE314" s="15"/>
      <c r="ECG314" s="13"/>
      <c r="ECH314" s="35"/>
      <c r="ECI314" s="35"/>
      <c r="ECJ314" s="15"/>
      <c r="ECL314" s="13"/>
      <c r="ECM314" s="35"/>
      <c r="ECN314" s="35"/>
      <c r="ECO314" s="15"/>
      <c r="ECQ314" s="13"/>
      <c r="ECR314" s="35"/>
      <c r="ECS314" s="35"/>
      <c r="ECT314" s="15"/>
      <c r="ECV314" s="13"/>
      <c r="ECW314" s="35"/>
      <c r="ECX314" s="35"/>
      <c r="ECY314" s="15"/>
      <c r="EDA314" s="13"/>
      <c r="EDB314" s="35"/>
      <c r="EDC314" s="35"/>
      <c r="EDD314" s="15"/>
      <c r="EDF314" s="13"/>
      <c r="EDG314" s="35"/>
      <c r="EDH314" s="35"/>
      <c r="EDI314" s="15"/>
      <c r="EDK314" s="13"/>
      <c r="EDL314" s="35"/>
      <c r="EDM314" s="35"/>
      <c r="EDN314" s="15"/>
      <c r="EDP314" s="13"/>
      <c r="EDQ314" s="35"/>
      <c r="EDR314" s="35"/>
      <c r="EDS314" s="15"/>
      <c r="EDU314" s="13"/>
      <c r="EDV314" s="35"/>
      <c r="EDW314" s="35"/>
      <c r="EDX314" s="15"/>
      <c r="EDZ314" s="13"/>
      <c r="EEA314" s="35"/>
      <c r="EEB314" s="35"/>
      <c r="EEC314" s="15"/>
      <c r="EEE314" s="13"/>
      <c r="EEF314" s="35"/>
      <c r="EEG314" s="35"/>
      <c r="EEH314" s="15"/>
      <c r="EEJ314" s="13"/>
      <c r="EEK314" s="35"/>
      <c r="EEL314" s="35"/>
      <c r="EEM314" s="15"/>
      <c r="EEO314" s="13"/>
      <c r="EEP314" s="35"/>
      <c r="EEQ314" s="35"/>
      <c r="EER314" s="15"/>
      <c r="EET314" s="13"/>
      <c r="EEU314" s="35"/>
      <c r="EEV314" s="35"/>
      <c r="EEW314" s="15"/>
      <c r="EEY314" s="13"/>
      <c r="EEZ314" s="35"/>
      <c r="EFA314" s="35"/>
      <c r="EFB314" s="15"/>
      <c r="EFD314" s="13"/>
      <c r="EFE314" s="35"/>
      <c r="EFF314" s="35"/>
      <c r="EFG314" s="15"/>
      <c r="EFI314" s="13"/>
      <c r="EFJ314" s="35"/>
      <c r="EFK314" s="35"/>
      <c r="EFL314" s="15"/>
      <c r="EFN314" s="13"/>
      <c r="EFO314" s="35"/>
      <c r="EFP314" s="35"/>
      <c r="EFQ314" s="15"/>
      <c r="EFS314" s="13"/>
      <c r="EFT314" s="35"/>
      <c r="EFU314" s="35"/>
      <c r="EFV314" s="15"/>
      <c r="EFX314" s="13"/>
      <c r="EFY314" s="35"/>
      <c r="EFZ314" s="35"/>
      <c r="EGA314" s="15"/>
      <c r="EGC314" s="13"/>
      <c r="EGD314" s="35"/>
      <c r="EGE314" s="35"/>
      <c r="EGF314" s="15"/>
      <c r="EGH314" s="13"/>
      <c r="EGI314" s="35"/>
      <c r="EGJ314" s="35"/>
      <c r="EGK314" s="15"/>
      <c r="EGM314" s="13"/>
      <c r="EGN314" s="35"/>
      <c r="EGO314" s="35"/>
      <c r="EGP314" s="15"/>
      <c r="EGR314" s="13"/>
      <c r="EGS314" s="35"/>
      <c r="EGT314" s="35"/>
      <c r="EGU314" s="15"/>
      <c r="EGW314" s="13"/>
      <c r="EGX314" s="35"/>
      <c r="EGY314" s="35"/>
      <c r="EGZ314" s="15"/>
      <c r="EHB314" s="13"/>
      <c r="EHC314" s="35"/>
      <c r="EHD314" s="35"/>
      <c r="EHE314" s="15"/>
      <c r="EHG314" s="13"/>
      <c r="EHH314" s="35"/>
      <c r="EHI314" s="35"/>
      <c r="EHJ314" s="15"/>
      <c r="EHL314" s="13"/>
      <c r="EHM314" s="35"/>
      <c r="EHN314" s="35"/>
      <c r="EHO314" s="15"/>
      <c r="EHQ314" s="13"/>
      <c r="EHR314" s="35"/>
      <c r="EHS314" s="35"/>
      <c r="EHT314" s="15"/>
      <c r="EHV314" s="13"/>
      <c r="EHW314" s="35"/>
      <c r="EHX314" s="35"/>
      <c r="EHY314" s="15"/>
      <c r="EIA314" s="13"/>
      <c r="EIB314" s="35"/>
      <c r="EIC314" s="35"/>
      <c r="EID314" s="15"/>
      <c r="EIF314" s="13"/>
      <c r="EIG314" s="35"/>
      <c r="EIH314" s="35"/>
      <c r="EII314" s="15"/>
      <c r="EIK314" s="13"/>
      <c r="EIL314" s="35"/>
      <c r="EIM314" s="35"/>
      <c r="EIN314" s="15"/>
      <c r="EIP314" s="13"/>
      <c r="EIQ314" s="35"/>
      <c r="EIR314" s="35"/>
      <c r="EIS314" s="15"/>
      <c r="EIU314" s="13"/>
      <c r="EIV314" s="35"/>
      <c r="EIW314" s="35"/>
      <c r="EIX314" s="15"/>
      <c r="EIZ314" s="13"/>
      <c r="EJA314" s="35"/>
      <c r="EJB314" s="35"/>
      <c r="EJC314" s="15"/>
      <c r="EJE314" s="13"/>
      <c r="EJF314" s="35"/>
      <c r="EJG314" s="35"/>
      <c r="EJH314" s="15"/>
      <c r="EJJ314" s="13"/>
      <c r="EJK314" s="35"/>
      <c r="EJL314" s="35"/>
      <c r="EJM314" s="15"/>
      <c r="EJO314" s="13"/>
      <c r="EJP314" s="35"/>
      <c r="EJQ314" s="35"/>
      <c r="EJR314" s="15"/>
      <c r="EJT314" s="13"/>
      <c r="EJU314" s="35"/>
      <c r="EJV314" s="35"/>
      <c r="EJW314" s="15"/>
      <c r="EJY314" s="13"/>
      <c r="EJZ314" s="35"/>
      <c r="EKA314" s="35"/>
      <c r="EKB314" s="15"/>
      <c r="EKD314" s="13"/>
      <c r="EKE314" s="35"/>
      <c r="EKF314" s="35"/>
      <c r="EKG314" s="15"/>
      <c r="EKI314" s="13"/>
      <c r="EKJ314" s="35"/>
      <c r="EKK314" s="35"/>
      <c r="EKL314" s="15"/>
      <c r="EKN314" s="13"/>
      <c r="EKO314" s="35"/>
      <c r="EKP314" s="35"/>
      <c r="EKQ314" s="15"/>
      <c r="EKS314" s="13"/>
      <c r="EKT314" s="35"/>
      <c r="EKU314" s="35"/>
      <c r="EKV314" s="15"/>
      <c r="EKX314" s="13"/>
      <c r="EKY314" s="35"/>
      <c r="EKZ314" s="35"/>
      <c r="ELA314" s="15"/>
      <c r="ELC314" s="13"/>
      <c r="ELD314" s="35"/>
      <c r="ELE314" s="35"/>
      <c r="ELF314" s="15"/>
      <c r="ELH314" s="13"/>
      <c r="ELI314" s="35"/>
      <c r="ELJ314" s="35"/>
      <c r="ELK314" s="15"/>
      <c r="ELM314" s="13"/>
      <c r="ELN314" s="35"/>
      <c r="ELO314" s="35"/>
      <c r="ELP314" s="15"/>
      <c r="ELR314" s="13"/>
      <c r="ELS314" s="35"/>
      <c r="ELT314" s="35"/>
      <c r="ELU314" s="15"/>
      <c r="ELW314" s="13"/>
      <c r="ELX314" s="35"/>
      <c r="ELY314" s="35"/>
      <c r="ELZ314" s="15"/>
      <c r="EMB314" s="13"/>
      <c r="EMC314" s="35"/>
      <c r="EMD314" s="35"/>
      <c r="EME314" s="15"/>
      <c r="EMG314" s="13"/>
      <c r="EMH314" s="35"/>
      <c r="EMI314" s="35"/>
      <c r="EMJ314" s="15"/>
      <c r="EML314" s="13"/>
      <c r="EMM314" s="35"/>
      <c r="EMN314" s="35"/>
      <c r="EMO314" s="15"/>
      <c r="EMQ314" s="13"/>
      <c r="EMR314" s="35"/>
      <c r="EMS314" s="35"/>
      <c r="EMT314" s="15"/>
      <c r="EMV314" s="13"/>
      <c r="EMW314" s="35"/>
      <c r="EMX314" s="35"/>
      <c r="EMY314" s="15"/>
      <c r="ENA314" s="13"/>
      <c r="ENB314" s="35"/>
      <c r="ENC314" s="35"/>
      <c r="END314" s="15"/>
      <c r="ENF314" s="13"/>
      <c r="ENG314" s="35"/>
      <c r="ENH314" s="35"/>
      <c r="ENI314" s="15"/>
      <c r="ENK314" s="13"/>
      <c r="ENL314" s="35"/>
      <c r="ENM314" s="35"/>
      <c r="ENN314" s="15"/>
      <c r="ENP314" s="13"/>
      <c r="ENQ314" s="35"/>
      <c r="ENR314" s="35"/>
      <c r="ENS314" s="15"/>
      <c r="ENU314" s="13"/>
      <c r="ENV314" s="35"/>
      <c r="ENW314" s="35"/>
      <c r="ENX314" s="15"/>
      <c r="ENZ314" s="13"/>
      <c r="EOA314" s="35"/>
      <c r="EOB314" s="35"/>
      <c r="EOC314" s="15"/>
      <c r="EOE314" s="13"/>
      <c r="EOF314" s="35"/>
      <c r="EOG314" s="35"/>
      <c r="EOH314" s="15"/>
      <c r="EOJ314" s="13"/>
      <c r="EOK314" s="35"/>
      <c r="EOL314" s="35"/>
      <c r="EOM314" s="15"/>
      <c r="EOO314" s="13"/>
      <c r="EOP314" s="35"/>
      <c r="EOQ314" s="35"/>
      <c r="EOR314" s="15"/>
      <c r="EOT314" s="13"/>
      <c r="EOU314" s="35"/>
      <c r="EOV314" s="35"/>
      <c r="EOW314" s="15"/>
      <c r="EOY314" s="13"/>
      <c r="EOZ314" s="35"/>
      <c r="EPA314" s="35"/>
      <c r="EPB314" s="15"/>
      <c r="EPD314" s="13"/>
      <c r="EPE314" s="35"/>
      <c r="EPF314" s="35"/>
      <c r="EPG314" s="15"/>
      <c r="EPI314" s="13"/>
      <c r="EPJ314" s="35"/>
      <c r="EPK314" s="35"/>
      <c r="EPL314" s="15"/>
      <c r="EPN314" s="13"/>
      <c r="EPO314" s="35"/>
      <c r="EPP314" s="35"/>
      <c r="EPQ314" s="15"/>
      <c r="EPS314" s="13"/>
      <c r="EPT314" s="35"/>
      <c r="EPU314" s="35"/>
      <c r="EPV314" s="15"/>
      <c r="EPX314" s="13"/>
      <c r="EPY314" s="35"/>
      <c r="EPZ314" s="35"/>
      <c r="EQA314" s="15"/>
      <c r="EQC314" s="13"/>
      <c r="EQD314" s="35"/>
      <c r="EQE314" s="35"/>
      <c r="EQF314" s="15"/>
      <c r="EQH314" s="13"/>
      <c r="EQI314" s="35"/>
      <c r="EQJ314" s="35"/>
      <c r="EQK314" s="15"/>
      <c r="EQM314" s="13"/>
      <c r="EQN314" s="35"/>
      <c r="EQO314" s="35"/>
      <c r="EQP314" s="15"/>
      <c r="EQR314" s="13"/>
      <c r="EQS314" s="35"/>
      <c r="EQT314" s="35"/>
      <c r="EQU314" s="15"/>
      <c r="EQW314" s="13"/>
      <c r="EQX314" s="35"/>
      <c r="EQY314" s="35"/>
      <c r="EQZ314" s="15"/>
      <c r="ERB314" s="13"/>
      <c r="ERC314" s="35"/>
      <c r="ERD314" s="35"/>
      <c r="ERE314" s="15"/>
      <c r="ERG314" s="13"/>
      <c r="ERH314" s="35"/>
      <c r="ERI314" s="35"/>
      <c r="ERJ314" s="15"/>
      <c r="ERL314" s="13"/>
      <c r="ERM314" s="35"/>
      <c r="ERN314" s="35"/>
      <c r="ERO314" s="15"/>
      <c r="ERQ314" s="13"/>
      <c r="ERR314" s="35"/>
      <c r="ERS314" s="35"/>
      <c r="ERT314" s="15"/>
      <c r="ERV314" s="13"/>
      <c r="ERW314" s="35"/>
      <c r="ERX314" s="35"/>
      <c r="ERY314" s="15"/>
      <c r="ESA314" s="13"/>
      <c r="ESB314" s="35"/>
      <c r="ESC314" s="35"/>
      <c r="ESD314" s="15"/>
      <c r="ESF314" s="13"/>
      <c r="ESG314" s="35"/>
      <c r="ESH314" s="35"/>
      <c r="ESI314" s="15"/>
      <c r="ESK314" s="13"/>
      <c r="ESL314" s="35"/>
      <c r="ESM314" s="35"/>
      <c r="ESN314" s="15"/>
      <c r="ESP314" s="13"/>
      <c r="ESQ314" s="35"/>
      <c r="ESR314" s="35"/>
      <c r="ESS314" s="15"/>
      <c r="ESU314" s="13"/>
      <c r="ESV314" s="35"/>
      <c r="ESW314" s="35"/>
      <c r="ESX314" s="15"/>
      <c r="ESZ314" s="13"/>
      <c r="ETA314" s="35"/>
      <c r="ETB314" s="35"/>
      <c r="ETC314" s="15"/>
      <c r="ETE314" s="13"/>
      <c r="ETF314" s="35"/>
      <c r="ETG314" s="35"/>
      <c r="ETH314" s="15"/>
      <c r="ETJ314" s="13"/>
      <c r="ETK314" s="35"/>
      <c r="ETL314" s="35"/>
      <c r="ETM314" s="15"/>
      <c r="ETO314" s="13"/>
      <c r="ETP314" s="35"/>
      <c r="ETQ314" s="35"/>
      <c r="ETR314" s="15"/>
      <c r="ETT314" s="13"/>
      <c r="ETU314" s="35"/>
      <c r="ETV314" s="35"/>
      <c r="ETW314" s="15"/>
      <c r="ETY314" s="13"/>
      <c r="ETZ314" s="35"/>
      <c r="EUA314" s="35"/>
      <c r="EUB314" s="15"/>
      <c r="EUD314" s="13"/>
      <c r="EUE314" s="35"/>
      <c r="EUF314" s="35"/>
      <c r="EUG314" s="15"/>
      <c r="EUI314" s="13"/>
      <c r="EUJ314" s="35"/>
      <c r="EUK314" s="35"/>
      <c r="EUL314" s="15"/>
      <c r="EUN314" s="13"/>
      <c r="EUO314" s="35"/>
      <c r="EUP314" s="35"/>
      <c r="EUQ314" s="15"/>
      <c r="EUS314" s="13"/>
      <c r="EUT314" s="35"/>
      <c r="EUU314" s="35"/>
      <c r="EUV314" s="15"/>
      <c r="EUX314" s="13"/>
      <c r="EUY314" s="35"/>
      <c r="EUZ314" s="35"/>
      <c r="EVA314" s="15"/>
      <c r="EVC314" s="13"/>
      <c r="EVD314" s="35"/>
      <c r="EVE314" s="35"/>
      <c r="EVF314" s="15"/>
      <c r="EVH314" s="13"/>
      <c r="EVI314" s="35"/>
      <c r="EVJ314" s="35"/>
      <c r="EVK314" s="15"/>
      <c r="EVM314" s="13"/>
      <c r="EVN314" s="35"/>
      <c r="EVO314" s="35"/>
      <c r="EVP314" s="15"/>
      <c r="EVR314" s="13"/>
      <c r="EVS314" s="35"/>
      <c r="EVT314" s="35"/>
      <c r="EVU314" s="15"/>
      <c r="EVW314" s="13"/>
      <c r="EVX314" s="35"/>
      <c r="EVY314" s="35"/>
      <c r="EVZ314" s="15"/>
      <c r="EWB314" s="13"/>
      <c r="EWC314" s="35"/>
      <c r="EWD314" s="35"/>
      <c r="EWE314" s="15"/>
      <c r="EWG314" s="13"/>
      <c r="EWH314" s="35"/>
      <c r="EWI314" s="35"/>
      <c r="EWJ314" s="15"/>
      <c r="EWL314" s="13"/>
      <c r="EWM314" s="35"/>
      <c r="EWN314" s="35"/>
      <c r="EWO314" s="15"/>
      <c r="EWQ314" s="13"/>
      <c r="EWR314" s="35"/>
      <c r="EWS314" s="35"/>
      <c r="EWT314" s="15"/>
      <c r="EWV314" s="13"/>
      <c r="EWW314" s="35"/>
      <c r="EWX314" s="35"/>
      <c r="EWY314" s="15"/>
      <c r="EXA314" s="13"/>
      <c r="EXB314" s="35"/>
      <c r="EXC314" s="35"/>
      <c r="EXD314" s="15"/>
      <c r="EXF314" s="13"/>
      <c r="EXG314" s="35"/>
      <c r="EXH314" s="35"/>
      <c r="EXI314" s="15"/>
      <c r="EXK314" s="13"/>
      <c r="EXL314" s="35"/>
      <c r="EXM314" s="35"/>
      <c r="EXN314" s="15"/>
      <c r="EXP314" s="13"/>
      <c r="EXQ314" s="35"/>
      <c r="EXR314" s="35"/>
      <c r="EXS314" s="15"/>
      <c r="EXU314" s="13"/>
      <c r="EXV314" s="35"/>
      <c r="EXW314" s="35"/>
      <c r="EXX314" s="15"/>
      <c r="EXZ314" s="13"/>
      <c r="EYA314" s="35"/>
      <c r="EYB314" s="35"/>
      <c r="EYC314" s="15"/>
      <c r="EYE314" s="13"/>
      <c r="EYF314" s="35"/>
      <c r="EYG314" s="35"/>
      <c r="EYH314" s="15"/>
      <c r="EYJ314" s="13"/>
      <c r="EYK314" s="35"/>
      <c r="EYL314" s="35"/>
      <c r="EYM314" s="15"/>
      <c r="EYO314" s="13"/>
      <c r="EYP314" s="35"/>
      <c r="EYQ314" s="35"/>
      <c r="EYR314" s="15"/>
      <c r="EYT314" s="13"/>
      <c r="EYU314" s="35"/>
      <c r="EYV314" s="35"/>
      <c r="EYW314" s="15"/>
      <c r="EYY314" s="13"/>
      <c r="EYZ314" s="35"/>
      <c r="EZA314" s="35"/>
      <c r="EZB314" s="15"/>
      <c r="EZD314" s="13"/>
      <c r="EZE314" s="35"/>
      <c r="EZF314" s="35"/>
      <c r="EZG314" s="15"/>
      <c r="EZI314" s="13"/>
      <c r="EZJ314" s="35"/>
      <c r="EZK314" s="35"/>
      <c r="EZL314" s="15"/>
      <c r="EZN314" s="13"/>
      <c r="EZO314" s="35"/>
      <c r="EZP314" s="35"/>
      <c r="EZQ314" s="15"/>
      <c r="EZS314" s="13"/>
      <c r="EZT314" s="35"/>
      <c r="EZU314" s="35"/>
      <c r="EZV314" s="15"/>
      <c r="EZX314" s="13"/>
      <c r="EZY314" s="35"/>
      <c r="EZZ314" s="35"/>
      <c r="FAA314" s="15"/>
      <c r="FAC314" s="13"/>
      <c r="FAD314" s="35"/>
      <c r="FAE314" s="35"/>
      <c r="FAF314" s="15"/>
      <c r="FAH314" s="13"/>
      <c r="FAI314" s="35"/>
      <c r="FAJ314" s="35"/>
      <c r="FAK314" s="15"/>
      <c r="FAM314" s="13"/>
      <c r="FAN314" s="35"/>
      <c r="FAO314" s="35"/>
      <c r="FAP314" s="15"/>
      <c r="FAR314" s="13"/>
      <c r="FAS314" s="35"/>
      <c r="FAT314" s="35"/>
      <c r="FAU314" s="15"/>
      <c r="FAW314" s="13"/>
      <c r="FAX314" s="35"/>
      <c r="FAY314" s="35"/>
      <c r="FAZ314" s="15"/>
      <c r="FBB314" s="13"/>
      <c r="FBC314" s="35"/>
      <c r="FBD314" s="35"/>
      <c r="FBE314" s="15"/>
      <c r="FBG314" s="13"/>
      <c r="FBH314" s="35"/>
      <c r="FBI314" s="35"/>
      <c r="FBJ314" s="15"/>
      <c r="FBL314" s="13"/>
      <c r="FBM314" s="35"/>
      <c r="FBN314" s="35"/>
      <c r="FBO314" s="15"/>
      <c r="FBQ314" s="13"/>
      <c r="FBR314" s="35"/>
      <c r="FBS314" s="35"/>
      <c r="FBT314" s="15"/>
      <c r="FBV314" s="13"/>
      <c r="FBW314" s="35"/>
      <c r="FBX314" s="35"/>
      <c r="FBY314" s="15"/>
      <c r="FCA314" s="13"/>
      <c r="FCB314" s="35"/>
      <c r="FCC314" s="35"/>
      <c r="FCD314" s="15"/>
      <c r="FCF314" s="13"/>
      <c r="FCG314" s="35"/>
      <c r="FCH314" s="35"/>
      <c r="FCI314" s="15"/>
      <c r="FCK314" s="13"/>
      <c r="FCL314" s="35"/>
      <c r="FCM314" s="35"/>
      <c r="FCN314" s="15"/>
      <c r="FCP314" s="13"/>
      <c r="FCQ314" s="35"/>
      <c r="FCR314" s="35"/>
      <c r="FCS314" s="15"/>
      <c r="FCU314" s="13"/>
      <c r="FCV314" s="35"/>
      <c r="FCW314" s="35"/>
      <c r="FCX314" s="15"/>
      <c r="FCZ314" s="13"/>
      <c r="FDA314" s="35"/>
      <c r="FDB314" s="35"/>
      <c r="FDC314" s="15"/>
      <c r="FDE314" s="13"/>
      <c r="FDF314" s="35"/>
      <c r="FDG314" s="35"/>
      <c r="FDH314" s="15"/>
      <c r="FDJ314" s="13"/>
      <c r="FDK314" s="35"/>
      <c r="FDL314" s="35"/>
      <c r="FDM314" s="15"/>
      <c r="FDO314" s="13"/>
      <c r="FDP314" s="35"/>
      <c r="FDQ314" s="35"/>
      <c r="FDR314" s="15"/>
      <c r="FDT314" s="13"/>
      <c r="FDU314" s="35"/>
      <c r="FDV314" s="35"/>
      <c r="FDW314" s="15"/>
      <c r="FDY314" s="13"/>
      <c r="FDZ314" s="35"/>
      <c r="FEA314" s="35"/>
      <c r="FEB314" s="15"/>
      <c r="FED314" s="13"/>
      <c r="FEE314" s="35"/>
      <c r="FEF314" s="35"/>
      <c r="FEG314" s="15"/>
      <c r="FEI314" s="13"/>
      <c r="FEJ314" s="35"/>
      <c r="FEK314" s="35"/>
      <c r="FEL314" s="15"/>
      <c r="FEN314" s="13"/>
      <c r="FEO314" s="35"/>
      <c r="FEP314" s="35"/>
      <c r="FEQ314" s="15"/>
      <c r="FES314" s="13"/>
      <c r="FET314" s="35"/>
      <c r="FEU314" s="35"/>
      <c r="FEV314" s="15"/>
      <c r="FEX314" s="13"/>
      <c r="FEY314" s="35"/>
      <c r="FEZ314" s="35"/>
      <c r="FFA314" s="15"/>
      <c r="FFC314" s="13"/>
      <c r="FFD314" s="35"/>
      <c r="FFE314" s="35"/>
      <c r="FFF314" s="15"/>
      <c r="FFH314" s="13"/>
      <c r="FFI314" s="35"/>
      <c r="FFJ314" s="35"/>
      <c r="FFK314" s="15"/>
      <c r="FFM314" s="13"/>
      <c r="FFN314" s="35"/>
      <c r="FFO314" s="35"/>
      <c r="FFP314" s="15"/>
      <c r="FFR314" s="13"/>
      <c r="FFS314" s="35"/>
      <c r="FFT314" s="35"/>
      <c r="FFU314" s="15"/>
      <c r="FFW314" s="13"/>
      <c r="FFX314" s="35"/>
      <c r="FFY314" s="35"/>
      <c r="FFZ314" s="15"/>
      <c r="FGB314" s="13"/>
      <c r="FGC314" s="35"/>
      <c r="FGD314" s="35"/>
      <c r="FGE314" s="15"/>
      <c r="FGG314" s="13"/>
      <c r="FGH314" s="35"/>
      <c r="FGI314" s="35"/>
      <c r="FGJ314" s="15"/>
      <c r="FGL314" s="13"/>
      <c r="FGM314" s="35"/>
      <c r="FGN314" s="35"/>
      <c r="FGO314" s="15"/>
      <c r="FGQ314" s="13"/>
      <c r="FGR314" s="35"/>
      <c r="FGS314" s="35"/>
      <c r="FGT314" s="15"/>
      <c r="FGV314" s="13"/>
      <c r="FGW314" s="35"/>
      <c r="FGX314" s="35"/>
      <c r="FGY314" s="15"/>
      <c r="FHA314" s="13"/>
      <c r="FHB314" s="35"/>
      <c r="FHC314" s="35"/>
      <c r="FHD314" s="15"/>
      <c r="FHF314" s="13"/>
      <c r="FHG314" s="35"/>
      <c r="FHH314" s="35"/>
      <c r="FHI314" s="15"/>
      <c r="FHK314" s="13"/>
      <c r="FHL314" s="35"/>
      <c r="FHM314" s="35"/>
      <c r="FHN314" s="15"/>
      <c r="FHP314" s="13"/>
      <c r="FHQ314" s="35"/>
      <c r="FHR314" s="35"/>
      <c r="FHS314" s="15"/>
      <c r="FHU314" s="13"/>
      <c r="FHV314" s="35"/>
      <c r="FHW314" s="35"/>
      <c r="FHX314" s="15"/>
      <c r="FHZ314" s="13"/>
      <c r="FIA314" s="35"/>
      <c r="FIB314" s="35"/>
      <c r="FIC314" s="15"/>
      <c r="FIE314" s="13"/>
      <c r="FIF314" s="35"/>
      <c r="FIG314" s="35"/>
      <c r="FIH314" s="15"/>
      <c r="FIJ314" s="13"/>
      <c r="FIK314" s="35"/>
      <c r="FIL314" s="35"/>
      <c r="FIM314" s="15"/>
      <c r="FIO314" s="13"/>
      <c r="FIP314" s="35"/>
      <c r="FIQ314" s="35"/>
      <c r="FIR314" s="15"/>
      <c r="FIT314" s="13"/>
      <c r="FIU314" s="35"/>
      <c r="FIV314" s="35"/>
      <c r="FIW314" s="15"/>
      <c r="FIY314" s="13"/>
      <c r="FIZ314" s="35"/>
      <c r="FJA314" s="35"/>
      <c r="FJB314" s="15"/>
      <c r="FJD314" s="13"/>
      <c r="FJE314" s="35"/>
      <c r="FJF314" s="35"/>
      <c r="FJG314" s="15"/>
      <c r="FJI314" s="13"/>
      <c r="FJJ314" s="35"/>
      <c r="FJK314" s="35"/>
      <c r="FJL314" s="15"/>
      <c r="FJN314" s="13"/>
      <c r="FJO314" s="35"/>
      <c r="FJP314" s="35"/>
      <c r="FJQ314" s="15"/>
      <c r="FJS314" s="13"/>
      <c r="FJT314" s="35"/>
      <c r="FJU314" s="35"/>
      <c r="FJV314" s="15"/>
      <c r="FJX314" s="13"/>
      <c r="FJY314" s="35"/>
      <c r="FJZ314" s="35"/>
      <c r="FKA314" s="15"/>
      <c r="FKC314" s="13"/>
      <c r="FKD314" s="35"/>
      <c r="FKE314" s="35"/>
      <c r="FKF314" s="15"/>
      <c r="FKH314" s="13"/>
      <c r="FKI314" s="35"/>
      <c r="FKJ314" s="35"/>
      <c r="FKK314" s="15"/>
      <c r="FKM314" s="13"/>
      <c r="FKN314" s="35"/>
      <c r="FKO314" s="35"/>
      <c r="FKP314" s="15"/>
      <c r="FKR314" s="13"/>
      <c r="FKS314" s="35"/>
      <c r="FKT314" s="35"/>
      <c r="FKU314" s="15"/>
      <c r="FKW314" s="13"/>
      <c r="FKX314" s="35"/>
      <c r="FKY314" s="35"/>
      <c r="FKZ314" s="15"/>
      <c r="FLB314" s="13"/>
      <c r="FLC314" s="35"/>
      <c r="FLD314" s="35"/>
      <c r="FLE314" s="15"/>
      <c r="FLG314" s="13"/>
      <c r="FLH314" s="35"/>
      <c r="FLI314" s="35"/>
      <c r="FLJ314" s="15"/>
      <c r="FLL314" s="13"/>
      <c r="FLM314" s="35"/>
      <c r="FLN314" s="35"/>
      <c r="FLO314" s="15"/>
      <c r="FLQ314" s="13"/>
      <c r="FLR314" s="35"/>
      <c r="FLS314" s="35"/>
      <c r="FLT314" s="15"/>
      <c r="FLV314" s="13"/>
      <c r="FLW314" s="35"/>
      <c r="FLX314" s="35"/>
      <c r="FLY314" s="15"/>
      <c r="FMA314" s="13"/>
      <c r="FMB314" s="35"/>
      <c r="FMC314" s="35"/>
      <c r="FMD314" s="15"/>
      <c r="FMF314" s="13"/>
      <c r="FMG314" s="35"/>
      <c r="FMH314" s="35"/>
      <c r="FMI314" s="15"/>
      <c r="FMK314" s="13"/>
      <c r="FML314" s="35"/>
      <c r="FMM314" s="35"/>
      <c r="FMN314" s="15"/>
      <c r="FMP314" s="13"/>
      <c r="FMQ314" s="35"/>
      <c r="FMR314" s="35"/>
      <c r="FMS314" s="15"/>
      <c r="FMU314" s="13"/>
      <c r="FMV314" s="35"/>
      <c r="FMW314" s="35"/>
      <c r="FMX314" s="15"/>
      <c r="FMZ314" s="13"/>
      <c r="FNA314" s="35"/>
      <c r="FNB314" s="35"/>
      <c r="FNC314" s="15"/>
      <c r="FNE314" s="13"/>
      <c r="FNF314" s="35"/>
      <c r="FNG314" s="35"/>
      <c r="FNH314" s="15"/>
      <c r="FNJ314" s="13"/>
      <c r="FNK314" s="35"/>
      <c r="FNL314" s="35"/>
      <c r="FNM314" s="15"/>
      <c r="FNO314" s="13"/>
      <c r="FNP314" s="35"/>
      <c r="FNQ314" s="35"/>
      <c r="FNR314" s="15"/>
      <c r="FNT314" s="13"/>
      <c r="FNU314" s="35"/>
      <c r="FNV314" s="35"/>
      <c r="FNW314" s="15"/>
      <c r="FNY314" s="13"/>
      <c r="FNZ314" s="35"/>
      <c r="FOA314" s="35"/>
      <c r="FOB314" s="15"/>
      <c r="FOD314" s="13"/>
      <c r="FOE314" s="35"/>
      <c r="FOF314" s="35"/>
      <c r="FOG314" s="15"/>
      <c r="FOI314" s="13"/>
      <c r="FOJ314" s="35"/>
      <c r="FOK314" s="35"/>
      <c r="FOL314" s="15"/>
      <c r="FON314" s="13"/>
      <c r="FOO314" s="35"/>
      <c r="FOP314" s="35"/>
      <c r="FOQ314" s="15"/>
      <c r="FOS314" s="13"/>
      <c r="FOT314" s="35"/>
      <c r="FOU314" s="35"/>
      <c r="FOV314" s="15"/>
      <c r="FOX314" s="13"/>
      <c r="FOY314" s="35"/>
      <c r="FOZ314" s="35"/>
      <c r="FPA314" s="15"/>
      <c r="FPC314" s="13"/>
      <c r="FPD314" s="35"/>
      <c r="FPE314" s="35"/>
      <c r="FPF314" s="15"/>
      <c r="FPH314" s="13"/>
      <c r="FPI314" s="35"/>
      <c r="FPJ314" s="35"/>
      <c r="FPK314" s="15"/>
      <c r="FPM314" s="13"/>
      <c r="FPN314" s="35"/>
      <c r="FPO314" s="35"/>
      <c r="FPP314" s="15"/>
      <c r="FPR314" s="13"/>
      <c r="FPS314" s="35"/>
      <c r="FPT314" s="35"/>
      <c r="FPU314" s="15"/>
      <c r="FPW314" s="13"/>
      <c r="FPX314" s="35"/>
      <c r="FPY314" s="35"/>
      <c r="FPZ314" s="15"/>
      <c r="FQB314" s="13"/>
      <c r="FQC314" s="35"/>
      <c r="FQD314" s="35"/>
      <c r="FQE314" s="15"/>
      <c r="FQG314" s="13"/>
      <c r="FQH314" s="35"/>
      <c r="FQI314" s="35"/>
      <c r="FQJ314" s="15"/>
      <c r="FQL314" s="13"/>
      <c r="FQM314" s="35"/>
      <c r="FQN314" s="35"/>
      <c r="FQO314" s="15"/>
      <c r="FQQ314" s="13"/>
      <c r="FQR314" s="35"/>
      <c r="FQS314" s="35"/>
      <c r="FQT314" s="15"/>
      <c r="FQV314" s="13"/>
      <c r="FQW314" s="35"/>
      <c r="FQX314" s="35"/>
      <c r="FQY314" s="15"/>
      <c r="FRA314" s="13"/>
      <c r="FRB314" s="35"/>
      <c r="FRC314" s="35"/>
      <c r="FRD314" s="15"/>
      <c r="FRF314" s="13"/>
      <c r="FRG314" s="35"/>
      <c r="FRH314" s="35"/>
      <c r="FRI314" s="15"/>
      <c r="FRK314" s="13"/>
      <c r="FRL314" s="35"/>
      <c r="FRM314" s="35"/>
      <c r="FRN314" s="15"/>
      <c r="FRP314" s="13"/>
      <c r="FRQ314" s="35"/>
      <c r="FRR314" s="35"/>
      <c r="FRS314" s="15"/>
      <c r="FRU314" s="13"/>
      <c r="FRV314" s="35"/>
      <c r="FRW314" s="35"/>
      <c r="FRX314" s="15"/>
      <c r="FRZ314" s="13"/>
      <c r="FSA314" s="35"/>
      <c r="FSB314" s="35"/>
      <c r="FSC314" s="15"/>
      <c r="FSE314" s="13"/>
      <c r="FSF314" s="35"/>
      <c r="FSG314" s="35"/>
      <c r="FSH314" s="15"/>
      <c r="FSJ314" s="13"/>
      <c r="FSK314" s="35"/>
      <c r="FSL314" s="35"/>
      <c r="FSM314" s="15"/>
      <c r="FSO314" s="13"/>
      <c r="FSP314" s="35"/>
      <c r="FSQ314" s="35"/>
      <c r="FSR314" s="15"/>
      <c r="FST314" s="13"/>
      <c r="FSU314" s="35"/>
      <c r="FSV314" s="35"/>
      <c r="FSW314" s="15"/>
      <c r="FSY314" s="13"/>
      <c r="FSZ314" s="35"/>
      <c r="FTA314" s="35"/>
      <c r="FTB314" s="15"/>
      <c r="FTD314" s="13"/>
      <c r="FTE314" s="35"/>
      <c r="FTF314" s="35"/>
      <c r="FTG314" s="15"/>
      <c r="FTI314" s="13"/>
      <c r="FTJ314" s="35"/>
      <c r="FTK314" s="35"/>
      <c r="FTL314" s="15"/>
      <c r="FTN314" s="13"/>
      <c r="FTO314" s="35"/>
      <c r="FTP314" s="35"/>
      <c r="FTQ314" s="15"/>
      <c r="FTS314" s="13"/>
      <c r="FTT314" s="35"/>
      <c r="FTU314" s="35"/>
      <c r="FTV314" s="15"/>
      <c r="FTX314" s="13"/>
      <c r="FTY314" s="35"/>
      <c r="FTZ314" s="35"/>
      <c r="FUA314" s="15"/>
      <c r="FUC314" s="13"/>
      <c r="FUD314" s="35"/>
      <c r="FUE314" s="35"/>
      <c r="FUF314" s="15"/>
      <c r="FUH314" s="13"/>
      <c r="FUI314" s="35"/>
      <c r="FUJ314" s="35"/>
      <c r="FUK314" s="15"/>
      <c r="FUM314" s="13"/>
      <c r="FUN314" s="35"/>
      <c r="FUO314" s="35"/>
      <c r="FUP314" s="15"/>
      <c r="FUR314" s="13"/>
      <c r="FUS314" s="35"/>
      <c r="FUT314" s="35"/>
      <c r="FUU314" s="15"/>
      <c r="FUW314" s="13"/>
      <c r="FUX314" s="35"/>
      <c r="FUY314" s="35"/>
      <c r="FUZ314" s="15"/>
      <c r="FVB314" s="13"/>
      <c r="FVC314" s="35"/>
      <c r="FVD314" s="35"/>
      <c r="FVE314" s="15"/>
      <c r="FVG314" s="13"/>
      <c r="FVH314" s="35"/>
      <c r="FVI314" s="35"/>
      <c r="FVJ314" s="15"/>
      <c r="FVL314" s="13"/>
      <c r="FVM314" s="35"/>
      <c r="FVN314" s="35"/>
      <c r="FVO314" s="15"/>
      <c r="FVQ314" s="13"/>
      <c r="FVR314" s="35"/>
      <c r="FVS314" s="35"/>
      <c r="FVT314" s="15"/>
      <c r="FVV314" s="13"/>
      <c r="FVW314" s="35"/>
      <c r="FVX314" s="35"/>
      <c r="FVY314" s="15"/>
      <c r="FWA314" s="13"/>
      <c r="FWB314" s="35"/>
      <c r="FWC314" s="35"/>
      <c r="FWD314" s="15"/>
      <c r="FWF314" s="13"/>
      <c r="FWG314" s="35"/>
      <c r="FWH314" s="35"/>
      <c r="FWI314" s="15"/>
      <c r="FWK314" s="13"/>
      <c r="FWL314" s="35"/>
      <c r="FWM314" s="35"/>
      <c r="FWN314" s="15"/>
      <c r="FWP314" s="13"/>
      <c r="FWQ314" s="35"/>
      <c r="FWR314" s="35"/>
      <c r="FWS314" s="15"/>
      <c r="FWU314" s="13"/>
      <c r="FWV314" s="35"/>
      <c r="FWW314" s="35"/>
      <c r="FWX314" s="15"/>
      <c r="FWZ314" s="13"/>
      <c r="FXA314" s="35"/>
      <c r="FXB314" s="35"/>
      <c r="FXC314" s="15"/>
      <c r="FXE314" s="13"/>
      <c r="FXF314" s="35"/>
      <c r="FXG314" s="35"/>
      <c r="FXH314" s="15"/>
      <c r="FXJ314" s="13"/>
      <c r="FXK314" s="35"/>
      <c r="FXL314" s="35"/>
      <c r="FXM314" s="15"/>
      <c r="FXO314" s="13"/>
      <c r="FXP314" s="35"/>
      <c r="FXQ314" s="35"/>
      <c r="FXR314" s="15"/>
      <c r="FXT314" s="13"/>
      <c r="FXU314" s="35"/>
      <c r="FXV314" s="35"/>
      <c r="FXW314" s="15"/>
      <c r="FXY314" s="13"/>
      <c r="FXZ314" s="35"/>
      <c r="FYA314" s="35"/>
      <c r="FYB314" s="15"/>
      <c r="FYD314" s="13"/>
      <c r="FYE314" s="35"/>
      <c r="FYF314" s="35"/>
      <c r="FYG314" s="15"/>
      <c r="FYI314" s="13"/>
      <c r="FYJ314" s="35"/>
      <c r="FYK314" s="35"/>
      <c r="FYL314" s="15"/>
      <c r="FYN314" s="13"/>
      <c r="FYO314" s="35"/>
      <c r="FYP314" s="35"/>
      <c r="FYQ314" s="15"/>
      <c r="FYS314" s="13"/>
      <c r="FYT314" s="35"/>
      <c r="FYU314" s="35"/>
      <c r="FYV314" s="15"/>
      <c r="FYX314" s="13"/>
      <c r="FYY314" s="35"/>
      <c r="FYZ314" s="35"/>
      <c r="FZA314" s="15"/>
      <c r="FZC314" s="13"/>
      <c r="FZD314" s="35"/>
      <c r="FZE314" s="35"/>
      <c r="FZF314" s="15"/>
      <c r="FZH314" s="13"/>
      <c r="FZI314" s="35"/>
      <c r="FZJ314" s="35"/>
      <c r="FZK314" s="15"/>
      <c r="FZM314" s="13"/>
      <c r="FZN314" s="35"/>
      <c r="FZO314" s="35"/>
      <c r="FZP314" s="15"/>
      <c r="FZR314" s="13"/>
      <c r="FZS314" s="35"/>
      <c r="FZT314" s="35"/>
      <c r="FZU314" s="15"/>
      <c r="FZW314" s="13"/>
      <c r="FZX314" s="35"/>
      <c r="FZY314" s="35"/>
      <c r="FZZ314" s="15"/>
      <c r="GAB314" s="13"/>
      <c r="GAC314" s="35"/>
      <c r="GAD314" s="35"/>
      <c r="GAE314" s="15"/>
      <c r="GAG314" s="13"/>
      <c r="GAH314" s="35"/>
      <c r="GAI314" s="35"/>
      <c r="GAJ314" s="15"/>
      <c r="GAL314" s="13"/>
      <c r="GAM314" s="35"/>
      <c r="GAN314" s="35"/>
      <c r="GAO314" s="15"/>
      <c r="GAQ314" s="13"/>
      <c r="GAR314" s="35"/>
      <c r="GAS314" s="35"/>
      <c r="GAT314" s="15"/>
      <c r="GAV314" s="13"/>
      <c r="GAW314" s="35"/>
      <c r="GAX314" s="35"/>
      <c r="GAY314" s="15"/>
      <c r="GBA314" s="13"/>
      <c r="GBB314" s="35"/>
      <c r="GBC314" s="35"/>
      <c r="GBD314" s="15"/>
      <c r="GBF314" s="13"/>
      <c r="GBG314" s="35"/>
      <c r="GBH314" s="35"/>
      <c r="GBI314" s="15"/>
      <c r="GBK314" s="13"/>
      <c r="GBL314" s="35"/>
      <c r="GBM314" s="35"/>
      <c r="GBN314" s="15"/>
      <c r="GBP314" s="13"/>
      <c r="GBQ314" s="35"/>
      <c r="GBR314" s="35"/>
      <c r="GBS314" s="15"/>
      <c r="GBU314" s="13"/>
      <c r="GBV314" s="35"/>
      <c r="GBW314" s="35"/>
      <c r="GBX314" s="15"/>
      <c r="GBZ314" s="13"/>
      <c r="GCA314" s="35"/>
      <c r="GCB314" s="35"/>
      <c r="GCC314" s="15"/>
      <c r="GCE314" s="13"/>
      <c r="GCF314" s="35"/>
      <c r="GCG314" s="35"/>
      <c r="GCH314" s="15"/>
      <c r="GCJ314" s="13"/>
      <c r="GCK314" s="35"/>
      <c r="GCL314" s="35"/>
      <c r="GCM314" s="15"/>
      <c r="GCO314" s="13"/>
      <c r="GCP314" s="35"/>
      <c r="GCQ314" s="35"/>
      <c r="GCR314" s="15"/>
      <c r="GCT314" s="13"/>
      <c r="GCU314" s="35"/>
      <c r="GCV314" s="35"/>
      <c r="GCW314" s="15"/>
      <c r="GCY314" s="13"/>
      <c r="GCZ314" s="35"/>
      <c r="GDA314" s="35"/>
      <c r="GDB314" s="15"/>
      <c r="GDD314" s="13"/>
      <c r="GDE314" s="35"/>
      <c r="GDF314" s="35"/>
      <c r="GDG314" s="15"/>
      <c r="GDI314" s="13"/>
      <c r="GDJ314" s="35"/>
      <c r="GDK314" s="35"/>
      <c r="GDL314" s="15"/>
      <c r="GDN314" s="13"/>
      <c r="GDO314" s="35"/>
      <c r="GDP314" s="35"/>
      <c r="GDQ314" s="15"/>
      <c r="GDS314" s="13"/>
      <c r="GDT314" s="35"/>
      <c r="GDU314" s="35"/>
      <c r="GDV314" s="15"/>
      <c r="GDX314" s="13"/>
      <c r="GDY314" s="35"/>
      <c r="GDZ314" s="35"/>
      <c r="GEA314" s="15"/>
      <c r="GEC314" s="13"/>
      <c r="GED314" s="35"/>
      <c r="GEE314" s="35"/>
      <c r="GEF314" s="15"/>
      <c r="GEH314" s="13"/>
      <c r="GEI314" s="35"/>
      <c r="GEJ314" s="35"/>
      <c r="GEK314" s="15"/>
      <c r="GEM314" s="13"/>
      <c r="GEN314" s="35"/>
      <c r="GEO314" s="35"/>
      <c r="GEP314" s="15"/>
      <c r="GER314" s="13"/>
      <c r="GES314" s="35"/>
      <c r="GET314" s="35"/>
      <c r="GEU314" s="15"/>
      <c r="GEW314" s="13"/>
      <c r="GEX314" s="35"/>
      <c r="GEY314" s="35"/>
      <c r="GEZ314" s="15"/>
      <c r="GFB314" s="13"/>
      <c r="GFC314" s="35"/>
      <c r="GFD314" s="35"/>
      <c r="GFE314" s="15"/>
      <c r="GFG314" s="13"/>
      <c r="GFH314" s="35"/>
      <c r="GFI314" s="35"/>
      <c r="GFJ314" s="15"/>
      <c r="GFL314" s="13"/>
      <c r="GFM314" s="35"/>
      <c r="GFN314" s="35"/>
      <c r="GFO314" s="15"/>
      <c r="GFQ314" s="13"/>
      <c r="GFR314" s="35"/>
      <c r="GFS314" s="35"/>
      <c r="GFT314" s="15"/>
      <c r="GFV314" s="13"/>
      <c r="GFW314" s="35"/>
      <c r="GFX314" s="35"/>
      <c r="GFY314" s="15"/>
      <c r="GGA314" s="13"/>
      <c r="GGB314" s="35"/>
      <c r="GGC314" s="35"/>
      <c r="GGD314" s="15"/>
      <c r="GGF314" s="13"/>
      <c r="GGG314" s="35"/>
      <c r="GGH314" s="35"/>
      <c r="GGI314" s="15"/>
      <c r="GGK314" s="13"/>
      <c r="GGL314" s="35"/>
      <c r="GGM314" s="35"/>
      <c r="GGN314" s="15"/>
      <c r="GGP314" s="13"/>
      <c r="GGQ314" s="35"/>
      <c r="GGR314" s="35"/>
      <c r="GGS314" s="15"/>
      <c r="GGU314" s="13"/>
      <c r="GGV314" s="35"/>
      <c r="GGW314" s="35"/>
      <c r="GGX314" s="15"/>
      <c r="GGZ314" s="13"/>
      <c r="GHA314" s="35"/>
      <c r="GHB314" s="35"/>
      <c r="GHC314" s="15"/>
      <c r="GHE314" s="13"/>
      <c r="GHF314" s="35"/>
      <c r="GHG314" s="35"/>
      <c r="GHH314" s="15"/>
      <c r="GHJ314" s="13"/>
      <c r="GHK314" s="35"/>
      <c r="GHL314" s="35"/>
      <c r="GHM314" s="15"/>
      <c r="GHO314" s="13"/>
      <c r="GHP314" s="35"/>
      <c r="GHQ314" s="35"/>
      <c r="GHR314" s="15"/>
      <c r="GHT314" s="13"/>
      <c r="GHU314" s="35"/>
      <c r="GHV314" s="35"/>
      <c r="GHW314" s="15"/>
      <c r="GHY314" s="13"/>
      <c r="GHZ314" s="35"/>
      <c r="GIA314" s="35"/>
      <c r="GIB314" s="15"/>
      <c r="GID314" s="13"/>
      <c r="GIE314" s="35"/>
      <c r="GIF314" s="35"/>
      <c r="GIG314" s="15"/>
      <c r="GII314" s="13"/>
      <c r="GIJ314" s="35"/>
      <c r="GIK314" s="35"/>
      <c r="GIL314" s="15"/>
      <c r="GIN314" s="13"/>
      <c r="GIO314" s="35"/>
      <c r="GIP314" s="35"/>
      <c r="GIQ314" s="15"/>
      <c r="GIS314" s="13"/>
      <c r="GIT314" s="35"/>
      <c r="GIU314" s="35"/>
      <c r="GIV314" s="15"/>
      <c r="GIX314" s="13"/>
      <c r="GIY314" s="35"/>
      <c r="GIZ314" s="35"/>
      <c r="GJA314" s="15"/>
      <c r="GJC314" s="13"/>
      <c r="GJD314" s="35"/>
      <c r="GJE314" s="35"/>
      <c r="GJF314" s="15"/>
      <c r="GJH314" s="13"/>
      <c r="GJI314" s="35"/>
      <c r="GJJ314" s="35"/>
      <c r="GJK314" s="15"/>
      <c r="GJM314" s="13"/>
      <c r="GJN314" s="35"/>
      <c r="GJO314" s="35"/>
      <c r="GJP314" s="15"/>
      <c r="GJR314" s="13"/>
      <c r="GJS314" s="35"/>
      <c r="GJT314" s="35"/>
      <c r="GJU314" s="15"/>
      <c r="GJW314" s="13"/>
      <c r="GJX314" s="35"/>
      <c r="GJY314" s="35"/>
      <c r="GJZ314" s="15"/>
      <c r="GKB314" s="13"/>
      <c r="GKC314" s="35"/>
      <c r="GKD314" s="35"/>
      <c r="GKE314" s="15"/>
      <c r="GKG314" s="13"/>
      <c r="GKH314" s="35"/>
      <c r="GKI314" s="35"/>
      <c r="GKJ314" s="15"/>
      <c r="GKL314" s="13"/>
      <c r="GKM314" s="35"/>
      <c r="GKN314" s="35"/>
      <c r="GKO314" s="15"/>
      <c r="GKQ314" s="13"/>
      <c r="GKR314" s="35"/>
      <c r="GKS314" s="35"/>
      <c r="GKT314" s="15"/>
      <c r="GKV314" s="13"/>
      <c r="GKW314" s="35"/>
      <c r="GKX314" s="35"/>
      <c r="GKY314" s="15"/>
      <c r="GLA314" s="13"/>
      <c r="GLB314" s="35"/>
      <c r="GLC314" s="35"/>
      <c r="GLD314" s="15"/>
      <c r="GLF314" s="13"/>
      <c r="GLG314" s="35"/>
      <c r="GLH314" s="35"/>
      <c r="GLI314" s="15"/>
      <c r="GLK314" s="13"/>
      <c r="GLL314" s="35"/>
      <c r="GLM314" s="35"/>
      <c r="GLN314" s="15"/>
      <c r="GLP314" s="13"/>
      <c r="GLQ314" s="35"/>
      <c r="GLR314" s="35"/>
      <c r="GLS314" s="15"/>
      <c r="GLU314" s="13"/>
      <c r="GLV314" s="35"/>
      <c r="GLW314" s="35"/>
      <c r="GLX314" s="15"/>
      <c r="GLZ314" s="13"/>
      <c r="GMA314" s="35"/>
      <c r="GMB314" s="35"/>
      <c r="GMC314" s="15"/>
      <c r="GME314" s="13"/>
      <c r="GMF314" s="35"/>
      <c r="GMG314" s="35"/>
      <c r="GMH314" s="15"/>
      <c r="GMJ314" s="13"/>
      <c r="GMK314" s="35"/>
      <c r="GML314" s="35"/>
      <c r="GMM314" s="15"/>
      <c r="GMO314" s="13"/>
      <c r="GMP314" s="35"/>
      <c r="GMQ314" s="35"/>
      <c r="GMR314" s="15"/>
      <c r="GMT314" s="13"/>
      <c r="GMU314" s="35"/>
      <c r="GMV314" s="35"/>
      <c r="GMW314" s="15"/>
      <c r="GMY314" s="13"/>
      <c r="GMZ314" s="35"/>
      <c r="GNA314" s="35"/>
      <c r="GNB314" s="15"/>
      <c r="GND314" s="13"/>
      <c r="GNE314" s="35"/>
      <c r="GNF314" s="35"/>
      <c r="GNG314" s="15"/>
      <c r="GNI314" s="13"/>
      <c r="GNJ314" s="35"/>
      <c r="GNK314" s="35"/>
      <c r="GNL314" s="15"/>
      <c r="GNN314" s="13"/>
      <c r="GNO314" s="35"/>
      <c r="GNP314" s="35"/>
      <c r="GNQ314" s="15"/>
      <c r="GNS314" s="13"/>
      <c r="GNT314" s="35"/>
      <c r="GNU314" s="35"/>
      <c r="GNV314" s="15"/>
      <c r="GNX314" s="13"/>
      <c r="GNY314" s="35"/>
      <c r="GNZ314" s="35"/>
      <c r="GOA314" s="15"/>
      <c r="GOC314" s="13"/>
      <c r="GOD314" s="35"/>
      <c r="GOE314" s="35"/>
      <c r="GOF314" s="15"/>
      <c r="GOH314" s="13"/>
      <c r="GOI314" s="35"/>
      <c r="GOJ314" s="35"/>
      <c r="GOK314" s="15"/>
      <c r="GOM314" s="13"/>
      <c r="GON314" s="35"/>
      <c r="GOO314" s="35"/>
      <c r="GOP314" s="15"/>
      <c r="GOR314" s="13"/>
      <c r="GOS314" s="35"/>
      <c r="GOT314" s="35"/>
      <c r="GOU314" s="15"/>
      <c r="GOW314" s="13"/>
      <c r="GOX314" s="35"/>
      <c r="GOY314" s="35"/>
      <c r="GOZ314" s="15"/>
      <c r="GPB314" s="13"/>
      <c r="GPC314" s="35"/>
      <c r="GPD314" s="35"/>
      <c r="GPE314" s="15"/>
      <c r="GPG314" s="13"/>
      <c r="GPH314" s="35"/>
      <c r="GPI314" s="35"/>
      <c r="GPJ314" s="15"/>
      <c r="GPL314" s="13"/>
      <c r="GPM314" s="35"/>
      <c r="GPN314" s="35"/>
      <c r="GPO314" s="15"/>
      <c r="GPQ314" s="13"/>
      <c r="GPR314" s="35"/>
      <c r="GPS314" s="35"/>
      <c r="GPT314" s="15"/>
      <c r="GPV314" s="13"/>
      <c r="GPW314" s="35"/>
      <c r="GPX314" s="35"/>
      <c r="GPY314" s="15"/>
      <c r="GQA314" s="13"/>
      <c r="GQB314" s="35"/>
      <c r="GQC314" s="35"/>
      <c r="GQD314" s="15"/>
      <c r="GQF314" s="13"/>
      <c r="GQG314" s="35"/>
      <c r="GQH314" s="35"/>
      <c r="GQI314" s="15"/>
      <c r="GQK314" s="13"/>
      <c r="GQL314" s="35"/>
      <c r="GQM314" s="35"/>
      <c r="GQN314" s="15"/>
      <c r="GQP314" s="13"/>
      <c r="GQQ314" s="35"/>
      <c r="GQR314" s="35"/>
      <c r="GQS314" s="15"/>
      <c r="GQU314" s="13"/>
      <c r="GQV314" s="35"/>
      <c r="GQW314" s="35"/>
      <c r="GQX314" s="15"/>
      <c r="GQZ314" s="13"/>
      <c r="GRA314" s="35"/>
      <c r="GRB314" s="35"/>
      <c r="GRC314" s="15"/>
      <c r="GRE314" s="13"/>
      <c r="GRF314" s="35"/>
      <c r="GRG314" s="35"/>
      <c r="GRH314" s="15"/>
      <c r="GRJ314" s="13"/>
      <c r="GRK314" s="35"/>
      <c r="GRL314" s="35"/>
      <c r="GRM314" s="15"/>
      <c r="GRO314" s="13"/>
      <c r="GRP314" s="35"/>
      <c r="GRQ314" s="35"/>
      <c r="GRR314" s="15"/>
      <c r="GRT314" s="13"/>
      <c r="GRU314" s="35"/>
      <c r="GRV314" s="35"/>
      <c r="GRW314" s="15"/>
      <c r="GRY314" s="13"/>
      <c r="GRZ314" s="35"/>
      <c r="GSA314" s="35"/>
      <c r="GSB314" s="15"/>
      <c r="GSD314" s="13"/>
      <c r="GSE314" s="35"/>
      <c r="GSF314" s="35"/>
      <c r="GSG314" s="15"/>
      <c r="GSI314" s="13"/>
      <c r="GSJ314" s="35"/>
      <c r="GSK314" s="35"/>
      <c r="GSL314" s="15"/>
      <c r="GSN314" s="13"/>
      <c r="GSO314" s="35"/>
      <c r="GSP314" s="35"/>
      <c r="GSQ314" s="15"/>
      <c r="GSS314" s="13"/>
      <c r="GST314" s="35"/>
      <c r="GSU314" s="35"/>
      <c r="GSV314" s="15"/>
      <c r="GSX314" s="13"/>
      <c r="GSY314" s="35"/>
      <c r="GSZ314" s="35"/>
      <c r="GTA314" s="15"/>
      <c r="GTC314" s="13"/>
      <c r="GTD314" s="35"/>
      <c r="GTE314" s="35"/>
      <c r="GTF314" s="15"/>
      <c r="GTH314" s="13"/>
      <c r="GTI314" s="35"/>
      <c r="GTJ314" s="35"/>
      <c r="GTK314" s="15"/>
      <c r="GTM314" s="13"/>
      <c r="GTN314" s="35"/>
      <c r="GTO314" s="35"/>
      <c r="GTP314" s="15"/>
      <c r="GTR314" s="13"/>
      <c r="GTS314" s="35"/>
      <c r="GTT314" s="35"/>
      <c r="GTU314" s="15"/>
      <c r="GTW314" s="13"/>
      <c r="GTX314" s="35"/>
      <c r="GTY314" s="35"/>
      <c r="GTZ314" s="15"/>
      <c r="GUB314" s="13"/>
      <c r="GUC314" s="35"/>
      <c r="GUD314" s="35"/>
      <c r="GUE314" s="15"/>
      <c r="GUG314" s="13"/>
      <c r="GUH314" s="35"/>
      <c r="GUI314" s="35"/>
      <c r="GUJ314" s="15"/>
      <c r="GUL314" s="13"/>
      <c r="GUM314" s="35"/>
      <c r="GUN314" s="35"/>
      <c r="GUO314" s="15"/>
      <c r="GUQ314" s="13"/>
      <c r="GUR314" s="35"/>
      <c r="GUS314" s="35"/>
      <c r="GUT314" s="15"/>
      <c r="GUV314" s="13"/>
      <c r="GUW314" s="35"/>
      <c r="GUX314" s="35"/>
      <c r="GUY314" s="15"/>
      <c r="GVA314" s="13"/>
      <c r="GVB314" s="35"/>
      <c r="GVC314" s="35"/>
      <c r="GVD314" s="15"/>
      <c r="GVF314" s="13"/>
      <c r="GVG314" s="35"/>
      <c r="GVH314" s="35"/>
      <c r="GVI314" s="15"/>
      <c r="GVK314" s="13"/>
      <c r="GVL314" s="35"/>
      <c r="GVM314" s="35"/>
      <c r="GVN314" s="15"/>
      <c r="GVP314" s="13"/>
      <c r="GVQ314" s="35"/>
      <c r="GVR314" s="35"/>
      <c r="GVS314" s="15"/>
      <c r="GVU314" s="13"/>
      <c r="GVV314" s="35"/>
      <c r="GVW314" s="35"/>
      <c r="GVX314" s="15"/>
      <c r="GVZ314" s="13"/>
      <c r="GWA314" s="35"/>
      <c r="GWB314" s="35"/>
      <c r="GWC314" s="15"/>
      <c r="GWE314" s="13"/>
      <c r="GWF314" s="35"/>
      <c r="GWG314" s="35"/>
      <c r="GWH314" s="15"/>
      <c r="GWJ314" s="13"/>
      <c r="GWK314" s="35"/>
      <c r="GWL314" s="35"/>
      <c r="GWM314" s="15"/>
      <c r="GWO314" s="13"/>
      <c r="GWP314" s="35"/>
      <c r="GWQ314" s="35"/>
      <c r="GWR314" s="15"/>
      <c r="GWT314" s="13"/>
      <c r="GWU314" s="35"/>
      <c r="GWV314" s="35"/>
      <c r="GWW314" s="15"/>
      <c r="GWY314" s="13"/>
      <c r="GWZ314" s="35"/>
      <c r="GXA314" s="35"/>
      <c r="GXB314" s="15"/>
      <c r="GXD314" s="13"/>
      <c r="GXE314" s="35"/>
      <c r="GXF314" s="35"/>
      <c r="GXG314" s="15"/>
      <c r="GXI314" s="13"/>
      <c r="GXJ314" s="35"/>
      <c r="GXK314" s="35"/>
      <c r="GXL314" s="15"/>
      <c r="GXN314" s="13"/>
      <c r="GXO314" s="35"/>
      <c r="GXP314" s="35"/>
      <c r="GXQ314" s="15"/>
      <c r="GXS314" s="13"/>
      <c r="GXT314" s="35"/>
      <c r="GXU314" s="35"/>
      <c r="GXV314" s="15"/>
      <c r="GXX314" s="13"/>
      <c r="GXY314" s="35"/>
      <c r="GXZ314" s="35"/>
      <c r="GYA314" s="15"/>
      <c r="GYC314" s="13"/>
      <c r="GYD314" s="35"/>
      <c r="GYE314" s="35"/>
      <c r="GYF314" s="15"/>
      <c r="GYH314" s="13"/>
      <c r="GYI314" s="35"/>
      <c r="GYJ314" s="35"/>
      <c r="GYK314" s="15"/>
      <c r="GYM314" s="13"/>
      <c r="GYN314" s="35"/>
      <c r="GYO314" s="35"/>
      <c r="GYP314" s="15"/>
      <c r="GYR314" s="13"/>
      <c r="GYS314" s="35"/>
      <c r="GYT314" s="35"/>
      <c r="GYU314" s="15"/>
      <c r="GYW314" s="13"/>
      <c r="GYX314" s="35"/>
      <c r="GYY314" s="35"/>
      <c r="GYZ314" s="15"/>
      <c r="GZB314" s="13"/>
      <c r="GZC314" s="35"/>
      <c r="GZD314" s="35"/>
      <c r="GZE314" s="15"/>
      <c r="GZG314" s="13"/>
      <c r="GZH314" s="35"/>
      <c r="GZI314" s="35"/>
      <c r="GZJ314" s="15"/>
      <c r="GZL314" s="13"/>
      <c r="GZM314" s="35"/>
      <c r="GZN314" s="35"/>
      <c r="GZO314" s="15"/>
      <c r="GZQ314" s="13"/>
      <c r="GZR314" s="35"/>
      <c r="GZS314" s="35"/>
      <c r="GZT314" s="15"/>
      <c r="GZV314" s="13"/>
      <c r="GZW314" s="35"/>
      <c r="GZX314" s="35"/>
      <c r="GZY314" s="15"/>
      <c r="HAA314" s="13"/>
      <c r="HAB314" s="35"/>
      <c r="HAC314" s="35"/>
      <c r="HAD314" s="15"/>
      <c r="HAF314" s="13"/>
      <c r="HAG314" s="35"/>
      <c r="HAH314" s="35"/>
      <c r="HAI314" s="15"/>
      <c r="HAK314" s="13"/>
      <c r="HAL314" s="35"/>
      <c r="HAM314" s="35"/>
      <c r="HAN314" s="15"/>
      <c r="HAP314" s="13"/>
      <c r="HAQ314" s="35"/>
      <c r="HAR314" s="35"/>
      <c r="HAS314" s="15"/>
      <c r="HAU314" s="13"/>
      <c r="HAV314" s="35"/>
      <c r="HAW314" s="35"/>
      <c r="HAX314" s="15"/>
      <c r="HAZ314" s="13"/>
      <c r="HBA314" s="35"/>
      <c r="HBB314" s="35"/>
      <c r="HBC314" s="15"/>
      <c r="HBE314" s="13"/>
      <c r="HBF314" s="35"/>
      <c r="HBG314" s="35"/>
      <c r="HBH314" s="15"/>
      <c r="HBJ314" s="13"/>
      <c r="HBK314" s="35"/>
      <c r="HBL314" s="35"/>
      <c r="HBM314" s="15"/>
      <c r="HBO314" s="13"/>
      <c r="HBP314" s="35"/>
      <c r="HBQ314" s="35"/>
      <c r="HBR314" s="15"/>
      <c r="HBT314" s="13"/>
      <c r="HBU314" s="35"/>
      <c r="HBV314" s="35"/>
      <c r="HBW314" s="15"/>
      <c r="HBY314" s="13"/>
      <c r="HBZ314" s="35"/>
      <c r="HCA314" s="35"/>
      <c r="HCB314" s="15"/>
      <c r="HCD314" s="13"/>
      <c r="HCE314" s="35"/>
      <c r="HCF314" s="35"/>
      <c r="HCG314" s="15"/>
      <c r="HCI314" s="13"/>
      <c r="HCJ314" s="35"/>
      <c r="HCK314" s="35"/>
      <c r="HCL314" s="15"/>
      <c r="HCN314" s="13"/>
      <c r="HCO314" s="35"/>
      <c r="HCP314" s="35"/>
      <c r="HCQ314" s="15"/>
      <c r="HCS314" s="13"/>
      <c r="HCT314" s="35"/>
      <c r="HCU314" s="35"/>
      <c r="HCV314" s="15"/>
      <c r="HCX314" s="13"/>
      <c r="HCY314" s="35"/>
      <c r="HCZ314" s="35"/>
      <c r="HDA314" s="15"/>
      <c r="HDC314" s="13"/>
      <c r="HDD314" s="35"/>
      <c r="HDE314" s="35"/>
      <c r="HDF314" s="15"/>
      <c r="HDH314" s="13"/>
      <c r="HDI314" s="35"/>
      <c r="HDJ314" s="35"/>
      <c r="HDK314" s="15"/>
      <c r="HDM314" s="13"/>
      <c r="HDN314" s="35"/>
      <c r="HDO314" s="35"/>
      <c r="HDP314" s="15"/>
      <c r="HDR314" s="13"/>
      <c r="HDS314" s="35"/>
      <c r="HDT314" s="35"/>
      <c r="HDU314" s="15"/>
      <c r="HDW314" s="13"/>
      <c r="HDX314" s="35"/>
      <c r="HDY314" s="35"/>
      <c r="HDZ314" s="15"/>
      <c r="HEB314" s="13"/>
      <c r="HEC314" s="35"/>
      <c r="HED314" s="35"/>
      <c r="HEE314" s="15"/>
      <c r="HEG314" s="13"/>
      <c r="HEH314" s="35"/>
      <c r="HEI314" s="35"/>
      <c r="HEJ314" s="15"/>
      <c r="HEL314" s="13"/>
      <c r="HEM314" s="35"/>
      <c r="HEN314" s="35"/>
      <c r="HEO314" s="15"/>
      <c r="HEQ314" s="13"/>
      <c r="HER314" s="35"/>
      <c r="HES314" s="35"/>
      <c r="HET314" s="15"/>
      <c r="HEV314" s="13"/>
      <c r="HEW314" s="35"/>
      <c r="HEX314" s="35"/>
      <c r="HEY314" s="15"/>
      <c r="HFA314" s="13"/>
      <c r="HFB314" s="35"/>
      <c r="HFC314" s="35"/>
      <c r="HFD314" s="15"/>
      <c r="HFF314" s="13"/>
      <c r="HFG314" s="35"/>
      <c r="HFH314" s="35"/>
      <c r="HFI314" s="15"/>
      <c r="HFK314" s="13"/>
      <c r="HFL314" s="35"/>
      <c r="HFM314" s="35"/>
      <c r="HFN314" s="15"/>
      <c r="HFP314" s="13"/>
      <c r="HFQ314" s="35"/>
      <c r="HFR314" s="35"/>
      <c r="HFS314" s="15"/>
      <c r="HFU314" s="13"/>
      <c r="HFV314" s="35"/>
      <c r="HFW314" s="35"/>
      <c r="HFX314" s="15"/>
      <c r="HFZ314" s="13"/>
      <c r="HGA314" s="35"/>
      <c r="HGB314" s="35"/>
      <c r="HGC314" s="15"/>
      <c r="HGE314" s="13"/>
      <c r="HGF314" s="35"/>
      <c r="HGG314" s="35"/>
      <c r="HGH314" s="15"/>
      <c r="HGJ314" s="13"/>
      <c r="HGK314" s="35"/>
      <c r="HGL314" s="35"/>
      <c r="HGM314" s="15"/>
      <c r="HGO314" s="13"/>
      <c r="HGP314" s="35"/>
      <c r="HGQ314" s="35"/>
      <c r="HGR314" s="15"/>
      <c r="HGT314" s="13"/>
      <c r="HGU314" s="35"/>
      <c r="HGV314" s="35"/>
      <c r="HGW314" s="15"/>
      <c r="HGY314" s="13"/>
      <c r="HGZ314" s="35"/>
      <c r="HHA314" s="35"/>
      <c r="HHB314" s="15"/>
      <c r="HHD314" s="13"/>
      <c r="HHE314" s="35"/>
      <c r="HHF314" s="35"/>
      <c r="HHG314" s="15"/>
      <c r="HHI314" s="13"/>
      <c r="HHJ314" s="35"/>
      <c r="HHK314" s="35"/>
      <c r="HHL314" s="15"/>
      <c r="HHN314" s="13"/>
      <c r="HHO314" s="35"/>
      <c r="HHP314" s="35"/>
      <c r="HHQ314" s="15"/>
      <c r="HHS314" s="13"/>
      <c r="HHT314" s="35"/>
      <c r="HHU314" s="35"/>
      <c r="HHV314" s="15"/>
      <c r="HHX314" s="13"/>
      <c r="HHY314" s="35"/>
      <c r="HHZ314" s="35"/>
      <c r="HIA314" s="15"/>
      <c r="HIC314" s="13"/>
      <c r="HID314" s="35"/>
      <c r="HIE314" s="35"/>
      <c r="HIF314" s="15"/>
      <c r="HIH314" s="13"/>
      <c r="HII314" s="35"/>
      <c r="HIJ314" s="35"/>
      <c r="HIK314" s="15"/>
      <c r="HIM314" s="13"/>
      <c r="HIN314" s="35"/>
      <c r="HIO314" s="35"/>
      <c r="HIP314" s="15"/>
      <c r="HIR314" s="13"/>
      <c r="HIS314" s="35"/>
      <c r="HIT314" s="35"/>
      <c r="HIU314" s="15"/>
      <c r="HIW314" s="13"/>
      <c r="HIX314" s="35"/>
      <c r="HIY314" s="35"/>
      <c r="HIZ314" s="15"/>
      <c r="HJB314" s="13"/>
      <c r="HJC314" s="35"/>
      <c r="HJD314" s="35"/>
      <c r="HJE314" s="15"/>
      <c r="HJG314" s="13"/>
      <c r="HJH314" s="35"/>
      <c r="HJI314" s="35"/>
      <c r="HJJ314" s="15"/>
      <c r="HJL314" s="13"/>
      <c r="HJM314" s="35"/>
      <c r="HJN314" s="35"/>
      <c r="HJO314" s="15"/>
      <c r="HJQ314" s="13"/>
      <c r="HJR314" s="35"/>
      <c r="HJS314" s="35"/>
      <c r="HJT314" s="15"/>
      <c r="HJV314" s="13"/>
      <c r="HJW314" s="35"/>
      <c r="HJX314" s="35"/>
      <c r="HJY314" s="15"/>
      <c r="HKA314" s="13"/>
      <c r="HKB314" s="35"/>
      <c r="HKC314" s="35"/>
      <c r="HKD314" s="15"/>
      <c r="HKF314" s="13"/>
      <c r="HKG314" s="35"/>
      <c r="HKH314" s="35"/>
      <c r="HKI314" s="15"/>
      <c r="HKK314" s="13"/>
      <c r="HKL314" s="35"/>
      <c r="HKM314" s="35"/>
      <c r="HKN314" s="15"/>
      <c r="HKP314" s="13"/>
      <c r="HKQ314" s="35"/>
      <c r="HKR314" s="35"/>
      <c r="HKS314" s="15"/>
      <c r="HKU314" s="13"/>
      <c r="HKV314" s="35"/>
      <c r="HKW314" s="35"/>
      <c r="HKX314" s="15"/>
      <c r="HKZ314" s="13"/>
      <c r="HLA314" s="35"/>
      <c r="HLB314" s="35"/>
      <c r="HLC314" s="15"/>
      <c r="HLE314" s="13"/>
      <c r="HLF314" s="35"/>
      <c r="HLG314" s="35"/>
      <c r="HLH314" s="15"/>
      <c r="HLJ314" s="13"/>
      <c r="HLK314" s="35"/>
      <c r="HLL314" s="35"/>
      <c r="HLM314" s="15"/>
      <c r="HLO314" s="13"/>
      <c r="HLP314" s="35"/>
      <c r="HLQ314" s="35"/>
      <c r="HLR314" s="15"/>
      <c r="HLT314" s="13"/>
      <c r="HLU314" s="35"/>
      <c r="HLV314" s="35"/>
      <c r="HLW314" s="15"/>
      <c r="HLY314" s="13"/>
      <c r="HLZ314" s="35"/>
      <c r="HMA314" s="35"/>
      <c r="HMB314" s="15"/>
      <c r="HMD314" s="13"/>
      <c r="HME314" s="35"/>
      <c r="HMF314" s="35"/>
      <c r="HMG314" s="15"/>
      <c r="HMI314" s="13"/>
      <c r="HMJ314" s="35"/>
      <c r="HMK314" s="35"/>
      <c r="HML314" s="15"/>
      <c r="HMN314" s="13"/>
      <c r="HMO314" s="35"/>
      <c r="HMP314" s="35"/>
      <c r="HMQ314" s="15"/>
      <c r="HMS314" s="13"/>
      <c r="HMT314" s="35"/>
      <c r="HMU314" s="35"/>
      <c r="HMV314" s="15"/>
      <c r="HMX314" s="13"/>
      <c r="HMY314" s="35"/>
      <c r="HMZ314" s="35"/>
      <c r="HNA314" s="15"/>
      <c r="HNC314" s="13"/>
      <c r="HND314" s="35"/>
      <c r="HNE314" s="35"/>
      <c r="HNF314" s="15"/>
      <c r="HNH314" s="13"/>
      <c r="HNI314" s="35"/>
      <c r="HNJ314" s="35"/>
      <c r="HNK314" s="15"/>
      <c r="HNM314" s="13"/>
      <c r="HNN314" s="35"/>
      <c r="HNO314" s="35"/>
      <c r="HNP314" s="15"/>
      <c r="HNR314" s="13"/>
      <c r="HNS314" s="35"/>
      <c r="HNT314" s="35"/>
      <c r="HNU314" s="15"/>
      <c r="HNW314" s="13"/>
      <c r="HNX314" s="35"/>
      <c r="HNY314" s="35"/>
      <c r="HNZ314" s="15"/>
      <c r="HOB314" s="13"/>
      <c r="HOC314" s="35"/>
      <c r="HOD314" s="35"/>
      <c r="HOE314" s="15"/>
      <c r="HOG314" s="13"/>
      <c r="HOH314" s="35"/>
      <c r="HOI314" s="35"/>
      <c r="HOJ314" s="15"/>
      <c r="HOL314" s="13"/>
      <c r="HOM314" s="35"/>
      <c r="HON314" s="35"/>
      <c r="HOO314" s="15"/>
      <c r="HOQ314" s="13"/>
      <c r="HOR314" s="35"/>
      <c r="HOS314" s="35"/>
      <c r="HOT314" s="15"/>
      <c r="HOV314" s="13"/>
      <c r="HOW314" s="35"/>
      <c r="HOX314" s="35"/>
      <c r="HOY314" s="15"/>
      <c r="HPA314" s="13"/>
      <c r="HPB314" s="35"/>
      <c r="HPC314" s="35"/>
      <c r="HPD314" s="15"/>
      <c r="HPF314" s="13"/>
      <c r="HPG314" s="35"/>
      <c r="HPH314" s="35"/>
      <c r="HPI314" s="15"/>
      <c r="HPK314" s="13"/>
      <c r="HPL314" s="35"/>
      <c r="HPM314" s="35"/>
      <c r="HPN314" s="15"/>
      <c r="HPP314" s="13"/>
      <c r="HPQ314" s="35"/>
      <c r="HPR314" s="35"/>
      <c r="HPS314" s="15"/>
      <c r="HPU314" s="13"/>
      <c r="HPV314" s="35"/>
      <c r="HPW314" s="35"/>
      <c r="HPX314" s="15"/>
      <c r="HPZ314" s="13"/>
      <c r="HQA314" s="35"/>
      <c r="HQB314" s="35"/>
      <c r="HQC314" s="15"/>
      <c r="HQE314" s="13"/>
      <c r="HQF314" s="35"/>
      <c r="HQG314" s="35"/>
      <c r="HQH314" s="15"/>
      <c r="HQJ314" s="13"/>
      <c r="HQK314" s="35"/>
      <c r="HQL314" s="35"/>
      <c r="HQM314" s="15"/>
      <c r="HQO314" s="13"/>
      <c r="HQP314" s="35"/>
      <c r="HQQ314" s="35"/>
      <c r="HQR314" s="15"/>
      <c r="HQT314" s="13"/>
      <c r="HQU314" s="35"/>
      <c r="HQV314" s="35"/>
      <c r="HQW314" s="15"/>
      <c r="HQY314" s="13"/>
      <c r="HQZ314" s="35"/>
      <c r="HRA314" s="35"/>
      <c r="HRB314" s="15"/>
      <c r="HRD314" s="13"/>
      <c r="HRE314" s="35"/>
      <c r="HRF314" s="35"/>
      <c r="HRG314" s="15"/>
      <c r="HRI314" s="13"/>
      <c r="HRJ314" s="35"/>
      <c r="HRK314" s="35"/>
      <c r="HRL314" s="15"/>
      <c r="HRN314" s="13"/>
      <c r="HRO314" s="35"/>
      <c r="HRP314" s="35"/>
      <c r="HRQ314" s="15"/>
      <c r="HRS314" s="13"/>
      <c r="HRT314" s="35"/>
      <c r="HRU314" s="35"/>
      <c r="HRV314" s="15"/>
      <c r="HRX314" s="13"/>
      <c r="HRY314" s="35"/>
      <c r="HRZ314" s="35"/>
      <c r="HSA314" s="15"/>
      <c r="HSC314" s="13"/>
      <c r="HSD314" s="35"/>
      <c r="HSE314" s="35"/>
      <c r="HSF314" s="15"/>
      <c r="HSH314" s="13"/>
      <c r="HSI314" s="35"/>
      <c r="HSJ314" s="35"/>
      <c r="HSK314" s="15"/>
      <c r="HSM314" s="13"/>
      <c r="HSN314" s="35"/>
      <c r="HSO314" s="35"/>
      <c r="HSP314" s="15"/>
      <c r="HSR314" s="13"/>
      <c r="HSS314" s="35"/>
      <c r="HST314" s="35"/>
      <c r="HSU314" s="15"/>
      <c r="HSW314" s="13"/>
      <c r="HSX314" s="35"/>
      <c r="HSY314" s="35"/>
      <c r="HSZ314" s="15"/>
      <c r="HTB314" s="13"/>
      <c r="HTC314" s="35"/>
      <c r="HTD314" s="35"/>
      <c r="HTE314" s="15"/>
      <c r="HTG314" s="13"/>
      <c r="HTH314" s="35"/>
      <c r="HTI314" s="35"/>
      <c r="HTJ314" s="15"/>
      <c r="HTL314" s="13"/>
      <c r="HTM314" s="35"/>
      <c r="HTN314" s="35"/>
      <c r="HTO314" s="15"/>
      <c r="HTQ314" s="13"/>
      <c r="HTR314" s="35"/>
      <c r="HTS314" s="35"/>
      <c r="HTT314" s="15"/>
      <c r="HTV314" s="13"/>
      <c r="HTW314" s="35"/>
      <c r="HTX314" s="35"/>
      <c r="HTY314" s="15"/>
      <c r="HUA314" s="13"/>
      <c r="HUB314" s="35"/>
      <c r="HUC314" s="35"/>
      <c r="HUD314" s="15"/>
      <c r="HUF314" s="13"/>
      <c r="HUG314" s="35"/>
      <c r="HUH314" s="35"/>
      <c r="HUI314" s="15"/>
      <c r="HUK314" s="13"/>
      <c r="HUL314" s="35"/>
      <c r="HUM314" s="35"/>
      <c r="HUN314" s="15"/>
      <c r="HUP314" s="13"/>
      <c r="HUQ314" s="35"/>
      <c r="HUR314" s="35"/>
      <c r="HUS314" s="15"/>
      <c r="HUU314" s="13"/>
      <c r="HUV314" s="35"/>
      <c r="HUW314" s="35"/>
      <c r="HUX314" s="15"/>
      <c r="HUZ314" s="13"/>
      <c r="HVA314" s="35"/>
      <c r="HVB314" s="35"/>
      <c r="HVC314" s="15"/>
      <c r="HVE314" s="13"/>
      <c r="HVF314" s="35"/>
      <c r="HVG314" s="35"/>
      <c r="HVH314" s="15"/>
      <c r="HVJ314" s="13"/>
      <c r="HVK314" s="35"/>
      <c r="HVL314" s="35"/>
      <c r="HVM314" s="15"/>
      <c r="HVO314" s="13"/>
      <c r="HVP314" s="35"/>
      <c r="HVQ314" s="35"/>
      <c r="HVR314" s="15"/>
      <c r="HVT314" s="13"/>
      <c r="HVU314" s="35"/>
      <c r="HVV314" s="35"/>
      <c r="HVW314" s="15"/>
      <c r="HVY314" s="13"/>
      <c r="HVZ314" s="35"/>
      <c r="HWA314" s="35"/>
      <c r="HWB314" s="15"/>
      <c r="HWD314" s="13"/>
      <c r="HWE314" s="35"/>
      <c r="HWF314" s="35"/>
      <c r="HWG314" s="15"/>
      <c r="HWI314" s="13"/>
      <c r="HWJ314" s="35"/>
      <c r="HWK314" s="35"/>
      <c r="HWL314" s="15"/>
      <c r="HWN314" s="13"/>
      <c r="HWO314" s="35"/>
      <c r="HWP314" s="35"/>
      <c r="HWQ314" s="15"/>
      <c r="HWS314" s="13"/>
      <c r="HWT314" s="35"/>
      <c r="HWU314" s="35"/>
      <c r="HWV314" s="15"/>
      <c r="HWX314" s="13"/>
      <c r="HWY314" s="35"/>
      <c r="HWZ314" s="35"/>
      <c r="HXA314" s="15"/>
      <c r="HXC314" s="13"/>
      <c r="HXD314" s="35"/>
      <c r="HXE314" s="35"/>
      <c r="HXF314" s="15"/>
      <c r="HXH314" s="13"/>
      <c r="HXI314" s="35"/>
      <c r="HXJ314" s="35"/>
      <c r="HXK314" s="15"/>
      <c r="HXM314" s="13"/>
      <c r="HXN314" s="35"/>
      <c r="HXO314" s="35"/>
      <c r="HXP314" s="15"/>
      <c r="HXR314" s="13"/>
      <c r="HXS314" s="35"/>
      <c r="HXT314" s="35"/>
      <c r="HXU314" s="15"/>
      <c r="HXW314" s="13"/>
      <c r="HXX314" s="35"/>
      <c r="HXY314" s="35"/>
      <c r="HXZ314" s="15"/>
      <c r="HYB314" s="13"/>
      <c r="HYC314" s="35"/>
      <c r="HYD314" s="35"/>
      <c r="HYE314" s="15"/>
      <c r="HYG314" s="13"/>
      <c r="HYH314" s="35"/>
      <c r="HYI314" s="35"/>
      <c r="HYJ314" s="15"/>
      <c r="HYL314" s="13"/>
      <c r="HYM314" s="35"/>
      <c r="HYN314" s="35"/>
      <c r="HYO314" s="15"/>
      <c r="HYQ314" s="13"/>
      <c r="HYR314" s="35"/>
      <c r="HYS314" s="35"/>
      <c r="HYT314" s="15"/>
      <c r="HYV314" s="13"/>
      <c r="HYW314" s="35"/>
      <c r="HYX314" s="35"/>
      <c r="HYY314" s="15"/>
      <c r="HZA314" s="13"/>
      <c r="HZB314" s="35"/>
      <c r="HZC314" s="35"/>
      <c r="HZD314" s="15"/>
      <c r="HZF314" s="13"/>
      <c r="HZG314" s="35"/>
      <c r="HZH314" s="35"/>
      <c r="HZI314" s="15"/>
      <c r="HZK314" s="13"/>
      <c r="HZL314" s="35"/>
      <c r="HZM314" s="35"/>
      <c r="HZN314" s="15"/>
      <c r="HZP314" s="13"/>
      <c r="HZQ314" s="35"/>
      <c r="HZR314" s="35"/>
      <c r="HZS314" s="15"/>
      <c r="HZU314" s="13"/>
      <c r="HZV314" s="35"/>
      <c r="HZW314" s="35"/>
      <c r="HZX314" s="15"/>
      <c r="HZZ314" s="13"/>
      <c r="IAA314" s="35"/>
      <c r="IAB314" s="35"/>
      <c r="IAC314" s="15"/>
      <c r="IAE314" s="13"/>
      <c r="IAF314" s="35"/>
      <c r="IAG314" s="35"/>
      <c r="IAH314" s="15"/>
      <c r="IAJ314" s="13"/>
      <c r="IAK314" s="35"/>
      <c r="IAL314" s="35"/>
      <c r="IAM314" s="15"/>
      <c r="IAO314" s="13"/>
      <c r="IAP314" s="35"/>
      <c r="IAQ314" s="35"/>
      <c r="IAR314" s="15"/>
      <c r="IAT314" s="13"/>
      <c r="IAU314" s="35"/>
      <c r="IAV314" s="35"/>
      <c r="IAW314" s="15"/>
      <c r="IAY314" s="13"/>
      <c r="IAZ314" s="35"/>
      <c r="IBA314" s="35"/>
      <c r="IBB314" s="15"/>
      <c r="IBD314" s="13"/>
      <c r="IBE314" s="35"/>
      <c r="IBF314" s="35"/>
      <c r="IBG314" s="15"/>
      <c r="IBI314" s="13"/>
      <c r="IBJ314" s="35"/>
      <c r="IBK314" s="35"/>
      <c r="IBL314" s="15"/>
      <c r="IBN314" s="13"/>
      <c r="IBO314" s="35"/>
      <c r="IBP314" s="35"/>
      <c r="IBQ314" s="15"/>
      <c r="IBS314" s="13"/>
      <c r="IBT314" s="35"/>
      <c r="IBU314" s="35"/>
      <c r="IBV314" s="15"/>
      <c r="IBX314" s="13"/>
      <c r="IBY314" s="35"/>
      <c r="IBZ314" s="35"/>
      <c r="ICA314" s="15"/>
      <c r="ICC314" s="13"/>
      <c r="ICD314" s="35"/>
      <c r="ICE314" s="35"/>
      <c r="ICF314" s="15"/>
      <c r="ICH314" s="13"/>
      <c r="ICI314" s="35"/>
      <c r="ICJ314" s="35"/>
      <c r="ICK314" s="15"/>
      <c r="ICM314" s="13"/>
      <c r="ICN314" s="35"/>
      <c r="ICO314" s="35"/>
      <c r="ICP314" s="15"/>
      <c r="ICR314" s="13"/>
      <c r="ICS314" s="35"/>
      <c r="ICT314" s="35"/>
      <c r="ICU314" s="15"/>
      <c r="ICW314" s="13"/>
      <c r="ICX314" s="35"/>
      <c r="ICY314" s="35"/>
      <c r="ICZ314" s="15"/>
      <c r="IDB314" s="13"/>
      <c r="IDC314" s="35"/>
      <c r="IDD314" s="35"/>
      <c r="IDE314" s="15"/>
      <c r="IDG314" s="13"/>
      <c r="IDH314" s="35"/>
      <c r="IDI314" s="35"/>
      <c r="IDJ314" s="15"/>
      <c r="IDL314" s="13"/>
      <c r="IDM314" s="35"/>
      <c r="IDN314" s="35"/>
      <c r="IDO314" s="15"/>
      <c r="IDQ314" s="13"/>
      <c r="IDR314" s="35"/>
      <c r="IDS314" s="35"/>
      <c r="IDT314" s="15"/>
      <c r="IDV314" s="13"/>
      <c r="IDW314" s="35"/>
      <c r="IDX314" s="35"/>
      <c r="IDY314" s="15"/>
      <c r="IEA314" s="13"/>
      <c r="IEB314" s="35"/>
      <c r="IEC314" s="35"/>
      <c r="IED314" s="15"/>
      <c r="IEF314" s="13"/>
      <c r="IEG314" s="35"/>
      <c r="IEH314" s="35"/>
      <c r="IEI314" s="15"/>
      <c r="IEK314" s="13"/>
      <c r="IEL314" s="35"/>
      <c r="IEM314" s="35"/>
      <c r="IEN314" s="15"/>
      <c r="IEP314" s="13"/>
      <c r="IEQ314" s="35"/>
      <c r="IER314" s="35"/>
      <c r="IES314" s="15"/>
      <c r="IEU314" s="13"/>
      <c r="IEV314" s="35"/>
      <c r="IEW314" s="35"/>
      <c r="IEX314" s="15"/>
      <c r="IEZ314" s="13"/>
      <c r="IFA314" s="35"/>
      <c r="IFB314" s="35"/>
      <c r="IFC314" s="15"/>
      <c r="IFE314" s="13"/>
      <c r="IFF314" s="35"/>
      <c r="IFG314" s="35"/>
      <c r="IFH314" s="15"/>
      <c r="IFJ314" s="13"/>
      <c r="IFK314" s="35"/>
      <c r="IFL314" s="35"/>
      <c r="IFM314" s="15"/>
      <c r="IFO314" s="13"/>
      <c r="IFP314" s="35"/>
      <c r="IFQ314" s="35"/>
      <c r="IFR314" s="15"/>
      <c r="IFT314" s="13"/>
      <c r="IFU314" s="35"/>
      <c r="IFV314" s="35"/>
      <c r="IFW314" s="15"/>
      <c r="IFY314" s="13"/>
      <c r="IFZ314" s="35"/>
      <c r="IGA314" s="35"/>
      <c r="IGB314" s="15"/>
      <c r="IGD314" s="13"/>
      <c r="IGE314" s="35"/>
      <c r="IGF314" s="35"/>
      <c r="IGG314" s="15"/>
      <c r="IGI314" s="13"/>
      <c r="IGJ314" s="35"/>
      <c r="IGK314" s="35"/>
      <c r="IGL314" s="15"/>
      <c r="IGN314" s="13"/>
      <c r="IGO314" s="35"/>
      <c r="IGP314" s="35"/>
      <c r="IGQ314" s="15"/>
      <c r="IGS314" s="13"/>
      <c r="IGT314" s="35"/>
      <c r="IGU314" s="35"/>
      <c r="IGV314" s="15"/>
      <c r="IGX314" s="13"/>
      <c r="IGY314" s="35"/>
      <c r="IGZ314" s="35"/>
      <c r="IHA314" s="15"/>
      <c r="IHC314" s="13"/>
      <c r="IHD314" s="35"/>
      <c r="IHE314" s="35"/>
      <c r="IHF314" s="15"/>
      <c r="IHH314" s="13"/>
      <c r="IHI314" s="35"/>
      <c r="IHJ314" s="35"/>
      <c r="IHK314" s="15"/>
      <c r="IHM314" s="13"/>
      <c r="IHN314" s="35"/>
      <c r="IHO314" s="35"/>
      <c r="IHP314" s="15"/>
      <c r="IHR314" s="13"/>
      <c r="IHS314" s="35"/>
      <c r="IHT314" s="35"/>
      <c r="IHU314" s="15"/>
      <c r="IHW314" s="13"/>
      <c r="IHX314" s="35"/>
      <c r="IHY314" s="35"/>
      <c r="IHZ314" s="15"/>
      <c r="IIB314" s="13"/>
      <c r="IIC314" s="35"/>
      <c r="IID314" s="35"/>
      <c r="IIE314" s="15"/>
      <c r="IIG314" s="13"/>
      <c r="IIH314" s="35"/>
      <c r="III314" s="35"/>
      <c r="IIJ314" s="15"/>
      <c r="IIL314" s="13"/>
      <c r="IIM314" s="35"/>
      <c r="IIN314" s="35"/>
      <c r="IIO314" s="15"/>
      <c r="IIQ314" s="13"/>
      <c r="IIR314" s="35"/>
      <c r="IIS314" s="35"/>
      <c r="IIT314" s="15"/>
      <c r="IIV314" s="13"/>
      <c r="IIW314" s="35"/>
      <c r="IIX314" s="35"/>
      <c r="IIY314" s="15"/>
      <c r="IJA314" s="13"/>
      <c r="IJB314" s="35"/>
      <c r="IJC314" s="35"/>
      <c r="IJD314" s="15"/>
      <c r="IJF314" s="13"/>
      <c r="IJG314" s="35"/>
      <c r="IJH314" s="35"/>
      <c r="IJI314" s="15"/>
      <c r="IJK314" s="13"/>
      <c r="IJL314" s="35"/>
      <c r="IJM314" s="35"/>
      <c r="IJN314" s="15"/>
      <c r="IJP314" s="13"/>
      <c r="IJQ314" s="35"/>
      <c r="IJR314" s="35"/>
      <c r="IJS314" s="15"/>
      <c r="IJU314" s="13"/>
      <c r="IJV314" s="35"/>
      <c r="IJW314" s="35"/>
      <c r="IJX314" s="15"/>
      <c r="IJZ314" s="13"/>
      <c r="IKA314" s="35"/>
      <c r="IKB314" s="35"/>
      <c r="IKC314" s="15"/>
      <c r="IKE314" s="13"/>
      <c r="IKF314" s="35"/>
      <c r="IKG314" s="35"/>
      <c r="IKH314" s="15"/>
      <c r="IKJ314" s="13"/>
      <c r="IKK314" s="35"/>
      <c r="IKL314" s="35"/>
      <c r="IKM314" s="15"/>
      <c r="IKO314" s="13"/>
      <c r="IKP314" s="35"/>
      <c r="IKQ314" s="35"/>
      <c r="IKR314" s="15"/>
      <c r="IKT314" s="13"/>
      <c r="IKU314" s="35"/>
      <c r="IKV314" s="35"/>
      <c r="IKW314" s="15"/>
      <c r="IKY314" s="13"/>
      <c r="IKZ314" s="35"/>
      <c r="ILA314" s="35"/>
      <c r="ILB314" s="15"/>
      <c r="ILD314" s="13"/>
      <c r="ILE314" s="35"/>
      <c r="ILF314" s="35"/>
      <c r="ILG314" s="15"/>
      <c r="ILI314" s="13"/>
      <c r="ILJ314" s="35"/>
      <c r="ILK314" s="35"/>
      <c r="ILL314" s="15"/>
      <c r="ILN314" s="13"/>
      <c r="ILO314" s="35"/>
      <c r="ILP314" s="35"/>
      <c r="ILQ314" s="15"/>
      <c r="ILS314" s="13"/>
      <c r="ILT314" s="35"/>
      <c r="ILU314" s="35"/>
      <c r="ILV314" s="15"/>
      <c r="ILX314" s="13"/>
      <c r="ILY314" s="35"/>
      <c r="ILZ314" s="35"/>
      <c r="IMA314" s="15"/>
      <c r="IMC314" s="13"/>
      <c r="IMD314" s="35"/>
      <c r="IME314" s="35"/>
      <c r="IMF314" s="15"/>
      <c r="IMH314" s="13"/>
      <c r="IMI314" s="35"/>
      <c r="IMJ314" s="35"/>
      <c r="IMK314" s="15"/>
      <c r="IMM314" s="13"/>
      <c r="IMN314" s="35"/>
      <c r="IMO314" s="35"/>
      <c r="IMP314" s="15"/>
      <c r="IMR314" s="13"/>
      <c r="IMS314" s="35"/>
      <c r="IMT314" s="35"/>
      <c r="IMU314" s="15"/>
      <c r="IMW314" s="13"/>
      <c r="IMX314" s="35"/>
      <c r="IMY314" s="35"/>
      <c r="IMZ314" s="15"/>
      <c r="INB314" s="13"/>
      <c r="INC314" s="35"/>
      <c r="IND314" s="35"/>
      <c r="INE314" s="15"/>
      <c r="ING314" s="13"/>
      <c r="INH314" s="35"/>
      <c r="INI314" s="35"/>
      <c r="INJ314" s="15"/>
      <c r="INL314" s="13"/>
      <c r="INM314" s="35"/>
      <c r="INN314" s="35"/>
      <c r="INO314" s="15"/>
      <c r="INQ314" s="13"/>
      <c r="INR314" s="35"/>
      <c r="INS314" s="35"/>
      <c r="INT314" s="15"/>
      <c r="INV314" s="13"/>
      <c r="INW314" s="35"/>
      <c r="INX314" s="35"/>
      <c r="INY314" s="15"/>
      <c r="IOA314" s="13"/>
      <c r="IOB314" s="35"/>
      <c r="IOC314" s="35"/>
      <c r="IOD314" s="15"/>
      <c r="IOF314" s="13"/>
      <c r="IOG314" s="35"/>
      <c r="IOH314" s="35"/>
      <c r="IOI314" s="15"/>
      <c r="IOK314" s="13"/>
      <c r="IOL314" s="35"/>
      <c r="IOM314" s="35"/>
      <c r="ION314" s="15"/>
      <c r="IOP314" s="13"/>
      <c r="IOQ314" s="35"/>
      <c r="IOR314" s="35"/>
      <c r="IOS314" s="15"/>
      <c r="IOU314" s="13"/>
      <c r="IOV314" s="35"/>
      <c r="IOW314" s="35"/>
      <c r="IOX314" s="15"/>
      <c r="IOZ314" s="13"/>
      <c r="IPA314" s="35"/>
      <c r="IPB314" s="35"/>
      <c r="IPC314" s="15"/>
      <c r="IPE314" s="13"/>
      <c r="IPF314" s="35"/>
      <c r="IPG314" s="35"/>
      <c r="IPH314" s="15"/>
      <c r="IPJ314" s="13"/>
      <c r="IPK314" s="35"/>
      <c r="IPL314" s="35"/>
      <c r="IPM314" s="15"/>
      <c r="IPO314" s="13"/>
      <c r="IPP314" s="35"/>
      <c r="IPQ314" s="35"/>
      <c r="IPR314" s="15"/>
      <c r="IPT314" s="13"/>
      <c r="IPU314" s="35"/>
      <c r="IPV314" s="35"/>
      <c r="IPW314" s="15"/>
      <c r="IPY314" s="13"/>
      <c r="IPZ314" s="35"/>
      <c r="IQA314" s="35"/>
      <c r="IQB314" s="15"/>
      <c r="IQD314" s="13"/>
      <c r="IQE314" s="35"/>
      <c r="IQF314" s="35"/>
      <c r="IQG314" s="15"/>
      <c r="IQI314" s="13"/>
      <c r="IQJ314" s="35"/>
      <c r="IQK314" s="35"/>
      <c r="IQL314" s="15"/>
      <c r="IQN314" s="13"/>
      <c r="IQO314" s="35"/>
      <c r="IQP314" s="35"/>
      <c r="IQQ314" s="15"/>
      <c r="IQS314" s="13"/>
      <c r="IQT314" s="35"/>
      <c r="IQU314" s="35"/>
      <c r="IQV314" s="15"/>
      <c r="IQX314" s="13"/>
      <c r="IQY314" s="35"/>
      <c r="IQZ314" s="35"/>
      <c r="IRA314" s="15"/>
      <c r="IRC314" s="13"/>
      <c r="IRD314" s="35"/>
      <c r="IRE314" s="35"/>
      <c r="IRF314" s="15"/>
      <c r="IRH314" s="13"/>
      <c r="IRI314" s="35"/>
      <c r="IRJ314" s="35"/>
      <c r="IRK314" s="15"/>
      <c r="IRM314" s="13"/>
      <c r="IRN314" s="35"/>
      <c r="IRO314" s="35"/>
      <c r="IRP314" s="15"/>
      <c r="IRR314" s="13"/>
      <c r="IRS314" s="35"/>
      <c r="IRT314" s="35"/>
      <c r="IRU314" s="15"/>
      <c r="IRW314" s="13"/>
      <c r="IRX314" s="35"/>
      <c r="IRY314" s="35"/>
      <c r="IRZ314" s="15"/>
      <c r="ISB314" s="13"/>
      <c r="ISC314" s="35"/>
      <c r="ISD314" s="35"/>
      <c r="ISE314" s="15"/>
      <c r="ISG314" s="13"/>
      <c r="ISH314" s="35"/>
      <c r="ISI314" s="35"/>
      <c r="ISJ314" s="15"/>
      <c r="ISL314" s="13"/>
      <c r="ISM314" s="35"/>
      <c r="ISN314" s="35"/>
      <c r="ISO314" s="15"/>
      <c r="ISQ314" s="13"/>
      <c r="ISR314" s="35"/>
      <c r="ISS314" s="35"/>
      <c r="IST314" s="15"/>
      <c r="ISV314" s="13"/>
      <c r="ISW314" s="35"/>
      <c r="ISX314" s="35"/>
      <c r="ISY314" s="15"/>
      <c r="ITA314" s="13"/>
      <c r="ITB314" s="35"/>
      <c r="ITC314" s="35"/>
      <c r="ITD314" s="15"/>
      <c r="ITF314" s="13"/>
      <c r="ITG314" s="35"/>
      <c r="ITH314" s="35"/>
      <c r="ITI314" s="15"/>
      <c r="ITK314" s="13"/>
      <c r="ITL314" s="35"/>
      <c r="ITM314" s="35"/>
      <c r="ITN314" s="15"/>
      <c r="ITP314" s="13"/>
      <c r="ITQ314" s="35"/>
      <c r="ITR314" s="35"/>
      <c r="ITS314" s="15"/>
      <c r="ITU314" s="13"/>
      <c r="ITV314" s="35"/>
      <c r="ITW314" s="35"/>
      <c r="ITX314" s="15"/>
      <c r="ITZ314" s="13"/>
      <c r="IUA314" s="35"/>
      <c r="IUB314" s="35"/>
      <c r="IUC314" s="15"/>
      <c r="IUE314" s="13"/>
      <c r="IUF314" s="35"/>
      <c r="IUG314" s="35"/>
      <c r="IUH314" s="15"/>
      <c r="IUJ314" s="13"/>
      <c r="IUK314" s="35"/>
      <c r="IUL314" s="35"/>
      <c r="IUM314" s="15"/>
      <c r="IUO314" s="13"/>
      <c r="IUP314" s="35"/>
      <c r="IUQ314" s="35"/>
      <c r="IUR314" s="15"/>
      <c r="IUT314" s="13"/>
      <c r="IUU314" s="35"/>
      <c r="IUV314" s="35"/>
      <c r="IUW314" s="15"/>
      <c r="IUY314" s="13"/>
      <c r="IUZ314" s="35"/>
      <c r="IVA314" s="35"/>
      <c r="IVB314" s="15"/>
      <c r="IVD314" s="13"/>
      <c r="IVE314" s="35"/>
      <c r="IVF314" s="35"/>
      <c r="IVG314" s="15"/>
      <c r="IVI314" s="13"/>
      <c r="IVJ314" s="35"/>
      <c r="IVK314" s="35"/>
      <c r="IVL314" s="15"/>
      <c r="IVN314" s="13"/>
      <c r="IVO314" s="35"/>
      <c r="IVP314" s="35"/>
      <c r="IVQ314" s="15"/>
      <c r="IVS314" s="13"/>
      <c r="IVT314" s="35"/>
      <c r="IVU314" s="35"/>
      <c r="IVV314" s="15"/>
      <c r="IVX314" s="13"/>
      <c r="IVY314" s="35"/>
      <c r="IVZ314" s="35"/>
      <c r="IWA314" s="15"/>
      <c r="IWC314" s="13"/>
      <c r="IWD314" s="35"/>
      <c r="IWE314" s="35"/>
      <c r="IWF314" s="15"/>
      <c r="IWH314" s="13"/>
      <c r="IWI314" s="35"/>
      <c r="IWJ314" s="35"/>
      <c r="IWK314" s="15"/>
      <c r="IWM314" s="13"/>
      <c r="IWN314" s="35"/>
      <c r="IWO314" s="35"/>
      <c r="IWP314" s="15"/>
      <c r="IWR314" s="13"/>
      <c r="IWS314" s="35"/>
      <c r="IWT314" s="35"/>
      <c r="IWU314" s="15"/>
      <c r="IWW314" s="13"/>
      <c r="IWX314" s="35"/>
      <c r="IWY314" s="35"/>
      <c r="IWZ314" s="15"/>
      <c r="IXB314" s="13"/>
      <c r="IXC314" s="35"/>
      <c r="IXD314" s="35"/>
      <c r="IXE314" s="15"/>
      <c r="IXG314" s="13"/>
      <c r="IXH314" s="35"/>
      <c r="IXI314" s="35"/>
      <c r="IXJ314" s="15"/>
      <c r="IXL314" s="13"/>
      <c r="IXM314" s="35"/>
      <c r="IXN314" s="35"/>
      <c r="IXO314" s="15"/>
      <c r="IXQ314" s="13"/>
      <c r="IXR314" s="35"/>
      <c r="IXS314" s="35"/>
      <c r="IXT314" s="15"/>
      <c r="IXV314" s="13"/>
      <c r="IXW314" s="35"/>
      <c r="IXX314" s="35"/>
      <c r="IXY314" s="15"/>
      <c r="IYA314" s="13"/>
      <c r="IYB314" s="35"/>
      <c r="IYC314" s="35"/>
      <c r="IYD314" s="15"/>
      <c r="IYF314" s="13"/>
      <c r="IYG314" s="35"/>
      <c r="IYH314" s="35"/>
      <c r="IYI314" s="15"/>
      <c r="IYK314" s="13"/>
      <c r="IYL314" s="35"/>
      <c r="IYM314" s="35"/>
      <c r="IYN314" s="15"/>
      <c r="IYP314" s="13"/>
      <c r="IYQ314" s="35"/>
      <c r="IYR314" s="35"/>
      <c r="IYS314" s="15"/>
      <c r="IYU314" s="13"/>
      <c r="IYV314" s="35"/>
      <c r="IYW314" s="35"/>
      <c r="IYX314" s="15"/>
      <c r="IYZ314" s="13"/>
      <c r="IZA314" s="35"/>
      <c r="IZB314" s="35"/>
      <c r="IZC314" s="15"/>
      <c r="IZE314" s="13"/>
      <c r="IZF314" s="35"/>
      <c r="IZG314" s="35"/>
      <c r="IZH314" s="15"/>
      <c r="IZJ314" s="13"/>
      <c r="IZK314" s="35"/>
      <c r="IZL314" s="35"/>
      <c r="IZM314" s="15"/>
      <c r="IZO314" s="13"/>
      <c r="IZP314" s="35"/>
      <c r="IZQ314" s="35"/>
      <c r="IZR314" s="15"/>
      <c r="IZT314" s="13"/>
      <c r="IZU314" s="35"/>
      <c r="IZV314" s="35"/>
      <c r="IZW314" s="15"/>
      <c r="IZY314" s="13"/>
      <c r="IZZ314" s="35"/>
      <c r="JAA314" s="35"/>
      <c r="JAB314" s="15"/>
      <c r="JAD314" s="13"/>
      <c r="JAE314" s="35"/>
      <c r="JAF314" s="35"/>
      <c r="JAG314" s="15"/>
      <c r="JAI314" s="13"/>
      <c r="JAJ314" s="35"/>
      <c r="JAK314" s="35"/>
      <c r="JAL314" s="15"/>
      <c r="JAN314" s="13"/>
      <c r="JAO314" s="35"/>
      <c r="JAP314" s="35"/>
      <c r="JAQ314" s="15"/>
      <c r="JAS314" s="13"/>
      <c r="JAT314" s="35"/>
      <c r="JAU314" s="35"/>
      <c r="JAV314" s="15"/>
      <c r="JAX314" s="13"/>
      <c r="JAY314" s="35"/>
      <c r="JAZ314" s="35"/>
      <c r="JBA314" s="15"/>
      <c r="JBC314" s="13"/>
      <c r="JBD314" s="35"/>
      <c r="JBE314" s="35"/>
      <c r="JBF314" s="15"/>
      <c r="JBH314" s="13"/>
      <c r="JBI314" s="35"/>
      <c r="JBJ314" s="35"/>
      <c r="JBK314" s="15"/>
      <c r="JBM314" s="13"/>
      <c r="JBN314" s="35"/>
      <c r="JBO314" s="35"/>
      <c r="JBP314" s="15"/>
      <c r="JBR314" s="13"/>
      <c r="JBS314" s="35"/>
      <c r="JBT314" s="35"/>
      <c r="JBU314" s="15"/>
      <c r="JBW314" s="13"/>
      <c r="JBX314" s="35"/>
      <c r="JBY314" s="35"/>
      <c r="JBZ314" s="15"/>
      <c r="JCB314" s="13"/>
      <c r="JCC314" s="35"/>
      <c r="JCD314" s="35"/>
      <c r="JCE314" s="15"/>
      <c r="JCG314" s="13"/>
      <c r="JCH314" s="35"/>
      <c r="JCI314" s="35"/>
      <c r="JCJ314" s="15"/>
      <c r="JCL314" s="13"/>
      <c r="JCM314" s="35"/>
      <c r="JCN314" s="35"/>
      <c r="JCO314" s="15"/>
      <c r="JCQ314" s="13"/>
      <c r="JCR314" s="35"/>
      <c r="JCS314" s="35"/>
      <c r="JCT314" s="15"/>
      <c r="JCV314" s="13"/>
      <c r="JCW314" s="35"/>
      <c r="JCX314" s="35"/>
      <c r="JCY314" s="15"/>
      <c r="JDA314" s="13"/>
      <c r="JDB314" s="35"/>
      <c r="JDC314" s="35"/>
      <c r="JDD314" s="15"/>
      <c r="JDF314" s="13"/>
      <c r="JDG314" s="35"/>
      <c r="JDH314" s="35"/>
      <c r="JDI314" s="15"/>
      <c r="JDK314" s="13"/>
      <c r="JDL314" s="35"/>
      <c r="JDM314" s="35"/>
      <c r="JDN314" s="15"/>
      <c r="JDP314" s="13"/>
      <c r="JDQ314" s="35"/>
      <c r="JDR314" s="35"/>
      <c r="JDS314" s="15"/>
      <c r="JDU314" s="13"/>
      <c r="JDV314" s="35"/>
      <c r="JDW314" s="35"/>
      <c r="JDX314" s="15"/>
      <c r="JDZ314" s="13"/>
      <c r="JEA314" s="35"/>
      <c r="JEB314" s="35"/>
      <c r="JEC314" s="15"/>
      <c r="JEE314" s="13"/>
      <c r="JEF314" s="35"/>
      <c r="JEG314" s="35"/>
      <c r="JEH314" s="15"/>
      <c r="JEJ314" s="13"/>
      <c r="JEK314" s="35"/>
      <c r="JEL314" s="35"/>
      <c r="JEM314" s="15"/>
      <c r="JEO314" s="13"/>
      <c r="JEP314" s="35"/>
      <c r="JEQ314" s="35"/>
      <c r="JER314" s="15"/>
      <c r="JET314" s="13"/>
      <c r="JEU314" s="35"/>
      <c r="JEV314" s="35"/>
      <c r="JEW314" s="15"/>
      <c r="JEY314" s="13"/>
      <c r="JEZ314" s="35"/>
      <c r="JFA314" s="35"/>
      <c r="JFB314" s="15"/>
      <c r="JFD314" s="13"/>
      <c r="JFE314" s="35"/>
      <c r="JFF314" s="35"/>
      <c r="JFG314" s="15"/>
      <c r="JFI314" s="13"/>
      <c r="JFJ314" s="35"/>
      <c r="JFK314" s="35"/>
      <c r="JFL314" s="15"/>
      <c r="JFN314" s="13"/>
      <c r="JFO314" s="35"/>
      <c r="JFP314" s="35"/>
      <c r="JFQ314" s="15"/>
      <c r="JFS314" s="13"/>
      <c r="JFT314" s="35"/>
      <c r="JFU314" s="35"/>
      <c r="JFV314" s="15"/>
      <c r="JFX314" s="13"/>
      <c r="JFY314" s="35"/>
      <c r="JFZ314" s="35"/>
      <c r="JGA314" s="15"/>
      <c r="JGC314" s="13"/>
      <c r="JGD314" s="35"/>
      <c r="JGE314" s="35"/>
      <c r="JGF314" s="15"/>
      <c r="JGH314" s="13"/>
      <c r="JGI314" s="35"/>
      <c r="JGJ314" s="35"/>
      <c r="JGK314" s="15"/>
      <c r="JGM314" s="13"/>
      <c r="JGN314" s="35"/>
      <c r="JGO314" s="35"/>
      <c r="JGP314" s="15"/>
      <c r="JGR314" s="13"/>
      <c r="JGS314" s="35"/>
      <c r="JGT314" s="35"/>
      <c r="JGU314" s="15"/>
      <c r="JGW314" s="13"/>
      <c r="JGX314" s="35"/>
      <c r="JGY314" s="35"/>
      <c r="JGZ314" s="15"/>
      <c r="JHB314" s="13"/>
      <c r="JHC314" s="35"/>
      <c r="JHD314" s="35"/>
      <c r="JHE314" s="15"/>
      <c r="JHG314" s="13"/>
      <c r="JHH314" s="35"/>
      <c r="JHI314" s="35"/>
      <c r="JHJ314" s="15"/>
      <c r="JHL314" s="13"/>
      <c r="JHM314" s="35"/>
      <c r="JHN314" s="35"/>
      <c r="JHO314" s="15"/>
      <c r="JHQ314" s="13"/>
      <c r="JHR314" s="35"/>
      <c r="JHS314" s="35"/>
      <c r="JHT314" s="15"/>
      <c r="JHV314" s="13"/>
      <c r="JHW314" s="35"/>
      <c r="JHX314" s="35"/>
      <c r="JHY314" s="15"/>
      <c r="JIA314" s="13"/>
      <c r="JIB314" s="35"/>
      <c r="JIC314" s="35"/>
      <c r="JID314" s="15"/>
      <c r="JIF314" s="13"/>
      <c r="JIG314" s="35"/>
      <c r="JIH314" s="35"/>
      <c r="JII314" s="15"/>
      <c r="JIK314" s="13"/>
      <c r="JIL314" s="35"/>
      <c r="JIM314" s="35"/>
      <c r="JIN314" s="15"/>
      <c r="JIP314" s="13"/>
      <c r="JIQ314" s="35"/>
      <c r="JIR314" s="35"/>
      <c r="JIS314" s="15"/>
      <c r="JIU314" s="13"/>
      <c r="JIV314" s="35"/>
      <c r="JIW314" s="35"/>
      <c r="JIX314" s="15"/>
      <c r="JIZ314" s="13"/>
      <c r="JJA314" s="35"/>
      <c r="JJB314" s="35"/>
      <c r="JJC314" s="15"/>
      <c r="JJE314" s="13"/>
      <c r="JJF314" s="35"/>
      <c r="JJG314" s="35"/>
      <c r="JJH314" s="15"/>
      <c r="JJJ314" s="13"/>
      <c r="JJK314" s="35"/>
      <c r="JJL314" s="35"/>
      <c r="JJM314" s="15"/>
      <c r="JJO314" s="13"/>
      <c r="JJP314" s="35"/>
      <c r="JJQ314" s="35"/>
      <c r="JJR314" s="15"/>
      <c r="JJT314" s="13"/>
      <c r="JJU314" s="35"/>
      <c r="JJV314" s="35"/>
      <c r="JJW314" s="15"/>
      <c r="JJY314" s="13"/>
      <c r="JJZ314" s="35"/>
      <c r="JKA314" s="35"/>
      <c r="JKB314" s="15"/>
      <c r="JKD314" s="13"/>
      <c r="JKE314" s="35"/>
      <c r="JKF314" s="35"/>
      <c r="JKG314" s="15"/>
      <c r="JKI314" s="13"/>
      <c r="JKJ314" s="35"/>
      <c r="JKK314" s="35"/>
      <c r="JKL314" s="15"/>
      <c r="JKN314" s="13"/>
      <c r="JKO314" s="35"/>
      <c r="JKP314" s="35"/>
      <c r="JKQ314" s="15"/>
      <c r="JKS314" s="13"/>
      <c r="JKT314" s="35"/>
      <c r="JKU314" s="35"/>
      <c r="JKV314" s="15"/>
      <c r="JKX314" s="13"/>
      <c r="JKY314" s="35"/>
      <c r="JKZ314" s="35"/>
      <c r="JLA314" s="15"/>
      <c r="JLC314" s="13"/>
      <c r="JLD314" s="35"/>
      <c r="JLE314" s="35"/>
      <c r="JLF314" s="15"/>
      <c r="JLH314" s="13"/>
      <c r="JLI314" s="35"/>
      <c r="JLJ314" s="35"/>
      <c r="JLK314" s="15"/>
      <c r="JLM314" s="13"/>
      <c r="JLN314" s="35"/>
      <c r="JLO314" s="35"/>
      <c r="JLP314" s="15"/>
      <c r="JLR314" s="13"/>
      <c r="JLS314" s="35"/>
      <c r="JLT314" s="35"/>
      <c r="JLU314" s="15"/>
      <c r="JLW314" s="13"/>
      <c r="JLX314" s="35"/>
      <c r="JLY314" s="35"/>
      <c r="JLZ314" s="15"/>
      <c r="JMB314" s="13"/>
      <c r="JMC314" s="35"/>
      <c r="JMD314" s="35"/>
      <c r="JME314" s="15"/>
      <c r="JMG314" s="13"/>
      <c r="JMH314" s="35"/>
      <c r="JMI314" s="35"/>
      <c r="JMJ314" s="15"/>
      <c r="JML314" s="13"/>
      <c r="JMM314" s="35"/>
      <c r="JMN314" s="35"/>
      <c r="JMO314" s="15"/>
      <c r="JMQ314" s="13"/>
      <c r="JMR314" s="35"/>
      <c r="JMS314" s="35"/>
      <c r="JMT314" s="15"/>
      <c r="JMV314" s="13"/>
      <c r="JMW314" s="35"/>
      <c r="JMX314" s="35"/>
      <c r="JMY314" s="15"/>
      <c r="JNA314" s="13"/>
      <c r="JNB314" s="35"/>
      <c r="JNC314" s="35"/>
      <c r="JND314" s="15"/>
      <c r="JNF314" s="13"/>
      <c r="JNG314" s="35"/>
      <c r="JNH314" s="35"/>
      <c r="JNI314" s="15"/>
      <c r="JNK314" s="13"/>
      <c r="JNL314" s="35"/>
      <c r="JNM314" s="35"/>
      <c r="JNN314" s="15"/>
      <c r="JNP314" s="13"/>
      <c r="JNQ314" s="35"/>
      <c r="JNR314" s="35"/>
      <c r="JNS314" s="15"/>
      <c r="JNU314" s="13"/>
      <c r="JNV314" s="35"/>
      <c r="JNW314" s="35"/>
      <c r="JNX314" s="15"/>
      <c r="JNZ314" s="13"/>
      <c r="JOA314" s="35"/>
      <c r="JOB314" s="35"/>
      <c r="JOC314" s="15"/>
      <c r="JOE314" s="13"/>
      <c r="JOF314" s="35"/>
      <c r="JOG314" s="35"/>
      <c r="JOH314" s="15"/>
      <c r="JOJ314" s="13"/>
      <c r="JOK314" s="35"/>
      <c r="JOL314" s="35"/>
      <c r="JOM314" s="15"/>
      <c r="JOO314" s="13"/>
      <c r="JOP314" s="35"/>
      <c r="JOQ314" s="35"/>
      <c r="JOR314" s="15"/>
      <c r="JOT314" s="13"/>
      <c r="JOU314" s="35"/>
      <c r="JOV314" s="35"/>
      <c r="JOW314" s="15"/>
      <c r="JOY314" s="13"/>
      <c r="JOZ314" s="35"/>
      <c r="JPA314" s="35"/>
      <c r="JPB314" s="15"/>
      <c r="JPD314" s="13"/>
      <c r="JPE314" s="35"/>
      <c r="JPF314" s="35"/>
      <c r="JPG314" s="15"/>
      <c r="JPI314" s="13"/>
      <c r="JPJ314" s="35"/>
      <c r="JPK314" s="35"/>
      <c r="JPL314" s="15"/>
      <c r="JPN314" s="13"/>
      <c r="JPO314" s="35"/>
      <c r="JPP314" s="35"/>
      <c r="JPQ314" s="15"/>
      <c r="JPS314" s="13"/>
      <c r="JPT314" s="35"/>
      <c r="JPU314" s="35"/>
      <c r="JPV314" s="15"/>
      <c r="JPX314" s="13"/>
      <c r="JPY314" s="35"/>
      <c r="JPZ314" s="35"/>
      <c r="JQA314" s="15"/>
      <c r="JQC314" s="13"/>
      <c r="JQD314" s="35"/>
      <c r="JQE314" s="35"/>
      <c r="JQF314" s="15"/>
      <c r="JQH314" s="13"/>
      <c r="JQI314" s="35"/>
      <c r="JQJ314" s="35"/>
      <c r="JQK314" s="15"/>
      <c r="JQM314" s="13"/>
      <c r="JQN314" s="35"/>
      <c r="JQO314" s="35"/>
      <c r="JQP314" s="15"/>
      <c r="JQR314" s="13"/>
      <c r="JQS314" s="35"/>
      <c r="JQT314" s="35"/>
      <c r="JQU314" s="15"/>
      <c r="JQW314" s="13"/>
      <c r="JQX314" s="35"/>
      <c r="JQY314" s="35"/>
      <c r="JQZ314" s="15"/>
      <c r="JRB314" s="13"/>
      <c r="JRC314" s="35"/>
      <c r="JRD314" s="35"/>
      <c r="JRE314" s="15"/>
      <c r="JRG314" s="13"/>
      <c r="JRH314" s="35"/>
      <c r="JRI314" s="35"/>
      <c r="JRJ314" s="15"/>
      <c r="JRL314" s="13"/>
      <c r="JRM314" s="35"/>
      <c r="JRN314" s="35"/>
      <c r="JRO314" s="15"/>
      <c r="JRQ314" s="13"/>
      <c r="JRR314" s="35"/>
      <c r="JRS314" s="35"/>
      <c r="JRT314" s="15"/>
      <c r="JRV314" s="13"/>
      <c r="JRW314" s="35"/>
      <c r="JRX314" s="35"/>
      <c r="JRY314" s="15"/>
      <c r="JSA314" s="13"/>
      <c r="JSB314" s="35"/>
      <c r="JSC314" s="35"/>
      <c r="JSD314" s="15"/>
      <c r="JSF314" s="13"/>
      <c r="JSG314" s="35"/>
      <c r="JSH314" s="35"/>
      <c r="JSI314" s="15"/>
      <c r="JSK314" s="13"/>
      <c r="JSL314" s="35"/>
      <c r="JSM314" s="35"/>
      <c r="JSN314" s="15"/>
      <c r="JSP314" s="13"/>
      <c r="JSQ314" s="35"/>
      <c r="JSR314" s="35"/>
      <c r="JSS314" s="15"/>
      <c r="JSU314" s="13"/>
      <c r="JSV314" s="35"/>
      <c r="JSW314" s="35"/>
      <c r="JSX314" s="15"/>
      <c r="JSZ314" s="13"/>
      <c r="JTA314" s="35"/>
      <c r="JTB314" s="35"/>
      <c r="JTC314" s="15"/>
      <c r="JTE314" s="13"/>
      <c r="JTF314" s="35"/>
      <c r="JTG314" s="35"/>
      <c r="JTH314" s="15"/>
      <c r="JTJ314" s="13"/>
      <c r="JTK314" s="35"/>
      <c r="JTL314" s="35"/>
      <c r="JTM314" s="15"/>
      <c r="JTO314" s="13"/>
      <c r="JTP314" s="35"/>
      <c r="JTQ314" s="35"/>
      <c r="JTR314" s="15"/>
      <c r="JTT314" s="13"/>
      <c r="JTU314" s="35"/>
      <c r="JTV314" s="35"/>
      <c r="JTW314" s="15"/>
      <c r="JTY314" s="13"/>
      <c r="JTZ314" s="35"/>
      <c r="JUA314" s="35"/>
      <c r="JUB314" s="15"/>
      <c r="JUD314" s="13"/>
      <c r="JUE314" s="35"/>
      <c r="JUF314" s="35"/>
      <c r="JUG314" s="15"/>
      <c r="JUI314" s="13"/>
      <c r="JUJ314" s="35"/>
      <c r="JUK314" s="35"/>
      <c r="JUL314" s="15"/>
      <c r="JUN314" s="13"/>
      <c r="JUO314" s="35"/>
      <c r="JUP314" s="35"/>
      <c r="JUQ314" s="15"/>
      <c r="JUS314" s="13"/>
      <c r="JUT314" s="35"/>
      <c r="JUU314" s="35"/>
      <c r="JUV314" s="15"/>
      <c r="JUX314" s="13"/>
      <c r="JUY314" s="35"/>
      <c r="JUZ314" s="35"/>
      <c r="JVA314" s="15"/>
      <c r="JVC314" s="13"/>
      <c r="JVD314" s="35"/>
      <c r="JVE314" s="35"/>
      <c r="JVF314" s="15"/>
      <c r="JVH314" s="13"/>
      <c r="JVI314" s="35"/>
      <c r="JVJ314" s="35"/>
      <c r="JVK314" s="15"/>
      <c r="JVM314" s="13"/>
      <c r="JVN314" s="35"/>
      <c r="JVO314" s="35"/>
      <c r="JVP314" s="15"/>
      <c r="JVR314" s="13"/>
      <c r="JVS314" s="35"/>
      <c r="JVT314" s="35"/>
      <c r="JVU314" s="15"/>
      <c r="JVW314" s="13"/>
      <c r="JVX314" s="35"/>
      <c r="JVY314" s="35"/>
      <c r="JVZ314" s="15"/>
      <c r="JWB314" s="13"/>
      <c r="JWC314" s="35"/>
      <c r="JWD314" s="35"/>
      <c r="JWE314" s="15"/>
      <c r="JWG314" s="13"/>
      <c r="JWH314" s="35"/>
      <c r="JWI314" s="35"/>
      <c r="JWJ314" s="15"/>
      <c r="JWL314" s="13"/>
      <c r="JWM314" s="35"/>
      <c r="JWN314" s="35"/>
      <c r="JWO314" s="15"/>
      <c r="JWQ314" s="13"/>
      <c r="JWR314" s="35"/>
      <c r="JWS314" s="35"/>
      <c r="JWT314" s="15"/>
      <c r="JWV314" s="13"/>
      <c r="JWW314" s="35"/>
      <c r="JWX314" s="35"/>
      <c r="JWY314" s="15"/>
      <c r="JXA314" s="13"/>
      <c r="JXB314" s="35"/>
      <c r="JXC314" s="35"/>
      <c r="JXD314" s="15"/>
      <c r="JXF314" s="13"/>
      <c r="JXG314" s="35"/>
      <c r="JXH314" s="35"/>
      <c r="JXI314" s="15"/>
      <c r="JXK314" s="13"/>
      <c r="JXL314" s="35"/>
      <c r="JXM314" s="35"/>
      <c r="JXN314" s="15"/>
      <c r="JXP314" s="13"/>
      <c r="JXQ314" s="35"/>
      <c r="JXR314" s="35"/>
      <c r="JXS314" s="15"/>
      <c r="JXU314" s="13"/>
      <c r="JXV314" s="35"/>
      <c r="JXW314" s="35"/>
      <c r="JXX314" s="15"/>
      <c r="JXZ314" s="13"/>
      <c r="JYA314" s="35"/>
      <c r="JYB314" s="35"/>
      <c r="JYC314" s="15"/>
      <c r="JYE314" s="13"/>
      <c r="JYF314" s="35"/>
      <c r="JYG314" s="35"/>
      <c r="JYH314" s="15"/>
      <c r="JYJ314" s="13"/>
      <c r="JYK314" s="35"/>
      <c r="JYL314" s="35"/>
      <c r="JYM314" s="15"/>
      <c r="JYO314" s="13"/>
      <c r="JYP314" s="35"/>
      <c r="JYQ314" s="35"/>
      <c r="JYR314" s="15"/>
      <c r="JYT314" s="13"/>
      <c r="JYU314" s="35"/>
      <c r="JYV314" s="35"/>
      <c r="JYW314" s="15"/>
      <c r="JYY314" s="13"/>
      <c r="JYZ314" s="35"/>
      <c r="JZA314" s="35"/>
      <c r="JZB314" s="15"/>
      <c r="JZD314" s="13"/>
      <c r="JZE314" s="35"/>
      <c r="JZF314" s="35"/>
      <c r="JZG314" s="15"/>
      <c r="JZI314" s="13"/>
      <c r="JZJ314" s="35"/>
      <c r="JZK314" s="35"/>
      <c r="JZL314" s="15"/>
      <c r="JZN314" s="13"/>
      <c r="JZO314" s="35"/>
      <c r="JZP314" s="35"/>
      <c r="JZQ314" s="15"/>
      <c r="JZS314" s="13"/>
      <c r="JZT314" s="35"/>
      <c r="JZU314" s="35"/>
      <c r="JZV314" s="15"/>
      <c r="JZX314" s="13"/>
      <c r="JZY314" s="35"/>
      <c r="JZZ314" s="35"/>
      <c r="KAA314" s="15"/>
      <c r="KAC314" s="13"/>
      <c r="KAD314" s="35"/>
      <c r="KAE314" s="35"/>
      <c r="KAF314" s="15"/>
      <c r="KAH314" s="13"/>
      <c r="KAI314" s="35"/>
      <c r="KAJ314" s="35"/>
      <c r="KAK314" s="15"/>
      <c r="KAM314" s="13"/>
      <c r="KAN314" s="35"/>
      <c r="KAO314" s="35"/>
      <c r="KAP314" s="15"/>
      <c r="KAR314" s="13"/>
      <c r="KAS314" s="35"/>
      <c r="KAT314" s="35"/>
      <c r="KAU314" s="15"/>
      <c r="KAW314" s="13"/>
      <c r="KAX314" s="35"/>
      <c r="KAY314" s="35"/>
      <c r="KAZ314" s="15"/>
      <c r="KBB314" s="13"/>
      <c r="KBC314" s="35"/>
      <c r="KBD314" s="35"/>
      <c r="KBE314" s="15"/>
      <c r="KBG314" s="13"/>
      <c r="KBH314" s="35"/>
      <c r="KBI314" s="35"/>
      <c r="KBJ314" s="15"/>
      <c r="KBL314" s="13"/>
      <c r="KBM314" s="35"/>
      <c r="KBN314" s="35"/>
      <c r="KBO314" s="15"/>
      <c r="KBQ314" s="13"/>
      <c r="KBR314" s="35"/>
      <c r="KBS314" s="35"/>
      <c r="KBT314" s="15"/>
      <c r="KBV314" s="13"/>
      <c r="KBW314" s="35"/>
      <c r="KBX314" s="35"/>
      <c r="KBY314" s="15"/>
      <c r="KCA314" s="13"/>
      <c r="KCB314" s="35"/>
      <c r="KCC314" s="35"/>
      <c r="KCD314" s="15"/>
      <c r="KCF314" s="13"/>
      <c r="KCG314" s="35"/>
      <c r="KCH314" s="35"/>
      <c r="KCI314" s="15"/>
      <c r="KCK314" s="13"/>
      <c r="KCL314" s="35"/>
      <c r="KCM314" s="35"/>
      <c r="KCN314" s="15"/>
      <c r="KCP314" s="13"/>
      <c r="KCQ314" s="35"/>
      <c r="KCR314" s="35"/>
      <c r="KCS314" s="15"/>
      <c r="KCU314" s="13"/>
      <c r="KCV314" s="35"/>
      <c r="KCW314" s="35"/>
      <c r="KCX314" s="15"/>
      <c r="KCZ314" s="13"/>
      <c r="KDA314" s="35"/>
      <c r="KDB314" s="35"/>
      <c r="KDC314" s="15"/>
      <c r="KDE314" s="13"/>
      <c r="KDF314" s="35"/>
      <c r="KDG314" s="35"/>
      <c r="KDH314" s="15"/>
      <c r="KDJ314" s="13"/>
      <c r="KDK314" s="35"/>
      <c r="KDL314" s="35"/>
      <c r="KDM314" s="15"/>
      <c r="KDO314" s="13"/>
      <c r="KDP314" s="35"/>
      <c r="KDQ314" s="35"/>
      <c r="KDR314" s="15"/>
      <c r="KDT314" s="13"/>
      <c r="KDU314" s="35"/>
      <c r="KDV314" s="35"/>
      <c r="KDW314" s="15"/>
      <c r="KDY314" s="13"/>
      <c r="KDZ314" s="35"/>
      <c r="KEA314" s="35"/>
      <c r="KEB314" s="15"/>
      <c r="KED314" s="13"/>
      <c r="KEE314" s="35"/>
      <c r="KEF314" s="35"/>
      <c r="KEG314" s="15"/>
      <c r="KEI314" s="13"/>
      <c r="KEJ314" s="35"/>
      <c r="KEK314" s="35"/>
      <c r="KEL314" s="15"/>
      <c r="KEN314" s="13"/>
      <c r="KEO314" s="35"/>
      <c r="KEP314" s="35"/>
      <c r="KEQ314" s="15"/>
      <c r="KES314" s="13"/>
      <c r="KET314" s="35"/>
      <c r="KEU314" s="35"/>
      <c r="KEV314" s="15"/>
      <c r="KEX314" s="13"/>
      <c r="KEY314" s="35"/>
      <c r="KEZ314" s="35"/>
      <c r="KFA314" s="15"/>
      <c r="KFC314" s="13"/>
      <c r="KFD314" s="35"/>
      <c r="KFE314" s="35"/>
      <c r="KFF314" s="15"/>
      <c r="KFH314" s="13"/>
      <c r="KFI314" s="35"/>
      <c r="KFJ314" s="35"/>
      <c r="KFK314" s="15"/>
      <c r="KFM314" s="13"/>
      <c r="KFN314" s="35"/>
      <c r="KFO314" s="35"/>
      <c r="KFP314" s="15"/>
      <c r="KFR314" s="13"/>
      <c r="KFS314" s="35"/>
      <c r="KFT314" s="35"/>
      <c r="KFU314" s="15"/>
      <c r="KFW314" s="13"/>
      <c r="KFX314" s="35"/>
      <c r="KFY314" s="35"/>
      <c r="KFZ314" s="15"/>
      <c r="KGB314" s="13"/>
      <c r="KGC314" s="35"/>
      <c r="KGD314" s="35"/>
      <c r="KGE314" s="15"/>
      <c r="KGG314" s="13"/>
      <c r="KGH314" s="35"/>
      <c r="KGI314" s="35"/>
      <c r="KGJ314" s="15"/>
      <c r="KGL314" s="13"/>
      <c r="KGM314" s="35"/>
      <c r="KGN314" s="35"/>
      <c r="KGO314" s="15"/>
      <c r="KGQ314" s="13"/>
      <c r="KGR314" s="35"/>
      <c r="KGS314" s="35"/>
      <c r="KGT314" s="15"/>
      <c r="KGV314" s="13"/>
      <c r="KGW314" s="35"/>
      <c r="KGX314" s="35"/>
      <c r="KGY314" s="15"/>
      <c r="KHA314" s="13"/>
      <c r="KHB314" s="35"/>
      <c r="KHC314" s="35"/>
      <c r="KHD314" s="15"/>
      <c r="KHF314" s="13"/>
      <c r="KHG314" s="35"/>
      <c r="KHH314" s="35"/>
      <c r="KHI314" s="15"/>
      <c r="KHK314" s="13"/>
      <c r="KHL314" s="35"/>
      <c r="KHM314" s="35"/>
      <c r="KHN314" s="15"/>
      <c r="KHP314" s="13"/>
      <c r="KHQ314" s="35"/>
      <c r="KHR314" s="35"/>
      <c r="KHS314" s="15"/>
      <c r="KHU314" s="13"/>
      <c r="KHV314" s="35"/>
      <c r="KHW314" s="35"/>
      <c r="KHX314" s="15"/>
      <c r="KHZ314" s="13"/>
      <c r="KIA314" s="35"/>
      <c r="KIB314" s="35"/>
      <c r="KIC314" s="15"/>
      <c r="KIE314" s="13"/>
      <c r="KIF314" s="35"/>
      <c r="KIG314" s="35"/>
      <c r="KIH314" s="15"/>
      <c r="KIJ314" s="13"/>
      <c r="KIK314" s="35"/>
      <c r="KIL314" s="35"/>
      <c r="KIM314" s="15"/>
      <c r="KIO314" s="13"/>
      <c r="KIP314" s="35"/>
      <c r="KIQ314" s="35"/>
      <c r="KIR314" s="15"/>
      <c r="KIT314" s="13"/>
      <c r="KIU314" s="35"/>
      <c r="KIV314" s="35"/>
      <c r="KIW314" s="15"/>
      <c r="KIY314" s="13"/>
      <c r="KIZ314" s="35"/>
      <c r="KJA314" s="35"/>
      <c r="KJB314" s="15"/>
      <c r="KJD314" s="13"/>
      <c r="KJE314" s="35"/>
      <c r="KJF314" s="35"/>
      <c r="KJG314" s="15"/>
      <c r="KJI314" s="13"/>
      <c r="KJJ314" s="35"/>
      <c r="KJK314" s="35"/>
      <c r="KJL314" s="15"/>
      <c r="KJN314" s="13"/>
      <c r="KJO314" s="35"/>
      <c r="KJP314" s="35"/>
      <c r="KJQ314" s="15"/>
      <c r="KJS314" s="13"/>
      <c r="KJT314" s="35"/>
      <c r="KJU314" s="35"/>
      <c r="KJV314" s="15"/>
      <c r="KJX314" s="13"/>
      <c r="KJY314" s="35"/>
      <c r="KJZ314" s="35"/>
      <c r="KKA314" s="15"/>
      <c r="KKC314" s="13"/>
      <c r="KKD314" s="35"/>
      <c r="KKE314" s="35"/>
      <c r="KKF314" s="15"/>
      <c r="KKH314" s="13"/>
      <c r="KKI314" s="35"/>
      <c r="KKJ314" s="35"/>
      <c r="KKK314" s="15"/>
      <c r="KKM314" s="13"/>
      <c r="KKN314" s="35"/>
      <c r="KKO314" s="35"/>
      <c r="KKP314" s="15"/>
      <c r="KKR314" s="13"/>
      <c r="KKS314" s="35"/>
      <c r="KKT314" s="35"/>
      <c r="KKU314" s="15"/>
      <c r="KKW314" s="13"/>
      <c r="KKX314" s="35"/>
      <c r="KKY314" s="35"/>
      <c r="KKZ314" s="15"/>
      <c r="KLB314" s="13"/>
      <c r="KLC314" s="35"/>
      <c r="KLD314" s="35"/>
      <c r="KLE314" s="15"/>
      <c r="KLG314" s="13"/>
      <c r="KLH314" s="35"/>
      <c r="KLI314" s="35"/>
      <c r="KLJ314" s="15"/>
      <c r="KLL314" s="13"/>
      <c r="KLM314" s="35"/>
      <c r="KLN314" s="35"/>
      <c r="KLO314" s="15"/>
      <c r="KLQ314" s="13"/>
      <c r="KLR314" s="35"/>
      <c r="KLS314" s="35"/>
      <c r="KLT314" s="15"/>
      <c r="KLV314" s="13"/>
      <c r="KLW314" s="35"/>
      <c r="KLX314" s="35"/>
      <c r="KLY314" s="15"/>
      <c r="KMA314" s="13"/>
      <c r="KMB314" s="35"/>
      <c r="KMC314" s="35"/>
      <c r="KMD314" s="15"/>
      <c r="KMF314" s="13"/>
      <c r="KMG314" s="35"/>
      <c r="KMH314" s="35"/>
      <c r="KMI314" s="15"/>
      <c r="KMK314" s="13"/>
      <c r="KML314" s="35"/>
      <c r="KMM314" s="35"/>
      <c r="KMN314" s="15"/>
      <c r="KMP314" s="13"/>
      <c r="KMQ314" s="35"/>
      <c r="KMR314" s="35"/>
      <c r="KMS314" s="15"/>
      <c r="KMU314" s="13"/>
      <c r="KMV314" s="35"/>
      <c r="KMW314" s="35"/>
      <c r="KMX314" s="15"/>
      <c r="KMZ314" s="13"/>
      <c r="KNA314" s="35"/>
      <c r="KNB314" s="35"/>
      <c r="KNC314" s="15"/>
      <c r="KNE314" s="13"/>
      <c r="KNF314" s="35"/>
      <c r="KNG314" s="35"/>
      <c r="KNH314" s="15"/>
      <c r="KNJ314" s="13"/>
      <c r="KNK314" s="35"/>
      <c r="KNL314" s="35"/>
      <c r="KNM314" s="15"/>
      <c r="KNO314" s="13"/>
      <c r="KNP314" s="35"/>
      <c r="KNQ314" s="35"/>
      <c r="KNR314" s="15"/>
      <c r="KNT314" s="13"/>
      <c r="KNU314" s="35"/>
      <c r="KNV314" s="35"/>
      <c r="KNW314" s="15"/>
      <c r="KNY314" s="13"/>
      <c r="KNZ314" s="35"/>
      <c r="KOA314" s="35"/>
      <c r="KOB314" s="15"/>
      <c r="KOD314" s="13"/>
      <c r="KOE314" s="35"/>
      <c r="KOF314" s="35"/>
      <c r="KOG314" s="15"/>
      <c r="KOI314" s="13"/>
      <c r="KOJ314" s="35"/>
      <c r="KOK314" s="35"/>
      <c r="KOL314" s="15"/>
      <c r="KON314" s="13"/>
      <c r="KOO314" s="35"/>
      <c r="KOP314" s="35"/>
      <c r="KOQ314" s="15"/>
      <c r="KOS314" s="13"/>
      <c r="KOT314" s="35"/>
      <c r="KOU314" s="35"/>
      <c r="KOV314" s="15"/>
      <c r="KOX314" s="13"/>
      <c r="KOY314" s="35"/>
      <c r="KOZ314" s="35"/>
      <c r="KPA314" s="15"/>
      <c r="KPC314" s="13"/>
      <c r="KPD314" s="35"/>
      <c r="KPE314" s="35"/>
      <c r="KPF314" s="15"/>
      <c r="KPH314" s="13"/>
      <c r="KPI314" s="35"/>
      <c r="KPJ314" s="35"/>
      <c r="KPK314" s="15"/>
      <c r="KPM314" s="13"/>
      <c r="KPN314" s="35"/>
      <c r="KPO314" s="35"/>
      <c r="KPP314" s="15"/>
      <c r="KPR314" s="13"/>
      <c r="KPS314" s="35"/>
      <c r="KPT314" s="35"/>
      <c r="KPU314" s="15"/>
      <c r="KPW314" s="13"/>
      <c r="KPX314" s="35"/>
      <c r="KPY314" s="35"/>
      <c r="KPZ314" s="15"/>
      <c r="KQB314" s="13"/>
      <c r="KQC314" s="35"/>
      <c r="KQD314" s="35"/>
      <c r="KQE314" s="15"/>
      <c r="KQG314" s="13"/>
      <c r="KQH314" s="35"/>
      <c r="KQI314" s="35"/>
      <c r="KQJ314" s="15"/>
      <c r="KQL314" s="13"/>
      <c r="KQM314" s="35"/>
      <c r="KQN314" s="35"/>
      <c r="KQO314" s="15"/>
      <c r="KQQ314" s="13"/>
      <c r="KQR314" s="35"/>
      <c r="KQS314" s="35"/>
      <c r="KQT314" s="15"/>
      <c r="KQV314" s="13"/>
      <c r="KQW314" s="35"/>
      <c r="KQX314" s="35"/>
      <c r="KQY314" s="15"/>
      <c r="KRA314" s="13"/>
      <c r="KRB314" s="35"/>
      <c r="KRC314" s="35"/>
      <c r="KRD314" s="15"/>
      <c r="KRF314" s="13"/>
      <c r="KRG314" s="35"/>
      <c r="KRH314" s="35"/>
      <c r="KRI314" s="15"/>
      <c r="KRK314" s="13"/>
      <c r="KRL314" s="35"/>
      <c r="KRM314" s="35"/>
      <c r="KRN314" s="15"/>
      <c r="KRP314" s="13"/>
      <c r="KRQ314" s="35"/>
      <c r="KRR314" s="35"/>
      <c r="KRS314" s="15"/>
      <c r="KRU314" s="13"/>
      <c r="KRV314" s="35"/>
      <c r="KRW314" s="35"/>
      <c r="KRX314" s="15"/>
      <c r="KRZ314" s="13"/>
      <c r="KSA314" s="35"/>
      <c r="KSB314" s="35"/>
      <c r="KSC314" s="15"/>
      <c r="KSE314" s="13"/>
      <c r="KSF314" s="35"/>
      <c r="KSG314" s="35"/>
      <c r="KSH314" s="15"/>
      <c r="KSJ314" s="13"/>
      <c r="KSK314" s="35"/>
      <c r="KSL314" s="35"/>
      <c r="KSM314" s="15"/>
      <c r="KSO314" s="13"/>
      <c r="KSP314" s="35"/>
      <c r="KSQ314" s="35"/>
      <c r="KSR314" s="15"/>
      <c r="KST314" s="13"/>
      <c r="KSU314" s="35"/>
      <c r="KSV314" s="35"/>
      <c r="KSW314" s="15"/>
      <c r="KSY314" s="13"/>
      <c r="KSZ314" s="35"/>
      <c r="KTA314" s="35"/>
      <c r="KTB314" s="15"/>
      <c r="KTD314" s="13"/>
      <c r="KTE314" s="35"/>
      <c r="KTF314" s="35"/>
      <c r="KTG314" s="15"/>
      <c r="KTI314" s="13"/>
      <c r="KTJ314" s="35"/>
      <c r="KTK314" s="35"/>
      <c r="KTL314" s="15"/>
      <c r="KTN314" s="13"/>
      <c r="KTO314" s="35"/>
      <c r="KTP314" s="35"/>
      <c r="KTQ314" s="15"/>
      <c r="KTS314" s="13"/>
      <c r="KTT314" s="35"/>
      <c r="KTU314" s="35"/>
      <c r="KTV314" s="15"/>
      <c r="KTX314" s="13"/>
      <c r="KTY314" s="35"/>
      <c r="KTZ314" s="35"/>
      <c r="KUA314" s="15"/>
      <c r="KUC314" s="13"/>
      <c r="KUD314" s="35"/>
      <c r="KUE314" s="35"/>
      <c r="KUF314" s="15"/>
      <c r="KUH314" s="13"/>
      <c r="KUI314" s="35"/>
      <c r="KUJ314" s="35"/>
      <c r="KUK314" s="15"/>
      <c r="KUM314" s="13"/>
      <c r="KUN314" s="35"/>
      <c r="KUO314" s="35"/>
      <c r="KUP314" s="15"/>
      <c r="KUR314" s="13"/>
      <c r="KUS314" s="35"/>
      <c r="KUT314" s="35"/>
      <c r="KUU314" s="15"/>
      <c r="KUW314" s="13"/>
      <c r="KUX314" s="35"/>
      <c r="KUY314" s="35"/>
      <c r="KUZ314" s="15"/>
      <c r="KVB314" s="13"/>
      <c r="KVC314" s="35"/>
      <c r="KVD314" s="35"/>
      <c r="KVE314" s="15"/>
      <c r="KVG314" s="13"/>
      <c r="KVH314" s="35"/>
      <c r="KVI314" s="35"/>
      <c r="KVJ314" s="15"/>
      <c r="KVL314" s="13"/>
      <c r="KVM314" s="35"/>
      <c r="KVN314" s="35"/>
      <c r="KVO314" s="15"/>
      <c r="KVQ314" s="13"/>
      <c r="KVR314" s="35"/>
      <c r="KVS314" s="35"/>
      <c r="KVT314" s="15"/>
      <c r="KVV314" s="13"/>
      <c r="KVW314" s="35"/>
      <c r="KVX314" s="35"/>
      <c r="KVY314" s="15"/>
      <c r="KWA314" s="13"/>
      <c r="KWB314" s="35"/>
      <c r="KWC314" s="35"/>
      <c r="KWD314" s="15"/>
      <c r="KWF314" s="13"/>
      <c r="KWG314" s="35"/>
      <c r="KWH314" s="35"/>
      <c r="KWI314" s="15"/>
      <c r="KWK314" s="13"/>
      <c r="KWL314" s="35"/>
      <c r="KWM314" s="35"/>
      <c r="KWN314" s="15"/>
      <c r="KWP314" s="13"/>
      <c r="KWQ314" s="35"/>
      <c r="KWR314" s="35"/>
      <c r="KWS314" s="15"/>
      <c r="KWU314" s="13"/>
      <c r="KWV314" s="35"/>
      <c r="KWW314" s="35"/>
      <c r="KWX314" s="15"/>
      <c r="KWZ314" s="13"/>
      <c r="KXA314" s="35"/>
      <c r="KXB314" s="35"/>
      <c r="KXC314" s="15"/>
      <c r="KXE314" s="13"/>
      <c r="KXF314" s="35"/>
      <c r="KXG314" s="35"/>
      <c r="KXH314" s="15"/>
      <c r="KXJ314" s="13"/>
      <c r="KXK314" s="35"/>
      <c r="KXL314" s="35"/>
      <c r="KXM314" s="15"/>
      <c r="KXO314" s="13"/>
      <c r="KXP314" s="35"/>
      <c r="KXQ314" s="35"/>
      <c r="KXR314" s="15"/>
      <c r="KXT314" s="13"/>
      <c r="KXU314" s="35"/>
      <c r="KXV314" s="35"/>
      <c r="KXW314" s="15"/>
      <c r="KXY314" s="13"/>
      <c r="KXZ314" s="35"/>
      <c r="KYA314" s="35"/>
      <c r="KYB314" s="15"/>
      <c r="KYD314" s="13"/>
      <c r="KYE314" s="35"/>
      <c r="KYF314" s="35"/>
      <c r="KYG314" s="15"/>
      <c r="KYI314" s="13"/>
      <c r="KYJ314" s="35"/>
      <c r="KYK314" s="35"/>
      <c r="KYL314" s="15"/>
      <c r="KYN314" s="13"/>
      <c r="KYO314" s="35"/>
      <c r="KYP314" s="35"/>
      <c r="KYQ314" s="15"/>
      <c r="KYS314" s="13"/>
      <c r="KYT314" s="35"/>
      <c r="KYU314" s="35"/>
      <c r="KYV314" s="15"/>
      <c r="KYX314" s="13"/>
      <c r="KYY314" s="35"/>
      <c r="KYZ314" s="35"/>
      <c r="KZA314" s="15"/>
      <c r="KZC314" s="13"/>
      <c r="KZD314" s="35"/>
      <c r="KZE314" s="35"/>
      <c r="KZF314" s="15"/>
      <c r="KZH314" s="13"/>
      <c r="KZI314" s="35"/>
      <c r="KZJ314" s="35"/>
      <c r="KZK314" s="15"/>
      <c r="KZM314" s="13"/>
      <c r="KZN314" s="35"/>
      <c r="KZO314" s="35"/>
      <c r="KZP314" s="15"/>
      <c r="KZR314" s="13"/>
      <c r="KZS314" s="35"/>
      <c r="KZT314" s="35"/>
      <c r="KZU314" s="15"/>
      <c r="KZW314" s="13"/>
      <c r="KZX314" s="35"/>
      <c r="KZY314" s="35"/>
      <c r="KZZ314" s="15"/>
      <c r="LAB314" s="13"/>
      <c r="LAC314" s="35"/>
      <c r="LAD314" s="35"/>
      <c r="LAE314" s="15"/>
      <c r="LAG314" s="13"/>
      <c r="LAH314" s="35"/>
      <c r="LAI314" s="35"/>
      <c r="LAJ314" s="15"/>
      <c r="LAL314" s="13"/>
      <c r="LAM314" s="35"/>
      <c r="LAN314" s="35"/>
      <c r="LAO314" s="15"/>
      <c r="LAQ314" s="13"/>
      <c r="LAR314" s="35"/>
      <c r="LAS314" s="35"/>
      <c r="LAT314" s="15"/>
      <c r="LAV314" s="13"/>
      <c r="LAW314" s="35"/>
      <c r="LAX314" s="35"/>
      <c r="LAY314" s="15"/>
      <c r="LBA314" s="13"/>
      <c r="LBB314" s="35"/>
      <c r="LBC314" s="35"/>
      <c r="LBD314" s="15"/>
      <c r="LBF314" s="13"/>
      <c r="LBG314" s="35"/>
      <c r="LBH314" s="35"/>
      <c r="LBI314" s="15"/>
      <c r="LBK314" s="13"/>
      <c r="LBL314" s="35"/>
      <c r="LBM314" s="35"/>
      <c r="LBN314" s="15"/>
      <c r="LBP314" s="13"/>
      <c r="LBQ314" s="35"/>
      <c r="LBR314" s="35"/>
      <c r="LBS314" s="15"/>
      <c r="LBU314" s="13"/>
      <c r="LBV314" s="35"/>
      <c r="LBW314" s="35"/>
      <c r="LBX314" s="15"/>
      <c r="LBZ314" s="13"/>
      <c r="LCA314" s="35"/>
      <c r="LCB314" s="35"/>
      <c r="LCC314" s="15"/>
      <c r="LCE314" s="13"/>
      <c r="LCF314" s="35"/>
      <c r="LCG314" s="35"/>
      <c r="LCH314" s="15"/>
      <c r="LCJ314" s="13"/>
      <c r="LCK314" s="35"/>
      <c r="LCL314" s="35"/>
      <c r="LCM314" s="15"/>
      <c r="LCO314" s="13"/>
      <c r="LCP314" s="35"/>
      <c r="LCQ314" s="35"/>
      <c r="LCR314" s="15"/>
      <c r="LCT314" s="13"/>
      <c r="LCU314" s="35"/>
      <c r="LCV314" s="35"/>
      <c r="LCW314" s="15"/>
      <c r="LCY314" s="13"/>
      <c r="LCZ314" s="35"/>
      <c r="LDA314" s="35"/>
      <c r="LDB314" s="15"/>
      <c r="LDD314" s="13"/>
      <c r="LDE314" s="35"/>
      <c r="LDF314" s="35"/>
      <c r="LDG314" s="15"/>
      <c r="LDI314" s="13"/>
      <c r="LDJ314" s="35"/>
      <c r="LDK314" s="35"/>
      <c r="LDL314" s="15"/>
      <c r="LDN314" s="13"/>
      <c r="LDO314" s="35"/>
      <c r="LDP314" s="35"/>
      <c r="LDQ314" s="15"/>
      <c r="LDS314" s="13"/>
      <c r="LDT314" s="35"/>
      <c r="LDU314" s="35"/>
      <c r="LDV314" s="15"/>
      <c r="LDX314" s="13"/>
      <c r="LDY314" s="35"/>
      <c r="LDZ314" s="35"/>
      <c r="LEA314" s="15"/>
      <c r="LEC314" s="13"/>
      <c r="LED314" s="35"/>
      <c r="LEE314" s="35"/>
      <c r="LEF314" s="15"/>
      <c r="LEH314" s="13"/>
      <c r="LEI314" s="35"/>
      <c r="LEJ314" s="35"/>
      <c r="LEK314" s="15"/>
      <c r="LEM314" s="13"/>
      <c r="LEN314" s="35"/>
      <c r="LEO314" s="35"/>
      <c r="LEP314" s="15"/>
      <c r="LER314" s="13"/>
      <c r="LES314" s="35"/>
      <c r="LET314" s="35"/>
      <c r="LEU314" s="15"/>
      <c r="LEW314" s="13"/>
      <c r="LEX314" s="35"/>
      <c r="LEY314" s="35"/>
      <c r="LEZ314" s="15"/>
      <c r="LFB314" s="13"/>
      <c r="LFC314" s="35"/>
      <c r="LFD314" s="35"/>
      <c r="LFE314" s="15"/>
      <c r="LFG314" s="13"/>
      <c r="LFH314" s="35"/>
      <c r="LFI314" s="35"/>
      <c r="LFJ314" s="15"/>
      <c r="LFL314" s="13"/>
      <c r="LFM314" s="35"/>
      <c r="LFN314" s="35"/>
      <c r="LFO314" s="15"/>
      <c r="LFQ314" s="13"/>
      <c r="LFR314" s="35"/>
      <c r="LFS314" s="35"/>
      <c r="LFT314" s="15"/>
      <c r="LFV314" s="13"/>
      <c r="LFW314" s="35"/>
      <c r="LFX314" s="35"/>
      <c r="LFY314" s="15"/>
      <c r="LGA314" s="13"/>
      <c r="LGB314" s="35"/>
      <c r="LGC314" s="35"/>
      <c r="LGD314" s="15"/>
      <c r="LGF314" s="13"/>
      <c r="LGG314" s="35"/>
      <c r="LGH314" s="35"/>
      <c r="LGI314" s="15"/>
      <c r="LGK314" s="13"/>
      <c r="LGL314" s="35"/>
      <c r="LGM314" s="35"/>
      <c r="LGN314" s="15"/>
      <c r="LGP314" s="13"/>
      <c r="LGQ314" s="35"/>
      <c r="LGR314" s="35"/>
      <c r="LGS314" s="15"/>
      <c r="LGU314" s="13"/>
      <c r="LGV314" s="35"/>
      <c r="LGW314" s="35"/>
      <c r="LGX314" s="15"/>
      <c r="LGZ314" s="13"/>
      <c r="LHA314" s="35"/>
      <c r="LHB314" s="35"/>
      <c r="LHC314" s="15"/>
      <c r="LHE314" s="13"/>
      <c r="LHF314" s="35"/>
      <c r="LHG314" s="35"/>
      <c r="LHH314" s="15"/>
      <c r="LHJ314" s="13"/>
      <c r="LHK314" s="35"/>
      <c r="LHL314" s="35"/>
      <c r="LHM314" s="15"/>
      <c r="LHO314" s="13"/>
      <c r="LHP314" s="35"/>
      <c r="LHQ314" s="35"/>
      <c r="LHR314" s="15"/>
      <c r="LHT314" s="13"/>
      <c r="LHU314" s="35"/>
      <c r="LHV314" s="35"/>
      <c r="LHW314" s="15"/>
      <c r="LHY314" s="13"/>
      <c r="LHZ314" s="35"/>
      <c r="LIA314" s="35"/>
      <c r="LIB314" s="15"/>
      <c r="LID314" s="13"/>
      <c r="LIE314" s="35"/>
      <c r="LIF314" s="35"/>
      <c r="LIG314" s="15"/>
      <c r="LII314" s="13"/>
      <c r="LIJ314" s="35"/>
      <c r="LIK314" s="35"/>
      <c r="LIL314" s="15"/>
      <c r="LIN314" s="13"/>
      <c r="LIO314" s="35"/>
      <c r="LIP314" s="35"/>
      <c r="LIQ314" s="15"/>
      <c r="LIS314" s="13"/>
      <c r="LIT314" s="35"/>
      <c r="LIU314" s="35"/>
      <c r="LIV314" s="15"/>
      <c r="LIX314" s="13"/>
      <c r="LIY314" s="35"/>
      <c r="LIZ314" s="35"/>
      <c r="LJA314" s="15"/>
      <c r="LJC314" s="13"/>
      <c r="LJD314" s="35"/>
      <c r="LJE314" s="35"/>
      <c r="LJF314" s="15"/>
      <c r="LJH314" s="13"/>
      <c r="LJI314" s="35"/>
      <c r="LJJ314" s="35"/>
      <c r="LJK314" s="15"/>
      <c r="LJM314" s="13"/>
      <c r="LJN314" s="35"/>
      <c r="LJO314" s="35"/>
      <c r="LJP314" s="15"/>
      <c r="LJR314" s="13"/>
      <c r="LJS314" s="35"/>
      <c r="LJT314" s="35"/>
      <c r="LJU314" s="15"/>
      <c r="LJW314" s="13"/>
      <c r="LJX314" s="35"/>
      <c r="LJY314" s="35"/>
      <c r="LJZ314" s="15"/>
      <c r="LKB314" s="13"/>
      <c r="LKC314" s="35"/>
      <c r="LKD314" s="35"/>
      <c r="LKE314" s="15"/>
      <c r="LKG314" s="13"/>
      <c r="LKH314" s="35"/>
      <c r="LKI314" s="35"/>
      <c r="LKJ314" s="15"/>
      <c r="LKL314" s="13"/>
      <c r="LKM314" s="35"/>
      <c r="LKN314" s="35"/>
      <c r="LKO314" s="15"/>
      <c r="LKQ314" s="13"/>
      <c r="LKR314" s="35"/>
      <c r="LKS314" s="35"/>
      <c r="LKT314" s="15"/>
      <c r="LKV314" s="13"/>
      <c r="LKW314" s="35"/>
      <c r="LKX314" s="35"/>
      <c r="LKY314" s="15"/>
      <c r="LLA314" s="13"/>
      <c r="LLB314" s="35"/>
      <c r="LLC314" s="35"/>
      <c r="LLD314" s="15"/>
      <c r="LLF314" s="13"/>
      <c r="LLG314" s="35"/>
      <c r="LLH314" s="35"/>
      <c r="LLI314" s="15"/>
      <c r="LLK314" s="13"/>
      <c r="LLL314" s="35"/>
      <c r="LLM314" s="35"/>
      <c r="LLN314" s="15"/>
      <c r="LLP314" s="13"/>
      <c r="LLQ314" s="35"/>
      <c r="LLR314" s="35"/>
      <c r="LLS314" s="15"/>
      <c r="LLU314" s="13"/>
      <c r="LLV314" s="35"/>
      <c r="LLW314" s="35"/>
      <c r="LLX314" s="15"/>
      <c r="LLZ314" s="13"/>
      <c r="LMA314" s="35"/>
      <c r="LMB314" s="35"/>
      <c r="LMC314" s="15"/>
      <c r="LME314" s="13"/>
      <c r="LMF314" s="35"/>
      <c r="LMG314" s="35"/>
      <c r="LMH314" s="15"/>
      <c r="LMJ314" s="13"/>
      <c r="LMK314" s="35"/>
      <c r="LML314" s="35"/>
      <c r="LMM314" s="15"/>
      <c r="LMO314" s="13"/>
      <c r="LMP314" s="35"/>
      <c r="LMQ314" s="35"/>
      <c r="LMR314" s="15"/>
      <c r="LMT314" s="13"/>
      <c r="LMU314" s="35"/>
      <c r="LMV314" s="35"/>
      <c r="LMW314" s="15"/>
      <c r="LMY314" s="13"/>
      <c r="LMZ314" s="35"/>
      <c r="LNA314" s="35"/>
      <c r="LNB314" s="15"/>
      <c r="LND314" s="13"/>
      <c r="LNE314" s="35"/>
      <c r="LNF314" s="35"/>
      <c r="LNG314" s="15"/>
      <c r="LNI314" s="13"/>
      <c r="LNJ314" s="35"/>
      <c r="LNK314" s="35"/>
      <c r="LNL314" s="15"/>
      <c r="LNN314" s="13"/>
      <c r="LNO314" s="35"/>
      <c r="LNP314" s="35"/>
      <c r="LNQ314" s="15"/>
      <c r="LNS314" s="13"/>
      <c r="LNT314" s="35"/>
      <c r="LNU314" s="35"/>
      <c r="LNV314" s="15"/>
      <c r="LNX314" s="13"/>
      <c r="LNY314" s="35"/>
      <c r="LNZ314" s="35"/>
      <c r="LOA314" s="15"/>
      <c r="LOC314" s="13"/>
      <c r="LOD314" s="35"/>
      <c r="LOE314" s="35"/>
      <c r="LOF314" s="15"/>
      <c r="LOH314" s="13"/>
      <c r="LOI314" s="35"/>
      <c r="LOJ314" s="35"/>
      <c r="LOK314" s="15"/>
      <c r="LOM314" s="13"/>
      <c r="LON314" s="35"/>
      <c r="LOO314" s="35"/>
      <c r="LOP314" s="15"/>
      <c r="LOR314" s="13"/>
      <c r="LOS314" s="35"/>
      <c r="LOT314" s="35"/>
      <c r="LOU314" s="15"/>
      <c r="LOW314" s="13"/>
      <c r="LOX314" s="35"/>
      <c r="LOY314" s="35"/>
      <c r="LOZ314" s="15"/>
      <c r="LPB314" s="13"/>
      <c r="LPC314" s="35"/>
      <c r="LPD314" s="35"/>
      <c r="LPE314" s="15"/>
      <c r="LPG314" s="13"/>
      <c r="LPH314" s="35"/>
      <c r="LPI314" s="35"/>
      <c r="LPJ314" s="15"/>
      <c r="LPL314" s="13"/>
      <c r="LPM314" s="35"/>
      <c r="LPN314" s="35"/>
      <c r="LPO314" s="15"/>
      <c r="LPQ314" s="13"/>
      <c r="LPR314" s="35"/>
      <c r="LPS314" s="35"/>
      <c r="LPT314" s="15"/>
      <c r="LPV314" s="13"/>
      <c r="LPW314" s="35"/>
      <c r="LPX314" s="35"/>
      <c r="LPY314" s="15"/>
      <c r="LQA314" s="13"/>
      <c r="LQB314" s="35"/>
      <c r="LQC314" s="35"/>
      <c r="LQD314" s="15"/>
      <c r="LQF314" s="13"/>
      <c r="LQG314" s="35"/>
      <c r="LQH314" s="35"/>
      <c r="LQI314" s="15"/>
      <c r="LQK314" s="13"/>
      <c r="LQL314" s="35"/>
      <c r="LQM314" s="35"/>
      <c r="LQN314" s="15"/>
      <c r="LQP314" s="13"/>
      <c r="LQQ314" s="35"/>
      <c r="LQR314" s="35"/>
      <c r="LQS314" s="15"/>
      <c r="LQU314" s="13"/>
      <c r="LQV314" s="35"/>
      <c r="LQW314" s="35"/>
      <c r="LQX314" s="15"/>
      <c r="LQZ314" s="13"/>
      <c r="LRA314" s="35"/>
      <c r="LRB314" s="35"/>
      <c r="LRC314" s="15"/>
      <c r="LRE314" s="13"/>
      <c r="LRF314" s="35"/>
      <c r="LRG314" s="35"/>
      <c r="LRH314" s="15"/>
      <c r="LRJ314" s="13"/>
      <c r="LRK314" s="35"/>
      <c r="LRL314" s="35"/>
      <c r="LRM314" s="15"/>
      <c r="LRO314" s="13"/>
      <c r="LRP314" s="35"/>
      <c r="LRQ314" s="35"/>
      <c r="LRR314" s="15"/>
      <c r="LRT314" s="13"/>
      <c r="LRU314" s="35"/>
      <c r="LRV314" s="35"/>
      <c r="LRW314" s="15"/>
      <c r="LRY314" s="13"/>
      <c r="LRZ314" s="35"/>
      <c r="LSA314" s="35"/>
      <c r="LSB314" s="15"/>
      <c r="LSD314" s="13"/>
      <c r="LSE314" s="35"/>
      <c r="LSF314" s="35"/>
      <c r="LSG314" s="15"/>
      <c r="LSI314" s="13"/>
      <c r="LSJ314" s="35"/>
      <c r="LSK314" s="35"/>
      <c r="LSL314" s="15"/>
      <c r="LSN314" s="13"/>
      <c r="LSO314" s="35"/>
      <c r="LSP314" s="35"/>
      <c r="LSQ314" s="15"/>
      <c r="LSS314" s="13"/>
      <c r="LST314" s="35"/>
      <c r="LSU314" s="35"/>
      <c r="LSV314" s="15"/>
      <c r="LSX314" s="13"/>
      <c r="LSY314" s="35"/>
      <c r="LSZ314" s="35"/>
      <c r="LTA314" s="15"/>
      <c r="LTC314" s="13"/>
      <c r="LTD314" s="35"/>
      <c r="LTE314" s="35"/>
      <c r="LTF314" s="15"/>
      <c r="LTH314" s="13"/>
      <c r="LTI314" s="35"/>
      <c r="LTJ314" s="35"/>
      <c r="LTK314" s="15"/>
      <c r="LTM314" s="13"/>
      <c r="LTN314" s="35"/>
      <c r="LTO314" s="35"/>
      <c r="LTP314" s="15"/>
      <c r="LTR314" s="13"/>
      <c r="LTS314" s="35"/>
      <c r="LTT314" s="35"/>
      <c r="LTU314" s="15"/>
      <c r="LTW314" s="13"/>
      <c r="LTX314" s="35"/>
      <c r="LTY314" s="35"/>
      <c r="LTZ314" s="15"/>
      <c r="LUB314" s="13"/>
      <c r="LUC314" s="35"/>
      <c r="LUD314" s="35"/>
      <c r="LUE314" s="15"/>
      <c r="LUG314" s="13"/>
      <c r="LUH314" s="35"/>
      <c r="LUI314" s="35"/>
      <c r="LUJ314" s="15"/>
      <c r="LUL314" s="13"/>
      <c r="LUM314" s="35"/>
      <c r="LUN314" s="35"/>
      <c r="LUO314" s="15"/>
      <c r="LUQ314" s="13"/>
      <c r="LUR314" s="35"/>
      <c r="LUS314" s="35"/>
      <c r="LUT314" s="15"/>
      <c r="LUV314" s="13"/>
      <c r="LUW314" s="35"/>
      <c r="LUX314" s="35"/>
      <c r="LUY314" s="15"/>
      <c r="LVA314" s="13"/>
      <c r="LVB314" s="35"/>
      <c r="LVC314" s="35"/>
      <c r="LVD314" s="15"/>
      <c r="LVF314" s="13"/>
      <c r="LVG314" s="35"/>
      <c r="LVH314" s="35"/>
      <c r="LVI314" s="15"/>
      <c r="LVK314" s="13"/>
      <c r="LVL314" s="35"/>
      <c r="LVM314" s="35"/>
      <c r="LVN314" s="15"/>
      <c r="LVP314" s="13"/>
      <c r="LVQ314" s="35"/>
      <c r="LVR314" s="35"/>
      <c r="LVS314" s="15"/>
      <c r="LVU314" s="13"/>
      <c r="LVV314" s="35"/>
      <c r="LVW314" s="35"/>
      <c r="LVX314" s="15"/>
      <c r="LVZ314" s="13"/>
      <c r="LWA314" s="35"/>
      <c r="LWB314" s="35"/>
      <c r="LWC314" s="15"/>
      <c r="LWE314" s="13"/>
      <c r="LWF314" s="35"/>
      <c r="LWG314" s="35"/>
      <c r="LWH314" s="15"/>
      <c r="LWJ314" s="13"/>
      <c r="LWK314" s="35"/>
      <c r="LWL314" s="35"/>
      <c r="LWM314" s="15"/>
      <c r="LWO314" s="13"/>
      <c r="LWP314" s="35"/>
      <c r="LWQ314" s="35"/>
      <c r="LWR314" s="15"/>
      <c r="LWT314" s="13"/>
      <c r="LWU314" s="35"/>
      <c r="LWV314" s="35"/>
      <c r="LWW314" s="15"/>
      <c r="LWY314" s="13"/>
      <c r="LWZ314" s="35"/>
      <c r="LXA314" s="35"/>
      <c r="LXB314" s="15"/>
      <c r="LXD314" s="13"/>
      <c r="LXE314" s="35"/>
      <c r="LXF314" s="35"/>
      <c r="LXG314" s="15"/>
      <c r="LXI314" s="13"/>
      <c r="LXJ314" s="35"/>
      <c r="LXK314" s="35"/>
      <c r="LXL314" s="15"/>
      <c r="LXN314" s="13"/>
      <c r="LXO314" s="35"/>
      <c r="LXP314" s="35"/>
      <c r="LXQ314" s="15"/>
      <c r="LXS314" s="13"/>
      <c r="LXT314" s="35"/>
      <c r="LXU314" s="35"/>
      <c r="LXV314" s="15"/>
      <c r="LXX314" s="13"/>
      <c r="LXY314" s="35"/>
      <c r="LXZ314" s="35"/>
      <c r="LYA314" s="15"/>
      <c r="LYC314" s="13"/>
      <c r="LYD314" s="35"/>
      <c r="LYE314" s="35"/>
      <c r="LYF314" s="15"/>
      <c r="LYH314" s="13"/>
      <c r="LYI314" s="35"/>
      <c r="LYJ314" s="35"/>
      <c r="LYK314" s="15"/>
      <c r="LYM314" s="13"/>
      <c r="LYN314" s="35"/>
      <c r="LYO314" s="35"/>
      <c r="LYP314" s="15"/>
      <c r="LYR314" s="13"/>
      <c r="LYS314" s="35"/>
      <c r="LYT314" s="35"/>
      <c r="LYU314" s="15"/>
      <c r="LYW314" s="13"/>
      <c r="LYX314" s="35"/>
      <c r="LYY314" s="35"/>
      <c r="LYZ314" s="15"/>
      <c r="LZB314" s="13"/>
      <c r="LZC314" s="35"/>
      <c r="LZD314" s="35"/>
      <c r="LZE314" s="15"/>
      <c r="LZG314" s="13"/>
      <c r="LZH314" s="35"/>
      <c r="LZI314" s="35"/>
      <c r="LZJ314" s="15"/>
      <c r="LZL314" s="13"/>
      <c r="LZM314" s="35"/>
      <c r="LZN314" s="35"/>
      <c r="LZO314" s="15"/>
      <c r="LZQ314" s="13"/>
      <c r="LZR314" s="35"/>
      <c r="LZS314" s="35"/>
      <c r="LZT314" s="15"/>
      <c r="LZV314" s="13"/>
      <c r="LZW314" s="35"/>
      <c r="LZX314" s="35"/>
      <c r="LZY314" s="15"/>
      <c r="MAA314" s="13"/>
      <c r="MAB314" s="35"/>
      <c r="MAC314" s="35"/>
      <c r="MAD314" s="15"/>
      <c r="MAF314" s="13"/>
      <c r="MAG314" s="35"/>
      <c r="MAH314" s="35"/>
      <c r="MAI314" s="15"/>
      <c r="MAK314" s="13"/>
      <c r="MAL314" s="35"/>
      <c r="MAM314" s="35"/>
      <c r="MAN314" s="15"/>
      <c r="MAP314" s="13"/>
      <c r="MAQ314" s="35"/>
      <c r="MAR314" s="35"/>
      <c r="MAS314" s="15"/>
      <c r="MAU314" s="13"/>
      <c r="MAV314" s="35"/>
      <c r="MAW314" s="35"/>
      <c r="MAX314" s="15"/>
      <c r="MAZ314" s="13"/>
      <c r="MBA314" s="35"/>
      <c r="MBB314" s="35"/>
      <c r="MBC314" s="15"/>
      <c r="MBE314" s="13"/>
      <c r="MBF314" s="35"/>
      <c r="MBG314" s="35"/>
      <c r="MBH314" s="15"/>
      <c r="MBJ314" s="13"/>
      <c r="MBK314" s="35"/>
      <c r="MBL314" s="35"/>
      <c r="MBM314" s="15"/>
      <c r="MBO314" s="13"/>
      <c r="MBP314" s="35"/>
      <c r="MBQ314" s="35"/>
      <c r="MBR314" s="15"/>
      <c r="MBT314" s="13"/>
      <c r="MBU314" s="35"/>
      <c r="MBV314" s="35"/>
      <c r="MBW314" s="15"/>
      <c r="MBY314" s="13"/>
      <c r="MBZ314" s="35"/>
      <c r="MCA314" s="35"/>
      <c r="MCB314" s="15"/>
      <c r="MCD314" s="13"/>
      <c r="MCE314" s="35"/>
      <c r="MCF314" s="35"/>
      <c r="MCG314" s="15"/>
      <c r="MCI314" s="13"/>
      <c r="MCJ314" s="35"/>
      <c r="MCK314" s="35"/>
      <c r="MCL314" s="15"/>
      <c r="MCN314" s="13"/>
      <c r="MCO314" s="35"/>
      <c r="MCP314" s="35"/>
      <c r="MCQ314" s="15"/>
      <c r="MCS314" s="13"/>
      <c r="MCT314" s="35"/>
      <c r="MCU314" s="35"/>
      <c r="MCV314" s="15"/>
      <c r="MCX314" s="13"/>
      <c r="MCY314" s="35"/>
      <c r="MCZ314" s="35"/>
      <c r="MDA314" s="15"/>
      <c r="MDC314" s="13"/>
      <c r="MDD314" s="35"/>
      <c r="MDE314" s="35"/>
      <c r="MDF314" s="15"/>
      <c r="MDH314" s="13"/>
      <c r="MDI314" s="35"/>
      <c r="MDJ314" s="35"/>
      <c r="MDK314" s="15"/>
      <c r="MDM314" s="13"/>
      <c r="MDN314" s="35"/>
      <c r="MDO314" s="35"/>
      <c r="MDP314" s="15"/>
      <c r="MDR314" s="13"/>
      <c r="MDS314" s="35"/>
      <c r="MDT314" s="35"/>
      <c r="MDU314" s="15"/>
      <c r="MDW314" s="13"/>
      <c r="MDX314" s="35"/>
      <c r="MDY314" s="35"/>
      <c r="MDZ314" s="15"/>
      <c r="MEB314" s="13"/>
      <c r="MEC314" s="35"/>
      <c r="MED314" s="35"/>
      <c r="MEE314" s="15"/>
      <c r="MEG314" s="13"/>
      <c r="MEH314" s="35"/>
      <c r="MEI314" s="35"/>
      <c r="MEJ314" s="15"/>
      <c r="MEL314" s="13"/>
      <c r="MEM314" s="35"/>
      <c r="MEN314" s="35"/>
      <c r="MEO314" s="15"/>
      <c r="MEQ314" s="13"/>
      <c r="MER314" s="35"/>
      <c r="MES314" s="35"/>
      <c r="MET314" s="15"/>
      <c r="MEV314" s="13"/>
      <c r="MEW314" s="35"/>
      <c r="MEX314" s="35"/>
      <c r="MEY314" s="15"/>
      <c r="MFA314" s="13"/>
      <c r="MFB314" s="35"/>
      <c r="MFC314" s="35"/>
      <c r="MFD314" s="15"/>
      <c r="MFF314" s="13"/>
      <c r="MFG314" s="35"/>
      <c r="MFH314" s="35"/>
      <c r="MFI314" s="15"/>
      <c r="MFK314" s="13"/>
      <c r="MFL314" s="35"/>
      <c r="MFM314" s="35"/>
      <c r="MFN314" s="15"/>
      <c r="MFP314" s="13"/>
      <c r="MFQ314" s="35"/>
      <c r="MFR314" s="35"/>
      <c r="MFS314" s="15"/>
      <c r="MFU314" s="13"/>
      <c r="MFV314" s="35"/>
      <c r="MFW314" s="35"/>
      <c r="MFX314" s="15"/>
      <c r="MFZ314" s="13"/>
      <c r="MGA314" s="35"/>
      <c r="MGB314" s="35"/>
      <c r="MGC314" s="15"/>
      <c r="MGE314" s="13"/>
      <c r="MGF314" s="35"/>
      <c r="MGG314" s="35"/>
      <c r="MGH314" s="15"/>
      <c r="MGJ314" s="13"/>
      <c r="MGK314" s="35"/>
      <c r="MGL314" s="35"/>
      <c r="MGM314" s="15"/>
      <c r="MGO314" s="13"/>
      <c r="MGP314" s="35"/>
      <c r="MGQ314" s="35"/>
      <c r="MGR314" s="15"/>
      <c r="MGT314" s="13"/>
      <c r="MGU314" s="35"/>
      <c r="MGV314" s="35"/>
      <c r="MGW314" s="15"/>
      <c r="MGY314" s="13"/>
      <c r="MGZ314" s="35"/>
      <c r="MHA314" s="35"/>
      <c r="MHB314" s="15"/>
      <c r="MHD314" s="13"/>
      <c r="MHE314" s="35"/>
      <c r="MHF314" s="35"/>
      <c r="MHG314" s="15"/>
      <c r="MHI314" s="13"/>
      <c r="MHJ314" s="35"/>
      <c r="MHK314" s="35"/>
      <c r="MHL314" s="15"/>
      <c r="MHN314" s="13"/>
      <c r="MHO314" s="35"/>
      <c r="MHP314" s="35"/>
      <c r="MHQ314" s="15"/>
      <c r="MHS314" s="13"/>
      <c r="MHT314" s="35"/>
      <c r="MHU314" s="35"/>
      <c r="MHV314" s="15"/>
      <c r="MHX314" s="13"/>
      <c r="MHY314" s="35"/>
      <c r="MHZ314" s="35"/>
      <c r="MIA314" s="15"/>
      <c r="MIC314" s="13"/>
      <c r="MID314" s="35"/>
      <c r="MIE314" s="35"/>
      <c r="MIF314" s="15"/>
      <c r="MIH314" s="13"/>
      <c r="MII314" s="35"/>
      <c r="MIJ314" s="35"/>
      <c r="MIK314" s="15"/>
      <c r="MIM314" s="13"/>
      <c r="MIN314" s="35"/>
      <c r="MIO314" s="35"/>
      <c r="MIP314" s="15"/>
      <c r="MIR314" s="13"/>
      <c r="MIS314" s="35"/>
      <c r="MIT314" s="35"/>
      <c r="MIU314" s="15"/>
      <c r="MIW314" s="13"/>
      <c r="MIX314" s="35"/>
      <c r="MIY314" s="35"/>
      <c r="MIZ314" s="15"/>
      <c r="MJB314" s="13"/>
      <c r="MJC314" s="35"/>
      <c r="MJD314" s="35"/>
      <c r="MJE314" s="15"/>
      <c r="MJG314" s="13"/>
      <c r="MJH314" s="35"/>
      <c r="MJI314" s="35"/>
      <c r="MJJ314" s="15"/>
      <c r="MJL314" s="13"/>
      <c r="MJM314" s="35"/>
      <c r="MJN314" s="35"/>
      <c r="MJO314" s="15"/>
      <c r="MJQ314" s="13"/>
      <c r="MJR314" s="35"/>
      <c r="MJS314" s="35"/>
      <c r="MJT314" s="15"/>
      <c r="MJV314" s="13"/>
      <c r="MJW314" s="35"/>
      <c r="MJX314" s="35"/>
      <c r="MJY314" s="15"/>
      <c r="MKA314" s="13"/>
      <c r="MKB314" s="35"/>
      <c r="MKC314" s="35"/>
      <c r="MKD314" s="15"/>
      <c r="MKF314" s="13"/>
      <c r="MKG314" s="35"/>
      <c r="MKH314" s="35"/>
      <c r="MKI314" s="15"/>
      <c r="MKK314" s="13"/>
      <c r="MKL314" s="35"/>
      <c r="MKM314" s="35"/>
      <c r="MKN314" s="15"/>
      <c r="MKP314" s="13"/>
      <c r="MKQ314" s="35"/>
      <c r="MKR314" s="35"/>
      <c r="MKS314" s="15"/>
      <c r="MKU314" s="13"/>
      <c r="MKV314" s="35"/>
      <c r="MKW314" s="35"/>
      <c r="MKX314" s="15"/>
      <c r="MKZ314" s="13"/>
      <c r="MLA314" s="35"/>
      <c r="MLB314" s="35"/>
      <c r="MLC314" s="15"/>
      <c r="MLE314" s="13"/>
      <c r="MLF314" s="35"/>
      <c r="MLG314" s="35"/>
      <c r="MLH314" s="15"/>
      <c r="MLJ314" s="13"/>
      <c r="MLK314" s="35"/>
      <c r="MLL314" s="35"/>
      <c r="MLM314" s="15"/>
      <c r="MLO314" s="13"/>
      <c r="MLP314" s="35"/>
      <c r="MLQ314" s="35"/>
      <c r="MLR314" s="15"/>
      <c r="MLT314" s="13"/>
      <c r="MLU314" s="35"/>
      <c r="MLV314" s="35"/>
      <c r="MLW314" s="15"/>
      <c r="MLY314" s="13"/>
      <c r="MLZ314" s="35"/>
      <c r="MMA314" s="35"/>
      <c r="MMB314" s="15"/>
      <c r="MMD314" s="13"/>
      <c r="MME314" s="35"/>
      <c r="MMF314" s="35"/>
      <c r="MMG314" s="15"/>
      <c r="MMI314" s="13"/>
      <c r="MMJ314" s="35"/>
      <c r="MMK314" s="35"/>
      <c r="MML314" s="15"/>
      <c r="MMN314" s="13"/>
      <c r="MMO314" s="35"/>
      <c r="MMP314" s="35"/>
      <c r="MMQ314" s="15"/>
      <c r="MMS314" s="13"/>
      <c r="MMT314" s="35"/>
      <c r="MMU314" s="35"/>
      <c r="MMV314" s="15"/>
      <c r="MMX314" s="13"/>
      <c r="MMY314" s="35"/>
      <c r="MMZ314" s="35"/>
      <c r="MNA314" s="15"/>
      <c r="MNC314" s="13"/>
      <c r="MND314" s="35"/>
      <c r="MNE314" s="35"/>
      <c r="MNF314" s="15"/>
      <c r="MNH314" s="13"/>
      <c r="MNI314" s="35"/>
      <c r="MNJ314" s="35"/>
      <c r="MNK314" s="15"/>
      <c r="MNM314" s="13"/>
      <c r="MNN314" s="35"/>
      <c r="MNO314" s="35"/>
      <c r="MNP314" s="15"/>
      <c r="MNR314" s="13"/>
      <c r="MNS314" s="35"/>
      <c r="MNT314" s="35"/>
      <c r="MNU314" s="15"/>
      <c r="MNW314" s="13"/>
      <c r="MNX314" s="35"/>
      <c r="MNY314" s="35"/>
      <c r="MNZ314" s="15"/>
      <c r="MOB314" s="13"/>
      <c r="MOC314" s="35"/>
      <c r="MOD314" s="35"/>
      <c r="MOE314" s="15"/>
      <c r="MOG314" s="13"/>
      <c r="MOH314" s="35"/>
      <c r="MOI314" s="35"/>
      <c r="MOJ314" s="15"/>
      <c r="MOL314" s="13"/>
      <c r="MOM314" s="35"/>
      <c r="MON314" s="35"/>
      <c r="MOO314" s="15"/>
      <c r="MOQ314" s="13"/>
      <c r="MOR314" s="35"/>
      <c r="MOS314" s="35"/>
      <c r="MOT314" s="15"/>
      <c r="MOV314" s="13"/>
      <c r="MOW314" s="35"/>
      <c r="MOX314" s="35"/>
      <c r="MOY314" s="15"/>
      <c r="MPA314" s="13"/>
      <c r="MPB314" s="35"/>
      <c r="MPC314" s="35"/>
      <c r="MPD314" s="15"/>
      <c r="MPF314" s="13"/>
      <c r="MPG314" s="35"/>
      <c r="MPH314" s="35"/>
      <c r="MPI314" s="15"/>
      <c r="MPK314" s="13"/>
      <c r="MPL314" s="35"/>
      <c r="MPM314" s="35"/>
      <c r="MPN314" s="15"/>
      <c r="MPP314" s="13"/>
      <c r="MPQ314" s="35"/>
      <c r="MPR314" s="35"/>
      <c r="MPS314" s="15"/>
      <c r="MPU314" s="13"/>
      <c r="MPV314" s="35"/>
      <c r="MPW314" s="35"/>
      <c r="MPX314" s="15"/>
      <c r="MPZ314" s="13"/>
      <c r="MQA314" s="35"/>
      <c r="MQB314" s="35"/>
      <c r="MQC314" s="15"/>
      <c r="MQE314" s="13"/>
      <c r="MQF314" s="35"/>
      <c r="MQG314" s="35"/>
      <c r="MQH314" s="15"/>
      <c r="MQJ314" s="13"/>
      <c r="MQK314" s="35"/>
      <c r="MQL314" s="35"/>
      <c r="MQM314" s="15"/>
      <c r="MQO314" s="13"/>
      <c r="MQP314" s="35"/>
      <c r="MQQ314" s="35"/>
      <c r="MQR314" s="15"/>
      <c r="MQT314" s="13"/>
      <c r="MQU314" s="35"/>
      <c r="MQV314" s="35"/>
      <c r="MQW314" s="15"/>
      <c r="MQY314" s="13"/>
      <c r="MQZ314" s="35"/>
      <c r="MRA314" s="35"/>
      <c r="MRB314" s="15"/>
      <c r="MRD314" s="13"/>
      <c r="MRE314" s="35"/>
      <c r="MRF314" s="35"/>
      <c r="MRG314" s="15"/>
      <c r="MRI314" s="13"/>
      <c r="MRJ314" s="35"/>
      <c r="MRK314" s="35"/>
      <c r="MRL314" s="15"/>
      <c r="MRN314" s="13"/>
      <c r="MRO314" s="35"/>
      <c r="MRP314" s="35"/>
      <c r="MRQ314" s="15"/>
      <c r="MRS314" s="13"/>
      <c r="MRT314" s="35"/>
      <c r="MRU314" s="35"/>
      <c r="MRV314" s="15"/>
      <c r="MRX314" s="13"/>
      <c r="MRY314" s="35"/>
      <c r="MRZ314" s="35"/>
      <c r="MSA314" s="15"/>
      <c r="MSC314" s="13"/>
      <c r="MSD314" s="35"/>
      <c r="MSE314" s="35"/>
      <c r="MSF314" s="15"/>
      <c r="MSH314" s="13"/>
      <c r="MSI314" s="35"/>
      <c r="MSJ314" s="35"/>
      <c r="MSK314" s="15"/>
      <c r="MSM314" s="13"/>
      <c r="MSN314" s="35"/>
      <c r="MSO314" s="35"/>
      <c r="MSP314" s="15"/>
      <c r="MSR314" s="13"/>
      <c r="MSS314" s="35"/>
      <c r="MST314" s="35"/>
      <c r="MSU314" s="15"/>
      <c r="MSW314" s="13"/>
      <c r="MSX314" s="35"/>
      <c r="MSY314" s="35"/>
      <c r="MSZ314" s="15"/>
      <c r="MTB314" s="13"/>
      <c r="MTC314" s="35"/>
      <c r="MTD314" s="35"/>
      <c r="MTE314" s="15"/>
      <c r="MTG314" s="13"/>
      <c r="MTH314" s="35"/>
      <c r="MTI314" s="35"/>
      <c r="MTJ314" s="15"/>
      <c r="MTL314" s="13"/>
      <c r="MTM314" s="35"/>
      <c r="MTN314" s="35"/>
      <c r="MTO314" s="15"/>
      <c r="MTQ314" s="13"/>
      <c r="MTR314" s="35"/>
      <c r="MTS314" s="35"/>
      <c r="MTT314" s="15"/>
      <c r="MTV314" s="13"/>
      <c r="MTW314" s="35"/>
      <c r="MTX314" s="35"/>
      <c r="MTY314" s="15"/>
      <c r="MUA314" s="13"/>
      <c r="MUB314" s="35"/>
      <c r="MUC314" s="35"/>
      <c r="MUD314" s="15"/>
      <c r="MUF314" s="13"/>
      <c r="MUG314" s="35"/>
      <c r="MUH314" s="35"/>
      <c r="MUI314" s="15"/>
      <c r="MUK314" s="13"/>
      <c r="MUL314" s="35"/>
      <c r="MUM314" s="35"/>
      <c r="MUN314" s="15"/>
      <c r="MUP314" s="13"/>
      <c r="MUQ314" s="35"/>
      <c r="MUR314" s="35"/>
      <c r="MUS314" s="15"/>
      <c r="MUU314" s="13"/>
      <c r="MUV314" s="35"/>
      <c r="MUW314" s="35"/>
      <c r="MUX314" s="15"/>
      <c r="MUZ314" s="13"/>
      <c r="MVA314" s="35"/>
      <c r="MVB314" s="35"/>
      <c r="MVC314" s="15"/>
      <c r="MVE314" s="13"/>
      <c r="MVF314" s="35"/>
      <c r="MVG314" s="35"/>
      <c r="MVH314" s="15"/>
      <c r="MVJ314" s="13"/>
      <c r="MVK314" s="35"/>
      <c r="MVL314" s="35"/>
      <c r="MVM314" s="15"/>
      <c r="MVO314" s="13"/>
      <c r="MVP314" s="35"/>
      <c r="MVQ314" s="35"/>
      <c r="MVR314" s="15"/>
      <c r="MVT314" s="13"/>
      <c r="MVU314" s="35"/>
      <c r="MVV314" s="35"/>
      <c r="MVW314" s="15"/>
      <c r="MVY314" s="13"/>
      <c r="MVZ314" s="35"/>
      <c r="MWA314" s="35"/>
      <c r="MWB314" s="15"/>
      <c r="MWD314" s="13"/>
      <c r="MWE314" s="35"/>
      <c r="MWF314" s="35"/>
      <c r="MWG314" s="15"/>
      <c r="MWI314" s="13"/>
      <c r="MWJ314" s="35"/>
      <c r="MWK314" s="35"/>
      <c r="MWL314" s="15"/>
      <c r="MWN314" s="13"/>
      <c r="MWO314" s="35"/>
      <c r="MWP314" s="35"/>
      <c r="MWQ314" s="15"/>
      <c r="MWS314" s="13"/>
      <c r="MWT314" s="35"/>
      <c r="MWU314" s="35"/>
      <c r="MWV314" s="15"/>
      <c r="MWX314" s="13"/>
      <c r="MWY314" s="35"/>
      <c r="MWZ314" s="35"/>
      <c r="MXA314" s="15"/>
      <c r="MXC314" s="13"/>
      <c r="MXD314" s="35"/>
      <c r="MXE314" s="35"/>
      <c r="MXF314" s="15"/>
      <c r="MXH314" s="13"/>
      <c r="MXI314" s="35"/>
      <c r="MXJ314" s="35"/>
      <c r="MXK314" s="15"/>
      <c r="MXM314" s="13"/>
      <c r="MXN314" s="35"/>
      <c r="MXO314" s="35"/>
      <c r="MXP314" s="15"/>
      <c r="MXR314" s="13"/>
      <c r="MXS314" s="35"/>
      <c r="MXT314" s="35"/>
      <c r="MXU314" s="15"/>
      <c r="MXW314" s="13"/>
      <c r="MXX314" s="35"/>
      <c r="MXY314" s="35"/>
      <c r="MXZ314" s="15"/>
      <c r="MYB314" s="13"/>
      <c r="MYC314" s="35"/>
      <c r="MYD314" s="35"/>
      <c r="MYE314" s="15"/>
      <c r="MYG314" s="13"/>
      <c r="MYH314" s="35"/>
      <c r="MYI314" s="35"/>
      <c r="MYJ314" s="15"/>
      <c r="MYL314" s="13"/>
      <c r="MYM314" s="35"/>
      <c r="MYN314" s="35"/>
      <c r="MYO314" s="15"/>
      <c r="MYQ314" s="13"/>
      <c r="MYR314" s="35"/>
      <c r="MYS314" s="35"/>
      <c r="MYT314" s="15"/>
      <c r="MYV314" s="13"/>
      <c r="MYW314" s="35"/>
      <c r="MYX314" s="35"/>
      <c r="MYY314" s="15"/>
      <c r="MZA314" s="13"/>
      <c r="MZB314" s="35"/>
      <c r="MZC314" s="35"/>
      <c r="MZD314" s="15"/>
      <c r="MZF314" s="13"/>
      <c r="MZG314" s="35"/>
      <c r="MZH314" s="35"/>
      <c r="MZI314" s="15"/>
      <c r="MZK314" s="13"/>
      <c r="MZL314" s="35"/>
      <c r="MZM314" s="35"/>
      <c r="MZN314" s="15"/>
      <c r="MZP314" s="13"/>
      <c r="MZQ314" s="35"/>
      <c r="MZR314" s="35"/>
      <c r="MZS314" s="15"/>
      <c r="MZU314" s="13"/>
      <c r="MZV314" s="35"/>
      <c r="MZW314" s="35"/>
      <c r="MZX314" s="15"/>
      <c r="MZZ314" s="13"/>
      <c r="NAA314" s="35"/>
      <c r="NAB314" s="35"/>
      <c r="NAC314" s="15"/>
      <c r="NAE314" s="13"/>
      <c r="NAF314" s="35"/>
      <c r="NAG314" s="35"/>
      <c r="NAH314" s="15"/>
      <c r="NAJ314" s="13"/>
      <c r="NAK314" s="35"/>
      <c r="NAL314" s="35"/>
      <c r="NAM314" s="15"/>
      <c r="NAO314" s="13"/>
      <c r="NAP314" s="35"/>
      <c r="NAQ314" s="35"/>
      <c r="NAR314" s="15"/>
      <c r="NAT314" s="13"/>
      <c r="NAU314" s="35"/>
      <c r="NAV314" s="35"/>
      <c r="NAW314" s="15"/>
      <c r="NAY314" s="13"/>
      <c r="NAZ314" s="35"/>
      <c r="NBA314" s="35"/>
      <c r="NBB314" s="15"/>
      <c r="NBD314" s="13"/>
      <c r="NBE314" s="35"/>
      <c r="NBF314" s="35"/>
      <c r="NBG314" s="15"/>
      <c r="NBI314" s="13"/>
      <c r="NBJ314" s="35"/>
      <c r="NBK314" s="35"/>
      <c r="NBL314" s="15"/>
      <c r="NBN314" s="13"/>
      <c r="NBO314" s="35"/>
      <c r="NBP314" s="35"/>
      <c r="NBQ314" s="15"/>
      <c r="NBS314" s="13"/>
      <c r="NBT314" s="35"/>
      <c r="NBU314" s="35"/>
      <c r="NBV314" s="15"/>
      <c r="NBX314" s="13"/>
      <c r="NBY314" s="35"/>
      <c r="NBZ314" s="35"/>
      <c r="NCA314" s="15"/>
      <c r="NCC314" s="13"/>
      <c r="NCD314" s="35"/>
      <c r="NCE314" s="35"/>
      <c r="NCF314" s="15"/>
      <c r="NCH314" s="13"/>
      <c r="NCI314" s="35"/>
      <c r="NCJ314" s="35"/>
      <c r="NCK314" s="15"/>
      <c r="NCM314" s="13"/>
      <c r="NCN314" s="35"/>
      <c r="NCO314" s="35"/>
      <c r="NCP314" s="15"/>
      <c r="NCR314" s="13"/>
      <c r="NCS314" s="35"/>
      <c r="NCT314" s="35"/>
      <c r="NCU314" s="15"/>
      <c r="NCW314" s="13"/>
      <c r="NCX314" s="35"/>
      <c r="NCY314" s="35"/>
      <c r="NCZ314" s="15"/>
      <c r="NDB314" s="13"/>
      <c r="NDC314" s="35"/>
      <c r="NDD314" s="35"/>
      <c r="NDE314" s="15"/>
      <c r="NDG314" s="13"/>
      <c r="NDH314" s="35"/>
      <c r="NDI314" s="35"/>
      <c r="NDJ314" s="15"/>
      <c r="NDL314" s="13"/>
      <c r="NDM314" s="35"/>
      <c r="NDN314" s="35"/>
      <c r="NDO314" s="15"/>
      <c r="NDQ314" s="13"/>
      <c r="NDR314" s="35"/>
      <c r="NDS314" s="35"/>
      <c r="NDT314" s="15"/>
      <c r="NDV314" s="13"/>
      <c r="NDW314" s="35"/>
      <c r="NDX314" s="35"/>
      <c r="NDY314" s="15"/>
      <c r="NEA314" s="13"/>
      <c r="NEB314" s="35"/>
      <c r="NEC314" s="35"/>
      <c r="NED314" s="15"/>
      <c r="NEF314" s="13"/>
      <c r="NEG314" s="35"/>
      <c r="NEH314" s="35"/>
      <c r="NEI314" s="15"/>
      <c r="NEK314" s="13"/>
      <c r="NEL314" s="35"/>
      <c r="NEM314" s="35"/>
      <c r="NEN314" s="15"/>
      <c r="NEP314" s="13"/>
      <c r="NEQ314" s="35"/>
      <c r="NER314" s="35"/>
      <c r="NES314" s="15"/>
      <c r="NEU314" s="13"/>
      <c r="NEV314" s="35"/>
      <c r="NEW314" s="35"/>
      <c r="NEX314" s="15"/>
      <c r="NEZ314" s="13"/>
      <c r="NFA314" s="35"/>
      <c r="NFB314" s="35"/>
      <c r="NFC314" s="15"/>
      <c r="NFE314" s="13"/>
      <c r="NFF314" s="35"/>
      <c r="NFG314" s="35"/>
      <c r="NFH314" s="15"/>
      <c r="NFJ314" s="13"/>
      <c r="NFK314" s="35"/>
      <c r="NFL314" s="35"/>
      <c r="NFM314" s="15"/>
      <c r="NFO314" s="13"/>
      <c r="NFP314" s="35"/>
      <c r="NFQ314" s="35"/>
      <c r="NFR314" s="15"/>
      <c r="NFT314" s="13"/>
      <c r="NFU314" s="35"/>
      <c r="NFV314" s="35"/>
      <c r="NFW314" s="15"/>
      <c r="NFY314" s="13"/>
      <c r="NFZ314" s="35"/>
      <c r="NGA314" s="35"/>
      <c r="NGB314" s="15"/>
      <c r="NGD314" s="13"/>
      <c r="NGE314" s="35"/>
      <c r="NGF314" s="35"/>
      <c r="NGG314" s="15"/>
      <c r="NGI314" s="13"/>
      <c r="NGJ314" s="35"/>
      <c r="NGK314" s="35"/>
      <c r="NGL314" s="15"/>
      <c r="NGN314" s="13"/>
      <c r="NGO314" s="35"/>
      <c r="NGP314" s="35"/>
      <c r="NGQ314" s="15"/>
      <c r="NGS314" s="13"/>
      <c r="NGT314" s="35"/>
      <c r="NGU314" s="35"/>
      <c r="NGV314" s="15"/>
      <c r="NGX314" s="13"/>
      <c r="NGY314" s="35"/>
      <c r="NGZ314" s="35"/>
      <c r="NHA314" s="15"/>
      <c r="NHC314" s="13"/>
      <c r="NHD314" s="35"/>
      <c r="NHE314" s="35"/>
      <c r="NHF314" s="15"/>
      <c r="NHH314" s="13"/>
      <c r="NHI314" s="35"/>
      <c r="NHJ314" s="35"/>
      <c r="NHK314" s="15"/>
      <c r="NHM314" s="13"/>
      <c r="NHN314" s="35"/>
      <c r="NHO314" s="35"/>
      <c r="NHP314" s="15"/>
      <c r="NHR314" s="13"/>
      <c r="NHS314" s="35"/>
      <c r="NHT314" s="35"/>
      <c r="NHU314" s="15"/>
      <c r="NHW314" s="13"/>
      <c r="NHX314" s="35"/>
      <c r="NHY314" s="35"/>
      <c r="NHZ314" s="15"/>
      <c r="NIB314" s="13"/>
      <c r="NIC314" s="35"/>
      <c r="NID314" s="35"/>
      <c r="NIE314" s="15"/>
      <c r="NIG314" s="13"/>
      <c r="NIH314" s="35"/>
      <c r="NII314" s="35"/>
      <c r="NIJ314" s="15"/>
      <c r="NIL314" s="13"/>
      <c r="NIM314" s="35"/>
      <c r="NIN314" s="35"/>
      <c r="NIO314" s="15"/>
      <c r="NIQ314" s="13"/>
      <c r="NIR314" s="35"/>
      <c r="NIS314" s="35"/>
      <c r="NIT314" s="15"/>
      <c r="NIV314" s="13"/>
      <c r="NIW314" s="35"/>
      <c r="NIX314" s="35"/>
      <c r="NIY314" s="15"/>
      <c r="NJA314" s="13"/>
      <c r="NJB314" s="35"/>
      <c r="NJC314" s="35"/>
      <c r="NJD314" s="15"/>
      <c r="NJF314" s="13"/>
      <c r="NJG314" s="35"/>
      <c r="NJH314" s="35"/>
      <c r="NJI314" s="15"/>
      <c r="NJK314" s="13"/>
      <c r="NJL314" s="35"/>
      <c r="NJM314" s="35"/>
      <c r="NJN314" s="15"/>
      <c r="NJP314" s="13"/>
      <c r="NJQ314" s="35"/>
      <c r="NJR314" s="35"/>
      <c r="NJS314" s="15"/>
      <c r="NJU314" s="13"/>
      <c r="NJV314" s="35"/>
      <c r="NJW314" s="35"/>
      <c r="NJX314" s="15"/>
      <c r="NJZ314" s="13"/>
      <c r="NKA314" s="35"/>
      <c r="NKB314" s="35"/>
      <c r="NKC314" s="15"/>
      <c r="NKE314" s="13"/>
      <c r="NKF314" s="35"/>
      <c r="NKG314" s="35"/>
      <c r="NKH314" s="15"/>
      <c r="NKJ314" s="13"/>
      <c r="NKK314" s="35"/>
      <c r="NKL314" s="35"/>
      <c r="NKM314" s="15"/>
      <c r="NKO314" s="13"/>
      <c r="NKP314" s="35"/>
      <c r="NKQ314" s="35"/>
      <c r="NKR314" s="15"/>
      <c r="NKT314" s="13"/>
      <c r="NKU314" s="35"/>
      <c r="NKV314" s="35"/>
      <c r="NKW314" s="15"/>
      <c r="NKY314" s="13"/>
      <c r="NKZ314" s="35"/>
      <c r="NLA314" s="35"/>
      <c r="NLB314" s="15"/>
      <c r="NLD314" s="13"/>
      <c r="NLE314" s="35"/>
      <c r="NLF314" s="35"/>
      <c r="NLG314" s="15"/>
      <c r="NLI314" s="13"/>
      <c r="NLJ314" s="35"/>
      <c r="NLK314" s="35"/>
      <c r="NLL314" s="15"/>
      <c r="NLN314" s="13"/>
      <c r="NLO314" s="35"/>
      <c r="NLP314" s="35"/>
      <c r="NLQ314" s="15"/>
      <c r="NLS314" s="13"/>
      <c r="NLT314" s="35"/>
      <c r="NLU314" s="35"/>
      <c r="NLV314" s="15"/>
      <c r="NLX314" s="13"/>
      <c r="NLY314" s="35"/>
      <c r="NLZ314" s="35"/>
      <c r="NMA314" s="15"/>
      <c r="NMC314" s="13"/>
      <c r="NMD314" s="35"/>
      <c r="NME314" s="35"/>
      <c r="NMF314" s="15"/>
      <c r="NMH314" s="13"/>
      <c r="NMI314" s="35"/>
      <c r="NMJ314" s="35"/>
      <c r="NMK314" s="15"/>
      <c r="NMM314" s="13"/>
      <c r="NMN314" s="35"/>
      <c r="NMO314" s="35"/>
      <c r="NMP314" s="15"/>
      <c r="NMR314" s="13"/>
      <c r="NMS314" s="35"/>
      <c r="NMT314" s="35"/>
      <c r="NMU314" s="15"/>
      <c r="NMW314" s="13"/>
      <c r="NMX314" s="35"/>
      <c r="NMY314" s="35"/>
      <c r="NMZ314" s="15"/>
      <c r="NNB314" s="13"/>
      <c r="NNC314" s="35"/>
      <c r="NND314" s="35"/>
      <c r="NNE314" s="15"/>
      <c r="NNG314" s="13"/>
      <c r="NNH314" s="35"/>
      <c r="NNI314" s="35"/>
      <c r="NNJ314" s="15"/>
      <c r="NNL314" s="13"/>
      <c r="NNM314" s="35"/>
      <c r="NNN314" s="35"/>
      <c r="NNO314" s="15"/>
      <c r="NNQ314" s="13"/>
      <c r="NNR314" s="35"/>
      <c r="NNS314" s="35"/>
      <c r="NNT314" s="15"/>
      <c r="NNV314" s="13"/>
      <c r="NNW314" s="35"/>
      <c r="NNX314" s="35"/>
      <c r="NNY314" s="15"/>
      <c r="NOA314" s="13"/>
      <c r="NOB314" s="35"/>
      <c r="NOC314" s="35"/>
      <c r="NOD314" s="15"/>
      <c r="NOF314" s="13"/>
      <c r="NOG314" s="35"/>
      <c r="NOH314" s="35"/>
      <c r="NOI314" s="15"/>
      <c r="NOK314" s="13"/>
      <c r="NOL314" s="35"/>
      <c r="NOM314" s="35"/>
      <c r="NON314" s="15"/>
      <c r="NOP314" s="13"/>
      <c r="NOQ314" s="35"/>
      <c r="NOR314" s="35"/>
      <c r="NOS314" s="15"/>
      <c r="NOU314" s="13"/>
      <c r="NOV314" s="35"/>
      <c r="NOW314" s="35"/>
      <c r="NOX314" s="15"/>
      <c r="NOZ314" s="13"/>
      <c r="NPA314" s="35"/>
      <c r="NPB314" s="35"/>
      <c r="NPC314" s="15"/>
      <c r="NPE314" s="13"/>
      <c r="NPF314" s="35"/>
      <c r="NPG314" s="35"/>
      <c r="NPH314" s="15"/>
      <c r="NPJ314" s="13"/>
      <c r="NPK314" s="35"/>
      <c r="NPL314" s="35"/>
      <c r="NPM314" s="15"/>
      <c r="NPO314" s="13"/>
      <c r="NPP314" s="35"/>
      <c r="NPQ314" s="35"/>
      <c r="NPR314" s="15"/>
      <c r="NPT314" s="13"/>
      <c r="NPU314" s="35"/>
      <c r="NPV314" s="35"/>
      <c r="NPW314" s="15"/>
      <c r="NPY314" s="13"/>
      <c r="NPZ314" s="35"/>
      <c r="NQA314" s="35"/>
      <c r="NQB314" s="15"/>
      <c r="NQD314" s="13"/>
      <c r="NQE314" s="35"/>
      <c r="NQF314" s="35"/>
      <c r="NQG314" s="15"/>
      <c r="NQI314" s="13"/>
      <c r="NQJ314" s="35"/>
      <c r="NQK314" s="35"/>
      <c r="NQL314" s="15"/>
      <c r="NQN314" s="13"/>
      <c r="NQO314" s="35"/>
      <c r="NQP314" s="35"/>
      <c r="NQQ314" s="15"/>
      <c r="NQS314" s="13"/>
      <c r="NQT314" s="35"/>
      <c r="NQU314" s="35"/>
      <c r="NQV314" s="15"/>
      <c r="NQX314" s="13"/>
      <c r="NQY314" s="35"/>
      <c r="NQZ314" s="35"/>
      <c r="NRA314" s="15"/>
      <c r="NRC314" s="13"/>
      <c r="NRD314" s="35"/>
      <c r="NRE314" s="35"/>
      <c r="NRF314" s="15"/>
      <c r="NRH314" s="13"/>
      <c r="NRI314" s="35"/>
      <c r="NRJ314" s="35"/>
      <c r="NRK314" s="15"/>
      <c r="NRM314" s="13"/>
      <c r="NRN314" s="35"/>
      <c r="NRO314" s="35"/>
      <c r="NRP314" s="15"/>
      <c r="NRR314" s="13"/>
      <c r="NRS314" s="35"/>
      <c r="NRT314" s="35"/>
      <c r="NRU314" s="15"/>
      <c r="NRW314" s="13"/>
      <c r="NRX314" s="35"/>
      <c r="NRY314" s="35"/>
      <c r="NRZ314" s="15"/>
      <c r="NSB314" s="13"/>
      <c r="NSC314" s="35"/>
      <c r="NSD314" s="35"/>
      <c r="NSE314" s="15"/>
      <c r="NSG314" s="13"/>
      <c r="NSH314" s="35"/>
      <c r="NSI314" s="35"/>
      <c r="NSJ314" s="15"/>
      <c r="NSL314" s="13"/>
      <c r="NSM314" s="35"/>
      <c r="NSN314" s="35"/>
      <c r="NSO314" s="15"/>
      <c r="NSQ314" s="13"/>
      <c r="NSR314" s="35"/>
      <c r="NSS314" s="35"/>
      <c r="NST314" s="15"/>
      <c r="NSV314" s="13"/>
      <c r="NSW314" s="35"/>
      <c r="NSX314" s="35"/>
      <c r="NSY314" s="15"/>
      <c r="NTA314" s="13"/>
      <c r="NTB314" s="35"/>
      <c r="NTC314" s="35"/>
      <c r="NTD314" s="15"/>
      <c r="NTF314" s="13"/>
      <c r="NTG314" s="35"/>
      <c r="NTH314" s="35"/>
      <c r="NTI314" s="15"/>
      <c r="NTK314" s="13"/>
      <c r="NTL314" s="35"/>
      <c r="NTM314" s="35"/>
      <c r="NTN314" s="15"/>
      <c r="NTP314" s="13"/>
      <c r="NTQ314" s="35"/>
      <c r="NTR314" s="35"/>
      <c r="NTS314" s="15"/>
      <c r="NTU314" s="13"/>
      <c r="NTV314" s="35"/>
      <c r="NTW314" s="35"/>
      <c r="NTX314" s="15"/>
      <c r="NTZ314" s="13"/>
      <c r="NUA314" s="35"/>
      <c r="NUB314" s="35"/>
      <c r="NUC314" s="15"/>
      <c r="NUE314" s="13"/>
      <c r="NUF314" s="35"/>
      <c r="NUG314" s="35"/>
      <c r="NUH314" s="15"/>
      <c r="NUJ314" s="13"/>
      <c r="NUK314" s="35"/>
      <c r="NUL314" s="35"/>
      <c r="NUM314" s="15"/>
      <c r="NUO314" s="13"/>
      <c r="NUP314" s="35"/>
      <c r="NUQ314" s="35"/>
      <c r="NUR314" s="15"/>
      <c r="NUT314" s="13"/>
      <c r="NUU314" s="35"/>
      <c r="NUV314" s="35"/>
      <c r="NUW314" s="15"/>
      <c r="NUY314" s="13"/>
      <c r="NUZ314" s="35"/>
      <c r="NVA314" s="35"/>
      <c r="NVB314" s="15"/>
      <c r="NVD314" s="13"/>
      <c r="NVE314" s="35"/>
      <c r="NVF314" s="35"/>
      <c r="NVG314" s="15"/>
      <c r="NVI314" s="13"/>
      <c r="NVJ314" s="35"/>
      <c r="NVK314" s="35"/>
      <c r="NVL314" s="15"/>
      <c r="NVN314" s="13"/>
      <c r="NVO314" s="35"/>
      <c r="NVP314" s="35"/>
      <c r="NVQ314" s="15"/>
      <c r="NVS314" s="13"/>
      <c r="NVT314" s="35"/>
      <c r="NVU314" s="35"/>
      <c r="NVV314" s="15"/>
      <c r="NVX314" s="13"/>
      <c r="NVY314" s="35"/>
      <c r="NVZ314" s="35"/>
      <c r="NWA314" s="15"/>
      <c r="NWC314" s="13"/>
      <c r="NWD314" s="35"/>
      <c r="NWE314" s="35"/>
      <c r="NWF314" s="15"/>
      <c r="NWH314" s="13"/>
      <c r="NWI314" s="35"/>
      <c r="NWJ314" s="35"/>
      <c r="NWK314" s="15"/>
      <c r="NWM314" s="13"/>
      <c r="NWN314" s="35"/>
      <c r="NWO314" s="35"/>
      <c r="NWP314" s="15"/>
      <c r="NWR314" s="13"/>
      <c r="NWS314" s="35"/>
      <c r="NWT314" s="35"/>
      <c r="NWU314" s="15"/>
      <c r="NWW314" s="13"/>
      <c r="NWX314" s="35"/>
      <c r="NWY314" s="35"/>
      <c r="NWZ314" s="15"/>
      <c r="NXB314" s="13"/>
      <c r="NXC314" s="35"/>
      <c r="NXD314" s="35"/>
      <c r="NXE314" s="15"/>
      <c r="NXG314" s="13"/>
      <c r="NXH314" s="35"/>
      <c r="NXI314" s="35"/>
      <c r="NXJ314" s="15"/>
      <c r="NXL314" s="13"/>
      <c r="NXM314" s="35"/>
      <c r="NXN314" s="35"/>
      <c r="NXO314" s="15"/>
      <c r="NXQ314" s="13"/>
      <c r="NXR314" s="35"/>
      <c r="NXS314" s="35"/>
      <c r="NXT314" s="15"/>
      <c r="NXV314" s="13"/>
      <c r="NXW314" s="35"/>
      <c r="NXX314" s="35"/>
      <c r="NXY314" s="15"/>
      <c r="NYA314" s="13"/>
      <c r="NYB314" s="35"/>
      <c r="NYC314" s="35"/>
      <c r="NYD314" s="15"/>
      <c r="NYF314" s="13"/>
      <c r="NYG314" s="35"/>
      <c r="NYH314" s="35"/>
      <c r="NYI314" s="15"/>
      <c r="NYK314" s="13"/>
      <c r="NYL314" s="35"/>
      <c r="NYM314" s="35"/>
      <c r="NYN314" s="15"/>
      <c r="NYP314" s="13"/>
      <c r="NYQ314" s="35"/>
      <c r="NYR314" s="35"/>
      <c r="NYS314" s="15"/>
      <c r="NYU314" s="13"/>
      <c r="NYV314" s="35"/>
      <c r="NYW314" s="35"/>
      <c r="NYX314" s="15"/>
      <c r="NYZ314" s="13"/>
      <c r="NZA314" s="35"/>
      <c r="NZB314" s="35"/>
      <c r="NZC314" s="15"/>
      <c r="NZE314" s="13"/>
      <c r="NZF314" s="35"/>
      <c r="NZG314" s="35"/>
      <c r="NZH314" s="15"/>
      <c r="NZJ314" s="13"/>
      <c r="NZK314" s="35"/>
      <c r="NZL314" s="35"/>
      <c r="NZM314" s="15"/>
      <c r="NZO314" s="13"/>
      <c r="NZP314" s="35"/>
      <c r="NZQ314" s="35"/>
      <c r="NZR314" s="15"/>
      <c r="NZT314" s="13"/>
      <c r="NZU314" s="35"/>
      <c r="NZV314" s="35"/>
      <c r="NZW314" s="15"/>
      <c r="NZY314" s="13"/>
      <c r="NZZ314" s="35"/>
      <c r="OAA314" s="35"/>
      <c r="OAB314" s="15"/>
      <c r="OAD314" s="13"/>
      <c r="OAE314" s="35"/>
      <c r="OAF314" s="35"/>
      <c r="OAG314" s="15"/>
      <c r="OAI314" s="13"/>
      <c r="OAJ314" s="35"/>
      <c r="OAK314" s="35"/>
      <c r="OAL314" s="15"/>
      <c r="OAN314" s="13"/>
      <c r="OAO314" s="35"/>
      <c r="OAP314" s="35"/>
      <c r="OAQ314" s="15"/>
      <c r="OAS314" s="13"/>
      <c r="OAT314" s="35"/>
      <c r="OAU314" s="35"/>
      <c r="OAV314" s="15"/>
      <c r="OAX314" s="13"/>
      <c r="OAY314" s="35"/>
      <c r="OAZ314" s="35"/>
      <c r="OBA314" s="15"/>
      <c r="OBC314" s="13"/>
      <c r="OBD314" s="35"/>
      <c r="OBE314" s="35"/>
      <c r="OBF314" s="15"/>
      <c r="OBH314" s="13"/>
      <c r="OBI314" s="35"/>
      <c r="OBJ314" s="35"/>
      <c r="OBK314" s="15"/>
      <c r="OBM314" s="13"/>
      <c r="OBN314" s="35"/>
      <c r="OBO314" s="35"/>
      <c r="OBP314" s="15"/>
      <c r="OBR314" s="13"/>
      <c r="OBS314" s="35"/>
      <c r="OBT314" s="35"/>
      <c r="OBU314" s="15"/>
      <c r="OBW314" s="13"/>
      <c r="OBX314" s="35"/>
      <c r="OBY314" s="35"/>
      <c r="OBZ314" s="15"/>
      <c r="OCB314" s="13"/>
      <c r="OCC314" s="35"/>
      <c r="OCD314" s="35"/>
      <c r="OCE314" s="15"/>
      <c r="OCG314" s="13"/>
      <c r="OCH314" s="35"/>
      <c r="OCI314" s="35"/>
      <c r="OCJ314" s="15"/>
      <c r="OCL314" s="13"/>
      <c r="OCM314" s="35"/>
      <c r="OCN314" s="35"/>
      <c r="OCO314" s="15"/>
      <c r="OCQ314" s="13"/>
      <c r="OCR314" s="35"/>
      <c r="OCS314" s="35"/>
      <c r="OCT314" s="15"/>
      <c r="OCV314" s="13"/>
      <c r="OCW314" s="35"/>
      <c r="OCX314" s="35"/>
      <c r="OCY314" s="15"/>
      <c r="ODA314" s="13"/>
      <c r="ODB314" s="35"/>
      <c r="ODC314" s="35"/>
      <c r="ODD314" s="15"/>
      <c r="ODF314" s="13"/>
      <c r="ODG314" s="35"/>
      <c r="ODH314" s="35"/>
      <c r="ODI314" s="15"/>
      <c r="ODK314" s="13"/>
      <c r="ODL314" s="35"/>
      <c r="ODM314" s="35"/>
      <c r="ODN314" s="15"/>
      <c r="ODP314" s="13"/>
      <c r="ODQ314" s="35"/>
      <c r="ODR314" s="35"/>
      <c r="ODS314" s="15"/>
      <c r="ODU314" s="13"/>
      <c r="ODV314" s="35"/>
      <c r="ODW314" s="35"/>
      <c r="ODX314" s="15"/>
      <c r="ODZ314" s="13"/>
      <c r="OEA314" s="35"/>
      <c r="OEB314" s="35"/>
      <c r="OEC314" s="15"/>
      <c r="OEE314" s="13"/>
      <c r="OEF314" s="35"/>
      <c r="OEG314" s="35"/>
      <c r="OEH314" s="15"/>
      <c r="OEJ314" s="13"/>
      <c r="OEK314" s="35"/>
      <c r="OEL314" s="35"/>
      <c r="OEM314" s="15"/>
      <c r="OEO314" s="13"/>
      <c r="OEP314" s="35"/>
      <c r="OEQ314" s="35"/>
      <c r="OER314" s="15"/>
      <c r="OET314" s="13"/>
      <c r="OEU314" s="35"/>
      <c r="OEV314" s="35"/>
      <c r="OEW314" s="15"/>
      <c r="OEY314" s="13"/>
      <c r="OEZ314" s="35"/>
      <c r="OFA314" s="35"/>
      <c r="OFB314" s="15"/>
      <c r="OFD314" s="13"/>
      <c r="OFE314" s="35"/>
      <c r="OFF314" s="35"/>
      <c r="OFG314" s="15"/>
      <c r="OFI314" s="13"/>
      <c r="OFJ314" s="35"/>
      <c r="OFK314" s="35"/>
      <c r="OFL314" s="15"/>
      <c r="OFN314" s="13"/>
      <c r="OFO314" s="35"/>
      <c r="OFP314" s="35"/>
      <c r="OFQ314" s="15"/>
      <c r="OFS314" s="13"/>
      <c r="OFT314" s="35"/>
      <c r="OFU314" s="35"/>
      <c r="OFV314" s="15"/>
      <c r="OFX314" s="13"/>
      <c r="OFY314" s="35"/>
      <c r="OFZ314" s="35"/>
      <c r="OGA314" s="15"/>
      <c r="OGC314" s="13"/>
      <c r="OGD314" s="35"/>
      <c r="OGE314" s="35"/>
      <c r="OGF314" s="15"/>
      <c r="OGH314" s="13"/>
      <c r="OGI314" s="35"/>
      <c r="OGJ314" s="35"/>
      <c r="OGK314" s="15"/>
      <c r="OGM314" s="13"/>
      <c r="OGN314" s="35"/>
      <c r="OGO314" s="35"/>
      <c r="OGP314" s="15"/>
      <c r="OGR314" s="13"/>
      <c r="OGS314" s="35"/>
      <c r="OGT314" s="35"/>
      <c r="OGU314" s="15"/>
      <c r="OGW314" s="13"/>
      <c r="OGX314" s="35"/>
      <c r="OGY314" s="35"/>
      <c r="OGZ314" s="15"/>
      <c r="OHB314" s="13"/>
      <c r="OHC314" s="35"/>
      <c r="OHD314" s="35"/>
      <c r="OHE314" s="15"/>
      <c r="OHG314" s="13"/>
      <c r="OHH314" s="35"/>
      <c r="OHI314" s="35"/>
      <c r="OHJ314" s="15"/>
      <c r="OHL314" s="13"/>
      <c r="OHM314" s="35"/>
      <c r="OHN314" s="35"/>
      <c r="OHO314" s="15"/>
      <c r="OHQ314" s="13"/>
      <c r="OHR314" s="35"/>
      <c r="OHS314" s="35"/>
      <c r="OHT314" s="15"/>
      <c r="OHV314" s="13"/>
      <c r="OHW314" s="35"/>
      <c r="OHX314" s="35"/>
      <c r="OHY314" s="15"/>
      <c r="OIA314" s="13"/>
      <c r="OIB314" s="35"/>
      <c r="OIC314" s="35"/>
      <c r="OID314" s="15"/>
      <c r="OIF314" s="13"/>
      <c r="OIG314" s="35"/>
      <c r="OIH314" s="35"/>
      <c r="OII314" s="15"/>
      <c r="OIK314" s="13"/>
      <c r="OIL314" s="35"/>
      <c r="OIM314" s="35"/>
      <c r="OIN314" s="15"/>
      <c r="OIP314" s="13"/>
      <c r="OIQ314" s="35"/>
      <c r="OIR314" s="35"/>
      <c r="OIS314" s="15"/>
      <c r="OIU314" s="13"/>
      <c r="OIV314" s="35"/>
      <c r="OIW314" s="35"/>
      <c r="OIX314" s="15"/>
      <c r="OIZ314" s="13"/>
      <c r="OJA314" s="35"/>
      <c r="OJB314" s="35"/>
      <c r="OJC314" s="15"/>
      <c r="OJE314" s="13"/>
      <c r="OJF314" s="35"/>
      <c r="OJG314" s="35"/>
      <c r="OJH314" s="15"/>
      <c r="OJJ314" s="13"/>
      <c r="OJK314" s="35"/>
      <c r="OJL314" s="35"/>
      <c r="OJM314" s="15"/>
      <c r="OJO314" s="13"/>
      <c r="OJP314" s="35"/>
      <c r="OJQ314" s="35"/>
      <c r="OJR314" s="15"/>
      <c r="OJT314" s="13"/>
      <c r="OJU314" s="35"/>
      <c r="OJV314" s="35"/>
      <c r="OJW314" s="15"/>
      <c r="OJY314" s="13"/>
      <c r="OJZ314" s="35"/>
      <c r="OKA314" s="35"/>
      <c r="OKB314" s="15"/>
      <c r="OKD314" s="13"/>
      <c r="OKE314" s="35"/>
      <c r="OKF314" s="35"/>
      <c r="OKG314" s="15"/>
      <c r="OKI314" s="13"/>
      <c r="OKJ314" s="35"/>
      <c r="OKK314" s="35"/>
      <c r="OKL314" s="15"/>
      <c r="OKN314" s="13"/>
      <c r="OKO314" s="35"/>
      <c r="OKP314" s="35"/>
      <c r="OKQ314" s="15"/>
      <c r="OKS314" s="13"/>
      <c r="OKT314" s="35"/>
      <c r="OKU314" s="35"/>
      <c r="OKV314" s="15"/>
      <c r="OKX314" s="13"/>
      <c r="OKY314" s="35"/>
      <c r="OKZ314" s="35"/>
      <c r="OLA314" s="15"/>
      <c r="OLC314" s="13"/>
      <c r="OLD314" s="35"/>
      <c r="OLE314" s="35"/>
      <c r="OLF314" s="15"/>
      <c r="OLH314" s="13"/>
      <c r="OLI314" s="35"/>
      <c r="OLJ314" s="35"/>
      <c r="OLK314" s="15"/>
      <c r="OLM314" s="13"/>
      <c r="OLN314" s="35"/>
      <c r="OLO314" s="35"/>
      <c r="OLP314" s="15"/>
      <c r="OLR314" s="13"/>
      <c r="OLS314" s="35"/>
      <c r="OLT314" s="35"/>
      <c r="OLU314" s="15"/>
      <c r="OLW314" s="13"/>
      <c r="OLX314" s="35"/>
      <c r="OLY314" s="35"/>
      <c r="OLZ314" s="15"/>
      <c r="OMB314" s="13"/>
      <c r="OMC314" s="35"/>
      <c r="OMD314" s="35"/>
      <c r="OME314" s="15"/>
      <c r="OMG314" s="13"/>
      <c r="OMH314" s="35"/>
      <c r="OMI314" s="35"/>
      <c r="OMJ314" s="15"/>
      <c r="OML314" s="13"/>
      <c r="OMM314" s="35"/>
      <c r="OMN314" s="35"/>
      <c r="OMO314" s="15"/>
      <c r="OMQ314" s="13"/>
      <c r="OMR314" s="35"/>
      <c r="OMS314" s="35"/>
      <c r="OMT314" s="15"/>
      <c r="OMV314" s="13"/>
      <c r="OMW314" s="35"/>
      <c r="OMX314" s="35"/>
      <c r="OMY314" s="15"/>
      <c r="ONA314" s="13"/>
      <c r="ONB314" s="35"/>
      <c r="ONC314" s="35"/>
      <c r="OND314" s="15"/>
      <c r="ONF314" s="13"/>
      <c r="ONG314" s="35"/>
      <c r="ONH314" s="35"/>
      <c r="ONI314" s="15"/>
      <c r="ONK314" s="13"/>
      <c r="ONL314" s="35"/>
      <c r="ONM314" s="35"/>
      <c r="ONN314" s="15"/>
      <c r="ONP314" s="13"/>
      <c r="ONQ314" s="35"/>
      <c r="ONR314" s="35"/>
      <c r="ONS314" s="15"/>
      <c r="ONU314" s="13"/>
      <c r="ONV314" s="35"/>
      <c r="ONW314" s="35"/>
      <c r="ONX314" s="15"/>
      <c r="ONZ314" s="13"/>
      <c r="OOA314" s="35"/>
      <c r="OOB314" s="35"/>
      <c r="OOC314" s="15"/>
      <c r="OOE314" s="13"/>
      <c r="OOF314" s="35"/>
      <c r="OOG314" s="35"/>
      <c r="OOH314" s="15"/>
      <c r="OOJ314" s="13"/>
      <c r="OOK314" s="35"/>
      <c r="OOL314" s="35"/>
      <c r="OOM314" s="15"/>
      <c r="OOO314" s="13"/>
      <c r="OOP314" s="35"/>
      <c r="OOQ314" s="35"/>
      <c r="OOR314" s="15"/>
      <c r="OOT314" s="13"/>
      <c r="OOU314" s="35"/>
      <c r="OOV314" s="35"/>
      <c r="OOW314" s="15"/>
      <c r="OOY314" s="13"/>
      <c r="OOZ314" s="35"/>
      <c r="OPA314" s="35"/>
      <c r="OPB314" s="15"/>
      <c r="OPD314" s="13"/>
      <c r="OPE314" s="35"/>
      <c r="OPF314" s="35"/>
      <c r="OPG314" s="15"/>
      <c r="OPI314" s="13"/>
      <c r="OPJ314" s="35"/>
      <c r="OPK314" s="35"/>
      <c r="OPL314" s="15"/>
      <c r="OPN314" s="13"/>
      <c r="OPO314" s="35"/>
      <c r="OPP314" s="35"/>
      <c r="OPQ314" s="15"/>
      <c r="OPS314" s="13"/>
      <c r="OPT314" s="35"/>
      <c r="OPU314" s="35"/>
      <c r="OPV314" s="15"/>
      <c r="OPX314" s="13"/>
      <c r="OPY314" s="35"/>
      <c r="OPZ314" s="35"/>
      <c r="OQA314" s="15"/>
      <c r="OQC314" s="13"/>
      <c r="OQD314" s="35"/>
      <c r="OQE314" s="35"/>
      <c r="OQF314" s="15"/>
      <c r="OQH314" s="13"/>
      <c r="OQI314" s="35"/>
      <c r="OQJ314" s="35"/>
      <c r="OQK314" s="15"/>
      <c r="OQM314" s="13"/>
      <c r="OQN314" s="35"/>
      <c r="OQO314" s="35"/>
      <c r="OQP314" s="15"/>
      <c r="OQR314" s="13"/>
      <c r="OQS314" s="35"/>
      <c r="OQT314" s="35"/>
      <c r="OQU314" s="15"/>
      <c r="OQW314" s="13"/>
      <c r="OQX314" s="35"/>
      <c r="OQY314" s="35"/>
      <c r="OQZ314" s="15"/>
      <c r="ORB314" s="13"/>
      <c r="ORC314" s="35"/>
      <c r="ORD314" s="35"/>
      <c r="ORE314" s="15"/>
      <c r="ORG314" s="13"/>
      <c r="ORH314" s="35"/>
      <c r="ORI314" s="35"/>
      <c r="ORJ314" s="15"/>
      <c r="ORL314" s="13"/>
      <c r="ORM314" s="35"/>
      <c r="ORN314" s="35"/>
      <c r="ORO314" s="15"/>
      <c r="ORQ314" s="13"/>
      <c r="ORR314" s="35"/>
      <c r="ORS314" s="35"/>
      <c r="ORT314" s="15"/>
      <c r="ORV314" s="13"/>
      <c r="ORW314" s="35"/>
      <c r="ORX314" s="35"/>
      <c r="ORY314" s="15"/>
      <c r="OSA314" s="13"/>
      <c r="OSB314" s="35"/>
      <c r="OSC314" s="35"/>
      <c r="OSD314" s="15"/>
      <c r="OSF314" s="13"/>
      <c r="OSG314" s="35"/>
      <c r="OSH314" s="35"/>
      <c r="OSI314" s="15"/>
      <c r="OSK314" s="13"/>
      <c r="OSL314" s="35"/>
      <c r="OSM314" s="35"/>
      <c r="OSN314" s="15"/>
      <c r="OSP314" s="13"/>
      <c r="OSQ314" s="35"/>
      <c r="OSR314" s="35"/>
      <c r="OSS314" s="15"/>
      <c r="OSU314" s="13"/>
      <c r="OSV314" s="35"/>
      <c r="OSW314" s="35"/>
      <c r="OSX314" s="15"/>
      <c r="OSZ314" s="13"/>
      <c r="OTA314" s="35"/>
      <c r="OTB314" s="35"/>
      <c r="OTC314" s="15"/>
      <c r="OTE314" s="13"/>
      <c r="OTF314" s="35"/>
      <c r="OTG314" s="35"/>
      <c r="OTH314" s="15"/>
      <c r="OTJ314" s="13"/>
      <c r="OTK314" s="35"/>
      <c r="OTL314" s="35"/>
      <c r="OTM314" s="15"/>
      <c r="OTO314" s="13"/>
      <c r="OTP314" s="35"/>
      <c r="OTQ314" s="35"/>
      <c r="OTR314" s="15"/>
      <c r="OTT314" s="13"/>
      <c r="OTU314" s="35"/>
      <c r="OTV314" s="35"/>
      <c r="OTW314" s="15"/>
      <c r="OTY314" s="13"/>
      <c r="OTZ314" s="35"/>
      <c r="OUA314" s="35"/>
      <c r="OUB314" s="15"/>
      <c r="OUD314" s="13"/>
      <c r="OUE314" s="35"/>
      <c r="OUF314" s="35"/>
      <c r="OUG314" s="15"/>
      <c r="OUI314" s="13"/>
      <c r="OUJ314" s="35"/>
      <c r="OUK314" s="35"/>
      <c r="OUL314" s="15"/>
      <c r="OUN314" s="13"/>
      <c r="OUO314" s="35"/>
      <c r="OUP314" s="35"/>
      <c r="OUQ314" s="15"/>
      <c r="OUS314" s="13"/>
      <c r="OUT314" s="35"/>
      <c r="OUU314" s="35"/>
      <c r="OUV314" s="15"/>
      <c r="OUX314" s="13"/>
      <c r="OUY314" s="35"/>
      <c r="OUZ314" s="35"/>
      <c r="OVA314" s="15"/>
      <c r="OVC314" s="13"/>
      <c r="OVD314" s="35"/>
      <c r="OVE314" s="35"/>
      <c r="OVF314" s="15"/>
      <c r="OVH314" s="13"/>
      <c r="OVI314" s="35"/>
      <c r="OVJ314" s="35"/>
      <c r="OVK314" s="15"/>
      <c r="OVM314" s="13"/>
      <c r="OVN314" s="35"/>
      <c r="OVO314" s="35"/>
      <c r="OVP314" s="15"/>
      <c r="OVR314" s="13"/>
      <c r="OVS314" s="35"/>
      <c r="OVT314" s="35"/>
      <c r="OVU314" s="15"/>
      <c r="OVW314" s="13"/>
      <c r="OVX314" s="35"/>
      <c r="OVY314" s="35"/>
      <c r="OVZ314" s="15"/>
      <c r="OWB314" s="13"/>
      <c r="OWC314" s="35"/>
      <c r="OWD314" s="35"/>
      <c r="OWE314" s="15"/>
      <c r="OWG314" s="13"/>
      <c r="OWH314" s="35"/>
      <c r="OWI314" s="35"/>
      <c r="OWJ314" s="15"/>
      <c r="OWL314" s="13"/>
      <c r="OWM314" s="35"/>
      <c r="OWN314" s="35"/>
      <c r="OWO314" s="15"/>
      <c r="OWQ314" s="13"/>
      <c r="OWR314" s="35"/>
      <c r="OWS314" s="35"/>
      <c r="OWT314" s="15"/>
      <c r="OWV314" s="13"/>
      <c r="OWW314" s="35"/>
      <c r="OWX314" s="35"/>
      <c r="OWY314" s="15"/>
      <c r="OXA314" s="13"/>
      <c r="OXB314" s="35"/>
      <c r="OXC314" s="35"/>
      <c r="OXD314" s="15"/>
      <c r="OXF314" s="13"/>
      <c r="OXG314" s="35"/>
      <c r="OXH314" s="35"/>
      <c r="OXI314" s="15"/>
      <c r="OXK314" s="13"/>
      <c r="OXL314" s="35"/>
      <c r="OXM314" s="35"/>
      <c r="OXN314" s="15"/>
      <c r="OXP314" s="13"/>
      <c r="OXQ314" s="35"/>
      <c r="OXR314" s="35"/>
      <c r="OXS314" s="15"/>
      <c r="OXU314" s="13"/>
      <c r="OXV314" s="35"/>
      <c r="OXW314" s="35"/>
      <c r="OXX314" s="15"/>
      <c r="OXZ314" s="13"/>
      <c r="OYA314" s="35"/>
      <c r="OYB314" s="35"/>
      <c r="OYC314" s="15"/>
      <c r="OYE314" s="13"/>
      <c r="OYF314" s="35"/>
      <c r="OYG314" s="35"/>
      <c r="OYH314" s="15"/>
      <c r="OYJ314" s="13"/>
      <c r="OYK314" s="35"/>
      <c r="OYL314" s="35"/>
      <c r="OYM314" s="15"/>
      <c r="OYO314" s="13"/>
      <c r="OYP314" s="35"/>
      <c r="OYQ314" s="35"/>
      <c r="OYR314" s="15"/>
      <c r="OYT314" s="13"/>
      <c r="OYU314" s="35"/>
      <c r="OYV314" s="35"/>
      <c r="OYW314" s="15"/>
      <c r="OYY314" s="13"/>
      <c r="OYZ314" s="35"/>
      <c r="OZA314" s="35"/>
      <c r="OZB314" s="15"/>
      <c r="OZD314" s="13"/>
      <c r="OZE314" s="35"/>
      <c r="OZF314" s="35"/>
      <c r="OZG314" s="15"/>
      <c r="OZI314" s="13"/>
      <c r="OZJ314" s="35"/>
      <c r="OZK314" s="35"/>
      <c r="OZL314" s="15"/>
      <c r="OZN314" s="13"/>
      <c r="OZO314" s="35"/>
      <c r="OZP314" s="35"/>
      <c r="OZQ314" s="15"/>
      <c r="OZS314" s="13"/>
      <c r="OZT314" s="35"/>
      <c r="OZU314" s="35"/>
      <c r="OZV314" s="15"/>
      <c r="OZX314" s="13"/>
      <c r="OZY314" s="35"/>
      <c r="OZZ314" s="35"/>
      <c r="PAA314" s="15"/>
      <c r="PAC314" s="13"/>
      <c r="PAD314" s="35"/>
      <c r="PAE314" s="35"/>
      <c r="PAF314" s="15"/>
      <c r="PAH314" s="13"/>
      <c r="PAI314" s="35"/>
      <c r="PAJ314" s="35"/>
      <c r="PAK314" s="15"/>
      <c r="PAM314" s="13"/>
      <c r="PAN314" s="35"/>
      <c r="PAO314" s="35"/>
      <c r="PAP314" s="15"/>
      <c r="PAR314" s="13"/>
      <c r="PAS314" s="35"/>
      <c r="PAT314" s="35"/>
      <c r="PAU314" s="15"/>
      <c r="PAW314" s="13"/>
      <c r="PAX314" s="35"/>
      <c r="PAY314" s="35"/>
      <c r="PAZ314" s="15"/>
      <c r="PBB314" s="13"/>
      <c r="PBC314" s="35"/>
      <c r="PBD314" s="35"/>
      <c r="PBE314" s="15"/>
      <c r="PBG314" s="13"/>
      <c r="PBH314" s="35"/>
      <c r="PBI314" s="35"/>
      <c r="PBJ314" s="15"/>
      <c r="PBL314" s="13"/>
      <c r="PBM314" s="35"/>
      <c r="PBN314" s="35"/>
      <c r="PBO314" s="15"/>
      <c r="PBQ314" s="13"/>
      <c r="PBR314" s="35"/>
      <c r="PBS314" s="35"/>
      <c r="PBT314" s="15"/>
      <c r="PBV314" s="13"/>
      <c r="PBW314" s="35"/>
      <c r="PBX314" s="35"/>
      <c r="PBY314" s="15"/>
      <c r="PCA314" s="13"/>
      <c r="PCB314" s="35"/>
      <c r="PCC314" s="35"/>
      <c r="PCD314" s="15"/>
      <c r="PCF314" s="13"/>
      <c r="PCG314" s="35"/>
      <c r="PCH314" s="35"/>
      <c r="PCI314" s="15"/>
      <c r="PCK314" s="13"/>
      <c r="PCL314" s="35"/>
      <c r="PCM314" s="35"/>
      <c r="PCN314" s="15"/>
      <c r="PCP314" s="13"/>
      <c r="PCQ314" s="35"/>
      <c r="PCR314" s="35"/>
      <c r="PCS314" s="15"/>
      <c r="PCU314" s="13"/>
      <c r="PCV314" s="35"/>
      <c r="PCW314" s="35"/>
      <c r="PCX314" s="15"/>
      <c r="PCZ314" s="13"/>
      <c r="PDA314" s="35"/>
      <c r="PDB314" s="35"/>
      <c r="PDC314" s="15"/>
      <c r="PDE314" s="13"/>
      <c r="PDF314" s="35"/>
      <c r="PDG314" s="35"/>
      <c r="PDH314" s="15"/>
      <c r="PDJ314" s="13"/>
      <c r="PDK314" s="35"/>
      <c r="PDL314" s="35"/>
      <c r="PDM314" s="15"/>
      <c r="PDO314" s="13"/>
      <c r="PDP314" s="35"/>
      <c r="PDQ314" s="35"/>
      <c r="PDR314" s="15"/>
      <c r="PDT314" s="13"/>
      <c r="PDU314" s="35"/>
      <c r="PDV314" s="35"/>
      <c r="PDW314" s="15"/>
      <c r="PDY314" s="13"/>
      <c r="PDZ314" s="35"/>
      <c r="PEA314" s="35"/>
      <c r="PEB314" s="15"/>
      <c r="PED314" s="13"/>
      <c r="PEE314" s="35"/>
      <c r="PEF314" s="35"/>
      <c r="PEG314" s="15"/>
      <c r="PEI314" s="13"/>
      <c r="PEJ314" s="35"/>
      <c r="PEK314" s="35"/>
      <c r="PEL314" s="15"/>
      <c r="PEN314" s="13"/>
      <c r="PEO314" s="35"/>
      <c r="PEP314" s="35"/>
      <c r="PEQ314" s="15"/>
      <c r="PES314" s="13"/>
      <c r="PET314" s="35"/>
      <c r="PEU314" s="35"/>
      <c r="PEV314" s="15"/>
      <c r="PEX314" s="13"/>
      <c r="PEY314" s="35"/>
      <c r="PEZ314" s="35"/>
      <c r="PFA314" s="15"/>
      <c r="PFC314" s="13"/>
      <c r="PFD314" s="35"/>
      <c r="PFE314" s="35"/>
      <c r="PFF314" s="15"/>
      <c r="PFH314" s="13"/>
      <c r="PFI314" s="35"/>
      <c r="PFJ314" s="35"/>
      <c r="PFK314" s="15"/>
      <c r="PFM314" s="13"/>
      <c r="PFN314" s="35"/>
      <c r="PFO314" s="35"/>
      <c r="PFP314" s="15"/>
      <c r="PFR314" s="13"/>
      <c r="PFS314" s="35"/>
      <c r="PFT314" s="35"/>
      <c r="PFU314" s="15"/>
      <c r="PFW314" s="13"/>
      <c r="PFX314" s="35"/>
      <c r="PFY314" s="35"/>
      <c r="PFZ314" s="15"/>
      <c r="PGB314" s="13"/>
      <c r="PGC314" s="35"/>
      <c r="PGD314" s="35"/>
      <c r="PGE314" s="15"/>
      <c r="PGG314" s="13"/>
      <c r="PGH314" s="35"/>
      <c r="PGI314" s="35"/>
      <c r="PGJ314" s="15"/>
      <c r="PGL314" s="13"/>
      <c r="PGM314" s="35"/>
      <c r="PGN314" s="35"/>
      <c r="PGO314" s="15"/>
      <c r="PGQ314" s="13"/>
      <c r="PGR314" s="35"/>
      <c r="PGS314" s="35"/>
      <c r="PGT314" s="15"/>
      <c r="PGV314" s="13"/>
      <c r="PGW314" s="35"/>
      <c r="PGX314" s="35"/>
      <c r="PGY314" s="15"/>
      <c r="PHA314" s="13"/>
      <c r="PHB314" s="35"/>
      <c r="PHC314" s="35"/>
      <c r="PHD314" s="15"/>
      <c r="PHF314" s="13"/>
      <c r="PHG314" s="35"/>
      <c r="PHH314" s="35"/>
      <c r="PHI314" s="15"/>
      <c r="PHK314" s="13"/>
      <c r="PHL314" s="35"/>
      <c r="PHM314" s="35"/>
      <c r="PHN314" s="15"/>
      <c r="PHP314" s="13"/>
      <c r="PHQ314" s="35"/>
      <c r="PHR314" s="35"/>
      <c r="PHS314" s="15"/>
      <c r="PHU314" s="13"/>
      <c r="PHV314" s="35"/>
      <c r="PHW314" s="35"/>
      <c r="PHX314" s="15"/>
      <c r="PHZ314" s="13"/>
      <c r="PIA314" s="35"/>
      <c r="PIB314" s="35"/>
      <c r="PIC314" s="15"/>
      <c r="PIE314" s="13"/>
      <c r="PIF314" s="35"/>
      <c r="PIG314" s="35"/>
      <c r="PIH314" s="15"/>
      <c r="PIJ314" s="13"/>
      <c r="PIK314" s="35"/>
      <c r="PIL314" s="35"/>
      <c r="PIM314" s="15"/>
      <c r="PIO314" s="13"/>
      <c r="PIP314" s="35"/>
      <c r="PIQ314" s="35"/>
      <c r="PIR314" s="15"/>
      <c r="PIT314" s="13"/>
      <c r="PIU314" s="35"/>
      <c r="PIV314" s="35"/>
      <c r="PIW314" s="15"/>
      <c r="PIY314" s="13"/>
      <c r="PIZ314" s="35"/>
      <c r="PJA314" s="35"/>
      <c r="PJB314" s="15"/>
      <c r="PJD314" s="13"/>
      <c r="PJE314" s="35"/>
      <c r="PJF314" s="35"/>
      <c r="PJG314" s="15"/>
      <c r="PJI314" s="13"/>
      <c r="PJJ314" s="35"/>
      <c r="PJK314" s="35"/>
      <c r="PJL314" s="15"/>
      <c r="PJN314" s="13"/>
      <c r="PJO314" s="35"/>
      <c r="PJP314" s="35"/>
      <c r="PJQ314" s="15"/>
      <c r="PJS314" s="13"/>
      <c r="PJT314" s="35"/>
      <c r="PJU314" s="35"/>
      <c r="PJV314" s="15"/>
      <c r="PJX314" s="13"/>
      <c r="PJY314" s="35"/>
      <c r="PJZ314" s="35"/>
      <c r="PKA314" s="15"/>
      <c r="PKC314" s="13"/>
      <c r="PKD314" s="35"/>
      <c r="PKE314" s="35"/>
      <c r="PKF314" s="15"/>
      <c r="PKH314" s="13"/>
      <c r="PKI314" s="35"/>
      <c r="PKJ314" s="35"/>
      <c r="PKK314" s="15"/>
      <c r="PKM314" s="13"/>
      <c r="PKN314" s="35"/>
      <c r="PKO314" s="35"/>
      <c r="PKP314" s="15"/>
      <c r="PKR314" s="13"/>
      <c r="PKS314" s="35"/>
      <c r="PKT314" s="35"/>
      <c r="PKU314" s="15"/>
      <c r="PKW314" s="13"/>
      <c r="PKX314" s="35"/>
      <c r="PKY314" s="35"/>
      <c r="PKZ314" s="15"/>
      <c r="PLB314" s="13"/>
      <c r="PLC314" s="35"/>
      <c r="PLD314" s="35"/>
      <c r="PLE314" s="15"/>
      <c r="PLG314" s="13"/>
      <c r="PLH314" s="35"/>
      <c r="PLI314" s="35"/>
      <c r="PLJ314" s="15"/>
      <c r="PLL314" s="13"/>
      <c r="PLM314" s="35"/>
      <c r="PLN314" s="35"/>
      <c r="PLO314" s="15"/>
      <c r="PLQ314" s="13"/>
      <c r="PLR314" s="35"/>
      <c r="PLS314" s="35"/>
      <c r="PLT314" s="15"/>
      <c r="PLV314" s="13"/>
      <c r="PLW314" s="35"/>
      <c r="PLX314" s="35"/>
      <c r="PLY314" s="15"/>
      <c r="PMA314" s="13"/>
      <c r="PMB314" s="35"/>
      <c r="PMC314" s="35"/>
      <c r="PMD314" s="15"/>
      <c r="PMF314" s="13"/>
      <c r="PMG314" s="35"/>
      <c r="PMH314" s="35"/>
      <c r="PMI314" s="15"/>
      <c r="PMK314" s="13"/>
      <c r="PML314" s="35"/>
      <c r="PMM314" s="35"/>
      <c r="PMN314" s="15"/>
      <c r="PMP314" s="13"/>
      <c r="PMQ314" s="35"/>
      <c r="PMR314" s="35"/>
      <c r="PMS314" s="15"/>
      <c r="PMU314" s="13"/>
      <c r="PMV314" s="35"/>
      <c r="PMW314" s="35"/>
      <c r="PMX314" s="15"/>
      <c r="PMZ314" s="13"/>
      <c r="PNA314" s="35"/>
      <c r="PNB314" s="35"/>
      <c r="PNC314" s="15"/>
      <c r="PNE314" s="13"/>
      <c r="PNF314" s="35"/>
      <c r="PNG314" s="35"/>
      <c r="PNH314" s="15"/>
      <c r="PNJ314" s="13"/>
      <c r="PNK314" s="35"/>
      <c r="PNL314" s="35"/>
      <c r="PNM314" s="15"/>
      <c r="PNO314" s="13"/>
      <c r="PNP314" s="35"/>
      <c r="PNQ314" s="35"/>
      <c r="PNR314" s="15"/>
      <c r="PNT314" s="13"/>
      <c r="PNU314" s="35"/>
      <c r="PNV314" s="35"/>
      <c r="PNW314" s="15"/>
      <c r="PNY314" s="13"/>
      <c r="PNZ314" s="35"/>
      <c r="POA314" s="35"/>
      <c r="POB314" s="15"/>
      <c r="POD314" s="13"/>
      <c r="POE314" s="35"/>
      <c r="POF314" s="35"/>
      <c r="POG314" s="15"/>
      <c r="POI314" s="13"/>
      <c r="POJ314" s="35"/>
      <c r="POK314" s="35"/>
      <c r="POL314" s="15"/>
      <c r="PON314" s="13"/>
      <c r="POO314" s="35"/>
      <c r="POP314" s="35"/>
      <c r="POQ314" s="15"/>
      <c r="POS314" s="13"/>
      <c r="POT314" s="35"/>
      <c r="POU314" s="35"/>
      <c r="POV314" s="15"/>
      <c r="POX314" s="13"/>
      <c r="POY314" s="35"/>
      <c r="POZ314" s="35"/>
      <c r="PPA314" s="15"/>
      <c r="PPC314" s="13"/>
      <c r="PPD314" s="35"/>
      <c r="PPE314" s="35"/>
      <c r="PPF314" s="15"/>
      <c r="PPH314" s="13"/>
      <c r="PPI314" s="35"/>
      <c r="PPJ314" s="35"/>
      <c r="PPK314" s="15"/>
      <c r="PPM314" s="13"/>
      <c r="PPN314" s="35"/>
      <c r="PPO314" s="35"/>
      <c r="PPP314" s="15"/>
      <c r="PPR314" s="13"/>
      <c r="PPS314" s="35"/>
      <c r="PPT314" s="35"/>
      <c r="PPU314" s="15"/>
      <c r="PPW314" s="13"/>
      <c r="PPX314" s="35"/>
      <c r="PPY314" s="35"/>
      <c r="PPZ314" s="15"/>
      <c r="PQB314" s="13"/>
      <c r="PQC314" s="35"/>
      <c r="PQD314" s="35"/>
      <c r="PQE314" s="15"/>
      <c r="PQG314" s="13"/>
      <c r="PQH314" s="35"/>
      <c r="PQI314" s="35"/>
      <c r="PQJ314" s="15"/>
      <c r="PQL314" s="13"/>
      <c r="PQM314" s="35"/>
      <c r="PQN314" s="35"/>
      <c r="PQO314" s="15"/>
      <c r="PQQ314" s="13"/>
      <c r="PQR314" s="35"/>
      <c r="PQS314" s="35"/>
      <c r="PQT314" s="15"/>
      <c r="PQV314" s="13"/>
      <c r="PQW314" s="35"/>
      <c r="PQX314" s="35"/>
      <c r="PQY314" s="15"/>
      <c r="PRA314" s="13"/>
      <c r="PRB314" s="35"/>
      <c r="PRC314" s="35"/>
      <c r="PRD314" s="15"/>
      <c r="PRF314" s="13"/>
      <c r="PRG314" s="35"/>
      <c r="PRH314" s="35"/>
      <c r="PRI314" s="15"/>
      <c r="PRK314" s="13"/>
      <c r="PRL314" s="35"/>
      <c r="PRM314" s="35"/>
      <c r="PRN314" s="15"/>
      <c r="PRP314" s="13"/>
      <c r="PRQ314" s="35"/>
      <c r="PRR314" s="35"/>
      <c r="PRS314" s="15"/>
      <c r="PRU314" s="13"/>
      <c r="PRV314" s="35"/>
      <c r="PRW314" s="35"/>
      <c r="PRX314" s="15"/>
      <c r="PRZ314" s="13"/>
      <c r="PSA314" s="35"/>
      <c r="PSB314" s="35"/>
      <c r="PSC314" s="15"/>
      <c r="PSE314" s="13"/>
      <c r="PSF314" s="35"/>
      <c r="PSG314" s="35"/>
      <c r="PSH314" s="15"/>
      <c r="PSJ314" s="13"/>
      <c r="PSK314" s="35"/>
      <c r="PSL314" s="35"/>
      <c r="PSM314" s="15"/>
      <c r="PSO314" s="13"/>
      <c r="PSP314" s="35"/>
      <c r="PSQ314" s="35"/>
      <c r="PSR314" s="15"/>
      <c r="PST314" s="13"/>
      <c r="PSU314" s="35"/>
      <c r="PSV314" s="35"/>
      <c r="PSW314" s="15"/>
      <c r="PSY314" s="13"/>
      <c r="PSZ314" s="35"/>
      <c r="PTA314" s="35"/>
      <c r="PTB314" s="15"/>
      <c r="PTD314" s="13"/>
      <c r="PTE314" s="35"/>
      <c r="PTF314" s="35"/>
      <c r="PTG314" s="15"/>
      <c r="PTI314" s="13"/>
      <c r="PTJ314" s="35"/>
      <c r="PTK314" s="35"/>
      <c r="PTL314" s="15"/>
      <c r="PTN314" s="13"/>
      <c r="PTO314" s="35"/>
      <c r="PTP314" s="35"/>
      <c r="PTQ314" s="15"/>
      <c r="PTS314" s="13"/>
      <c r="PTT314" s="35"/>
      <c r="PTU314" s="35"/>
      <c r="PTV314" s="15"/>
      <c r="PTX314" s="13"/>
      <c r="PTY314" s="35"/>
      <c r="PTZ314" s="35"/>
      <c r="PUA314" s="15"/>
      <c r="PUC314" s="13"/>
      <c r="PUD314" s="35"/>
      <c r="PUE314" s="35"/>
      <c r="PUF314" s="15"/>
      <c r="PUH314" s="13"/>
      <c r="PUI314" s="35"/>
      <c r="PUJ314" s="35"/>
      <c r="PUK314" s="15"/>
      <c r="PUM314" s="13"/>
      <c r="PUN314" s="35"/>
      <c r="PUO314" s="35"/>
      <c r="PUP314" s="15"/>
      <c r="PUR314" s="13"/>
      <c r="PUS314" s="35"/>
      <c r="PUT314" s="35"/>
      <c r="PUU314" s="15"/>
      <c r="PUW314" s="13"/>
      <c r="PUX314" s="35"/>
      <c r="PUY314" s="35"/>
      <c r="PUZ314" s="15"/>
      <c r="PVB314" s="13"/>
      <c r="PVC314" s="35"/>
      <c r="PVD314" s="35"/>
      <c r="PVE314" s="15"/>
      <c r="PVG314" s="13"/>
      <c r="PVH314" s="35"/>
      <c r="PVI314" s="35"/>
      <c r="PVJ314" s="15"/>
      <c r="PVL314" s="13"/>
      <c r="PVM314" s="35"/>
      <c r="PVN314" s="35"/>
      <c r="PVO314" s="15"/>
      <c r="PVQ314" s="13"/>
      <c r="PVR314" s="35"/>
      <c r="PVS314" s="35"/>
      <c r="PVT314" s="15"/>
      <c r="PVV314" s="13"/>
      <c r="PVW314" s="35"/>
      <c r="PVX314" s="35"/>
      <c r="PVY314" s="15"/>
      <c r="PWA314" s="13"/>
      <c r="PWB314" s="35"/>
      <c r="PWC314" s="35"/>
      <c r="PWD314" s="15"/>
      <c r="PWF314" s="13"/>
      <c r="PWG314" s="35"/>
      <c r="PWH314" s="35"/>
      <c r="PWI314" s="15"/>
      <c r="PWK314" s="13"/>
      <c r="PWL314" s="35"/>
      <c r="PWM314" s="35"/>
      <c r="PWN314" s="15"/>
      <c r="PWP314" s="13"/>
      <c r="PWQ314" s="35"/>
      <c r="PWR314" s="35"/>
      <c r="PWS314" s="15"/>
      <c r="PWU314" s="13"/>
      <c r="PWV314" s="35"/>
      <c r="PWW314" s="35"/>
      <c r="PWX314" s="15"/>
      <c r="PWZ314" s="13"/>
      <c r="PXA314" s="35"/>
      <c r="PXB314" s="35"/>
      <c r="PXC314" s="15"/>
      <c r="PXE314" s="13"/>
      <c r="PXF314" s="35"/>
      <c r="PXG314" s="35"/>
      <c r="PXH314" s="15"/>
      <c r="PXJ314" s="13"/>
      <c r="PXK314" s="35"/>
      <c r="PXL314" s="35"/>
      <c r="PXM314" s="15"/>
      <c r="PXO314" s="13"/>
      <c r="PXP314" s="35"/>
      <c r="PXQ314" s="35"/>
      <c r="PXR314" s="15"/>
      <c r="PXT314" s="13"/>
      <c r="PXU314" s="35"/>
      <c r="PXV314" s="35"/>
      <c r="PXW314" s="15"/>
      <c r="PXY314" s="13"/>
      <c r="PXZ314" s="35"/>
      <c r="PYA314" s="35"/>
      <c r="PYB314" s="15"/>
      <c r="PYD314" s="13"/>
      <c r="PYE314" s="35"/>
      <c r="PYF314" s="35"/>
      <c r="PYG314" s="15"/>
      <c r="PYI314" s="13"/>
      <c r="PYJ314" s="35"/>
      <c r="PYK314" s="35"/>
      <c r="PYL314" s="15"/>
      <c r="PYN314" s="13"/>
      <c r="PYO314" s="35"/>
      <c r="PYP314" s="35"/>
      <c r="PYQ314" s="15"/>
      <c r="PYS314" s="13"/>
      <c r="PYT314" s="35"/>
      <c r="PYU314" s="35"/>
      <c r="PYV314" s="15"/>
      <c r="PYX314" s="13"/>
      <c r="PYY314" s="35"/>
      <c r="PYZ314" s="35"/>
      <c r="PZA314" s="15"/>
      <c r="PZC314" s="13"/>
      <c r="PZD314" s="35"/>
      <c r="PZE314" s="35"/>
      <c r="PZF314" s="15"/>
      <c r="PZH314" s="13"/>
      <c r="PZI314" s="35"/>
      <c r="PZJ314" s="35"/>
      <c r="PZK314" s="15"/>
      <c r="PZM314" s="13"/>
      <c r="PZN314" s="35"/>
      <c r="PZO314" s="35"/>
      <c r="PZP314" s="15"/>
      <c r="PZR314" s="13"/>
      <c r="PZS314" s="35"/>
      <c r="PZT314" s="35"/>
      <c r="PZU314" s="15"/>
      <c r="PZW314" s="13"/>
      <c r="PZX314" s="35"/>
      <c r="PZY314" s="35"/>
      <c r="PZZ314" s="15"/>
      <c r="QAB314" s="13"/>
      <c r="QAC314" s="35"/>
      <c r="QAD314" s="35"/>
      <c r="QAE314" s="15"/>
      <c r="QAG314" s="13"/>
      <c r="QAH314" s="35"/>
      <c r="QAI314" s="35"/>
      <c r="QAJ314" s="15"/>
      <c r="QAL314" s="13"/>
      <c r="QAM314" s="35"/>
      <c r="QAN314" s="35"/>
      <c r="QAO314" s="15"/>
      <c r="QAQ314" s="13"/>
      <c r="QAR314" s="35"/>
      <c r="QAS314" s="35"/>
      <c r="QAT314" s="15"/>
      <c r="QAV314" s="13"/>
      <c r="QAW314" s="35"/>
      <c r="QAX314" s="35"/>
      <c r="QAY314" s="15"/>
      <c r="QBA314" s="13"/>
      <c r="QBB314" s="35"/>
      <c r="QBC314" s="35"/>
      <c r="QBD314" s="15"/>
      <c r="QBF314" s="13"/>
      <c r="QBG314" s="35"/>
      <c r="QBH314" s="35"/>
      <c r="QBI314" s="15"/>
      <c r="QBK314" s="13"/>
      <c r="QBL314" s="35"/>
      <c r="QBM314" s="35"/>
      <c r="QBN314" s="15"/>
      <c r="QBP314" s="13"/>
      <c r="QBQ314" s="35"/>
      <c r="QBR314" s="35"/>
      <c r="QBS314" s="15"/>
      <c r="QBU314" s="13"/>
      <c r="QBV314" s="35"/>
      <c r="QBW314" s="35"/>
      <c r="QBX314" s="15"/>
      <c r="QBZ314" s="13"/>
      <c r="QCA314" s="35"/>
      <c r="QCB314" s="35"/>
      <c r="QCC314" s="15"/>
      <c r="QCE314" s="13"/>
      <c r="QCF314" s="35"/>
      <c r="QCG314" s="35"/>
      <c r="QCH314" s="15"/>
      <c r="QCJ314" s="13"/>
      <c r="QCK314" s="35"/>
      <c r="QCL314" s="35"/>
      <c r="QCM314" s="15"/>
      <c r="QCO314" s="13"/>
      <c r="QCP314" s="35"/>
      <c r="QCQ314" s="35"/>
      <c r="QCR314" s="15"/>
      <c r="QCT314" s="13"/>
      <c r="QCU314" s="35"/>
      <c r="QCV314" s="35"/>
      <c r="QCW314" s="15"/>
      <c r="QCY314" s="13"/>
      <c r="QCZ314" s="35"/>
      <c r="QDA314" s="35"/>
      <c r="QDB314" s="15"/>
      <c r="QDD314" s="13"/>
      <c r="QDE314" s="35"/>
      <c r="QDF314" s="35"/>
      <c r="QDG314" s="15"/>
      <c r="QDI314" s="13"/>
      <c r="QDJ314" s="35"/>
      <c r="QDK314" s="35"/>
      <c r="QDL314" s="15"/>
      <c r="QDN314" s="13"/>
      <c r="QDO314" s="35"/>
      <c r="QDP314" s="35"/>
      <c r="QDQ314" s="15"/>
      <c r="QDS314" s="13"/>
      <c r="QDT314" s="35"/>
      <c r="QDU314" s="35"/>
      <c r="QDV314" s="15"/>
      <c r="QDX314" s="13"/>
      <c r="QDY314" s="35"/>
      <c r="QDZ314" s="35"/>
      <c r="QEA314" s="15"/>
      <c r="QEC314" s="13"/>
      <c r="QED314" s="35"/>
      <c r="QEE314" s="35"/>
      <c r="QEF314" s="15"/>
      <c r="QEH314" s="13"/>
      <c r="QEI314" s="35"/>
      <c r="QEJ314" s="35"/>
      <c r="QEK314" s="15"/>
      <c r="QEM314" s="13"/>
      <c r="QEN314" s="35"/>
      <c r="QEO314" s="35"/>
      <c r="QEP314" s="15"/>
      <c r="QER314" s="13"/>
      <c r="QES314" s="35"/>
      <c r="QET314" s="35"/>
      <c r="QEU314" s="15"/>
      <c r="QEW314" s="13"/>
      <c r="QEX314" s="35"/>
      <c r="QEY314" s="35"/>
      <c r="QEZ314" s="15"/>
      <c r="QFB314" s="13"/>
      <c r="QFC314" s="35"/>
      <c r="QFD314" s="35"/>
      <c r="QFE314" s="15"/>
      <c r="QFG314" s="13"/>
      <c r="QFH314" s="35"/>
      <c r="QFI314" s="35"/>
      <c r="QFJ314" s="15"/>
      <c r="QFL314" s="13"/>
      <c r="QFM314" s="35"/>
      <c r="QFN314" s="35"/>
      <c r="QFO314" s="15"/>
      <c r="QFQ314" s="13"/>
      <c r="QFR314" s="35"/>
      <c r="QFS314" s="35"/>
      <c r="QFT314" s="15"/>
      <c r="QFV314" s="13"/>
      <c r="QFW314" s="35"/>
      <c r="QFX314" s="35"/>
      <c r="QFY314" s="15"/>
      <c r="QGA314" s="13"/>
      <c r="QGB314" s="35"/>
      <c r="QGC314" s="35"/>
      <c r="QGD314" s="15"/>
      <c r="QGF314" s="13"/>
      <c r="QGG314" s="35"/>
      <c r="QGH314" s="35"/>
      <c r="QGI314" s="15"/>
      <c r="QGK314" s="13"/>
      <c r="QGL314" s="35"/>
      <c r="QGM314" s="35"/>
      <c r="QGN314" s="15"/>
      <c r="QGP314" s="13"/>
      <c r="QGQ314" s="35"/>
      <c r="QGR314" s="35"/>
      <c r="QGS314" s="15"/>
      <c r="QGU314" s="13"/>
      <c r="QGV314" s="35"/>
      <c r="QGW314" s="35"/>
      <c r="QGX314" s="15"/>
      <c r="QGZ314" s="13"/>
      <c r="QHA314" s="35"/>
      <c r="QHB314" s="35"/>
      <c r="QHC314" s="15"/>
      <c r="QHE314" s="13"/>
      <c r="QHF314" s="35"/>
      <c r="QHG314" s="35"/>
      <c r="QHH314" s="15"/>
      <c r="QHJ314" s="13"/>
      <c r="QHK314" s="35"/>
      <c r="QHL314" s="35"/>
      <c r="QHM314" s="15"/>
      <c r="QHO314" s="13"/>
      <c r="QHP314" s="35"/>
      <c r="QHQ314" s="35"/>
      <c r="QHR314" s="15"/>
      <c r="QHT314" s="13"/>
      <c r="QHU314" s="35"/>
      <c r="QHV314" s="35"/>
      <c r="QHW314" s="15"/>
      <c r="QHY314" s="13"/>
      <c r="QHZ314" s="35"/>
      <c r="QIA314" s="35"/>
      <c r="QIB314" s="15"/>
      <c r="QID314" s="13"/>
      <c r="QIE314" s="35"/>
      <c r="QIF314" s="35"/>
      <c r="QIG314" s="15"/>
      <c r="QII314" s="13"/>
      <c r="QIJ314" s="35"/>
      <c r="QIK314" s="35"/>
      <c r="QIL314" s="15"/>
      <c r="QIN314" s="13"/>
      <c r="QIO314" s="35"/>
      <c r="QIP314" s="35"/>
      <c r="QIQ314" s="15"/>
      <c r="QIS314" s="13"/>
      <c r="QIT314" s="35"/>
      <c r="QIU314" s="35"/>
      <c r="QIV314" s="15"/>
      <c r="QIX314" s="13"/>
      <c r="QIY314" s="35"/>
      <c r="QIZ314" s="35"/>
      <c r="QJA314" s="15"/>
      <c r="QJC314" s="13"/>
      <c r="QJD314" s="35"/>
      <c r="QJE314" s="35"/>
      <c r="QJF314" s="15"/>
      <c r="QJH314" s="13"/>
      <c r="QJI314" s="35"/>
      <c r="QJJ314" s="35"/>
      <c r="QJK314" s="15"/>
      <c r="QJM314" s="13"/>
      <c r="QJN314" s="35"/>
      <c r="QJO314" s="35"/>
      <c r="QJP314" s="15"/>
      <c r="QJR314" s="13"/>
      <c r="QJS314" s="35"/>
      <c r="QJT314" s="35"/>
      <c r="QJU314" s="15"/>
      <c r="QJW314" s="13"/>
      <c r="QJX314" s="35"/>
      <c r="QJY314" s="35"/>
      <c r="QJZ314" s="15"/>
      <c r="QKB314" s="13"/>
      <c r="QKC314" s="35"/>
      <c r="QKD314" s="35"/>
      <c r="QKE314" s="15"/>
      <c r="QKG314" s="13"/>
      <c r="QKH314" s="35"/>
      <c r="QKI314" s="35"/>
      <c r="QKJ314" s="15"/>
      <c r="QKL314" s="13"/>
      <c r="QKM314" s="35"/>
      <c r="QKN314" s="35"/>
      <c r="QKO314" s="15"/>
      <c r="QKQ314" s="13"/>
      <c r="QKR314" s="35"/>
      <c r="QKS314" s="35"/>
      <c r="QKT314" s="15"/>
      <c r="QKV314" s="13"/>
      <c r="QKW314" s="35"/>
      <c r="QKX314" s="35"/>
      <c r="QKY314" s="15"/>
      <c r="QLA314" s="13"/>
      <c r="QLB314" s="35"/>
      <c r="QLC314" s="35"/>
      <c r="QLD314" s="15"/>
      <c r="QLF314" s="13"/>
      <c r="QLG314" s="35"/>
      <c r="QLH314" s="35"/>
      <c r="QLI314" s="15"/>
      <c r="QLK314" s="13"/>
      <c r="QLL314" s="35"/>
      <c r="QLM314" s="35"/>
      <c r="QLN314" s="15"/>
      <c r="QLP314" s="13"/>
      <c r="QLQ314" s="35"/>
      <c r="QLR314" s="35"/>
      <c r="QLS314" s="15"/>
      <c r="QLU314" s="13"/>
      <c r="QLV314" s="35"/>
      <c r="QLW314" s="35"/>
      <c r="QLX314" s="15"/>
      <c r="QLZ314" s="13"/>
      <c r="QMA314" s="35"/>
      <c r="QMB314" s="35"/>
      <c r="QMC314" s="15"/>
      <c r="QME314" s="13"/>
      <c r="QMF314" s="35"/>
      <c r="QMG314" s="35"/>
      <c r="QMH314" s="15"/>
      <c r="QMJ314" s="13"/>
      <c r="QMK314" s="35"/>
      <c r="QML314" s="35"/>
      <c r="QMM314" s="15"/>
      <c r="QMO314" s="13"/>
      <c r="QMP314" s="35"/>
      <c r="QMQ314" s="35"/>
      <c r="QMR314" s="15"/>
      <c r="QMT314" s="13"/>
      <c r="QMU314" s="35"/>
      <c r="QMV314" s="35"/>
      <c r="QMW314" s="15"/>
      <c r="QMY314" s="13"/>
      <c r="QMZ314" s="35"/>
      <c r="QNA314" s="35"/>
      <c r="QNB314" s="15"/>
      <c r="QND314" s="13"/>
      <c r="QNE314" s="35"/>
      <c r="QNF314" s="35"/>
      <c r="QNG314" s="15"/>
      <c r="QNI314" s="13"/>
      <c r="QNJ314" s="35"/>
      <c r="QNK314" s="35"/>
      <c r="QNL314" s="15"/>
      <c r="QNN314" s="13"/>
      <c r="QNO314" s="35"/>
      <c r="QNP314" s="35"/>
      <c r="QNQ314" s="15"/>
      <c r="QNS314" s="13"/>
      <c r="QNT314" s="35"/>
      <c r="QNU314" s="35"/>
      <c r="QNV314" s="15"/>
      <c r="QNX314" s="13"/>
      <c r="QNY314" s="35"/>
      <c r="QNZ314" s="35"/>
      <c r="QOA314" s="15"/>
      <c r="QOC314" s="13"/>
      <c r="QOD314" s="35"/>
      <c r="QOE314" s="35"/>
      <c r="QOF314" s="15"/>
      <c r="QOH314" s="13"/>
      <c r="QOI314" s="35"/>
      <c r="QOJ314" s="35"/>
      <c r="QOK314" s="15"/>
      <c r="QOM314" s="13"/>
      <c r="QON314" s="35"/>
      <c r="QOO314" s="35"/>
      <c r="QOP314" s="15"/>
      <c r="QOR314" s="13"/>
      <c r="QOS314" s="35"/>
      <c r="QOT314" s="35"/>
      <c r="QOU314" s="15"/>
      <c r="QOW314" s="13"/>
      <c r="QOX314" s="35"/>
      <c r="QOY314" s="35"/>
      <c r="QOZ314" s="15"/>
      <c r="QPB314" s="13"/>
      <c r="QPC314" s="35"/>
      <c r="QPD314" s="35"/>
      <c r="QPE314" s="15"/>
      <c r="QPG314" s="13"/>
      <c r="QPH314" s="35"/>
      <c r="QPI314" s="35"/>
      <c r="QPJ314" s="15"/>
      <c r="QPL314" s="13"/>
      <c r="QPM314" s="35"/>
      <c r="QPN314" s="35"/>
      <c r="QPO314" s="15"/>
      <c r="QPQ314" s="13"/>
      <c r="QPR314" s="35"/>
      <c r="QPS314" s="35"/>
      <c r="QPT314" s="15"/>
      <c r="QPV314" s="13"/>
      <c r="QPW314" s="35"/>
      <c r="QPX314" s="35"/>
      <c r="QPY314" s="15"/>
      <c r="QQA314" s="13"/>
      <c r="QQB314" s="35"/>
      <c r="QQC314" s="35"/>
      <c r="QQD314" s="15"/>
      <c r="QQF314" s="13"/>
      <c r="QQG314" s="35"/>
      <c r="QQH314" s="35"/>
      <c r="QQI314" s="15"/>
      <c r="QQK314" s="13"/>
      <c r="QQL314" s="35"/>
      <c r="QQM314" s="35"/>
      <c r="QQN314" s="15"/>
      <c r="QQP314" s="13"/>
      <c r="QQQ314" s="35"/>
      <c r="QQR314" s="35"/>
      <c r="QQS314" s="15"/>
      <c r="QQU314" s="13"/>
      <c r="QQV314" s="35"/>
      <c r="QQW314" s="35"/>
      <c r="QQX314" s="15"/>
      <c r="QQZ314" s="13"/>
      <c r="QRA314" s="35"/>
      <c r="QRB314" s="35"/>
      <c r="QRC314" s="15"/>
      <c r="QRE314" s="13"/>
      <c r="QRF314" s="35"/>
      <c r="QRG314" s="35"/>
      <c r="QRH314" s="15"/>
      <c r="QRJ314" s="13"/>
      <c r="QRK314" s="35"/>
      <c r="QRL314" s="35"/>
      <c r="QRM314" s="15"/>
      <c r="QRO314" s="13"/>
      <c r="QRP314" s="35"/>
      <c r="QRQ314" s="35"/>
      <c r="QRR314" s="15"/>
      <c r="QRT314" s="13"/>
      <c r="QRU314" s="35"/>
      <c r="QRV314" s="35"/>
      <c r="QRW314" s="15"/>
      <c r="QRY314" s="13"/>
      <c r="QRZ314" s="35"/>
      <c r="QSA314" s="35"/>
      <c r="QSB314" s="15"/>
      <c r="QSD314" s="13"/>
      <c r="QSE314" s="35"/>
      <c r="QSF314" s="35"/>
      <c r="QSG314" s="15"/>
      <c r="QSI314" s="13"/>
      <c r="QSJ314" s="35"/>
      <c r="QSK314" s="35"/>
      <c r="QSL314" s="15"/>
      <c r="QSN314" s="13"/>
      <c r="QSO314" s="35"/>
      <c r="QSP314" s="35"/>
      <c r="QSQ314" s="15"/>
      <c r="QSS314" s="13"/>
      <c r="QST314" s="35"/>
      <c r="QSU314" s="35"/>
      <c r="QSV314" s="15"/>
      <c r="QSX314" s="13"/>
      <c r="QSY314" s="35"/>
      <c r="QSZ314" s="35"/>
      <c r="QTA314" s="15"/>
      <c r="QTC314" s="13"/>
      <c r="QTD314" s="35"/>
      <c r="QTE314" s="35"/>
      <c r="QTF314" s="15"/>
      <c r="QTH314" s="13"/>
      <c r="QTI314" s="35"/>
      <c r="QTJ314" s="35"/>
      <c r="QTK314" s="15"/>
      <c r="QTM314" s="13"/>
      <c r="QTN314" s="35"/>
      <c r="QTO314" s="35"/>
      <c r="QTP314" s="15"/>
      <c r="QTR314" s="13"/>
      <c r="QTS314" s="35"/>
      <c r="QTT314" s="35"/>
      <c r="QTU314" s="15"/>
      <c r="QTW314" s="13"/>
      <c r="QTX314" s="35"/>
      <c r="QTY314" s="35"/>
      <c r="QTZ314" s="15"/>
      <c r="QUB314" s="13"/>
      <c r="QUC314" s="35"/>
      <c r="QUD314" s="35"/>
      <c r="QUE314" s="15"/>
      <c r="QUG314" s="13"/>
      <c r="QUH314" s="35"/>
      <c r="QUI314" s="35"/>
      <c r="QUJ314" s="15"/>
      <c r="QUL314" s="13"/>
      <c r="QUM314" s="35"/>
      <c r="QUN314" s="35"/>
      <c r="QUO314" s="15"/>
      <c r="QUQ314" s="13"/>
      <c r="QUR314" s="35"/>
      <c r="QUS314" s="35"/>
      <c r="QUT314" s="15"/>
      <c r="QUV314" s="13"/>
      <c r="QUW314" s="35"/>
      <c r="QUX314" s="35"/>
      <c r="QUY314" s="15"/>
      <c r="QVA314" s="13"/>
      <c r="QVB314" s="35"/>
      <c r="QVC314" s="35"/>
      <c r="QVD314" s="15"/>
      <c r="QVF314" s="13"/>
      <c r="QVG314" s="35"/>
      <c r="QVH314" s="35"/>
      <c r="QVI314" s="15"/>
      <c r="QVK314" s="13"/>
      <c r="QVL314" s="35"/>
      <c r="QVM314" s="35"/>
      <c r="QVN314" s="15"/>
      <c r="QVP314" s="13"/>
      <c r="QVQ314" s="35"/>
      <c r="QVR314" s="35"/>
      <c r="QVS314" s="15"/>
      <c r="QVU314" s="13"/>
      <c r="QVV314" s="35"/>
      <c r="QVW314" s="35"/>
      <c r="QVX314" s="15"/>
      <c r="QVZ314" s="13"/>
      <c r="QWA314" s="35"/>
      <c r="QWB314" s="35"/>
      <c r="QWC314" s="15"/>
      <c r="QWE314" s="13"/>
      <c r="QWF314" s="35"/>
      <c r="QWG314" s="35"/>
      <c r="QWH314" s="15"/>
      <c r="QWJ314" s="13"/>
      <c r="QWK314" s="35"/>
      <c r="QWL314" s="35"/>
      <c r="QWM314" s="15"/>
      <c r="QWO314" s="13"/>
      <c r="QWP314" s="35"/>
      <c r="QWQ314" s="35"/>
      <c r="QWR314" s="15"/>
      <c r="QWT314" s="13"/>
      <c r="QWU314" s="35"/>
      <c r="QWV314" s="35"/>
      <c r="QWW314" s="15"/>
      <c r="QWY314" s="13"/>
      <c r="QWZ314" s="35"/>
      <c r="QXA314" s="35"/>
      <c r="QXB314" s="15"/>
      <c r="QXD314" s="13"/>
      <c r="QXE314" s="35"/>
      <c r="QXF314" s="35"/>
      <c r="QXG314" s="15"/>
      <c r="QXI314" s="13"/>
      <c r="QXJ314" s="35"/>
      <c r="QXK314" s="35"/>
      <c r="QXL314" s="15"/>
      <c r="QXN314" s="13"/>
      <c r="QXO314" s="35"/>
      <c r="QXP314" s="35"/>
      <c r="QXQ314" s="15"/>
      <c r="QXS314" s="13"/>
      <c r="QXT314" s="35"/>
      <c r="QXU314" s="35"/>
      <c r="QXV314" s="15"/>
      <c r="QXX314" s="13"/>
      <c r="QXY314" s="35"/>
      <c r="QXZ314" s="35"/>
      <c r="QYA314" s="15"/>
      <c r="QYC314" s="13"/>
      <c r="QYD314" s="35"/>
      <c r="QYE314" s="35"/>
      <c r="QYF314" s="15"/>
      <c r="QYH314" s="13"/>
      <c r="QYI314" s="35"/>
      <c r="QYJ314" s="35"/>
      <c r="QYK314" s="15"/>
      <c r="QYM314" s="13"/>
      <c r="QYN314" s="35"/>
      <c r="QYO314" s="35"/>
      <c r="QYP314" s="15"/>
      <c r="QYR314" s="13"/>
      <c r="QYS314" s="35"/>
      <c r="QYT314" s="35"/>
      <c r="QYU314" s="15"/>
      <c r="QYW314" s="13"/>
      <c r="QYX314" s="35"/>
      <c r="QYY314" s="35"/>
      <c r="QYZ314" s="15"/>
      <c r="QZB314" s="13"/>
      <c r="QZC314" s="35"/>
      <c r="QZD314" s="35"/>
      <c r="QZE314" s="15"/>
      <c r="QZG314" s="13"/>
      <c r="QZH314" s="35"/>
      <c r="QZI314" s="35"/>
      <c r="QZJ314" s="15"/>
      <c r="QZL314" s="13"/>
      <c r="QZM314" s="35"/>
      <c r="QZN314" s="35"/>
      <c r="QZO314" s="15"/>
      <c r="QZQ314" s="13"/>
      <c r="QZR314" s="35"/>
      <c r="QZS314" s="35"/>
      <c r="QZT314" s="15"/>
      <c r="QZV314" s="13"/>
      <c r="QZW314" s="35"/>
      <c r="QZX314" s="35"/>
      <c r="QZY314" s="15"/>
      <c r="RAA314" s="13"/>
      <c r="RAB314" s="35"/>
      <c r="RAC314" s="35"/>
      <c r="RAD314" s="15"/>
      <c r="RAF314" s="13"/>
      <c r="RAG314" s="35"/>
      <c r="RAH314" s="35"/>
      <c r="RAI314" s="15"/>
      <c r="RAK314" s="13"/>
      <c r="RAL314" s="35"/>
      <c r="RAM314" s="35"/>
      <c r="RAN314" s="15"/>
      <c r="RAP314" s="13"/>
      <c r="RAQ314" s="35"/>
      <c r="RAR314" s="35"/>
      <c r="RAS314" s="15"/>
      <c r="RAU314" s="13"/>
      <c r="RAV314" s="35"/>
      <c r="RAW314" s="35"/>
      <c r="RAX314" s="15"/>
      <c r="RAZ314" s="13"/>
      <c r="RBA314" s="35"/>
      <c r="RBB314" s="35"/>
      <c r="RBC314" s="15"/>
      <c r="RBE314" s="13"/>
      <c r="RBF314" s="35"/>
      <c r="RBG314" s="35"/>
      <c r="RBH314" s="15"/>
      <c r="RBJ314" s="13"/>
      <c r="RBK314" s="35"/>
      <c r="RBL314" s="35"/>
      <c r="RBM314" s="15"/>
      <c r="RBO314" s="13"/>
      <c r="RBP314" s="35"/>
      <c r="RBQ314" s="35"/>
      <c r="RBR314" s="15"/>
      <c r="RBT314" s="13"/>
      <c r="RBU314" s="35"/>
      <c r="RBV314" s="35"/>
      <c r="RBW314" s="15"/>
      <c r="RBY314" s="13"/>
      <c r="RBZ314" s="35"/>
      <c r="RCA314" s="35"/>
      <c r="RCB314" s="15"/>
      <c r="RCD314" s="13"/>
      <c r="RCE314" s="35"/>
      <c r="RCF314" s="35"/>
      <c r="RCG314" s="15"/>
      <c r="RCI314" s="13"/>
      <c r="RCJ314" s="35"/>
      <c r="RCK314" s="35"/>
      <c r="RCL314" s="15"/>
      <c r="RCN314" s="13"/>
      <c r="RCO314" s="35"/>
      <c r="RCP314" s="35"/>
      <c r="RCQ314" s="15"/>
      <c r="RCS314" s="13"/>
      <c r="RCT314" s="35"/>
      <c r="RCU314" s="35"/>
      <c r="RCV314" s="15"/>
      <c r="RCX314" s="13"/>
      <c r="RCY314" s="35"/>
      <c r="RCZ314" s="35"/>
      <c r="RDA314" s="15"/>
      <c r="RDC314" s="13"/>
      <c r="RDD314" s="35"/>
      <c r="RDE314" s="35"/>
      <c r="RDF314" s="15"/>
      <c r="RDH314" s="13"/>
      <c r="RDI314" s="35"/>
      <c r="RDJ314" s="35"/>
      <c r="RDK314" s="15"/>
      <c r="RDM314" s="13"/>
      <c r="RDN314" s="35"/>
      <c r="RDO314" s="35"/>
      <c r="RDP314" s="15"/>
      <c r="RDR314" s="13"/>
      <c r="RDS314" s="35"/>
      <c r="RDT314" s="35"/>
      <c r="RDU314" s="15"/>
      <c r="RDW314" s="13"/>
      <c r="RDX314" s="35"/>
      <c r="RDY314" s="35"/>
      <c r="RDZ314" s="15"/>
      <c r="REB314" s="13"/>
      <c r="REC314" s="35"/>
      <c r="RED314" s="35"/>
      <c r="REE314" s="15"/>
      <c r="REG314" s="13"/>
      <c r="REH314" s="35"/>
      <c r="REI314" s="35"/>
      <c r="REJ314" s="15"/>
      <c r="REL314" s="13"/>
      <c r="REM314" s="35"/>
      <c r="REN314" s="35"/>
      <c r="REO314" s="15"/>
      <c r="REQ314" s="13"/>
      <c r="RER314" s="35"/>
      <c r="RES314" s="35"/>
      <c r="RET314" s="15"/>
      <c r="REV314" s="13"/>
      <c r="REW314" s="35"/>
      <c r="REX314" s="35"/>
      <c r="REY314" s="15"/>
      <c r="RFA314" s="13"/>
      <c r="RFB314" s="35"/>
      <c r="RFC314" s="35"/>
      <c r="RFD314" s="15"/>
      <c r="RFF314" s="13"/>
      <c r="RFG314" s="35"/>
      <c r="RFH314" s="35"/>
      <c r="RFI314" s="15"/>
      <c r="RFK314" s="13"/>
      <c r="RFL314" s="35"/>
      <c r="RFM314" s="35"/>
      <c r="RFN314" s="15"/>
      <c r="RFP314" s="13"/>
      <c r="RFQ314" s="35"/>
      <c r="RFR314" s="35"/>
      <c r="RFS314" s="15"/>
      <c r="RFU314" s="13"/>
      <c r="RFV314" s="35"/>
      <c r="RFW314" s="35"/>
      <c r="RFX314" s="15"/>
      <c r="RFZ314" s="13"/>
      <c r="RGA314" s="35"/>
      <c r="RGB314" s="35"/>
      <c r="RGC314" s="15"/>
      <c r="RGE314" s="13"/>
      <c r="RGF314" s="35"/>
      <c r="RGG314" s="35"/>
      <c r="RGH314" s="15"/>
      <c r="RGJ314" s="13"/>
      <c r="RGK314" s="35"/>
      <c r="RGL314" s="35"/>
      <c r="RGM314" s="15"/>
      <c r="RGO314" s="13"/>
      <c r="RGP314" s="35"/>
      <c r="RGQ314" s="35"/>
      <c r="RGR314" s="15"/>
      <c r="RGT314" s="13"/>
      <c r="RGU314" s="35"/>
      <c r="RGV314" s="35"/>
      <c r="RGW314" s="15"/>
      <c r="RGY314" s="13"/>
      <c r="RGZ314" s="35"/>
      <c r="RHA314" s="35"/>
      <c r="RHB314" s="15"/>
      <c r="RHD314" s="13"/>
      <c r="RHE314" s="35"/>
      <c r="RHF314" s="35"/>
      <c r="RHG314" s="15"/>
      <c r="RHI314" s="13"/>
      <c r="RHJ314" s="35"/>
      <c r="RHK314" s="35"/>
      <c r="RHL314" s="15"/>
      <c r="RHN314" s="13"/>
      <c r="RHO314" s="35"/>
      <c r="RHP314" s="35"/>
      <c r="RHQ314" s="15"/>
      <c r="RHS314" s="13"/>
      <c r="RHT314" s="35"/>
      <c r="RHU314" s="35"/>
      <c r="RHV314" s="15"/>
      <c r="RHX314" s="13"/>
      <c r="RHY314" s="35"/>
      <c r="RHZ314" s="35"/>
      <c r="RIA314" s="15"/>
      <c r="RIC314" s="13"/>
      <c r="RID314" s="35"/>
      <c r="RIE314" s="35"/>
      <c r="RIF314" s="15"/>
      <c r="RIH314" s="13"/>
      <c r="RII314" s="35"/>
      <c r="RIJ314" s="35"/>
      <c r="RIK314" s="15"/>
      <c r="RIM314" s="13"/>
      <c r="RIN314" s="35"/>
      <c r="RIO314" s="35"/>
      <c r="RIP314" s="15"/>
      <c r="RIR314" s="13"/>
      <c r="RIS314" s="35"/>
      <c r="RIT314" s="35"/>
      <c r="RIU314" s="15"/>
      <c r="RIW314" s="13"/>
      <c r="RIX314" s="35"/>
      <c r="RIY314" s="35"/>
      <c r="RIZ314" s="15"/>
      <c r="RJB314" s="13"/>
      <c r="RJC314" s="35"/>
      <c r="RJD314" s="35"/>
      <c r="RJE314" s="15"/>
      <c r="RJG314" s="13"/>
      <c r="RJH314" s="35"/>
      <c r="RJI314" s="35"/>
      <c r="RJJ314" s="15"/>
      <c r="RJL314" s="13"/>
      <c r="RJM314" s="35"/>
      <c r="RJN314" s="35"/>
      <c r="RJO314" s="15"/>
      <c r="RJQ314" s="13"/>
      <c r="RJR314" s="35"/>
      <c r="RJS314" s="35"/>
      <c r="RJT314" s="15"/>
      <c r="RJV314" s="13"/>
      <c r="RJW314" s="35"/>
      <c r="RJX314" s="35"/>
      <c r="RJY314" s="15"/>
      <c r="RKA314" s="13"/>
      <c r="RKB314" s="35"/>
      <c r="RKC314" s="35"/>
      <c r="RKD314" s="15"/>
      <c r="RKF314" s="13"/>
      <c r="RKG314" s="35"/>
      <c r="RKH314" s="35"/>
      <c r="RKI314" s="15"/>
      <c r="RKK314" s="13"/>
      <c r="RKL314" s="35"/>
      <c r="RKM314" s="35"/>
      <c r="RKN314" s="15"/>
      <c r="RKP314" s="13"/>
      <c r="RKQ314" s="35"/>
      <c r="RKR314" s="35"/>
      <c r="RKS314" s="15"/>
      <c r="RKU314" s="13"/>
      <c r="RKV314" s="35"/>
      <c r="RKW314" s="35"/>
      <c r="RKX314" s="15"/>
      <c r="RKZ314" s="13"/>
      <c r="RLA314" s="35"/>
      <c r="RLB314" s="35"/>
      <c r="RLC314" s="15"/>
      <c r="RLE314" s="13"/>
      <c r="RLF314" s="35"/>
      <c r="RLG314" s="35"/>
      <c r="RLH314" s="15"/>
      <c r="RLJ314" s="13"/>
      <c r="RLK314" s="35"/>
      <c r="RLL314" s="35"/>
      <c r="RLM314" s="15"/>
      <c r="RLO314" s="13"/>
      <c r="RLP314" s="35"/>
      <c r="RLQ314" s="35"/>
      <c r="RLR314" s="15"/>
      <c r="RLT314" s="13"/>
      <c r="RLU314" s="35"/>
      <c r="RLV314" s="35"/>
      <c r="RLW314" s="15"/>
      <c r="RLY314" s="13"/>
      <c r="RLZ314" s="35"/>
      <c r="RMA314" s="35"/>
      <c r="RMB314" s="15"/>
      <c r="RMD314" s="13"/>
      <c r="RME314" s="35"/>
      <c r="RMF314" s="35"/>
      <c r="RMG314" s="15"/>
      <c r="RMI314" s="13"/>
      <c r="RMJ314" s="35"/>
      <c r="RMK314" s="35"/>
      <c r="RML314" s="15"/>
      <c r="RMN314" s="13"/>
      <c r="RMO314" s="35"/>
      <c r="RMP314" s="35"/>
      <c r="RMQ314" s="15"/>
      <c r="RMS314" s="13"/>
      <c r="RMT314" s="35"/>
      <c r="RMU314" s="35"/>
      <c r="RMV314" s="15"/>
      <c r="RMX314" s="13"/>
      <c r="RMY314" s="35"/>
      <c r="RMZ314" s="35"/>
      <c r="RNA314" s="15"/>
      <c r="RNC314" s="13"/>
      <c r="RND314" s="35"/>
      <c r="RNE314" s="35"/>
      <c r="RNF314" s="15"/>
      <c r="RNH314" s="13"/>
      <c r="RNI314" s="35"/>
      <c r="RNJ314" s="35"/>
      <c r="RNK314" s="15"/>
      <c r="RNM314" s="13"/>
      <c r="RNN314" s="35"/>
      <c r="RNO314" s="35"/>
      <c r="RNP314" s="15"/>
      <c r="RNR314" s="13"/>
      <c r="RNS314" s="35"/>
      <c r="RNT314" s="35"/>
      <c r="RNU314" s="15"/>
      <c r="RNW314" s="13"/>
      <c r="RNX314" s="35"/>
      <c r="RNY314" s="35"/>
      <c r="RNZ314" s="15"/>
      <c r="ROB314" s="13"/>
      <c r="ROC314" s="35"/>
      <c r="ROD314" s="35"/>
      <c r="ROE314" s="15"/>
      <c r="ROG314" s="13"/>
      <c r="ROH314" s="35"/>
      <c r="ROI314" s="35"/>
      <c r="ROJ314" s="15"/>
      <c r="ROL314" s="13"/>
      <c r="ROM314" s="35"/>
      <c r="RON314" s="35"/>
      <c r="ROO314" s="15"/>
      <c r="ROQ314" s="13"/>
      <c r="ROR314" s="35"/>
      <c r="ROS314" s="35"/>
      <c r="ROT314" s="15"/>
      <c r="ROV314" s="13"/>
      <c r="ROW314" s="35"/>
      <c r="ROX314" s="35"/>
      <c r="ROY314" s="15"/>
      <c r="RPA314" s="13"/>
      <c r="RPB314" s="35"/>
      <c r="RPC314" s="35"/>
      <c r="RPD314" s="15"/>
      <c r="RPF314" s="13"/>
      <c r="RPG314" s="35"/>
      <c r="RPH314" s="35"/>
      <c r="RPI314" s="15"/>
      <c r="RPK314" s="13"/>
      <c r="RPL314" s="35"/>
      <c r="RPM314" s="35"/>
      <c r="RPN314" s="15"/>
      <c r="RPP314" s="13"/>
      <c r="RPQ314" s="35"/>
      <c r="RPR314" s="35"/>
      <c r="RPS314" s="15"/>
      <c r="RPU314" s="13"/>
      <c r="RPV314" s="35"/>
      <c r="RPW314" s="35"/>
      <c r="RPX314" s="15"/>
      <c r="RPZ314" s="13"/>
      <c r="RQA314" s="35"/>
      <c r="RQB314" s="35"/>
      <c r="RQC314" s="15"/>
      <c r="RQE314" s="13"/>
      <c r="RQF314" s="35"/>
      <c r="RQG314" s="35"/>
      <c r="RQH314" s="15"/>
      <c r="RQJ314" s="13"/>
      <c r="RQK314" s="35"/>
      <c r="RQL314" s="35"/>
      <c r="RQM314" s="15"/>
      <c r="RQO314" s="13"/>
      <c r="RQP314" s="35"/>
      <c r="RQQ314" s="35"/>
      <c r="RQR314" s="15"/>
      <c r="RQT314" s="13"/>
      <c r="RQU314" s="35"/>
      <c r="RQV314" s="35"/>
      <c r="RQW314" s="15"/>
      <c r="RQY314" s="13"/>
      <c r="RQZ314" s="35"/>
      <c r="RRA314" s="35"/>
      <c r="RRB314" s="15"/>
      <c r="RRD314" s="13"/>
      <c r="RRE314" s="35"/>
      <c r="RRF314" s="35"/>
      <c r="RRG314" s="15"/>
      <c r="RRI314" s="13"/>
      <c r="RRJ314" s="35"/>
      <c r="RRK314" s="35"/>
      <c r="RRL314" s="15"/>
      <c r="RRN314" s="13"/>
      <c r="RRO314" s="35"/>
      <c r="RRP314" s="35"/>
      <c r="RRQ314" s="15"/>
      <c r="RRS314" s="13"/>
      <c r="RRT314" s="35"/>
      <c r="RRU314" s="35"/>
      <c r="RRV314" s="15"/>
      <c r="RRX314" s="13"/>
      <c r="RRY314" s="35"/>
      <c r="RRZ314" s="35"/>
      <c r="RSA314" s="15"/>
      <c r="RSC314" s="13"/>
      <c r="RSD314" s="35"/>
      <c r="RSE314" s="35"/>
      <c r="RSF314" s="15"/>
      <c r="RSH314" s="13"/>
      <c r="RSI314" s="35"/>
      <c r="RSJ314" s="35"/>
      <c r="RSK314" s="15"/>
      <c r="RSM314" s="13"/>
      <c r="RSN314" s="35"/>
      <c r="RSO314" s="35"/>
      <c r="RSP314" s="15"/>
      <c r="RSR314" s="13"/>
      <c r="RSS314" s="35"/>
      <c r="RST314" s="35"/>
      <c r="RSU314" s="15"/>
      <c r="RSW314" s="13"/>
      <c r="RSX314" s="35"/>
      <c r="RSY314" s="35"/>
      <c r="RSZ314" s="15"/>
      <c r="RTB314" s="13"/>
      <c r="RTC314" s="35"/>
      <c r="RTD314" s="35"/>
      <c r="RTE314" s="15"/>
      <c r="RTG314" s="13"/>
      <c r="RTH314" s="35"/>
      <c r="RTI314" s="35"/>
      <c r="RTJ314" s="15"/>
      <c r="RTL314" s="13"/>
      <c r="RTM314" s="35"/>
      <c r="RTN314" s="35"/>
      <c r="RTO314" s="15"/>
      <c r="RTQ314" s="13"/>
      <c r="RTR314" s="35"/>
      <c r="RTS314" s="35"/>
      <c r="RTT314" s="15"/>
      <c r="RTV314" s="13"/>
      <c r="RTW314" s="35"/>
      <c r="RTX314" s="35"/>
      <c r="RTY314" s="15"/>
      <c r="RUA314" s="13"/>
      <c r="RUB314" s="35"/>
      <c r="RUC314" s="35"/>
      <c r="RUD314" s="15"/>
      <c r="RUF314" s="13"/>
      <c r="RUG314" s="35"/>
      <c r="RUH314" s="35"/>
      <c r="RUI314" s="15"/>
      <c r="RUK314" s="13"/>
      <c r="RUL314" s="35"/>
      <c r="RUM314" s="35"/>
      <c r="RUN314" s="15"/>
      <c r="RUP314" s="13"/>
      <c r="RUQ314" s="35"/>
      <c r="RUR314" s="35"/>
      <c r="RUS314" s="15"/>
      <c r="RUU314" s="13"/>
      <c r="RUV314" s="35"/>
      <c r="RUW314" s="35"/>
      <c r="RUX314" s="15"/>
      <c r="RUZ314" s="13"/>
      <c r="RVA314" s="35"/>
      <c r="RVB314" s="35"/>
      <c r="RVC314" s="15"/>
      <c r="RVE314" s="13"/>
      <c r="RVF314" s="35"/>
      <c r="RVG314" s="35"/>
      <c r="RVH314" s="15"/>
      <c r="RVJ314" s="13"/>
      <c r="RVK314" s="35"/>
      <c r="RVL314" s="35"/>
      <c r="RVM314" s="15"/>
      <c r="RVO314" s="13"/>
      <c r="RVP314" s="35"/>
      <c r="RVQ314" s="35"/>
      <c r="RVR314" s="15"/>
      <c r="RVT314" s="13"/>
      <c r="RVU314" s="35"/>
      <c r="RVV314" s="35"/>
      <c r="RVW314" s="15"/>
      <c r="RVY314" s="13"/>
      <c r="RVZ314" s="35"/>
      <c r="RWA314" s="35"/>
      <c r="RWB314" s="15"/>
      <c r="RWD314" s="13"/>
      <c r="RWE314" s="35"/>
      <c r="RWF314" s="35"/>
      <c r="RWG314" s="15"/>
      <c r="RWI314" s="13"/>
      <c r="RWJ314" s="35"/>
      <c r="RWK314" s="35"/>
      <c r="RWL314" s="15"/>
      <c r="RWN314" s="13"/>
      <c r="RWO314" s="35"/>
      <c r="RWP314" s="35"/>
      <c r="RWQ314" s="15"/>
      <c r="RWS314" s="13"/>
      <c r="RWT314" s="35"/>
      <c r="RWU314" s="35"/>
      <c r="RWV314" s="15"/>
      <c r="RWX314" s="13"/>
      <c r="RWY314" s="35"/>
      <c r="RWZ314" s="35"/>
      <c r="RXA314" s="15"/>
      <c r="RXC314" s="13"/>
      <c r="RXD314" s="35"/>
      <c r="RXE314" s="35"/>
      <c r="RXF314" s="15"/>
      <c r="RXH314" s="13"/>
      <c r="RXI314" s="35"/>
      <c r="RXJ314" s="35"/>
      <c r="RXK314" s="15"/>
      <c r="RXM314" s="13"/>
      <c r="RXN314" s="35"/>
      <c r="RXO314" s="35"/>
      <c r="RXP314" s="15"/>
      <c r="RXR314" s="13"/>
      <c r="RXS314" s="35"/>
      <c r="RXT314" s="35"/>
      <c r="RXU314" s="15"/>
      <c r="RXW314" s="13"/>
      <c r="RXX314" s="35"/>
      <c r="RXY314" s="35"/>
      <c r="RXZ314" s="15"/>
      <c r="RYB314" s="13"/>
      <c r="RYC314" s="35"/>
      <c r="RYD314" s="35"/>
      <c r="RYE314" s="15"/>
      <c r="RYG314" s="13"/>
      <c r="RYH314" s="35"/>
      <c r="RYI314" s="35"/>
      <c r="RYJ314" s="15"/>
      <c r="RYL314" s="13"/>
      <c r="RYM314" s="35"/>
      <c r="RYN314" s="35"/>
      <c r="RYO314" s="15"/>
      <c r="RYQ314" s="13"/>
      <c r="RYR314" s="35"/>
      <c r="RYS314" s="35"/>
      <c r="RYT314" s="15"/>
      <c r="RYV314" s="13"/>
      <c r="RYW314" s="35"/>
      <c r="RYX314" s="35"/>
      <c r="RYY314" s="15"/>
      <c r="RZA314" s="13"/>
      <c r="RZB314" s="35"/>
      <c r="RZC314" s="35"/>
      <c r="RZD314" s="15"/>
      <c r="RZF314" s="13"/>
      <c r="RZG314" s="35"/>
      <c r="RZH314" s="35"/>
      <c r="RZI314" s="15"/>
      <c r="RZK314" s="13"/>
      <c r="RZL314" s="35"/>
      <c r="RZM314" s="35"/>
      <c r="RZN314" s="15"/>
      <c r="RZP314" s="13"/>
      <c r="RZQ314" s="35"/>
      <c r="RZR314" s="35"/>
      <c r="RZS314" s="15"/>
      <c r="RZU314" s="13"/>
      <c r="RZV314" s="35"/>
      <c r="RZW314" s="35"/>
      <c r="RZX314" s="15"/>
      <c r="RZZ314" s="13"/>
      <c r="SAA314" s="35"/>
      <c r="SAB314" s="35"/>
      <c r="SAC314" s="15"/>
      <c r="SAE314" s="13"/>
      <c r="SAF314" s="35"/>
      <c r="SAG314" s="35"/>
      <c r="SAH314" s="15"/>
      <c r="SAJ314" s="13"/>
      <c r="SAK314" s="35"/>
      <c r="SAL314" s="35"/>
      <c r="SAM314" s="15"/>
      <c r="SAO314" s="13"/>
      <c r="SAP314" s="35"/>
      <c r="SAQ314" s="35"/>
      <c r="SAR314" s="15"/>
      <c r="SAT314" s="13"/>
      <c r="SAU314" s="35"/>
      <c r="SAV314" s="35"/>
      <c r="SAW314" s="15"/>
      <c r="SAY314" s="13"/>
      <c r="SAZ314" s="35"/>
      <c r="SBA314" s="35"/>
      <c r="SBB314" s="15"/>
      <c r="SBD314" s="13"/>
      <c r="SBE314" s="35"/>
      <c r="SBF314" s="35"/>
      <c r="SBG314" s="15"/>
      <c r="SBI314" s="13"/>
      <c r="SBJ314" s="35"/>
      <c r="SBK314" s="35"/>
      <c r="SBL314" s="15"/>
      <c r="SBN314" s="13"/>
      <c r="SBO314" s="35"/>
      <c r="SBP314" s="35"/>
      <c r="SBQ314" s="15"/>
      <c r="SBS314" s="13"/>
      <c r="SBT314" s="35"/>
      <c r="SBU314" s="35"/>
      <c r="SBV314" s="15"/>
      <c r="SBX314" s="13"/>
      <c r="SBY314" s="35"/>
      <c r="SBZ314" s="35"/>
      <c r="SCA314" s="15"/>
      <c r="SCC314" s="13"/>
      <c r="SCD314" s="35"/>
      <c r="SCE314" s="35"/>
      <c r="SCF314" s="15"/>
      <c r="SCH314" s="13"/>
      <c r="SCI314" s="35"/>
      <c r="SCJ314" s="35"/>
      <c r="SCK314" s="15"/>
      <c r="SCM314" s="13"/>
      <c r="SCN314" s="35"/>
      <c r="SCO314" s="35"/>
      <c r="SCP314" s="15"/>
      <c r="SCR314" s="13"/>
      <c r="SCS314" s="35"/>
      <c r="SCT314" s="35"/>
      <c r="SCU314" s="15"/>
      <c r="SCW314" s="13"/>
      <c r="SCX314" s="35"/>
      <c r="SCY314" s="35"/>
      <c r="SCZ314" s="15"/>
      <c r="SDB314" s="13"/>
      <c r="SDC314" s="35"/>
      <c r="SDD314" s="35"/>
      <c r="SDE314" s="15"/>
      <c r="SDG314" s="13"/>
      <c r="SDH314" s="35"/>
      <c r="SDI314" s="35"/>
      <c r="SDJ314" s="15"/>
      <c r="SDL314" s="13"/>
      <c r="SDM314" s="35"/>
      <c r="SDN314" s="35"/>
      <c r="SDO314" s="15"/>
      <c r="SDQ314" s="13"/>
      <c r="SDR314" s="35"/>
      <c r="SDS314" s="35"/>
      <c r="SDT314" s="15"/>
      <c r="SDV314" s="13"/>
      <c r="SDW314" s="35"/>
      <c r="SDX314" s="35"/>
      <c r="SDY314" s="15"/>
      <c r="SEA314" s="13"/>
      <c r="SEB314" s="35"/>
      <c r="SEC314" s="35"/>
      <c r="SED314" s="15"/>
      <c r="SEF314" s="13"/>
      <c r="SEG314" s="35"/>
      <c r="SEH314" s="35"/>
      <c r="SEI314" s="15"/>
      <c r="SEK314" s="13"/>
      <c r="SEL314" s="35"/>
      <c r="SEM314" s="35"/>
      <c r="SEN314" s="15"/>
      <c r="SEP314" s="13"/>
      <c r="SEQ314" s="35"/>
      <c r="SER314" s="35"/>
      <c r="SES314" s="15"/>
      <c r="SEU314" s="13"/>
      <c r="SEV314" s="35"/>
      <c r="SEW314" s="35"/>
      <c r="SEX314" s="15"/>
      <c r="SEZ314" s="13"/>
      <c r="SFA314" s="35"/>
      <c r="SFB314" s="35"/>
      <c r="SFC314" s="15"/>
      <c r="SFE314" s="13"/>
      <c r="SFF314" s="35"/>
      <c r="SFG314" s="35"/>
      <c r="SFH314" s="15"/>
      <c r="SFJ314" s="13"/>
      <c r="SFK314" s="35"/>
      <c r="SFL314" s="35"/>
      <c r="SFM314" s="15"/>
      <c r="SFO314" s="13"/>
      <c r="SFP314" s="35"/>
      <c r="SFQ314" s="35"/>
      <c r="SFR314" s="15"/>
      <c r="SFT314" s="13"/>
      <c r="SFU314" s="35"/>
      <c r="SFV314" s="35"/>
      <c r="SFW314" s="15"/>
      <c r="SFY314" s="13"/>
      <c r="SFZ314" s="35"/>
      <c r="SGA314" s="35"/>
      <c r="SGB314" s="15"/>
      <c r="SGD314" s="13"/>
      <c r="SGE314" s="35"/>
      <c r="SGF314" s="35"/>
      <c r="SGG314" s="15"/>
      <c r="SGI314" s="13"/>
      <c r="SGJ314" s="35"/>
      <c r="SGK314" s="35"/>
      <c r="SGL314" s="15"/>
      <c r="SGN314" s="13"/>
      <c r="SGO314" s="35"/>
      <c r="SGP314" s="35"/>
      <c r="SGQ314" s="15"/>
      <c r="SGS314" s="13"/>
      <c r="SGT314" s="35"/>
      <c r="SGU314" s="35"/>
      <c r="SGV314" s="15"/>
      <c r="SGX314" s="13"/>
      <c r="SGY314" s="35"/>
      <c r="SGZ314" s="35"/>
      <c r="SHA314" s="15"/>
      <c r="SHC314" s="13"/>
      <c r="SHD314" s="35"/>
      <c r="SHE314" s="35"/>
      <c r="SHF314" s="15"/>
      <c r="SHH314" s="13"/>
      <c r="SHI314" s="35"/>
      <c r="SHJ314" s="35"/>
      <c r="SHK314" s="15"/>
      <c r="SHM314" s="13"/>
      <c r="SHN314" s="35"/>
      <c r="SHO314" s="35"/>
      <c r="SHP314" s="15"/>
      <c r="SHR314" s="13"/>
      <c r="SHS314" s="35"/>
      <c r="SHT314" s="35"/>
      <c r="SHU314" s="15"/>
      <c r="SHW314" s="13"/>
      <c r="SHX314" s="35"/>
      <c r="SHY314" s="35"/>
      <c r="SHZ314" s="15"/>
      <c r="SIB314" s="13"/>
      <c r="SIC314" s="35"/>
      <c r="SID314" s="35"/>
      <c r="SIE314" s="15"/>
      <c r="SIG314" s="13"/>
      <c r="SIH314" s="35"/>
      <c r="SII314" s="35"/>
      <c r="SIJ314" s="15"/>
      <c r="SIL314" s="13"/>
      <c r="SIM314" s="35"/>
      <c r="SIN314" s="35"/>
      <c r="SIO314" s="15"/>
      <c r="SIQ314" s="13"/>
      <c r="SIR314" s="35"/>
      <c r="SIS314" s="35"/>
      <c r="SIT314" s="15"/>
      <c r="SIV314" s="13"/>
      <c r="SIW314" s="35"/>
      <c r="SIX314" s="35"/>
      <c r="SIY314" s="15"/>
      <c r="SJA314" s="13"/>
      <c r="SJB314" s="35"/>
      <c r="SJC314" s="35"/>
      <c r="SJD314" s="15"/>
      <c r="SJF314" s="13"/>
      <c r="SJG314" s="35"/>
      <c r="SJH314" s="35"/>
      <c r="SJI314" s="15"/>
      <c r="SJK314" s="13"/>
      <c r="SJL314" s="35"/>
      <c r="SJM314" s="35"/>
      <c r="SJN314" s="15"/>
      <c r="SJP314" s="13"/>
      <c r="SJQ314" s="35"/>
      <c r="SJR314" s="35"/>
      <c r="SJS314" s="15"/>
      <c r="SJU314" s="13"/>
      <c r="SJV314" s="35"/>
      <c r="SJW314" s="35"/>
      <c r="SJX314" s="15"/>
      <c r="SJZ314" s="13"/>
      <c r="SKA314" s="35"/>
      <c r="SKB314" s="35"/>
      <c r="SKC314" s="15"/>
      <c r="SKE314" s="13"/>
      <c r="SKF314" s="35"/>
      <c r="SKG314" s="35"/>
      <c r="SKH314" s="15"/>
      <c r="SKJ314" s="13"/>
      <c r="SKK314" s="35"/>
      <c r="SKL314" s="35"/>
      <c r="SKM314" s="15"/>
      <c r="SKO314" s="13"/>
      <c r="SKP314" s="35"/>
      <c r="SKQ314" s="35"/>
      <c r="SKR314" s="15"/>
      <c r="SKT314" s="13"/>
      <c r="SKU314" s="35"/>
      <c r="SKV314" s="35"/>
      <c r="SKW314" s="15"/>
      <c r="SKY314" s="13"/>
      <c r="SKZ314" s="35"/>
      <c r="SLA314" s="35"/>
      <c r="SLB314" s="15"/>
      <c r="SLD314" s="13"/>
      <c r="SLE314" s="35"/>
      <c r="SLF314" s="35"/>
      <c r="SLG314" s="15"/>
      <c r="SLI314" s="13"/>
      <c r="SLJ314" s="35"/>
      <c r="SLK314" s="35"/>
      <c r="SLL314" s="15"/>
      <c r="SLN314" s="13"/>
      <c r="SLO314" s="35"/>
      <c r="SLP314" s="35"/>
      <c r="SLQ314" s="15"/>
      <c r="SLS314" s="13"/>
      <c r="SLT314" s="35"/>
      <c r="SLU314" s="35"/>
      <c r="SLV314" s="15"/>
      <c r="SLX314" s="13"/>
      <c r="SLY314" s="35"/>
      <c r="SLZ314" s="35"/>
      <c r="SMA314" s="15"/>
      <c r="SMC314" s="13"/>
      <c r="SMD314" s="35"/>
      <c r="SME314" s="35"/>
      <c r="SMF314" s="15"/>
      <c r="SMH314" s="13"/>
      <c r="SMI314" s="35"/>
      <c r="SMJ314" s="35"/>
      <c r="SMK314" s="15"/>
      <c r="SMM314" s="13"/>
      <c r="SMN314" s="35"/>
      <c r="SMO314" s="35"/>
      <c r="SMP314" s="15"/>
      <c r="SMR314" s="13"/>
      <c r="SMS314" s="35"/>
      <c r="SMT314" s="35"/>
      <c r="SMU314" s="15"/>
      <c r="SMW314" s="13"/>
      <c r="SMX314" s="35"/>
      <c r="SMY314" s="35"/>
      <c r="SMZ314" s="15"/>
      <c r="SNB314" s="13"/>
      <c r="SNC314" s="35"/>
      <c r="SND314" s="35"/>
      <c r="SNE314" s="15"/>
      <c r="SNG314" s="13"/>
      <c r="SNH314" s="35"/>
      <c r="SNI314" s="35"/>
      <c r="SNJ314" s="15"/>
      <c r="SNL314" s="13"/>
      <c r="SNM314" s="35"/>
      <c r="SNN314" s="35"/>
      <c r="SNO314" s="15"/>
      <c r="SNQ314" s="13"/>
      <c r="SNR314" s="35"/>
      <c r="SNS314" s="35"/>
      <c r="SNT314" s="15"/>
      <c r="SNV314" s="13"/>
      <c r="SNW314" s="35"/>
      <c r="SNX314" s="35"/>
      <c r="SNY314" s="15"/>
      <c r="SOA314" s="13"/>
      <c r="SOB314" s="35"/>
      <c r="SOC314" s="35"/>
      <c r="SOD314" s="15"/>
      <c r="SOF314" s="13"/>
      <c r="SOG314" s="35"/>
      <c r="SOH314" s="35"/>
      <c r="SOI314" s="15"/>
      <c r="SOK314" s="13"/>
      <c r="SOL314" s="35"/>
      <c r="SOM314" s="35"/>
      <c r="SON314" s="15"/>
      <c r="SOP314" s="13"/>
      <c r="SOQ314" s="35"/>
      <c r="SOR314" s="35"/>
      <c r="SOS314" s="15"/>
      <c r="SOU314" s="13"/>
      <c r="SOV314" s="35"/>
      <c r="SOW314" s="35"/>
      <c r="SOX314" s="15"/>
      <c r="SOZ314" s="13"/>
      <c r="SPA314" s="35"/>
      <c r="SPB314" s="35"/>
      <c r="SPC314" s="15"/>
      <c r="SPE314" s="13"/>
      <c r="SPF314" s="35"/>
      <c r="SPG314" s="35"/>
      <c r="SPH314" s="15"/>
      <c r="SPJ314" s="13"/>
      <c r="SPK314" s="35"/>
      <c r="SPL314" s="35"/>
      <c r="SPM314" s="15"/>
      <c r="SPO314" s="13"/>
      <c r="SPP314" s="35"/>
      <c r="SPQ314" s="35"/>
      <c r="SPR314" s="15"/>
      <c r="SPT314" s="13"/>
      <c r="SPU314" s="35"/>
      <c r="SPV314" s="35"/>
      <c r="SPW314" s="15"/>
      <c r="SPY314" s="13"/>
      <c r="SPZ314" s="35"/>
      <c r="SQA314" s="35"/>
      <c r="SQB314" s="15"/>
      <c r="SQD314" s="13"/>
      <c r="SQE314" s="35"/>
      <c r="SQF314" s="35"/>
      <c r="SQG314" s="15"/>
      <c r="SQI314" s="13"/>
      <c r="SQJ314" s="35"/>
      <c r="SQK314" s="35"/>
      <c r="SQL314" s="15"/>
      <c r="SQN314" s="13"/>
      <c r="SQO314" s="35"/>
      <c r="SQP314" s="35"/>
      <c r="SQQ314" s="15"/>
      <c r="SQS314" s="13"/>
      <c r="SQT314" s="35"/>
      <c r="SQU314" s="35"/>
      <c r="SQV314" s="15"/>
      <c r="SQX314" s="13"/>
      <c r="SQY314" s="35"/>
      <c r="SQZ314" s="35"/>
      <c r="SRA314" s="15"/>
      <c r="SRC314" s="13"/>
      <c r="SRD314" s="35"/>
      <c r="SRE314" s="35"/>
      <c r="SRF314" s="15"/>
      <c r="SRH314" s="13"/>
      <c r="SRI314" s="35"/>
      <c r="SRJ314" s="35"/>
      <c r="SRK314" s="15"/>
      <c r="SRM314" s="13"/>
      <c r="SRN314" s="35"/>
      <c r="SRO314" s="35"/>
      <c r="SRP314" s="15"/>
      <c r="SRR314" s="13"/>
      <c r="SRS314" s="35"/>
      <c r="SRT314" s="35"/>
      <c r="SRU314" s="15"/>
      <c r="SRW314" s="13"/>
      <c r="SRX314" s="35"/>
      <c r="SRY314" s="35"/>
      <c r="SRZ314" s="15"/>
      <c r="SSB314" s="13"/>
      <c r="SSC314" s="35"/>
      <c r="SSD314" s="35"/>
      <c r="SSE314" s="15"/>
      <c r="SSG314" s="13"/>
      <c r="SSH314" s="35"/>
      <c r="SSI314" s="35"/>
      <c r="SSJ314" s="15"/>
      <c r="SSL314" s="13"/>
      <c r="SSM314" s="35"/>
      <c r="SSN314" s="35"/>
      <c r="SSO314" s="15"/>
      <c r="SSQ314" s="13"/>
      <c r="SSR314" s="35"/>
      <c r="SSS314" s="35"/>
      <c r="SST314" s="15"/>
      <c r="SSV314" s="13"/>
      <c r="SSW314" s="35"/>
      <c r="SSX314" s="35"/>
      <c r="SSY314" s="15"/>
      <c r="STA314" s="13"/>
      <c r="STB314" s="35"/>
      <c r="STC314" s="35"/>
      <c r="STD314" s="15"/>
      <c r="STF314" s="13"/>
      <c r="STG314" s="35"/>
      <c r="STH314" s="35"/>
      <c r="STI314" s="15"/>
      <c r="STK314" s="13"/>
      <c r="STL314" s="35"/>
      <c r="STM314" s="35"/>
      <c r="STN314" s="15"/>
      <c r="STP314" s="13"/>
      <c r="STQ314" s="35"/>
      <c r="STR314" s="35"/>
      <c r="STS314" s="15"/>
      <c r="STU314" s="13"/>
      <c r="STV314" s="35"/>
      <c r="STW314" s="35"/>
      <c r="STX314" s="15"/>
      <c r="STZ314" s="13"/>
      <c r="SUA314" s="35"/>
      <c r="SUB314" s="35"/>
      <c r="SUC314" s="15"/>
      <c r="SUE314" s="13"/>
      <c r="SUF314" s="35"/>
      <c r="SUG314" s="35"/>
      <c r="SUH314" s="15"/>
      <c r="SUJ314" s="13"/>
      <c r="SUK314" s="35"/>
      <c r="SUL314" s="35"/>
      <c r="SUM314" s="15"/>
      <c r="SUO314" s="13"/>
      <c r="SUP314" s="35"/>
      <c r="SUQ314" s="35"/>
      <c r="SUR314" s="15"/>
      <c r="SUT314" s="13"/>
      <c r="SUU314" s="35"/>
      <c r="SUV314" s="35"/>
      <c r="SUW314" s="15"/>
      <c r="SUY314" s="13"/>
      <c r="SUZ314" s="35"/>
      <c r="SVA314" s="35"/>
      <c r="SVB314" s="15"/>
      <c r="SVD314" s="13"/>
      <c r="SVE314" s="35"/>
      <c r="SVF314" s="35"/>
      <c r="SVG314" s="15"/>
      <c r="SVI314" s="13"/>
      <c r="SVJ314" s="35"/>
      <c r="SVK314" s="35"/>
      <c r="SVL314" s="15"/>
      <c r="SVN314" s="13"/>
      <c r="SVO314" s="35"/>
      <c r="SVP314" s="35"/>
      <c r="SVQ314" s="15"/>
      <c r="SVS314" s="13"/>
      <c r="SVT314" s="35"/>
      <c r="SVU314" s="35"/>
      <c r="SVV314" s="15"/>
      <c r="SVX314" s="13"/>
      <c r="SVY314" s="35"/>
      <c r="SVZ314" s="35"/>
      <c r="SWA314" s="15"/>
      <c r="SWC314" s="13"/>
      <c r="SWD314" s="35"/>
      <c r="SWE314" s="35"/>
      <c r="SWF314" s="15"/>
      <c r="SWH314" s="13"/>
      <c r="SWI314" s="35"/>
      <c r="SWJ314" s="35"/>
      <c r="SWK314" s="15"/>
      <c r="SWM314" s="13"/>
      <c r="SWN314" s="35"/>
      <c r="SWO314" s="35"/>
      <c r="SWP314" s="15"/>
      <c r="SWR314" s="13"/>
      <c r="SWS314" s="35"/>
      <c r="SWT314" s="35"/>
      <c r="SWU314" s="15"/>
      <c r="SWW314" s="13"/>
      <c r="SWX314" s="35"/>
      <c r="SWY314" s="35"/>
      <c r="SWZ314" s="15"/>
      <c r="SXB314" s="13"/>
      <c r="SXC314" s="35"/>
      <c r="SXD314" s="35"/>
      <c r="SXE314" s="15"/>
      <c r="SXG314" s="13"/>
      <c r="SXH314" s="35"/>
      <c r="SXI314" s="35"/>
      <c r="SXJ314" s="15"/>
      <c r="SXL314" s="13"/>
      <c r="SXM314" s="35"/>
      <c r="SXN314" s="35"/>
      <c r="SXO314" s="15"/>
      <c r="SXQ314" s="13"/>
      <c r="SXR314" s="35"/>
      <c r="SXS314" s="35"/>
      <c r="SXT314" s="15"/>
      <c r="SXV314" s="13"/>
      <c r="SXW314" s="35"/>
      <c r="SXX314" s="35"/>
      <c r="SXY314" s="15"/>
      <c r="SYA314" s="13"/>
      <c r="SYB314" s="35"/>
      <c r="SYC314" s="35"/>
      <c r="SYD314" s="15"/>
      <c r="SYF314" s="13"/>
      <c r="SYG314" s="35"/>
      <c r="SYH314" s="35"/>
      <c r="SYI314" s="15"/>
      <c r="SYK314" s="13"/>
      <c r="SYL314" s="35"/>
      <c r="SYM314" s="35"/>
      <c r="SYN314" s="15"/>
      <c r="SYP314" s="13"/>
      <c r="SYQ314" s="35"/>
      <c r="SYR314" s="35"/>
      <c r="SYS314" s="15"/>
      <c r="SYU314" s="13"/>
      <c r="SYV314" s="35"/>
      <c r="SYW314" s="35"/>
      <c r="SYX314" s="15"/>
      <c r="SYZ314" s="13"/>
      <c r="SZA314" s="35"/>
      <c r="SZB314" s="35"/>
      <c r="SZC314" s="15"/>
      <c r="SZE314" s="13"/>
      <c r="SZF314" s="35"/>
      <c r="SZG314" s="35"/>
      <c r="SZH314" s="15"/>
      <c r="SZJ314" s="13"/>
      <c r="SZK314" s="35"/>
      <c r="SZL314" s="35"/>
      <c r="SZM314" s="15"/>
      <c r="SZO314" s="13"/>
      <c r="SZP314" s="35"/>
      <c r="SZQ314" s="35"/>
      <c r="SZR314" s="15"/>
      <c r="SZT314" s="13"/>
      <c r="SZU314" s="35"/>
      <c r="SZV314" s="35"/>
      <c r="SZW314" s="15"/>
      <c r="SZY314" s="13"/>
      <c r="SZZ314" s="35"/>
      <c r="TAA314" s="35"/>
      <c r="TAB314" s="15"/>
      <c r="TAD314" s="13"/>
      <c r="TAE314" s="35"/>
      <c r="TAF314" s="35"/>
      <c r="TAG314" s="15"/>
      <c r="TAI314" s="13"/>
      <c r="TAJ314" s="35"/>
      <c r="TAK314" s="35"/>
      <c r="TAL314" s="15"/>
      <c r="TAN314" s="13"/>
      <c r="TAO314" s="35"/>
      <c r="TAP314" s="35"/>
      <c r="TAQ314" s="15"/>
      <c r="TAS314" s="13"/>
      <c r="TAT314" s="35"/>
      <c r="TAU314" s="35"/>
      <c r="TAV314" s="15"/>
      <c r="TAX314" s="13"/>
      <c r="TAY314" s="35"/>
      <c r="TAZ314" s="35"/>
      <c r="TBA314" s="15"/>
      <c r="TBC314" s="13"/>
      <c r="TBD314" s="35"/>
      <c r="TBE314" s="35"/>
      <c r="TBF314" s="15"/>
      <c r="TBH314" s="13"/>
      <c r="TBI314" s="35"/>
      <c r="TBJ314" s="35"/>
      <c r="TBK314" s="15"/>
      <c r="TBM314" s="13"/>
      <c r="TBN314" s="35"/>
      <c r="TBO314" s="35"/>
      <c r="TBP314" s="15"/>
      <c r="TBR314" s="13"/>
      <c r="TBS314" s="35"/>
      <c r="TBT314" s="35"/>
      <c r="TBU314" s="15"/>
      <c r="TBW314" s="13"/>
      <c r="TBX314" s="35"/>
      <c r="TBY314" s="35"/>
      <c r="TBZ314" s="15"/>
      <c r="TCB314" s="13"/>
      <c r="TCC314" s="35"/>
      <c r="TCD314" s="35"/>
      <c r="TCE314" s="15"/>
      <c r="TCG314" s="13"/>
      <c r="TCH314" s="35"/>
      <c r="TCI314" s="35"/>
      <c r="TCJ314" s="15"/>
      <c r="TCL314" s="13"/>
      <c r="TCM314" s="35"/>
      <c r="TCN314" s="35"/>
      <c r="TCO314" s="15"/>
      <c r="TCQ314" s="13"/>
      <c r="TCR314" s="35"/>
      <c r="TCS314" s="35"/>
      <c r="TCT314" s="15"/>
      <c r="TCV314" s="13"/>
      <c r="TCW314" s="35"/>
      <c r="TCX314" s="35"/>
      <c r="TCY314" s="15"/>
      <c r="TDA314" s="13"/>
      <c r="TDB314" s="35"/>
      <c r="TDC314" s="35"/>
      <c r="TDD314" s="15"/>
      <c r="TDF314" s="13"/>
      <c r="TDG314" s="35"/>
      <c r="TDH314" s="35"/>
      <c r="TDI314" s="15"/>
      <c r="TDK314" s="13"/>
      <c r="TDL314" s="35"/>
      <c r="TDM314" s="35"/>
      <c r="TDN314" s="15"/>
      <c r="TDP314" s="13"/>
      <c r="TDQ314" s="35"/>
      <c r="TDR314" s="35"/>
      <c r="TDS314" s="15"/>
      <c r="TDU314" s="13"/>
      <c r="TDV314" s="35"/>
      <c r="TDW314" s="35"/>
      <c r="TDX314" s="15"/>
      <c r="TDZ314" s="13"/>
      <c r="TEA314" s="35"/>
      <c r="TEB314" s="35"/>
      <c r="TEC314" s="15"/>
      <c r="TEE314" s="13"/>
      <c r="TEF314" s="35"/>
      <c r="TEG314" s="35"/>
      <c r="TEH314" s="15"/>
      <c r="TEJ314" s="13"/>
      <c r="TEK314" s="35"/>
      <c r="TEL314" s="35"/>
      <c r="TEM314" s="15"/>
      <c r="TEO314" s="13"/>
      <c r="TEP314" s="35"/>
      <c r="TEQ314" s="35"/>
      <c r="TER314" s="15"/>
      <c r="TET314" s="13"/>
      <c r="TEU314" s="35"/>
      <c r="TEV314" s="35"/>
      <c r="TEW314" s="15"/>
      <c r="TEY314" s="13"/>
      <c r="TEZ314" s="35"/>
      <c r="TFA314" s="35"/>
      <c r="TFB314" s="15"/>
      <c r="TFD314" s="13"/>
      <c r="TFE314" s="35"/>
      <c r="TFF314" s="35"/>
      <c r="TFG314" s="15"/>
      <c r="TFI314" s="13"/>
      <c r="TFJ314" s="35"/>
      <c r="TFK314" s="35"/>
      <c r="TFL314" s="15"/>
      <c r="TFN314" s="13"/>
      <c r="TFO314" s="35"/>
      <c r="TFP314" s="35"/>
      <c r="TFQ314" s="15"/>
      <c r="TFS314" s="13"/>
      <c r="TFT314" s="35"/>
      <c r="TFU314" s="35"/>
      <c r="TFV314" s="15"/>
      <c r="TFX314" s="13"/>
      <c r="TFY314" s="35"/>
      <c r="TFZ314" s="35"/>
      <c r="TGA314" s="15"/>
      <c r="TGC314" s="13"/>
      <c r="TGD314" s="35"/>
      <c r="TGE314" s="35"/>
      <c r="TGF314" s="15"/>
      <c r="TGH314" s="13"/>
      <c r="TGI314" s="35"/>
      <c r="TGJ314" s="35"/>
      <c r="TGK314" s="15"/>
      <c r="TGM314" s="13"/>
      <c r="TGN314" s="35"/>
      <c r="TGO314" s="35"/>
      <c r="TGP314" s="15"/>
      <c r="TGR314" s="13"/>
      <c r="TGS314" s="35"/>
      <c r="TGT314" s="35"/>
      <c r="TGU314" s="15"/>
      <c r="TGW314" s="13"/>
      <c r="TGX314" s="35"/>
      <c r="TGY314" s="35"/>
      <c r="TGZ314" s="15"/>
      <c r="THB314" s="13"/>
      <c r="THC314" s="35"/>
      <c r="THD314" s="35"/>
      <c r="THE314" s="15"/>
      <c r="THG314" s="13"/>
      <c r="THH314" s="35"/>
      <c r="THI314" s="35"/>
      <c r="THJ314" s="15"/>
      <c r="THL314" s="13"/>
      <c r="THM314" s="35"/>
      <c r="THN314" s="35"/>
      <c r="THO314" s="15"/>
      <c r="THQ314" s="13"/>
      <c r="THR314" s="35"/>
      <c r="THS314" s="35"/>
      <c r="THT314" s="15"/>
      <c r="THV314" s="13"/>
      <c r="THW314" s="35"/>
      <c r="THX314" s="35"/>
      <c r="THY314" s="15"/>
      <c r="TIA314" s="13"/>
      <c r="TIB314" s="35"/>
      <c r="TIC314" s="35"/>
      <c r="TID314" s="15"/>
      <c r="TIF314" s="13"/>
      <c r="TIG314" s="35"/>
      <c r="TIH314" s="35"/>
      <c r="TII314" s="15"/>
      <c r="TIK314" s="13"/>
      <c r="TIL314" s="35"/>
      <c r="TIM314" s="35"/>
      <c r="TIN314" s="15"/>
      <c r="TIP314" s="13"/>
      <c r="TIQ314" s="35"/>
      <c r="TIR314" s="35"/>
      <c r="TIS314" s="15"/>
      <c r="TIU314" s="13"/>
      <c r="TIV314" s="35"/>
      <c r="TIW314" s="35"/>
      <c r="TIX314" s="15"/>
      <c r="TIZ314" s="13"/>
      <c r="TJA314" s="35"/>
      <c r="TJB314" s="35"/>
      <c r="TJC314" s="15"/>
      <c r="TJE314" s="13"/>
      <c r="TJF314" s="35"/>
      <c r="TJG314" s="35"/>
      <c r="TJH314" s="15"/>
      <c r="TJJ314" s="13"/>
      <c r="TJK314" s="35"/>
      <c r="TJL314" s="35"/>
      <c r="TJM314" s="15"/>
      <c r="TJO314" s="13"/>
      <c r="TJP314" s="35"/>
      <c r="TJQ314" s="35"/>
      <c r="TJR314" s="15"/>
      <c r="TJT314" s="13"/>
      <c r="TJU314" s="35"/>
      <c r="TJV314" s="35"/>
      <c r="TJW314" s="15"/>
      <c r="TJY314" s="13"/>
      <c r="TJZ314" s="35"/>
      <c r="TKA314" s="35"/>
      <c r="TKB314" s="15"/>
      <c r="TKD314" s="13"/>
      <c r="TKE314" s="35"/>
      <c r="TKF314" s="35"/>
      <c r="TKG314" s="15"/>
      <c r="TKI314" s="13"/>
      <c r="TKJ314" s="35"/>
      <c r="TKK314" s="35"/>
      <c r="TKL314" s="15"/>
      <c r="TKN314" s="13"/>
      <c r="TKO314" s="35"/>
      <c r="TKP314" s="35"/>
      <c r="TKQ314" s="15"/>
      <c r="TKS314" s="13"/>
      <c r="TKT314" s="35"/>
      <c r="TKU314" s="35"/>
      <c r="TKV314" s="15"/>
      <c r="TKX314" s="13"/>
      <c r="TKY314" s="35"/>
      <c r="TKZ314" s="35"/>
      <c r="TLA314" s="15"/>
      <c r="TLC314" s="13"/>
      <c r="TLD314" s="35"/>
      <c r="TLE314" s="35"/>
      <c r="TLF314" s="15"/>
      <c r="TLH314" s="13"/>
      <c r="TLI314" s="35"/>
      <c r="TLJ314" s="35"/>
      <c r="TLK314" s="15"/>
      <c r="TLM314" s="13"/>
      <c r="TLN314" s="35"/>
      <c r="TLO314" s="35"/>
      <c r="TLP314" s="15"/>
      <c r="TLR314" s="13"/>
      <c r="TLS314" s="35"/>
      <c r="TLT314" s="35"/>
      <c r="TLU314" s="15"/>
      <c r="TLW314" s="13"/>
      <c r="TLX314" s="35"/>
      <c r="TLY314" s="35"/>
      <c r="TLZ314" s="15"/>
      <c r="TMB314" s="13"/>
      <c r="TMC314" s="35"/>
      <c r="TMD314" s="35"/>
      <c r="TME314" s="15"/>
      <c r="TMG314" s="13"/>
      <c r="TMH314" s="35"/>
      <c r="TMI314" s="35"/>
      <c r="TMJ314" s="15"/>
      <c r="TML314" s="13"/>
      <c r="TMM314" s="35"/>
      <c r="TMN314" s="35"/>
      <c r="TMO314" s="15"/>
      <c r="TMQ314" s="13"/>
      <c r="TMR314" s="35"/>
      <c r="TMS314" s="35"/>
      <c r="TMT314" s="15"/>
      <c r="TMV314" s="13"/>
      <c r="TMW314" s="35"/>
      <c r="TMX314" s="35"/>
      <c r="TMY314" s="15"/>
      <c r="TNA314" s="13"/>
      <c r="TNB314" s="35"/>
      <c r="TNC314" s="35"/>
      <c r="TND314" s="15"/>
      <c r="TNF314" s="13"/>
      <c r="TNG314" s="35"/>
      <c r="TNH314" s="35"/>
      <c r="TNI314" s="15"/>
      <c r="TNK314" s="13"/>
      <c r="TNL314" s="35"/>
      <c r="TNM314" s="35"/>
      <c r="TNN314" s="15"/>
      <c r="TNP314" s="13"/>
      <c r="TNQ314" s="35"/>
      <c r="TNR314" s="35"/>
      <c r="TNS314" s="15"/>
      <c r="TNU314" s="13"/>
      <c r="TNV314" s="35"/>
      <c r="TNW314" s="35"/>
      <c r="TNX314" s="15"/>
      <c r="TNZ314" s="13"/>
      <c r="TOA314" s="35"/>
      <c r="TOB314" s="35"/>
      <c r="TOC314" s="15"/>
      <c r="TOE314" s="13"/>
      <c r="TOF314" s="35"/>
      <c r="TOG314" s="35"/>
      <c r="TOH314" s="15"/>
      <c r="TOJ314" s="13"/>
      <c r="TOK314" s="35"/>
      <c r="TOL314" s="35"/>
      <c r="TOM314" s="15"/>
      <c r="TOO314" s="13"/>
      <c r="TOP314" s="35"/>
      <c r="TOQ314" s="35"/>
      <c r="TOR314" s="15"/>
      <c r="TOT314" s="13"/>
      <c r="TOU314" s="35"/>
      <c r="TOV314" s="35"/>
      <c r="TOW314" s="15"/>
      <c r="TOY314" s="13"/>
      <c r="TOZ314" s="35"/>
      <c r="TPA314" s="35"/>
      <c r="TPB314" s="15"/>
      <c r="TPD314" s="13"/>
      <c r="TPE314" s="35"/>
      <c r="TPF314" s="35"/>
      <c r="TPG314" s="15"/>
      <c r="TPI314" s="13"/>
      <c r="TPJ314" s="35"/>
      <c r="TPK314" s="35"/>
      <c r="TPL314" s="15"/>
      <c r="TPN314" s="13"/>
      <c r="TPO314" s="35"/>
      <c r="TPP314" s="35"/>
      <c r="TPQ314" s="15"/>
      <c r="TPS314" s="13"/>
      <c r="TPT314" s="35"/>
      <c r="TPU314" s="35"/>
      <c r="TPV314" s="15"/>
      <c r="TPX314" s="13"/>
      <c r="TPY314" s="35"/>
      <c r="TPZ314" s="35"/>
      <c r="TQA314" s="15"/>
      <c r="TQC314" s="13"/>
      <c r="TQD314" s="35"/>
      <c r="TQE314" s="35"/>
      <c r="TQF314" s="15"/>
      <c r="TQH314" s="13"/>
      <c r="TQI314" s="35"/>
      <c r="TQJ314" s="35"/>
      <c r="TQK314" s="15"/>
      <c r="TQM314" s="13"/>
      <c r="TQN314" s="35"/>
      <c r="TQO314" s="35"/>
      <c r="TQP314" s="15"/>
      <c r="TQR314" s="13"/>
      <c r="TQS314" s="35"/>
      <c r="TQT314" s="35"/>
      <c r="TQU314" s="15"/>
      <c r="TQW314" s="13"/>
      <c r="TQX314" s="35"/>
      <c r="TQY314" s="35"/>
      <c r="TQZ314" s="15"/>
      <c r="TRB314" s="13"/>
      <c r="TRC314" s="35"/>
      <c r="TRD314" s="35"/>
      <c r="TRE314" s="15"/>
      <c r="TRG314" s="13"/>
      <c r="TRH314" s="35"/>
      <c r="TRI314" s="35"/>
      <c r="TRJ314" s="15"/>
      <c r="TRL314" s="13"/>
      <c r="TRM314" s="35"/>
      <c r="TRN314" s="35"/>
      <c r="TRO314" s="15"/>
      <c r="TRQ314" s="13"/>
      <c r="TRR314" s="35"/>
      <c r="TRS314" s="35"/>
      <c r="TRT314" s="15"/>
      <c r="TRV314" s="13"/>
      <c r="TRW314" s="35"/>
      <c r="TRX314" s="35"/>
      <c r="TRY314" s="15"/>
      <c r="TSA314" s="13"/>
      <c r="TSB314" s="35"/>
      <c r="TSC314" s="35"/>
      <c r="TSD314" s="15"/>
      <c r="TSF314" s="13"/>
      <c r="TSG314" s="35"/>
      <c r="TSH314" s="35"/>
      <c r="TSI314" s="15"/>
      <c r="TSK314" s="13"/>
      <c r="TSL314" s="35"/>
      <c r="TSM314" s="35"/>
      <c r="TSN314" s="15"/>
      <c r="TSP314" s="13"/>
      <c r="TSQ314" s="35"/>
      <c r="TSR314" s="35"/>
      <c r="TSS314" s="15"/>
      <c r="TSU314" s="13"/>
      <c r="TSV314" s="35"/>
      <c r="TSW314" s="35"/>
      <c r="TSX314" s="15"/>
      <c r="TSZ314" s="13"/>
      <c r="TTA314" s="35"/>
      <c r="TTB314" s="35"/>
      <c r="TTC314" s="15"/>
      <c r="TTE314" s="13"/>
      <c r="TTF314" s="35"/>
      <c r="TTG314" s="35"/>
      <c r="TTH314" s="15"/>
      <c r="TTJ314" s="13"/>
      <c r="TTK314" s="35"/>
      <c r="TTL314" s="35"/>
      <c r="TTM314" s="15"/>
      <c r="TTO314" s="13"/>
      <c r="TTP314" s="35"/>
      <c r="TTQ314" s="35"/>
      <c r="TTR314" s="15"/>
      <c r="TTT314" s="13"/>
      <c r="TTU314" s="35"/>
      <c r="TTV314" s="35"/>
      <c r="TTW314" s="15"/>
      <c r="TTY314" s="13"/>
      <c r="TTZ314" s="35"/>
      <c r="TUA314" s="35"/>
      <c r="TUB314" s="15"/>
      <c r="TUD314" s="13"/>
      <c r="TUE314" s="35"/>
      <c r="TUF314" s="35"/>
      <c r="TUG314" s="15"/>
      <c r="TUI314" s="13"/>
      <c r="TUJ314" s="35"/>
      <c r="TUK314" s="35"/>
      <c r="TUL314" s="15"/>
      <c r="TUN314" s="13"/>
      <c r="TUO314" s="35"/>
      <c r="TUP314" s="35"/>
      <c r="TUQ314" s="15"/>
      <c r="TUS314" s="13"/>
      <c r="TUT314" s="35"/>
      <c r="TUU314" s="35"/>
      <c r="TUV314" s="15"/>
      <c r="TUX314" s="13"/>
      <c r="TUY314" s="35"/>
      <c r="TUZ314" s="35"/>
      <c r="TVA314" s="15"/>
      <c r="TVC314" s="13"/>
      <c r="TVD314" s="35"/>
      <c r="TVE314" s="35"/>
      <c r="TVF314" s="15"/>
      <c r="TVH314" s="13"/>
      <c r="TVI314" s="35"/>
      <c r="TVJ314" s="35"/>
      <c r="TVK314" s="15"/>
      <c r="TVM314" s="13"/>
      <c r="TVN314" s="35"/>
      <c r="TVO314" s="35"/>
      <c r="TVP314" s="15"/>
      <c r="TVR314" s="13"/>
      <c r="TVS314" s="35"/>
      <c r="TVT314" s="35"/>
      <c r="TVU314" s="15"/>
      <c r="TVW314" s="13"/>
      <c r="TVX314" s="35"/>
      <c r="TVY314" s="35"/>
      <c r="TVZ314" s="15"/>
      <c r="TWB314" s="13"/>
      <c r="TWC314" s="35"/>
      <c r="TWD314" s="35"/>
      <c r="TWE314" s="15"/>
      <c r="TWG314" s="13"/>
      <c r="TWH314" s="35"/>
      <c r="TWI314" s="35"/>
      <c r="TWJ314" s="15"/>
      <c r="TWL314" s="13"/>
      <c r="TWM314" s="35"/>
      <c r="TWN314" s="35"/>
      <c r="TWO314" s="15"/>
      <c r="TWQ314" s="13"/>
      <c r="TWR314" s="35"/>
      <c r="TWS314" s="35"/>
      <c r="TWT314" s="15"/>
      <c r="TWV314" s="13"/>
      <c r="TWW314" s="35"/>
      <c r="TWX314" s="35"/>
      <c r="TWY314" s="15"/>
      <c r="TXA314" s="13"/>
      <c r="TXB314" s="35"/>
      <c r="TXC314" s="35"/>
      <c r="TXD314" s="15"/>
      <c r="TXF314" s="13"/>
      <c r="TXG314" s="35"/>
      <c r="TXH314" s="35"/>
      <c r="TXI314" s="15"/>
      <c r="TXK314" s="13"/>
      <c r="TXL314" s="35"/>
      <c r="TXM314" s="35"/>
      <c r="TXN314" s="15"/>
      <c r="TXP314" s="13"/>
      <c r="TXQ314" s="35"/>
      <c r="TXR314" s="35"/>
      <c r="TXS314" s="15"/>
      <c r="TXU314" s="13"/>
      <c r="TXV314" s="35"/>
      <c r="TXW314" s="35"/>
      <c r="TXX314" s="15"/>
      <c r="TXZ314" s="13"/>
      <c r="TYA314" s="35"/>
      <c r="TYB314" s="35"/>
      <c r="TYC314" s="15"/>
      <c r="TYE314" s="13"/>
      <c r="TYF314" s="35"/>
      <c r="TYG314" s="35"/>
      <c r="TYH314" s="15"/>
      <c r="TYJ314" s="13"/>
      <c r="TYK314" s="35"/>
      <c r="TYL314" s="35"/>
      <c r="TYM314" s="15"/>
      <c r="TYO314" s="13"/>
      <c r="TYP314" s="35"/>
      <c r="TYQ314" s="35"/>
      <c r="TYR314" s="15"/>
      <c r="TYT314" s="13"/>
      <c r="TYU314" s="35"/>
      <c r="TYV314" s="35"/>
      <c r="TYW314" s="15"/>
      <c r="TYY314" s="13"/>
      <c r="TYZ314" s="35"/>
      <c r="TZA314" s="35"/>
      <c r="TZB314" s="15"/>
      <c r="TZD314" s="13"/>
      <c r="TZE314" s="35"/>
      <c r="TZF314" s="35"/>
      <c r="TZG314" s="15"/>
      <c r="TZI314" s="13"/>
      <c r="TZJ314" s="35"/>
      <c r="TZK314" s="35"/>
      <c r="TZL314" s="15"/>
      <c r="TZN314" s="13"/>
      <c r="TZO314" s="35"/>
      <c r="TZP314" s="35"/>
      <c r="TZQ314" s="15"/>
      <c r="TZS314" s="13"/>
      <c r="TZT314" s="35"/>
      <c r="TZU314" s="35"/>
      <c r="TZV314" s="15"/>
      <c r="TZX314" s="13"/>
      <c r="TZY314" s="35"/>
      <c r="TZZ314" s="35"/>
      <c r="UAA314" s="15"/>
      <c r="UAC314" s="13"/>
      <c r="UAD314" s="35"/>
      <c r="UAE314" s="35"/>
      <c r="UAF314" s="15"/>
      <c r="UAH314" s="13"/>
      <c r="UAI314" s="35"/>
      <c r="UAJ314" s="35"/>
      <c r="UAK314" s="15"/>
      <c r="UAM314" s="13"/>
      <c r="UAN314" s="35"/>
      <c r="UAO314" s="35"/>
      <c r="UAP314" s="15"/>
      <c r="UAR314" s="13"/>
      <c r="UAS314" s="35"/>
      <c r="UAT314" s="35"/>
      <c r="UAU314" s="15"/>
      <c r="UAW314" s="13"/>
      <c r="UAX314" s="35"/>
      <c r="UAY314" s="35"/>
      <c r="UAZ314" s="15"/>
      <c r="UBB314" s="13"/>
      <c r="UBC314" s="35"/>
      <c r="UBD314" s="35"/>
      <c r="UBE314" s="15"/>
      <c r="UBG314" s="13"/>
      <c r="UBH314" s="35"/>
      <c r="UBI314" s="35"/>
      <c r="UBJ314" s="15"/>
      <c r="UBL314" s="13"/>
      <c r="UBM314" s="35"/>
      <c r="UBN314" s="35"/>
      <c r="UBO314" s="15"/>
      <c r="UBQ314" s="13"/>
      <c r="UBR314" s="35"/>
      <c r="UBS314" s="35"/>
      <c r="UBT314" s="15"/>
      <c r="UBV314" s="13"/>
      <c r="UBW314" s="35"/>
      <c r="UBX314" s="35"/>
      <c r="UBY314" s="15"/>
      <c r="UCA314" s="13"/>
      <c r="UCB314" s="35"/>
      <c r="UCC314" s="35"/>
      <c r="UCD314" s="15"/>
      <c r="UCF314" s="13"/>
      <c r="UCG314" s="35"/>
      <c r="UCH314" s="35"/>
      <c r="UCI314" s="15"/>
      <c r="UCK314" s="13"/>
      <c r="UCL314" s="35"/>
      <c r="UCM314" s="35"/>
      <c r="UCN314" s="15"/>
      <c r="UCP314" s="13"/>
      <c r="UCQ314" s="35"/>
      <c r="UCR314" s="35"/>
      <c r="UCS314" s="15"/>
      <c r="UCU314" s="13"/>
      <c r="UCV314" s="35"/>
      <c r="UCW314" s="35"/>
      <c r="UCX314" s="15"/>
      <c r="UCZ314" s="13"/>
      <c r="UDA314" s="35"/>
      <c r="UDB314" s="35"/>
      <c r="UDC314" s="15"/>
      <c r="UDE314" s="13"/>
      <c r="UDF314" s="35"/>
      <c r="UDG314" s="35"/>
      <c r="UDH314" s="15"/>
      <c r="UDJ314" s="13"/>
      <c r="UDK314" s="35"/>
      <c r="UDL314" s="35"/>
      <c r="UDM314" s="15"/>
      <c r="UDO314" s="13"/>
      <c r="UDP314" s="35"/>
      <c r="UDQ314" s="35"/>
      <c r="UDR314" s="15"/>
      <c r="UDT314" s="13"/>
      <c r="UDU314" s="35"/>
      <c r="UDV314" s="35"/>
      <c r="UDW314" s="15"/>
      <c r="UDY314" s="13"/>
      <c r="UDZ314" s="35"/>
      <c r="UEA314" s="35"/>
      <c r="UEB314" s="15"/>
      <c r="UED314" s="13"/>
      <c r="UEE314" s="35"/>
      <c r="UEF314" s="35"/>
      <c r="UEG314" s="15"/>
      <c r="UEI314" s="13"/>
      <c r="UEJ314" s="35"/>
      <c r="UEK314" s="35"/>
      <c r="UEL314" s="15"/>
      <c r="UEN314" s="13"/>
      <c r="UEO314" s="35"/>
      <c r="UEP314" s="35"/>
      <c r="UEQ314" s="15"/>
      <c r="UES314" s="13"/>
      <c r="UET314" s="35"/>
      <c r="UEU314" s="35"/>
      <c r="UEV314" s="15"/>
      <c r="UEX314" s="13"/>
      <c r="UEY314" s="35"/>
      <c r="UEZ314" s="35"/>
      <c r="UFA314" s="15"/>
      <c r="UFC314" s="13"/>
      <c r="UFD314" s="35"/>
      <c r="UFE314" s="35"/>
      <c r="UFF314" s="15"/>
      <c r="UFH314" s="13"/>
      <c r="UFI314" s="35"/>
      <c r="UFJ314" s="35"/>
      <c r="UFK314" s="15"/>
      <c r="UFM314" s="13"/>
      <c r="UFN314" s="35"/>
      <c r="UFO314" s="35"/>
      <c r="UFP314" s="15"/>
      <c r="UFR314" s="13"/>
      <c r="UFS314" s="35"/>
      <c r="UFT314" s="35"/>
      <c r="UFU314" s="15"/>
      <c r="UFW314" s="13"/>
      <c r="UFX314" s="35"/>
      <c r="UFY314" s="35"/>
      <c r="UFZ314" s="15"/>
      <c r="UGB314" s="13"/>
      <c r="UGC314" s="35"/>
      <c r="UGD314" s="35"/>
      <c r="UGE314" s="15"/>
      <c r="UGG314" s="13"/>
      <c r="UGH314" s="35"/>
      <c r="UGI314" s="35"/>
      <c r="UGJ314" s="15"/>
      <c r="UGL314" s="13"/>
      <c r="UGM314" s="35"/>
      <c r="UGN314" s="35"/>
      <c r="UGO314" s="15"/>
      <c r="UGQ314" s="13"/>
      <c r="UGR314" s="35"/>
      <c r="UGS314" s="35"/>
      <c r="UGT314" s="15"/>
      <c r="UGV314" s="13"/>
      <c r="UGW314" s="35"/>
      <c r="UGX314" s="35"/>
      <c r="UGY314" s="15"/>
      <c r="UHA314" s="13"/>
      <c r="UHB314" s="35"/>
      <c r="UHC314" s="35"/>
      <c r="UHD314" s="15"/>
      <c r="UHF314" s="13"/>
      <c r="UHG314" s="35"/>
      <c r="UHH314" s="35"/>
      <c r="UHI314" s="15"/>
      <c r="UHK314" s="13"/>
      <c r="UHL314" s="35"/>
      <c r="UHM314" s="35"/>
      <c r="UHN314" s="15"/>
      <c r="UHP314" s="13"/>
      <c r="UHQ314" s="35"/>
      <c r="UHR314" s="35"/>
      <c r="UHS314" s="15"/>
      <c r="UHU314" s="13"/>
      <c r="UHV314" s="35"/>
      <c r="UHW314" s="35"/>
      <c r="UHX314" s="15"/>
      <c r="UHZ314" s="13"/>
      <c r="UIA314" s="35"/>
      <c r="UIB314" s="35"/>
      <c r="UIC314" s="15"/>
      <c r="UIE314" s="13"/>
      <c r="UIF314" s="35"/>
      <c r="UIG314" s="35"/>
      <c r="UIH314" s="15"/>
      <c r="UIJ314" s="13"/>
      <c r="UIK314" s="35"/>
      <c r="UIL314" s="35"/>
      <c r="UIM314" s="15"/>
      <c r="UIO314" s="13"/>
      <c r="UIP314" s="35"/>
      <c r="UIQ314" s="35"/>
      <c r="UIR314" s="15"/>
      <c r="UIT314" s="13"/>
      <c r="UIU314" s="35"/>
      <c r="UIV314" s="35"/>
      <c r="UIW314" s="15"/>
      <c r="UIY314" s="13"/>
      <c r="UIZ314" s="35"/>
      <c r="UJA314" s="35"/>
      <c r="UJB314" s="15"/>
      <c r="UJD314" s="13"/>
      <c r="UJE314" s="35"/>
      <c r="UJF314" s="35"/>
      <c r="UJG314" s="15"/>
      <c r="UJI314" s="13"/>
      <c r="UJJ314" s="35"/>
      <c r="UJK314" s="35"/>
      <c r="UJL314" s="15"/>
      <c r="UJN314" s="13"/>
      <c r="UJO314" s="35"/>
      <c r="UJP314" s="35"/>
      <c r="UJQ314" s="15"/>
      <c r="UJS314" s="13"/>
      <c r="UJT314" s="35"/>
      <c r="UJU314" s="35"/>
      <c r="UJV314" s="15"/>
      <c r="UJX314" s="13"/>
      <c r="UJY314" s="35"/>
      <c r="UJZ314" s="35"/>
      <c r="UKA314" s="15"/>
      <c r="UKC314" s="13"/>
      <c r="UKD314" s="35"/>
      <c r="UKE314" s="35"/>
      <c r="UKF314" s="15"/>
      <c r="UKH314" s="13"/>
      <c r="UKI314" s="35"/>
      <c r="UKJ314" s="35"/>
      <c r="UKK314" s="15"/>
      <c r="UKM314" s="13"/>
      <c r="UKN314" s="35"/>
      <c r="UKO314" s="35"/>
      <c r="UKP314" s="15"/>
      <c r="UKR314" s="13"/>
      <c r="UKS314" s="35"/>
      <c r="UKT314" s="35"/>
      <c r="UKU314" s="15"/>
      <c r="UKW314" s="13"/>
      <c r="UKX314" s="35"/>
      <c r="UKY314" s="35"/>
      <c r="UKZ314" s="15"/>
      <c r="ULB314" s="13"/>
      <c r="ULC314" s="35"/>
      <c r="ULD314" s="35"/>
      <c r="ULE314" s="15"/>
      <c r="ULG314" s="13"/>
      <c r="ULH314" s="35"/>
      <c r="ULI314" s="35"/>
      <c r="ULJ314" s="15"/>
      <c r="ULL314" s="13"/>
      <c r="ULM314" s="35"/>
      <c r="ULN314" s="35"/>
      <c r="ULO314" s="15"/>
      <c r="ULQ314" s="13"/>
      <c r="ULR314" s="35"/>
      <c r="ULS314" s="35"/>
      <c r="ULT314" s="15"/>
      <c r="ULV314" s="13"/>
      <c r="ULW314" s="35"/>
      <c r="ULX314" s="35"/>
      <c r="ULY314" s="15"/>
      <c r="UMA314" s="13"/>
      <c r="UMB314" s="35"/>
      <c r="UMC314" s="35"/>
      <c r="UMD314" s="15"/>
      <c r="UMF314" s="13"/>
      <c r="UMG314" s="35"/>
      <c r="UMH314" s="35"/>
      <c r="UMI314" s="15"/>
      <c r="UMK314" s="13"/>
      <c r="UML314" s="35"/>
      <c r="UMM314" s="35"/>
      <c r="UMN314" s="15"/>
      <c r="UMP314" s="13"/>
      <c r="UMQ314" s="35"/>
      <c r="UMR314" s="35"/>
      <c r="UMS314" s="15"/>
      <c r="UMU314" s="13"/>
      <c r="UMV314" s="35"/>
      <c r="UMW314" s="35"/>
      <c r="UMX314" s="15"/>
      <c r="UMZ314" s="13"/>
      <c r="UNA314" s="35"/>
      <c r="UNB314" s="35"/>
      <c r="UNC314" s="15"/>
      <c r="UNE314" s="13"/>
      <c r="UNF314" s="35"/>
      <c r="UNG314" s="35"/>
      <c r="UNH314" s="15"/>
      <c r="UNJ314" s="13"/>
      <c r="UNK314" s="35"/>
      <c r="UNL314" s="35"/>
      <c r="UNM314" s="15"/>
      <c r="UNO314" s="13"/>
      <c r="UNP314" s="35"/>
      <c r="UNQ314" s="35"/>
      <c r="UNR314" s="15"/>
      <c r="UNT314" s="13"/>
      <c r="UNU314" s="35"/>
      <c r="UNV314" s="35"/>
      <c r="UNW314" s="15"/>
      <c r="UNY314" s="13"/>
      <c r="UNZ314" s="35"/>
      <c r="UOA314" s="35"/>
      <c r="UOB314" s="15"/>
      <c r="UOD314" s="13"/>
      <c r="UOE314" s="35"/>
      <c r="UOF314" s="35"/>
      <c r="UOG314" s="15"/>
      <c r="UOI314" s="13"/>
      <c r="UOJ314" s="35"/>
      <c r="UOK314" s="35"/>
      <c r="UOL314" s="15"/>
      <c r="UON314" s="13"/>
      <c r="UOO314" s="35"/>
      <c r="UOP314" s="35"/>
      <c r="UOQ314" s="15"/>
      <c r="UOS314" s="13"/>
      <c r="UOT314" s="35"/>
      <c r="UOU314" s="35"/>
      <c r="UOV314" s="15"/>
      <c r="UOX314" s="13"/>
      <c r="UOY314" s="35"/>
      <c r="UOZ314" s="35"/>
      <c r="UPA314" s="15"/>
      <c r="UPC314" s="13"/>
      <c r="UPD314" s="35"/>
      <c r="UPE314" s="35"/>
      <c r="UPF314" s="15"/>
      <c r="UPH314" s="13"/>
      <c r="UPI314" s="35"/>
      <c r="UPJ314" s="35"/>
      <c r="UPK314" s="15"/>
      <c r="UPM314" s="13"/>
      <c r="UPN314" s="35"/>
      <c r="UPO314" s="35"/>
      <c r="UPP314" s="15"/>
      <c r="UPR314" s="13"/>
      <c r="UPS314" s="35"/>
      <c r="UPT314" s="35"/>
      <c r="UPU314" s="15"/>
      <c r="UPW314" s="13"/>
      <c r="UPX314" s="35"/>
      <c r="UPY314" s="35"/>
      <c r="UPZ314" s="15"/>
      <c r="UQB314" s="13"/>
      <c r="UQC314" s="35"/>
      <c r="UQD314" s="35"/>
      <c r="UQE314" s="15"/>
      <c r="UQG314" s="13"/>
      <c r="UQH314" s="35"/>
      <c r="UQI314" s="35"/>
      <c r="UQJ314" s="15"/>
      <c r="UQL314" s="13"/>
      <c r="UQM314" s="35"/>
      <c r="UQN314" s="35"/>
      <c r="UQO314" s="15"/>
      <c r="UQQ314" s="13"/>
      <c r="UQR314" s="35"/>
      <c r="UQS314" s="35"/>
      <c r="UQT314" s="15"/>
      <c r="UQV314" s="13"/>
      <c r="UQW314" s="35"/>
      <c r="UQX314" s="35"/>
      <c r="UQY314" s="15"/>
      <c r="URA314" s="13"/>
      <c r="URB314" s="35"/>
      <c r="URC314" s="35"/>
      <c r="URD314" s="15"/>
      <c r="URF314" s="13"/>
      <c r="URG314" s="35"/>
      <c r="URH314" s="35"/>
      <c r="URI314" s="15"/>
      <c r="URK314" s="13"/>
      <c r="URL314" s="35"/>
      <c r="URM314" s="35"/>
      <c r="URN314" s="15"/>
      <c r="URP314" s="13"/>
      <c r="URQ314" s="35"/>
      <c r="URR314" s="35"/>
      <c r="URS314" s="15"/>
      <c r="URU314" s="13"/>
      <c r="URV314" s="35"/>
      <c r="URW314" s="35"/>
      <c r="URX314" s="15"/>
      <c r="URZ314" s="13"/>
      <c r="USA314" s="35"/>
      <c r="USB314" s="35"/>
      <c r="USC314" s="15"/>
      <c r="USE314" s="13"/>
      <c r="USF314" s="35"/>
      <c r="USG314" s="35"/>
      <c r="USH314" s="15"/>
      <c r="USJ314" s="13"/>
      <c r="USK314" s="35"/>
      <c r="USL314" s="35"/>
      <c r="USM314" s="15"/>
      <c r="USO314" s="13"/>
      <c r="USP314" s="35"/>
      <c r="USQ314" s="35"/>
      <c r="USR314" s="15"/>
      <c r="UST314" s="13"/>
      <c r="USU314" s="35"/>
      <c r="USV314" s="35"/>
      <c r="USW314" s="15"/>
      <c r="USY314" s="13"/>
      <c r="USZ314" s="35"/>
      <c r="UTA314" s="35"/>
      <c r="UTB314" s="15"/>
      <c r="UTD314" s="13"/>
      <c r="UTE314" s="35"/>
      <c r="UTF314" s="35"/>
      <c r="UTG314" s="15"/>
      <c r="UTI314" s="13"/>
      <c r="UTJ314" s="35"/>
      <c r="UTK314" s="35"/>
      <c r="UTL314" s="15"/>
      <c r="UTN314" s="13"/>
      <c r="UTO314" s="35"/>
      <c r="UTP314" s="35"/>
      <c r="UTQ314" s="15"/>
      <c r="UTS314" s="13"/>
      <c r="UTT314" s="35"/>
      <c r="UTU314" s="35"/>
      <c r="UTV314" s="15"/>
      <c r="UTX314" s="13"/>
      <c r="UTY314" s="35"/>
      <c r="UTZ314" s="35"/>
      <c r="UUA314" s="15"/>
      <c r="UUC314" s="13"/>
      <c r="UUD314" s="35"/>
      <c r="UUE314" s="35"/>
      <c r="UUF314" s="15"/>
      <c r="UUH314" s="13"/>
      <c r="UUI314" s="35"/>
      <c r="UUJ314" s="35"/>
      <c r="UUK314" s="15"/>
      <c r="UUM314" s="13"/>
      <c r="UUN314" s="35"/>
      <c r="UUO314" s="35"/>
      <c r="UUP314" s="15"/>
      <c r="UUR314" s="13"/>
      <c r="UUS314" s="35"/>
      <c r="UUT314" s="35"/>
      <c r="UUU314" s="15"/>
      <c r="UUW314" s="13"/>
      <c r="UUX314" s="35"/>
      <c r="UUY314" s="35"/>
      <c r="UUZ314" s="15"/>
      <c r="UVB314" s="13"/>
      <c r="UVC314" s="35"/>
      <c r="UVD314" s="35"/>
      <c r="UVE314" s="15"/>
      <c r="UVG314" s="13"/>
      <c r="UVH314" s="35"/>
      <c r="UVI314" s="35"/>
      <c r="UVJ314" s="15"/>
      <c r="UVL314" s="13"/>
      <c r="UVM314" s="35"/>
      <c r="UVN314" s="35"/>
      <c r="UVO314" s="15"/>
      <c r="UVQ314" s="13"/>
      <c r="UVR314" s="35"/>
      <c r="UVS314" s="35"/>
      <c r="UVT314" s="15"/>
      <c r="UVV314" s="13"/>
      <c r="UVW314" s="35"/>
      <c r="UVX314" s="35"/>
      <c r="UVY314" s="15"/>
      <c r="UWA314" s="13"/>
      <c r="UWB314" s="35"/>
      <c r="UWC314" s="35"/>
      <c r="UWD314" s="15"/>
      <c r="UWF314" s="13"/>
      <c r="UWG314" s="35"/>
      <c r="UWH314" s="35"/>
      <c r="UWI314" s="15"/>
      <c r="UWK314" s="13"/>
      <c r="UWL314" s="35"/>
      <c r="UWM314" s="35"/>
      <c r="UWN314" s="15"/>
      <c r="UWP314" s="13"/>
      <c r="UWQ314" s="35"/>
      <c r="UWR314" s="35"/>
      <c r="UWS314" s="15"/>
      <c r="UWU314" s="13"/>
      <c r="UWV314" s="35"/>
      <c r="UWW314" s="35"/>
      <c r="UWX314" s="15"/>
      <c r="UWZ314" s="13"/>
      <c r="UXA314" s="35"/>
      <c r="UXB314" s="35"/>
      <c r="UXC314" s="15"/>
      <c r="UXE314" s="13"/>
      <c r="UXF314" s="35"/>
      <c r="UXG314" s="35"/>
      <c r="UXH314" s="15"/>
      <c r="UXJ314" s="13"/>
      <c r="UXK314" s="35"/>
      <c r="UXL314" s="35"/>
      <c r="UXM314" s="15"/>
      <c r="UXO314" s="13"/>
      <c r="UXP314" s="35"/>
      <c r="UXQ314" s="35"/>
      <c r="UXR314" s="15"/>
      <c r="UXT314" s="13"/>
      <c r="UXU314" s="35"/>
      <c r="UXV314" s="35"/>
      <c r="UXW314" s="15"/>
      <c r="UXY314" s="13"/>
      <c r="UXZ314" s="35"/>
      <c r="UYA314" s="35"/>
      <c r="UYB314" s="15"/>
      <c r="UYD314" s="13"/>
      <c r="UYE314" s="35"/>
      <c r="UYF314" s="35"/>
      <c r="UYG314" s="15"/>
      <c r="UYI314" s="13"/>
      <c r="UYJ314" s="35"/>
      <c r="UYK314" s="35"/>
      <c r="UYL314" s="15"/>
      <c r="UYN314" s="13"/>
      <c r="UYO314" s="35"/>
      <c r="UYP314" s="35"/>
      <c r="UYQ314" s="15"/>
      <c r="UYS314" s="13"/>
      <c r="UYT314" s="35"/>
      <c r="UYU314" s="35"/>
      <c r="UYV314" s="15"/>
      <c r="UYX314" s="13"/>
      <c r="UYY314" s="35"/>
      <c r="UYZ314" s="35"/>
      <c r="UZA314" s="15"/>
      <c r="UZC314" s="13"/>
      <c r="UZD314" s="35"/>
      <c r="UZE314" s="35"/>
      <c r="UZF314" s="15"/>
      <c r="UZH314" s="13"/>
      <c r="UZI314" s="35"/>
      <c r="UZJ314" s="35"/>
      <c r="UZK314" s="15"/>
      <c r="UZM314" s="13"/>
      <c r="UZN314" s="35"/>
      <c r="UZO314" s="35"/>
      <c r="UZP314" s="15"/>
      <c r="UZR314" s="13"/>
      <c r="UZS314" s="35"/>
      <c r="UZT314" s="35"/>
      <c r="UZU314" s="15"/>
      <c r="UZW314" s="13"/>
      <c r="UZX314" s="35"/>
      <c r="UZY314" s="35"/>
      <c r="UZZ314" s="15"/>
      <c r="VAB314" s="13"/>
      <c r="VAC314" s="35"/>
      <c r="VAD314" s="35"/>
      <c r="VAE314" s="15"/>
      <c r="VAG314" s="13"/>
      <c r="VAH314" s="35"/>
      <c r="VAI314" s="35"/>
      <c r="VAJ314" s="15"/>
      <c r="VAL314" s="13"/>
      <c r="VAM314" s="35"/>
      <c r="VAN314" s="35"/>
      <c r="VAO314" s="15"/>
      <c r="VAQ314" s="13"/>
      <c r="VAR314" s="35"/>
      <c r="VAS314" s="35"/>
      <c r="VAT314" s="15"/>
      <c r="VAV314" s="13"/>
      <c r="VAW314" s="35"/>
      <c r="VAX314" s="35"/>
      <c r="VAY314" s="15"/>
      <c r="VBA314" s="13"/>
      <c r="VBB314" s="35"/>
      <c r="VBC314" s="35"/>
      <c r="VBD314" s="15"/>
      <c r="VBF314" s="13"/>
      <c r="VBG314" s="35"/>
      <c r="VBH314" s="35"/>
      <c r="VBI314" s="15"/>
      <c r="VBK314" s="13"/>
      <c r="VBL314" s="35"/>
      <c r="VBM314" s="35"/>
      <c r="VBN314" s="15"/>
      <c r="VBP314" s="13"/>
      <c r="VBQ314" s="35"/>
      <c r="VBR314" s="35"/>
      <c r="VBS314" s="15"/>
      <c r="VBU314" s="13"/>
      <c r="VBV314" s="35"/>
      <c r="VBW314" s="35"/>
      <c r="VBX314" s="15"/>
      <c r="VBZ314" s="13"/>
      <c r="VCA314" s="35"/>
      <c r="VCB314" s="35"/>
      <c r="VCC314" s="15"/>
      <c r="VCE314" s="13"/>
      <c r="VCF314" s="35"/>
      <c r="VCG314" s="35"/>
      <c r="VCH314" s="15"/>
      <c r="VCJ314" s="13"/>
      <c r="VCK314" s="35"/>
      <c r="VCL314" s="35"/>
      <c r="VCM314" s="15"/>
      <c r="VCO314" s="13"/>
      <c r="VCP314" s="35"/>
      <c r="VCQ314" s="35"/>
      <c r="VCR314" s="15"/>
      <c r="VCT314" s="13"/>
      <c r="VCU314" s="35"/>
      <c r="VCV314" s="35"/>
      <c r="VCW314" s="15"/>
      <c r="VCY314" s="13"/>
      <c r="VCZ314" s="35"/>
      <c r="VDA314" s="35"/>
      <c r="VDB314" s="15"/>
      <c r="VDD314" s="13"/>
      <c r="VDE314" s="35"/>
      <c r="VDF314" s="35"/>
      <c r="VDG314" s="15"/>
      <c r="VDI314" s="13"/>
      <c r="VDJ314" s="35"/>
      <c r="VDK314" s="35"/>
      <c r="VDL314" s="15"/>
      <c r="VDN314" s="13"/>
      <c r="VDO314" s="35"/>
      <c r="VDP314" s="35"/>
      <c r="VDQ314" s="15"/>
      <c r="VDS314" s="13"/>
      <c r="VDT314" s="35"/>
      <c r="VDU314" s="35"/>
      <c r="VDV314" s="15"/>
      <c r="VDX314" s="13"/>
      <c r="VDY314" s="35"/>
      <c r="VDZ314" s="35"/>
      <c r="VEA314" s="15"/>
      <c r="VEC314" s="13"/>
      <c r="VED314" s="35"/>
      <c r="VEE314" s="35"/>
      <c r="VEF314" s="15"/>
      <c r="VEH314" s="13"/>
      <c r="VEI314" s="35"/>
      <c r="VEJ314" s="35"/>
      <c r="VEK314" s="15"/>
      <c r="VEM314" s="13"/>
      <c r="VEN314" s="35"/>
      <c r="VEO314" s="35"/>
      <c r="VEP314" s="15"/>
      <c r="VER314" s="13"/>
      <c r="VES314" s="35"/>
      <c r="VET314" s="35"/>
      <c r="VEU314" s="15"/>
      <c r="VEW314" s="13"/>
      <c r="VEX314" s="35"/>
      <c r="VEY314" s="35"/>
      <c r="VEZ314" s="15"/>
      <c r="VFB314" s="13"/>
      <c r="VFC314" s="35"/>
      <c r="VFD314" s="35"/>
      <c r="VFE314" s="15"/>
      <c r="VFG314" s="13"/>
      <c r="VFH314" s="35"/>
      <c r="VFI314" s="35"/>
      <c r="VFJ314" s="15"/>
      <c r="VFL314" s="13"/>
      <c r="VFM314" s="35"/>
      <c r="VFN314" s="35"/>
      <c r="VFO314" s="15"/>
      <c r="VFQ314" s="13"/>
      <c r="VFR314" s="35"/>
      <c r="VFS314" s="35"/>
      <c r="VFT314" s="15"/>
      <c r="VFV314" s="13"/>
      <c r="VFW314" s="35"/>
      <c r="VFX314" s="35"/>
      <c r="VFY314" s="15"/>
      <c r="VGA314" s="13"/>
      <c r="VGB314" s="35"/>
      <c r="VGC314" s="35"/>
      <c r="VGD314" s="15"/>
      <c r="VGF314" s="13"/>
      <c r="VGG314" s="35"/>
      <c r="VGH314" s="35"/>
      <c r="VGI314" s="15"/>
      <c r="VGK314" s="13"/>
      <c r="VGL314" s="35"/>
      <c r="VGM314" s="35"/>
      <c r="VGN314" s="15"/>
      <c r="VGP314" s="13"/>
      <c r="VGQ314" s="35"/>
      <c r="VGR314" s="35"/>
      <c r="VGS314" s="15"/>
      <c r="VGU314" s="13"/>
      <c r="VGV314" s="35"/>
      <c r="VGW314" s="35"/>
      <c r="VGX314" s="15"/>
      <c r="VGZ314" s="13"/>
      <c r="VHA314" s="35"/>
      <c r="VHB314" s="35"/>
      <c r="VHC314" s="15"/>
      <c r="VHE314" s="13"/>
      <c r="VHF314" s="35"/>
      <c r="VHG314" s="35"/>
      <c r="VHH314" s="15"/>
      <c r="VHJ314" s="13"/>
      <c r="VHK314" s="35"/>
      <c r="VHL314" s="35"/>
      <c r="VHM314" s="15"/>
      <c r="VHO314" s="13"/>
      <c r="VHP314" s="35"/>
      <c r="VHQ314" s="35"/>
      <c r="VHR314" s="15"/>
      <c r="VHT314" s="13"/>
      <c r="VHU314" s="35"/>
      <c r="VHV314" s="35"/>
      <c r="VHW314" s="15"/>
      <c r="VHY314" s="13"/>
      <c r="VHZ314" s="35"/>
      <c r="VIA314" s="35"/>
      <c r="VIB314" s="15"/>
      <c r="VID314" s="13"/>
      <c r="VIE314" s="35"/>
      <c r="VIF314" s="35"/>
      <c r="VIG314" s="15"/>
      <c r="VII314" s="13"/>
      <c r="VIJ314" s="35"/>
      <c r="VIK314" s="35"/>
      <c r="VIL314" s="15"/>
      <c r="VIN314" s="13"/>
      <c r="VIO314" s="35"/>
      <c r="VIP314" s="35"/>
      <c r="VIQ314" s="15"/>
      <c r="VIS314" s="13"/>
      <c r="VIT314" s="35"/>
      <c r="VIU314" s="35"/>
      <c r="VIV314" s="15"/>
      <c r="VIX314" s="13"/>
      <c r="VIY314" s="35"/>
      <c r="VIZ314" s="35"/>
      <c r="VJA314" s="15"/>
      <c r="VJC314" s="13"/>
      <c r="VJD314" s="35"/>
      <c r="VJE314" s="35"/>
      <c r="VJF314" s="15"/>
      <c r="VJH314" s="13"/>
      <c r="VJI314" s="35"/>
      <c r="VJJ314" s="35"/>
      <c r="VJK314" s="15"/>
      <c r="VJM314" s="13"/>
      <c r="VJN314" s="35"/>
      <c r="VJO314" s="35"/>
      <c r="VJP314" s="15"/>
      <c r="VJR314" s="13"/>
      <c r="VJS314" s="35"/>
      <c r="VJT314" s="35"/>
      <c r="VJU314" s="15"/>
      <c r="VJW314" s="13"/>
      <c r="VJX314" s="35"/>
      <c r="VJY314" s="35"/>
      <c r="VJZ314" s="15"/>
      <c r="VKB314" s="13"/>
      <c r="VKC314" s="35"/>
      <c r="VKD314" s="35"/>
      <c r="VKE314" s="15"/>
      <c r="VKG314" s="13"/>
      <c r="VKH314" s="35"/>
      <c r="VKI314" s="35"/>
      <c r="VKJ314" s="15"/>
      <c r="VKL314" s="13"/>
      <c r="VKM314" s="35"/>
      <c r="VKN314" s="35"/>
      <c r="VKO314" s="15"/>
      <c r="VKQ314" s="13"/>
      <c r="VKR314" s="35"/>
      <c r="VKS314" s="35"/>
      <c r="VKT314" s="15"/>
      <c r="VKV314" s="13"/>
      <c r="VKW314" s="35"/>
      <c r="VKX314" s="35"/>
      <c r="VKY314" s="15"/>
      <c r="VLA314" s="13"/>
      <c r="VLB314" s="35"/>
      <c r="VLC314" s="35"/>
      <c r="VLD314" s="15"/>
      <c r="VLF314" s="13"/>
      <c r="VLG314" s="35"/>
      <c r="VLH314" s="35"/>
      <c r="VLI314" s="15"/>
      <c r="VLK314" s="13"/>
      <c r="VLL314" s="35"/>
      <c r="VLM314" s="35"/>
      <c r="VLN314" s="15"/>
      <c r="VLP314" s="13"/>
      <c r="VLQ314" s="35"/>
      <c r="VLR314" s="35"/>
      <c r="VLS314" s="15"/>
      <c r="VLU314" s="13"/>
      <c r="VLV314" s="35"/>
      <c r="VLW314" s="35"/>
      <c r="VLX314" s="15"/>
      <c r="VLZ314" s="13"/>
      <c r="VMA314" s="35"/>
      <c r="VMB314" s="35"/>
      <c r="VMC314" s="15"/>
      <c r="VME314" s="13"/>
      <c r="VMF314" s="35"/>
      <c r="VMG314" s="35"/>
      <c r="VMH314" s="15"/>
      <c r="VMJ314" s="13"/>
      <c r="VMK314" s="35"/>
      <c r="VML314" s="35"/>
      <c r="VMM314" s="15"/>
      <c r="VMO314" s="13"/>
      <c r="VMP314" s="35"/>
      <c r="VMQ314" s="35"/>
      <c r="VMR314" s="15"/>
      <c r="VMT314" s="13"/>
      <c r="VMU314" s="35"/>
      <c r="VMV314" s="35"/>
      <c r="VMW314" s="15"/>
      <c r="VMY314" s="13"/>
      <c r="VMZ314" s="35"/>
      <c r="VNA314" s="35"/>
      <c r="VNB314" s="15"/>
      <c r="VND314" s="13"/>
      <c r="VNE314" s="35"/>
      <c r="VNF314" s="35"/>
      <c r="VNG314" s="15"/>
      <c r="VNI314" s="13"/>
      <c r="VNJ314" s="35"/>
      <c r="VNK314" s="35"/>
      <c r="VNL314" s="15"/>
      <c r="VNN314" s="13"/>
      <c r="VNO314" s="35"/>
      <c r="VNP314" s="35"/>
      <c r="VNQ314" s="15"/>
      <c r="VNS314" s="13"/>
      <c r="VNT314" s="35"/>
      <c r="VNU314" s="35"/>
      <c r="VNV314" s="15"/>
      <c r="VNX314" s="13"/>
      <c r="VNY314" s="35"/>
      <c r="VNZ314" s="35"/>
      <c r="VOA314" s="15"/>
      <c r="VOC314" s="13"/>
      <c r="VOD314" s="35"/>
      <c r="VOE314" s="35"/>
      <c r="VOF314" s="15"/>
      <c r="VOH314" s="13"/>
      <c r="VOI314" s="35"/>
      <c r="VOJ314" s="35"/>
      <c r="VOK314" s="15"/>
      <c r="VOM314" s="13"/>
      <c r="VON314" s="35"/>
      <c r="VOO314" s="35"/>
      <c r="VOP314" s="15"/>
      <c r="VOR314" s="13"/>
      <c r="VOS314" s="35"/>
      <c r="VOT314" s="35"/>
      <c r="VOU314" s="15"/>
      <c r="VOW314" s="13"/>
      <c r="VOX314" s="35"/>
      <c r="VOY314" s="35"/>
      <c r="VOZ314" s="15"/>
      <c r="VPB314" s="13"/>
      <c r="VPC314" s="35"/>
      <c r="VPD314" s="35"/>
      <c r="VPE314" s="15"/>
      <c r="VPG314" s="13"/>
      <c r="VPH314" s="35"/>
      <c r="VPI314" s="35"/>
      <c r="VPJ314" s="15"/>
      <c r="VPL314" s="13"/>
      <c r="VPM314" s="35"/>
      <c r="VPN314" s="35"/>
      <c r="VPO314" s="15"/>
      <c r="VPQ314" s="13"/>
      <c r="VPR314" s="35"/>
      <c r="VPS314" s="35"/>
      <c r="VPT314" s="15"/>
      <c r="VPV314" s="13"/>
      <c r="VPW314" s="35"/>
      <c r="VPX314" s="35"/>
      <c r="VPY314" s="15"/>
      <c r="VQA314" s="13"/>
      <c r="VQB314" s="35"/>
      <c r="VQC314" s="35"/>
      <c r="VQD314" s="15"/>
      <c r="VQF314" s="13"/>
      <c r="VQG314" s="35"/>
      <c r="VQH314" s="35"/>
      <c r="VQI314" s="15"/>
      <c r="VQK314" s="13"/>
      <c r="VQL314" s="35"/>
      <c r="VQM314" s="35"/>
      <c r="VQN314" s="15"/>
      <c r="VQP314" s="13"/>
      <c r="VQQ314" s="35"/>
      <c r="VQR314" s="35"/>
      <c r="VQS314" s="15"/>
      <c r="VQU314" s="13"/>
      <c r="VQV314" s="35"/>
      <c r="VQW314" s="35"/>
      <c r="VQX314" s="15"/>
      <c r="VQZ314" s="13"/>
      <c r="VRA314" s="35"/>
      <c r="VRB314" s="35"/>
      <c r="VRC314" s="15"/>
      <c r="VRE314" s="13"/>
      <c r="VRF314" s="35"/>
      <c r="VRG314" s="35"/>
      <c r="VRH314" s="15"/>
      <c r="VRJ314" s="13"/>
      <c r="VRK314" s="35"/>
      <c r="VRL314" s="35"/>
      <c r="VRM314" s="15"/>
      <c r="VRO314" s="13"/>
      <c r="VRP314" s="35"/>
      <c r="VRQ314" s="35"/>
      <c r="VRR314" s="15"/>
      <c r="VRT314" s="13"/>
      <c r="VRU314" s="35"/>
      <c r="VRV314" s="35"/>
      <c r="VRW314" s="15"/>
      <c r="VRY314" s="13"/>
      <c r="VRZ314" s="35"/>
      <c r="VSA314" s="35"/>
      <c r="VSB314" s="15"/>
      <c r="VSD314" s="13"/>
      <c r="VSE314" s="35"/>
      <c r="VSF314" s="35"/>
      <c r="VSG314" s="15"/>
      <c r="VSI314" s="13"/>
      <c r="VSJ314" s="35"/>
      <c r="VSK314" s="35"/>
      <c r="VSL314" s="15"/>
      <c r="VSN314" s="13"/>
      <c r="VSO314" s="35"/>
      <c r="VSP314" s="35"/>
      <c r="VSQ314" s="15"/>
      <c r="VSS314" s="13"/>
      <c r="VST314" s="35"/>
      <c r="VSU314" s="35"/>
      <c r="VSV314" s="15"/>
      <c r="VSX314" s="13"/>
      <c r="VSY314" s="35"/>
      <c r="VSZ314" s="35"/>
      <c r="VTA314" s="15"/>
      <c r="VTC314" s="13"/>
      <c r="VTD314" s="35"/>
      <c r="VTE314" s="35"/>
      <c r="VTF314" s="15"/>
      <c r="VTH314" s="13"/>
      <c r="VTI314" s="35"/>
      <c r="VTJ314" s="35"/>
      <c r="VTK314" s="15"/>
      <c r="VTM314" s="13"/>
      <c r="VTN314" s="35"/>
      <c r="VTO314" s="35"/>
      <c r="VTP314" s="15"/>
      <c r="VTR314" s="13"/>
      <c r="VTS314" s="35"/>
      <c r="VTT314" s="35"/>
      <c r="VTU314" s="15"/>
      <c r="VTW314" s="13"/>
      <c r="VTX314" s="35"/>
      <c r="VTY314" s="35"/>
      <c r="VTZ314" s="15"/>
      <c r="VUB314" s="13"/>
      <c r="VUC314" s="35"/>
      <c r="VUD314" s="35"/>
      <c r="VUE314" s="15"/>
      <c r="VUG314" s="13"/>
      <c r="VUH314" s="35"/>
      <c r="VUI314" s="35"/>
      <c r="VUJ314" s="15"/>
      <c r="VUL314" s="13"/>
      <c r="VUM314" s="35"/>
      <c r="VUN314" s="35"/>
      <c r="VUO314" s="15"/>
      <c r="VUQ314" s="13"/>
      <c r="VUR314" s="35"/>
      <c r="VUS314" s="35"/>
      <c r="VUT314" s="15"/>
      <c r="VUV314" s="13"/>
      <c r="VUW314" s="35"/>
      <c r="VUX314" s="35"/>
      <c r="VUY314" s="15"/>
      <c r="VVA314" s="13"/>
      <c r="VVB314" s="35"/>
      <c r="VVC314" s="35"/>
      <c r="VVD314" s="15"/>
      <c r="VVF314" s="13"/>
      <c r="VVG314" s="35"/>
      <c r="VVH314" s="35"/>
      <c r="VVI314" s="15"/>
      <c r="VVK314" s="13"/>
      <c r="VVL314" s="35"/>
      <c r="VVM314" s="35"/>
      <c r="VVN314" s="15"/>
      <c r="VVP314" s="13"/>
      <c r="VVQ314" s="35"/>
      <c r="VVR314" s="35"/>
      <c r="VVS314" s="15"/>
      <c r="VVU314" s="13"/>
      <c r="VVV314" s="35"/>
      <c r="VVW314" s="35"/>
      <c r="VVX314" s="15"/>
      <c r="VVZ314" s="13"/>
      <c r="VWA314" s="35"/>
      <c r="VWB314" s="35"/>
      <c r="VWC314" s="15"/>
      <c r="VWE314" s="13"/>
      <c r="VWF314" s="35"/>
      <c r="VWG314" s="35"/>
      <c r="VWH314" s="15"/>
      <c r="VWJ314" s="13"/>
      <c r="VWK314" s="35"/>
      <c r="VWL314" s="35"/>
      <c r="VWM314" s="15"/>
      <c r="VWO314" s="13"/>
      <c r="VWP314" s="35"/>
      <c r="VWQ314" s="35"/>
      <c r="VWR314" s="15"/>
      <c r="VWT314" s="13"/>
      <c r="VWU314" s="35"/>
      <c r="VWV314" s="35"/>
      <c r="VWW314" s="15"/>
      <c r="VWY314" s="13"/>
      <c r="VWZ314" s="35"/>
      <c r="VXA314" s="35"/>
      <c r="VXB314" s="15"/>
      <c r="VXD314" s="13"/>
      <c r="VXE314" s="35"/>
      <c r="VXF314" s="35"/>
      <c r="VXG314" s="15"/>
      <c r="VXI314" s="13"/>
      <c r="VXJ314" s="35"/>
      <c r="VXK314" s="35"/>
      <c r="VXL314" s="15"/>
      <c r="VXN314" s="13"/>
      <c r="VXO314" s="35"/>
      <c r="VXP314" s="35"/>
      <c r="VXQ314" s="15"/>
      <c r="VXS314" s="13"/>
      <c r="VXT314" s="35"/>
      <c r="VXU314" s="35"/>
      <c r="VXV314" s="15"/>
      <c r="VXX314" s="13"/>
      <c r="VXY314" s="35"/>
      <c r="VXZ314" s="35"/>
      <c r="VYA314" s="15"/>
      <c r="VYC314" s="13"/>
      <c r="VYD314" s="35"/>
      <c r="VYE314" s="35"/>
      <c r="VYF314" s="15"/>
      <c r="VYH314" s="13"/>
      <c r="VYI314" s="35"/>
      <c r="VYJ314" s="35"/>
      <c r="VYK314" s="15"/>
      <c r="VYM314" s="13"/>
      <c r="VYN314" s="35"/>
      <c r="VYO314" s="35"/>
      <c r="VYP314" s="15"/>
      <c r="VYR314" s="13"/>
      <c r="VYS314" s="35"/>
      <c r="VYT314" s="35"/>
      <c r="VYU314" s="15"/>
      <c r="VYW314" s="13"/>
      <c r="VYX314" s="35"/>
      <c r="VYY314" s="35"/>
      <c r="VYZ314" s="15"/>
      <c r="VZB314" s="13"/>
      <c r="VZC314" s="35"/>
      <c r="VZD314" s="35"/>
      <c r="VZE314" s="15"/>
      <c r="VZG314" s="13"/>
      <c r="VZH314" s="35"/>
      <c r="VZI314" s="35"/>
      <c r="VZJ314" s="15"/>
      <c r="VZL314" s="13"/>
      <c r="VZM314" s="35"/>
      <c r="VZN314" s="35"/>
      <c r="VZO314" s="15"/>
      <c r="VZQ314" s="13"/>
      <c r="VZR314" s="35"/>
      <c r="VZS314" s="35"/>
      <c r="VZT314" s="15"/>
      <c r="VZV314" s="13"/>
      <c r="VZW314" s="35"/>
      <c r="VZX314" s="35"/>
      <c r="VZY314" s="15"/>
      <c r="WAA314" s="13"/>
      <c r="WAB314" s="35"/>
      <c r="WAC314" s="35"/>
      <c r="WAD314" s="15"/>
      <c r="WAF314" s="13"/>
      <c r="WAG314" s="35"/>
      <c r="WAH314" s="35"/>
      <c r="WAI314" s="15"/>
      <c r="WAK314" s="13"/>
      <c r="WAL314" s="35"/>
      <c r="WAM314" s="35"/>
      <c r="WAN314" s="15"/>
      <c r="WAP314" s="13"/>
      <c r="WAQ314" s="35"/>
      <c r="WAR314" s="35"/>
      <c r="WAS314" s="15"/>
      <c r="WAU314" s="13"/>
      <c r="WAV314" s="35"/>
      <c r="WAW314" s="35"/>
      <c r="WAX314" s="15"/>
      <c r="WAZ314" s="13"/>
      <c r="WBA314" s="35"/>
      <c r="WBB314" s="35"/>
      <c r="WBC314" s="15"/>
      <c r="WBE314" s="13"/>
      <c r="WBF314" s="35"/>
      <c r="WBG314" s="35"/>
      <c r="WBH314" s="15"/>
      <c r="WBJ314" s="13"/>
      <c r="WBK314" s="35"/>
      <c r="WBL314" s="35"/>
      <c r="WBM314" s="15"/>
      <c r="WBO314" s="13"/>
      <c r="WBP314" s="35"/>
      <c r="WBQ314" s="35"/>
      <c r="WBR314" s="15"/>
      <c r="WBT314" s="13"/>
      <c r="WBU314" s="35"/>
      <c r="WBV314" s="35"/>
      <c r="WBW314" s="15"/>
      <c r="WBY314" s="13"/>
      <c r="WBZ314" s="35"/>
      <c r="WCA314" s="35"/>
      <c r="WCB314" s="15"/>
      <c r="WCD314" s="13"/>
      <c r="WCE314" s="35"/>
      <c r="WCF314" s="35"/>
      <c r="WCG314" s="15"/>
      <c r="WCI314" s="13"/>
      <c r="WCJ314" s="35"/>
      <c r="WCK314" s="35"/>
      <c r="WCL314" s="15"/>
      <c r="WCN314" s="13"/>
      <c r="WCO314" s="35"/>
      <c r="WCP314" s="35"/>
      <c r="WCQ314" s="15"/>
      <c r="WCS314" s="13"/>
      <c r="WCT314" s="35"/>
      <c r="WCU314" s="35"/>
      <c r="WCV314" s="15"/>
      <c r="WCX314" s="13"/>
      <c r="WCY314" s="35"/>
      <c r="WCZ314" s="35"/>
      <c r="WDA314" s="15"/>
      <c r="WDC314" s="13"/>
      <c r="WDD314" s="35"/>
      <c r="WDE314" s="35"/>
      <c r="WDF314" s="15"/>
      <c r="WDH314" s="13"/>
      <c r="WDI314" s="35"/>
      <c r="WDJ314" s="35"/>
      <c r="WDK314" s="15"/>
      <c r="WDM314" s="13"/>
      <c r="WDN314" s="35"/>
      <c r="WDO314" s="35"/>
      <c r="WDP314" s="15"/>
      <c r="WDR314" s="13"/>
      <c r="WDS314" s="35"/>
      <c r="WDT314" s="35"/>
      <c r="WDU314" s="15"/>
      <c r="WDW314" s="13"/>
      <c r="WDX314" s="35"/>
      <c r="WDY314" s="35"/>
      <c r="WDZ314" s="15"/>
      <c r="WEB314" s="13"/>
      <c r="WEC314" s="35"/>
      <c r="WED314" s="35"/>
      <c r="WEE314" s="15"/>
      <c r="WEG314" s="13"/>
      <c r="WEH314" s="35"/>
      <c r="WEI314" s="35"/>
      <c r="WEJ314" s="15"/>
      <c r="WEL314" s="13"/>
      <c r="WEM314" s="35"/>
      <c r="WEN314" s="35"/>
      <c r="WEO314" s="15"/>
      <c r="WEQ314" s="13"/>
      <c r="WER314" s="35"/>
      <c r="WES314" s="35"/>
      <c r="WET314" s="15"/>
      <c r="WEV314" s="13"/>
      <c r="WEW314" s="35"/>
      <c r="WEX314" s="35"/>
      <c r="WEY314" s="15"/>
      <c r="WFA314" s="13"/>
      <c r="WFB314" s="35"/>
      <c r="WFC314" s="35"/>
      <c r="WFD314" s="15"/>
      <c r="WFF314" s="13"/>
      <c r="WFG314" s="35"/>
      <c r="WFH314" s="35"/>
      <c r="WFI314" s="15"/>
      <c r="WFK314" s="13"/>
      <c r="WFL314" s="35"/>
      <c r="WFM314" s="35"/>
      <c r="WFN314" s="15"/>
      <c r="WFP314" s="13"/>
      <c r="WFQ314" s="35"/>
      <c r="WFR314" s="35"/>
      <c r="WFS314" s="15"/>
      <c r="WFU314" s="13"/>
      <c r="WFV314" s="35"/>
      <c r="WFW314" s="35"/>
      <c r="WFX314" s="15"/>
      <c r="WFZ314" s="13"/>
      <c r="WGA314" s="35"/>
      <c r="WGB314" s="35"/>
      <c r="WGC314" s="15"/>
      <c r="WGE314" s="13"/>
      <c r="WGF314" s="35"/>
      <c r="WGG314" s="35"/>
      <c r="WGH314" s="15"/>
      <c r="WGJ314" s="13"/>
      <c r="WGK314" s="35"/>
      <c r="WGL314" s="35"/>
      <c r="WGM314" s="15"/>
      <c r="WGO314" s="13"/>
      <c r="WGP314" s="35"/>
      <c r="WGQ314" s="35"/>
      <c r="WGR314" s="15"/>
      <c r="WGT314" s="13"/>
      <c r="WGU314" s="35"/>
      <c r="WGV314" s="35"/>
      <c r="WGW314" s="15"/>
      <c r="WGY314" s="13"/>
      <c r="WGZ314" s="35"/>
      <c r="WHA314" s="35"/>
      <c r="WHB314" s="15"/>
      <c r="WHD314" s="13"/>
      <c r="WHE314" s="35"/>
      <c r="WHF314" s="35"/>
      <c r="WHG314" s="15"/>
      <c r="WHI314" s="13"/>
      <c r="WHJ314" s="35"/>
      <c r="WHK314" s="35"/>
      <c r="WHL314" s="15"/>
      <c r="WHN314" s="13"/>
      <c r="WHO314" s="35"/>
      <c r="WHP314" s="35"/>
      <c r="WHQ314" s="15"/>
      <c r="WHS314" s="13"/>
      <c r="WHT314" s="35"/>
      <c r="WHU314" s="35"/>
      <c r="WHV314" s="15"/>
      <c r="WHX314" s="13"/>
      <c r="WHY314" s="35"/>
      <c r="WHZ314" s="35"/>
      <c r="WIA314" s="15"/>
      <c r="WIC314" s="13"/>
      <c r="WID314" s="35"/>
      <c r="WIE314" s="35"/>
      <c r="WIF314" s="15"/>
      <c r="WIH314" s="13"/>
      <c r="WII314" s="35"/>
      <c r="WIJ314" s="35"/>
      <c r="WIK314" s="15"/>
      <c r="WIM314" s="13"/>
      <c r="WIN314" s="35"/>
      <c r="WIO314" s="35"/>
      <c r="WIP314" s="15"/>
      <c r="WIR314" s="13"/>
      <c r="WIS314" s="35"/>
      <c r="WIT314" s="35"/>
      <c r="WIU314" s="15"/>
      <c r="WIW314" s="13"/>
      <c r="WIX314" s="35"/>
      <c r="WIY314" s="35"/>
      <c r="WIZ314" s="15"/>
      <c r="WJB314" s="13"/>
      <c r="WJC314" s="35"/>
      <c r="WJD314" s="35"/>
      <c r="WJE314" s="15"/>
      <c r="WJG314" s="13"/>
      <c r="WJH314" s="35"/>
      <c r="WJI314" s="35"/>
      <c r="WJJ314" s="15"/>
      <c r="WJL314" s="13"/>
      <c r="WJM314" s="35"/>
      <c r="WJN314" s="35"/>
      <c r="WJO314" s="15"/>
      <c r="WJQ314" s="13"/>
      <c r="WJR314" s="35"/>
      <c r="WJS314" s="35"/>
      <c r="WJT314" s="15"/>
      <c r="WJV314" s="13"/>
      <c r="WJW314" s="35"/>
      <c r="WJX314" s="35"/>
      <c r="WJY314" s="15"/>
      <c r="WKA314" s="13"/>
      <c r="WKB314" s="35"/>
      <c r="WKC314" s="35"/>
      <c r="WKD314" s="15"/>
      <c r="WKF314" s="13"/>
      <c r="WKG314" s="35"/>
      <c r="WKH314" s="35"/>
      <c r="WKI314" s="15"/>
      <c r="WKK314" s="13"/>
      <c r="WKL314" s="35"/>
      <c r="WKM314" s="35"/>
      <c r="WKN314" s="15"/>
      <c r="WKP314" s="13"/>
      <c r="WKQ314" s="35"/>
      <c r="WKR314" s="35"/>
      <c r="WKS314" s="15"/>
      <c r="WKU314" s="13"/>
      <c r="WKV314" s="35"/>
      <c r="WKW314" s="35"/>
      <c r="WKX314" s="15"/>
      <c r="WKZ314" s="13"/>
      <c r="WLA314" s="35"/>
      <c r="WLB314" s="35"/>
      <c r="WLC314" s="15"/>
      <c r="WLE314" s="13"/>
      <c r="WLF314" s="35"/>
      <c r="WLG314" s="35"/>
      <c r="WLH314" s="15"/>
      <c r="WLJ314" s="13"/>
      <c r="WLK314" s="35"/>
      <c r="WLL314" s="35"/>
      <c r="WLM314" s="15"/>
      <c r="WLO314" s="13"/>
      <c r="WLP314" s="35"/>
      <c r="WLQ314" s="35"/>
      <c r="WLR314" s="15"/>
      <c r="WLT314" s="13"/>
      <c r="WLU314" s="35"/>
      <c r="WLV314" s="35"/>
      <c r="WLW314" s="15"/>
      <c r="WLY314" s="13"/>
      <c r="WLZ314" s="35"/>
      <c r="WMA314" s="35"/>
      <c r="WMB314" s="15"/>
      <c r="WMD314" s="13"/>
      <c r="WME314" s="35"/>
      <c r="WMF314" s="35"/>
      <c r="WMG314" s="15"/>
      <c r="WMI314" s="13"/>
      <c r="WMJ314" s="35"/>
      <c r="WMK314" s="35"/>
      <c r="WML314" s="15"/>
      <c r="WMN314" s="13"/>
      <c r="WMO314" s="35"/>
      <c r="WMP314" s="35"/>
      <c r="WMQ314" s="15"/>
      <c r="WMS314" s="13"/>
      <c r="WMT314" s="35"/>
      <c r="WMU314" s="35"/>
      <c r="WMV314" s="15"/>
      <c r="WMX314" s="13"/>
      <c r="WMY314" s="35"/>
      <c r="WMZ314" s="35"/>
      <c r="WNA314" s="15"/>
      <c r="WNC314" s="13"/>
      <c r="WND314" s="35"/>
      <c r="WNE314" s="35"/>
      <c r="WNF314" s="15"/>
      <c r="WNH314" s="13"/>
      <c r="WNI314" s="35"/>
      <c r="WNJ314" s="35"/>
      <c r="WNK314" s="15"/>
      <c r="WNM314" s="13"/>
      <c r="WNN314" s="35"/>
      <c r="WNO314" s="35"/>
      <c r="WNP314" s="15"/>
      <c r="WNR314" s="13"/>
      <c r="WNS314" s="35"/>
      <c r="WNT314" s="35"/>
      <c r="WNU314" s="15"/>
      <c r="WNW314" s="13"/>
      <c r="WNX314" s="35"/>
      <c r="WNY314" s="35"/>
      <c r="WNZ314" s="15"/>
      <c r="WOB314" s="13"/>
      <c r="WOC314" s="35"/>
      <c r="WOD314" s="35"/>
      <c r="WOE314" s="15"/>
      <c r="WOG314" s="13"/>
      <c r="WOH314" s="35"/>
      <c r="WOI314" s="35"/>
      <c r="WOJ314" s="15"/>
      <c r="WOL314" s="13"/>
      <c r="WOM314" s="35"/>
      <c r="WON314" s="35"/>
      <c r="WOO314" s="15"/>
      <c r="WOQ314" s="13"/>
      <c r="WOR314" s="35"/>
      <c r="WOS314" s="35"/>
      <c r="WOT314" s="15"/>
      <c r="WOV314" s="13"/>
      <c r="WOW314" s="35"/>
      <c r="WOX314" s="35"/>
      <c r="WOY314" s="15"/>
      <c r="WPA314" s="13"/>
      <c r="WPB314" s="35"/>
      <c r="WPC314" s="35"/>
      <c r="WPD314" s="15"/>
      <c r="WPF314" s="13"/>
      <c r="WPG314" s="35"/>
      <c r="WPH314" s="35"/>
      <c r="WPI314" s="15"/>
      <c r="WPK314" s="13"/>
      <c r="WPL314" s="35"/>
      <c r="WPM314" s="35"/>
      <c r="WPN314" s="15"/>
      <c r="WPP314" s="13"/>
      <c r="WPQ314" s="35"/>
      <c r="WPR314" s="35"/>
      <c r="WPS314" s="15"/>
      <c r="WPU314" s="13"/>
      <c r="WPV314" s="35"/>
      <c r="WPW314" s="35"/>
      <c r="WPX314" s="15"/>
      <c r="WPZ314" s="13"/>
      <c r="WQA314" s="35"/>
      <c r="WQB314" s="35"/>
      <c r="WQC314" s="15"/>
      <c r="WQE314" s="13"/>
      <c r="WQF314" s="35"/>
      <c r="WQG314" s="35"/>
      <c r="WQH314" s="15"/>
      <c r="WQJ314" s="13"/>
      <c r="WQK314" s="35"/>
      <c r="WQL314" s="35"/>
      <c r="WQM314" s="15"/>
      <c r="WQO314" s="13"/>
      <c r="WQP314" s="35"/>
      <c r="WQQ314" s="35"/>
      <c r="WQR314" s="15"/>
      <c r="WQT314" s="13"/>
      <c r="WQU314" s="35"/>
      <c r="WQV314" s="35"/>
      <c r="WQW314" s="15"/>
      <c r="WQY314" s="13"/>
      <c r="WQZ314" s="35"/>
      <c r="WRA314" s="35"/>
      <c r="WRB314" s="15"/>
      <c r="WRD314" s="13"/>
      <c r="WRE314" s="35"/>
      <c r="WRF314" s="35"/>
      <c r="WRG314" s="15"/>
      <c r="WRI314" s="13"/>
      <c r="WRJ314" s="35"/>
      <c r="WRK314" s="35"/>
      <c r="WRL314" s="15"/>
      <c r="WRN314" s="13"/>
      <c r="WRO314" s="35"/>
      <c r="WRP314" s="35"/>
      <c r="WRQ314" s="15"/>
      <c r="WRS314" s="13"/>
      <c r="WRT314" s="35"/>
      <c r="WRU314" s="35"/>
      <c r="WRV314" s="15"/>
      <c r="WRX314" s="13"/>
      <c r="WRY314" s="35"/>
      <c r="WRZ314" s="35"/>
      <c r="WSA314" s="15"/>
      <c r="WSC314" s="13"/>
      <c r="WSD314" s="35"/>
      <c r="WSE314" s="35"/>
      <c r="WSF314" s="15"/>
      <c r="WSH314" s="13"/>
      <c r="WSI314" s="35"/>
      <c r="WSJ314" s="35"/>
      <c r="WSK314" s="15"/>
      <c r="WSM314" s="13"/>
      <c r="WSN314" s="35"/>
      <c r="WSO314" s="35"/>
      <c r="WSP314" s="15"/>
      <c r="WSR314" s="13"/>
      <c r="WSS314" s="35"/>
      <c r="WST314" s="35"/>
      <c r="WSU314" s="15"/>
      <c r="WSW314" s="13"/>
      <c r="WSX314" s="35"/>
      <c r="WSY314" s="35"/>
      <c r="WSZ314" s="15"/>
      <c r="WTB314" s="13"/>
      <c r="WTC314" s="35"/>
      <c r="WTD314" s="35"/>
      <c r="WTE314" s="15"/>
      <c r="WTG314" s="13"/>
      <c r="WTH314" s="35"/>
      <c r="WTI314" s="35"/>
      <c r="WTJ314" s="15"/>
      <c r="WTL314" s="13"/>
      <c r="WTM314" s="35"/>
      <c r="WTN314" s="35"/>
      <c r="WTO314" s="15"/>
      <c r="WTQ314" s="13"/>
      <c r="WTR314" s="35"/>
      <c r="WTS314" s="35"/>
      <c r="WTT314" s="15"/>
      <c r="WTV314" s="13"/>
      <c r="WTW314" s="35"/>
      <c r="WTX314" s="35"/>
      <c r="WTY314" s="15"/>
      <c r="WUA314" s="13"/>
      <c r="WUB314" s="35"/>
      <c r="WUC314" s="35"/>
      <c r="WUD314" s="15"/>
      <c r="WUF314" s="13"/>
      <c r="WUG314" s="35"/>
      <c r="WUH314" s="35"/>
      <c r="WUI314" s="15"/>
      <c r="WUK314" s="13"/>
      <c r="WUL314" s="35"/>
      <c r="WUM314" s="35"/>
      <c r="WUN314" s="15"/>
      <c r="WUP314" s="13"/>
      <c r="WUQ314" s="35"/>
      <c r="WUR314" s="35"/>
      <c r="WUS314" s="15"/>
      <c r="WUU314" s="13"/>
      <c r="WUV314" s="35"/>
      <c r="WUW314" s="35"/>
      <c r="WUX314" s="15"/>
      <c r="WUZ314" s="13"/>
      <c r="WVA314" s="35"/>
      <c r="WVB314" s="35"/>
      <c r="WVC314" s="15"/>
      <c r="WVE314" s="13"/>
      <c r="WVF314" s="35"/>
      <c r="WVG314" s="35"/>
      <c r="WVH314" s="15"/>
      <c r="WVJ314" s="13"/>
      <c r="WVK314" s="35"/>
      <c r="WVL314" s="35"/>
      <c r="WVM314" s="15"/>
      <c r="WVO314" s="13"/>
      <c r="WVP314" s="35"/>
      <c r="WVQ314" s="35"/>
      <c r="WVR314" s="15"/>
      <c r="WVT314" s="13"/>
      <c r="WVU314" s="35"/>
      <c r="WVV314" s="35"/>
      <c r="WVW314" s="15"/>
      <c r="WVY314" s="13"/>
      <c r="WVZ314" s="35"/>
      <c r="WWA314" s="35"/>
      <c r="WWB314" s="15"/>
      <c r="WWD314" s="13"/>
      <c r="WWE314" s="35"/>
      <c r="WWF314" s="35"/>
      <c r="WWG314" s="15"/>
      <c r="WWI314" s="13"/>
      <c r="WWJ314" s="35"/>
      <c r="WWK314" s="35"/>
      <c r="WWL314" s="15"/>
      <c r="WWN314" s="13"/>
      <c r="WWO314" s="35"/>
      <c r="WWP314" s="35"/>
      <c r="WWQ314" s="15"/>
      <c r="WWS314" s="13"/>
      <c r="WWT314" s="35"/>
      <c r="WWU314" s="35"/>
      <c r="WWV314" s="15"/>
      <c r="WWX314" s="13"/>
      <c r="WWY314" s="35"/>
      <c r="WWZ314" s="35"/>
      <c r="WXA314" s="15"/>
      <c r="WXC314" s="13"/>
      <c r="WXD314" s="35"/>
      <c r="WXE314" s="35"/>
      <c r="WXF314" s="15"/>
      <c r="WXH314" s="13"/>
      <c r="WXI314" s="35"/>
      <c r="WXJ314" s="35"/>
      <c r="WXK314" s="15"/>
      <c r="WXM314" s="13"/>
      <c r="WXN314" s="35"/>
      <c r="WXO314" s="35"/>
      <c r="WXP314" s="15"/>
      <c r="WXR314" s="13"/>
      <c r="WXS314" s="35"/>
      <c r="WXT314" s="35"/>
      <c r="WXU314" s="15"/>
      <c r="WXW314" s="13"/>
      <c r="WXX314" s="35"/>
      <c r="WXY314" s="35"/>
      <c r="WXZ314" s="15"/>
      <c r="WYB314" s="13"/>
      <c r="WYC314" s="35"/>
      <c r="WYD314" s="35"/>
      <c r="WYE314" s="15"/>
      <c r="WYG314" s="13"/>
      <c r="WYH314" s="35"/>
      <c r="WYI314" s="35"/>
      <c r="WYJ314" s="15"/>
      <c r="WYL314" s="13"/>
      <c r="WYM314" s="35"/>
      <c r="WYN314" s="35"/>
      <c r="WYO314" s="15"/>
      <c r="WYQ314" s="13"/>
      <c r="WYR314" s="35"/>
      <c r="WYS314" s="35"/>
      <c r="WYT314" s="15"/>
      <c r="WYV314" s="13"/>
      <c r="WYW314" s="35"/>
      <c r="WYX314" s="35"/>
      <c r="WYY314" s="15"/>
      <c r="WZA314" s="13"/>
      <c r="WZB314" s="35"/>
      <c r="WZC314" s="35"/>
      <c r="WZD314" s="15"/>
      <c r="WZF314" s="13"/>
      <c r="WZG314" s="35"/>
      <c r="WZH314" s="35"/>
      <c r="WZI314" s="15"/>
      <c r="WZK314" s="13"/>
      <c r="WZL314" s="35"/>
      <c r="WZM314" s="35"/>
      <c r="WZN314" s="15"/>
      <c r="WZP314" s="13"/>
      <c r="WZQ314" s="35"/>
      <c r="WZR314" s="35"/>
      <c r="WZS314" s="15"/>
      <c r="WZU314" s="13"/>
      <c r="WZV314" s="35"/>
      <c r="WZW314" s="35"/>
      <c r="WZX314" s="15"/>
      <c r="WZZ314" s="13"/>
      <c r="XAA314" s="35"/>
      <c r="XAB314" s="35"/>
      <c r="XAC314" s="15"/>
      <c r="XAE314" s="13"/>
      <c r="XAF314" s="35"/>
      <c r="XAG314" s="35"/>
      <c r="XAH314" s="15"/>
      <c r="XAJ314" s="13"/>
      <c r="XAK314" s="35"/>
      <c r="XAL314" s="35"/>
      <c r="XAM314" s="15"/>
      <c r="XAO314" s="13"/>
      <c r="XAP314" s="35"/>
      <c r="XAQ314" s="35"/>
      <c r="XAR314" s="15"/>
      <c r="XAT314" s="13"/>
      <c r="XAU314" s="35"/>
      <c r="XAV314" s="35"/>
      <c r="XAW314" s="15"/>
      <c r="XAY314" s="13"/>
      <c r="XAZ314" s="35"/>
      <c r="XBA314" s="35"/>
      <c r="XBB314" s="15"/>
      <c r="XBD314" s="13"/>
      <c r="XBE314" s="35"/>
      <c r="XBF314" s="35"/>
      <c r="XBG314" s="15"/>
      <c r="XBI314" s="13"/>
      <c r="XBJ314" s="35"/>
      <c r="XBK314" s="35"/>
      <c r="XBL314" s="15"/>
      <c r="XBN314" s="13"/>
      <c r="XBO314" s="35"/>
      <c r="XBP314" s="35"/>
      <c r="XBQ314" s="15"/>
      <c r="XBS314" s="13"/>
      <c r="XBT314" s="35"/>
      <c r="XBU314" s="35"/>
      <c r="XBV314" s="15"/>
      <c r="XBX314" s="13"/>
      <c r="XBY314" s="35"/>
      <c r="XBZ314" s="35"/>
      <c r="XCA314" s="15"/>
      <c r="XCC314" s="13"/>
      <c r="XCD314" s="35"/>
      <c r="XCE314" s="35"/>
      <c r="XCF314" s="15"/>
      <c r="XCH314" s="13"/>
      <c r="XCI314" s="35"/>
      <c r="XCJ314" s="35"/>
      <c r="XCK314" s="15"/>
      <c r="XCM314" s="13"/>
      <c r="XCN314" s="35"/>
      <c r="XCO314" s="35"/>
      <c r="XCP314" s="15"/>
      <c r="XCR314" s="13"/>
      <c r="XCS314" s="35"/>
      <c r="XCT314" s="35"/>
      <c r="XCU314" s="15"/>
      <c r="XCW314" s="13"/>
      <c r="XCX314" s="35"/>
      <c r="XCY314" s="35"/>
      <c r="XCZ314" s="15"/>
      <c r="XDB314" s="13"/>
      <c r="XDC314" s="35"/>
      <c r="XDD314" s="35"/>
      <c r="XDE314" s="15"/>
      <c r="XDG314" s="13"/>
      <c r="XDH314" s="35"/>
      <c r="XDI314" s="35"/>
      <c r="XDJ314" s="15"/>
      <c r="XDL314" s="13"/>
      <c r="XDM314" s="35"/>
      <c r="XDN314" s="35"/>
      <c r="XDO314" s="15"/>
      <c r="XDQ314" s="13"/>
      <c r="XDR314" s="35"/>
      <c r="XDS314" s="35"/>
      <c r="XDT314" s="15"/>
      <c r="XDV314" s="13"/>
      <c r="XDW314" s="35"/>
      <c r="XDX314" s="35"/>
      <c r="XDY314" s="15"/>
      <c r="XEA314" s="13"/>
      <c r="XEB314" s="35"/>
      <c r="XEC314" s="35"/>
      <c r="XED314" s="15"/>
      <c r="XEF314" s="13"/>
      <c r="XEG314" s="35"/>
      <c r="XEH314" s="35"/>
      <c r="XEI314" s="15"/>
      <c r="XEK314" s="13"/>
      <c r="XEL314" s="35"/>
      <c r="XEM314" s="35"/>
      <c r="XEN314" s="15"/>
      <c r="XEP314" s="13"/>
      <c r="XEQ314" s="35"/>
      <c r="XER314" s="35"/>
      <c r="XES314" s="15"/>
      <c r="XEU314" s="13"/>
      <c r="XEV314" s="35"/>
      <c r="XEW314" s="35"/>
      <c r="XEX314" s="15"/>
      <c r="XEZ314" s="13"/>
      <c r="XFA314" s="35"/>
      <c r="XFB314" s="35"/>
      <c r="XFC314" s="15"/>
    </row>
    <row r="315" spans="1:1023 1025:2048 2050:6143 6145:7168 7170:11263 11265:12288 12290:16383" x14ac:dyDescent="0.3">
      <c r="A315" s="35">
        <v>46120</v>
      </c>
      <c r="B315" s="35" t="s">
        <v>1072</v>
      </c>
      <c r="C315" s="15" t="s">
        <v>1460</v>
      </c>
      <c r="D315" s="1" t="s">
        <v>701</v>
      </c>
      <c r="E315" s="13">
        <v>46122</v>
      </c>
      <c r="F315" s="53">
        <f t="shared" si="13"/>
        <v>2</v>
      </c>
      <c r="G315" s="19">
        <v>-470</v>
      </c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6"/>
      <c r="CY315" s="36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6"/>
      <c r="DP315" s="36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6"/>
      <c r="EG315" s="36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6"/>
      <c r="EX315" s="36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6"/>
      <c r="FO315" s="36"/>
      <c r="FP315" s="36"/>
      <c r="FQ315" s="36"/>
      <c r="FR315" s="36"/>
      <c r="FS315" s="36"/>
      <c r="FT315" s="36"/>
      <c r="FU315" s="36"/>
      <c r="FV315" s="36"/>
      <c r="FW315" s="36"/>
      <c r="FX315" s="36"/>
      <c r="FY315" s="36"/>
      <c r="FZ315" s="36"/>
      <c r="GA315" s="36"/>
      <c r="GB315" s="36"/>
      <c r="GC315" s="36"/>
      <c r="GD315" s="36"/>
      <c r="GE315" s="36"/>
      <c r="GF315" s="36"/>
      <c r="GG315" s="36"/>
      <c r="GH315" s="36"/>
      <c r="GI315" s="36"/>
      <c r="GJ315" s="36"/>
      <c r="GK315" s="36"/>
      <c r="GL315" s="36"/>
      <c r="GM315" s="36"/>
      <c r="GN315" s="36"/>
      <c r="GO315" s="36"/>
      <c r="GP315" s="36"/>
      <c r="GQ315" s="36"/>
      <c r="GR315" s="36"/>
      <c r="GS315" s="36"/>
      <c r="GT315" s="36"/>
      <c r="GU315" s="36"/>
      <c r="GV315" s="36"/>
      <c r="GW315" s="36"/>
      <c r="GX315" s="36"/>
      <c r="GY315" s="36"/>
      <c r="GZ315" s="36"/>
      <c r="HA315" s="36"/>
      <c r="HB315" s="36"/>
      <c r="HC315" s="36"/>
      <c r="HD315" s="36"/>
      <c r="HE315" s="36"/>
      <c r="HF315" s="36"/>
      <c r="HG315" s="36"/>
      <c r="HH315" s="36"/>
      <c r="HI315" s="36"/>
      <c r="HJ315" s="36"/>
      <c r="HK315" s="36"/>
      <c r="HL315" s="36"/>
      <c r="HM315" s="36"/>
      <c r="HN315" s="36"/>
      <c r="HO315" s="36"/>
      <c r="HP315" s="36"/>
      <c r="HQ315" s="36"/>
      <c r="HR315" s="36"/>
      <c r="HS315" s="36"/>
      <c r="HT315" s="36"/>
      <c r="HU315" s="36"/>
      <c r="HV315" s="36"/>
      <c r="HW315" s="36"/>
      <c r="HX315" s="36"/>
      <c r="HY315" s="36"/>
      <c r="HZ315" s="36"/>
      <c r="IA315" s="36"/>
      <c r="IB315" s="36"/>
      <c r="IC315" s="36"/>
      <c r="ID315" s="36"/>
      <c r="IE315" s="36"/>
      <c r="IF315" s="36"/>
      <c r="IG315" s="36"/>
      <c r="IH315" s="36"/>
      <c r="II315" s="36"/>
      <c r="IJ315" s="36"/>
      <c r="IK315" s="36"/>
      <c r="IL315" s="36"/>
      <c r="IM315" s="36"/>
      <c r="IN315" s="36"/>
      <c r="IO315" s="36"/>
      <c r="IP315" s="36"/>
      <c r="IQ315" s="36"/>
      <c r="IR315" s="36"/>
      <c r="IS315" s="36"/>
      <c r="IT315" s="36"/>
      <c r="IU315" s="36"/>
      <c r="IV315" s="36"/>
      <c r="IW315" s="36"/>
      <c r="IX315" s="36"/>
      <c r="IY315" s="36"/>
      <c r="IZ315" s="36"/>
      <c r="JA315" s="36"/>
      <c r="JB315" s="36"/>
      <c r="JC315" s="36"/>
      <c r="JD315" s="36"/>
      <c r="JE315" s="36"/>
      <c r="JF315" s="36"/>
      <c r="JG315" s="36"/>
      <c r="JH315" s="36"/>
      <c r="JI315" s="36"/>
      <c r="JJ315" s="36"/>
      <c r="JK315" s="36"/>
      <c r="JL315" s="36"/>
      <c r="JM315" s="36"/>
      <c r="JN315" s="36"/>
      <c r="JO315" s="36"/>
      <c r="JP315" s="36"/>
      <c r="JQ315" s="36"/>
      <c r="JR315" s="36"/>
      <c r="JS315" s="36"/>
      <c r="JT315" s="36"/>
      <c r="JU315" s="36"/>
      <c r="JV315" s="36"/>
      <c r="JW315" s="36"/>
      <c r="JX315" s="36"/>
      <c r="JY315" s="36"/>
      <c r="JZ315" s="36"/>
      <c r="KA315" s="36"/>
      <c r="KB315" s="36"/>
      <c r="KC315" s="36"/>
      <c r="KD315" s="36"/>
      <c r="KE315" s="36"/>
      <c r="KF315" s="36"/>
      <c r="KG315" s="36"/>
      <c r="KH315" s="36"/>
      <c r="KI315" s="36"/>
      <c r="KJ315" s="36"/>
      <c r="KK315" s="36"/>
      <c r="KL315" s="36"/>
      <c r="KM315" s="36"/>
      <c r="KN315" s="36"/>
      <c r="KO315" s="36"/>
      <c r="KP315" s="36"/>
      <c r="KQ315" s="36"/>
      <c r="KR315" s="36"/>
      <c r="KS315" s="36"/>
      <c r="KT315" s="36"/>
      <c r="KU315" s="36"/>
      <c r="KV315" s="36"/>
      <c r="KW315" s="36"/>
      <c r="KX315" s="36"/>
      <c r="KY315" s="36"/>
      <c r="KZ315" s="36"/>
      <c r="LA315" s="36"/>
      <c r="LB315" s="36"/>
      <c r="LC315" s="36"/>
      <c r="LD315" s="36"/>
      <c r="LE315" s="36"/>
      <c r="LF315" s="36"/>
      <c r="LG315" s="36"/>
      <c r="LH315" s="36"/>
      <c r="LI315" s="36"/>
      <c r="LJ315" s="36"/>
      <c r="LK315" s="36"/>
      <c r="LL315" s="36"/>
      <c r="LM315" s="36"/>
      <c r="LN315" s="36"/>
      <c r="LO315" s="36"/>
      <c r="LP315" s="36"/>
      <c r="LQ315" s="36"/>
      <c r="LR315" s="36"/>
      <c r="LS315" s="36"/>
      <c r="LT315" s="36"/>
      <c r="LU315" s="36"/>
      <c r="LV315" s="36"/>
      <c r="LW315" s="36"/>
      <c r="LX315" s="36"/>
      <c r="LY315" s="36"/>
      <c r="LZ315" s="36"/>
      <c r="MA315" s="36"/>
      <c r="MB315" s="36"/>
      <c r="MC315" s="36"/>
      <c r="MD315" s="36"/>
      <c r="ME315" s="36"/>
      <c r="MF315" s="36"/>
      <c r="MG315" s="36"/>
      <c r="MH315" s="36"/>
      <c r="MI315" s="36"/>
      <c r="MJ315" s="36"/>
      <c r="MK315" s="36"/>
      <c r="ML315" s="36"/>
      <c r="MM315" s="36"/>
      <c r="MN315" s="36"/>
      <c r="MO315" s="36"/>
      <c r="MP315" s="36"/>
      <c r="MQ315" s="36"/>
      <c r="MR315" s="36"/>
      <c r="MS315" s="36"/>
      <c r="MT315" s="36"/>
      <c r="MU315" s="36"/>
      <c r="MV315" s="36"/>
      <c r="MW315" s="36"/>
      <c r="MX315" s="36"/>
      <c r="MY315" s="36"/>
      <c r="MZ315" s="36"/>
      <c r="NA315" s="36"/>
      <c r="NB315" s="36"/>
      <c r="NC315" s="36"/>
      <c r="ND315" s="36"/>
      <c r="NE315" s="36"/>
      <c r="NF315" s="36"/>
      <c r="NG315" s="36"/>
      <c r="NH315" s="36"/>
      <c r="NI315" s="36"/>
      <c r="NJ315" s="36"/>
      <c r="NK315" s="36"/>
      <c r="NL315" s="36"/>
      <c r="NM315" s="36"/>
      <c r="NN315" s="36"/>
      <c r="NO315" s="36"/>
      <c r="NP315" s="36"/>
      <c r="NQ315" s="36"/>
      <c r="NR315" s="36"/>
      <c r="NS315" s="36"/>
      <c r="NT315" s="36"/>
      <c r="NU315" s="36"/>
      <c r="NV315" s="36"/>
      <c r="NW315" s="36"/>
      <c r="NX315" s="36"/>
      <c r="NY315" s="36"/>
      <c r="NZ315" s="36"/>
      <c r="OA315" s="36"/>
      <c r="OB315" s="36"/>
      <c r="OC315" s="36"/>
      <c r="OD315" s="36"/>
      <c r="OE315" s="36"/>
      <c r="OF315" s="36"/>
      <c r="OG315" s="36"/>
      <c r="OH315" s="36"/>
      <c r="OI315" s="36"/>
      <c r="OJ315" s="36"/>
      <c r="OK315" s="36"/>
      <c r="OL315" s="36"/>
      <c r="OM315" s="36"/>
      <c r="ON315" s="36"/>
      <c r="OO315" s="36"/>
      <c r="OP315" s="36"/>
      <c r="OQ315" s="36"/>
      <c r="OR315" s="36"/>
      <c r="OS315" s="36"/>
      <c r="OT315" s="36"/>
      <c r="OU315" s="36"/>
      <c r="OV315" s="36"/>
      <c r="OW315" s="36"/>
      <c r="OX315" s="36"/>
      <c r="OY315" s="36"/>
      <c r="OZ315" s="36"/>
      <c r="PA315" s="36"/>
      <c r="PB315" s="36"/>
      <c r="PC315" s="36"/>
      <c r="PD315" s="36"/>
      <c r="PE315" s="36"/>
      <c r="PF315" s="36"/>
      <c r="PG315" s="36"/>
      <c r="PH315" s="36"/>
      <c r="PI315" s="36"/>
      <c r="PJ315" s="36"/>
      <c r="PK315" s="36"/>
      <c r="PL315" s="36"/>
      <c r="PM315" s="36"/>
      <c r="PN315" s="36"/>
      <c r="PO315" s="36"/>
      <c r="PP315" s="36"/>
      <c r="PQ315" s="36"/>
      <c r="PR315" s="36"/>
      <c r="PS315" s="36"/>
      <c r="PT315" s="36"/>
      <c r="PU315" s="36"/>
      <c r="PV315" s="36"/>
      <c r="PW315" s="36"/>
      <c r="PX315" s="36"/>
      <c r="PY315" s="36"/>
      <c r="PZ315" s="36"/>
      <c r="QA315" s="36"/>
      <c r="QB315" s="36"/>
      <c r="QC315" s="36"/>
      <c r="QD315" s="36"/>
      <c r="QE315" s="36"/>
      <c r="QF315" s="36"/>
      <c r="QG315" s="36"/>
      <c r="QH315" s="36"/>
      <c r="QI315" s="36"/>
      <c r="QJ315" s="36"/>
      <c r="QK315" s="36"/>
      <c r="QL315" s="36"/>
      <c r="QM315" s="36"/>
      <c r="QN315" s="36"/>
      <c r="QO315" s="36"/>
      <c r="QP315" s="36"/>
      <c r="QQ315" s="36"/>
      <c r="QR315" s="36"/>
      <c r="QS315" s="36"/>
      <c r="QT315" s="36"/>
      <c r="QU315" s="36"/>
      <c r="QV315" s="36"/>
      <c r="QW315" s="36"/>
      <c r="QX315" s="36"/>
      <c r="QY315" s="36"/>
      <c r="QZ315" s="36"/>
      <c r="RA315" s="36"/>
      <c r="RB315" s="36"/>
      <c r="RC315" s="36"/>
      <c r="RD315" s="36"/>
      <c r="RE315" s="36"/>
      <c r="RF315" s="36"/>
      <c r="RG315" s="36"/>
      <c r="RH315" s="36"/>
      <c r="RI315" s="36"/>
      <c r="RJ315" s="36"/>
      <c r="RK315" s="36"/>
      <c r="RL315" s="36"/>
      <c r="RM315" s="36"/>
      <c r="RN315" s="36"/>
      <c r="RO315" s="36"/>
      <c r="RP315" s="36"/>
      <c r="RQ315" s="36"/>
      <c r="RR315" s="36"/>
      <c r="RS315" s="36"/>
      <c r="RT315" s="36"/>
      <c r="RU315" s="36"/>
      <c r="RV315" s="36"/>
      <c r="RW315" s="36"/>
      <c r="RX315" s="36"/>
      <c r="RY315" s="36"/>
      <c r="RZ315" s="36"/>
      <c r="SA315" s="36"/>
      <c r="SB315" s="36"/>
      <c r="SC315" s="36"/>
      <c r="SD315" s="36"/>
      <c r="SE315" s="36"/>
      <c r="SF315" s="36"/>
      <c r="SG315" s="36"/>
      <c r="SH315" s="36"/>
      <c r="SI315" s="36"/>
      <c r="SJ315" s="36"/>
      <c r="SK315" s="36"/>
      <c r="SL315" s="36"/>
      <c r="SM315" s="36"/>
      <c r="SN315" s="36"/>
      <c r="SO315" s="36"/>
      <c r="SP315" s="36"/>
      <c r="SQ315" s="36"/>
      <c r="SR315" s="36"/>
      <c r="SS315" s="36"/>
      <c r="ST315" s="36"/>
      <c r="SU315" s="36"/>
      <c r="SV315" s="36"/>
      <c r="SW315" s="36"/>
      <c r="SX315" s="36"/>
      <c r="SY315" s="36"/>
      <c r="SZ315" s="36"/>
      <c r="TA315" s="36"/>
      <c r="TB315" s="36"/>
      <c r="TC315" s="36"/>
      <c r="TD315" s="36"/>
      <c r="TE315" s="36"/>
      <c r="TF315" s="36"/>
      <c r="TG315" s="36"/>
      <c r="TH315" s="36"/>
      <c r="TI315" s="36"/>
      <c r="TJ315" s="36"/>
      <c r="TK315" s="36"/>
      <c r="TL315" s="36"/>
      <c r="TM315" s="36"/>
      <c r="TN315" s="36"/>
      <c r="TO315" s="36"/>
      <c r="TP315" s="36"/>
      <c r="TQ315" s="36"/>
      <c r="TR315" s="36"/>
      <c r="TS315" s="36"/>
      <c r="TT315" s="36"/>
      <c r="TU315" s="36"/>
      <c r="TV315" s="36"/>
      <c r="TW315" s="36"/>
      <c r="TX315" s="36"/>
      <c r="TY315" s="36"/>
      <c r="TZ315" s="36"/>
      <c r="UA315" s="36"/>
      <c r="UB315" s="36"/>
      <c r="UC315" s="36"/>
      <c r="UD315" s="36"/>
      <c r="UE315" s="36"/>
      <c r="UF315" s="36"/>
      <c r="UG315" s="36"/>
      <c r="UH315" s="36"/>
      <c r="UI315" s="36"/>
      <c r="UJ315" s="36"/>
      <c r="UK315" s="36"/>
      <c r="UL315" s="36"/>
      <c r="UM315" s="36"/>
      <c r="UN315" s="36"/>
      <c r="UO315" s="36"/>
      <c r="UP315" s="36"/>
      <c r="UQ315" s="36"/>
      <c r="UR315" s="36"/>
      <c r="US315" s="36"/>
      <c r="UT315" s="36"/>
      <c r="UU315" s="36"/>
      <c r="UV315" s="36"/>
      <c r="UW315" s="36"/>
      <c r="UX315" s="36"/>
      <c r="UY315" s="36"/>
      <c r="UZ315" s="36"/>
      <c r="VA315" s="36"/>
      <c r="VB315" s="36"/>
      <c r="VC315" s="36"/>
      <c r="VD315" s="36"/>
      <c r="VE315" s="36"/>
      <c r="VF315" s="36"/>
      <c r="VG315" s="36"/>
      <c r="VH315" s="36"/>
      <c r="VI315" s="36"/>
      <c r="VJ315" s="36"/>
      <c r="VK315" s="36"/>
      <c r="VL315" s="36"/>
      <c r="VM315" s="36"/>
      <c r="VN315" s="36"/>
      <c r="VO315" s="36"/>
      <c r="VP315" s="36"/>
      <c r="VQ315" s="36"/>
      <c r="VR315" s="36"/>
      <c r="VS315" s="36"/>
      <c r="VT315" s="36"/>
      <c r="VU315" s="36"/>
      <c r="VV315" s="36"/>
      <c r="VW315" s="36"/>
      <c r="VX315" s="36"/>
      <c r="VY315" s="36"/>
      <c r="VZ315" s="36"/>
      <c r="WA315" s="36"/>
      <c r="WB315" s="36"/>
      <c r="WC315" s="36"/>
      <c r="WD315" s="36"/>
      <c r="WE315" s="36"/>
      <c r="WF315" s="36"/>
      <c r="WG315" s="36"/>
      <c r="WH315" s="36"/>
      <c r="WI315" s="36"/>
      <c r="WJ315" s="36"/>
      <c r="WK315" s="36"/>
      <c r="WL315" s="36"/>
      <c r="WM315" s="36"/>
      <c r="WN315" s="36"/>
      <c r="WO315" s="36"/>
      <c r="WP315" s="36"/>
      <c r="WQ315" s="36"/>
      <c r="WR315" s="36"/>
      <c r="WS315" s="36"/>
      <c r="WT315" s="36"/>
      <c r="WU315" s="36"/>
      <c r="WV315" s="36"/>
      <c r="WW315" s="36"/>
      <c r="WX315" s="36"/>
      <c r="WY315" s="36"/>
      <c r="WZ315" s="36"/>
      <c r="XA315" s="36"/>
      <c r="XB315" s="36"/>
      <c r="XC315" s="36"/>
      <c r="XD315" s="36"/>
      <c r="XE315" s="36"/>
      <c r="XF315" s="36"/>
      <c r="XG315" s="36"/>
      <c r="XH315" s="36"/>
      <c r="XI315" s="36"/>
      <c r="XJ315" s="36"/>
      <c r="XK315" s="36"/>
      <c r="XL315" s="36"/>
      <c r="XM315" s="36"/>
      <c r="XN315" s="36"/>
      <c r="XO315" s="36"/>
      <c r="XP315" s="36"/>
      <c r="XQ315" s="36"/>
      <c r="XR315" s="36"/>
      <c r="XS315" s="36"/>
      <c r="XT315" s="36"/>
      <c r="XU315" s="36"/>
      <c r="XV315" s="36"/>
      <c r="XW315" s="36"/>
      <c r="XX315" s="36"/>
      <c r="XY315" s="36"/>
      <c r="XZ315" s="36"/>
      <c r="YA315" s="36"/>
      <c r="YB315" s="36"/>
      <c r="YC315" s="36"/>
      <c r="YD315" s="36"/>
      <c r="YE315" s="36"/>
      <c r="YF315" s="36"/>
      <c r="YG315" s="36"/>
      <c r="YH315" s="36"/>
      <c r="YI315" s="36"/>
      <c r="YJ315" s="36"/>
      <c r="YK315" s="36"/>
      <c r="YL315" s="36"/>
      <c r="YM315" s="36"/>
      <c r="YN315" s="36"/>
      <c r="YO315" s="36"/>
      <c r="YP315" s="36"/>
      <c r="YQ315" s="36"/>
      <c r="YR315" s="36"/>
      <c r="YS315" s="36"/>
      <c r="YT315" s="36"/>
      <c r="YU315" s="36"/>
      <c r="YV315" s="36"/>
      <c r="YW315" s="36"/>
      <c r="YX315" s="36"/>
      <c r="YY315" s="36"/>
      <c r="YZ315" s="36"/>
      <c r="ZA315" s="36"/>
      <c r="ZB315" s="36"/>
      <c r="ZC315" s="36"/>
      <c r="ZD315" s="36"/>
      <c r="ZE315" s="36"/>
      <c r="ZF315" s="36"/>
      <c r="ZG315" s="36"/>
      <c r="ZH315" s="36"/>
      <c r="ZI315" s="36"/>
      <c r="ZJ315" s="36"/>
      <c r="ZK315" s="36"/>
      <c r="ZL315" s="36"/>
      <c r="ZM315" s="36"/>
      <c r="ZN315" s="36"/>
      <c r="ZO315" s="36"/>
      <c r="ZP315" s="36"/>
      <c r="ZQ315" s="36"/>
      <c r="ZR315" s="36"/>
      <c r="ZS315" s="36"/>
      <c r="ZT315" s="36"/>
      <c r="ZU315" s="36"/>
      <c r="ZV315" s="36"/>
      <c r="ZW315" s="36"/>
      <c r="ZX315" s="36"/>
      <c r="ZY315" s="36"/>
      <c r="ZZ315" s="36"/>
      <c r="AAA315" s="36"/>
      <c r="AAB315" s="36"/>
      <c r="AAC315" s="36"/>
      <c r="AAD315" s="36"/>
      <c r="AAE315" s="36"/>
      <c r="AAF315" s="36"/>
      <c r="AAG315" s="36"/>
      <c r="AAH315" s="36"/>
      <c r="AAI315" s="36"/>
      <c r="AAJ315" s="36"/>
      <c r="AAK315" s="36"/>
      <c r="AAL315" s="36"/>
      <c r="AAM315" s="36"/>
      <c r="AAN315" s="36"/>
      <c r="AAO315" s="36"/>
      <c r="AAP315" s="36"/>
      <c r="AAQ315" s="36"/>
      <c r="AAR315" s="36"/>
      <c r="AAS315" s="36"/>
      <c r="AAT315" s="36"/>
      <c r="AAU315" s="36"/>
      <c r="AAV315" s="36"/>
      <c r="AAW315" s="36"/>
      <c r="AAX315" s="36"/>
      <c r="AAY315" s="36"/>
      <c r="AAZ315" s="36"/>
      <c r="ABA315" s="36"/>
      <c r="ABB315" s="36"/>
      <c r="ABC315" s="36"/>
      <c r="ABD315" s="36"/>
      <c r="ABE315" s="36"/>
      <c r="ABF315" s="36"/>
      <c r="ABG315" s="36"/>
      <c r="ABH315" s="36"/>
      <c r="ABI315" s="36"/>
      <c r="ABJ315" s="36"/>
      <c r="ABK315" s="36"/>
      <c r="ABL315" s="36"/>
      <c r="ABM315" s="36"/>
      <c r="ABN315" s="36"/>
      <c r="ABO315" s="36"/>
      <c r="ABP315" s="36"/>
      <c r="ABQ315" s="36"/>
      <c r="ABR315" s="36"/>
      <c r="ABS315" s="36"/>
      <c r="ABT315" s="36"/>
      <c r="ABV315" s="13"/>
      <c r="ABW315" s="35"/>
      <c r="ABX315" s="35"/>
      <c r="ABY315" s="15"/>
      <c r="ACA315" s="13"/>
      <c r="ACB315" s="35"/>
      <c r="ACC315" s="35"/>
      <c r="ACD315" s="15"/>
      <c r="ACF315" s="13"/>
      <c r="ACG315" s="35"/>
      <c r="ACH315" s="35"/>
      <c r="ACI315" s="15"/>
      <c r="ACK315" s="13"/>
      <c r="ACL315" s="35"/>
      <c r="ACM315" s="35"/>
      <c r="ACN315" s="15"/>
      <c r="ACP315" s="13"/>
      <c r="ACQ315" s="35"/>
      <c r="ACR315" s="35"/>
      <c r="ACS315" s="15"/>
      <c r="ACU315" s="13"/>
      <c r="ACV315" s="35"/>
      <c r="ACW315" s="35"/>
      <c r="ACX315" s="15"/>
      <c r="ACZ315" s="13"/>
      <c r="ADA315" s="35"/>
      <c r="ADB315" s="35"/>
      <c r="ADC315" s="15"/>
      <c r="ADE315" s="13"/>
      <c r="ADF315" s="35"/>
      <c r="ADG315" s="35"/>
      <c r="ADH315" s="15"/>
      <c r="ADJ315" s="13"/>
      <c r="ADK315" s="35"/>
      <c r="ADL315" s="35"/>
      <c r="ADM315" s="15"/>
      <c r="ADO315" s="13"/>
      <c r="ADP315" s="35"/>
      <c r="ADQ315" s="35"/>
      <c r="ADR315" s="15"/>
      <c r="ADT315" s="13"/>
      <c r="ADU315" s="35"/>
      <c r="ADV315" s="35"/>
      <c r="ADW315" s="15"/>
      <c r="ADY315" s="13"/>
      <c r="ADZ315" s="35"/>
      <c r="AEA315" s="35"/>
      <c r="AEB315" s="15"/>
      <c r="AED315" s="13"/>
      <c r="AEE315" s="35"/>
      <c r="AEF315" s="35"/>
      <c r="AEG315" s="15"/>
      <c r="AEI315" s="13"/>
      <c r="AEJ315" s="35"/>
      <c r="AEK315" s="35"/>
      <c r="AEL315" s="15"/>
      <c r="AEN315" s="13"/>
      <c r="AEO315" s="35"/>
      <c r="AEP315" s="35"/>
      <c r="AEQ315" s="15"/>
      <c r="AES315" s="13"/>
      <c r="AET315" s="35"/>
      <c r="AEU315" s="35"/>
      <c r="AEV315" s="15"/>
      <c r="AEX315" s="13"/>
      <c r="AEY315" s="35"/>
      <c r="AEZ315" s="35"/>
      <c r="AFA315" s="15"/>
      <c r="AFC315" s="13"/>
      <c r="AFD315" s="35"/>
      <c r="AFE315" s="35"/>
      <c r="AFF315" s="15"/>
      <c r="AFH315" s="13"/>
      <c r="AFI315" s="35"/>
      <c r="AFJ315" s="35"/>
      <c r="AFK315" s="15"/>
      <c r="AFM315" s="13"/>
      <c r="AFN315" s="35"/>
      <c r="AFO315" s="35"/>
      <c r="AFP315" s="15"/>
      <c r="AFR315" s="13"/>
      <c r="AFS315" s="35"/>
      <c r="AFT315" s="35"/>
      <c r="AFU315" s="15"/>
      <c r="AFW315" s="13"/>
      <c r="AFX315" s="35"/>
      <c r="AFY315" s="35"/>
      <c r="AFZ315" s="15"/>
      <c r="AGB315" s="13"/>
      <c r="AGC315" s="35"/>
      <c r="AGD315" s="35"/>
      <c r="AGE315" s="15"/>
      <c r="AGG315" s="13"/>
      <c r="AGH315" s="35"/>
      <c r="AGI315" s="35"/>
      <c r="AGJ315" s="15"/>
      <c r="AGL315" s="13"/>
      <c r="AGM315" s="35"/>
      <c r="AGN315" s="35"/>
      <c r="AGO315" s="15"/>
      <c r="AGQ315" s="13"/>
      <c r="AGR315" s="35"/>
      <c r="AGS315" s="35"/>
      <c r="AGT315" s="15"/>
      <c r="AGV315" s="13"/>
      <c r="AGW315" s="35"/>
      <c r="AGX315" s="35"/>
      <c r="AGY315" s="15"/>
      <c r="AHA315" s="13"/>
      <c r="AHB315" s="35"/>
      <c r="AHC315" s="35"/>
      <c r="AHD315" s="15"/>
      <c r="AHF315" s="13"/>
      <c r="AHG315" s="35"/>
      <c r="AHH315" s="35"/>
      <c r="AHI315" s="15"/>
      <c r="AHK315" s="13"/>
      <c r="AHL315" s="35"/>
      <c r="AHM315" s="35"/>
      <c r="AHN315" s="15"/>
      <c r="AHP315" s="13"/>
      <c r="AHQ315" s="35"/>
      <c r="AHR315" s="35"/>
      <c r="AHS315" s="15"/>
      <c r="AHU315" s="13"/>
      <c r="AHV315" s="35"/>
      <c r="AHW315" s="35"/>
      <c r="AHX315" s="15"/>
      <c r="AHZ315" s="13"/>
      <c r="AIA315" s="35"/>
      <c r="AIB315" s="35"/>
      <c r="AIC315" s="15"/>
      <c r="AIE315" s="13"/>
      <c r="AIF315" s="35"/>
      <c r="AIG315" s="35"/>
      <c r="AIH315" s="15"/>
      <c r="AIJ315" s="13"/>
      <c r="AIK315" s="35"/>
      <c r="AIL315" s="35"/>
      <c r="AIM315" s="15"/>
      <c r="AIO315" s="13"/>
      <c r="AIP315" s="35"/>
      <c r="AIQ315" s="35"/>
      <c r="AIR315" s="15"/>
      <c r="AIT315" s="13"/>
      <c r="AIU315" s="35"/>
      <c r="AIV315" s="35"/>
      <c r="AIW315" s="15"/>
      <c r="AIY315" s="13"/>
      <c r="AIZ315" s="35"/>
      <c r="AJA315" s="35"/>
      <c r="AJB315" s="15"/>
      <c r="AJD315" s="13"/>
      <c r="AJE315" s="35"/>
      <c r="AJF315" s="35"/>
      <c r="AJG315" s="15"/>
      <c r="AJI315" s="13"/>
      <c r="AJJ315" s="35"/>
      <c r="AJK315" s="35"/>
      <c r="AJL315" s="15"/>
      <c r="AJN315" s="13"/>
      <c r="AJO315" s="35"/>
      <c r="AJP315" s="35"/>
      <c r="AJQ315" s="15"/>
      <c r="AJS315" s="13"/>
      <c r="AJT315" s="35"/>
      <c r="AJU315" s="35"/>
      <c r="AJV315" s="15"/>
      <c r="AJX315" s="13"/>
      <c r="AJY315" s="35"/>
      <c r="AJZ315" s="35"/>
      <c r="AKA315" s="15"/>
      <c r="AKC315" s="13"/>
      <c r="AKD315" s="35"/>
      <c r="AKE315" s="35"/>
      <c r="AKF315" s="15"/>
      <c r="AKH315" s="13"/>
      <c r="AKI315" s="35"/>
      <c r="AKJ315" s="35"/>
      <c r="AKK315" s="15"/>
      <c r="AKM315" s="13"/>
      <c r="AKN315" s="35"/>
      <c r="AKO315" s="35"/>
      <c r="AKP315" s="15"/>
      <c r="AKR315" s="13"/>
      <c r="AKS315" s="35"/>
      <c r="AKT315" s="35"/>
      <c r="AKU315" s="15"/>
      <c r="AKW315" s="13"/>
      <c r="AKX315" s="35"/>
      <c r="AKY315" s="35"/>
      <c r="AKZ315" s="15"/>
      <c r="ALB315" s="13"/>
      <c r="ALC315" s="35"/>
      <c r="ALD315" s="35"/>
      <c r="ALE315" s="15"/>
      <c r="ALG315" s="13"/>
      <c r="ALH315" s="35"/>
      <c r="ALI315" s="35"/>
      <c r="ALJ315" s="15"/>
      <c r="ALL315" s="13"/>
      <c r="ALM315" s="35"/>
      <c r="ALN315" s="35"/>
      <c r="ALO315" s="15"/>
      <c r="ALQ315" s="13"/>
      <c r="ALR315" s="35"/>
      <c r="ALS315" s="35"/>
      <c r="ALT315" s="15"/>
      <c r="ALV315" s="13"/>
      <c r="ALW315" s="35"/>
      <c r="ALX315" s="35"/>
      <c r="ALY315" s="15"/>
      <c r="AMA315" s="13"/>
      <c r="AMB315" s="35"/>
      <c r="AMC315" s="35"/>
      <c r="AMD315" s="15"/>
      <c r="AMF315" s="13"/>
      <c r="AMG315" s="35"/>
      <c r="AMH315" s="35"/>
      <c r="AMI315" s="15"/>
      <c r="AMK315" s="13"/>
      <c r="AML315" s="35"/>
      <c r="AMM315" s="35"/>
      <c r="AMN315" s="15"/>
      <c r="AMP315" s="13"/>
      <c r="AMQ315" s="35"/>
      <c r="AMR315" s="35"/>
      <c r="AMS315" s="15"/>
      <c r="AMU315" s="13"/>
      <c r="AMV315" s="35"/>
      <c r="AMW315" s="35"/>
      <c r="AMX315" s="15"/>
      <c r="AMZ315" s="13"/>
      <c r="ANA315" s="35"/>
      <c r="ANB315" s="35"/>
      <c r="ANC315" s="15"/>
      <c r="ANE315" s="13"/>
      <c r="ANF315" s="35"/>
      <c r="ANG315" s="35"/>
      <c r="ANH315" s="15"/>
      <c r="ANJ315" s="13"/>
      <c r="ANK315" s="35"/>
      <c r="ANL315" s="35"/>
      <c r="ANM315" s="15"/>
      <c r="ANO315" s="13"/>
      <c r="ANP315" s="35"/>
      <c r="ANQ315" s="35"/>
      <c r="ANR315" s="15"/>
      <c r="ANT315" s="13"/>
      <c r="ANU315" s="35"/>
      <c r="ANV315" s="35"/>
      <c r="ANW315" s="15"/>
      <c r="ANY315" s="13"/>
      <c r="ANZ315" s="35"/>
      <c r="AOA315" s="35"/>
      <c r="AOB315" s="15"/>
      <c r="AOD315" s="13"/>
      <c r="AOE315" s="35"/>
      <c r="AOF315" s="35"/>
      <c r="AOG315" s="15"/>
      <c r="AOI315" s="13"/>
      <c r="AOJ315" s="35"/>
      <c r="AOK315" s="35"/>
      <c r="AOL315" s="15"/>
      <c r="AON315" s="13"/>
      <c r="AOO315" s="35"/>
      <c r="AOP315" s="35"/>
      <c r="AOQ315" s="15"/>
      <c r="AOS315" s="13"/>
      <c r="AOT315" s="35"/>
      <c r="AOU315" s="35"/>
      <c r="AOV315" s="15"/>
      <c r="AOX315" s="13"/>
      <c r="AOY315" s="35"/>
      <c r="AOZ315" s="35"/>
      <c r="APA315" s="15"/>
      <c r="APC315" s="13"/>
      <c r="APD315" s="35"/>
      <c r="APE315" s="35"/>
      <c r="APF315" s="15"/>
      <c r="APH315" s="13"/>
      <c r="API315" s="35"/>
      <c r="APJ315" s="35"/>
      <c r="APK315" s="15"/>
      <c r="APM315" s="13"/>
      <c r="APN315" s="35"/>
      <c r="APO315" s="35"/>
      <c r="APP315" s="15"/>
      <c r="APR315" s="13"/>
      <c r="APS315" s="35"/>
      <c r="APT315" s="35"/>
      <c r="APU315" s="15"/>
      <c r="APW315" s="13"/>
      <c r="APX315" s="35"/>
      <c r="APY315" s="35"/>
      <c r="APZ315" s="15"/>
      <c r="AQB315" s="13"/>
      <c r="AQC315" s="35"/>
      <c r="AQD315" s="35"/>
      <c r="AQE315" s="15"/>
      <c r="AQG315" s="13"/>
      <c r="AQH315" s="35"/>
      <c r="AQI315" s="35"/>
      <c r="AQJ315" s="15"/>
      <c r="AQL315" s="13"/>
      <c r="AQM315" s="35"/>
      <c r="AQN315" s="35"/>
      <c r="AQO315" s="15"/>
      <c r="AQQ315" s="13"/>
      <c r="AQR315" s="35"/>
      <c r="AQS315" s="35"/>
      <c r="AQT315" s="15"/>
      <c r="AQV315" s="13"/>
      <c r="AQW315" s="35"/>
      <c r="AQX315" s="35"/>
      <c r="AQY315" s="15"/>
      <c r="ARA315" s="13"/>
      <c r="ARB315" s="35"/>
      <c r="ARC315" s="35"/>
      <c r="ARD315" s="15"/>
      <c r="ARF315" s="13"/>
      <c r="ARG315" s="35"/>
      <c r="ARH315" s="35"/>
      <c r="ARI315" s="15"/>
      <c r="ARK315" s="13"/>
      <c r="ARL315" s="35"/>
      <c r="ARM315" s="35"/>
      <c r="ARN315" s="15"/>
      <c r="ARP315" s="13"/>
      <c r="ARQ315" s="35"/>
      <c r="ARR315" s="35"/>
      <c r="ARS315" s="15"/>
      <c r="ARU315" s="13"/>
      <c r="ARV315" s="35"/>
      <c r="ARW315" s="35"/>
      <c r="ARX315" s="15"/>
      <c r="ARZ315" s="13"/>
      <c r="ASA315" s="35"/>
      <c r="ASB315" s="35"/>
      <c r="ASC315" s="15"/>
      <c r="ASE315" s="13"/>
      <c r="ASF315" s="35"/>
      <c r="ASG315" s="35"/>
      <c r="ASH315" s="15"/>
      <c r="ASJ315" s="13"/>
      <c r="ASK315" s="35"/>
      <c r="ASL315" s="35"/>
      <c r="ASM315" s="15"/>
      <c r="ASO315" s="13"/>
      <c r="ASP315" s="35"/>
      <c r="ASQ315" s="35"/>
      <c r="ASR315" s="15"/>
      <c r="AST315" s="13"/>
      <c r="ASU315" s="35"/>
      <c r="ASV315" s="35"/>
      <c r="ASW315" s="15"/>
      <c r="ASY315" s="13"/>
      <c r="ASZ315" s="35"/>
      <c r="ATA315" s="35"/>
      <c r="ATB315" s="15"/>
      <c r="ATD315" s="13"/>
      <c r="ATE315" s="35"/>
      <c r="ATF315" s="35"/>
      <c r="ATG315" s="15"/>
      <c r="ATI315" s="13"/>
      <c r="ATJ315" s="35"/>
      <c r="ATK315" s="35"/>
      <c r="ATL315" s="15"/>
      <c r="ATN315" s="13"/>
      <c r="ATO315" s="35"/>
      <c r="ATP315" s="35"/>
      <c r="ATQ315" s="15"/>
      <c r="ATS315" s="13"/>
      <c r="ATT315" s="35"/>
      <c r="ATU315" s="35"/>
      <c r="ATV315" s="15"/>
      <c r="ATX315" s="13"/>
      <c r="ATY315" s="35"/>
      <c r="ATZ315" s="35"/>
      <c r="AUA315" s="15"/>
      <c r="AUC315" s="13"/>
      <c r="AUD315" s="35"/>
      <c r="AUE315" s="35"/>
      <c r="AUF315" s="15"/>
      <c r="AUH315" s="13"/>
      <c r="AUI315" s="35"/>
      <c r="AUJ315" s="35"/>
      <c r="AUK315" s="15"/>
      <c r="AUM315" s="13"/>
      <c r="AUN315" s="35"/>
      <c r="AUO315" s="35"/>
      <c r="AUP315" s="15"/>
      <c r="AUR315" s="13"/>
      <c r="AUS315" s="35"/>
      <c r="AUT315" s="35"/>
      <c r="AUU315" s="15"/>
      <c r="AUW315" s="13"/>
      <c r="AUX315" s="35"/>
      <c r="AUY315" s="35"/>
      <c r="AUZ315" s="15"/>
      <c r="AVB315" s="13"/>
      <c r="AVC315" s="35"/>
      <c r="AVD315" s="35"/>
      <c r="AVE315" s="15"/>
      <c r="AVG315" s="13"/>
      <c r="AVH315" s="35"/>
      <c r="AVI315" s="35"/>
      <c r="AVJ315" s="15"/>
      <c r="AVL315" s="13"/>
      <c r="AVM315" s="35"/>
      <c r="AVN315" s="35"/>
      <c r="AVO315" s="15"/>
      <c r="AVQ315" s="13"/>
      <c r="AVR315" s="35"/>
      <c r="AVS315" s="35"/>
      <c r="AVT315" s="15"/>
      <c r="AVV315" s="13"/>
      <c r="AVW315" s="35"/>
      <c r="AVX315" s="35"/>
      <c r="AVY315" s="15"/>
      <c r="AWA315" s="13"/>
      <c r="AWB315" s="35"/>
      <c r="AWC315" s="35"/>
      <c r="AWD315" s="15"/>
      <c r="AWF315" s="13"/>
      <c r="AWG315" s="35"/>
      <c r="AWH315" s="35"/>
      <c r="AWI315" s="15"/>
      <c r="AWK315" s="13"/>
      <c r="AWL315" s="35"/>
      <c r="AWM315" s="35"/>
      <c r="AWN315" s="15"/>
      <c r="AWP315" s="13"/>
      <c r="AWQ315" s="35"/>
      <c r="AWR315" s="35"/>
      <c r="AWS315" s="15"/>
      <c r="AWU315" s="13"/>
      <c r="AWV315" s="35"/>
      <c r="AWW315" s="35"/>
      <c r="AWX315" s="15"/>
      <c r="AWZ315" s="13"/>
      <c r="AXA315" s="35"/>
      <c r="AXB315" s="35"/>
      <c r="AXC315" s="15"/>
      <c r="AXE315" s="13"/>
      <c r="AXF315" s="35"/>
      <c r="AXG315" s="35"/>
      <c r="AXH315" s="15"/>
      <c r="AXJ315" s="13"/>
      <c r="AXK315" s="35"/>
      <c r="AXL315" s="35"/>
      <c r="AXM315" s="15"/>
      <c r="AXO315" s="13"/>
      <c r="AXP315" s="35"/>
      <c r="AXQ315" s="35"/>
      <c r="AXR315" s="15"/>
      <c r="AXT315" s="13"/>
      <c r="AXU315" s="35"/>
      <c r="AXV315" s="35"/>
      <c r="AXW315" s="15"/>
      <c r="AXY315" s="13"/>
      <c r="AXZ315" s="35"/>
      <c r="AYA315" s="35"/>
      <c r="AYB315" s="15"/>
      <c r="AYD315" s="13"/>
      <c r="AYE315" s="35"/>
      <c r="AYF315" s="35"/>
      <c r="AYG315" s="15"/>
      <c r="AYI315" s="13"/>
      <c r="AYJ315" s="35"/>
      <c r="AYK315" s="35"/>
      <c r="AYL315" s="15"/>
      <c r="AYN315" s="13"/>
      <c r="AYO315" s="35"/>
      <c r="AYP315" s="35"/>
      <c r="AYQ315" s="15"/>
      <c r="AYS315" s="13"/>
      <c r="AYT315" s="35"/>
      <c r="AYU315" s="35"/>
      <c r="AYV315" s="15"/>
      <c r="AYX315" s="13"/>
      <c r="AYY315" s="35"/>
      <c r="AYZ315" s="35"/>
      <c r="AZA315" s="15"/>
      <c r="AZC315" s="13"/>
      <c r="AZD315" s="35"/>
      <c r="AZE315" s="35"/>
      <c r="AZF315" s="15"/>
      <c r="AZH315" s="13"/>
      <c r="AZI315" s="35"/>
      <c r="AZJ315" s="35"/>
      <c r="AZK315" s="15"/>
      <c r="AZM315" s="13"/>
      <c r="AZN315" s="35"/>
      <c r="AZO315" s="35"/>
      <c r="AZP315" s="15"/>
      <c r="AZR315" s="13"/>
      <c r="AZS315" s="35"/>
      <c r="AZT315" s="35"/>
      <c r="AZU315" s="15"/>
      <c r="AZW315" s="13"/>
      <c r="AZX315" s="35"/>
      <c r="AZY315" s="35"/>
      <c r="AZZ315" s="15"/>
      <c r="BAB315" s="13"/>
      <c r="BAC315" s="35"/>
      <c r="BAD315" s="35"/>
      <c r="BAE315" s="15"/>
      <c r="BAG315" s="13"/>
      <c r="BAH315" s="35"/>
      <c r="BAI315" s="35"/>
      <c r="BAJ315" s="15"/>
      <c r="BAL315" s="13"/>
      <c r="BAM315" s="35"/>
      <c r="BAN315" s="35"/>
      <c r="BAO315" s="15"/>
      <c r="BAQ315" s="13"/>
      <c r="BAR315" s="35"/>
      <c r="BAS315" s="35"/>
      <c r="BAT315" s="15"/>
      <c r="BAV315" s="13"/>
      <c r="BAW315" s="35"/>
      <c r="BAX315" s="35"/>
      <c r="BAY315" s="15"/>
      <c r="BBA315" s="13"/>
      <c r="BBB315" s="35"/>
      <c r="BBC315" s="35"/>
      <c r="BBD315" s="15"/>
      <c r="BBF315" s="13"/>
      <c r="BBG315" s="35"/>
      <c r="BBH315" s="35"/>
      <c r="BBI315" s="15"/>
      <c r="BBK315" s="13"/>
      <c r="BBL315" s="35"/>
      <c r="BBM315" s="35"/>
      <c r="BBN315" s="15"/>
      <c r="BBP315" s="13"/>
      <c r="BBQ315" s="35"/>
      <c r="BBR315" s="35"/>
      <c r="BBS315" s="15"/>
      <c r="BBU315" s="13"/>
      <c r="BBV315" s="35"/>
      <c r="BBW315" s="35"/>
      <c r="BBX315" s="15"/>
      <c r="BBZ315" s="13"/>
      <c r="BCA315" s="35"/>
      <c r="BCB315" s="35"/>
      <c r="BCC315" s="15"/>
      <c r="BCE315" s="13"/>
      <c r="BCF315" s="35"/>
      <c r="BCG315" s="35"/>
      <c r="BCH315" s="15"/>
      <c r="BCJ315" s="13"/>
      <c r="BCK315" s="35"/>
      <c r="BCL315" s="35"/>
      <c r="BCM315" s="15"/>
      <c r="BCO315" s="13"/>
      <c r="BCP315" s="35"/>
      <c r="BCQ315" s="35"/>
      <c r="BCR315" s="15"/>
      <c r="BCT315" s="13"/>
      <c r="BCU315" s="35"/>
      <c r="BCV315" s="35"/>
      <c r="BCW315" s="15"/>
      <c r="BCY315" s="13"/>
      <c r="BCZ315" s="35"/>
      <c r="BDA315" s="35"/>
      <c r="BDB315" s="15"/>
      <c r="BDD315" s="13"/>
      <c r="BDE315" s="35"/>
      <c r="BDF315" s="35"/>
      <c r="BDG315" s="15"/>
      <c r="BDI315" s="13"/>
      <c r="BDJ315" s="35"/>
      <c r="BDK315" s="35"/>
      <c r="BDL315" s="15"/>
      <c r="BDN315" s="13"/>
      <c r="BDO315" s="35"/>
      <c r="BDP315" s="35"/>
      <c r="BDQ315" s="15"/>
      <c r="BDS315" s="13"/>
      <c r="BDT315" s="35"/>
      <c r="BDU315" s="35"/>
      <c r="BDV315" s="15"/>
      <c r="BDX315" s="13"/>
      <c r="BDY315" s="35"/>
      <c r="BDZ315" s="35"/>
      <c r="BEA315" s="15"/>
      <c r="BEC315" s="13"/>
      <c r="BED315" s="35"/>
      <c r="BEE315" s="35"/>
      <c r="BEF315" s="15"/>
      <c r="BEH315" s="13"/>
      <c r="BEI315" s="35"/>
      <c r="BEJ315" s="35"/>
      <c r="BEK315" s="15"/>
      <c r="BEM315" s="13"/>
      <c r="BEN315" s="35"/>
      <c r="BEO315" s="35"/>
      <c r="BEP315" s="15"/>
      <c r="BER315" s="13"/>
      <c r="BES315" s="35"/>
      <c r="BET315" s="35"/>
      <c r="BEU315" s="15"/>
      <c r="BEW315" s="13"/>
      <c r="BEX315" s="35"/>
      <c r="BEY315" s="35"/>
      <c r="BEZ315" s="15"/>
      <c r="BFB315" s="13"/>
      <c r="BFC315" s="35"/>
      <c r="BFD315" s="35"/>
      <c r="BFE315" s="15"/>
      <c r="BFG315" s="13"/>
      <c r="BFH315" s="35"/>
      <c r="BFI315" s="35"/>
      <c r="BFJ315" s="15"/>
      <c r="BFL315" s="13"/>
      <c r="BFM315" s="35"/>
      <c r="BFN315" s="35"/>
      <c r="BFO315" s="15"/>
      <c r="BFQ315" s="13"/>
      <c r="BFR315" s="35"/>
      <c r="BFS315" s="35"/>
      <c r="BFT315" s="15"/>
      <c r="BFV315" s="13"/>
      <c r="BFW315" s="35"/>
      <c r="BFX315" s="35"/>
      <c r="BFY315" s="15"/>
      <c r="BGA315" s="13"/>
      <c r="BGB315" s="35"/>
      <c r="BGC315" s="35"/>
      <c r="BGD315" s="15"/>
      <c r="BGF315" s="13"/>
      <c r="BGG315" s="35"/>
      <c r="BGH315" s="35"/>
      <c r="BGI315" s="15"/>
      <c r="BGK315" s="13"/>
      <c r="BGL315" s="35"/>
      <c r="BGM315" s="35"/>
      <c r="BGN315" s="15"/>
      <c r="BGP315" s="13"/>
      <c r="BGQ315" s="35"/>
      <c r="BGR315" s="35"/>
      <c r="BGS315" s="15"/>
      <c r="BGU315" s="13"/>
      <c r="BGV315" s="35"/>
      <c r="BGW315" s="35"/>
      <c r="BGX315" s="15"/>
      <c r="BGZ315" s="13"/>
      <c r="BHA315" s="35"/>
      <c r="BHB315" s="35"/>
      <c r="BHC315" s="15"/>
      <c r="BHE315" s="13"/>
      <c r="BHF315" s="35"/>
      <c r="BHG315" s="35"/>
      <c r="BHH315" s="15"/>
      <c r="BHJ315" s="13"/>
      <c r="BHK315" s="35"/>
      <c r="BHL315" s="35"/>
      <c r="BHM315" s="15"/>
      <c r="BHO315" s="13"/>
      <c r="BHP315" s="35"/>
      <c r="BHQ315" s="35"/>
      <c r="BHR315" s="15"/>
      <c r="BHT315" s="13"/>
      <c r="BHU315" s="35"/>
      <c r="BHV315" s="35"/>
      <c r="BHW315" s="15"/>
      <c r="BHY315" s="13"/>
      <c r="BHZ315" s="35"/>
      <c r="BIA315" s="35"/>
      <c r="BIB315" s="15"/>
      <c r="BID315" s="13"/>
      <c r="BIE315" s="35"/>
      <c r="BIF315" s="35"/>
      <c r="BIG315" s="15"/>
      <c r="BII315" s="13"/>
      <c r="BIJ315" s="35"/>
      <c r="BIK315" s="35"/>
      <c r="BIL315" s="15"/>
      <c r="BIN315" s="13"/>
      <c r="BIO315" s="35"/>
      <c r="BIP315" s="35"/>
      <c r="BIQ315" s="15"/>
      <c r="BIS315" s="13"/>
      <c r="BIT315" s="35"/>
      <c r="BIU315" s="35"/>
      <c r="BIV315" s="15"/>
      <c r="BIX315" s="13"/>
      <c r="BIY315" s="35"/>
      <c r="BIZ315" s="35"/>
      <c r="BJA315" s="15"/>
      <c r="BJC315" s="13"/>
      <c r="BJD315" s="35"/>
      <c r="BJE315" s="35"/>
      <c r="BJF315" s="15"/>
      <c r="BJH315" s="13"/>
      <c r="BJI315" s="35"/>
      <c r="BJJ315" s="35"/>
      <c r="BJK315" s="15"/>
      <c r="BJM315" s="13"/>
      <c r="BJN315" s="35"/>
      <c r="BJO315" s="35"/>
      <c r="BJP315" s="15"/>
      <c r="BJR315" s="13"/>
      <c r="BJS315" s="35"/>
      <c r="BJT315" s="35"/>
      <c r="BJU315" s="15"/>
      <c r="BJW315" s="13"/>
      <c r="BJX315" s="35"/>
      <c r="BJY315" s="35"/>
      <c r="BJZ315" s="15"/>
      <c r="BKB315" s="13"/>
      <c r="BKC315" s="35"/>
      <c r="BKD315" s="35"/>
      <c r="BKE315" s="15"/>
      <c r="BKG315" s="13"/>
      <c r="BKH315" s="35"/>
      <c r="BKI315" s="35"/>
      <c r="BKJ315" s="15"/>
      <c r="BKL315" s="13"/>
      <c r="BKM315" s="35"/>
      <c r="BKN315" s="35"/>
      <c r="BKO315" s="15"/>
      <c r="BKQ315" s="13"/>
      <c r="BKR315" s="35"/>
      <c r="BKS315" s="35"/>
      <c r="BKT315" s="15"/>
      <c r="BKV315" s="13"/>
      <c r="BKW315" s="35"/>
      <c r="BKX315" s="35"/>
      <c r="BKY315" s="15"/>
      <c r="BLA315" s="13"/>
      <c r="BLB315" s="35"/>
      <c r="BLC315" s="35"/>
      <c r="BLD315" s="15"/>
      <c r="BLF315" s="13"/>
      <c r="BLG315" s="35"/>
      <c r="BLH315" s="35"/>
      <c r="BLI315" s="15"/>
      <c r="BLK315" s="13"/>
      <c r="BLL315" s="35"/>
      <c r="BLM315" s="35"/>
      <c r="BLN315" s="15"/>
      <c r="BLP315" s="13"/>
      <c r="BLQ315" s="35"/>
      <c r="BLR315" s="35"/>
      <c r="BLS315" s="15"/>
      <c r="BLU315" s="13"/>
      <c r="BLV315" s="35"/>
      <c r="BLW315" s="35"/>
      <c r="BLX315" s="15"/>
      <c r="BLZ315" s="13"/>
      <c r="BMA315" s="35"/>
      <c r="BMB315" s="35"/>
      <c r="BMC315" s="15"/>
      <c r="BME315" s="13"/>
      <c r="BMF315" s="35"/>
      <c r="BMG315" s="35"/>
      <c r="BMH315" s="15"/>
      <c r="BMJ315" s="13"/>
      <c r="BMK315" s="35"/>
      <c r="BML315" s="35"/>
      <c r="BMM315" s="15"/>
      <c r="BMO315" s="13"/>
      <c r="BMP315" s="35"/>
      <c r="BMQ315" s="35"/>
      <c r="BMR315" s="15"/>
      <c r="BMT315" s="13"/>
      <c r="BMU315" s="35"/>
      <c r="BMV315" s="35"/>
      <c r="BMW315" s="15"/>
      <c r="BMY315" s="13"/>
      <c r="BMZ315" s="35"/>
      <c r="BNA315" s="35"/>
      <c r="BNB315" s="15"/>
      <c r="BND315" s="13"/>
      <c r="BNE315" s="35"/>
      <c r="BNF315" s="35"/>
      <c r="BNG315" s="15"/>
      <c r="BNI315" s="13"/>
      <c r="BNJ315" s="35"/>
      <c r="BNK315" s="35"/>
      <c r="BNL315" s="15"/>
      <c r="BNN315" s="13"/>
      <c r="BNO315" s="35"/>
      <c r="BNP315" s="35"/>
      <c r="BNQ315" s="15"/>
      <c r="BNS315" s="13"/>
      <c r="BNT315" s="35"/>
      <c r="BNU315" s="35"/>
      <c r="BNV315" s="15"/>
      <c r="BNX315" s="13"/>
      <c r="BNY315" s="35"/>
      <c r="BNZ315" s="35"/>
      <c r="BOA315" s="15"/>
      <c r="BOC315" s="13"/>
      <c r="BOD315" s="35"/>
      <c r="BOE315" s="35"/>
      <c r="BOF315" s="15"/>
      <c r="BOH315" s="13"/>
      <c r="BOI315" s="35"/>
      <c r="BOJ315" s="35"/>
      <c r="BOK315" s="15"/>
      <c r="BOM315" s="13"/>
      <c r="BON315" s="35"/>
      <c r="BOO315" s="35"/>
      <c r="BOP315" s="15"/>
      <c r="BOR315" s="13"/>
      <c r="BOS315" s="35"/>
      <c r="BOT315" s="35"/>
      <c r="BOU315" s="15"/>
      <c r="BOW315" s="13"/>
      <c r="BOX315" s="35"/>
      <c r="BOY315" s="35"/>
      <c r="BOZ315" s="15"/>
      <c r="BPB315" s="13"/>
      <c r="BPC315" s="35"/>
      <c r="BPD315" s="35"/>
      <c r="BPE315" s="15"/>
      <c r="BPG315" s="13"/>
      <c r="BPH315" s="35"/>
      <c r="BPI315" s="35"/>
      <c r="BPJ315" s="15"/>
      <c r="BPL315" s="13"/>
      <c r="BPM315" s="35"/>
      <c r="BPN315" s="35"/>
      <c r="BPO315" s="15"/>
      <c r="BPQ315" s="13"/>
      <c r="BPR315" s="35"/>
      <c r="BPS315" s="35"/>
      <c r="BPT315" s="15"/>
      <c r="BPV315" s="13"/>
      <c r="BPW315" s="35"/>
      <c r="BPX315" s="35"/>
      <c r="BPY315" s="15"/>
      <c r="BQA315" s="13"/>
      <c r="BQB315" s="35"/>
      <c r="BQC315" s="35"/>
      <c r="BQD315" s="15"/>
      <c r="BQF315" s="13"/>
      <c r="BQG315" s="35"/>
      <c r="BQH315" s="35"/>
      <c r="BQI315" s="15"/>
      <c r="BQK315" s="13"/>
      <c r="BQL315" s="35"/>
      <c r="BQM315" s="35"/>
      <c r="BQN315" s="15"/>
      <c r="BQP315" s="13"/>
      <c r="BQQ315" s="35"/>
      <c r="BQR315" s="35"/>
      <c r="BQS315" s="15"/>
      <c r="BQU315" s="13"/>
      <c r="BQV315" s="35"/>
      <c r="BQW315" s="35"/>
      <c r="BQX315" s="15"/>
      <c r="BQZ315" s="13"/>
      <c r="BRA315" s="35"/>
      <c r="BRB315" s="35"/>
      <c r="BRC315" s="15"/>
      <c r="BRE315" s="13"/>
      <c r="BRF315" s="35"/>
      <c r="BRG315" s="35"/>
      <c r="BRH315" s="15"/>
      <c r="BRJ315" s="13"/>
      <c r="BRK315" s="35"/>
      <c r="BRL315" s="35"/>
      <c r="BRM315" s="15"/>
      <c r="BRO315" s="13"/>
      <c r="BRP315" s="35"/>
      <c r="BRQ315" s="35"/>
      <c r="BRR315" s="15"/>
      <c r="BRT315" s="13"/>
      <c r="BRU315" s="35"/>
      <c r="BRV315" s="35"/>
      <c r="BRW315" s="15"/>
      <c r="BRY315" s="13"/>
      <c r="BRZ315" s="35"/>
      <c r="BSA315" s="35"/>
      <c r="BSB315" s="15"/>
      <c r="BSD315" s="13"/>
      <c r="BSE315" s="35"/>
      <c r="BSF315" s="35"/>
      <c r="BSG315" s="15"/>
      <c r="BSI315" s="13"/>
      <c r="BSJ315" s="35"/>
      <c r="BSK315" s="35"/>
      <c r="BSL315" s="15"/>
      <c r="BSN315" s="13"/>
      <c r="BSO315" s="35"/>
      <c r="BSP315" s="35"/>
      <c r="BSQ315" s="15"/>
      <c r="BSS315" s="13"/>
      <c r="BST315" s="35"/>
      <c r="BSU315" s="35"/>
      <c r="BSV315" s="15"/>
      <c r="BSX315" s="13"/>
      <c r="BSY315" s="35"/>
      <c r="BSZ315" s="35"/>
      <c r="BTA315" s="15"/>
      <c r="BTC315" s="13"/>
      <c r="BTD315" s="35"/>
      <c r="BTE315" s="35"/>
      <c r="BTF315" s="15"/>
      <c r="BTH315" s="13"/>
      <c r="BTI315" s="35"/>
      <c r="BTJ315" s="35"/>
      <c r="BTK315" s="15"/>
      <c r="BTM315" s="13"/>
      <c r="BTN315" s="35"/>
      <c r="BTO315" s="35"/>
      <c r="BTP315" s="15"/>
      <c r="BTR315" s="13"/>
      <c r="BTS315" s="35"/>
      <c r="BTT315" s="35"/>
      <c r="BTU315" s="15"/>
      <c r="BTW315" s="13"/>
      <c r="BTX315" s="35"/>
      <c r="BTY315" s="35"/>
      <c r="BTZ315" s="15"/>
      <c r="BUB315" s="13"/>
      <c r="BUC315" s="35"/>
      <c r="BUD315" s="35"/>
      <c r="BUE315" s="15"/>
      <c r="BUG315" s="13"/>
      <c r="BUH315" s="35"/>
      <c r="BUI315" s="35"/>
      <c r="BUJ315" s="15"/>
      <c r="BUL315" s="13"/>
      <c r="BUM315" s="35"/>
      <c r="BUN315" s="35"/>
      <c r="BUO315" s="15"/>
      <c r="BUQ315" s="13"/>
      <c r="BUR315" s="35"/>
      <c r="BUS315" s="35"/>
      <c r="BUT315" s="15"/>
      <c r="BUV315" s="13"/>
      <c r="BUW315" s="35"/>
      <c r="BUX315" s="35"/>
      <c r="BUY315" s="15"/>
      <c r="BVA315" s="13"/>
      <c r="BVB315" s="35"/>
      <c r="BVC315" s="35"/>
      <c r="BVD315" s="15"/>
      <c r="BVF315" s="13"/>
      <c r="BVG315" s="35"/>
      <c r="BVH315" s="35"/>
      <c r="BVI315" s="15"/>
      <c r="BVK315" s="13"/>
      <c r="BVL315" s="35"/>
      <c r="BVM315" s="35"/>
      <c r="BVN315" s="15"/>
      <c r="BVP315" s="13"/>
      <c r="BVQ315" s="35"/>
      <c r="BVR315" s="35"/>
      <c r="BVS315" s="15"/>
      <c r="BVU315" s="13"/>
      <c r="BVV315" s="35"/>
      <c r="BVW315" s="35"/>
      <c r="BVX315" s="15"/>
      <c r="BVZ315" s="13"/>
      <c r="BWA315" s="35"/>
      <c r="BWB315" s="35"/>
      <c r="BWC315" s="15"/>
      <c r="BWE315" s="13"/>
      <c r="BWF315" s="35"/>
      <c r="BWG315" s="35"/>
      <c r="BWH315" s="15"/>
      <c r="BWJ315" s="13"/>
      <c r="BWK315" s="35"/>
      <c r="BWL315" s="35"/>
      <c r="BWM315" s="15"/>
      <c r="BWO315" s="13"/>
      <c r="BWP315" s="35"/>
      <c r="BWQ315" s="35"/>
      <c r="BWR315" s="15"/>
      <c r="BWT315" s="13"/>
      <c r="BWU315" s="35"/>
      <c r="BWV315" s="35"/>
      <c r="BWW315" s="15"/>
      <c r="BWY315" s="13"/>
      <c r="BWZ315" s="35"/>
      <c r="BXA315" s="35"/>
      <c r="BXB315" s="15"/>
      <c r="BXD315" s="13"/>
      <c r="BXE315" s="35"/>
      <c r="BXF315" s="35"/>
      <c r="BXG315" s="15"/>
      <c r="BXI315" s="13"/>
      <c r="BXJ315" s="35"/>
      <c r="BXK315" s="35"/>
      <c r="BXL315" s="15"/>
      <c r="BXN315" s="13"/>
      <c r="BXO315" s="35"/>
      <c r="BXP315" s="35"/>
      <c r="BXQ315" s="15"/>
      <c r="BXS315" s="13"/>
      <c r="BXT315" s="35"/>
      <c r="BXU315" s="35"/>
      <c r="BXV315" s="15"/>
      <c r="BXX315" s="13"/>
      <c r="BXY315" s="35"/>
      <c r="BXZ315" s="35"/>
      <c r="BYA315" s="15"/>
      <c r="BYC315" s="13"/>
      <c r="BYD315" s="35"/>
      <c r="BYE315" s="35"/>
      <c r="BYF315" s="15"/>
      <c r="BYH315" s="13"/>
      <c r="BYI315" s="35"/>
      <c r="BYJ315" s="35"/>
      <c r="BYK315" s="15"/>
      <c r="BYM315" s="13"/>
      <c r="BYN315" s="35"/>
      <c r="BYO315" s="35"/>
      <c r="BYP315" s="15"/>
      <c r="BYR315" s="13"/>
      <c r="BYS315" s="35"/>
      <c r="BYT315" s="35"/>
      <c r="BYU315" s="15"/>
      <c r="BYW315" s="13"/>
      <c r="BYX315" s="35"/>
      <c r="BYY315" s="35"/>
      <c r="BYZ315" s="15"/>
      <c r="BZB315" s="13"/>
      <c r="BZC315" s="35"/>
      <c r="BZD315" s="35"/>
      <c r="BZE315" s="15"/>
      <c r="BZG315" s="13"/>
      <c r="BZH315" s="35"/>
      <c r="BZI315" s="35"/>
      <c r="BZJ315" s="15"/>
      <c r="BZL315" s="13"/>
      <c r="BZM315" s="35"/>
      <c r="BZN315" s="35"/>
      <c r="BZO315" s="15"/>
      <c r="BZQ315" s="13"/>
      <c r="BZR315" s="35"/>
      <c r="BZS315" s="35"/>
      <c r="BZT315" s="15"/>
      <c r="BZV315" s="13"/>
      <c r="BZW315" s="35"/>
      <c r="BZX315" s="35"/>
      <c r="BZY315" s="15"/>
      <c r="CAA315" s="13"/>
      <c r="CAB315" s="35"/>
      <c r="CAC315" s="35"/>
      <c r="CAD315" s="15"/>
      <c r="CAF315" s="13"/>
      <c r="CAG315" s="35"/>
      <c r="CAH315" s="35"/>
      <c r="CAI315" s="15"/>
      <c r="CAK315" s="13"/>
      <c r="CAL315" s="35"/>
      <c r="CAM315" s="35"/>
      <c r="CAN315" s="15"/>
      <c r="CAP315" s="13"/>
      <c r="CAQ315" s="35"/>
      <c r="CAR315" s="35"/>
      <c r="CAS315" s="15"/>
      <c r="CAU315" s="13"/>
      <c r="CAV315" s="35"/>
      <c r="CAW315" s="35"/>
      <c r="CAX315" s="15"/>
      <c r="CAZ315" s="13"/>
      <c r="CBA315" s="35"/>
      <c r="CBB315" s="35"/>
      <c r="CBC315" s="15"/>
      <c r="CBE315" s="13"/>
      <c r="CBF315" s="35"/>
      <c r="CBG315" s="35"/>
      <c r="CBH315" s="15"/>
      <c r="CBJ315" s="13"/>
      <c r="CBK315" s="35"/>
      <c r="CBL315" s="35"/>
      <c r="CBM315" s="15"/>
      <c r="CBO315" s="13"/>
      <c r="CBP315" s="35"/>
      <c r="CBQ315" s="35"/>
      <c r="CBR315" s="15"/>
      <c r="CBT315" s="13"/>
      <c r="CBU315" s="35"/>
      <c r="CBV315" s="35"/>
      <c r="CBW315" s="15"/>
      <c r="CBY315" s="13"/>
      <c r="CBZ315" s="35"/>
      <c r="CCA315" s="35"/>
      <c r="CCB315" s="15"/>
      <c r="CCD315" s="13"/>
      <c r="CCE315" s="35"/>
      <c r="CCF315" s="35"/>
      <c r="CCG315" s="15"/>
      <c r="CCI315" s="13"/>
      <c r="CCJ315" s="35"/>
      <c r="CCK315" s="35"/>
      <c r="CCL315" s="15"/>
      <c r="CCN315" s="13"/>
      <c r="CCO315" s="35"/>
      <c r="CCP315" s="35"/>
      <c r="CCQ315" s="15"/>
      <c r="CCS315" s="13"/>
      <c r="CCT315" s="35"/>
      <c r="CCU315" s="35"/>
      <c r="CCV315" s="15"/>
      <c r="CCX315" s="13"/>
      <c r="CCY315" s="35"/>
      <c r="CCZ315" s="35"/>
      <c r="CDA315" s="15"/>
      <c r="CDC315" s="13"/>
      <c r="CDD315" s="35"/>
      <c r="CDE315" s="35"/>
      <c r="CDF315" s="15"/>
      <c r="CDH315" s="13"/>
      <c r="CDI315" s="35"/>
      <c r="CDJ315" s="35"/>
      <c r="CDK315" s="15"/>
      <c r="CDM315" s="13"/>
      <c r="CDN315" s="35"/>
      <c r="CDO315" s="35"/>
      <c r="CDP315" s="15"/>
      <c r="CDR315" s="13"/>
      <c r="CDS315" s="35"/>
      <c r="CDT315" s="35"/>
      <c r="CDU315" s="15"/>
      <c r="CDW315" s="13"/>
      <c r="CDX315" s="35"/>
      <c r="CDY315" s="35"/>
      <c r="CDZ315" s="15"/>
      <c r="CEB315" s="13"/>
      <c r="CEC315" s="35"/>
      <c r="CED315" s="35"/>
      <c r="CEE315" s="15"/>
      <c r="CEG315" s="13"/>
      <c r="CEH315" s="35"/>
      <c r="CEI315" s="35"/>
      <c r="CEJ315" s="15"/>
      <c r="CEL315" s="13"/>
      <c r="CEM315" s="35"/>
      <c r="CEN315" s="35"/>
      <c r="CEO315" s="15"/>
      <c r="CEQ315" s="13"/>
      <c r="CER315" s="35"/>
      <c r="CES315" s="35"/>
      <c r="CET315" s="15"/>
      <c r="CEV315" s="13"/>
      <c r="CEW315" s="35"/>
      <c r="CEX315" s="35"/>
      <c r="CEY315" s="15"/>
      <c r="CFA315" s="13"/>
      <c r="CFB315" s="35"/>
      <c r="CFC315" s="35"/>
      <c r="CFD315" s="15"/>
      <c r="CFF315" s="13"/>
      <c r="CFG315" s="35"/>
      <c r="CFH315" s="35"/>
      <c r="CFI315" s="15"/>
      <c r="CFK315" s="13"/>
      <c r="CFL315" s="35"/>
      <c r="CFM315" s="35"/>
      <c r="CFN315" s="15"/>
      <c r="CFP315" s="13"/>
      <c r="CFQ315" s="35"/>
      <c r="CFR315" s="35"/>
      <c r="CFS315" s="15"/>
      <c r="CFU315" s="13"/>
      <c r="CFV315" s="35"/>
      <c r="CFW315" s="35"/>
      <c r="CFX315" s="15"/>
      <c r="CFZ315" s="13"/>
      <c r="CGA315" s="35"/>
      <c r="CGB315" s="35"/>
      <c r="CGC315" s="15"/>
      <c r="CGE315" s="13"/>
      <c r="CGF315" s="35"/>
      <c r="CGG315" s="35"/>
      <c r="CGH315" s="15"/>
      <c r="CGJ315" s="13"/>
      <c r="CGK315" s="35"/>
      <c r="CGL315" s="35"/>
      <c r="CGM315" s="15"/>
      <c r="CGO315" s="13"/>
      <c r="CGP315" s="35"/>
      <c r="CGQ315" s="35"/>
      <c r="CGR315" s="15"/>
      <c r="CGT315" s="13"/>
      <c r="CGU315" s="35"/>
      <c r="CGV315" s="35"/>
      <c r="CGW315" s="15"/>
      <c r="CGY315" s="13"/>
      <c r="CGZ315" s="35"/>
      <c r="CHA315" s="35"/>
      <c r="CHB315" s="15"/>
      <c r="CHD315" s="13"/>
      <c r="CHE315" s="35"/>
      <c r="CHF315" s="35"/>
      <c r="CHG315" s="15"/>
      <c r="CHI315" s="13"/>
      <c r="CHJ315" s="35"/>
      <c r="CHK315" s="35"/>
      <c r="CHL315" s="15"/>
      <c r="CHN315" s="13"/>
      <c r="CHO315" s="35"/>
      <c r="CHP315" s="35"/>
      <c r="CHQ315" s="15"/>
      <c r="CHS315" s="13"/>
      <c r="CHT315" s="35"/>
      <c r="CHU315" s="35"/>
      <c r="CHV315" s="15"/>
      <c r="CHX315" s="13"/>
      <c r="CHY315" s="35"/>
      <c r="CHZ315" s="35"/>
      <c r="CIA315" s="15"/>
      <c r="CIC315" s="13"/>
      <c r="CID315" s="35"/>
      <c r="CIE315" s="35"/>
      <c r="CIF315" s="15"/>
      <c r="CIH315" s="13"/>
      <c r="CII315" s="35"/>
      <c r="CIJ315" s="35"/>
      <c r="CIK315" s="15"/>
      <c r="CIM315" s="13"/>
      <c r="CIN315" s="35"/>
      <c r="CIO315" s="35"/>
      <c r="CIP315" s="15"/>
      <c r="CIR315" s="13"/>
      <c r="CIS315" s="35"/>
      <c r="CIT315" s="35"/>
      <c r="CIU315" s="15"/>
      <c r="CIW315" s="13"/>
      <c r="CIX315" s="35"/>
      <c r="CIY315" s="35"/>
      <c r="CIZ315" s="15"/>
      <c r="CJB315" s="13"/>
      <c r="CJC315" s="35"/>
      <c r="CJD315" s="35"/>
      <c r="CJE315" s="15"/>
      <c r="CJG315" s="13"/>
      <c r="CJH315" s="35"/>
      <c r="CJI315" s="35"/>
      <c r="CJJ315" s="15"/>
      <c r="CJL315" s="13"/>
      <c r="CJM315" s="35"/>
      <c r="CJN315" s="35"/>
      <c r="CJO315" s="15"/>
      <c r="CJQ315" s="13"/>
      <c r="CJR315" s="35"/>
      <c r="CJS315" s="35"/>
      <c r="CJT315" s="15"/>
      <c r="CJV315" s="13"/>
      <c r="CJW315" s="35"/>
      <c r="CJX315" s="35"/>
      <c r="CJY315" s="15"/>
      <c r="CKA315" s="13"/>
      <c r="CKB315" s="35"/>
      <c r="CKC315" s="35"/>
      <c r="CKD315" s="15"/>
      <c r="CKF315" s="13"/>
      <c r="CKG315" s="35"/>
      <c r="CKH315" s="35"/>
      <c r="CKI315" s="15"/>
      <c r="CKK315" s="13"/>
      <c r="CKL315" s="35"/>
      <c r="CKM315" s="35"/>
      <c r="CKN315" s="15"/>
      <c r="CKP315" s="13"/>
      <c r="CKQ315" s="35"/>
      <c r="CKR315" s="35"/>
      <c r="CKS315" s="15"/>
      <c r="CKU315" s="13"/>
      <c r="CKV315" s="35"/>
      <c r="CKW315" s="35"/>
      <c r="CKX315" s="15"/>
      <c r="CKZ315" s="13"/>
      <c r="CLA315" s="35"/>
      <c r="CLB315" s="35"/>
      <c r="CLC315" s="15"/>
      <c r="CLE315" s="13"/>
      <c r="CLF315" s="35"/>
      <c r="CLG315" s="35"/>
      <c r="CLH315" s="15"/>
      <c r="CLJ315" s="13"/>
      <c r="CLK315" s="35"/>
      <c r="CLL315" s="35"/>
      <c r="CLM315" s="15"/>
      <c r="CLO315" s="13"/>
      <c r="CLP315" s="35"/>
      <c r="CLQ315" s="35"/>
      <c r="CLR315" s="15"/>
      <c r="CLT315" s="13"/>
      <c r="CLU315" s="35"/>
      <c r="CLV315" s="35"/>
      <c r="CLW315" s="15"/>
      <c r="CLY315" s="13"/>
      <c r="CLZ315" s="35"/>
      <c r="CMA315" s="35"/>
      <c r="CMB315" s="15"/>
      <c r="CMD315" s="13"/>
      <c r="CME315" s="35"/>
      <c r="CMF315" s="35"/>
      <c r="CMG315" s="15"/>
      <c r="CMI315" s="13"/>
      <c r="CMJ315" s="35"/>
      <c r="CMK315" s="35"/>
      <c r="CML315" s="15"/>
      <c r="CMN315" s="13"/>
      <c r="CMO315" s="35"/>
      <c r="CMP315" s="35"/>
      <c r="CMQ315" s="15"/>
      <c r="CMS315" s="13"/>
      <c r="CMT315" s="35"/>
      <c r="CMU315" s="35"/>
      <c r="CMV315" s="15"/>
      <c r="CMX315" s="13"/>
      <c r="CMY315" s="35"/>
      <c r="CMZ315" s="35"/>
      <c r="CNA315" s="15"/>
      <c r="CNC315" s="13"/>
      <c r="CND315" s="35"/>
      <c r="CNE315" s="35"/>
      <c r="CNF315" s="15"/>
      <c r="CNH315" s="13"/>
      <c r="CNI315" s="35"/>
      <c r="CNJ315" s="35"/>
      <c r="CNK315" s="15"/>
      <c r="CNM315" s="13"/>
      <c r="CNN315" s="35"/>
      <c r="CNO315" s="35"/>
      <c r="CNP315" s="15"/>
      <c r="CNR315" s="13"/>
      <c r="CNS315" s="35"/>
      <c r="CNT315" s="35"/>
      <c r="CNU315" s="15"/>
      <c r="CNW315" s="13"/>
      <c r="CNX315" s="35"/>
      <c r="CNY315" s="35"/>
      <c r="CNZ315" s="15"/>
      <c r="COB315" s="13"/>
      <c r="COC315" s="35"/>
      <c r="COD315" s="35"/>
      <c r="COE315" s="15"/>
      <c r="COG315" s="13"/>
      <c r="COH315" s="35"/>
      <c r="COI315" s="35"/>
      <c r="COJ315" s="15"/>
      <c r="COL315" s="13"/>
      <c r="COM315" s="35"/>
      <c r="CON315" s="35"/>
      <c r="COO315" s="15"/>
      <c r="COQ315" s="13"/>
      <c r="COR315" s="35"/>
      <c r="COS315" s="35"/>
      <c r="COT315" s="15"/>
      <c r="COV315" s="13"/>
      <c r="COW315" s="35"/>
      <c r="COX315" s="35"/>
      <c r="COY315" s="15"/>
      <c r="CPA315" s="13"/>
      <c r="CPB315" s="35"/>
      <c r="CPC315" s="35"/>
      <c r="CPD315" s="15"/>
      <c r="CPF315" s="13"/>
      <c r="CPG315" s="35"/>
      <c r="CPH315" s="35"/>
      <c r="CPI315" s="15"/>
      <c r="CPK315" s="13"/>
      <c r="CPL315" s="35"/>
      <c r="CPM315" s="35"/>
      <c r="CPN315" s="15"/>
      <c r="CPP315" s="13"/>
      <c r="CPQ315" s="35"/>
      <c r="CPR315" s="35"/>
      <c r="CPS315" s="15"/>
      <c r="CPU315" s="13"/>
      <c r="CPV315" s="35"/>
      <c r="CPW315" s="35"/>
      <c r="CPX315" s="15"/>
      <c r="CPZ315" s="13"/>
      <c r="CQA315" s="35"/>
      <c r="CQB315" s="35"/>
      <c r="CQC315" s="15"/>
      <c r="CQE315" s="13"/>
      <c r="CQF315" s="35"/>
      <c r="CQG315" s="35"/>
      <c r="CQH315" s="15"/>
      <c r="CQJ315" s="13"/>
      <c r="CQK315" s="35"/>
      <c r="CQL315" s="35"/>
      <c r="CQM315" s="15"/>
      <c r="CQO315" s="13"/>
      <c r="CQP315" s="35"/>
      <c r="CQQ315" s="35"/>
      <c r="CQR315" s="15"/>
      <c r="CQT315" s="13"/>
      <c r="CQU315" s="35"/>
      <c r="CQV315" s="35"/>
      <c r="CQW315" s="15"/>
      <c r="CQY315" s="13"/>
      <c r="CQZ315" s="35"/>
      <c r="CRA315" s="35"/>
      <c r="CRB315" s="15"/>
      <c r="CRD315" s="13"/>
      <c r="CRE315" s="35"/>
      <c r="CRF315" s="35"/>
      <c r="CRG315" s="15"/>
      <c r="CRI315" s="13"/>
      <c r="CRJ315" s="35"/>
      <c r="CRK315" s="35"/>
      <c r="CRL315" s="15"/>
      <c r="CRN315" s="13"/>
      <c r="CRO315" s="35"/>
      <c r="CRP315" s="35"/>
      <c r="CRQ315" s="15"/>
      <c r="CRS315" s="13"/>
      <c r="CRT315" s="35"/>
      <c r="CRU315" s="35"/>
      <c r="CRV315" s="15"/>
      <c r="CRX315" s="13"/>
      <c r="CRY315" s="35"/>
      <c r="CRZ315" s="35"/>
      <c r="CSA315" s="15"/>
      <c r="CSC315" s="13"/>
      <c r="CSD315" s="35"/>
      <c r="CSE315" s="35"/>
      <c r="CSF315" s="15"/>
      <c r="CSH315" s="13"/>
      <c r="CSI315" s="35"/>
      <c r="CSJ315" s="35"/>
      <c r="CSK315" s="15"/>
      <c r="CSM315" s="13"/>
      <c r="CSN315" s="35"/>
      <c r="CSO315" s="35"/>
      <c r="CSP315" s="15"/>
      <c r="CSR315" s="13"/>
      <c r="CSS315" s="35"/>
      <c r="CST315" s="35"/>
      <c r="CSU315" s="15"/>
      <c r="CSW315" s="13"/>
      <c r="CSX315" s="35"/>
      <c r="CSY315" s="35"/>
      <c r="CSZ315" s="15"/>
      <c r="CTB315" s="13"/>
      <c r="CTC315" s="35"/>
      <c r="CTD315" s="35"/>
      <c r="CTE315" s="15"/>
      <c r="CTG315" s="13"/>
      <c r="CTH315" s="35"/>
      <c r="CTI315" s="35"/>
      <c r="CTJ315" s="15"/>
      <c r="CTL315" s="13"/>
      <c r="CTM315" s="35"/>
      <c r="CTN315" s="35"/>
      <c r="CTO315" s="15"/>
      <c r="CTQ315" s="13"/>
      <c r="CTR315" s="35"/>
      <c r="CTS315" s="35"/>
      <c r="CTT315" s="15"/>
      <c r="CTV315" s="13"/>
      <c r="CTW315" s="35"/>
      <c r="CTX315" s="35"/>
      <c r="CTY315" s="15"/>
      <c r="CUA315" s="13"/>
      <c r="CUB315" s="35"/>
      <c r="CUC315" s="35"/>
      <c r="CUD315" s="15"/>
      <c r="CUF315" s="13"/>
      <c r="CUG315" s="35"/>
      <c r="CUH315" s="35"/>
      <c r="CUI315" s="15"/>
      <c r="CUK315" s="13"/>
      <c r="CUL315" s="35"/>
      <c r="CUM315" s="35"/>
      <c r="CUN315" s="15"/>
      <c r="CUP315" s="13"/>
      <c r="CUQ315" s="35"/>
      <c r="CUR315" s="35"/>
      <c r="CUS315" s="15"/>
      <c r="CUU315" s="13"/>
      <c r="CUV315" s="35"/>
      <c r="CUW315" s="35"/>
      <c r="CUX315" s="15"/>
      <c r="CUZ315" s="13"/>
      <c r="CVA315" s="35"/>
      <c r="CVB315" s="35"/>
      <c r="CVC315" s="15"/>
      <c r="CVE315" s="13"/>
      <c r="CVF315" s="35"/>
      <c r="CVG315" s="35"/>
      <c r="CVH315" s="15"/>
      <c r="CVJ315" s="13"/>
      <c r="CVK315" s="35"/>
      <c r="CVL315" s="35"/>
      <c r="CVM315" s="15"/>
      <c r="CVO315" s="13"/>
      <c r="CVP315" s="35"/>
      <c r="CVQ315" s="35"/>
      <c r="CVR315" s="15"/>
      <c r="CVT315" s="13"/>
      <c r="CVU315" s="35"/>
      <c r="CVV315" s="35"/>
      <c r="CVW315" s="15"/>
      <c r="CVY315" s="13"/>
      <c r="CVZ315" s="35"/>
      <c r="CWA315" s="35"/>
      <c r="CWB315" s="15"/>
      <c r="CWD315" s="13"/>
      <c r="CWE315" s="35"/>
      <c r="CWF315" s="35"/>
      <c r="CWG315" s="15"/>
      <c r="CWI315" s="13"/>
      <c r="CWJ315" s="35"/>
      <c r="CWK315" s="35"/>
      <c r="CWL315" s="15"/>
      <c r="CWN315" s="13"/>
      <c r="CWO315" s="35"/>
      <c r="CWP315" s="35"/>
      <c r="CWQ315" s="15"/>
      <c r="CWS315" s="13"/>
      <c r="CWT315" s="35"/>
      <c r="CWU315" s="35"/>
      <c r="CWV315" s="15"/>
      <c r="CWX315" s="13"/>
      <c r="CWY315" s="35"/>
      <c r="CWZ315" s="35"/>
      <c r="CXA315" s="15"/>
      <c r="CXC315" s="13"/>
      <c r="CXD315" s="35"/>
      <c r="CXE315" s="35"/>
      <c r="CXF315" s="15"/>
      <c r="CXH315" s="13"/>
      <c r="CXI315" s="35"/>
      <c r="CXJ315" s="35"/>
      <c r="CXK315" s="15"/>
      <c r="CXM315" s="13"/>
      <c r="CXN315" s="35"/>
      <c r="CXO315" s="35"/>
      <c r="CXP315" s="15"/>
      <c r="CXR315" s="13"/>
      <c r="CXS315" s="35"/>
      <c r="CXT315" s="35"/>
      <c r="CXU315" s="15"/>
      <c r="CXW315" s="13"/>
      <c r="CXX315" s="35"/>
      <c r="CXY315" s="35"/>
      <c r="CXZ315" s="15"/>
      <c r="CYB315" s="13"/>
      <c r="CYC315" s="35"/>
      <c r="CYD315" s="35"/>
      <c r="CYE315" s="15"/>
      <c r="CYG315" s="13"/>
      <c r="CYH315" s="35"/>
      <c r="CYI315" s="35"/>
      <c r="CYJ315" s="15"/>
      <c r="CYL315" s="13"/>
      <c r="CYM315" s="35"/>
      <c r="CYN315" s="35"/>
      <c r="CYO315" s="15"/>
      <c r="CYQ315" s="13"/>
      <c r="CYR315" s="35"/>
      <c r="CYS315" s="35"/>
      <c r="CYT315" s="15"/>
      <c r="CYV315" s="13"/>
      <c r="CYW315" s="35"/>
      <c r="CYX315" s="35"/>
      <c r="CYY315" s="15"/>
      <c r="CZA315" s="13"/>
      <c r="CZB315" s="35"/>
      <c r="CZC315" s="35"/>
      <c r="CZD315" s="15"/>
      <c r="CZF315" s="13"/>
      <c r="CZG315" s="35"/>
      <c r="CZH315" s="35"/>
      <c r="CZI315" s="15"/>
      <c r="CZK315" s="13"/>
      <c r="CZL315" s="35"/>
      <c r="CZM315" s="35"/>
      <c r="CZN315" s="15"/>
      <c r="CZP315" s="13"/>
      <c r="CZQ315" s="35"/>
      <c r="CZR315" s="35"/>
      <c r="CZS315" s="15"/>
      <c r="CZU315" s="13"/>
      <c r="CZV315" s="35"/>
      <c r="CZW315" s="35"/>
      <c r="CZX315" s="15"/>
      <c r="CZZ315" s="13"/>
      <c r="DAA315" s="35"/>
      <c r="DAB315" s="35"/>
      <c r="DAC315" s="15"/>
      <c r="DAE315" s="13"/>
      <c r="DAF315" s="35"/>
      <c r="DAG315" s="35"/>
      <c r="DAH315" s="15"/>
      <c r="DAJ315" s="13"/>
      <c r="DAK315" s="35"/>
      <c r="DAL315" s="35"/>
      <c r="DAM315" s="15"/>
      <c r="DAO315" s="13"/>
      <c r="DAP315" s="35"/>
      <c r="DAQ315" s="35"/>
      <c r="DAR315" s="15"/>
      <c r="DAT315" s="13"/>
      <c r="DAU315" s="35"/>
      <c r="DAV315" s="35"/>
      <c r="DAW315" s="15"/>
      <c r="DAY315" s="13"/>
      <c r="DAZ315" s="35"/>
      <c r="DBA315" s="35"/>
      <c r="DBB315" s="15"/>
      <c r="DBD315" s="13"/>
      <c r="DBE315" s="35"/>
      <c r="DBF315" s="35"/>
      <c r="DBG315" s="15"/>
      <c r="DBI315" s="13"/>
      <c r="DBJ315" s="35"/>
      <c r="DBK315" s="35"/>
      <c r="DBL315" s="15"/>
      <c r="DBN315" s="13"/>
      <c r="DBO315" s="35"/>
      <c r="DBP315" s="35"/>
      <c r="DBQ315" s="15"/>
      <c r="DBS315" s="13"/>
      <c r="DBT315" s="35"/>
      <c r="DBU315" s="35"/>
      <c r="DBV315" s="15"/>
      <c r="DBX315" s="13"/>
      <c r="DBY315" s="35"/>
      <c r="DBZ315" s="35"/>
      <c r="DCA315" s="15"/>
      <c r="DCC315" s="13"/>
      <c r="DCD315" s="35"/>
      <c r="DCE315" s="35"/>
      <c r="DCF315" s="15"/>
      <c r="DCH315" s="13"/>
      <c r="DCI315" s="35"/>
      <c r="DCJ315" s="35"/>
      <c r="DCK315" s="15"/>
      <c r="DCM315" s="13"/>
      <c r="DCN315" s="35"/>
      <c r="DCO315" s="35"/>
      <c r="DCP315" s="15"/>
      <c r="DCR315" s="13"/>
      <c r="DCS315" s="35"/>
      <c r="DCT315" s="35"/>
      <c r="DCU315" s="15"/>
      <c r="DCW315" s="13"/>
      <c r="DCX315" s="35"/>
      <c r="DCY315" s="35"/>
      <c r="DCZ315" s="15"/>
      <c r="DDB315" s="13"/>
      <c r="DDC315" s="35"/>
      <c r="DDD315" s="35"/>
      <c r="DDE315" s="15"/>
      <c r="DDG315" s="13"/>
      <c r="DDH315" s="35"/>
      <c r="DDI315" s="35"/>
      <c r="DDJ315" s="15"/>
      <c r="DDL315" s="13"/>
      <c r="DDM315" s="35"/>
      <c r="DDN315" s="35"/>
      <c r="DDO315" s="15"/>
      <c r="DDQ315" s="13"/>
      <c r="DDR315" s="35"/>
      <c r="DDS315" s="35"/>
      <c r="DDT315" s="15"/>
      <c r="DDV315" s="13"/>
      <c r="DDW315" s="35"/>
      <c r="DDX315" s="35"/>
      <c r="DDY315" s="15"/>
      <c r="DEA315" s="13"/>
      <c r="DEB315" s="35"/>
      <c r="DEC315" s="35"/>
      <c r="DED315" s="15"/>
      <c r="DEF315" s="13"/>
      <c r="DEG315" s="35"/>
      <c r="DEH315" s="35"/>
      <c r="DEI315" s="15"/>
      <c r="DEK315" s="13"/>
      <c r="DEL315" s="35"/>
      <c r="DEM315" s="35"/>
      <c r="DEN315" s="15"/>
      <c r="DEP315" s="13"/>
      <c r="DEQ315" s="35"/>
      <c r="DER315" s="35"/>
      <c r="DES315" s="15"/>
      <c r="DEU315" s="13"/>
      <c r="DEV315" s="35"/>
      <c r="DEW315" s="35"/>
      <c r="DEX315" s="15"/>
      <c r="DEZ315" s="13"/>
      <c r="DFA315" s="35"/>
      <c r="DFB315" s="35"/>
      <c r="DFC315" s="15"/>
      <c r="DFE315" s="13"/>
      <c r="DFF315" s="35"/>
      <c r="DFG315" s="35"/>
      <c r="DFH315" s="15"/>
      <c r="DFJ315" s="13"/>
      <c r="DFK315" s="35"/>
      <c r="DFL315" s="35"/>
      <c r="DFM315" s="15"/>
      <c r="DFO315" s="13"/>
      <c r="DFP315" s="35"/>
      <c r="DFQ315" s="35"/>
      <c r="DFR315" s="15"/>
      <c r="DFT315" s="13"/>
      <c r="DFU315" s="35"/>
      <c r="DFV315" s="35"/>
      <c r="DFW315" s="15"/>
      <c r="DFY315" s="13"/>
      <c r="DFZ315" s="35"/>
      <c r="DGA315" s="35"/>
      <c r="DGB315" s="15"/>
      <c r="DGD315" s="13"/>
      <c r="DGE315" s="35"/>
      <c r="DGF315" s="35"/>
      <c r="DGG315" s="15"/>
      <c r="DGI315" s="13"/>
      <c r="DGJ315" s="35"/>
      <c r="DGK315" s="35"/>
      <c r="DGL315" s="15"/>
      <c r="DGN315" s="13"/>
      <c r="DGO315" s="35"/>
      <c r="DGP315" s="35"/>
      <c r="DGQ315" s="15"/>
      <c r="DGS315" s="13"/>
      <c r="DGT315" s="35"/>
      <c r="DGU315" s="35"/>
      <c r="DGV315" s="15"/>
      <c r="DGX315" s="13"/>
      <c r="DGY315" s="35"/>
      <c r="DGZ315" s="35"/>
      <c r="DHA315" s="15"/>
      <c r="DHC315" s="13"/>
      <c r="DHD315" s="35"/>
      <c r="DHE315" s="35"/>
      <c r="DHF315" s="15"/>
      <c r="DHH315" s="13"/>
      <c r="DHI315" s="35"/>
      <c r="DHJ315" s="35"/>
      <c r="DHK315" s="15"/>
      <c r="DHM315" s="13"/>
      <c r="DHN315" s="35"/>
      <c r="DHO315" s="35"/>
      <c r="DHP315" s="15"/>
      <c r="DHR315" s="13"/>
      <c r="DHS315" s="35"/>
      <c r="DHT315" s="35"/>
      <c r="DHU315" s="15"/>
      <c r="DHW315" s="13"/>
      <c r="DHX315" s="35"/>
      <c r="DHY315" s="35"/>
      <c r="DHZ315" s="15"/>
      <c r="DIB315" s="13"/>
      <c r="DIC315" s="35"/>
      <c r="DID315" s="35"/>
      <c r="DIE315" s="15"/>
      <c r="DIG315" s="13"/>
      <c r="DIH315" s="35"/>
      <c r="DII315" s="35"/>
      <c r="DIJ315" s="15"/>
      <c r="DIL315" s="13"/>
      <c r="DIM315" s="35"/>
      <c r="DIN315" s="35"/>
      <c r="DIO315" s="15"/>
      <c r="DIQ315" s="13"/>
      <c r="DIR315" s="35"/>
      <c r="DIS315" s="35"/>
      <c r="DIT315" s="15"/>
      <c r="DIV315" s="13"/>
      <c r="DIW315" s="35"/>
      <c r="DIX315" s="35"/>
      <c r="DIY315" s="15"/>
      <c r="DJA315" s="13"/>
      <c r="DJB315" s="35"/>
      <c r="DJC315" s="35"/>
      <c r="DJD315" s="15"/>
      <c r="DJF315" s="13"/>
      <c r="DJG315" s="35"/>
      <c r="DJH315" s="35"/>
      <c r="DJI315" s="15"/>
      <c r="DJK315" s="13"/>
      <c r="DJL315" s="35"/>
      <c r="DJM315" s="35"/>
      <c r="DJN315" s="15"/>
      <c r="DJP315" s="13"/>
      <c r="DJQ315" s="35"/>
      <c r="DJR315" s="35"/>
      <c r="DJS315" s="15"/>
      <c r="DJU315" s="13"/>
      <c r="DJV315" s="35"/>
      <c r="DJW315" s="35"/>
      <c r="DJX315" s="15"/>
      <c r="DJZ315" s="13"/>
      <c r="DKA315" s="35"/>
      <c r="DKB315" s="35"/>
      <c r="DKC315" s="15"/>
      <c r="DKE315" s="13"/>
      <c r="DKF315" s="35"/>
      <c r="DKG315" s="35"/>
      <c r="DKH315" s="15"/>
      <c r="DKJ315" s="13"/>
      <c r="DKK315" s="35"/>
      <c r="DKL315" s="35"/>
      <c r="DKM315" s="15"/>
      <c r="DKO315" s="13"/>
      <c r="DKP315" s="35"/>
      <c r="DKQ315" s="35"/>
      <c r="DKR315" s="15"/>
      <c r="DKT315" s="13"/>
      <c r="DKU315" s="35"/>
      <c r="DKV315" s="35"/>
      <c r="DKW315" s="15"/>
      <c r="DKY315" s="13"/>
      <c r="DKZ315" s="35"/>
      <c r="DLA315" s="35"/>
      <c r="DLB315" s="15"/>
      <c r="DLD315" s="13"/>
      <c r="DLE315" s="35"/>
      <c r="DLF315" s="35"/>
      <c r="DLG315" s="15"/>
      <c r="DLI315" s="13"/>
      <c r="DLJ315" s="35"/>
      <c r="DLK315" s="35"/>
      <c r="DLL315" s="15"/>
      <c r="DLN315" s="13"/>
      <c r="DLO315" s="35"/>
      <c r="DLP315" s="35"/>
      <c r="DLQ315" s="15"/>
      <c r="DLS315" s="13"/>
      <c r="DLT315" s="35"/>
      <c r="DLU315" s="35"/>
      <c r="DLV315" s="15"/>
      <c r="DLX315" s="13"/>
      <c r="DLY315" s="35"/>
      <c r="DLZ315" s="35"/>
      <c r="DMA315" s="15"/>
      <c r="DMC315" s="13"/>
      <c r="DMD315" s="35"/>
      <c r="DME315" s="35"/>
      <c r="DMF315" s="15"/>
      <c r="DMH315" s="13"/>
      <c r="DMI315" s="35"/>
      <c r="DMJ315" s="35"/>
      <c r="DMK315" s="15"/>
      <c r="DMM315" s="13"/>
      <c r="DMN315" s="35"/>
      <c r="DMO315" s="35"/>
      <c r="DMP315" s="15"/>
      <c r="DMR315" s="13"/>
      <c r="DMS315" s="35"/>
      <c r="DMT315" s="35"/>
      <c r="DMU315" s="15"/>
      <c r="DMW315" s="13"/>
      <c r="DMX315" s="35"/>
      <c r="DMY315" s="35"/>
      <c r="DMZ315" s="15"/>
      <c r="DNB315" s="13"/>
      <c r="DNC315" s="35"/>
      <c r="DND315" s="35"/>
      <c r="DNE315" s="15"/>
      <c r="DNG315" s="13"/>
      <c r="DNH315" s="35"/>
      <c r="DNI315" s="35"/>
      <c r="DNJ315" s="15"/>
      <c r="DNL315" s="13"/>
      <c r="DNM315" s="35"/>
      <c r="DNN315" s="35"/>
      <c r="DNO315" s="15"/>
      <c r="DNQ315" s="13"/>
      <c r="DNR315" s="35"/>
      <c r="DNS315" s="35"/>
      <c r="DNT315" s="15"/>
      <c r="DNV315" s="13"/>
      <c r="DNW315" s="35"/>
      <c r="DNX315" s="35"/>
      <c r="DNY315" s="15"/>
      <c r="DOA315" s="13"/>
      <c r="DOB315" s="35"/>
      <c r="DOC315" s="35"/>
      <c r="DOD315" s="15"/>
      <c r="DOF315" s="13"/>
      <c r="DOG315" s="35"/>
      <c r="DOH315" s="35"/>
      <c r="DOI315" s="15"/>
      <c r="DOK315" s="13"/>
      <c r="DOL315" s="35"/>
      <c r="DOM315" s="35"/>
      <c r="DON315" s="15"/>
      <c r="DOP315" s="13"/>
      <c r="DOQ315" s="35"/>
      <c r="DOR315" s="35"/>
      <c r="DOS315" s="15"/>
      <c r="DOU315" s="13"/>
      <c r="DOV315" s="35"/>
      <c r="DOW315" s="35"/>
      <c r="DOX315" s="15"/>
      <c r="DOZ315" s="13"/>
      <c r="DPA315" s="35"/>
      <c r="DPB315" s="35"/>
      <c r="DPC315" s="15"/>
      <c r="DPE315" s="13"/>
      <c r="DPF315" s="35"/>
      <c r="DPG315" s="35"/>
      <c r="DPH315" s="15"/>
      <c r="DPJ315" s="13"/>
      <c r="DPK315" s="35"/>
      <c r="DPL315" s="35"/>
      <c r="DPM315" s="15"/>
      <c r="DPO315" s="13"/>
      <c r="DPP315" s="35"/>
      <c r="DPQ315" s="35"/>
      <c r="DPR315" s="15"/>
      <c r="DPT315" s="13"/>
      <c r="DPU315" s="35"/>
      <c r="DPV315" s="35"/>
      <c r="DPW315" s="15"/>
      <c r="DPY315" s="13"/>
      <c r="DPZ315" s="35"/>
      <c r="DQA315" s="35"/>
      <c r="DQB315" s="15"/>
      <c r="DQD315" s="13"/>
      <c r="DQE315" s="35"/>
      <c r="DQF315" s="35"/>
      <c r="DQG315" s="15"/>
      <c r="DQI315" s="13"/>
      <c r="DQJ315" s="35"/>
      <c r="DQK315" s="35"/>
      <c r="DQL315" s="15"/>
      <c r="DQN315" s="13"/>
      <c r="DQO315" s="35"/>
      <c r="DQP315" s="35"/>
      <c r="DQQ315" s="15"/>
      <c r="DQS315" s="13"/>
      <c r="DQT315" s="35"/>
      <c r="DQU315" s="35"/>
      <c r="DQV315" s="15"/>
      <c r="DQX315" s="13"/>
      <c r="DQY315" s="35"/>
      <c r="DQZ315" s="35"/>
      <c r="DRA315" s="15"/>
      <c r="DRC315" s="13"/>
      <c r="DRD315" s="35"/>
      <c r="DRE315" s="35"/>
      <c r="DRF315" s="15"/>
      <c r="DRH315" s="13"/>
      <c r="DRI315" s="35"/>
      <c r="DRJ315" s="35"/>
      <c r="DRK315" s="15"/>
      <c r="DRM315" s="13"/>
      <c r="DRN315" s="35"/>
      <c r="DRO315" s="35"/>
      <c r="DRP315" s="15"/>
      <c r="DRR315" s="13"/>
      <c r="DRS315" s="35"/>
      <c r="DRT315" s="35"/>
      <c r="DRU315" s="15"/>
      <c r="DRW315" s="13"/>
      <c r="DRX315" s="35"/>
      <c r="DRY315" s="35"/>
      <c r="DRZ315" s="15"/>
      <c r="DSB315" s="13"/>
      <c r="DSC315" s="35"/>
      <c r="DSD315" s="35"/>
      <c r="DSE315" s="15"/>
      <c r="DSG315" s="13"/>
      <c r="DSH315" s="35"/>
      <c r="DSI315" s="35"/>
      <c r="DSJ315" s="15"/>
      <c r="DSL315" s="13"/>
      <c r="DSM315" s="35"/>
      <c r="DSN315" s="35"/>
      <c r="DSO315" s="15"/>
      <c r="DSQ315" s="13"/>
      <c r="DSR315" s="35"/>
      <c r="DSS315" s="35"/>
      <c r="DST315" s="15"/>
      <c r="DSV315" s="13"/>
      <c r="DSW315" s="35"/>
      <c r="DSX315" s="35"/>
      <c r="DSY315" s="15"/>
      <c r="DTA315" s="13"/>
      <c r="DTB315" s="35"/>
      <c r="DTC315" s="35"/>
      <c r="DTD315" s="15"/>
      <c r="DTF315" s="13"/>
      <c r="DTG315" s="35"/>
      <c r="DTH315" s="35"/>
      <c r="DTI315" s="15"/>
      <c r="DTK315" s="13"/>
      <c r="DTL315" s="35"/>
      <c r="DTM315" s="35"/>
      <c r="DTN315" s="15"/>
      <c r="DTP315" s="13"/>
      <c r="DTQ315" s="35"/>
      <c r="DTR315" s="35"/>
      <c r="DTS315" s="15"/>
      <c r="DTU315" s="13"/>
      <c r="DTV315" s="35"/>
      <c r="DTW315" s="35"/>
      <c r="DTX315" s="15"/>
      <c r="DTZ315" s="13"/>
      <c r="DUA315" s="35"/>
      <c r="DUB315" s="35"/>
      <c r="DUC315" s="15"/>
      <c r="DUE315" s="13"/>
      <c r="DUF315" s="35"/>
      <c r="DUG315" s="35"/>
      <c r="DUH315" s="15"/>
      <c r="DUJ315" s="13"/>
      <c r="DUK315" s="35"/>
      <c r="DUL315" s="35"/>
      <c r="DUM315" s="15"/>
      <c r="DUO315" s="13"/>
      <c r="DUP315" s="35"/>
      <c r="DUQ315" s="35"/>
      <c r="DUR315" s="15"/>
      <c r="DUT315" s="13"/>
      <c r="DUU315" s="35"/>
      <c r="DUV315" s="35"/>
      <c r="DUW315" s="15"/>
      <c r="DUY315" s="13"/>
      <c r="DUZ315" s="35"/>
      <c r="DVA315" s="35"/>
      <c r="DVB315" s="15"/>
      <c r="DVD315" s="13"/>
      <c r="DVE315" s="35"/>
      <c r="DVF315" s="35"/>
      <c r="DVG315" s="15"/>
      <c r="DVI315" s="13"/>
      <c r="DVJ315" s="35"/>
      <c r="DVK315" s="35"/>
      <c r="DVL315" s="15"/>
      <c r="DVN315" s="13"/>
      <c r="DVO315" s="35"/>
      <c r="DVP315" s="35"/>
      <c r="DVQ315" s="15"/>
      <c r="DVS315" s="13"/>
      <c r="DVT315" s="35"/>
      <c r="DVU315" s="35"/>
      <c r="DVV315" s="15"/>
      <c r="DVX315" s="13"/>
      <c r="DVY315" s="35"/>
      <c r="DVZ315" s="35"/>
      <c r="DWA315" s="15"/>
      <c r="DWC315" s="13"/>
      <c r="DWD315" s="35"/>
      <c r="DWE315" s="35"/>
      <c r="DWF315" s="15"/>
      <c r="DWH315" s="13"/>
      <c r="DWI315" s="35"/>
      <c r="DWJ315" s="35"/>
      <c r="DWK315" s="15"/>
      <c r="DWM315" s="13"/>
      <c r="DWN315" s="35"/>
      <c r="DWO315" s="35"/>
      <c r="DWP315" s="15"/>
      <c r="DWR315" s="13"/>
      <c r="DWS315" s="35"/>
      <c r="DWT315" s="35"/>
      <c r="DWU315" s="15"/>
      <c r="DWW315" s="13"/>
      <c r="DWX315" s="35"/>
      <c r="DWY315" s="35"/>
      <c r="DWZ315" s="15"/>
      <c r="DXB315" s="13"/>
      <c r="DXC315" s="35"/>
      <c r="DXD315" s="35"/>
      <c r="DXE315" s="15"/>
      <c r="DXG315" s="13"/>
      <c r="DXH315" s="35"/>
      <c r="DXI315" s="35"/>
      <c r="DXJ315" s="15"/>
      <c r="DXL315" s="13"/>
      <c r="DXM315" s="35"/>
      <c r="DXN315" s="35"/>
      <c r="DXO315" s="15"/>
      <c r="DXQ315" s="13"/>
      <c r="DXR315" s="35"/>
      <c r="DXS315" s="35"/>
      <c r="DXT315" s="15"/>
      <c r="DXV315" s="13"/>
      <c r="DXW315" s="35"/>
      <c r="DXX315" s="35"/>
      <c r="DXY315" s="15"/>
      <c r="DYA315" s="13"/>
      <c r="DYB315" s="35"/>
      <c r="DYC315" s="35"/>
      <c r="DYD315" s="15"/>
      <c r="DYF315" s="13"/>
      <c r="DYG315" s="35"/>
      <c r="DYH315" s="35"/>
      <c r="DYI315" s="15"/>
      <c r="DYK315" s="13"/>
      <c r="DYL315" s="35"/>
      <c r="DYM315" s="35"/>
      <c r="DYN315" s="15"/>
      <c r="DYP315" s="13"/>
      <c r="DYQ315" s="35"/>
      <c r="DYR315" s="35"/>
      <c r="DYS315" s="15"/>
      <c r="DYU315" s="13"/>
      <c r="DYV315" s="35"/>
      <c r="DYW315" s="35"/>
      <c r="DYX315" s="15"/>
      <c r="DYZ315" s="13"/>
      <c r="DZA315" s="35"/>
      <c r="DZB315" s="35"/>
      <c r="DZC315" s="15"/>
      <c r="DZE315" s="13"/>
      <c r="DZF315" s="35"/>
      <c r="DZG315" s="35"/>
      <c r="DZH315" s="15"/>
      <c r="DZJ315" s="13"/>
      <c r="DZK315" s="35"/>
      <c r="DZL315" s="35"/>
      <c r="DZM315" s="15"/>
      <c r="DZO315" s="13"/>
      <c r="DZP315" s="35"/>
      <c r="DZQ315" s="35"/>
      <c r="DZR315" s="15"/>
      <c r="DZT315" s="13"/>
      <c r="DZU315" s="35"/>
      <c r="DZV315" s="35"/>
      <c r="DZW315" s="15"/>
      <c r="DZY315" s="13"/>
      <c r="DZZ315" s="35"/>
      <c r="EAA315" s="35"/>
      <c r="EAB315" s="15"/>
      <c r="EAD315" s="13"/>
      <c r="EAE315" s="35"/>
      <c r="EAF315" s="35"/>
      <c r="EAG315" s="15"/>
      <c r="EAI315" s="13"/>
      <c r="EAJ315" s="35"/>
      <c r="EAK315" s="35"/>
      <c r="EAL315" s="15"/>
      <c r="EAN315" s="13"/>
      <c r="EAO315" s="35"/>
      <c r="EAP315" s="35"/>
      <c r="EAQ315" s="15"/>
      <c r="EAS315" s="13"/>
      <c r="EAT315" s="35"/>
      <c r="EAU315" s="35"/>
      <c r="EAV315" s="15"/>
      <c r="EAX315" s="13"/>
      <c r="EAY315" s="35"/>
      <c r="EAZ315" s="35"/>
      <c r="EBA315" s="15"/>
      <c r="EBC315" s="13"/>
      <c r="EBD315" s="35"/>
      <c r="EBE315" s="35"/>
      <c r="EBF315" s="15"/>
      <c r="EBH315" s="13"/>
      <c r="EBI315" s="35"/>
      <c r="EBJ315" s="35"/>
      <c r="EBK315" s="15"/>
      <c r="EBM315" s="13"/>
      <c r="EBN315" s="35"/>
      <c r="EBO315" s="35"/>
      <c r="EBP315" s="15"/>
      <c r="EBR315" s="13"/>
      <c r="EBS315" s="35"/>
      <c r="EBT315" s="35"/>
      <c r="EBU315" s="15"/>
      <c r="EBW315" s="13"/>
      <c r="EBX315" s="35"/>
      <c r="EBY315" s="35"/>
      <c r="EBZ315" s="15"/>
      <c r="ECB315" s="13"/>
      <c r="ECC315" s="35"/>
      <c r="ECD315" s="35"/>
      <c r="ECE315" s="15"/>
      <c r="ECG315" s="13"/>
      <c r="ECH315" s="35"/>
      <c r="ECI315" s="35"/>
      <c r="ECJ315" s="15"/>
      <c r="ECL315" s="13"/>
      <c r="ECM315" s="35"/>
      <c r="ECN315" s="35"/>
      <c r="ECO315" s="15"/>
      <c r="ECQ315" s="13"/>
      <c r="ECR315" s="35"/>
      <c r="ECS315" s="35"/>
      <c r="ECT315" s="15"/>
      <c r="ECV315" s="13"/>
      <c r="ECW315" s="35"/>
      <c r="ECX315" s="35"/>
      <c r="ECY315" s="15"/>
      <c r="EDA315" s="13"/>
      <c r="EDB315" s="35"/>
      <c r="EDC315" s="35"/>
      <c r="EDD315" s="15"/>
      <c r="EDF315" s="13"/>
      <c r="EDG315" s="35"/>
      <c r="EDH315" s="35"/>
      <c r="EDI315" s="15"/>
      <c r="EDK315" s="13"/>
      <c r="EDL315" s="35"/>
      <c r="EDM315" s="35"/>
      <c r="EDN315" s="15"/>
      <c r="EDP315" s="13"/>
      <c r="EDQ315" s="35"/>
      <c r="EDR315" s="35"/>
      <c r="EDS315" s="15"/>
      <c r="EDU315" s="13"/>
      <c r="EDV315" s="35"/>
      <c r="EDW315" s="35"/>
      <c r="EDX315" s="15"/>
      <c r="EDZ315" s="13"/>
      <c r="EEA315" s="35"/>
      <c r="EEB315" s="35"/>
      <c r="EEC315" s="15"/>
      <c r="EEE315" s="13"/>
      <c r="EEF315" s="35"/>
      <c r="EEG315" s="35"/>
      <c r="EEH315" s="15"/>
      <c r="EEJ315" s="13"/>
      <c r="EEK315" s="35"/>
      <c r="EEL315" s="35"/>
      <c r="EEM315" s="15"/>
      <c r="EEO315" s="13"/>
      <c r="EEP315" s="35"/>
      <c r="EEQ315" s="35"/>
      <c r="EER315" s="15"/>
      <c r="EET315" s="13"/>
      <c r="EEU315" s="35"/>
      <c r="EEV315" s="35"/>
      <c r="EEW315" s="15"/>
      <c r="EEY315" s="13"/>
      <c r="EEZ315" s="35"/>
      <c r="EFA315" s="35"/>
      <c r="EFB315" s="15"/>
      <c r="EFD315" s="13"/>
      <c r="EFE315" s="35"/>
      <c r="EFF315" s="35"/>
      <c r="EFG315" s="15"/>
      <c r="EFI315" s="13"/>
      <c r="EFJ315" s="35"/>
      <c r="EFK315" s="35"/>
      <c r="EFL315" s="15"/>
      <c r="EFN315" s="13"/>
      <c r="EFO315" s="35"/>
      <c r="EFP315" s="35"/>
      <c r="EFQ315" s="15"/>
      <c r="EFS315" s="13"/>
      <c r="EFT315" s="35"/>
      <c r="EFU315" s="35"/>
      <c r="EFV315" s="15"/>
      <c r="EFX315" s="13"/>
      <c r="EFY315" s="35"/>
      <c r="EFZ315" s="35"/>
      <c r="EGA315" s="15"/>
      <c r="EGC315" s="13"/>
      <c r="EGD315" s="35"/>
      <c r="EGE315" s="35"/>
      <c r="EGF315" s="15"/>
      <c r="EGH315" s="13"/>
      <c r="EGI315" s="35"/>
      <c r="EGJ315" s="35"/>
      <c r="EGK315" s="15"/>
      <c r="EGM315" s="13"/>
      <c r="EGN315" s="35"/>
      <c r="EGO315" s="35"/>
      <c r="EGP315" s="15"/>
      <c r="EGR315" s="13"/>
      <c r="EGS315" s="35"/>
      <c r="EGT315" s="35"/>
      <c r="EGU315" s="15"/>
      <c r="EGW315" s="13"/>
      <c r="EGX315" s="35"/>
      <c r="EGY315" s="35"/>
      <c r="EGZ315" s="15"/>
      <c r="EHB315" s="13"/>
      <c r="EHC315" s="35"/>
      <c r="EHD315" s="35"/>
      <c r="EHE315" s="15"/>
      <c r="EHG315" s="13"/>
      <c r="EHH315" s="35"/>
      <c r="EHI315" s="35"/>
      <c r="EHJ315" s="15"/>
      <c r="EHL315" s="13"/>
      <c r="EHM315" s="35"/>
      <c r="EHN315" s="35"/>
      <c r="EHO315" s="15"/>
      <c r="EHQ315" s="13"/>
      <c r="EHR315" s="35"/>
      <c r="EHS315" s="35"/>
      <c r="EHT315" s="15"/>
      <c r="EHV315" s="13"/>
      <c r="EHW315" s="35"/>
      <c r="EHX315" s="35"/>
      <c r="EHY315" s="15"/>
      <c r="EIA315" s="13"/>
      <c r="EIB315" s="35"/>
      <c r="EIC315" s="35"/>
      <c r="EID315" s="15"/>
      <c r="EIF315" s="13"/>
      <c r="EIG315" s="35"/>
      <c r="EIH315" s="35"/>
      <c r="EII315" s="15"/>
      <c r="EIK315" s="13"/>
      <c r="EIL315" s="35"/>
      <c r="EIM315" s="35"/>
      <c r="EIN315" s="15"/>
      <c r="EIP315" s="13"/>
      <c r="EIQ315" s="35"/>
      <c r="EIR315" s="35"/>
      <c r="EIS315" s="15"/>
      <c r="EIU315" s="13"/>
      <c r="EIV315" s="35"/>
      <c r="EIW315" s="35"/>
      <c r="EIX315" s="15"/>
      <c r="EIZ315" s="13"/>
      <c r="EJA315" s="35"/>
      <c r="EJB315" s="35"/>
      <c r="EJC315" s="15"/>
      <c r="EJE315" s="13"/>
      <c r="EJF315" s="35"/>
      <c r="EJG315" s="35"/>
      <c r="EJH315" s="15"/>
      <c r="EJJ315" s="13"/>
      <c r="EJK315" s="35"/>
      <c r="EJL315" s="35"/>
      <c r="EJM315" s="15"/>
      <c r="EJO315" s="13"/>
      <c r="EJP315" s="35"/>
      <c r="EJQ315" s="35"/>
      <c r="EJR315" s="15"/>
      <c r="EJT315" s="13"/>
      <c r="EJU315" s="35"/>
      <c r="EJV315" s="35"/>
      <c r="EJW315" s="15"/>
      <c r="EJY315" s="13"/>
      <c r="EJZ315" s="35"/>
      <c r="EKA315" s="35"/>
      <c r="EKB315" s="15"/>
      <c r="EKD315" s="13"/>
      <c r="EKE315" s="35"/>
      <c r="EKF315" s="35"/>
      <c r="EKG315" s="15"/>
      <c r="EKI315" s="13"/>
      <c r="EKJ315" s="35"/>
      <c r="EKK315" s="35"/>
      <c r="EKL315" s="15"/>
      <c r="EKN315" s="13"/>
      <c r="EKO315" s="35"/>
      <c r="EKP315" s="35"/>
      <c r="EKQ315" s="15"/>
      <c r="EKS315" s="13"/>
      <c r="EKT315" s="35"/>
      <c r="EKU315" s="35"/>
      <c r="EKV315" s="15"/>
      <c r="EKX315" s="13"/>
      <c r="EKY315" s="35"/>
      <c r="EKZ315" s="35"/>
      <c r="ELA315" s="15"/>
      <c r="ELC315" s="13"/>
      <c r="ELD315" s="35"/>
      <c r="ELE315" s="35"/>
      <c r="ELF315" s="15"/>
      <c r="ELH315" s="13"/>
      <c r="ELI315" s="35"/>
      <c r="ELJ315" s="35"/>
      <c r="ELK315" s="15"/>
      <c r="ELM315" s="13"/>
      <c r="ELN315" s="35"/>
      <c r="ELO315" s="35"/>
      <c r="ELP315" s="15"/>
      <c r="ELR315" s="13"/>
      <c r="ELS315" s="35"/>
      <c r="ELT315" s="35"/>
      <c r="ELU315" s="15"/>
      <c r="ELW315" s="13"/>
      <c r="ELX315" s="35"/>
      <c r="ELY315" s="35"/>
      <c r="ELZ315" s="15"/>
      <c r="EMB315" s="13"/>
      <c r="EMC315" s="35"/>
      <c r="EMD315" s="35"/>
      <c r="EME315" s="15"/>
      <c r="EMG315" s="13"/>
      <c r="EMH315" s="35"/>
      <c r="EMI315" s="35"/>
      <c r="EMJ315" s="15"/>
      <c r="EML315" s="13"/>
      <c r="EMM315" s="35"/>
      <c r="EMN315" s="35"/>
      <c r="EMO315" s="15"/>
      <c r="EMQ315" s="13"/>
      <c r="EMR315" s="35"/>
      <c r="EMS315" s="35"/>
      <c r="EMT315" s="15"/>
      <c r="EMV315" s="13"/>
      <c r="EMW315" s="35"/>
      <c r="EMX315" s="35"/>
      <c r="EMY315" s="15"/>
      <c r="ENA315" s="13"/>
      <c r="ENB315" s="35"/>
      <c r="ENC315" s="35"/>
      <c r="END315" s="15"/>
      <c r="ENF315" s="13"/>
      <c r="ENG315" s="35"/>
      <c r="ENH315" s="35"/>
      <c r="ENI315" s="15"/>
      <c r="ENK315" s="13"/>
      <c r="ENL315" s="35"/>
      <c r="ENM315" s="35"/>
      <c r="ENN315" s="15"/>
      <c r="ENP315" s="13"/>
      <c r="ENQ315" s="35"/>
      <c r="ENR315" s="35"/>
      <c r="ENS315" s="15"/>
      <c r="ENU315" s="13"/>
      <c r="ENV315" s="35"/>
      <c r="ENW315" s="35"/>
      <c r="ENX315" s="15"/>
      <c r="ENZ315" s="13"/>
      <c r="EOA315" s="35"/>
      <c r="EOB315" s="35"/>
      <c r="EOC315" s="15"/>
      <c r="EOE315" s="13"/>
      <c r="EOF315" s="35"/>
      <c r="EOG315" s="35"/>
      <c r="EOH315" s="15"/>
      <c r="EOJ315" s="13"/>
      <c r="EOK315" s="35"/>
      <c r="EOL315" s="35"/>
      <c r="EOM315" s="15"/>
      <c r="EOO315" s="13"/>
      <c r="EOP315" s="35"/>
      <c r="EOQ315" s="35"/>
      <c r="EOR315" s="15"/>
      <c r="EOT315" s="13"/>
      <c r="EOU315" s="35"/>
      <c r="EOV315" s="35"/>
      <c r="EOW315" s="15"/>
      <c r="EOY315" s="13"/>
      <c r="EOZ315" s="35"/>
      <c r="EPA315" s="35"/>
      <c r="EPB315" s="15"/>
      <c r="EPD315" s="13"/>
      <c r="EPE315" s="35"/>
      <c r="EPF315" s="35"/>
      <c r="EPG315" s="15"/>
      <c r="EPI315" s="13"/>
      <c r="EPJ315" s="35"/>
      <c r="EPK315" s="35"/>
      <c r="EPL315" s="15"/>
      <c r="EPN315" s="13"/>
      <c r="EPO315" s="35"/>
      <c r="EPP315" s="35"/>
      <c r="EPQ315" s="15"/>
      <c r="EPS315" s="13"/>
      <c r="EPT315" s="35"/>
      <c r="EPU315" s="35"/>
      <c r="EPV315" s="15"/>
      <c r="EPX315" s="13"/>
      <c r="EPY315" s="35"/>
      <c r="EPZ315" s="35"/>
      <c r="EQA315" s="15"/>
      <c r="EQC315" s="13"/>
      <c r="EQD315" s="35"/>
      <c r="EQE315" s="35"/>
      <c r="EQF315" s="15"/>
      <c r="EQH315" s="13"/>
      <c r="EQI315" s="35"/>
      <c r="EQJ315" s="35"/>
      <c r="EQK315" s="15"/>
      <c r="EQM315" s="13"/>
      <c r="EQN315" s="35"/>
      <c r="EQO315" s="35"/>
      <c r="EQP315" s="15"/>
      <c r="EQR315" s="13"/>
      <c r="EQS315" s="35"/>
      <c r="EQT315" s="35"/>
      <c r="EQU315" s="15"/>
      <c r="EQW315" s="13"/>
      <c r="EQX315" s="35"/>
      <c r="EQY315" s="35"/>
      <c r="EQZ315" s="15"/>
      <c r="ERB315" s="13"/>
      <c r="ERC315" s="35"/>
      <c r="ERD315" s="35"/>
      <c r="ERE315" s="15"/>
      <c r="ERG315" s="13"/>
      <c r="ERH315" s="35"/>
      <c r="ERI315" s="35"/>
      <c r="ERJ315" s="15"/>
      <c r="ERL315" s="13"/>
      <c r="ERM315" s="35"/>
      <c r="ERN315" s="35"/>
      <c r="ERO315" s="15"/>
      <c r="ERQ315" s="13"/>
      <c r="ERR315" s="35"/>
      <c r="ERS315" s="35"/>
      <c r="ERT315" s="15"/>
      <c r="ERV315" s="13"/>
      <c r="ERW315" s="35"/>
      <c r="ERX315" s="35"/>
      <c r="ERY315" s="15"/>
      <c r="ESA315" s="13"/>
      <c r="ESB315" s="35"/>
      <c r="ESC315" s="35"/>
      <c r="ESD315" s="15"/>
      <c r="ESF315" s="13"/>
      <c r="ESG315" s="35"/>
      <c r="ESH315" s="35"/>
      <c r="ESI315" s="15"/>
      <c r="ESK315" s="13"/>
      <c r="ESL315" s="35"/>
      <c r="ESM315" s="35"/>
      <c r="ESN315" s="15"/>
      <c r="ESP315" s="13"/>
      <c r="ESQ315" s="35"/>
      <c r="ESR315" s="35"/>
      <c r="ESS315" s="15"/>
      <c r="ESU315" s="13"/>
      <c r="ESV315" s="35"/>
      <c r="ESW315" s="35"/>
      <c r="ESX315" s="15"/>
      <c r="ESZ315" s="13"/>
      <c r="ETA315" s="35"/>
      <c r="ETB315" s="35"/>
      <c r="ETC315" s="15"/>
      <c r="ETE315" s="13"/>
      <c r="ETF315" s="35"/>
      <c r="ETG315" s="35"/>
      <c r="ETH315" s="15"/>
      <c r="ETJ315" s="13"/>
      <c r="ETK315" s="35"/>
      <c r="ETL315" s="35"/>
      <c r="ETM315" s="15"/>
      <c r="ETO315" s="13"/>
      <c r="ETP315" s="35"/>
      <c r="ETQ315" s="35"/>
      <c r="ETR315" s="15"/>
      <c r="ETT315" s="13"/>
      <c r="ETU315" s="35"/>
      <c r="ETV315" s="35"/>
      <c r="ETW315" s="15"/>
      <c r="ETY315" s="13"/>
      <c r="ETZ315" s="35"/>
      <c r="EUA315" s="35"/>
      <c r="EUB315" s="15"/>
      <c r="EUD315" s="13"/>
      <c r="EUE315" s="35"/>
      <c r="EUF315" s="35"/>
      <c r="EUG315" s="15"/>
      <c r="EUI315" s="13"/>
      <c r="EUJ315" s="35"/>
      <c r="EUK315" s="35"/>
      <c r="EUL315" s="15"/>
      <c r="EUN315" s="13"/>
      <c r="EUO315" s="35"/>
      <c r="EUP315" s="35"/>
      <c r="EUQ315" s="15"/>
      <c r="EUS315" s="13"/>
      <c r="EUT315" s="35"/>
      <c r="EUU315" s="35"/>
      <c r="EUV315" s="15"/>
      <c r="EUX315" s="13"/>
      <c r="EUY315" s="35"/>
      <c r="EUZ315" s="35"/>
      <c r="EVA315" s="15"/>
      <c r="EVC315" s="13"/>
      <c r="EVD315" s="35"/>
      <c r="EVE315" s="35"/>
      <c r="EVF315" s="15"/>
      <c r="EVH315" s="13"/>
      <c r="EVI315" s="35"/>
      <c r="EVJ315" s="35"/>
      <c r="EVK315" s="15"/>
      <c r="EVM315" s="13"/>
      <c r="EVN315" s="35"/>
      <c r="EVO315" s="35"/>
      <c r="EVP315" s="15"/>
      <c r="EVR315" s="13"/>
      <c r="EVS315" s="35"/>
      <c r="EVT315" s="35"/>
      <c r="EVU315" s="15"/>
      <c r="EVW315" s="13"/>
      <c r="EVX315" s="35"/>
      <c r="EVY315" s="35"/>
      <c r="EVZ315" s="15"/>
      <c r="EWB315" s="13"/>
      <c r="EWC315" s="35"/>
      <c r="EWD315" s="35"/>
      <c r="EWE315" s="15"/>
      <c r="EWG315" s="13"/>
      <c r="EWH315" s="35"/>
      <c r="EWI315" s="35"/>
      <c r="EWJ315" s="15"/>
      <c r="EWL315" s="13"/>
      <c r="EWM315" s="35"/>
      <c r="EWN315" s="35"/>
      <c r="EWO315" s="15"/>
      <c r="EWQ315" s="13"/>
      <c r="EWR315" s="35"/>
      <c r="EWS315" s="35"/>
      <c r="EWT315" s="15"/>
      <c r="EWV315" s="13"/>
      <c r="EWW315" s="35"/>
      <c r="EWX315" s="35"/>
      <c r="EWY315" s="15"/>
      <c r="EXA315" s="13"/>
      <c r="EXB315" s="35"/>
      <c r="EXC315" s="35"/>
      <c r="EXD315" s="15"/>
      <c r="EXF315" s="13"/>
      <c r="EXG315" s="35"/>
      <c r="EXH315" s="35"/>
      <c r="EXI315" s="15"/>
      <c r="EXK315" s="13"/>
      <c r="EXL315" s="35"/>
      <c r="EXM315" s="35"/>
      <c r="EXN315" s="15"/>
      <c r="EXP315" s="13"/>
      <c r="EXQ315" s="35"/>
      <c r="EXR315" s="35"/>
      <c r="EXS315" s="15"/>
      <c r="EXU315" s="13"/>
      <c r="EXV315" s="35"/>
      <c r="EXW315" s="35"/>
      <c r="EXX315" s="15"/>
      <c r="EXZ315" s="13"/>
      <c r="EYA315" s="35"/>
      <c r="EYB315" s="35"/>
      <c r="EYC315" s="15"/>
      <c r="EYE315" s="13"/>
      <c r="EYF315" s="35"/>
      <c r="EYG315" s="35"/>
      <c r="EYH315" s="15"/>
      <c r="EYJ315" s="13"/>
      <c r="EYK315" s="35"/>
      <c r="EYL315" s="35"/>
      <c r="EYM315" s="15"/>
      <c r="EYO315" s="13"/>
      <c r="EYP315" s="35"/>
      <c r="EYQ315" s="35"/>
      <c r="EYR315" s="15"/>
      <c r="EYT315" s="13"/>
      <c r="EYU315" s="35"/>
      <c r="EYV315" s="35"/>
      <c r="EYW315" s="15"/>
      <c r="EYY315" s="13"/>
      <c r="EYZ315" s="35"/>
      <c r="EZA315" s="35"/>
      <c r="EZB315" s="15"/>
      <c r="EZD315" s="13"/>
      <c r="EZE315" s="35"/>
      <c r="EZF315" s="35"/>
      <c r="EZG315" s="15"/>
      <c r="EZI315" s="13"/>
      <c r="EZJ315" s="35"/>
      <c r="EZK315" s="35"/>
      <c r="EZL315" s="15"/>
      <c r="EZN315" s="13"/>
      <c r="EZO315" s="35"/>
      <c r="EZP315" s="35"/>
      <c r="EZQ315" s="15"/>
      <c r="EZS315" s="13"/>
      <c r="EZT315" s="35"/>
      <c r="EZU315" s="35"/>
      <c r="EZV315" s="15"/>
      <c r="EZX315" s="13"/>
      <c r="EZY315" s="35"/>
      <c r="EZZ315" s="35"/>
      <c r="FAA315" s="15"/>
      <c r="FAC315" s="13"/>
      <c r="FAD315" s="35"/>
      <c r="FAE315" s="35"/>
      <c r="FAF315" s="15"/>
      <c r="FAH315" s="13"/>
      <c r="FAI315" s="35"/>
      <c r="FAJ315" s="35"/>
      <c r="FAK315" s="15"/>
      <c r="FAM315" s="13"/>
      <c r="FAN315" s="35"/>
      <c r="FAO315" s="35"/>
      <c r="FAP315" s="15"/>
      <c r="FAR315" s="13"/>
      <c r="FAS315" s="35"/>
      <c r="FAT315" s="35"/>
      <c r="FAU315" s="15"/>
      <c r="FAW315" s="13"/>
      <c r="FAX315" s="35"/>
      <c r="FAY315" s="35"/>
      <c r="FAZ315" s="15"/>
      <c r="FBB315" s="13"/>
      <c r="FBC315" s="35"/>
      <c r="FBD315" s="35"/>
      <c r="FBE315" s="15"/>
      <c r="FBG315" s="13"/>
      <c r="FBH315" s="35"/>
      <c r="FBI315" s="35"/>
      <c r="FBJ315" s="15"/>
      <c r="FBL315" s="13"/>
      <c r="FBM315" s="35"/>
      <c r="FBN315" s="35"/>
      <c r="FBO315" s="15"/>
      <c r="FBQ315" s="13"/>
      <c r="FBR315" s="35"/>
      <c r="FBS315" s="35"/>
      <c r="FBT315" s="15"/>
      <c r="FBV315" s="13"/>
      <c r="FBW315" s="35"/>
      <c r="FBX315" s="35"/>
      <c r="FBY315" s="15"/>
      <c r="FCA315" s="13"/>
      <c r="FCB315" s="35"/>
      <c r="FCC315" s="35"/>
      <c r="FCD315" s="15"/>
      <c r="FCF315" s="13"/>
      <c r="FCG315" s="35"/>
      <c r="FCH315" s="35"/>
      <c r="FCI315" s="15"/>
      <c r="FCK315" s="13"/>
      <c r="FCL315" s="35"/>
      <c r="FCM315" s="35"/>
      <c r="FCN315" s="15"/>
      <c r="FCP315" s="13"/>
      <c r="FCQ315" s="35"/>
      <c r="FCR315" s="35"/>
      <c r="FCS315" s="15"/>
      <c r="FCU315" s="13"/>
      <c r="FCV315" s="35"/>
      <c r="FCW315" s="35"/>
      <c r="FCX315" s="15"/>
      <c r="FCZ315" s="13"/>
      <c r="FDA315" s="35"/>
      <c r="FDB315" s="35"/>
      <c r="FDC315" s="15"/>
      <c r="FDE315" s="13"/>
      <c r="FDF315" s="35"/>
      <c r="FDG315" s="35"/>
      <c r="FDH315" s="15"/>
      <c r="FDJ315" s="13"/>
      <c r="FDK315" s="35"/>
      <c r="FDL315" s="35"/>
      <c r="FDM315" s="15"/>
      <c r="FDO315" s="13"/>
      <c r="FDP315" s="35"/>
      <c r="FDQ315" s="35"/>
      <c r="FDR315" s="15"/>
      <c r="FDT315" s="13"/>
      <c r="FDU315" s="35"/>
      <c r="FDV315" s="35"/>
      <c r="FDW315" s="15"/>
      <c r="FDY315" s="13"/>
      <c r="FDZ315" s="35"/>
      <c r="FEA315" s="35"/>
      <c r="FEB315" s="15"/>
      <c r="FED315" s="13"/>
      <c r="FEE315" s="35"/>
      <c r="FEF315" s="35"/>
      <c r="FEG315" s="15"/>
      <c r="FEI315" s="13"/>
      <c r="FEJ315" s="35"/>
      <c r="FEK315" s="35"/>
      <c r="FEL315" s="15"/>
      <c r="FEN315" s="13"/>
      <c r="FEO315" s="35"/>
      <c r="FEP315" s="35"/>
      <c r="FEQ315" s="15"/>
      <c r="FES315" s="13"/>
      <c r="FET315" s="35"/>
      <c r="FEU315" s="35"/>
      <c r="FEV315" s="15"/>
      <c r="FEX315" s="13"/>
      <c r="FEY315" s="35"/>
      <c r="FEZ315" s="35"/>
      <c r="FFA315" s="15"/>
      <c r="FFC315" s="13"/>
      <c r="FFD315" s="35"/>
      <c r="FFE315" s="35"/>
      <c r="FFF315" s="15"/>
      <c r="FFH315" s="13"/>
      <c r="FFI315" s="35"/>
      <c r="FFJ315" s="35"/>
      <c r="FFK315" s="15"/>
      <c r="FFM315" s="13"/>
      <c r="FFN315" s="35"/>
      <c r="FFO315" s="35"/>
      <c r="FFP315" s="15"/>
      <c r="FFR315" s="13"/>
      <c r="FFS315" s="35"/>
      <c r="FFT315" s="35"/>
      <c r="FFU315" s="15"/>
      <c r="FFW315" s="13"/>
      <c r="FFX315" s="35"/>
      <c r="FFY315" s="35"/>
      <c r="FFZ315" s="15"/>
      <c r="FGB315" s="13"/>
      <c r="FGC315" s="35"/>
      <c r="FGD315" s="35"/>
      <c r="FGE315" s="15"/>
      <c r="FGG315" s="13"/>
      <c r="FGH315" s="35"/>
      <c r="FGI315" s="35"/>
      <c r="FGJ315" s="15"/>
      <c r="FGL315" s="13"/>
      <c r="FGM315" s="35"/>
      <c r="FGN315" s="35"/>
      <c r="FGO315" s="15"/>
      <c r="FGQ315" s="13"/>
      <c r="FGR315" s="35"/>
      <c r="FGS315" s="35"/>
      <c r="FGT315" s="15"/>
      <c r="FGV315" s="13"/>
      <c r="FGW315" s="35"/>
      <c r="FGX315" s="35"/>
      <c r="FGY315" s="15"/>
      <c r="FHA315" s="13"/>
      <c r="FHB315" s="35"/>
      <c r="FHC315" s="35"/>
      <c r="FHD315" s="15"/>
      <c r="FHF315" s="13"/>
      <c r="FHG315" s="35"/>
      <c r="FHH315" s="35"/>
      <c r="FHI315" s="15"/>
      <c r="FHK315" s="13"/>
      <c r="FHL315" s="35"/>
      <c r="FHM315" s="35"/>
      <c r="FHN315" s="15"/>
      <c r="FHP315" s="13"/>
      <c r="FHQ315" s="35"/>
      <c r="FHR315" s="35"/>
      <c r="FHS315" s="15"/>
      <c r="FHU315" s="13"/>
      <c r="FHV315" s="35"/>
      <c r="FHW315" s="35"/>
      <c r="FHX315" s="15"/>
      <c r="FHZ315" s="13"/>
      <c r="FIA315" s="35"/>
      <c r="FIB315" s="35"/>
      <c r="FIC315" s="15"/>
      <c r="FIE315" s="13"/>
      <c r="FIF315" s="35"/>
      <c r="FIG315" s="35"/>
      <c r="FIH315" s="15"/>
      <c r="FIJ315" s="13"/>
      <c r="FIK315" s="35"/>
      <c r="FIL315" s="35"/>
      <c r="FIM315" s="15"/>
      <c r="FIO315" s="13"/>
      <c r="FIP315" s="35"/>
      <c r="FIQ315" s="35"/>
      <c r="FIR315" s="15"/>
      <c r="FIT315" s="13"/>
      <c r="FIU315" s="35"/>
      <c r="FIV315" s="35"/>
      <c r="FIW315" s="15"/>
      <c r="FIY315" s="13"/>
      <c r="FIZ315" s="35"/>
      <c r="FJA315" s="35"/>
      <c r="FJB315" s="15"/>
      <c r="FJD315" s="13"/>
      <c r="FJE315" s="35"/>
      <c r="FJF315" s="35"/>
      <c r="FJG315" s="15"/>
      <c r="FJI315" s="13"/>
      <c r="FJJ315" s="35"/>
      <c r="FJK315" s="35"/>
      <c r="FJL315" s="15"/>
      <c r="FJN315" s="13"/>
      <c r="FJO315" s="35"/>
      <c r="FJP315" s="35"/>
      <c r="FJQ315" s="15"/>
      <c r="FJS315" s="13"/>
      <c r="FJT315" s="35"/>
      <c r="FJU315" s="35"/>
      <c r="FJV315" s="15"/>
      <c r="FJX315" s="13"/>
      <c r="FJY315" s="35"/>
      <c r="FJZ315" s="35"/>
      <c r="FKA315" s="15"/>
      <c r="FKC315" s="13"/>
      <c r="FKD315" s="35"/>
      <c r="FKE315" s="35"/>
      <c r="FKF315" s="15"/>
      <c r="FKH315" s="13"/>
      <c r="FKI315" s="35"/>
      <c r="FKJ315" s="35"/>
      <c r="FKK315" s="15"/>
      <c r="FKM315" s="13"/>
      <c r="FKN315" s="35"/>
      <c r="FKO315" s="35"/>
      <c r="FKP315" s="15"/>
      <c r="FKR315" s="13"/>
      <c r="FKS315" s="35"/>
      <c r="FKT315" s="35"/>
      <c r="FKU315" s="15"/>
      <c r="FKW315" s="13"/>
      <c r="FKX315" s="35"/>
      <c r="FKY315" s="35"/>
      <c r="FKZ315" s="15"/>
      <c r="FLB315" s="13"/>
      <c r="FLC315" s="35"/>
      <c r="FLD315" s="35"/>
      <c r="FLE315" s="15"/>
      <c r="FLG315" s="13"/>
      <c r="FLH315" s="35"/>
      <c r="FLI315" s="35"/>
      <c r="FLJ315" s="15"/>
      <c r="FLL315" s="13"/>
      <c r="FLM315" s="35"/>
      <c r="FLN315" s="35"/>
      <c r="FLO315" s="15"/>
      <c r="FLQ315" s="13"/>
      <c r="FLR315" s="35"/>
      <c r="FLS315" s="35"/>
      <c r="FLT315" s="15"/>
      <c r="FLV315" s="13"/>
      <c r="FLW315" s="35"/>
      <c r="FLX315" s="35"/>
      <c r="FLY315" s="15"/>
      <c r="FMA315" s="13"/>
      <c r="FMB315" s="35"/>
      <c r="FMC315" s="35"/>
      <c r="FMD315" s="15"/>
      <c r="FMF315" s="13"/>
      <c r="FMG315" s="35"/>
      <c r="FMH315" s="35"/>
      <c r="FMI315" s="15"/>
      <c r="FMK315" s="13"/>
      <c r="FML315" s="35"/>
      <c r="FMM315" s="35"/>
      <c r="FMN315" s="15"/>
      <c r="FMP315" s="13"/>
      <c r="FMQ315" s="35"/>
      <c r="FMR315" s="35"/>
      <c r="FMS315" s="15"/>
      <c r="FMU315" s="13"/>
      <c r="FMV315" s="35"/>
      <c r="FMW315" s="35"/>
      <c r="FMX315" s="15"/>
      <c r="FMZ315" s="13"/>
      <c r="FNA315" s="35"/>
      <c r="FNB315" s="35"/>
      <c r="FNC315" s="15"/>
      <c r="FNE315" s="13"/>
      <c r="FNF315" s="35"/>
      <c r="FNG315" s="35"/>
      <c r="FNH315" s="15"/>
      <c r="FNJ315" s="13"/>
      <c r="FNK315" s="35"/>
      <c r="FNL315" s="35"/>
      <c r="FNM315" s="15"/>
      <c r="FNO315" s="13"/>
      <c r="FNP315" s="35"/>
      <c r="FNQ315" s="35"/>
      <c r="FNR315" s="15"/>
      <c r="FNT315" s="13"/>
      <c r="FNU315" s="35"/>
      <c r="FNV315" s="35"/>
      <c r="FNW315" s="15"/>
      <c r="FNY315" s="13"/>
      <c r="FNZ315" s="35"/>
      <c r="FOA315" s="35"/>
      <c r="FOB315" s="15"/>
      <c r="FOD315" s="13"/>
      <c r="FOE315" s="35"/>
      <c r="FOF315" s="35"/>
      <c r="FOG315" s="15"/>
      <c r="FOI315" s="13"/>
      <c r="FOJ315" s="35"/>
      <c r="FOK315" s="35"/>
      <c r="FOL315" s="15"/>
      <c r="FON315" s="13"/>
      <c r="FOO315" s="35"/>
      <c r="FOP315" s="35"/>
      <c r="FOQ315" s="15"/>
      <c r="FOS315" s="13"/>
      <c r="FOT315" s="35"/>
      <c r="FOU315" s="35"/>
      <c r="FOV315" s="15"/>
      <c r="FOX315" s="13"/>
      <c r="FOY315" s="35"/>
      <c r="FOZ315" s="35"/>
      <c r="FPA315" s="15"/>
      <c r="FPC315" s="13"/>
      <c r="FPD315" s="35"/>
      <c r="FPE315" s="35"/>
      <c r="FPF315" s="15"/>
      <c r="FPH315" s="13"/>
      <c r="FPI315" s="35"/>
      <c r="FPJ315" s="35"/>
      <c r="FPK315" s="15"/>
      <c r="FPM315" s="13"/>
      <c r="FPN315" s="35"/>
      <c r="FPO315" s="35"/>
      <c r="FPP315" s="15"/>
      <c r="FPR315" s="13"/>
      <c r="FPS315" s="35"/>
      <c r="FPT315" s="35"/>
      <c r="FPU315" s="15"/>
      <c r="FPW315" s="13"/>
      <c r="FPX315" s="35"/>
      <c r="FPY315" s="35"/>
      <c r="FPZ315" s="15"/>
      <c r="FQB315" s="13"/>
      <c r="FQC315" s="35"/>
      <c r="FQD315" s="35"/>
      <c r="FQE315" s="15"/>
      <c r="FQG315" s="13"/>
      <c r="FQH315" s="35"/>
      <c r="FQI315" s="35"/>
      <c r="FQJ315" s="15"/>
      <c r="FQL315" s="13"/>
      <c r="FQM315" s="35"/>
      <c r="FQN315" s="35"/>
      <c r="FQO315" s="15"/>
      <c r="FQQ315" s="13"/>
      <c r="FQR315" s="35"/>
      <c r="FQS315" s="35"/>
      <c r="FQT315" s="15"/>
      <c r="FQV315" s="13"/>
      <c r="FQW315" s="35"/>
      <c r="FQX315" s="35"/>
      <c r="FQY315" s="15"/>
      <c r="FRA315" s="13"/>
      <c r="FRB315" s="35"/>
      <c r="FRC315" s="35"/>
      <c r="FRD315" s="15"/>
      <c r="FRF315" s="13"/>
      <c r="FRG315" s="35"/>
      <c r="FRH315" s="35"/>
      <c r="FRI315" s="15"/>
      <c r="FRK315" s="13"/>
      <c r="FRL315" s="35"/>
      <c r="FRM315" s="35"/>
      <c r="FRN315" s="15"/>
      <c r="FRP315" s="13"/>
      <c r="FRQ315" s="35"/>
      <c r="FRR315" s="35"/>
      <c r="FRS315" s="15"/>
      <c r="FRU315" s="13"/>
      <c r="FRV315" s="35"/>
      <c r="FRW315" s="35"/>
      <c r="FRX315" s="15"/>
      <c r="FRZ315" s="13"/>
      <c r="FSA315" s="35"/>
      <c r="FSB315" s="35"/>
      <c r="FSC315" s="15"/>
      <c r="FSE315" s="13"/>
      <c r="FSF315" s="35"/>
      <c r="FSG315" s="35"/>
      <c r="FSH315" s="15"/>
      <c r="FSJ315" s="13"/>
      <c r="FSK315" s="35"/>
      <c r="FSL315" s="35"/>
      <c r="FSM315" s="15"/>
      <c r="FSO315" s="13"/>
      <c r="FSP315" s="35"/>
      <c r="FSQ315" s="35"/>
      <c r="FSR315" s="15"/>
      <c r="FST315" s="13"/>
      <c r="FSU315" s="35"/>
      <c r="FSV315" s="35"/>
      <c r="FSW315" s="15"/>
      <c r="FSY315" s="13"/>
      <c r="FSZ315" s="35"/>
      <c r="FTA315" s="35"/>
      <c r="FTB315" s="15"/>
      <c r="FTD315" s="13"/>
      <c r="FTE315" s="35"/>
      <c r="FTF315" s="35"/>
      <c r="FTG315" s="15"/>
      <c r="FTI315" s="13"/>
      <c r="FTJ315" s="35"/>
      <c r="FTK315" s="35"/>
      <c r="FTL315" s="15"/>
      <c r="FTN315" s="13"/>
      <c r="FTO315" s="35"/>
      <c r="FTP315" s="35"/>
      <c r="FTQ315" s="15"/>
      <c r="FTS315" s="13"/>
      <c r="FTT315" s="35"/>
      <c r="FTU315" s="35"/>
      <c r="FTV315" s="15"/>
      <c r="FTX315" s="13"/>
      <c r="FTY315" s="35"/>
      <c r="FTZ315" s="35"/>
      <c r="FUA315" s="15"/>
      <c r="FUC315" s="13"/>
      <c r="FUD315" s="35"/>
      <c r="FUE315" s="35"/>
      <c r="FUF315" s="15"/>
      <c r="FUH315" s="13"/>
      <c r="FUI315" s="35"/>
      <c r="FUJ315" s="35"/>
      <c r="FUK315" s="15"/>
      <c r="FUM315" s="13"/>
      <c r="FUN315" s="35"/>
      <c r="FUO315" s="35"/>
      <c r="FUP315" s="15"/>
      <c r="FUR315" s="13"/>
      <c r="FUS315" s="35"/>
      <c r="FUT315" s="35"/>
      <c r="FUU315" s="15"/>
      <c r="FUW315" s="13"/>
      <c r="FUX315" s="35"/>
      <c r="FUY315" s="35"/>
      <c r="FUZ315" s="15"/>
      <c r="FVB315" s="13"/>
      <c r="FVC315" s="35"/>
      <c r="FVD315" s="35"/>
      <c r="FVE315" s="15"/>
      <c r="FVG315" s="13"/>
      <c r="FVH315" s="35"/>
      <c r="FVI315" s="35"/>
      <c r="FVJ315" s="15"/>
      <c r="FVL315" s="13"/>
      <c r="FVM315" s="35"/>
      <c r="FVN315" s="35"/>
      <c r="FVO315" s="15"/>
      <c r="FVQ315" s="13"/>
      <c r="FVR315" s="35"/>
      <c r="FVS315" s="35"/>
      <c r="FVT315" s="15"/>
      <c r="FVV315" s="13"/>
      <c r="FVW315" s="35"/>
      <c r="FVX315" s="35"/>
      <c r="FVY315" s="15"/>
      <c r="FWA315" s="13"/>
      <c r="FWB315" s="35"/>
      <c r="FWC315" s="35"/>
      <c r="FWD315" s="15"/>
      <c r="FWF315" s="13"/>
      <c r="FWG315" s="35"/>
      <c r="FWH315" s="35"/>
      <c r="FWI315" s="15"/>
      <c r="FWK315" s="13"/>
      <c r="FWL315" s="35"/>
      <c r="FWM315" s="35"/>
      <c r="FWN315" s="15"/>
      <c r="FWP315" s="13"/>
      <c r="FWQ315" s="35"/>
      <c r="FWR315" s="35"/>
      <c r="FWS315" s="15"/>
      <c r="FWU315" s="13"/>
      <c r="FWV315" s="35"/>
      <c r="FWW315" s="35"/>
      <c r="FWX315" s="15"/>
      <c r="FWZ315" s="13"/>
      <c r="FXA315" s="35"/>
      <c r="FXB315" s="35"/>
      <c r="FXC315" s="15"/>
      <c r="FXE315" s="13"/>
      <c r="FXF315" s="35"/>
      <c r="FXG315" s="35"/>
      <c r="FXH315" s="15"/>
      <c r="FXJ315" s="13"/>
      <c r="FXK315" s="35"/>
      <c r="FXL315" s="35"/>
      <c r="FXM315" s="15"/>
      <c r="FXO315" s="13"/>
      <c r="FXP315" s="35"/>
      <c r="FXQ315" s="35"/>
      <c r="FXR315" s="15"/>
      <c r="FXT315" s="13"/>
      <c r="FXU315" s="35"/>
      <c r="FXV315" s="35"/>
      <c r="FXW315" s="15"/>
      <c r="FXY315" s="13"/>
      <c r="FXZ315" s="35"/>
      <c r="FYA315" s="35"/>
      <c r="FYB315" s="15"/>
      <c r="FYD315" s="13"/>
      <c r="FYE315" s="35"/>
      <c r="FYF315" s="35"/>
      <c r="FYG315" s="15"/>
      <c r="FYI315" s="13"/>
      <c r="FYJ315" s="35"/>
      <c r="FYK315" s="35"/>
      <c r="FYL315" s="15"/>
      <c r="FYN315" s="13"/>
      <c r="FYO315" s="35"/>
      <c r="FYP315" s="35"/>
      <c r="FYQ315" s="15"/>
      <c r="FYS315" s="13"/>
      <c r="FYT315" s="35"/>
      <c r="FYU315" s="35"/>
      <c r="FYV315" s="15"/>
      <c r="FYX315" s="13"/>
      <c r="FYY315" s="35"/>
      <c r="FYZ315" s="35"/>
      <c r="FZA315" s="15"/>
      <c r="FZC315" s="13"/>
      <c r="FZD315" s="35"/>
      <c r="FZE315" s="35"/>
      <c r="FZF315" s="15"/>
      <c r="FZH315" s="13"/>
      <c r="FZI315" s="35"/>
      <c r="FZJ315" s="35"/>
      <c r="FZK315" s="15"/>
      <c r="FZM315" s="13"/>
      <c r="FZN315" s="35"/>
      <c r="FZO315" s="35"/>
      <c r="FZP315" s="15"/>
      <c r="FZR315" s="13"/>
      <c r="FZS315" s="35"/>
      <c r="FZT315" s="35"/>
      <c r="FZU315" s="15"/>
      <c r="FZW315" s="13"/>
      <c r="FZX315" s="35"/>
      <c r="FZY315" s="35"/>
      <c r="FZZ315" s="15"/>
      <c r="GAB315" s="13"/>
      <c r="GAC315" s="35"/>
      <c r="GAD315" s="35"/>
      <c r="GAE315" s="15"/>
      <c r="GAG315" s="13"/>
      <c r="GAH315" s="35"/>
      <c r="GAI315" s="35"/>
      <c r="GAJ315" s="15"/>
      <c r="GAL315" s="13"/>
      <c r="GAM315" s="35"/>
      <c r="GAN315" s="35"/>
      <c r="GAO315" s="15"/>
      <c r="GAQ315" s="13"/>
      <c r="GAR315" s="35"/>
      <c r="GAS315" s="35"/>
      <c r="GAT315" s="15"/>
      <c r="GAV315" s="13"/>
      <c r="GAW315" s="35"/>
      <c r="GAX315" s="35"/>
      <c r="GAY315" s="15"/>
      <c r="GBA315" s="13"/>
      <c r="GBB315" s="35"/>
      <c r="GBC315" s="35"/>
      <c r="GBD315" s="15"/>
      <c r="GBF315" s="13"/>
      <c r="GBG315" s="35"/>
      <c r="GBH315" s="35"/>
      <c r="GBI315" s="15"/>
      <c r="GBK315" s="13"/>
      <c r="GBL315" s="35"/>
      <c r="GBM315" s="35"/>
      <c r="GBN315" s="15"/>
      <c r="GBP315" s="13"/>
      <c r="GBQ315" s="35"/>
      <c r="GBR315" s="35"/>
      <c r="GBS315" s="15"/>
      <c r="GBU315" s="13"/>
      <c r="GBV315" s="35"/>
      <c r="GBW315" s="35"/>
      <c r="GBX315" s="15"/>
      <c r="GBZ315" s="13"/>
      <c r="GCA315" s="35"/>
      <c r="GCB315" s="35"/>
      <c r="GCC315" s="15"/>
      <c r="GCE315" s="13"/>
      <c r="GCF315" s="35"/>
      <c r="GCG315" s="35"/>
      <c r="GCH315" s="15"/>
      <c r="GCJ315" s="13"/>
      <c r="GCK315" s="35"/>
      <c r="GCL315" s="35"/>
      <c r="GCM315" s="15"/>
      <c r="GCO315" s="13"/>
      <c r="GCP315" s="35"/>
      <c r="GCQ315" s="35"/>
      <c r="GCR315" s="15"/>
      <c r="GCT315" s="13"/>
      <c r="GCU315" s="35"/>
      <c r="GCV315" s="35"/>
      <c r="GCW315" s="15"/>
      <c r="GCY315" s="13"/>
      <c r="GCZ315" s="35"/>
      <c r="GDA315" s="35"/>
      <c r="GDB315" s="15"/>
      <c r="GDD315" s="13"/>
      <c r="GDE315" s="35"/>
      <c r="GDF315" s="35"/>
      <c r="GDG315" s="15"/>
      <c r="GDI315" s="13"/>
      <c r="GDJ315" s="35"/>
      <c r="GDK315" s="35"/>
      <c r="GDL315" s="15"/>
      <c r="GDN315" s="13"/>
      <c r="GDO315" s="35"/>
      <c r="GDP315" s="35"/>
      <c r="GDQ315" s="15"/>
      <c r="GDS315" s="13"/>
      <c r="GDT315" s="35"/>
      <c r="GDU315" s="35"/>
      <c r="GDV315" s="15"/>
      <c r="GDX315" s="13"/>
      <c r="GDY315" s="35"/>
      <c r="GDZ315" s="35"/>
      <c r="GEA315" s="15"/>
      <c r="GEC315" s="13"/>
      <c r="GED315" s="35"/>
      <c r="GEE315" s="35"/>
      <c r="GEF315" s="15"/>
      <c r="GEH315" s="13"/>
      <c r="GEI315" s="35"/>
      <c r="GEJ315" s="35"/>
      <c r="GEK315" s="15"/>
      <c r="GEM315" s="13"/>
      <c r="GEN315" s="35"/>
      <c r="GEO315" s="35"/>
      <c r="GEP315" s="15"/>
      <c r="GER315" s="13"/>
      <c r="GES315" s="35"/>
      <c r="GET315" s="35"/>
      <c r="GEU315" s="15"/>
      <c r="GEW315" s="13"/>
      <c r="GEX315" s="35"/>
      <c r="GEY315" s="35"/>
      <c r="GEZ315" s="15"/>
      <c r="GFB315" s="13"/>
      <c r="GFC315" s="35"/>
      <c r="GFD315" s="35"/>
      <c r="GFE315" s="15"/>
      <c r="GFG315" s="13"/>
      <c r="GFH315" s="35"/>
      <c r="GFI315" s="35"/>
      <c r="GFJ315" s="15"/>
      <c r="GFL315" s="13"/>
      <c r="GFM315" s="35"/>
      <c r="GFN315" s="35"/>
      <c r="GFO315" s="15"/>
      <c r="GFQ315" s="13"/>
      <c r="GFR315" s="35"/>
      <c r="GFS315" s="35"/>
      <c r="GFT315" s="15"/>
      <c r="GFV315" s="13"/>
      <c r="GFW315" s="35"/>
      <c r="GFX315" s="35"/>
      <c r="GFY315" s="15"/>
      <c r="GGA315" s="13"/>
      <c r="GGB315" s="35"/>
      <c r="GGC315" s="35"/>
      <c r="GGD315" s="15"/>
      <c r="GGF315" s="13"/>
      <c r="GGG315" s="35"/>
      <c r="GGH315" s="35"/>
      <c r="GGI315" s="15"/>
      <c r="GGK315" s="13"/>
      <c r="GGL315" s="35"/>
      <c r="GGM315" s="35"/>
      <c r="GGN315" s="15"/>
      <c r="GGP315" s="13"/>
      <c r="GGQ315" s="35"/>
      <c r="GGR315" s="35"/>
      <c r="GGS315" s="15"/>
      <c r="GGU315" s="13"/>
      <c r="GGV315" s="35"/>
      <c r="GGW315" s="35"/>
      <c r="GGX315" s="15"/>
      <c r="GGZ315" s="13"/>
      <c r="GHA315" s="35"/>
      <c r="GHB315" s="35"/>
      <c r="GHC315" s="15"/>
      <c r="GHE315" s="13"/>
      <c r="GHF315" s="35"/>
      <c r="GHG315" s="35"/>
      <c r="GHH315" s="15"/>
      <c r="GHJ315" s="13"/>
      <c r="GHK315" s="35"/>
      <c r="GHL315" s="35"/>
      <c r="GHM315" s="15"/>
      <c r="GHO315" s="13"/>
      <c r="GHP315" s="35"/>
      <c r="GHQ315" s="35"/>
      <c r="GHR315" s="15"/>
      <c r="GHT315" s="13"/>
      <c r="GHU315" s="35"/>
      <c r="GHV315" s="35"/>
      <c r="GHW315" s="15"/>
      <c r="GHY315" s="13"/>
      <c r="GHZ315" s="35"/>
      <c r="GIA315" s="35"/>
      <c r="GIB315" s="15"/>
      <c r="GID315" s="13"/>
      <c r="GIE315" s="35"/>
      <c r="GIF315" s="35"/>
      <c r="GIG315" s="15"/>
      <c r="GII315" s="13"/>
      <c r="GIJ315" s="35"/>
      <c r="GIK315" s="35"/>
      <c r="GIL315" s="15"/>
      <c r="GIN315" s="13"/>
      <c r="GIO315" s="35"/>
      <c r="GIP315" s="35"/>
      <c r="GIQ315" s="15"/>
      <c r="GIS315" s="13"/>
      <c r="GIT315" s="35"/>
      <c r="GIU315" s="35"/>
      <c r="GIV315" s="15"/>
      <c r="GIX315" s="13"/>
      <c r="GIY315" s="35"/>
      <c r="GIZ315" s="35"/>
      <c r="GJA315" s="15"/>
      <c r="GJC315" s="13"/>
      <c r="GJD315" s="35"/>
      <c r="GJE315" s="35"/>
      <c r="GJF315" s="15"/>
      <c r="GJH315" s="13"/>
      <c r="GJI315" s="35"/>
      <c r="GJJ315" s="35"/>
      <c r="GJK315" s="15"/>
      <c r="GJM315" s="13"/>
      <c r="GJN315" s="35"/>
      <c r="GJO315" s="35"/>
      <c r="GJP315" s="15"/>
      <c r="GJR315" s="13"/>
      <c r="GJS315" s="35"/>
      <c r="GJT315" s="35"/>
      <c r="GJU315" s="15"/>
      <c r="GJW315" s="13"/>
      <c r="GJX315" s="35"/>
      <c r="GJY315" s="35"/>
      <c r="GJZ315" s="15"/>
      <c r="GKB315" s="13"/>
      <c r="GKC315" s="35"/>
      <c r="GKD315" s="35"/>
      <c r="GKE315" s="15"/>
      <c r="GKG315" s="13"/>
      <c r="GKH315" s="35"/>
      <c r="GKI315" s="35"/>
      <c r="GKJ315" s="15"/>
      <c r="GKL315" s="13"/>
      <c r="GKM315" s="35"/>
      <c r="GKN315" s="35"/>
      <c r="GKO315" s="15"/>
      <c r="GKQ315" s="13"/>
      <c r="GKR315" s="35"/>
      <c r="GKS315" s="35"/>
      <c r="GKT315" s="15"/>
      <c r="GKV315" s="13"/>
      <c r="GKW315" s="35"/>
      <c r="GKX315" s="35"/>
      <c r="GKY315" s="15"/>
      <c r="GLA315" s="13"/>
      <c r="GLB315" s="35"/>
      <c r="GLC315" s="35"/>
      <c r="GLD315" s="15"/>
      <c r="GLF315" s="13"/>
      <c r="GLG315" s="35"/>
      <c r="GLH315" s="35"/>
      <c r="GLI315" s="15"/>
      <c r="GLK315" s="13"/>
      <c r="GLL315" s="35"/>
      <c r="GLM315" s="35"/>
      <c r="GLN315" s="15"/>
      <c r="GLP315" s="13"/>
      <c r="GLQ315" s="35"/>
      <c r="GLR315" s="35"/>
      <c r="GLS315" s="15"/>
      <c r="GLU315" s="13"/>
      <c r="GLV315" s="35"/>
      <c r="GLW315" s="35"/>
      <c r="GLX315" s="15"/>
      <c r="GLZ315" s="13"/>
      <c r="GMA315" s="35"/>
      <c r="GMB315" s="35"/>
      <c r="GMC315" s="15"/>
      <c r="GME315" s="13"/>
      <c r="GMF315" s="35"/>
      <c r="GMG315" s="35"/>
      <c r="GMH315" s="15"/>
      <c r="GMJ315" s="13"/>
      <c r="GMK315" s="35"/>
      <c r="GML315" s="35"/>
      <c r="GMM315" s="15"/>
      <c r="GMO315" s="13"/>
      <c r="GMP315" s="35"/>
      <c r="GMQ315" s="35"/>
      <c r="GMR315" s="15"/>
      <c r="GMT315" s="13"/>
      <c r="GMU315" s="35"/>
      <c r="GMV315" s="35"/>
      <c r="GMW315" s="15"/>
      <c r="GMY315" s="13"/>
      <c r="GMZ315" s="35"/>
      <c r="GNA315" s="35"/>
      <c r="GNB315" s="15"/>
      <c r="GND315" s="13"/>
      <c r="GNE315" s="35"/>
      <c r="GNF315" s="35"/>
      <c r="GNG315" s="15"/>
      <c r="GNI315" s="13"/>
      <c r="GNJ315" s="35"/>
      <c r="GNK315" s="35"/>
      <c r="GNL315" s="15"/>
      <c r="GNN315" s="13"/>
      <c r="GNO315" s="35"/>
      <c r="GNP315" s="35"/>
      <c r="GNQ315" s="15"/>
      <c r="GNS315" s="13"/>
      <c r="GNT315" s="35"/>
      <c r="GNU315" s="35"/>
      <c r="GNV315" s="15"/>
      <c r="GNX315" s="13"/>
      <c r="GNY315" s="35"/>
      <c r="GNZ315" s="35"/>
      <c r="GOA315" s="15"/>
      <c r="GOC315" s="13"/>
      <c r="GOD315" s="35"/>
      <c r="GOE315" s="35"/>
      <c r="GOF315" s="15"/>
      <c r="GOH315" s="13"/>
      <c r="GOI315" s="35"/>
      <c r="GOJ315" s="35"/>
      <c r="GOK315" s="15"/>
      <c r="GOM315" s="13"/>
      <c r="GON315" s="35"/>
      <c r="GOO315" s="35"/>
      <c r="GOP315" s="15"/>
      <c r="GOR315" s="13"/>
      <c r="GOS315" s="35"/>
      <c r="GOT315" s="35"/>
      <c r="GOU315" s="15"/>
      <c r="GOW315" s="13"/>
      <c r="GOX315" s="35"/>
      <c r="GOY315" s="35"/>
      <c r="GOZ315" s="15"/>
      <c r="GPB315" s="13"/>
      <c r="GPC315" s="35"/>
      <c r="GPD315" s="35"/>
      <c r="GPE315" s="15"/>
      <c r="GPG315" s="13"/>
      <c r="GPH315" s="35"/>
      <c r="GPI315" s="35"/>
      <c r="GPJ315" s="15"/>
      <c r="GPL315" s="13"/>
      <c r="GPM315" s="35"/>
      <c r="GPN315" s="35"/>
      <c r="GPO315" s="15"/>
      <c r="GPQ315" s="13"/>
      <c r="GPR315" s="35"/>
      <c r="GPS315" s="35"/>
      <c r="GPT315" s="15"/>
      <c r="GPV315" s="13"/>
      <c r="GPW315" s="35"/>
      <c r="GPX315" s="35"/>
      <c r="GPY315" s="15"/>
      <c r="GQA315" s="13"/>
      <c r="GQB315" s="35"/>
      <c r="GQC315" s="35"/>
      <c r="GQD315" s="15"/>
      <c r="GQF315" s="13"/>
      <c r="GQG315" s="35"/>
      <c r="GQH315" s="35"/>
      <c r="GQI315" s="15"/>
      <c r="GQK315" s="13"/>
      <c r="GQL315" s="35"/>
      <c r="GQM315" s="35"/>
      <c r="GQN315" s="15"/>
      <c r="GQP315" s="13"/>
      <c r="GQQ315" s="35"/>
      <c r="GQR315" s="35"/>
      <c r="GQS315" s="15"/>
      <c r="GQU315" s="13"/>
      <c r="GQV315" s="35"/>
      <c r="GQW315" s="35"/>
      <c r="GQX315" s="15"/>
      <c r="GQZ315" s="13"/>
      <c r="GRA315" s="35"/>
      <c r="GRB315" s="35"/>
      <c r="GRC315" s="15"/>
      <c r="GRE315" s="13"/>
      <c r="GRF315" s="35"/>
      <c r="GRG315" s="35"/>
      <c r="GRH315" s="15"/>
      <c r="GRJ315" s="13"/>
      <c r="GRK315" s="35"/>
      <c r="GRL315" s="35"/>
      <c r="GRM315" s="15"/>
      <c r="GRO315" s="13"/>
      <c r="GRP315" s="35"/>
      <c r="GRQ315" s="35"/>
      <c r="GRR315" s="15"/>
      <c r="GRT315" s="13"/>
      <c r="GRU315" s="35"/>
      <c r="GRV315" s="35"/>
      <c r="GRW315" s="15"/>
      <c r="GRY315" s="13"/>
      <c r="GRZ315" s="35"/>
      <c r="GSA315" s="35"/>
      <c r="GSB315" s="15"/>
      <c r="GSD315" s="13"/>
      <c r="GSE315" s="35"/>
      <c r="GSF315" s="35"/>
      <c r="GSG315" s="15"/>
      <c r="GSI315" s="13"/>
      <c r="GSJ315" s="35"/>
      <c r="GSK315" s="35"/>
      <c r="GSL315" s="15"/>
      <c r="GSN315" s="13"/>
      <c r="GSO315" s="35"/>
      <c r="GSP315" s="35"/>
      <c r="GSQ315" s="15"/>
      <c r="GSS315" s="13"/>
      <c r="GST315" s="35"/>
      <c r="GSU315" s="35"/>
      <c r="GSV315" s="15"/>
      <c r="GSX315" s="13"/>
      <c r="GSY315" s="35"/>
      <c r="GSZ315" s="35"/>
      <c r="GTA315" s="15"/>
      <c r="GTC315" s="13"/>
      <c r="GTD315" s="35"/>
      <c r="GTE315" s="35"/>
      <c r="GTF315" s="15"/>
      <c r="GTH315" s="13"/>
      <c r="GTI315" s="35"/>
      <c r="GTJ315" s="35"/>
      <c r="GTK315" s="15"/>
      <c r="GTM315" s="13"/>
      <c r="GTN315" s="35"/>
      <c r="GTO315" s="35"/>
      <c r="GTP315" s="15"/>
      <c r="GTR315" s="13"/>
      <c r="GTS315" s="35"/>
      <c r="GTT315" s="35"/>
      <c r="GTU315" s="15"/>
      <c r="GTW315" s="13"/>
      <c r="GTX315" s="35"/>
      <c r="GTY315" s="35"/>
      <c r="GTZ315" s="15"/>
      <c r="GUB315" s="13"/>
      <c r="GUC315" s="35"/>
      <c r="GUD315" s="35"/>
      <c r="GUE315" s="15"/>
      <c r="GUG315" s="13"/>
      <c r="GUH315" s="35"/>
      <c r="GUI315" s="35"/>
      <c r="GUJ315" s="15"/>
      <c r="GUL315" s="13"/>
      <c r="GUM315" s="35"/>
      <c r="GUN315" s="35"/>
      <c r="GUO315" s="15"/>
      <c r="GUQ315" s="13"/>
      <c r="GUR315" s="35"/>
      <c r="GUS315" s="35"/>
      <c r="GUT315" s="15"/>
      <c r="GUV315" s="13"/>
      <c r="GUW315" s="35"/>
      <c r="GUX315" s="35"/>
      <c r="GUY315" s="15"/>
      <c r="GVA315" s="13"/>
      <c r="GVB315" s="35"/>
      <c r="GVC315" s="35"/>
      <c r="GVD315" s="15"/>
      <c r="GVF315" s="13"/>
      <c r="GVG315" s="35"/>
      <c r="GVH315" s="35"/>
      <c r="GVI315" s="15"/>
      <c r="GVK315" s="13"/>
      <c r="GVL315" s="35"/>
      <c r="GVM315" s="35"/>
      <c r="GVN315" s="15"/>
      <c r="GVP315" s="13"/>
      <c r="GVQ315" s="35"/>
      <c r="GVR315" s="35"/>
      <c r="GVS315" s="15"/>
      <c r="GVU315" s="13"/>
      <c r="GVV315" s="35"/>
      <c r="GVW315" s="35"/>
      <c r="GVX315" s="15"/>
      <c r="GVZ315" s="13"/>
      <c r="GWA315" s="35"/>
      <c r="GWB315" s="35"/>
      <c r="GWC315" s="15"/>
      <c r="GWE315" s="13"/>
      <c r="GWF315" s="35"/>
      <c r="GWG315" s="35"/>
      <c r="GWH315" s="15"/>
      <c r="GWJ315" s="13"/>
      <c r="GWK315" s="35"/>
      <c r="GWL315" s="35"/>
      <c r="GWM315" s="15"/>
      <c r="GWO315" s="13"/>
      <c r="GWP315" s="35"/>
      <c r="GWQ315" s="35"/>
      <c r="GWR315" s="15"/>
      <c r="GWT315" s="13"/>
      <c r="GWU315" s="35"/>
      <c r="GWV315" s="35"/>
      <c r="GWW315" s="15"/>
      <c r="GWY315" s="13"/>
      <c r="GWZ315" s="35"/>
      <c r="GXA315" s="35"/>
      <c r="GXB315" s="15"/>
      <c r="GXD315" s="13"/>
      <c r="GXE315" s="35"/>
      <c r="GXF315" s="35"/>
      <c r="GXG315" s="15"/>
      <c r="GXI315" s="13"/>
      <c r="GXJ315" s="35"/>
      <c r="GXK315" s="35"/>
      <c r="GXL315" s="15"/>
      <c r="GXN315" s="13"/>
      <c r="GXO315" s="35"/>
      <c r="GXP315" s="35"/>
      <c r="GXQ315" s="15"/>
      <c r="GXS315" s="13"/>
      <c r="GXT315" s="35"/>
      <c r="GXU315" s="35"/>
      <c r="GXV315" s="15"/>
      <c r="GXX315" s="13"/>
      <c r="GXY315" s="35"/>
      <c r="GXZ315" s="35"/>
      <c r="GYA315" s="15"/>
      <c r="GYC315" s="13"/>
      <c r="GYD315" s="35"/>
      <c r="GYE315" s="35"/>
      <c r="GYF315" s="15"/>
      <c r="GYH315" s="13"/>
      <c r="GYI315" s="35"/>
      <c r="GYJ315" s="35"/>
      <c r="GYK315" s="15"/>
      <c r="GYM315" s="13"/>
      <c r="GYN315" s="35"/>
      <c r="GYO315" s="35"/>
      <c r="GYP315" s="15"/>
      <c r="GYR315" s="13"/>
      <c r="GYS315" s="35"/>
      <c r="GYT315" s="35"/>
      <c r="GYU315" s="15"/>
      <c r="GYW315" s="13"/>
      <c r="GYX315" s="35"/>
      <c r="GYY315" s="35"/>
      <c r="GYZ315" s="15"/>
      <c r="GZB315" s="13"/>
      <c r="GZC315" s="35"/>
      <c r="GZD315" s="35"/>
      <c r="GZE315" s="15"/>
      <c r="GZG315" s="13"/>
      <c r="GZH315" s="35"/>
      <c r="GZI315" s="35"/>
      <c r="GZJ315" s="15"/>
      <c r="GZL315" s="13"/>
      <c r="GZM315" s="35"/>
      <c r="GZN315" s="35"/>
      <c r="GZO315" s="15"/>
      <c r="GZQ315" s="13"/>
      <c r="GZR315" s="35"/>
      <c r="GZS315" s="35"/>
      <c r="GZT315" s="15"/>
      <c r="GZV315" s="13"/>
      <c r="GZW315" s="35"/>
      <c r="GZX315" s="35"/>
      <c r="GZY315" s="15"/>
      <c r="HAA315" s="13"/>
      <c r="HAB315" s="35"/>
      <c r="HAC315" s="35"/>
      <c r="HAD315" s="15"/>
      <c r="HAF315" s="13"/>
      <c r="HAG315" s="35"/>
      <c r="HAH315" s="35"/>
      <c r="HAI315" s="15"/>
      <c r="HAK315" s="13"/>
      <c r="HAL315" s="35"/>
      <c r="HAM315" s="35"/>
      <c r="HAN315" s="15"/>
      <c r="HAP315" s="13"/>
      <c r="HAQ315" s="35"/>
      <c r="HAR315" s="35"/>
      <c r="HAS315" s="15"/>
      <c r="HAU315" s="13"/>
      <c r="HAV315" s="35"/>
      <c r="HAW315" s="35"/>
      <c r="HAX315" s="15"/>
      <c r="HAZ315" s="13"/>
      <c r="HBA315" s="35"/>
      <c r="HBB315" s="35"/>
      <c r="HBC315" s="15"/>
      <c r="HBE315" s="13"/>
      <c r="HBF315" s="35"/>
      <c r="HBG315" s="35"/>
      <c r="HBH315" s="15"/>
      <c r="HBJ315" s="13"/>
      <c r="HBK315" s="35"/>
      <c r="HBL315" s="35"/>
      <c r="HBM315" s="15"/>
      <c r="HBO315" s="13"/>
      <c r="HBP315" s="35"/>
      <c r="HBQ315" s="35"/>
      <c r="HBR315" s="15"/>
      <c r="HBT315" s="13"/>
      <c r="HBU315" s="35"/>
      <c r="HBV315" s="35"/>
      <c r="HBW315" s="15"/>
      <c r="HBY315" s="13"/>
      <c r="HBZ315" s="35"/>
      <c r="HCA315" s="35"/>
      <c r="HCB315" s="15"/>
      <c r="HCD315" s="13"/>
      <c r="HCE315" s="35"/>
      <c r="HCF315" s="35"/>
      <c r="HCG315" s="15"/>
      <c r="HCI315" s="13"/>
      <c r="HCJ315" s="35"/>
      <c r="HCK315" s="35"/>
      <c r="HCL315" s="15"/>
      <c r="HCN315" s="13"/>
      <c r="HCO315" s="35"/>
      <c r="HCP315" s="35"/>
      <c r="HCQ315" s="15"/>
      <c r="HCS315" s="13"/>
      <c r="HCT315" s="35"/>
      <c r="HCU315" s="35"/>
      <c r="HCV315" s="15"/>
      <c r="HCX315" s="13"/>
      <c r="HCY315" s="35"/>
      <c r="HCZ315" s="35"/>
      <c r="HDA315" s="15"/>
      <c r="HDC315" s="13"/>
      <c r="HDD315" s="35"/>
      <c r="HDE315" s="35"/>
      <c r="HDF315" s="15"/>
      <c r="HDH315" s="13"/>
      <c r="HDI315" s="35"/>
      <c r="HDJ315" s="35"/>
      <c r="HDK315" s="15"/>
      <c r="HDM315" s="13"/>
      <c r="HDN315" s="35"/>
      <c r="HDO315" s="35"/>
      <c r="HDP315" s="15"/>
      <c r="HDR315" s="13"/>
      <c r="HDS315" s="35"/>
      <c r="HDT315" s="35"/>
      <c r="HDU315" s="15"/>
      <c r="HDW315" s="13"/>
      <c r="HDX315" s="35"/>
      <c r="HDY315" s="35"/>
      <c r="HDZ315" s="15"/>
      <c r="HEB315" s="13"/>
      <c r="HEC315" s="35"/>
      <c r="HED315" s="35"/>
      <c r="HEE315" s="15"/>
      <c r="HEG315" s="13"/>
      <c r="HEH315" s="35"/>
      <c r="HEI315" s="35"/>
      <c r="HEJ315" s="15"/>
      <c r="HEL315" s="13"/>
      <c r="HEM315" s="35"/>
      <c r="HEN315" s="35"/>
      <c r="HEO315" s="15"/>
      <c r="HEQ315" s="13"/>
      <c r="HER315" s="35"/>
      <c r="HES315" s="35"/>
      <c r="HET315" s="15"/>
      <c r="HEV315" s="13"/>
      <c r="HEW315" s="35"/>
      <c r="HEX315" s="35"/>
      <c r="HEY315" s="15"/>
      <c r="HFA315" s="13"/>
      <c r="HFB315" s="35"/>
      <c r="HFC315" s="35"/>
      <c r="HFD315" s="15"/>
      <c r="HFF315" s="13"/>
      <c r="HFG315" s="35"/>
      <c r="HFH315" s="35"/>
      <c r="HFI315" s="15"/>
      <c r="HFK315" s="13"/>
      <c r="HFL315" s="35"/>
      <c r="HFM315" s="35"/>
      <c r="HFN315" s="15"/>
      <c r="HFP315" s="13"/>
      <c r="HFQ315" s="35"/>
      <c r="HFR315" s="35"/>
      <c r="HFS315" s="15"/>
      <c r="HFU315" s="13"/>
      <c r="HFV315" s="35"/>
      <c r="HFW315" s="35"/>
      <c r="HFX315" s="15"/>
      <c r="HFZ315" s="13"/>
      <c r="HGA315" s="35"/>
      <c r="HGB315" s="35"/>
      <c r="HGC315" s="15"/>
      <c r="HGE315" s="13"/>
      <c r="HGF315" s="35"/>
      <c r="HGG315" s="35"/>
      <c r="HGH315" s="15"/>
      <c r="HGJ315" s="13"/>
      <c r="HGK315" s="35"/>
      <c r="HGL315" s="35"/>
      <c r="HGM315" s="15"/>
      <c r="HGO315" s="13"/>
      <c r="HGP315" s="35"/>
      <c r="HGQ315" s="35"/>
      <c r="HGR315" s="15"/>
      <c r="HGT315" s="13"/>
      <c r="HGU315" s="35"/>
      <c r="HGV315" s="35"/>
      <c r="HGW315" s="15"/>
      <c r="HGY315" s="13"/>
      <c r="HGZ315" s="35"/>
      <c r="HHA315" s="35"/>
      <c r="HHB315" s="15"/>
      <c r="HHD315" s="13"/>
      <c r="HHE315" s="35"/>
      <c r="HHF315" s="35"/>
      <c r="HHG315" s="15"/>
      <c r="HHI315" s="13"/>
      <c r="HHJ315" s="35"/>
      <c r="HHK315" s="35"/>
      <c r="HHL315" s="15"/>
      <c r="HHN315" s="13"/>
      <c r="HHO315" s="35"/>
      <c r="HHP315" s="35"/>
      <c r="HHQ315" s="15"/>
      <c r="HHS315" s="13"/>
      <c r="HHT315" s="35"/>
      <c r="HHU315" s="35"/>
      <c r="HHV315" s="15"/>
      <c r="HHX315" s="13"/>
      <c r="HHY315" s="35"/>
      <c r="HHZ315" s="35"/>
      <c r="HIA315" s="15"/>
      <c r="HIC315" s="13"/>
      <c r="HID315" s="35"/>
      <c r="HIE315" s="35"/>
      <c r="HIF315" s="15"/>
      <c r="HIH315" s="13"/>
      <c r="HII315" s="35"/>
      <c r="HIJ315" s="35"/>
      <c r="HIK315" s="15"/>
      <c r="HIM315" s="13"/>
      <c r="HIN315" s="35"/>
      <c r="HIO315" s="35"/>
      <c r="HIP315" s="15"/>
      <c r="HIR315" s="13"/>
      <c r="HIS315" s="35"/>
      <c r="HIT315" s="35"/>
      <c r="HIU315" s="15"/>
      <c r="HIW315" s="13"/>
      <c r="HIX315" s="35"/>
      <c r="HIY315" s="35"/>
      <c r="HIZ315" s="15"/>
      <c r="HJB315" s="13"/>
      <c r="HJC315" s="35"/>
      <c r="HJD315" s="35"/>
      <c r="HJE315" s="15"/>
      <c r="HJG315" s="13"/>
      <c r="HJH315" s="35"/>
      <c r="HJI315" s="35"/>
      <c r="HJJ315" s="15"/>
      <c r="HJL315" s="13"/>
      <c r="HJM315" s="35"/>
      <c r="HJN315" s="35"/>
      <c r="HJO315" s="15"/>
      <c r="HJQ315" s="13"/>
      <c r="HJR315" s="35"/>
      <c r="HJS315" s="35"/>
      <c r="HJT315" s="15"/>
      <c r="HJV315" s="13"/>
      <c r="HJW315" s="35"/>
      <c r="HJX315" s="35"/>
      <c r="HJY315" s="15"/>
      <c r="HKA315" s="13"/>
      <c r="HKB315" s="35"/>
      <c r="HKC315" s="35"/>
      <c r="HKD315" s="15"/>
      <c r="HKF315" s="13"/>
      <c r="HKG315" s="35"/>
      <c r="HKH315" s="35"/>
      <c r="HKI315" s="15"/>
      <c r="HKK315" s="13"/>
      <c r="HKL315" s="35"/>
      <c r="HKM315" s="35"/>
      <c r="HKN315" s="15"/>
      <c r="HKP315" s="13"/>
      <c r="HKQ315" s="35"/>
      <c r="HKR315" s="35"/>
      <c r="HKS315" s="15"/>
      <c r="HKU315" s="13"/>
      <c r="HKV315" s="35"/>
      <c r="HKW315" s="35"/>
      <c r="HKX315" s="15"/>
      <c r="HKZ315" s="13"/>
      <c r="HLA315" s="35"/>
      <c r="HLB315" s="35"/>
      <c r="HLC315" s="15"/>
      <c r="HLE315" s="13"/>
      <c r="HLF315" s="35"/>
      <c r="HLG315" s="35"/>
      <c r="HLH315" s="15"/>
      <c r="HLJ315" s="13"/>
      <c r="HLK315" s="35"/>
      <c r="HLL315" s="35"/>
      <c r="HLM315" s="15"/>
      <c r="HLO315" s="13"/>
      <c r="HLP315" s="35"/>
      <c r="HLQ315" s="35"/>
      <c r="HLR315" s="15"/>
      <c r="HLT315" s="13"/>
      <c r="HLU315" s="35"/>
      <c r="HLV315" s="35"/>
      <c r="HLW315" s="15"/>
      <c r="HLY315" s="13"/>
      <c r="HLZ315" s="35"/>
      <c r="HMA315" s="35"/>
      <c r="HMB315" s="15"/>
      <c r="HMD315" s="13"/>
      <c r="HME315" s="35"/>
      <c r="HMF315" s="35"/>
      <c r="HMG315" s="15"/>
      <c r="HMI315" s="13"/>
      <c r="HMJ315" s="35"/>
      <c r="HMK315" s="35"/>
      <c r="HML315" s="15"/>
      <c r="HMN315" s="13"/>
      <c r="HMO315" s="35"/>
      <c r="HMP315" s="35"/>
      <c r="HMQ315" s="15"/>
      <c r="HMS315" s="13"/>
      <c r="HMT315" s="35"/>
      <c r="HMU315" s="35"/>
      <c r="HMV315" s="15"/>
      <c r="HMX315" s="13"/>
      <c r="HMY315" s="35"/>
      <c r="HMZ315" s="35"/>
      <c r="HNA315" s="15"/>
      <c r="HNC315" s="13"/>
      <c r="HND315" s="35"/>
      <c r="HNE315" s="35"/>
      <c r="HNF315" s="15"/>
      <c r="HNH315" s="13"/>
      <c r="HNI315" s="35"/>
      <c r="HNJ315" s="35"/>
      <c r="HNK315" s="15"/>
      <c r="HNM315" s="13"/>
      <c r="HNN315" s="35"/>
      <c r="HNO315" s="35"/>
      <c r="HNP315" s="15"/>
      <c r="HNR315" s="13"/>
      <c r="HNS315" s="35"/>
      <c r="HNT315" s="35"/>
      <c r="HNU315" s="15"/>
      <c r="HNW315" s="13"/>
      <c r="HNX315" s="35"/>
      <c r="HNY315" s="35"/>
      <c r="HNZ315" s="15"/>
      <c r="HOB315" s="13"/>
      <c r="HOC315" s="35"/>
      <c r="HOD315" s="35"/>
      <c r="HOE315" s="15"/>
      <c r="HOG315" s="13"/>
      <c r="HOH315" s="35"/>
      <c r="HOI315" s="35"/>
      <c r="HOJ315" s="15"/>
      <c r="HOL315" s="13"/>
      <c r="HOM315" s="35"/>
      <c r="HON315" s="35"/>
      <c r="HOO315" s="15"/>
      <c r="HOQ315" s="13"/>
      <c r="HOR315" s="35"/>
      <c r="HOS315" s="35"/>
      <c r="HOT315" s="15"/>
      <c r="HOV315" s="13"/>
      <c r="HOW315" s="35"/>
      <c r="HOX315" s="35"/>
      <c r="HOY315" s="15"/>
      <c r="HPA315" s="13"/>
      <c r="HPB315" s="35"/>
      <c r="HPC315" s="35"/>
      <c r="HPD315" s="15"/>
      <c r="HPF315" s="13"/>
      <c r="HPG315" s="35"/>
      <c r="HPH315" s="35"/>
      <c r="HPI315" s="15"/>
      <c r="HPK315" s="13"/>
      <c r="HPL315" s="35"/>
      <c r="HPM315" s="35"/>
      <c r="HPN315" s="15"/>
      <c r="HPP315" s="13"/>
      <c r="HPQ315" s="35"/>
      <c r="HPR315" s="35"/>
      <c r="HPS315" s="15"/>
      <c r="HPU315" s="13"/>
      <c r="HPV315" s="35"/>
      <c r="HPW315" s="35"/>
      <c r="HPX315" s="15"/>
      <c r="HPZ315" s="13"/>
      <c r="HQA315" s="35"/>
      <c r="HQB315" s="35"/>
      <c r="HQC315" s="15"/>
      <c r="HQE315" s="13"/>
      <c r="HQF315" s="35"/>
      <c r="HQG315" s="35"/>
      <c r="HQH315" s="15"/>
      <c r="HQJ315" s="13"/>
      <c r="HQK315" s="35"/>
      <c r="HQL315" s="35"/>
      <c r="HQM315" s="15"/>
      <c r="HQO315" s="13"/>
      <c r="HQP315" s="35"/>
      <c r="HQQ315" s="35"/>
      <c r="HQR315" s="15"/>
      <c r="HQT315" s="13"/>
      <c r="HQU315" s="35"/>
      <c r="HQV315" s="35"/>
      <c r="HQW315" s="15"/>
      <c r="HQY315" s="13"/>
      <c r="HQZ315" s="35"/>
      <c r="HRA315" s="35"/>
      <c r="HRB315" s="15"/>
      <c r="HRD315" s="13"/>
      <c r="HRE315" s="35"/>
      <c r="HRF315" s="35"/>
      <c r="HRG315" s="15"/>
      <c r="HRI315" s="13"/>
      <c r="HRJ315" s="35"/>
      <c r="HRK315" s="35"/>
      <c r="HRL315" s="15"/>
      <c r="HRN315" s="13"/>
      <c r="HRO315" s="35"/>
      <c r="HRP315" s="35"/>
      <c r="HRQ315" s="15"/>
      <c r="HRS315" s="13"/>
      <c r="HRT315" s="35"/>
      <c r="HRU315" s="35"/>
      <c r="HRV315" s="15"/>
      <c r="HRX315" s="13"/>
      <c r="HRY315" s="35"/>
      <c r="HRZ315" s="35"/>
      <c r="HSA315" s="15"/>
      <c r="HSC315" s="13"/>
      <c r="HSD315" s="35"/>
      <c r="HSE315" s="35"/>
      <c r="HSF315" s="15"/>
      <c r="HSH315" s="13"/>
      <c r="HSI315" s="35"/>
      <c r="HSJ315" s="35"/>
      <c r="HSK315" s="15"/>
      <c r="HSM315" s="13"/>
      <c r="HSN315" s="35"/>
      <c r="HSO315" s="35"/>
      <c r="HSP315" s="15"/>
      <c r="HSR315" s="13"/>
      <c r="HSS315" s="35"/>
      <c r="HST315" s="35"/>
      <c r="HSU315" s="15"/>
      <c r="HSW315" s="13"/>
      <c r="HSX315" s="35"/>
      <c r="HSY315" s="35"/>
      <c r="HSZ315" s="15"/>
      <c r="HTB315" s="13"/>
      <c r="HTC315" s="35"/>
      <c r="HTD315" s="35"/>
      <c r="HTE315" s="15"/>
      <c r="HTG315" s="13"/>
      <c r="HTH315" s="35"/>
      <c r="HTI315" s="35"/>
      <c r="HTJ315" s="15"/>
      <c r="HTL315" s="13"/>
      <c r="HTM315" s="35"/>
      <c r="HTN315" s="35"/>
      <c r="HTO315" s="15"/>
      <c r="HTQ315" s="13"/>
      <c r="HTR315" s="35"/>
      <c r="HTS315" s="35"/>
      <c r="HTT315" s="15"/>
      <c r="HTV315" s="13"/>
      <c r="HTW315" s="35"/>
      <c r="HTX315" s="35"/>
      <c r="HTY315" s="15"/>
      <c r="HUA315" s="13"/>
      <c r="HUB315" s="35"/>
      <c r="HUC315" s="35"/>
      <c r="HUD315" s="15"/>
      <c r="HUF315" s="13"/>
      <c r="HUG315" s="35"/>
      <c r="HUH315" s="35"/>
      <c r="HUI315" s="15"/>
      <c r="HUK315" s="13"/>
      <c r="HUL315" s="35"/>
      <c r="HUM315" s="35"/>
      <c r="HUN315" s="15"/>
      <c r="HUP315" s="13"/>
      <c r="HUQ315" s="35"/>
      <c r="HUR315" s="35"/>
      <c r="HUS315" s="15"/>
      <c r="HUU315" s="13"/>
      <c r="HUV315" s="35"/>
      <c r="HUW315" s="35"/>
      <c r="HUX315" s="15"/>
      <c r="HUZ315" s="13"/>
      <c r="HVA315" s="35"/>
      <c r="HVB315" s="35"/>
      <c r="HVC315" s="15"/>
      <c r="HVE315" s="13"/>
      <c r="HVF315" s="35"/>
      <c r="HVG315" s="35"/>
      <c r="HVH315" s="15"/>
      <c r="HVJ315" s="13"/>
      <c r="HVK315" s="35"/>
      <c r="HVL315" s="35"/>
      <c r="HVM315" s="15"/>
      <c r="HVO315" s="13"/>
      <c r="HVP315" s="35"/>
      <c r="HVQ315" s="35"/>
      <c r="HVR315" s="15"/>
      <c r="HVT315" s="13"/>
      <c r="HVU315" s="35"/>
      <c r="HVV315" s="35"/>
      <c r="HVW315" s="15"/>
      <c r="HVY315" s="13"/>
      <c r="HVZ315" s="35"/>
      <c r="HWA315" s="35"/>
      <c r="HWB315" s="15"/>
      <c r="HWD315" s="13"/>
      <c r="HWE315" s="35"/>
      <c r="HWF315" s="35"/>
      <c r="HWG315" s="15"/>
      <c r="HWI315" s="13"/>
      <c r="HWJ315" s="35"/>
      <c r="HWK315" s="35"/>
      <c r="HWL315" s="15"/>
      <c r="HWN315" s="13"/>
      <c r="HWO315" s="35"/>
      <c r="HWP315" s="35"/>
      <c r="HWQ315" s="15"/>
      <c r="HWS315" s="13"/>
      <c r="HWT315" s="35"/>
      <c r="HWU315" s="35"/>
      <c r="HWV315" s="15"/>
      <c r="HWX315" s="13"/>
      <c r="HWY315" s="35"/>
      <c r="HWZ315" s="35"/>
      <c r="HXA315" s="15"/>
      <c r="HXC315" s="13"/>
      <c r="HXD315" s="35"/>
      <c r="HXE315" s="35"/>
      <c r="HXF315" s="15"/>
      <c r="HXH315" s="13"/>
      <c r="HXI315" s="35"/>
      <c r="HXJ315" s="35"/>
      <c r="HXK315" s="15"/>
      <c r="HXM315" s="13"/>
      <c r="HXN315" s="35"/>
      <c r="HXO315" s="35"/>
      <c r="HXP315" s="15"/>
      <c r="HXR315" s="13"/>
      <c r="HXS315" s="35"/>
      <c r="HXT315" s="35"/>
      <c r="HXU315" s="15"/>
      <c r="HXW315" s="13"/>
      <c r="HXX315" s="35"/>
      <c r="HXY315" s="35"/>
      <c r="HXZ315" s="15"/>
      <c r="HYB315" s="13"/>
      <c r="HYC315" s="35"/>
      <c r="HYD315" s="35"/>
      <c r="HYE315" s="15"/>
      <c r="HYG315" s="13"/>
      <c r="HYH315" s="35"/>
      <c r="HYI315" s="35"/>
      <c r="HYJ315" s="15"/>
      <c r="HYL315" s="13"/>
      <c r="HYM315" s="35"/>
      <c r="HYN315" s="35"/>
      <c r="HYO315" s="15"/>
      <c r="HYQ315" s="13"/>
      <c r="HYR315" s="35"/>
      <c r="HYS315" s="35"/>
      <c r="HYT315" s="15"/>
      <c r="HYV315" s="13"/>
      <c r="HYW315" s="35"/>
      <c r="HYX315" s="35"/>
      <c r="HYY315" s="15"/>
      <c r="HZA315" s="13"/>
      <c r="HZB315" s="35"/>
      <c r="HZC315" s="35"/>
      <c r="HZD315" s="15"/>
      <c r="HZF315" s="13"/>
      <c r="HZG315" s="35"/>
      <c r="HZH315" s="35"/>
      <c r="HZI315" s="15"/>
      <c r="HZK315" s="13"/>
      <c r="HZL315" s="35"/>
      <c r="HZM315" s="35"/>
      <c r="HZN315" s="15"/>
      <c r="HZP315" s="13"/>
      <c r="HZQ315" s="35"/>
      <c r="HZR315" s="35"/>
      <c r="HZS315" s="15"/>
      <c r="HZU315" s="13"/>
      <c r="HZV315" s="35"/>
      <c r="HZW315" s="35"/>
      <c r="HZX315" s="15"/>
      <c r="HZZ315" s="13"/>
      <c r="IAA315" s="35"/>
      <c r="IAB315" s="35"/>
      <c r="IAC315" s="15"/>
      <c r="IAE315" s="13"/>
      <c r="IAF315" s="35"/>
      <c r="IAG315" s="35"/>
      <c r="IAH315" s="15"/>
      <c r="IAJ315" s="13"/>
      <c r="IAK315" s="35"/>
      <c r="IAL315" s="35"/>
      <c r="IAM315" s="15"/>
      <c r="IAO315" s="13"/>
      <c r="IAP315" s="35"/>
      <c r="IAQ315" s="35"/>
      <c r="IAR315" s="15"/>
      <c r="IAT315" s="13"/>
      <c r="IAU315" s="35"/>
      <c r="IAV315" s="35"/>
      <c r="IAW315" s="15"/>
      <c r="IAY315" s="13"/>
      <c r="IAZ315" s="35"/>
      <c r="IBA315" s="35"/>
      <c r="IBB315" s="15"/>
      <c r="IBD315" s="13"/>
      <c r="IBE315" s="35"/>
      <c r="IBF315" s="35"/>
      <c r="IBG315" s="15"/>
      <c r="IBI315" s="13"/>
      <c r="IBJ315" s="35"/>
      <c r="IBK315" s="35"/>
      <c r="IBL315" s="15"/>
      <c r="IBN315" s="13"/>
      <c r="IBO315" s="35"/>
      <c r="IBP315" s="35"/>
      <c r="IBQ315" s="15"/>
      <c r="IBS315" s="13"/>
      <c r="IBT315" s="35"/>
      <c r="IBU315" s="35"/>
      <c r="IBV315" s="15"/>
      <c r="IBX315" s="13"/>
      <c r="IBY315" s="35"/>
      <c r="IBZ315" s="35"/>
      <c r="ICA315" s="15"/>
      <c r="ICC315" s="13"/>
      <c r="ICD315" s="35"/>
      <c r="ICE315" s="35"/>
      <c r="ICF315" s="15"/>
      <c r="ICH315" s="13"/>
      <c r="ICI315" s="35"/>
      <c r="ICJ315" s="35"/>
      <c r="ICK315" s="15"/>
      <c r="ICM315" s="13"/>
      <c r="ICN315" s="35"/>
      <c r="ICO315" s="35"/>
      <c r="ICP315" s="15"/>
      <c r="ICR315" s="13"/>
      <c r="ICS315" s="35"/>
      <c r="ICT315" s="35"/>
      <c r="ICU315" s="15"/>
      <c r="ICW315" s="13"/>
      <c r="ICX315" s="35"/>
      <c r="ICY315" s="35"/>
      <c r="ICZ315" s="15"/>
      <c r="IDB315" s="13"/>
      <c r="IDC315" s="35"/>
      <c r="IDD315" s="35"/>
      <c r="IDE315" s="15"/>
      <c r="IDG315" s="13"/>
      <c r="IDH315" s="35"/>
      <c r="IDI315" s="35"/>
      <c r="IDJ315" s="15"/>
      <c r="IDL315" s="13"/>
      <c r="IDM315" s="35"/>
      <c r="IDN315" s="35"/>
      <c r="IDO315" s="15"/>
      <c r="IDQ315" s="13"/>
      <c r="IDR315" s="35"/>
      <c r="IDS315" s="35"/>
      <c r="IDT315" s="15"/>
      <c r="IDV315" s="13"/>
      <c r="IDW315" s="35"/>
      <c r="IDX315" s="35"/>
      <c r="IDY315" s="15"/>
      <c r="IEA315" s="13"/>
      <c r="IEB315" s="35"/>
      <c r="IEC315" s="35"/>
      <c r="IED315" s="15"/>
      <c r="IEF315" s="13"/>
      <c r="IEG315" s="35"/>
      <c r="IEH315" s="35"/>
      <c r="IEI315" s="15"/>
      <c r="IEK315" s="13"/>
      <c r="IEL315" s="35"/>
      <c r="IEM315" s="35"/>
      <c r="IEN315" s="15"/>
      <c r="IEP315" s="13"/>
      <c r="IEQ315" s="35"/>
      <c r="IER315" s="35"/>
      <c r="IES315" s="15"/>
      <c r="IEU315" s="13"/>
      <c r="IEV315" s="35"/>
      <c r="IEW315" s="35"/>
      <c r="IEX315" s="15"/>
      <c r="IEZ315" s="13"/>
      <c r="IFA315" s="35"/>
      <c r="IFB315" s="35"/>
      <c r="IFC315" s="15"/>
      <c r="IFE315" s="13"/>
      <c r="IFF315" s="35"/>
      <c r="IFG315" s="35"/>
      <c r="IFH315" s="15"/>
      <c r="IFJ315" s="13"/>
      <c r="IFK315" s="35"/>
      <c r="IFL315" s="35"/>
      <c r="IFM315" s="15"/>
      <c r="IFO315" s="13"/>
      <c r="IFP315" s="35"/>
      <c r="IFQ315" s="35"/>
      <c r="IFR315" s="15"/>
      <c r="IFT315" s="13"/>
      <c r="IFU315" s="35"/>
      <c r="IFV315" s="35"/>
      <c r="IFW315" s="15"/>
      <c r="IFY315" s="13"/>
      <c r="IFZ315" s="35"/>
      <c r="IGA315" s="35"/>
      <c r="IGB315" s="15"/>
      <c r="IGD315" s="13"/>
      <c r="IGE315" s="35"/>
      <c r="IGF315" s="35"/>
      <c r="IGG315" s="15"/>
      <c r="IGI315" s="13"/>
      <c r="IGJ315" s="35"/>
      <c r="IGK315" s="35"/>
      <c r="IGL315" s="15"/>
      <c r="IGN315" s="13"/>
      <c r="IGO315" s="35"/>
      <c r="IGP315" s="35"/>
      <c r="IGQ315" s="15"/>
      <c r="IGS315" s="13"/>
      <c r="IGT315" s="35"/>
      <c r="IGU315" s="35"/>
      <c r="IGV315" s="15"/>
      <c r="IGX315" s="13"/>
      <c r="IGY315" s="35"/>
      <c r="IGZ315" s="35"/>
      <c r="IHA315" s="15"/>
      <c r="IHC315" s="13"/>
      <c r="IHD315" s="35"/>
      <c r="IHE315" s="35"/>
      <c r="IHF315" s="15"/>
      <c r="IHH315" s="13"/>
      <c r="IHI315" s="35"/>
      <c r="IHJ315" s="35"/>
      <c r="IHK315" s="15"/>
      <c r="IHM315" s="13"/>
      <c r="IHN315" s="35"/>
      <c r="IHO315" s="35"/>
      <c r="IHP315" s="15"/>
      <c r="IHR315" s="13"/>
      <c r="IHS315" s="35"/>
      <c r="IHT315" s="35"/>
      <c r="IHU315" s="15"/>
      <c r="IHW315" s="13"/>
      <c r="IHX315" s="35"/>
      <c r="IHY315" s="35"/>
      <c r="IHZ315" s="15"/>
      <c r="IIB315" s="13"/>
      <c r="IIC315" s="35"/>
      <c r="IID315" s="35"/>
      <c r="IIE315" s="15"/>
      <c r="IIG315" s="13"/>
      <c r="IIH315" s="35"/>
      <c r="III315" s="35"/>
      <c r="IIJ315" s="15"/>
      <c r="IIL315" s="13"/>
      <c r="IIM315" s="35"/>
      <c r="IIN315" s="35"/>
      <c r="IIO315" s="15"/>
      <c r="IIQ315" s="13"/>
      <c r="IIR315" s="35"/>
      <c r="IIS315" s="35"/>
      <c r="IIT315" s="15"/>
      <c r="IIV315" s="13"/>
      <c r="IIW315" s="35"/>
      <c r="IIX315" s="35"/>
      <c r="IIY315" s="15"/>
      <c r="IJA315" s="13"/>
      <c r="IJB315" s="35"/>
      <c r="IJC315" s="35"/>
      <c r="IJD315" s="15"/>
      <c r="IJF315" s="13"/>
      <c r="IJG315" s="35"/>
      <c r="IJH315" s="35"/>
      <c r="IJI315" s="15"/>
      <c r="IJK315" s="13"/>
      <c r="IJL315" s="35"/>
      <c r="IJM315" s="35"/>
      <c r="IJN315" s="15"/>
      <c r="IJP315" s="13"/>
      <c r="IJQ315" s="35"/>
      <c r="IJR315" s="35"/>
      <c r="IJS315" s="15"/>
      <c r="IJU315" s="13"/>
      <c r="IJV315" s="35"/>
      <c r="IJW315" s="35"/>
      <c r="IJX315" s="15"/>
      <c r="IJZ315" s="13"/>
      <c r="IKA315" s="35"/>
      <c r="IKB315" s="35"/>
      <c r="IKC315" s="15"/>
      <c r="IKE315" s="13"/>
      <c r="IKF315" s="35"/>
      <c r="IKG315" s="35"/>
      <c r="IKH315" s="15"/>
      <c r="IKJ315" s="13"/>
      <c r="IKK315" s="35"/>
      <c r="IKL315" s="35"/>
      <c r="IKM315" s="15"/>
      <c r="IKO315" s="13"/>
      <c r="IKP315" s="35"/>
      <c r="IKQ315" s="35"/>
      <c r="IKR315" s="15"/>
      <c r="IKT315" s="13"/>
      <c r="IKU315" s="35"/>
      <c r="IKV315" s="35"/>
      <c r="IKW315" s="15"/>
      <c r="IKY315" s="13"/>
      <c r="IKZ315" s="35"/>
      <c r="ILA315" s="35"/>
      <c r="ILB315" s="15"/>
      <c r="ILD315" s="13"/>
      <c r="ILE315" s="35"/>
      <c r="ILF315" s="35"/>
      <c r="ILG315" s="15"/>
      <c r="ILI315" s="13"/>
      <c r="ILJ315" s="35"/>
      <c r="ILK315" s="35"/>
      <c r="ILL315" s="15"/>
      <c r="ILN315" s="13"/>
      <c r="ILO315" s="35"/>
      <c r="ILP315" s="35"/>
      <c r="ILQ315" s="15"/>
      <c r="ILS315" s="13"/>
      <c r="ILT315" s="35"/>
      <c r="ILU315" s="35"/>
      <c r="ILV315" s="15"/>
      <c r="ILX315" s="13"/>
      <c r="ILY315" s="35"/>
      <c r="ILZ315" s="35"/>
      <c r="IMA315" s="15"/>
      <c r="IMC315" s="13"/>
      <c r="IMD315" s="35"/>
      <c r="IME315" s="35"/>
      <c r="IMF315" s="15"/>
      <c r="IMH315" s="13"/>
      <c r="IMI315" s="35"/>
      <c r="IMJ315" s="35"/>
      <c r="IMK315" s="15"/>
      <c r="IMM315" s="13"/>
      <c r="IMN315" s="35"/>
      <c r="IMO315" s="35"/>
      <c r="IMP315" s="15"/>
      <c r="IMR315" s="13"/>
      <c r="IMS315" s="35"/>
      <c r="IMT315" s="35"/>
      <c r="IMU315" s="15"/>
      <c r="IMW315" s="13"/>
      <c r="IMX315" s="35"/>
      <c r="IMY315" s="35"/>
      <c r="IMZ315" s="15"/>
      <c r="INB315" s="13"/>
      <c r="INC315" s="35"/>
      <c r="IND315" s="35"/>
      <c r="INE315" s="15"/>
      <c r="ING315" s="13"/>
      <c r="INH315" s="35"/>
      <c r="INI315" s="35"/>
      <c r="INJ315" s="15"/>
      <c r="INL315" s="13"/>
      <c r="INM315" s="35"/>
      <c r="INN315" s="35"/>
      <c r="INO315" s="15"/>
      <c r="INQ315" s="13"/>
      <c r="INR315" s="35"/>
      <c r="INS315" s="35"/>
      <c r="INT315" s="15"/>
      <c r="INV315" s="13"/>
      <c r="INW315" s="35"/>
      <c r="INX315" s="35"/>
      <c r="INY315" s="15"/>
      <c r="IOA315" s="13"/>
      <c r="IOB315" s="35"/>
      <c r="IOC315" s="35"/>
      <c r="IOD315" s="15"/>
      <c r="IOF315" s="13"/>
      <c r="IOG315" s="35"/>
      <c r="IOH315" s="35"/>
      <c r="IOI315" s="15"/>
      <c r="IOK315" s="13"/>
      <c r="IOL315" s="35"/>
      <c r="IOM315" s="35"/>
      <c r="ION315" s="15"/>
      <c r="IOP315" s="13"/>
      <c r="IOQ315" s="35"/>
      <c r="IOR315" s="35"/>
      <c r="IOS315" s="15"/>
      <c r="IOU315" s="13"/>
      <c r="IOV315" s="35"/>
      <c r="IOW315" s="35"/>
      <c r="IOX315" s="15"/>
      <c r="IOZ315" s="13"/>
      <c r="IPA315" s="35"/>
      <c r="IPB315" s="35"/>
      <c r="IPC315" s="15"/>
      <c r="IPE315" s="13"/>
      <c r="IPF315" s="35"/>
      <c r="IPG315" s="35"/>
      <c r="IPH315" s="15"/>
      <c r="IPJ315" s="13"/>
      <c r="IPK315" s="35"/>
      <c r="IPL315" s="35"/>
      <c r="IPM315" s="15"/>
      <c r="IPO315" s="13"/>
      <c r="IPP315" s="35"/>
      <c r="IPQ315" s="35"/>
      <c r="IPR315" s="15"/>
      <c r="IPT315" s="13"/>
      <c r="IPU315" s="35"/>
      <c r="IPV315" s="35"/>
      <c r="IPW315" s="15"/>
      <c r="IPY315" s="13"/>
      <c r="IPZ315" s="35"/>
      <c r="IQA315" s="35"/>
      <c r="IQB315" s="15"/>
      <c r="IQD315" s="13"/>
      <c r="IQE315" s="35"/>
      <c r="IQF315" s="35"/>
      <c r="IQG315" s="15"/>
      <c r="IQI315" s="13"/>
      <c r="IQJ315" s="35"/>
      <c r="IQK315" s="35"/>
      <c r="IQL315" s="15"/>
      <c r="IQN315" s="13"/>
      <c r="IQO315" s="35"/>
      <c r="IQP315" s="35"/>
      <c r="IQQ315" s="15"/>
      <c r="IQS315" s="13"/>
      <c r="IQT315" s="35"/>
      <c r="IQU315" s="35"/>
      <c r="IQV315" s="15"/>
      <c r="IQX315" s="13"/>
      <c r="IQY315" s="35"/>
      <c r="IQZ315" s="35"/>
      <c r="IRA315" s="15"/>
      <c r="IRC315" s="13"/>
      <c r="IRD315" s="35"/>
      <c r="IRE315" s="35"/>
      <c r="IRF315" s="15"/>
      <c r="IRH315" s="13"/>
      <c r="IRI315" s="35"/>
      <c r="IRJ315" s="35"/>
      <c r="IRK315" s="15"/>
      <c r="IRM315" s="13"/>
      <c r="IRN315" s="35"/>
      <c r="IRO315" s="35"/>
      <c r="IRP315" s="15"/>
      <c r="IRR315" s="13"/>
      <c r="IRS315" s="35"/>
      <c r="IRT315" s="35"/>
      <c r="IRU315" s="15"/>
      <c r="IRW315" s="13"/>
      <c r="IRX315" s="35"/>
      <c r="IRY315" s="35"/>
      <c r="IRZ315" s="15"/>
      <c r="ISB315" s="13"/>
      <c r="ISC315" s="35"/>
      <c r="ISD315" s="35"/>
      <c r="ISE315" s="15"/>
      <c r="ISG315" s="13"/>
      <c r="ISH315" s="35"/>
      <c r="ISI315" s="35"/>
      <c r="ISJ315" s="15"/>
      <c r="ISL315" s="13"/>
      <c r="ISM315" s="35"/>
      <c r="ISN315" s="35"/>
      <c r="ISO315" s="15"/>
      <c r="ISQ315" s="13"/>
      <c r="ISR315" s="35"/>
      <c r="ISS315" s="35"/>
      <c r="IST315" s="15"/>
      <c r="ISV315" s="13"/>
      <c r="ISW315" s="35"/>
      <c r="ISX315" s="35"/>
      <c r="ISY315" s="15"/>
      <c r="ITA315" s="13"/>
      <c r="ITB315" s="35"/>
      <c r="ITC315" s="35"/>
      <c r="ITD315" s="15"/>
      <c r="ITF315" s="13"/>
      <c r="ITG315" s="35"/>
      <c r="ITH315" s="35"/>
      <c r="ITI315" s="15"/>
      <c r="ITK315" s="13"/>
      <c r="ITL315" s="35"/>
      <c r="ITM315" s="35"/>
      <c r="ITN315" s="15"/>
      <c r="ITP315" s="13"/>
      <c r="ITQ315" s="35"/>
      <c r="ITR315" s="35"/>
      <c r="ITS315" s="15"/>
      <c r="ITU315" s="13"/>
      <c r="ITV315" s="35"/>
      <c r="ITW315" s="35"/>
      <c r="ITX315" s="15"/>
      <c r="ITZ315" s="13"/>
      <c r="IUA315" s="35"/>
      <c r="IUB315" s="35"/>
      <c r="IUC315" s="15"/>
      <c r="IUE315" s="13"/>
      <c r="IUF315" s="35"/>
      <c r="IUG315" s="35"/>
      <c r="IUH315" s="15"/>
      <c r="IUJ315" s="13"/>
      <c r="IUK315" s="35"/>
      <c r="IUL315" s="35"/>
      <c r="IUM315" s="15"/>
      <c r="IUO315" s="13"/>
      <c r="IUP315" s="35"/>
      <c r="IUQ315" s="35"/>
      <c r="IUR315" s="15"/>
      <c r="IUT315" s="13"/>
      <c r="IUU315" s="35"/>
      <c r="IUV315" s="35"/>
      <c r="IUW315" s="15"/>
      <c r="IUY315" s="13"/>
      <c r="IUZ315" s="35"/>
      <c r="IVA315" s="35"/>
      <c r="IVB315" s="15"/>
      <c r="IVD315" s="13"/>
      <c r="IVE315" s="35"/>
      <c r="IVF315" s="35"/>
      <c r="IVG315" s="15"/>
      <c r="IVI315" s="13"/>
      <c r="IVJ315" s="35"/>
      <c r="IVK315" s="35"/>
      <c r="IVL315" s="15"/>
      <c r="IVN315" s="13"/>
      <c r="IVO315" s="35"/>
      <c r="IVP315" s="35"/>
      <c r="IVQ315" s="15"/>
      <c r="IVS315" s="13"/>
      <c r="IVT315" s="35"/>
      <c r="IVU315" s="35"/>
      <c r="IVV315" s="15"/>
      <c r="IVX315" s="13"/>
      <c r="IVY315" s="35"/>
      <c r="IVZ315" s="35"/>
      <c r="IWA315" s="15"/>
      <c r="IWC315" s="13"/>
      <c r="IWD315" s="35"/>
      <c r="IWE315" s="35"/>
      <c r="IWF315" s="15"/>
      <c r="IWH315" s="13"/>
      <c r="IWI315" s="35"/>
      <c r="IWJ315" s="35"/>
      <c r="IWK315" s="15"/>
      <c r="IWM315" s="13"/>
      <c r="IWN315" s="35"/>
      <c r="IWO315" s="35"/>
      <c r="IWP315" s="15"/>
      <c r="IWR315" s="13"/>
      <c r="IWS315" s="35"/>
      <c r="IWT315" s="35"/>
      <c r="IWU315" s="15"/>
      <c r="IWW315" s="13"/>
      <c r="IWX315" s="35"/>
      <c r="IWY315" s="35"/>
      <c r="IWZ315" s="15"/>
      <c r="IXB315" s="13"/>
      <c r="IXC315" s="35"/>
      <c r="IXD315" s="35"/>
      <c r="IXE315" s="15"/>
      <c r="IXG315" s="13"/>
      <c r="IXH315" s="35"/>
      <c r="IXI315" s="35"/>
      <c r="IXJ315" s="15"/>
      <c r="IXL315" s="13"/>
      <c r="IXM315" s="35"/>
      <c r="IXN315" s="35"/>
      <c r="IXO315" s="15"/>
      <c r="IXQ315" s="13"/>
      <c r="IXR315" s="35"/>
      <c r="IXS315" s="35"/>
      <c r="IXT315" s="15"/>
      <c r="IXV315" s="13"/>
      <c r="IXW315" s="35"/>
      <c r="IXX315" s="35"/>
      <c r="IXY315" s="15"/>
      <c r="IYA315" s="13"/>
      <c r="IYB315" s="35"/>
      <c r="IYC315" s="35"/>
      <c r="IYD315" s="15"/>
      <c r="IYF315" s="13"/>
      <c r="IYG315" s="35"/>
      <c r="IYH315" s="35"/>
      <c r="IYI315" s="15"/>
      <c r="IYK315" s="13"/>
      <c r="IYL315" s="35"/>
      <c r="IYM315" s="35"/>
      <c r="IYN315" s="15"/>
      <c r="IYP315" s="13"/>
      <c r="IYQ315" s="35"/>
      <c r="IYR315" s="35"/>
      <c r="IYS315" s="15"/>
      <c r="IYU315" s="13"/>
      <c r="IYV315" s="35"/>
      <c r="IYW315" s="35"/>
      <c r="IYX315" s="15"/>
      <c r="IYZ315" s="13"/>
      <c r="IZA315" s="35"/>
      <c r="IZB315" s="35"/>
      <c r="IZC315" s="15"/>
      <c r="IZE315" s="13"/>
      <c r="IZF315" s="35"/>
      <c r="IZG315" s="35"/>
      <c r="IZH315" s="15"/>
      <c r="IZJ315" s="13"/>
      <c r="IZK315" s="35"/>
      <c r="IZL315" s="35"/>
      <c r="IZM315" s="15"/>
      <c r="IZO315" s="13"/>
      <c r="IZP315" s="35"/>
      <c r="IZQ315" s="35"/>
      <c r="IZR315" s="15"/>
      <c r="IZT315" s="13"/>
      <c r="IZU315" s="35"/>
      <c r="IZV315" s="35"/>
      <c r="IZW315" s="15"/>
      <c r="IZY315" s="13"/>
      <c r="IZZ315" s="35"/>
      <c r="JAA315" s="35"/>
      <c r="JAB315" s="15"/>
      <c r="JAD315" s="13"/>
      <c r="JAE315" s="35"/>
      <c r="JAF315" s="35"/>
      <c r="JAG315" s="15"/>
      <c r="JAI315" s="13"/>
      <c r="JAJ315" s="35"/>
      <c r="JAK315" s="35"/>
      <c r="JAL315" s="15"/>
      <c r="JAN315" s="13"/>
      <c r="JAO315" s="35"/>
      <c r="JAP315" s="35"/>
      <c r="JAQ315" s="15"/>
      <c r="JAS315" s="13"/>
      <c r="JAT315" s="35"/>
      <c r="JAU315" s="35"/>
      <c r="JAV315" s="15"/>
      <c r="JAX315" s="13"/>
      <c r="JAY315" s="35"/>
      <c r="JAZ315" s="35"/>
      <c r="JBA315" s="15"/>
      <c r="JBC315" s="13"/>
      <c r="JBD315" s="35"/>
      <c r="JBE315" s="35"/>
      <c r="JBF315" s="15"/>
      <c r="JBH315" s="13"/>
      <c r="JBI315" s="35"/>
      <c r="JBJ315" s="35"/>
      <c r="JBK315" s="15"/>
      <c r="JBM315" s="13"/>
      <c r="JBN315" s="35"/>
      <c r="JBO315" s="35"/>
      <c r="JBP315" s="15"/>
      <c r="JBR315" s="13"/>
      <c r="JBS315" s="35"/>
      <c r="JBT315" s="35"/>
      <c r="JBU315" s="15"/>
      <c r="JBW315" s="13"/>
      <c r="JBX315" s="35"/>
      <c r="JBY315" s="35"/>
      <c r="JBZ315" s="15"/>
      <c r="JCB315" s="13"/>
      <c r="JCC315" s="35"/>
      <c r="JCD315" s="35"/>
      <c r="JCE315" s="15"/>
      <c r="JCG315" s="13"/>
      <c r="JCH315" s="35"/>
      <c r="JCI315" s="35"/>
      <c r="JCJ315" s="15"/>
      <c r="JCL315" s="13"/>
      <c r="JCM315" s="35"/>
      <c r="JCN315" s="35"/>
      <c r="JCO315" s="15"/>
      <c r="JCQ315" s="13"/>
      <c r="JCR315" s="35"/>
      <c r="JCS315" s="35"/>
      <c r="JCT315" s="15"/>
      <c r="JCV315" s="13"/>
      <c r="JCW315" s="35"/>
      <c r="JCX315" s="35"/>
      <c r="JCY315" s="15"/>
      <c r="JDA315" s="13"/>
      <c r="JDB315" s="35"/>
      <c r="JDC315" s="35"/>
      <c r="JDD315" s="15"/>
      <c r="JDF315" s="13"/>
      <c r="JDG315" s="35"/>
      <c r="JDH315" s="35"/>
      <c r="JDI315" s="15"/>
      <c r="JDK315" s="13"/>
      <c r="JDL315" s="35"/>
      <c r="JDM315" s="35"/>
      <c r="JDN315" s="15"/>
      <c r="JDP315" s="13"/>
      <c r="JDQ315" s="35"/>
      <c r="JDR315" s="35"/>
      <c r="JDS315" s="15"/>
      <c r="JDU315" s="13"/>
      <c r="JDV315" s="35"/>
      <c r="JDW315" s="35"/>
      <c r="JDX315" s="15"/>
      <c r="JDZ315" s="13"/>
      <c r="JEA315" s="35"/>
      <c r="JEB315" s="35"/>
      <c r="JEC315" s="15"/>
      <c r="JEE315" s="13"/>
      <c r="JEF315" s="35"/>
      <c r="JEG315" s="35"/>
      <c r="JEH315" s="15"/>
      <c r="JEJ315" s="13"/>
      <c r="JEK315" s="35"/>
      <c r="JEL315" s="35"/>
      <c r="JEM315" s="15"/>
      <c r="JEO315" s="13"/>
      <c r="JEP315" s="35"/>
      <c r="JEQ315" s="35"/>
      <c r="JER315" s="15"/>
      <c r="JET315" s="13"/>
      <c r="JEU315" s="35"/>
      <c r="JEV315" s="35"/>
      <c r="JEW315" s="15"/>
      <c r="JEY315" s="13"/>
      <c r="JEZ315" s="35"/>
      <c r="JFA315" s="35"/>
      <c r="JFB315" s="15"/>
      <c r="JFD315" s="13"/>
      <c r="JFE315" s="35"/>
      <c r="JFF315" s="35"/>
      <c r="JFG315" s="15"/>
      <c r="JFI315" s="13"/>
      <c r="JFJ315" s="35"/>
      <c r="JFK315" s="35"/>
      <c r="JFL315" s="15"/>
      <c r="JFN315" s="13"/>
      <c r="JFO315" s="35"/>
      <c r="JFP315" s="35"/>
      <c r="JFQ315" s="15"/>
      <c r="JFS315" s="13"/>
      <c r="JFT315" s="35"/>
      <c r="JFU315" s="35"/>
      <c r="JFV315" s="15"/>
      <c r="JFX315" s="13"/>
      <c r="JFY315" s="35"/>
      <c r="JFZ315" s="35"/>
      <c r="JGA315" s="15"/>
      <c r="JGC315" s="13"/>
      <c r="JGD315" s="35"/>
      <c r="JGE315" s="35"/>
      <c r="JGF315" s="15"/>
      <c r="JGH315" s="13"/>
      <c r="JGI315" s="35"/>
      <c r="JGJ315" s="35"/>
      <c r="JGK315" s="15"/>
      <c r="JGM315" s="13"/>
      <c r="JGN315" s="35"/>
      <c r="JGO315" s="35"/>
      <c r="JGP315" s="15"/>
      <c r="JGR315" s="13"/>
      <c r="JGS315" s="35"/>
      <c r="JGT315" s="35"/>
      <c r="JGU315" s="15"/>
      <c r="JGW315" s="13"/>
      <c r="JGX315" s="35"/>
      <c r="JGY315" s="35"/>
      <c r="JGZ315" s="15"/>
      <c r="JHB315" s="13"/>
      <c r="JHC315" s="35"/>
      <c r="JHD315" s="35"/>
      <c r="JHE315" s="15"/>
      <c r="JHG315" s="13"/>
      <c r="JHH315" s="35"/>
      <c r="JHI315" s="35"/>
      <c r="JHJ315" s="15"/>
      <c r="JHL315" s="13"/>
      <c r="JHM315" s="35"/>
      <c r="JHN315" s="35"/>
      <c r="JHO315" s="15"/>
      <c r="JHQ315" s="13"/>
      <c r="JHR315" s="35"/>
      <c r="JHS315" s="35"/>
      <c r="JHT315" s="15"/>
      <c r="JHV315" s="13"/>
      <c r="JHW315" s="35"/>
      <c r="JHX315" s="35"/>
      <c r="JHY315" s="15"/>
      <c r="JIA315" s="13"/>
      <c r="JIB315" s="35"/>
      <c r="JIC315" s="35"/>
      <c r="JID315" s="15"/>
      <c r="JIF315" s="13"/>
      <c r="JIG315" s="35"/>
      <c r="JIH315" s="35"/>
      <c r="JII315" s="15"/>
      <c r="JIK315" s="13"/>
      <c r="JIL315" s="35"/>
      <c r="JIM315" s="35"/>
      <c r="JIN315" s="15"/>
      <c r="JIP315" s="13"/>
      <c r="JIQ315" s="35"/>
      <c r="JIR315" s="35"/>
      <c r="JIS315" s="15"/>
      <c r="JIU315" s="13"/>
      <c r="JIV315" s="35"/>
      <c r="JIW315" s="35"/>
      <c r="JIX315" s="15"/>
      <c r="JIZ315" s="13"/>
      <c r="JJA315" s="35"/>
      <c r="JJB315" s="35"/>
      <c r="JJC315" s="15"/>
      <c r="JJE315" s="13"/>
      <c r="JJF315" s="35"/>
      <c r="JJG315" s="35"/>
      <c r="JJH315" s="15"/>
      <c r="JJJ315" s="13"/>
      <c r="JJK315" s="35"/>
      <c r="JJL315" s="35"/>
      <c r="JJM315" s="15"/>
      <c r="JJO315" s="13"/>
      <c r="JJP315" s="35"/>
      <c r="JJQ315" s="35"/>
      <c r="JJR315" s="15"/>
      <c r="JJT315" s="13"/>
      <c r="JJU315" s="35"/>
      <c r="JJV315" s="35"/>
      <c r="JJW315" s="15"/>
      <c r="JJY315" s="13"/>
      <c r="JJZ315" s="35"/>
      <c r="JKA315" s="35"/>
      <c r="JKB315" s="15"/>
      <c r="JKD315" s="13"/>
      <c r="JKE315" s="35"/>
      <c r="JKF315" s="35"/>
      <c r="JKG315" s="15"/>
      <c r="JKI315" s="13"/>
      <c r="JKJ315" s="35"/>
      <c r="JKK315" s="35"/>
      <c r="JKL315" s="15"/>
      <c r="JKN315" s="13"/>
      <c r="JKO315" s="35"/>
      <c r="JKP315" s="35"/>
      <c r="JKQ315" s="15"/>
      <c r="JKS315" s="13"/>
      <c r="JKT315" s="35"/>
      <c r="JKU315" s="35"/>
      <c r="JKV315" s="15"/>
      <c r="JKX315" s="13"/>
      <c r="JKY315" s="35"/>
      <c r="JKZ315" s="35"/>
      <c r="JLA315" s="15"/>
      <c r="JLC315" s="13"/>
      <c r="JLD315" s="35"/>
      <c r="JLE315" s="35"/>
      <c r="JLF315" s="15"/>
      <c r="JLH315" s="13"/>
      <c r="JLI315" s="35"/>
      <c r="JLJ315" s="35"/>
      <c r="JLK315" s="15"/>
      <c r="JLM315" s="13"/>
      <c r="JLN315" s="35"/>
      <c r="JLO315" s="35"/>
      <c r="JLP315" s="15"/>
      <c r="JLR315" s="13"/>
      <c r="JLS315" s="35"/>
      <c r="JLT315" s="35"/>
      <c r="JLU315" s="15"/>
      <c r="JLW315" s="13"/>
      <c r="JLX315" s="35"/>
      <c r="JLY315" s="35"/>
      <c r="JLZ315" s="15"/>
      <c r="JMB315" s="13"/>
      <c r="JMC315" s="35"/>
      <c r="JMD315" s="35"/>
      <c r="JME315" s="15"/>
      <c r="JMG315" s="13"/>
      <c r="JMH315" s="35"/>
      <c r="JMI315" s="35"/>
      <c r="JMJ315" s="15"/>
      <c r="JML315" s="13"/>
      <c r="JMM315" s="35"/>
      <c r="JMN315" s="35"/>
      <c r="JMO315" s="15"/>
      <c r="JMQ315" s="13"/>
      <c r="JMR315" s="35"/>
      <c r="JMS315" s="35"/>
      <c r="JMT315" s="15"/>
      <c r="JMV315" s="13"/>
      <c r="JMW315" s="35"/>
      <c r="JMX315" s="35"/>
      <c r="JMY315" s="15"/>
      <c r="JNA315" s="13"/>
      <c r="JNB315" s="35"/>
      <c r="JNC315" s="35"/>
      <c r="JND315" s="15"/>
      <c r="JNF315" s="13"/>
      <c r="JNG315" s="35"/>
      <c r="JNH315" s="35"/>
      <c r="JNI315" s="15"/>
      <c r="JNK315" s="13"/>
      <c r="JNL315" s="35"/>
      <c r="JNM315" s="35"/>
      <c r="JNN315" s="15"/>
      <c r="JNP315" s="13"/>
      <c r="JNQ315" s="35"/>
      <c r="JNR315" s="35"/>
      <c r="JNS315" s="15"/>
      <c r="JNU315" s="13"/>
      <c r="JNV315" s="35"/>
      <c r="JNW315" s="35"/>
      <c r="JNX315" s="15"/>
      <c r="JNZ315" s="13"/>
      <c r="JOA315" s="35"/>
      <c r="JOB315" s="35"/>
      <c r="JOC315" s="15"/>
      <c r="JOE315" s="13"/>
      <c r="JOF315" s="35"/>
      <c r="JOG315" s="35"/>
      <c r="JOH315" s="15"/>
      <c r="JOJ315" s="13"/>
      <c r="JOK315" s="35"/>
      <c r="JOL315" s="35"/>
      <c r="JOM315" s="15"/>
      <c r="JOO315" s="13"/>
      <c r="JOP315" s="35"/>
      <c r="JOQ315" s="35"/>
      <c r="JOR315" s="15"/>
      <c r="JOT315" s="13"/>
      <c r="JOU315" s="35"/>
      <c r="JOV315" s="35"/>
      <c r="JOW315" s="15"/>
      <c r="JOY315" s="13"/>
      <c r="JOZ315" s="35"/>
      <c r="JPA315" s="35"/>
      <c r="JPB315" s="15"/>
      <c r="JPD315" s="13"/>
      <c r="JPE315" s="35"/>
      <c r="JPF315" s="35"/>
      <c r="JPG315" s="15"/>
      <c r="JPI315" s="13"/>
      <c r="JPJ315" s="35"/>
      <c r="JPK315" s="35"/>
      <c r="JPL315" s="15"/>
      <c r="JPN315" s="13"/>
      <c r="JPO315" s="35"/>
      <c r="JPP315" s="35"/>
      <c r="JPQ315" s="15"/>
      <c r="JPS315" s="13"/>
      <c r="JPT315" s="35"/>
      <c r="JPU315" s="35"/>
      <c r="JPV315" s="15"/>
      <c r="JPX315" s="13"/>
      <c r="JPY315" s="35"/>
      <c r="JPZ315" s="35"/>
      <c r="JQA315" s="15"/>
      <c r="JQC315" s="13"/>
      <c r="JQD315" s="35"/>
      <c r="JQE315" s="35"/>
      <c r="JQF315" s="15"/>
      <c r="JQH315" s="13"/>
      <c r="JQI315" s="35"/>
      <c r="JQJ315" s="35"/>
      <c r="JQK315" s="15"/>
      <c r="JQM315" s="13"/>
      <c r="JQN315" s="35"/>
      <c r="JQO315" s="35"/>
      <c r="JQP315" s="15"/>
      <c r="JQR315" s="13"/>
      <c r="JQS315" s="35"/>
      <c r="JQT315" s="35"/>
      <c r="JQU315" s="15"/>
      <c r="JQW315" s="13"/>
      <c r="JQX315" s="35"/>
      <c r="JQY315" s="35"/>
      <c r="JQZ315" s="15"/>
      <c r="JRB315" s="13"/>
      <c r="JRC315" s="35"/>
      <c r="JRD315" s="35"/>
      <c r="JRE315" s="15"/>
      <c r="JRG315" s="13"/>
      <c r="JRH315" s="35"/>
      <c r="JRI315" s="35"/>
      <c r="JRJ315" s="15"/>
      <c r="JRL315" s="13"/>
      <c r="JRM315" s="35"/>
      <c r="JRN315" s="35"/>
      <c r="JRO315" s="15"/>
      <c r="JRQ315" s="13"/>
      <c r="JRR315" s="35"/>
      <c r="JRS315" s="35"/>
      <c r="JRT315" s="15"/>
      <c r="JRV315" s="13"/>
      <c r="JRW315" s="35"/>
      <c r="JRX315" s="35"/>
      <c r="JRY315" s="15"/>
      <c r="JSA315" s="13"/>
      <c r="JSB315" s="35"/>
      <c r="JSC315" s="35"/>
      <c r="JSD315" s="15"/>
      <c r="JSF315" s="13"/>
      <c r="JSG315" s="35"/>
      <c r="JSH315" s="35"/>
      <c r="JSI315" s="15"/>
      <c r="JSK315" s="13"/>
      <c r="JSL315" s="35"/>
      <c r="JSM315" s="35"/>
      <c r="JSN315" s="15"/>
      <c r="JSP315" s="13"/>
      <c r="JSQ315" s="35"/>
      <c r="JSR315" s="35"/>
      <c r="JSS315" s="15"/>
      <c r="JSU315" s="13"/>
      <c r="JSV315" s="35"/>
      <c r="JSW315" s="35"/>
      <c r="JSX315" s="15"/>
      <c r="JSZ315" s="13"/>
      <c r="JTA315" s="35"/>
      <c r="JTB315" s="35"/>
      <c r="JTC315" s="15"/>
      <c r="JTE315" s="13"/>
      <c r="JTF315" s="35"/>
      <c r="JTG315" s="35"/>
      <c r="JTH315" s="15"/>
      <c r="JTJ315" s="13"/>
      <c r="JTK315" s="35"/>
      <c r="JTL315" s="35"/>
      <c r="JTM315" s="15"/>
      <c r="JTO315" s="13"/>
      <c r="JTP315" s="35"/>
      <c r="JTQ315" s="35"/>
      <c r="JTR315" s="15"/>
      <c r="JTT315" s="13"/>
      <c r="JTU315" s="35"/>
      <c r="JTV315" s="35"/>
      <c r="JTW315" s="15"/>
      <c r="JTY315" s="13"/>
      <c r="JTZ315" s="35"/>
      <c r="JUA315" s="35"/>
      <c r="JUB315" s="15"/>
      <c r="JUD315" s="13"/>
      <c r="JUE315" s="35"/>
      <c r="JUF315" s="35"/>
      <c r="JUG315" s="15"/>
      <c r="JUI315" s="13"/>
      <c r="JUJ315" s="35"/>
      <c r="JUK315" s="35"/>
      <c r="JUL315" s="15"/>
      <c r="JUN315" s="13"/>
      <c r="JUO315" s="35"/>
      <c r="JUP315" s="35"/>
      <c r="JUQ315" s="15"/>
      <c r="JUS315" s="13"/>
      <c r="JUT315" s="35"/>
      <c r="JUU315" s="35"/>
      <c r="JUV315" s="15"/>
      <c r="JUX315" s="13"/>
      <c r="JUY315" s="35"/>
      <c r="JUZ315" s="35"/>
      <c r="JVA315" s="15"/>
      <c r="JVC315" s="13"/>
      <c r="JVD315" s="35"/>
      <c r="JVE315" s="35"/>
      <c r="JVF315" s="15"/>
      <c r="JVH315" s="13"/>
      <c r="JVI315" s="35"/>
      <c r="JVJ315" s="35"/>
      <c r="JVK315" s="15"/>
      <c r="JVM315" s="13"/>
      <c r="JVN315" s="35"/>
      <c r="JVO315" s="35"/>
      <c r="JVP315" s="15"/>
      <c r="JVR315" s="13"/>
      <c r="JVS315" s="35"/>
      <c r="JVT315" s="35"/>
      <c r="JVU315" s="15"/>
      <c r="JVW315" s="13"/>
      <c r="JVX315" s="35"/>
      <c r="JVY315" s="35"/>
      <c r="JVZ315" s="15"/>
      <c r="JWB315" s="13"/>
      <c r="JWC315" s="35"/>
      <c r="JWD315" s="35"/>
      <c r="JWE315" s="15"/>
      <c r="JWG315" s="13"/>
      <c r="JWH315" s="35"/>
      <c r="JWI315" s="35"/>
      <c r="JWJ315" s="15"/>
      <c r="JWL315" s="13"/>
      <c r="JWM315" s="35"/>
      <c r="JWN315" s="35"/>
      <c r="JWO315" s="15"/>
      <c r="JWQ315" s="13"/>
      <c r="JWR315" s="35"/>
      <c r="JWS315" s="35"/>
      <c r="JWT315" s="15"/>
      <c r="JWV315" s="13"/>
      <c r="JWW315" s="35"/>
      <c r="JWX315" s="35"/>
      <c r="JWY315" s="15"/>
      <c r="JXA315" s="13"/>
      <c r="JXB315" s="35"/>
      <c r="JXC315" s="35"/>
      <c r="JXD315" s="15"/>
      <c r="JXF315" s="13"/>
      <c r="JXG315" s="35"/>
      <c r="JXH315" s="35"/>
      <c r="JXI315" s="15"/>
      <c r="JXK315" s="13"/>
      <c r="JXL315" s="35"/>
      <c r="JXM315" s="35"/>
      <c r="JXN315" s="15"/>
      <c r="JXP315" s="13"/>
      <c r="JXQ315" s="35"/>
      <c r="JXR315" s="35"/>
      <c r="JXS315" s="15"/>
      <c r="JXU315" s="13"/>
      <c r="JXV315" s="35"/>
      <c r="JXW315" s="35"/>
      <c r="JXX315" s="15"/>
      <c r="JXZ315" s="13"/>
      <c r="JYA315" s="35"/>
      <c r="JYB315" s="35"/>
      <c r="JYC315" s="15"/>
      <c r="JYE315" s="13"/>
      <c r="JYF315" s="35"/>
      <c r="JYG315" s="35"/>
      <c r="JYH315" s="15"/>
      <c r="JYJ315" s="13"/>
      <c r="JYK315" s="35"/>
      <c r="JYL315" s="35"/>
      <c r="JYM315" s="15"/>
      <c r="JYO315" s="13"/>
      <c r="JYP315" s="35"/>
      <c r="JYQ315" s="35"/>
      <c r="JYR315" s="15"/>
      <c r="JYT315" s="13"/>
      <c r="JYU315" s="35"/>
      <c r="JYV315" s="35"/>
      <c r="JYW315" s="15"/>
      <c r="JYY315" s="13"/>
      <c r="JYZ315" s="35"/>
      <c r="JZA315" s="35"/>
      <c r="JZB315" s="15"/>
      <c r="JZD315" s="13"/>
      <c r="JZE315" s="35"/>
      <c r="JZF315" s="35"/>
      <c r="JZG315" s="15"/>
      <c r="JZI315" s="13"/>
      <c r="JZJ315" s="35"/>
      <c r="JZK315" s="35"/>
      <c r="JZL315" s="15"/>
      <c r="JZN315" s="13"/>
      <c r="JZO315" s="35"/>
      <c r="JZP315" s="35"/>
      <c r="JZQ315" s="15"/>
      <c r="JZS315" s="13"/>
      <c r="JZT315" s="35"/>
      <c r="JZU315" s="35"/>
      <c r="JZV315" s="15"/>
      <c r="JZX315" s="13"/>
      <c r="JZY315" s="35"/>
      <c r="JZZ315" s="35"/>
      <c r="KAA315" s="15"/>
      <c r="KAC315" s="13"/>
      <c r="KAD315" s="35"/>
      <c r="KAE315" s="35"/>
      <c r="KAF315" s="15"/>
      <c r="KAH315" s="13"/>
      <c r="KAI315" s="35"/>
      <c r="KAJ315" s="35"/>
      <c r="KAK315" s="15"/>
      <c r="KAM315" s="13"/>
      <c r="KAN315" s="35"/>
      <c r="KAO315" s="35"/>
      <c r="KAP315" s="15"/>
      <c r="KAR315" s="13"/>
      <c r="KAS315" s="35"/>
      <c r="KAT315" s="35"/>
      <c r="KAU315" s="15"/>
      <c r="KAW315" s="13"/>
      <c r="KAX315" s="35"/>
      <c r="KAY315" s="35"/>
      <c r="KAZ315" s="15"/>
      <c r="KBB315" s="13"/>
      <c r="KBC315" s="35"/>
      <c r="KBD315" s="35"/>
      <c r="KBE315" s="15"/>
      <c r="KBG315" s="13"/>
      <c r="KBH315" s="35"/>
      <c r="KBI315" s="35"/>
      <c r="KBJ315" s="15"/>
      <c r="KBL315" s="13"/>
      <c r="KBM315" s="35"/>
      <c r="KBN315" s="35"/>
      <c r="KBO315" s="15"/>
      <c r="KBQ315" s="13"/>
      <c r="KBR315" s="35"/>
      <c r="KBS315" s="35"/>
      <c r="KBT315" s="15"/>
      <c r="KBV315" s="13"/>
      <c r="KBW315" s="35"/>
      <c r="KBX315" s="35"/>
      <c r="KBY315" s="15"/>
      <c r="KCA315" s="13"/>
      <c r="KCB315" s="35"/>
      <c r="KCC315" s="35"/>
      <c r="KCD315" s="15"/>
      <c r="KCF315" s="13"/>
      <c r="KCG315" s="35"/>
      <c r="KCH315" s="35"/>
      <c r="KCI315" s="15"/>
      <c r="KCK315" s="13"/>
      <c r="KCL315" s="35"/>
      <c r="KCM315" s="35"/>
      <c r="KCN315" s="15"/>
      <c r="KCP315" s="13"/>
      <c r="KCQ315" s="35"/>
      <c r="KCR315" s="35"/>
      <c r="KCS315" s="15"/>
      <c r="KCU315" s="13"/>
      <c r="KCV315" s="35"/>
      <c r="KCW315" s="35"/>
      <c r="KCX315" s="15"/>
      <c r="KCZ315" s="13"/>
      <c r="KDA315" s="35"/>
      <c r="KDB315" s="35"/>
      <c r="KDC315" s="15"/>
      <c r="KDE315" s="13"/>
      <c r="KDF315" s="35"/>
      <c r="KDG315" s="35"/>
      <c r="KDH315" s="15"/>
      <c r="KDJ315" s="13"/>
      <c r="KDK315" s="35"/>
      <c r="KDL315" s="35"/>
      <c r="KDM315" s="15"/>
      <c r="KDO315" s="13"/>
      <c r="KDP315" s="35"/>
      <c r="KDQ315" s="35"/>
      <c r="KDR315" s="15"/>
      <c r="KDT315" s="13"/>
      <c r="KDU315" s="35"/>
      <c r="KDV315" s="35"/>
      <c r="KDW315" s="15"/>
      <c r="KDY315" s="13"/>
      <c r="KDZ315" s="35"/>
      <c r="KEA315" s="35"/>
      <c r="KEB315" s="15"/>
      <c r="KED315" s="13"/>
      <c r="KEE315" s="35"/>
      <c r="KEF315" s="35"/>
      <c r="KEG315" s="15"/>
      <c r="KEI315" s="13"/>
      <c r="KEJ315" s="35"/>
      <c r="KEK315" s="35"/>
      <c r="KEL315" s="15"/>
      <c r="KEN315" s="13"/>
      <c r="KEO315" s="35"/>
      <c r="KEP315" s="35"/>
      <c r="KEQ315" s="15"/>
      <c r="KES315" s="13"/>
      <c r="KET315" s="35"/>
      <c r="KEU315" s="35"/>
      <c r="KEV315" s="15"/>
      <c r="KEX315" s="13"/>
      <c r="KEY315" s="35"/>
      <c r="KEZ315" s="35"/>
      <c r="KFA315" s="15"/>
      <c r="KFC315" s="13"/>
      <c r="KFD315" s="35"/>
      <c r="KFE315" s="35"/>
      <c r="KFF315" s="15"/>
      <c r="KFH315" s="13"/>
      <c r="KFI315" s="35"/>
      <c r="KFJ315" s="35"/>
      <c r="KFK315" s="15"/>
      <c r="KFM315" s="13"/>
      <c r="KFN315" s="35"/>
      <c r="KFO315" s="35"/>
      <c r="KFP315" s="15"/>
      <c r="KFR315" s="13"/>
      <c r="KFS315" s="35"/>
      <c r="KFT315" s="35"/>
      <c r="KFU315" s="15"/>
      <c r="KFW315" s="13"/>
      <c r="KFX315" s="35"/>
      <c r="KFY315" s="35"/>
      <c r="KFZ315" s="15"/>
      <c r="KGB315" s="13"/>
      <c r="KGC315" s="35"/>
      <c r="KGD315" s="35"/>
      <c r="KGE315" s="15"/>
      <c r="KGG315" s="13"/>
      <c r="KGH315" s="35"/>
      <c r="KGI315" s="35"/>
      <c r="KGJ315" s="15"/>
      <c r="KGL315" s="13"/>
      <c r="KGM315" s="35"/>
      <c r="KGN315" s="35"/>
      <c r="KGO315" s="15"/>
      <c r="KGQ315" s="13"/>
      <c r="KGR315" s="35"/>
      <c r="KGS315" s="35"/>
      <c r="KGT315" s="15"/>
      <c r="KGV315" s="13"/>
      <c r="KGW315" s="35"/>
      <c r="KGX315" s="35"/>
      <c r="KGY315" s="15"/>
      <c r="KHA315" s="13"/>
      <c r="KHB315" s="35"/>
      <c r="KHC315" s="35"/>
      <c r="KHD315" s="15"/>
      <c r="KHF315" s="13"/>
      <c r="KHG315" s="35"/>
      <c r="KHH315" s="35"/>
      <c r="KHI315" s="15"/>
      <c r="KHK315" s="13"/>
      <c r="KHL315" s="35"/>
      <c r="KHM315" s="35"/>
      <c r="KHN315" s="15"/>
      <c r="KHP315" s="13"/>
      <c r="KHQ315" s="35"/>
      <c r="KHR315" s="35"/>
      <c r="KHS315" s="15"/>
      <c r="KHU315" s="13"/>
      <c r="KHV315" s="35"/>
      <c r="KHW315" s="35"/>
      <c r="KHX315" s="15"/>
      <c r="KHZ315" s="13"/>
      <c r="KIA315" s="35"/>
      <c r="KIB315" s="35"/>
      <c r="KIC315" s="15"/>
      <c r="KIE315" s="13"/>
      <c r="KIF315" s="35"/>
      <c r="KIG315" s="35"/>
      <c r="KIH315" s="15"/>
      <c r="KIJ315" s="13"/>
      <c r="KIK315" s="35"/>
      <c r="KIL315" s="35"/>
      <c r="KIM315" s="15"/>
      <c r="KIO315" s="13"/>
      <c r="KIP315" s="35"/>
      <c r="KIQ315" s="35"/>
      <c r="KIR315" s="15"/>
      <c r="KIT315" s="13"/>
      <c r="KIU315" s="35"/>
      <c r="KIV315" s="35"/>
      <c r="KIW315" s="15"/>
      <c r="KIY315" s="13"/>
      <c r="KIZ315" s="35"/>
      <c r="KJA315" s="35"/>
      <c r="KJB315" s="15"/>
      <c r="KJD315" s="13"/>
      <c r="KJE315" s="35"/>
      <c r="KJF315" s="35"/>
      <c r="KJG315" s="15"/>
      <c r="KJI315" s="13"/>
      <c r="KJJ315" s="35"/>
      <c r="KJK315" s="35"/>
      <c r="KJL315" s="15"/>
      <c r="KJN315" s="13"/>
      <c r="KJO315" s="35"/>
      <c r="KJP315" s="35"/>
      <c r="KJQ315" s="15"/>
      <c r="KJS315" s="13"/>
      <c r="KJT315" s="35"/>
      <c r="KJU315" s="35"/>
      <c r="KJV315" s="15"/>
      <c r="KJX315" s="13"/>
      <c r="KJY315" s="35"/>
      <c r="KJZ315" s="35"/>
      <c r="KKA315" s="15"/>
      <c r="KKC315" s="13"/>
      <c r="KKD315" s="35"/>
      <c r="KKE315" s="35"/>
      <c r="KKF315" s="15"/>
      <c r="KKH315" s="13"/>
      <c r="KKI315" s="35"/>
      <c r="KKJ315" s="35"/>
      <c r="KKK315" s="15"/>
      <c r="KKM315" s="13"/>
      <c r="KKN315" s="35"/>
      <c r="KKO315" s="35"/>
      <c r="KKP315" s="15"/>
      <c r="KKR315" s="13"/>
      <c r="KKS315" s="35"/>
      <c r="KKT315" s="35"/>
      <c r="KKU315" s="15"/>
      <c r="KKW315" s="13"/>
      <c r="KKX315" s="35"/>
      <c r="KKY315" s="35"/>
      <c r="KKZ315" s="15"/>
      <c r="KLB315" s="13"/>
      <c r="KLC315" s="35"/>
      <c r="KLD315" s="35"/>
      <c r="KLE315" s="15"/>
      <c r="KLG315" s="13"/>
      <c r="KLH315" s="35"/>
      <c r="KLI315" s="35"/>
      <c r="KLJ315" s="15"/>
      <c r="KLL315" s="13"/>
      <c r="KLM315" s="35"/>
      <c r="KLN315" s="35"/>
      <c r="KLO315" s="15"/>
      <c r="KLQ315" s="13"/>
      <c r="KLR315" s="35"/>
      <c r="KLS315" s="35"/>
      <c r="KLT315" s="15"/>
      <c r="KLV315" s="13"/>
      <c r="KLW315" s="35"/>
      <c r="KLX315" s="35"/>
      <c r="KLY315" s="15"/>
      <c r="KMA315" s="13"/>
      <c r="KMB315" s="35"/>
      <c r="KMC315" s="35"/>
      <c r="KMD315" s="15"/>
      <c r="KMF315" s="13"/>
      <c r="KMG315" s="35"/>
      <c r="KMH315" s="35"/>
      <c r="KMI315" s="15"/>
      <c r="KMK315" s="13"/>
      <c r="KML315" s="35"/>
      <c r="KMM315" s="35"/>
      <c r="KMN315" s="15"/>
      <c r="KMP315" s="13"/>
      <c r="KMQ315" s="35"/>
      <c r="KMR315" s="35"/>
      <c r="KMS315" s="15"/>
      <c r="KMU315" s="13"/>
      <c r="KMV315" s="35"/>
      <c r="KMW315" s="35"/>
      <c r="KMX315" s="15"/>
      <c r="KMZ315" s="13"/>
      <c r="KNA315" s="35"/>
      <c r="KNB315" s="35"/>
      <c r="KNC315" s="15"/>
      <c r="KNE315" s="13"/>
      <c r="KNF315" s="35"/>
      <c r="KNG315" s="35"/>
      <c r="KNH315" s="15"/>
      <c r="KNJ315" s="13"/>
      <c r="KNK315" s="35"/>
      <c r="KNL315" s="35"/>
      <c r="KNM315" s="15"/>
      <c r="KNO315" s="13"/>
      <c r="KNP315" s="35"/>
      <c r="KNQ315" s="35"/>
      <c r="KNR315" s="15"/>
      <c r="KNT315" s="13"/>
      <c r="KNU315" s="35"/>
      <c r="KNV315" s="35"/>
      <c r="KNW315" s="15"/>
      <c r="KNY315" s="13"/>
      <c r="KNZ315" s="35"/>
      <c r="KOA315" s="35"/>
      <c r="KOB315" s="15"/>
      <c r="KOD315" s="13"/>
      <c r="KOE315" s="35"/>
      <c r="KOF315" s="35"/>
      <c r="KOG315" s="15"/>
      <c r="KOI315" s="13"/>
      <c r="KOJ315" s="35"/>
      <c r="KOK315" s="35"/>
      <c r="KOL315" s="15"/>
      <c r="KON315" s="13"/>
      <c r="KOO315" s="35"/>
      <c r="KOP315" s="35"/>
      <c r="KOQ315" s="15"/>
      <c r="KOS315" s="13"/>
      <c r="KOT315" s="35"/>
      <c r="KOU315" s="35"/>
      <c r="KOV315" s="15"/>
      <c r="KOX315" s="13"/>
      <c r="KOY315" s="35"/>
      <c r="KOZ315" s="35"/>
      <c r="KPA315" s="15"/>
      <c r="KPC315" s="13"/>
      <c r="KPD315" s="35"/>
      <c r="KPE315" s="35"/>
      <c r="KPF315" s="15"/>
      <c r="KPH315" s="13"/>
      <c r="KPI315" s="35"/>
      <c r="KPJ315" s="35"/>
      <c r="KPK315" s="15"/>
      <c r="KPM315" s="13"/>
      <c r="KPN315" s="35"/>
      <c r="KPO315" s="35"/>
      <c r="KPP315" s="15"/>
      <c r="KPR315" s="13"/>
      <c r="KPS315" s="35"/>
      <c r="KPT315" s="35"/>
      <c r="KPU315" s="15"/>
      <c r="KPW315" s="13"/>
      <c r="KPX315" s="35"/>
      <c r="KPY315" s="35"/>
      <c r="KPZ315" s="15"/>
      <c r="KQB315" s="13"/>
      <c r="KQC315" s="35"/>
      <c r="KQD315" s="35"/>
      <c r="KQE315" s="15"/>
      <c r="KQG315" s="13"/>
      <c r="KQH315" s="35"/>
      <c r="KQI315" s="35"/>
      <c r="KQJ315" s="15"/>
      <c r="KQL315" s="13"/>
      <c r="KQM315" s="35"/>
      <c r="KQN315" s="35"/>
      <c r="KQO315" s="15"/>
      <c r="KQQ315" s="13"/>
      <c r="KQR315" s="35"/>
      <c r="KQS315" s="35"/>
      <c r="KQT315" s="15"/>
      <c r="KQV315" s="13"/>
      <c r="KQW315" s="35"/>
      <c r="KQX315" s="35"/>
      <c r="KQY315" s="15"/>
      <c r="KRA315" s="13"/>
      <c r="KRB315" s="35"/>
      <c r="KRC315" s="35"/>
      <c r="KRD315" s="15"/>
      <c r="KRF315" s="13"/>
      <c r="KRG315" s="35"/>
      <c r="KRH315" s="35"/>
      <c r="KRI315" s="15"/>
      <c r="KRK315" s="13"/>
      <c r="KRL315" s="35"/>
      <c r="KRM315" s="35"/>
      <c r="KRN315" s="15"/>
      <c r="KRP315" s="13"/>
      <c r="KRQ315" s="35"/>
      <c r="KRR315" s="35"/>
      <c r="KRS315" s="15"/>
      <c r="KRU315" s="13"/>
      <c r="KRV315" s="35"/>
      <c r="KRW315" s="35"/>
      <c r="KRX315" s="15"/>
      <c r="KRZ315" s="13"/>
      <c r="KSA315" s="35"/>
      <c r="KSB315" s="35"/>
      <c r="KSC315" s="15"/>
      <c r="KSE315" s="13"/>
      <c r="KSF315" s="35"/>
      <c r="KSG315" s="35"/>
      <c r="KSH315" s="15"/>
      <c r="KSJ315" s="13"/>
      <c r="KSK315" s="35"/>
      <c r="KSL315" s="35"/>
      <c r="KSM315" s="15"/>
      <c r="KSO315" s="13"/>
      <c r="KSP315" s="35"/>
      <c r="KSQ315" s="35"/>
      <c r="KSR315" s="15"/>
      <c r="KST315" s="13"/>
      <c r="KSU315" s="35"/>
      <c r="KSV315" s="35"/>
      <c r="KSW315" s="15"/>
      <c r="KSY315" s="13"/>
      <c r="KSZ315" s="35"/>
      <c r="KTA315" s="35"/>
      <c r="KTB315" s="15"/>
      <c r="KTD315" s="13"/>
      <c r="KTE315" s="35"/>
      <c r="KTF315" s="35"/>
      <c r="KTG315" s="15"/>
      <c r="KTI315" s="13"/>
      <c r="KTJ315" s="35"/>
      <c r="KTK315" s="35"/>
      <c r="KTL315" s="15"/>
      <c r="KTN315" s="13"/>
      <c r="KTO315" s="35"/>
      <c r="KTP315" s="35"/>
      <c r="KTQ315" s="15"/>
      <c r="KTS315" s="13"/>
      <c r="KTT315" s="35"/>
      <c r="KTU315" s="35"/>
      <c r="KTV315" s="15"/>
      <c r="KTX315" s="13"/>
      <c r="KTY315" s="35"/>
      <c r="KTZ315" s="35"/>
      <c r="KUA315" s="15"/>
      <c r="KUC315" s="13"/>
      <c r="KUD315" s="35"/>
      <c r="KUE315" s="35"/>
      <c r="KUF315" s="15"/>
      <c r="KUH315" s="13"/>
      <c r="KUI315" s="35"/>
      <c r="KUJ315" s="35"/>
      <c r="KUK315" s="15"/>
      <c r="KUM315" s="13"/>
      <c r="KUN315" s="35"/>
      <c r="KUO315" s="35"/>
      <c r="KUP315" s="15"/>
      <c r="KUR315" s="13"/>
      <c r="KUS315" s="35"/>
      <c r="KUT315" s="35"/>
      <c r="KUU315" s="15"/>
      <c r="KUW315" s="13"/>
      <c r="KUX315" s="35"/>
      <c r="KUY315" s="35"/>
      <c r="KUZ315" s="15"/>
      <c r="KVB315" s="13"/>
      <c r="KVC315" s="35"/>
      <c r="KVD315" s="35"/>
      <c r="KVE315" s="15"/>
      <c r="KVG315" s="13"/>
      <c r="KVH315" s="35"/>
      <c r="KVI315" s="35"/>
      <c r="KVJ315" s="15"/>
      <c r="KVL315" s="13"/>
      <c r="KVM315" s="35"/>
      <c r="KVN315" s="35"/>
      <c r="KVO315" s="15"/>
      <c r="KVQ315" s="13"/>
      <c r="KVR315" s="35"/>
      <c r="KVS315" s="35"/>
      <c r="KVT315" s="15"/>
      <c r="KVV315" s="13"/>
      <c r="KVW315" s="35"/>
      <c r="KVX315" s="35"/>
      <c r="KVY315" s="15"/>
      <c r="KWA315" s="13"/>
      <c r="KWB315" s="35"/>
      <c r="KWC315" s="35"/>
      <c r="KWD315" s="15"/>
      <c r="KWF315" s="13"/>
      <c r="KWG315" s="35"/>
      <c r="KWH315" s="35"/>
      <c r="KWI315" s="15"/>
      <c r="KWK315" s="13"/>
      <c r="KWL315" s="35"/>
      <c r="KWM315" s="35"/>
      <c r="KWN315" s="15"/>
      <c r="KWP315" s="13"/>
      <c r="KWQ315" s="35"/>
      <c r="KWR315" s="35"/>
      <c r="KWS315" s="15"/>
      <c r="KWU315" s="13"/>
      <c r="KWV315" s="35"/>
      <c r="KWW315" s="35"/>
      <c r="KWX315" s="15"/>
      <c r="KWZ315" s="13"/>
      <c r="KXA315" s="35"/>
      <c r="KXB315" s="35"/>
      <c r="KXC315" s="15"/>
      <c r="KXE315" s="13"/>
      <c r="KXF315" s="35"/>
      <c r="KXG315" s="35"/>
      <c r="KXH315" s="15"/>
      <c r="KXJ315" s="13"/>
      <c r="KXK315" s="35"/>
      <c r="KXL315" s="35"/>
      <c r="KXM315" s="15"/>
      <c r="KXO315" s="13"/>
      <c r="KXP315" s="35"/>
      <c r="KXQ315" s="35"/>
      <c r="KXR315" s="15"/>
      <c r="KXT315" s="13"/>
      <c r="KXU315" s="35"/>
      <c r="KXV315" s="35"/>
      <c r="KXW315" s="15"/>
      <c r="KXY315" s="13"/>
      <c r="KXZ315" s="35"/>
      <c r="KYA315" s="35"/>
      <c r="KYB315" s="15"/>
      <c r="KYD315" s="13"/>
      <c r="KYE315" s="35"/>
      <c r="KYF315" s="35"/>
      <c r="KYG315" s="15"/>
      <c r="KYI315" s="13"/>
      <c r="KYJ315" s="35"/>
      <c r="KYK315" s="35"/>
      <c r="KYL315" s="15"/>
      <c r="KYN315" s="13"/>
      <c r="KYO315" s="35"/>
      <c r="KYP315" s="35"/>
      <c r="KYQ315" s="15"/>
      <c r="KYS315" s="13"/>
      <c r="KYT315" s="35"/>
      <c r="KYU315" s="35"/>
      <c r="KYV315" s="15"/>
      <c r="KYX315" s="13"/>
      <c r="KYY315" s="35"/>
      <c r="KYZ315" s="35"/>
      <c r="KZA315" s="15"/>
      <c r="KZC315" s="13"/>
      <c r="KZD315" s="35"/>
      <c r="KZE315" s="35"/>
      <c r="KZF315" s="15"/>
      <c r="KZH315" s="13"/>
      <c r="KZI315" s="35"/>
      <c r="KZJ315" s="35"/>
      <c r="KZK315" s="15"/>
      <c r="KZM315" s="13"/>
      <c r="KZN315" s="35"/>
      <c r="KZO315" s="35"/>
      <c r="KZP315" s="15"/>
      <c r="KZR315" s="13"/>
      <c r="KZS315" s="35"/>
      <c r="KZT315" s="35"/>
      <c r="KZU315" s="15"/>
      <c r="KZW315" s="13"/>
      <c r="KZX315" s="35"/>
      <c r="KZY315" s="35"/>
      <c r="KZZ315" s="15"/>
      <c r="LAB315" s="13"/>
      <c r="LAC315" s="35"/>
      <c r="LAD315" s="35"/>
      <c r="LAE315" s="15"/>
      <c r="LAG315" s="13"/>
      <c r="LAH315" s="35"/>
      <c r="LAI315" s="35"/>
      <c r="LAJ315" s="15"/>
      <c r="LAL315" s="13"/>
      <c r="LAM315" s="35"/>
      <c r="LAN315" s="35"/>
      <c r="LAO315" s="15"/>
      <c r="LAQ315" s="13"/>
      <c r="LAR315" s="35"/>
      <c r="LAS315" s="35"/>
      <c r="LAT315" s="15"/>
      <c r="LAV315" s="13"/>
      <c r="LAW315" s="35"/>
      <c r="LAX315" s="35"/>
      <c r="LAY315" s="15"/>
      <c r="LBA315" s="13"/>
      <c r="LBB315" s="35"/>
      <c r="LBC315" s="35"/>
      <c r="LBD315" s="15"/>
      <c r="LBF315" s="13"/>
      <c r="LBG315" s="35"/>
      <c r="LBH315" s="35"/>
      <c r="LBI315" s="15"/>
      <c r="LBK315" s="13"/>
      <c r="LBL315" s="35"/>
      <c r="LBM315" s="35"/>
      <c r="LBN315" s="15"/>
      <c r="LBP315" s="13"/>
      <c r="LBQ315" s="35"/>
      <c r="LBR315" s="35"/>
      <c r="LBS315" s="15"/>
      <c r="LBU315" s="13"/>
      <c r="LBV315" s="35"/>
      <c r="LBW315" s="35"/>
      <c r="LBX315" s="15"/>
      <c r="LBZ315" s="13"/>
      <c r="LCA315" s="35"/>
      <c r="LCB315" s="35"/>
      <c r="LCC315" s="15"/>
      <c r="LCE315" s="13"/>
      <c r="LCF315" s="35"/>
      <c r="LCG315" s="35"/>
      <c r="LCH315" s="15"/>
      <c r="LCJ315" s="13"/>
      <c r="LCK315" s="35"/>
      <c r="LCL315" s="35"/>
      <c r="LCM315" s="15"/>
      <c r="LCO315" s="13"/>
      <c r="LCP315" s="35"/>
      <c r="LCQ315" s="35"/>
      <c r="LCR315" s="15"/>
      <c r="LCT315" s="13"/>
      <c r="LCU315" s="35"/>
      <c r="LCV315" s="35"/>
      <c r="LCW315" s="15"/>
      <c r="LCY315" s="13"/>
      <c r="LCZ315" s="35"/>
      <c r="LDA315" s="35"/>
      <c r="LDB315" s="15"/>
      <c r="LDD315" s="13"/>
      <c r="LDE315" s="35"/>
      <c r="LDF315" s="35"/>
      <c r="LDG315" s="15"/>
      <c r="LDI315" s="13"/>
      <c r="LDJ315" s="35"/>
      <c r="LDK315" s="35"/>
      <c r="LDL315" s="15"/>
      <c r="LDN315" s="13"/>
      <c r="LDO315" s="35"/>
      <c r="LDP315" s="35"/>
      <c r="LDQ315" s="15"/>
      <c r="LDS315" s="13"/>
      <c r="LDT315" s="35"/>
      <c r="LDU315" s="35"/>
      <c r="LDV315" s="15"/>
      <c r="LDX315" s="13"/>
      <c r="LDY315" s="35"/>
      <c r="LDZ315" s="35"/>
      <c r="LEA315" s="15"/>
      <c r="LEC315" s="13"/>
      <c r="LED315" s="35"/>
      <c r="LEE315" s="35"/>
      <c r="LEF315" s="15"/>
      <c r="LEH315" s="13"/>
      <c r="LEI315" s="35"/>
      <c r="LEJ315" s="35"/>
      <c r="LEK315" s="15"/>
      <c r="LEM315" s="13"/>
      <c r="LEN315" s="35"/>
      <c r="LEO315" s="35"/>
      <c r="LEP315" s="15"/>
      <c r="LER315" s="13"/>
      <c r="LES315" s="35"/>
      <c r="LET315" s="35"/>
      <c r="LEU315" s="15"/>
      <c r="LEW315" s="13"/>
      <c r="LEX315" s="35"/>
      <c r="LEY315" s="35"/>
      <c r="LEZ315" s="15"/>
      <c r="LFB315" s="13"/>
      <c r="LFC315" s="35"/>
      <c r="LFD315" s="35"/>
      <c r="LFE315" s="15"/>
      <c r="LFG315" s="13"/>
      <c r="LFH315" s="35"/>
      <c r="LFI315" s="35"/>
      <c r="LFJ315" s="15"/>
      <c r="LFL315" s="13"/>
      <c r="LFM315" s="35"/>
      <c r="LFN315" s="35"/>
      <c r="LFO315" s="15"/>
      <c r="LFQ315" s="13"/>
      <c r="LFR315" s="35"/>
      <c r="LFS315" s="35"/>
      <c r="LFT315" s="15"/>
      <c r="LFV315" s="13"/>
      <c r="LFW315" s="35"/>
      <c r="LFX315" s="35"/>
      <c r="LFY315" s="15"/>
      <c r="LGA315" s="13"/>
      <c r="LGB315" s="35"/>
      <c r="LGC315" s="35"/>
      <c r="LGD315" s="15"/>
      <c r="LGF315" s="13"/>
      <c r="LGG315" s="35"/>
      <c r="LGH315" s="35"/>
      <c r="LGI315" s="15"/>
      <c r="LGK315" s="13"/>
      <c r="LGL315" s="35"/>
      <c r="LGM315" s="35"/>
      <c r="LGN315" s="15"/>
      <c r="LGP315" s="13"/>
      <c r="LGQ315" s="35"/>
      <c r="LGR315" s="35"/>
      <c r="LGS315" s="15"/>
      <c r="LGU315" s="13"/>
      <c r="LGV315" s="35"/>
      <c r="LGW315" s="35"/>
      <c r="LGX315" s="15"/>
      <c r="LGZ315" s="13"/>
      <c r="LHA315" s="35"/>
      <c r="LHB315" s="35"/>
      <c r="LHC315" s="15"/>
      <c r="LHE315" s="13"/>
      <c r="LHF315" s="35"/>
      <c r="LHG315" s="35"/>
      <c r="LHH315" s="15"/>
      <c r="LHJ315" s="13"/>
      <c r="LHK315" s="35"/>
      <c r="LHL315" s="35"/>
      <c r="LHM315" s="15"/>
      <c r="LHO315" s="13"/>
      <c r="LHP315" s="35"/>
      <c r="LHQ315" s="35"/>
      <c r="LHR315" s="15"/>
      <c r="LHT315" s="13"/>
      <c r="LHU315" s="35"/>
      <c r="LHV315" s="35"/>
      <c r="LHW315" s="15"/>
      <c r="LHY315" s="13"/>
      <c r="LHZ315" s="35"/>
      <c r="LIA315" s="35"/>
      <c r="LIB315" s="15"/>
      <c r="LID315" s="13"/>
      <c r="LIE315" s="35"/>
      <c r="LIF315" s="35"/>
      <c r="LIG315" s="15"/>
      <c r="LII315" s="13"/>
      <c r="LIJ315" s="35"/>
      <c r="LIK315" s="35"/>
      <c r="LIL315" s="15"/>
      <c r="LIN315" s="13"/>
      <c r="LIO315" s="35"/>
      <c r="LIP315" s="35"/>
      <c r="LIQ315" s="15"/>
      <c r="LIS315" s="13"/>
      <c r="LIT315" s="35"/>
      <c r="LIU315" s="35"/>
      <c r="LIV315" s="15"/>
      <c r="LIX315" s="13"/>
      <c r="LIY315" s="35"/>
      <c r="LIZ315" s="35"/>
      <c r="LJA315" s="15"/>
      <c r="LJC315" s="13"/>
      <c r="LJD315" s="35"/>
      <c r="LJE315" s="35"/>
      <c r="LJF315" s="15"/>
      <c r="LJH315" s="13"/>
      <c r="LJI315" s="35"/>
      <c r="LJJ315" s="35"/>
      <c r="LJK315" s="15"/>
      <c r="LJM315" s="13"/>
      <c r="LJN315" s="35"/>
      <c r="LJO315" s="35"/>
      <c r="LJP315" s="15"/>
      <c r="LJR315" s="13"/>
      <c r="LJS315" s="35"/>
      <c r="LJT315" s="35"/>
      <c r="LJU315" s="15"/>
      <c r="LJW315" s="13"/>
      <c r="LJX315" s="35"/>
      <c r="LJY315" s="35"/>
      <c r="LJZ315" s="15"/>
      <c r="LKB315" s="13"/>
      <c r="LKC315" s="35"/>
      <c r="LKD315" s="35"/>
      <c r="LKE315" s="15"/>
      <c r="LKG315" s="13"/>
      <c r="LKH315" s="35"/>
      <c r="LKI315" s="35"/>
      <c r="LKJ315" s="15"/>
      <c r="LKL315" s="13"/>
      <c r="LKM315" s="35"/>
      <c r="LKN315" s="35"/>
      <c r="LKO315" s="15"/>
      <c r="LKQ315" s="13"/>
      <c r="LKR315" s="35"/>
      <c r="LKS315" s="35"/>
      <c r="LKT315" s="15"/>
      <c r="LKV315" s="13"/>
      <c r="LKW315" s="35"/>
      <c r="LKX315" s="35"/>
      <c r="LKY315" s="15"/>
      <c r="LLA315" s="13"/>
      <c r="LLB315" s="35"/>
      <c r="LLC315" s="35"/>
      <c r="LLD315" s="15"/>
      <c r="LLF315" s="13"/>
      <c r="LLG315" s="35"/>
      <c r="LLH315" s="35"/>
      <c r="LLI315" s="15"/>
      <c r="LLK315" s="13"/>
      <c r="LLL315" s="35"/>
      <c r="LLM315" s="35"/>
      <c r="LLN315" s="15"/>
      <c r="LLP315" s="13"/>
      <c r="LLQ315" s="35"/>
      <c r="LLR315" s="35"/>
      <c r="LLS315" s="15"/>
      <c r="LLU315" s="13"/>
      <c r="LLV315" s="35"/>
      <c r="LLW315" s="35"/>
      <c r="LLX315" s="15"/>
      <c r="LLZ315" s="13"/>
      <c r="LMA315" s="35"/>
      <c r="LMB315" s="35"/>
      <c r="LMC315" s="15"/>
      <c r="LME315" s="13"/>
      <c r="LMF315" s="35"/>
      <c r="LMG315" s="35"/>
      <c r="LMH315" s="15"/>
      <c r="LMJ315" s="13"/>
      <c r="LMK315" s="35"/>
      <c r="LML315" s="35"/>
      <c r="LMM315" s="15"/>
      <c r="LMO315" s="13"/>
      <c r="LMP315" s="35"/>
      <c r="LMQ315" s="35"/>
      <c r="LMR315" s="15"/>
      <c r="LMT315" s="13"/>
      <c r="LMU315" s="35"/>
      <c r="LMV315" s="35"/>
      <c r="LMW315" s="15"/>
      <c r="LMY315" s="13"/>
      <c r="LMZ315" s="35"/>
      <c r="LNA315" s="35"/>
      <c r="LNB315" s="15"/>
      <c r="LND315" s="13"/>
      <c r="LNE315" s="35"/>
      <c r="LNF315" s="35"/>
      <c r="LNG315" s="15"/>
      <c r="LNI315" s="13"/>
      <c r="LNJ315" s="35"/>
      <c r="LNK315" s="35"/>
      <c r="LNL315" s="15"/>
      <c r="LNN315" s="13"/>
      <c r="LNO315" s="35"/>
      <c r="LNP315" s="35"/>
      <c r="LNQ315" s="15"/>
      <c r="LNS315" s="13"/>
      <c r="LNT315" s="35"/>
      <c r="LNU315" s="35"/>
      <c r="LNV315" s="15"/>
      <c r="LNX315" s="13"/>
      <c r="LNY315" s="35"/>
      <c r="LNZ315" s="35"/>
      <c r="LOA315" s="15"/>
      <c r="LOC315" s="13"/>
      <c r="LOD315" s="35"/>
      <c r="LOE315" s="35"/>
      <c r="LOF315" s="15"/>
      <c r="LOH315" s="13"/>
      <c r="LOI315" s="35"/>
      <c r="LOJ315" s="35"/>
      <c r="LOK315" s="15"/>
      <c r="LOM315" s="13"/>
      <c r="LON315" s="35"/>
      <c r="LOO315" s="35"/>
      <c r="LOP315" s="15"/>
      <c r="LOR315" s="13"/>
      <c r="LOS315" s="35"/>
      <c r="LOT315" s="35"/>
      <c r="LOU315" s="15"/>
      <c r="LOW315" s="13"/>
      <c r="LOX315" s="35"/>
      <c r="LOY315" s="35"/>
      <c r="LOZ315" s="15"/>
      <c r="LPB315" s="13"/>
      <c r="LPC315" s="35"/>
      <c r="LPD315" s="35"/>
      <c r="LPE315" s="15"/>
      <c r="LPG315" s="13"/>
      <c r="LPH315" s="35"/>
      <c r="LPI315" s="35"/>
      <c r="LPJ315" s="15"/>
      <c r="LPL315" s="13"/>
      <c r="LPM315" s="35"/>
      <c r="LPN315" s="35"/>
      <c r="LPO315" s="15"/>
      <c r="LPQ315" s="13"/>
      <c r="LPR315" s="35"/>
      <c r="LPS315" s="35"/>
      <c r="LPT315" s="15"/>
      <c r="LPV315" s="13"/>
      <c r="LPW315" s="35"/>
      <c r="LPX315" s="35"/>
      <c r="LPY315" s="15"/>
      <c r="LQA315" s="13"/>
      <c r="LQB315" s="35"/>
      <c r="LQC315" s="35"/>
      <c r="LQD315" s="15"/>
      <c r="LQF315" s="13"/>
      <c r="LQG315" s="35"/>
      <c r="LQH315" s="35"/>
      <c r="LQI315" s="15"/>
      <c r="LQK315" s="13"/>
      <c r="LQL315" s="35"/>
      <c r="LQM315" s="35"/>
      <c r="LQN315" s="15"/>
      <c r="LQP315" s="13"/>
      <c r="LQQ315" s="35"/>
      <c r="LQR315" s="35"/>
      <c r="LQS315" s="15"/>
      <c r="LQU315" s="13"/>
      <c r="LQV315" s="35"/>
      <c r="LQW315" s="35"/>
      <c r="LQX315" s="15"/>
      <c r="LQZ315" s="13"/>
      <c r="LRA315" s="35"/>
      <c r="LRB315" s="35"/>
      <c r="LRC315" s="15"/>
      <c r="LRE315" s="13"/>
      <c r="LRF315" s="35"/>
      <c r="LRG315" s="35"/>
      <c r="LRH315" s="15"/>
      <c r="LRJ315" s="13"/>
      <c r="LRK315" s="35"/>
      <c r="LRL315" s="35"/>
      <c r="LRM315" s="15"/>
      <c r="LRO315" s="13"/>
      <c r="LRP315" s="35"/>
      <c r="LRQ315" s="35"/>
      <c r="LRR315" s="15"/>
      <c r="LRT315" s="13"/>
      <c r="LRU315" s="35"/>
      <c r="LRV315" s="35"/>
      <c r="LRW315" s="15"/>
      <c r="LRY315" s="13"/>
      <c r="LRZ315" s="35"/>
      <c r="LSA315" s="35"/>
      <c r="LSB315" s="15"/>
      <c r="LSD315" s="13"/>
      <c r="LSE315" s="35"/>
      <c r="LSF315" s="35"/>
      <c r="LSG315" s="15"/>
      <c r="LSI315" s="13"/>
      <c r="LSJ315" s="35"/>
      <c r="LSK315" s="35"/>
      <c r="LSL315" s="15"/>
      <c r="LSN315" s="13"/>
      <c r="LSO315" s="35"/>
      <c r="LSP315" s="35"/>
      <c r="LSQ315" s="15"/>
      <c r="LSS315" s="13"/>
      <c r="LST315" s="35"/>
      <c r="LSU315" s="35"/>
      <c r="LSV315" s="15"/>
      <c r="LSX315" s="13"/>
      <c r="LSY315" s="35"/>
      <c r="LSZ315" s="35"/>
      <c r="LTA315" s="15"/>
      <c r="LTC315" s="13"/>
      <c r="LTD315" s="35"/>
      <c r="LTE315" s="35"/>
      <c r="LTF315" s="15"/>
      <c r="LTH315" s="13"/>
      <c r="LTI315" s="35"/>
      <c r="LTJ315" s="35"/>
      <c r="LTK315" s="15"/>
      <c r="LTM315" s="13"/>
      <c r="LTN315" s="35"/>
      <c r="LTO315" s="35"/>
      <c r="LTP315" s="15"/>
      <c r="LTR315" s="13"/>
      <c r="LTS315" s="35"/>
      <c r="LTT315" s="35"/>
      <c r="LTU315" s="15"/>
      <c r="LTW315" s="13"/>
      <c r="LTX315" s="35"/>
      <c r="LTY315" s="35"/>
      <c r="LTZ315" s="15"/>
      <c r="LUB315" s="13"/>
      <c r="LUC315" s="35"/>
      <c r="LUD315" s="35"/>
      <c r="LUE315" s="15"/>
      <c r="LUG315" s="13"/>
      <c r="LUH315" s="35"/>
      <c r="LUI315" s="35"/>
      <c r="LUJ315" s="15"/>
      <c r="LUL315" s="13"/>
      <c r="LUM315" s="35"/>
      <c r="LUN315" s="35"/>
      <c r="LUO315" s="15"/>
      <c r="LUQ315" s="13"/>
      <c r="LUR315" s="35"/>
      <c r="LUS315" s="35"/>
      <c r="LUT315" s="15"/>
      <c r="LUV315" s="13"/>
      <c r="LUW315" s="35"/>
      <c r="LUX315" s="35"/>
      <c r="LUY315" s="15"/>
      <c r="LVA315" s="13"/>
      <c r="LVB315" s="35"/>
      <c r="LVC315" s="35"/>
      <c r="LVD315" s="15"/>
      <c r="LVF315" s="13"/>
      <c r="LVG315" s="35"/>
      <c r="LVH315" s="35"/>
      <c r="LVI315" s="15"/>
      <c r="LVK315" s="13"/>
      <c r="LVL315" s="35"/>
      <c r="LVM315" s="35"/>
      <c r="LVN315" s="15"/>
      <c r="LVP315" s="13"/>
      <c r="LVQ315" s="35"/>
      <c r="LVR315" s="35"/>
      <c r="LVS315" s="15"/>
      <c r="LVU315" s="13"/>
      <c r="LVV315" s="35"/>
      <c r="LVW315" s="35"/>
      <c r="LVX315" s="15"/>
      <c r="LVZ315" s="13"/>
      <c r="LWA315" s="35"/>
      <c r="LWB315" s="35"/>
      <c r="LWC315" s="15"/>
      <c r="LWE315" s="13"/>
      <c r="LWF315" s="35"/>
      <c r="LWG315" s="35"/>
      <c r="LWH315" s="15"/>
      <c r="LWJ315" s="13"/>
      <c r="LWK315" s="35"/>
      <c r="LWL315" s="35"/>
      <c r="LWM315" s="15"/>
      <c r="LWO315" s="13"/>
      <c r="LWP315" s="35"/>
      <c r="LWQ315" s="35"/>
      <c r="LWR315" s="15"/>
      <c r="LWT315" s="13"/>
      <c r="LWU315" s="35"/>
      <c r="LWV315" s="35"/>
      <c r="LWW315" s="15"/>
      <c r="LWY315" s="13"/>
      <c r="LWZ315" s="35"/>
      <c r="LXA315" s="35"/>
      <c r="LXB315" s="15"/>
      <c r="LXD315" s="13"/>
      <c r="LXE315" s="35"/>
      <c r="LXF315" s="35"/>
      <c r="LXG315" s="15"/>
      <c r="LXI315" s="13"/>
      <c r="LXJ315" s="35"/>
      <c r="LXK315" s="35"/>
      <c r="LXL315" s="15"/>
      <c r="LXN315" s="13"/>
      <c r="LXO315" s="35"/>
      <c r="LXP315" s="35"/>
      <c r="LXQ315" s="15"/>
      <c r="LXS315" s="13"/>
      <c r="LXT315" s="35"/>
      <c r="LXU315" s="35"/>
      <c r="LXV315" s="15"/>
      <c r="LXX315" s="13"/>
      <c r="LXY315" s="35"/>
      <c r="LXZ315" s="35"/>
      <c r="LYA315" s="15"/>
      <c r="LYC315" s="13"/>
      <c r="LYD315" s="35"/>
      <c r="LYE315" s="35"/>
      <c r="LYF315" s="15"/>
      <c r="LYH315" s="13"/>
      <c r="LYI315" s="35"/>
      <c r="LYJ315" s="35"/>
      <c r="LYK315" s="15"/>
      <c r="LYM315" s="13"/>
      <c r="LYN315" s="35"/>
      <c r="LYO315" s="35"/>
      <c r="LYP315" s="15"/>
      <c r="LYR315" s="13"/>
      <c r="LYS315" s="35"/>
      <c r="LYT315" s="35"/>
      <c r="LYU315" s="15"/>
      <c r="LYW315" s="13"/>
      <c r="LYX315" s="35"/>
      <c r="LYY315" s="35"/>
      <c r="LYZ315" s="15"/>
      <c r="LZB315" s="13"/>
      <c r="LZC315" s="35"/>
      <c r="LZD315" s="35"/>
      <c r="LZE315" s="15"/>
      <c r="LZG315" s="13"/>
      <c r="LZH315" s="35"/>
      <c r="LZI315" s="35"/>
      <c r="LZJ315" s="15"/>
      <c r="LZL315" s="13"/>
      <c r="LZM315" s="35"/>
      <c r="LZN315" s="35"/>
      <c r="LZO315" s="15"/>
      <c r="LZQ315" s="13"/>
      <c r="LZR315" s="35"/>
      <c r="LZS315" s="35"/>
      <c r="LZT315" s="15"/>
      <c r="LZV315" s="13"/>
      <c r="LZW315" s="35"/>
      <c r="LZX315" s="35"/>
      <c r="LZY315" s="15"/>
      <c r="MAA315" s="13"/>
      <c r="MAB315" s="35"/>
      <c r="MAC315" s="35"/>
      <c r="MAD315" s="15"/>
      <c r="MAF315" s="13"/>
      <c r="MAG315" s="35"/>
      <c r="MAH315" s="35"/>
      <c r="MAI315" s="15"/>
      <c r="MAK315" s="13"/>
      <c r="MAL315" s="35"/>
      <c r="MAM315" s="35"/>
      <c r="MAN315" s="15"/>
      <c r="MAP315" s="13"/>
      <c r="MAQ315" s="35"/>
      <c r="MAR315" s="35"/>
      <c r="MAS315" s="15"/>
      <c r="MAU315" s="13"/>
      <c r="MAV315" s="35"/>
      <c r="MAW315" s="35"/>
      <c r="MAX315" s="15"/>
      <c r="MAZ315" s="13"/>
      <c r="MBA315" s="35"/>
      <c r="MBB315" s="35"/>
      <c r="MBC315" s="15"/>
      <c r="MBE315" s="13"/>
      <c r="MBF315" s="35"/>
      <c r="MBG315" s="35"/>
      <c r="MBH315" s="15"/>
      <c r="MBJ315" s="13"/>
      <c r="MBK315" s="35"/>
      <c r="MBL315" s="35"/>
      <c r="MBM315" s="15"/>
      <c r="MBO315" s="13"/>
      <c r="MBP315" s="35"/>
      <c r="MBQ315" s="35"/>
      <c r="MBR315" s="15"/>
      <c r="MBT315" s="13"/>
      <c r="MBU315" s="35"/>
      <c r="MBV315" s="35"/>
      <c r="MBW315" s="15"/>
      <c r="MBY315" s="13"/>
      <c r="MBZ315" s="35"/>
      <c r="MCA315" s="35"/>
      <c r="MCB315" s="15"/>
      <c r="MCD315" s="13"/>
      <c r="MCE315" s="35"/>
      <c r="MCF315" s="35"/>
      <c r="MCG315" s="15"/>
      <c r="MCI315" s="13"/>
      <c r="MCJ315" s="35"/>
      <c r="MCK315" s="35"/>
      <c r="MCL315" s="15"/>
      <c r="MCN315" s="13"/>
      <c r="MCO315" s="35"/>
      <c r="MCP315" s="35"/>
      <c r="MCQ315" s="15"/>
      <c r="MCS315" s="13"/>
      <c r="MCT315" s="35"/>
      <c r="MCU315" s="35"/>
      <c r="MCV315" s="15"/>
      <c r="MCX315" s="13"/>
      <c r="MCY315" s="35"/>
      <c r="MCZ315" s="35"/>
      <c r="MDA315" s="15"/>
      <c r="MDC315" s="13"/>
      <c r="MDD315" s="35"/>
      <c r="MDE315" s="35"/>
      <c r="MDF315" s="15"/>
      <c r="MDH315" s="13"/>
      <c r="MDI315" s="35"/>
      <c r="MDJ315" s="35"/>
      <c r="MDK315" s="15"/>
      <c r="MDM315" s="13"/>
      <c r="MDN315" s="35"/>
      <c r="MDO315" s="35"/>
      <c r="MDP315" s="15"/>
      <c r="MDR315" s="13"/>
      <c r="MDS315" s="35"/>
      <c r="MDT315" s="35"/>
      <c r="MDU315" s="15"/>
      <c r="MDW315" s="13"/>
      <c r="MDX315" s="35"/>
      <c r="MDY315" s="35"/>
      <c r="MDZ315" s="15"/>
      <c r="MEB315" s="13"/>
      <c r="MEC315" s="35"/>
      <c r="MED315" s="35"/>
      <c r="MEE315" s="15"/>
      <c r="MEG315" s="13"/>
      <c r="MEH315" s="35"/>
      <c r="MEI315" s="35"/>
      <c r="MEJ315" s="15"/>
      <c r="MEL315" s="13"/>
      <c r="MEM315" s="35"/>
      <c r="MEN315" s="35"/>
      <c r="MEO315" s="15"/>
      <c r="MEQ315" s="13"/>
      <c r="MER315" s="35"/>
      <c r="MES315" s="35"/>
      <c r="MET315" s="15"/>
      <c r="MEV315" s="13"/>
      <c r="MEW315" s="35"/>
      <c r="MEX315" s="35"/>
      <c r="MEY315" s="15"/>
      <c r="MFA315" s="13"/>
      <c r="MFB315" s="35"/>
      <c r="MFC315" s="35"/>
      <c r="MFD315" s="15"/>
      <c r="MFF315" s="13"/>
      <c r="MFG315" s="35"/>
      <c r="MFH315" s="35"/>
      <c r="MFI315" s="15"/>
      <c r="MFK315" s="13"/>
      <c r="MFL315" s="35"/>
      <c r="MFM315" s="35"/>
      <c r="MFN315" s="15"/>
      <c r="MFP315" s="13"/>
      <c r="MFQ315" s="35"/>
      <c r="MFR315" s="35"/>
      <c r="MFS315" s="15"/>
      <c r="MFU315" s="13"/>
      <c r="MFV315" s="35"/>
      <c r="MFW315" s="35"/>
      <c r="MFX315" s="15"/>
      <c r="MFZ315" s="13"/>
      <c r="MGA315" s="35"/>
      <c r="MGB315" s="35"/>
      <c r="MGC315" s="15"/>
      <c r="MGE315" s="13"/>
      <c r="MGF315" s="35"/>
      <c r="MGG315" s="35"/>
      <c r="MGH315" s="15"/>
      <c r="MGJ315" s="13"/>
      <c r="MGK315" s="35"/>
      <c r="MGL315" s="35"/>
      <c r="MGM315" s="15"/>
      <c r="MGO315" s="13"/>
      <c r="MGP315" s="35"/>
      <c r="MGQ315" s="35"/>
      <c r="MGR315" s="15"/>
      <c r="MGT315" s="13"/>
      <c r="MGU315" s="35"/>
      <c r="MGV315" s="35"/>
      <c r="MGW315" s="15"/>
      <c r="MGY315" s="13"/>
      <c r="MGZ315" s="35"/>
      <c r="MHA315" s="35"/>
      <c r="MHB315" s="15"/>
      <c r="MHD315" s="13"/>
      <c r="MHE315" s="35"/>
      <c r="MHF315" s="35"/>
      <c r="MHG315" s="15"/>
      <c r="MHI315" s="13"/>
      <c r="MHJ315" s="35"/>
      <c r="MHK315" s="35"/>
      <c r="MHL315" s="15"/>
      <c r="MHN315" s="13"/>
      <c r="MHO315" s="35"/>
      <c r="MHP315" s="35"/>
      <c r="MHQ315" s="15"/>
      <c r="MHS315" s="13"/>
      <c r="MHT315" s="35"/>
      <c r="MHU315" s="35"/>
      <c r="MHV315" s="15"/>
      <c r="MHX315" s="13"/>
      <c r="MHY315" s="35"/>
      <c r="MHZ315" s="35"/>
      <c r="MIA315" s="15"/>
      <c r="MIC315" s="13"/>
      <c r="MID315" s="35"/>
      <c r="MIE315" s="35"/>
      <c r="MIF315" s="15"/>
      <c r="MIH315" s="13"/>
      <c r="MII315" s="35"/>
      <c r="MIJ315" s="35"/>
      <c r="MIK315" s="15"/>
      <c r="MIM315" s="13"/>
      <c r="MIN315" s="35"/>
      <c r="MIO315" s="35"/>
      <c r="MIP315" s="15"/>
      <c r="MIR315" s="13"/>
      <c r="MIS315" s="35"/>
      <c r="MIT315" s="35"/>
      <c r="MIU315" s="15"/>
      <c r="MIW315" s="13"/>
      <c r="MIX315" s="35"/>
      <c r="MIY315" s="35"/>
      <c r="MIZ315" s="15"/>
      <c r="MJB315" s="13"/>
      <c r="MJC315" s="35"/>
      <c r="MJD315" s="35"/>
      <c r="MJE315" s="15"/>
      <c r="MJG315" s="13"/>
      <c r="MJH315" s="35"/>
      <c r="MJI315" s="35"/>
      <c r="MJJ315" s="15"/>
      <c r="MJL315" s="13"/>
      <c r="MJM315" s="35"/>
      <c r="MJN315" s="35"/>
      <c r="MJO315" s="15"/>
      <c r="MJQ315" s="13"/>
      <c r="MJR315" s="35"/>
      <c r="MJS315" s="35"/>
      <c r="MJT315" s="15"/>
      <c r="MJV315" s="13"/>
      <c r="MJW315" s="35"/>
      <c r="MJX315" s="35"/>
      <c r="MJY315" s="15"/>
      <c r="MKA315" s="13"/>
      <c r="MKB315" s="35"/>
      <c r="MKC315" s="35"/>
      <c r="MKD315" s="15"/>
      <c r="MKF315" s="13"/>
      <c r="MKG315" s="35"/>
      <c r="MKH315" s="35"/>
      <c r="MKI315" s="15"/>
      <c r="MKK315" s="13"/>
      <c r="MKL315" s="35"/>
      <c r="MKM315" s="35"/>
      <c r="MKN315" s="15"/>
      <c r="MKP315" s="13"/>
      <c r="MKQ315" s="35"/>
      <c r="MKR315" s="35"/>
      <c r="MKS315" s="15"/>
      <c r="MKU315" s="13"/>
      <c r="MKV315" s="35"/>
      <c r="MKW315" s="35"/>
      <c r="MKX315" s="15"/>
      <c r="MKZ315" s="13"/>
      <c r="MLA315" s="35"/>
      <c r="MLB315" s="35"/>
      <c r="MLC315" s="15"/>
      <c r="MLE315" s="13"/>
      <c r="MLF315" s="35"/>
      <c r="MLG315" s="35"/>
      <c r="MLH315" s="15"/>
      <c r="MLJ315" s="13"/>
      <c r="MLK315" s="35"/>
      <c r="MLL315" s="35"/>
      <c r="MLM315" s="15"/>
      <c r="MLO315" s="13"/>
      <c r="MLP315" s="35"/>
      <c r="MLQ315" s="35"/>
      <c r="MLR315" s="15"/>
      <c r="MLT315" s="13"/>
      <c r="MLU315" s="35"/>
      <c r="MLV315" s="35"/>
      <c r="MLW315" s="15"/>
      <c r="MLY315" s="13"/>
      <c r="MLZ315" s="35"/>
      <c r="MMA315" s="35"/>
      <c r="MMB315" s="15"/>
      <c r="MMD315" s="13"/>
      <c r="MME315" s="35"/>
      <c r="MMF315" s="35"/>
      <c r="MMG315" s="15"/>
      <c r="MMI315" s="13"/>
      <c r="MMJ315" s="35"/>
      <c r="MMK315" s="35"/>
      <c r="MML315" s="15"/>
      <c r="MMN315" s="13"/>
      <c r="MMO315" s="35"/>
      <c r="MMP315" s="35"/>
      <c r="MMQ315" s="15"/>
      <c r="MMS315" s="13"/>
      <c r="MMT315" s="35"/>
      <c r="MMU315" s="35"/>
      <c r="MMV315" s="15"/>
      <c r="MMX315" s="13"/>
      <c r="MMY315" s="35"/>
      <c r="MMZ315" s="35"/>
      <c r="MNA315" s="15"/>
      <c r="MNC315" s="13"/>
      <c r="MND315" s="35"/>
      <c r="MNE315" s="35"/>
      <c r="MNF315" s="15"/>
      <c r="MNH315" s="13"/>
      <c r="MNI315" s="35"/>
      <c r="MNJ315" s="35"/>
      <c r="MNK315" s="15"/>
      <c r="MNM315" s="13"/>
      <c r="MNN315" s="35"/>
      <c r="MNO315" s="35"/>
      <c r="MNP315" s="15"/>
      <c r="MNR315" s="13"/>
      <c r="MNS315" s="35"/>
      <c r="MNT315" s="35"/>
      <c r="MNU315" s="15"/>
      <c r="MNW315" s="13"/>
      <c r="MNX315" s="35"/>
      <c r="MNY315" s="35"/>
      <c r="MNZ315" s="15"/>
      <c r="MOB315" s="13"/>
      <c r="MOC315" s="35"/>
      <c r="MOD315" s="35"/>
      <c r="MOE315" s="15"/>
      <c r="MOG315" s="13"/>
      <c r="MOH315" s="35"/>
      <c r="MOI315" s="35"/>
      <c r="MOJ315" s="15"/>
      <c r="MOL315" s="13"/>
      <c r="MOM315" s="35"/>
      <c r="MON315" s="35"/>
      <c r="MOO315" s="15"/>
      <c r="MOQ315" s="13"/>
      <c r="MOR315" s="35"/>
      <c r="MOS315" s="35"/>
      <c r="MOT315" s="15"/>
      <c r="MOV315" s="13"/>
      <c r="MOW315" s="35"/>
      <c r="MOX315" s="35"/>
      <c r="MOY315" s="15"/>
      <c r="MPA315" s="13"/>
      <c r="MPB315" s="35"/>
      <c r="MPC315" s="35"/>
      <c r="MPD315" s="15"/>
      <c r="MPF315" s="13"/>
      <c r="MPG315" s="35"/>
      <c r="MPH315" s="35"/>
      <c r="MPI315" s="15"/>
      <c r="MPK315" s="13"/>
      <c r="MPL315" s="35"/>
      <c r="MPM315" s="35"/>
      <c r="MPN315" s="15"/>
      <c r="MPP315" s="13"/>
      <c r="MPQ315" s="35"/>
      <c r="MPR315" s="35"/>
      <c r="MPS315" s="15"/>
      <c r="MPU315" s="13"/>
      <c r="MPV315" s="35"/>
      <c r="MPW315" s="35"/>
      <c r="MPX315" s="15"/>
      <c r="MPZ315" s="13"/>
      <c r="MQA315" s="35"/>
      <c r="MQB315" s="35"/>
      <c r="MQC315" s="15"/>
      <c r="MQE315" s="13"/>
      <c r="MQF315" s="35"/>
      <c r="MQG315" s="35"/>
      <c r="MQH315" s="15"/>
      <c r="MQJ315" s="13"/>
      <c r="MQK315" s="35"/>
      <c r="MQL315" s="35"/>
      <c r="MQM315" s="15"/>
      <c r="MQO315" s="13"/>
      <c r="MQP315" s="35"/>
      <c r="MQQ315" s="35"/>
      <c r="MQR315" s="15"/>
      <c r="MQT315" s="13"/>
      <c r="MQU315" s="35"/>
      <c r="MQV315" s="35"/>
      <c r="MQW315" s="15"/>
      <c r="MQY315" s="13"/>
      <c r="MQZ315" s="35"/>
      <c r="MRA315" s="35"/>
      <c r="MRB315" s="15"/>
      <c r="MRD315" s="13"/>
      <c r="MRE315" s="35"/>
      <c r="MRF315" s="35"/>
      <c r="MRG315" s="15"/>
      <c r="MRI315" s="13"/>
      <c r="MRJ315" s="35"/>
      <c r="MRK315" s="35"/>
      <c r="MRL315" s="15"/>
      <c r="MRN315" s="13"/>
      <c r="MRO315" s="35"/>
      <c r="MRP315" s="35"/>
      <c r="MRQ315" s="15"/>
      <c r="MRS315" s="13"/>
      <c r="MRT315" s="35"/>
      <c r="MRU315" s="35"/>
      <c r="MRV315" s="15"/>
      <c r="MRX315" s="13"/>
      <c r="MRY315" s="35"/>
      <c r="MRZ315" s="35"/>
      <c r="MSA315" s="15"/>
      <c r="MSC315" s="13"/>
      <c r="MSD315" s="35"/>
      <c r="MSE315" s="35"/>
      <c r="MSF315" s="15"/>
      <c r="MSH315" s="13"/>
      <c r="MSI315" s="35"/>
      <c r="MSJ315" s="35"/>
      <c r="MSK315" s="15"/>
      <c r="MSM315" s="13"/>
      <c r="MSN315" s="35"/>
      <c r="MSO315" s="35"/>
      <c r="MSP315" s="15"/>
      <c r="MSR315" s="13"/>
      <c r="MSS315" s="35"/>
      <c r="MST315" s="35"/>
      <c r="MSU315" s="15"/>
      <c r="MSW315" s="13"/>
      <c r="MSX315" s="35"/>
      <c r="MSY315" s="35"/>
      <c r="MSZ315" s="15"/>
      <c r="MTB315" s="13"/>
      <c r="MTC315" s="35"/>
      <c r="MTD315" s="35"/>
      <c r="MTE315" s="15"/>
      <c r="MTG315" s="13"/>
      <c r="MTH315" s="35"/>
      <c r="MTI315" s="35"/>
      <c r="MTJ315" s="15"/>
      <c r="MTL315" s="13"/>
      <c r="MTM315" s="35"/>
      <c r="MTN315" s="35"/>
      <c r="MTO315" s="15"/>
      <c r="MTQ315" s="13"/>
      <c r="MTR315" s="35"/>
      <c r="MTS315" s="35"/>
      <c r="MTT315" s="15"/>
      <c r="MTV315" s="13"/>
      <c r="MTW315" s="35"/>
      <c r="MTX315" s="35"/>
      <c r="MTY315" s="15"/>
      <c r="MUA315" s="13"/>
      <c r="MUB315" s="35"/>
      <c r="MUC315" s="35"/>
      <c r="MUD315" s="15"/>
      <c r="MUF315" s="13"/>
      <c r="MUG315" s="35"/>
      <c r="MUH315" s="35"/>
      <c r="MUI315" s="15"/>
      <c r="MUK315" s="13"/>
      <c r="MUL315" s="35"/>
      <c r="MUM315" s="35"/>
      <c r="MUN315" s="15"/>
      <c r="MUP315" s="13"/>
      <c r="MUQ315" s="35"/>
      <c r="MUR315" s="35"/>
      <c r="MUS315" s="15"/>
      <c r="MUU315" s="13"/>
      <c r="MUV315" s="35"/>
      <c r="MUW315" s="35"/>
      <c r="MUX315" s="15"/>
      <c r="MUZ315" s="13"/>
      <c r="MVA315" s="35"/>
      <c r="MVB315" s="35"/>
      <c r="MVC315" s="15"/>
      <c r="MVE315" s="13"/>
      <c r="MVF315" s="35"/>
      <c r="MVG315" s="35"/>
      <c r="MVH315" s="15"/>
      <c r="MVJ315" s="13"/>
      <c r="MVK315" s="35"/>
      <c r="MVL315" s="35"/>
      <c r="MVM315" s="15"/>
      <c r="MVO315" s="13"/>
      <c r="MVP315" s="35"/>
      <c r="MVQ315" s="35"/>
      <c r="MVR315" s="15"/>
      <c r="MVT315" s="13"/>
      <c r="MVU315" s="35"/>
      <c r="MVV315" s="35"/>
      <c r="MVW315" s="15"/>
      <c r="MVY315" s="13"/>
      <c r="MVZ315" s="35"/>
      <c r="MWA315" s="35"/>
      <c r="MWB315" s="15"/>
      <c r="MWD315" s="13"/>
      <c r="MWE315" s="35"/>
      <c r="MWF315" s="35"/>
      <c r="MWG315" s="15"/>
      <c r="MWI315" s="13"/>
      <c r="MWJ315" s="35"/>
      <c r="MWK315" s="35"/>
      <c r="MWL315" s="15"/>
      <c r="MWN315" s="13"/>
      <c r="MWO315" s="35"/>
      <c r="MWP315" s="35"/>
      <c r="MWQ315" s="15"/>
      <c r="MWS315" s="13"/>
      <c r="MWT315" s="35"/>
      <c r="MWU315" s="35"/>
      <c r="MWV315" s="15"/>
      <c r="MWX315" s="13"/>
      <c r="MWY315" s="35"/>
      <c r="MWZ315" s="35"/>
      <c r="MXA315" s="15"/>
      <c r="MXC315" s="13"/>
      <c r="MXD315" s="35"/>
      <c r="MXE315" s="35"/>
      <c r="MXF315" s="15"/>
      <c r="MXH315" s="13"/>
      <c r="MXI315" s="35"/>
      <c r="MXJ315" s="35"/>
      <c r="MXK315" s="15"/>
      <c r="MXM315" s="13"/>
      <c r="MXN315" s="35"/>
      <c r="MXO315" s="35"/>
      <c r="MXP315" s="15"/>
      <c r="MXR315" s="13"/>
      <c r="MXS315" s="35"/>
      <c r="MXT315" s="35"/>
      <c r="MXU315" s="15"/>
      <c r="MXW315" s="13"/>
      <c r="MXX315" s="35"/>
      <c r="MXY315" s="35"/>
      <c r="MXZ315" s="15"/>
      <c r="MYB315" s="13"/>
      <c r="MYC315" s="35"/>
      <c r="MYD315" s="35"/>
      <c r="MYE315" s="15"/>
      <c r="MYG315" s="13"/>
      <c r="MYH315" s="35"/>
      <c r="MYI315" s="35"/>
      <c r="MYJ315" s="15"/>
      <c r="MYL315" s="13"/>
      <c r="MYM315" s="35"/>
      <c r="MYN315" s="35"/>
      <c r="MYO315" s="15"/>
      <c r="MYQ315" s="13"/>
      <c r="MYR315" s="35"/>
      <c r="MYS315" s="35"/>
      <c r="MYT315" s="15"/>
      <c r="MYV315" s="13"/>
      <c r="MYW315" s="35"/>
      <c r="MYX315" s="35"/>
      <c r="MYY315" s="15"/>
      <c r="MZA315" s="13"/>
      <c r="MZB315" s="35"/>
      <c r="MZC315" s="35"/>
      <c r="MZD315" s="15"/>
      <c r="MZF315" s="13"/>
      <c r="MZG315" s="35"/>
      <c r="MZH315" s="35"/>
      <c r="MZI315" s="15"/>
      <c r="MZK315" s="13"/>
      <c r="MZL315" s="35"/>
      <c r="MZM315" s="35"/>
      <c r="MZN315" s="15"/>
      <c r="MZP315" s="13"/>
      <c r="MZQ315" s="35"/>
      <c r="MZR315" s="35"/>
      <c r="MZS315" s="15"/>
      <c r="MZU315" s="13"/>
      <c r="MZV315" s="35"/>
      <c r="MZW315" s="35"/>
      <c r="MZX315" s="15"/>
      <c r="MZZ315" s="13"/>
      <c r="NAA315" s="35"/>
      <c r="NAB315" s="35"/>
      <c r="NAC315" s="15"/>
      <c r="NAE315" s="13"/>
      <c r="NAF315" s="35"/>
      <c r="NAG315" s="35"/>
      <c r="NAH315" s="15"/>
      <c r="NAJ315" s="13"/>
      <c r="NAK315" s="35"/>
      <c r="NAL315" s="35"/>
      <c r="NAM315" s="15"/>
      <c r="NAO315" s="13"/>
      <c r="NAP315" s="35"/>
      <c r="NAQ315" s="35"/>
      <c r="NAR315" s="15"/>
      <c r="NAT315" s="13"/>
      <c r="NAU315" s="35"/>
      <c r="NAV315" s="35"/>
      <c r="NAW315" s="15"/>
      <c r="NAY315" s="13"/>
      <c r="NAZ315" s="35"/>
      <c r="NBA315" s="35"/>
      <c r="NBB315" s="15"/>
      <c r="NBD315" s="13"/>
      <c r="NBE315" s="35"/>
      <c r="NBF315" s="35"/>
      <c r="NBG315" s="15"/>
      <c r="NBI315" s="13"/>
      <c r="NBJ315" s="35"/>
      <c r="NBK315" s="35"/>
      <c r="NBL315" s="15"/>
      <c r="NBN315" s="13"/>
      <c r="NBO315" s="35"/>
      <c r="NBP315" s="35"/>
      <c r="NBQ315" s="15"/>
      <c r="NBS315" s="13"/>
      <c r="NBT315" s="35"/>
      <c r="NBU315" s="35"/>
      <c r="NBV315" s="15"/>
      <c r="NBX315" s="13"/>
      <c r="NBY315" s="35"/>
      <c r="NBZ315" s="35"/>
      <c r="NCA315" s="15"/>
      <c r="NCC315" s="13"/>
      <c r="NCD315" s="35"/>
      <c r="NCE315" s="35"/>
      <c r="NCF315" s="15"/>
      <c r="NCH315" s="13"/>
      <c r="NCI315" s="35"/>
      <c r="NCJ315" s="35"/>
      <c r="NCK315" s="15"/>
      <c r="NCM315" s="13"/>
      <c r="NCN315" s="35"/>
      <c r="NCO315" s="35"/>
      <c r="NCP315" s="15"/>
      <c r="NCR315" s="13"/>
      <c r="NCS315" s="35"/>
      <c r="NCT315" s="35"/>
      <c r="NCU315" s="15"/>
      <c r="NCW315" s="13"/>
      <c r="NCX315" s="35"/>
      <c r="NCY315" s="35"/>
      <c r="NCZ315" s="15"/>
      <c r="NDB315" s="13"/>
      <c r="NDC315" s="35"/>
      <c r="NDD315" s="35"/>
      <c r="NDE315" s="15"/>
      <c r="NDG315" s="13"/>
      <c r="NDH315" s="35"/>
      <c r="NDI315" s="35"/>
      <c r="NDJ315" s="15"/>
      <c r="NDL315" s="13"/>
      <c r="NDM315" s="35"/>
      <c r="NDN315" s="35"/>
      <c r="NDO315" s="15"/>
      <c r="NDQ315" s="13"/>
      <c r="NDR315" s="35"/>
      <c r="NDS315" s="35"/>
      <c r="NDT315" s="15"/>
      <c r="NDV315" s="13"/>
      <c r="NDW315" s="35"/>
      <c r="NDX315" s="35"/>
      <c r="NDY315" s="15"/>
      <c r="NEA315" s="13"/>
      <c r="NEB315" s="35"/>
      <c r="NEC315" s="35"/>
      <c r="NED315" s="15"/>
      <c r="NEF315" s="13"/>
      <c r="NEG315" s="35"/>
      <c r="NEH315" s="35"/>
      <c r="NEI315" s="15"/>
      <c r="NEK315" s="13"/>
      <c r="NEL315" s="35"/>
      <c r="NEM315" s="35"/>
      <c r="NEN315" s="15"/>
      <c r="NEP315" s="13"/>
      <c r="NEQ315" s="35"/>
      <c r="NER315" s="35"/>
      <c r="NES315" s="15"/>
      <c r="NEU315" s="13"/>
      <c r="NEV315" s="35"/>
      <c r="NEW315" s="35"/>
      <c r="NEX315" s="15"/>
      <c r="NEZ315" s="13"/>
      <c r="NFA315" s="35"/>
      <c r="NFB315" s="35"/>
      <c r="NFC315" s="15"/>
      <c r="NFE315" s="13"/>
      <c r="NFF315" s="35"/>
      <c r="NFG315" s="35"/>
      <c r="NFH315" s="15"/>
      <c r="NFJ315" s="13"/>
      <c r="NFK315" s="35"/>
      <c r="NFL315" s="35"/>
      <c r="NFM315" s="15"/>
      <c r="NFO315" s="13"/>
      <c r="NFP315" s="35"/>
      <c r="NFQ315" s="35"/>
      <c r="NFR315" s="15"/>
      <c r="NFT315" s="13"/>
      <c r="NFU315" s="35"/>
      <c r="NFV315" s="35"/>
      <c r="NFW315" s="15"/>
      <c r="NFY315" s="13"/>
      <c r="NFZ315" s="35"/>
      <c r="NGA315" s="35"/>
      <c r="NGB315" s="15"/>
      <c r="NGD315" s="13"/>
      <c r="NGE315" s="35"/>
      <c r="NGF315" s="35"/>
      <c r="NGG315" s="15"/>
      <c r="NGI315" s="13"/>
      <c r="NGJ315" s="35"/>
      <c r="NGK315" s="35"/>
      <c r="NGL315" s="15"/>
      <c r="NGN315" s="13"/>
      <c r="NGO315" s="35"/>
      <c r="NGP315" s="35"/>
      <c r="NGQ315" s="15"/>
      <c r="NGS315" s="13"/>
      <c r="NGT315" s="35"/>
      <c r="NGU315" s="35"/>
      <c r="NGV315" s="15"/>
      <c r="NGX315" s="13"/>
      <c r="NGY315" s="35"/>
      <c r="NGZ315" s="35"/>
      <c r="NHA315" s="15"/>
      <c r="NHC315" s="13"/>
      <c r="NHD315" s="35"/>
      <c r="NHE315" s="35"/>
      <c r="NHF315" s="15"/>
      <c r="NHH315" s="13"/>
      <c r="NHI315" s="35"/>
      <c r="NHJ315" s="35"/>
      <c r="NHK315" s="15"/>
      <c r="NHM315" s="13"/>
      <c r="NHN315" s="35"/>
      <c r="NHO315" s="35"/>
      <c r="NHP315" s="15"/>
      <c r="NHR315" s="13"/>
      <c r="NHS315" s="35"/>
      <c r="NHT315" s="35"/>
      <c r="NHU315" s="15"/>
      <c r="NHW315" s="13"/>
      <c r="NHX315" s="35"/>
      <c r="NHY315" s="35"/>
      <c r="NHZ315" s="15"/>
      <c r="NIB315" s="13"/>
      <c r="NIC315" s="35"/>
      <c r="NID315" s="35"/>
      <c r="NIE315" s="15"/>
      <c r="NIG315" s="13"/>
      <c r="NIH315" s="35"/>
      <c r="NII315" s="35"/>
      <c r="NIJ315" s="15"/>
      <c r="NIL315" s="13"/>
      <c r="NIM315" s="35"/>
      <c r="NIN315" s="35"/>
      <c r="NIO315" s="15"/>
      <c r="NIQ315" s="13"/>
      <c r="NIR315" s="35"/>
      <c r="NIS315" s="35"/>
      <c r="NIT315" s="15"/>
      <c r="NIV315" s="13"/>
      <c r="NIW315" s="35"/>
      <c r="NIX315" s="35"/>
      <c r="NIY315" s="15"/>
      <c r="NJA315" s="13"/>
      <c r="NJB315" s="35"/>
      <c r="NJC315" s="35"/>
      <c r="NJD315" s="15"/>
      <c r="NJF315" s="13"/>
      <c r="NJG315" s="35"/>
      <c r="NJH315" s="35"/>
      <c r="NJI315" s="15"/>
      <c r="NJK315" s="13"/>
      <c r="NJL315" s="35"/>
      <c r="NJM315" s="35"/>
      <c r="NJN315" s="15"/>
      <c r="NJP315" s="13"/>
      <c r="NJQ315" s="35"/>
      <c r="NJR315" s="35"/>
      <c r="NJS315" s="15"/>
      <c r="NJU315" s="13"/>
      <c r="NJV315" s="35"/>
      <c r="NJW315" s="35"/>
      <c r="NJX315" s="15"/>
      <c r="NJZ315" s="13"/>
      <c r="NKA315" s="35"/>
      <c r="NKB315" s="35"/>
      <c r="NKC315" s="15"/>
      <c r="NKE315" s="13"/>
      <c r="NKF315" s="35"/>
      <c r="NKG315" s="35"/>
      <c r="NKH315" s="15"/>
      <c r="NKJ315" s="13"/>
      <c r="NKK315" s="35"/>
      <c r="NKL315" s="35"/>
      <c r="NKM315" s="15"/>
      <c r="NKO315" s="13"/>
      <c r="NKP315" s="35"/>
      <c r="NKQ315" s="35"/>
      <c r="NKR315" s="15"/>
      <c r="NKT315" s="13"/>
      <c r="NKU315" s="35"/>
      <c r="NKV315" s="35"/>
      <c r="NKW315" s="15"/>
      <c r="NKY315" s="13"/>
      <c r="NKZ315" s="35"/>
      <c r="NLA315" s="35"/>
      <c r="NLB315" s="15"/>
      <c r="NLD315" s="13"/>
      <c r="NLE315" s="35"/>
      <c r="NLF315" s="35"/>
      <c r="NLG315" s="15"/>
      <c r="NLI315" s="13"/>
      <c r="NLJ315" s="35"/>
      <c r="NLK315" s="35"/>
      <c r="NLL315" s="15"/>
      <c r="NLN315" s="13"/>
      <c r="NLO315" s="35"/>
      <c r="NLP315" s="35"/>
      <c r="NLQ315" s="15"/>
      <c r="NLS315" s="13"/>
      <c r="NLT315" s="35"/>
      <c r="NLU315" s="35"/>
      <c r="NLV315" s="15"/>
      <c r="NLX315" s="13"/>
      <c r="NLY315" s="35"/>
      <c r="NLZ315" s="35"/>
      <c r="NMA315" s="15"/>
      <c r="NMC315" s="13"/>
      <c r="NMD315" s="35"/>
      <c r="NME315" s="35"/>
      <c r="NMF315" s="15"/>
      <c r="NMH315" s="13"/>
      <c r="NMI315" s="35"/>
      <c r="NMJ315" s="35"/>
      <c r="NMK315" s="15"/>
      <c r="NMM315" s="13"/>
      <c r="NMN315" s="35"/>
      <c r="NMO315" s="35"/>
      <c r="NMP315" s="15"/>
      <c r="NMR315" s="13"/>
      <c r="NMS315" s="35"/>
      <c r="NMT315" s="35"/>
      <c r="NMU315" s="15"/>
      <c r="NMW315" s="13"/>
      <c r="NMX315" s="35"/>
      <c r="NMY315" s="35"/>
      <c r="NMZ315" s="15"/>
      <c r="NNB315" s="13"/>
      <c r="NNC315" s="35"/>
      <c r="NND315" s="35"/>
      <c r="NNE315" s="15"/>
      <c r="NNG315" s="13"/>
      <c r="NNH315" s="35"/>
      <c r="NNI315" s="35"/>
      <c r="NNJ315" s="15"/>
      <c r="NNL315" s="13"/>
      <c r="NNM315" s="35"/>
      <c r="NNN315" s="35"/>
      <c r="NNO315" s="15"/>
      <c r="NNQ315" s="13"/>
      <c r="NNR315" s="35"/>
      <c r="NNS315" s="35"/>
      <c r="NNT315" s="15"/>
      <c r="NNV315" s="13"/>
      <c r="NNW315" s="35"/>
      <c r="NNX315" s="35"/>
      <c r="NNY315" s="15"/>
      <c r="NOA315" s="13"/>
      <c r="NOB315" s="35"/>
      <c r="NOC315" s="35"/>
      <c r="NOD315" s="15"/>
      <c r="NOF315" s="13"/>
      <c r="NOG315" s="35"/>
      <c r="NOH315" s="35"/>
      <c r="NOI315" s="15"/>
      <c r="NOK315" s="13"/>
      <c r="NOL315" s="35"/>
      <c r="NOM315" s="35"/>
      <c r="NON315" s="15"/>
      <c r="NOP315" s="13"/>
      <c r="NOQ315" s="35"/>
      <c r="NOR315" s="35"/>
      <c r="NOS315" s="15"/>
      <c r="NOU315" s="13"/>
      <c r="NOV315" s="35"/>
      <c r="NOW315" s="35"/>
      <c r="NOX315" s="15"/>
      <c r="NOZ315" s="13"/>
      <c r="NPA315" s="35"/>
      <c r="NPB315" s="35"/>
      <c r="NPC315" s="15"/>
      <c r="NPE315" s="13"/>
      <c r="NPF315" s="35"/>
      <c r="NPG315" s="35"/>
      <c r="NPH315" s="15"/>
      <c r="NPJ315" s="13"/>
      <c r="NPK315" s="35"/>
      <c r="NPL315" s="35"/>
      <c r="NPM315" s="15"/>
      <c r="NPO315" s="13"/>
      <c r="NPP315" s="35"/>
      <c r="NPQ315" s="35"/>
      <c r="NPR315" s="15"/>
      <c r="NPT315" s="13"/>
      <c r="NPU315" s="35"/>
      <c r="NPV315" s="35"/>
      <c r="NPW315" s="15"/>
      <c r="NPY315" s="13"/>
      <c r="NPZ315" s="35"/>
      <c r="NQA315" s="35"/>
      <c r="NQB315" s="15"/>
      <c r="NQD315" s="13"/>
      <c r="NQE315" s="35"/>
      <c r="NQF315" s="35"/>
      <c r="NQG315" s="15"/>
      <c r="NQI315" s="13"/>
      <c r="NQJ315" s="35"/>
      <c r="NQK315" s="35"/>
      <c r="NQL315" s="15"/>
      <c r="NQN315" s="13"/>
      <c r="NQO315" s="35"/>
      <c r="NQP315" s="35"/>
      <c r="NQQ315" s="15"/>
      <c r="NQS315" s="13"/>
      <c r="NQT315" s="35"/>
      <c r="NQU315" s="35"/>
      <c r="NQV315" s="15"/>
      <c r="NQX315" s="13"/>
      <c r="NQY315" s="35"/>
      <c r="NQZ315" s="35"/>
      <c r="NRA315" s="15"/>
      <c r="NRC315" s="13"/>
      <c r="NRD315" s="35"/>
      <c r="NRE315" s="35"/>
      <c r="NRF315" s="15"/>
      <c r="NRH315" s="13"/>
      <c r="NRI315" s="35"/>
      <c r="NRJ315" s="35"/>
      <c r="NRK315" s="15"/>
      <c r="NRM315" s="13"/>
      <c r="NRN315" s="35"/>
      <c r="NRO315" s="35"/>
      <c r="NRP315" s="15"/>
      <c r="NRR315" s="13"/>
      <c r="NRS315" s="35"/>
      <c r="NRT315" s="35"/>
      <c r="NRU315" s="15"/>
      <c r="NRW315" s="13"/>
      <c r="NRX315" s="35"/>
      <c r="NRY315" s="35"/>
      <c r="NRZ315" s="15"/>
      <c r="NSB315" s="13"/>
      <c r="NSC315" s="35"/>
      <c r="NSD315" s="35"/>
      <c r="NSE315" s="15"/>
      <c r="NSG315" s="13"/>
      <c r="NSH315" s="35"/>
      <c r="NSI315" s="35"/>
      <c r="NSJ315" s="15"/>
      <c r="NSL315" s="13"/>
      <c r="NSM315" s="35"/>
      <c r="NSN315" s="35"/>
      <c r="NSO315" s="15"/>
      <c r="NSQ315" s="13"/>
      <c r="NSR315" s="35"/>
      <c r="NSS315" s="35"/>
      <c r="NST315" s="15"/>
      <c r="NSV315" s="13"/>
      <c r="NSW315" s="35"/>
      <c r="NSX315" s="35"/>
      <c r="NSY315" s="15"/>
      <c r="NTA315" s="13"/>
      <c r="NTB315" s="35"/>
      <c r="NTC315" s="35"/>
      <c r="NTD315" s="15"/>
      <c r="NTF315" s="13"/>
      <c r="NTG315" s="35"/>
      <c r="NTH315" s="35"/>
      <c r="NTI315" s="15"/>
      <c r="NTK315" s="13"/>
      <c r="NTL315" s="35"/>
      <c r="NTM315" s="35"/>
      <c r="NTN315" s="15"/>
      <c r="NTP315" s="13"/>
      <c r="NTQ315" s="35"/>
      <c r="NTR315" s="35"/>
      <c r="NTS315" s="15"/>
      <c r="NTU315" s="13"/>
      <c r="NTV315" s="35"/>
      <c r="NTW315" s="35"/>
      <c r="NTX315" s="15"/>
      <c r="NTZ315" s="13"/>
      <c r="NUA315" s="35"/>
      <c r="NUB315" s="35"/>
      <c r="NUC315" s="15"/>
      <c r="NUE315" s="13"/>
      <c r="NUF315" s="35"/>
      <c r="NUG315" s="35"/>
      <c r="NUH315" s="15"/>
      <c r="NUJ315" s="13"/>
      <c r="NUK315" s="35"/>
      <c r="NUL315" s="35"/>
      <c r="NUM315" s="15"/>
      <c r="NUO315" s="13"/>
      <c r="NUP315" s="35"/>
      <c r="NUQ315" s="35"/>
      <c r="NUR315" s="15"/>
      <c r="NUT315" s="13"/>
      <c r="NUU315" s="35"/>
      <c r="NUV315" s="35"/>
      <c r="NUW315" s="15"/>
      <c r="NUY315" s="13"/>
      <c r="NUZ315" s="35"/>
      <c r="NVA315" s="35"/>
      <c r="NVB315" s="15"/>
      <c r="NVD315" s="13"/>
      <c r="NVE315" s="35"/>
      <c r="NVF315" s="35"/>
      <c r="NVG315" s="15"/>
      <c r="NVI315" s="13"/>
      <c r="NVJ315" s="35"/>
      <c r="NVK315" s="35"/>
      <c r="NVL315" s="15"/>
      <c r="NVN315" s="13"/>
      <c r="NVO315" s="35"/>
      <c r="NVP315" s="35"/>
      <c r="NVQ315" s="15"/>
      <c r="NVS315" s="13"/>
      <c r="NVT315" s="35"/>
      <c r="NVU315" s="35"/>
      <c r="NVV315" s="15"/>
      <c r="NVX315" s="13"/>
      <c r="NVY315" s="35"/>
      <c r="NVZ315" s="35"/>
      <c r="NWA315" s="15"/>
      <c r="NWC315" s="13"/>
      <c r="NWD315" s="35"/>
      <c r="NWE315" s="35"/>
      <c r="NWF315" s="15"/>
      <c r="NWH315" s="13"/>
      <c r="NWI315" s="35"/>
      <c r="NWJ315" s="35"/>
      <c r="NWK315" s="15"/>
      <c r="NWM315" s="13"/>
      <c r="NWN315" s="35"/>
      <c r="NWO315" s="35"/>
      <c r="NWP315" s="15"/>
      <c r="NWR315" s="13"/>
      <c r="NWS315" s="35"/>
      <c r="NWT315" s="35"/>
      <c r="NWU315" s="15"/>
      <c r="NWW315" s="13"/>
      <c r="NWX315" s="35"/>
      <c r="NWY315" s="35"/>
      <c r="NWZ315" s="15"/>
      <c r="NXB315" s="13"/>
      <c r="NXC315" s="35"/>
      <c r="NXD315" s="35"/>
      <c r="NXE315" s="15"/>
      <c r="NXG315" s="13"/>
      <c r="NXH315" s="35"/>
      <c r="NXI315" s="35"/>
      <c r="NXJ315" s="15"/>
      <c r="NXL315" s="13"/>
      <c r="NXM315" s="35"/>
      <c r="NXN315" s="35"/>
      <c r="NXO315" s="15"/>
      <c r="NXQ315" s="13"/>
      <c r="NXR315" s="35"/>
      <c r="NXS315" s="35"/>
      <c r="NXT315" s="15"/>
      <c r="NXV315" s="13"/>
      <c r="NXW315" s="35"/>
      <c r="NXX315" s="35"/>
      <c r="NXY315" s="15"/>
      <c r="NYA315" s="13"/>
      <c r="NYB315" s="35"/>
      <c r="NYC315" s="35"/>
      <c r="NYD315" s="15"/>
      <c r="NYF315" s="13"/>
      <c r="NYG315" s="35"/>
      <c r="NYH315" s="35"/>
      <c r="NYI315" s="15"/>
      <c r="NYK315" s="13"/>
      <c r="NYL315" s="35"/>
      <c r="NYM315" s="35"/>
      <c r="NYN315" s="15"/>
      <c r="NYP315" s="13"/>
      <c r="NYQ315" s="35"/>
      <c r="NYR315" s="35"/>
      <c r="NYS315" s="15"/>
      <c r="NYU315" s="13"/>
      <c r="NYV315" s="35"/>
      <c r="NYW315" s="35"/>
      <c r="NYX315" s="15"/>
      <c r="NYZ315" s="13"/>
      <c r="NZA315" s="35"/>
      <c r="NZB315" s="35"/>
      <c r="NZC315" s="15"/>
      <c r="NZE315" s="13"/>
      <c r="NZF315" s="35"/>
      <c r="NZG315" s="35"/>
      <c r="NZH315" s="15"/>
      <c r="NZJ315" s="13"/>
      <c r="NZK315" s="35"/>
      <c r="NZL315" s="35"/>
      <c r="NZM315" s="15"/>
      <c r="NZO315" s="13"/>
      <c r="NZP315" s="35"/>
      <c r="NZQ315" s="35"/>
      <c r="NZR315" s="15"/>
      <c r="NZT315" s="13"/>
      <c r="NZU315" s="35"/>
      <c r="NZV315" s="35"/>
      <c r="NZW315" s="15"/>
      <c r="NZY315" s="13"/>
      <c r="NZZ315" s="35"/>
      <c r="OAA315" s="35"/>
      <c r="OAB315" s="15"/>
      <c r="OAD315" s="13"/>
      <c r="OAE315" s="35"/>
      <c r="OAF315" s="35"/>
      <c r="OAG315" s="15"/>
      <c r="OAI315" s="13"/>
      <c r="OAJ315" s="35"/>
      <c r="OAK315" s="35"/>
      <c r="OAL315" s="15"/>
      <c r="OAN315" s="13"/>
      <c r="OAO315" s="35"/>
      <c r="OAP315" s="35"/>
      <c r="OAQ315" s="15"/>
      <c r="OAS315" s="13"/>
      <c r="OAT315" s="35"/>
      <c r="OAU315" s="35"/>
      <c r="OAV315" s="15"/>
      <c r="OAX315" s="13"/>
      <c r="OAY315" s="35"/>
      <c r="OAZ315" s="35"/>
      <c r="OBA315" s="15"/>
      <c r="OBC315" s="13"/>
      <c r="OBD315" s="35"/>
      <c r="OBE315" s="35"/>
      <c r="OBF315" s="15"/>
      <c r="OBH315" s="13"/>
      <c r="OBI315" s="35"/>
      <c r="OBJ315" s="35"/>
      <c r="OBK315" s="15"/>
      <c r="OBM315" s="13"/>
      <c r="OBN315" s="35"/>
      <c r="OBO315" s="35"/>
      <c r="OBP315" s="15"/>
      <c r="OBR315" s="13"/>
      <c r="OBS315" s="35"/>
      <c r="OBT315" s="35"/>
      <c r="OBU315" s="15"/>
      <c r="OBW315" s="13"/>
      <c r="OBX315" s="35"/>
      <c r="OBY315" s="35"/>
      <c r="OBZ315" s="15"/>
      <c r="OCB315" s="13"/>
      <c r="OCC315" s="35"/>
      <c r="OCD315" s="35"/>
      <c r="OCE315" s="15"/>
      <c r="OCG315" s="13"/>
      <c r="OCH315" s="35"/>
      <c r="OCI315" s="35"/>
      <c r="OCJ315" s="15"/>
      <c r="OCL315" s="13"/>
      <c r="OCM315" s="35"/>
      <c r="OCN315" s="35"/>
      <c r="OCO315" s="15"/>
      <c r="OCQ315" s="13"/>
      <c r="OCR315" s="35"/>
      <c r="OCS315" s="35"/>
      <c r="OCT315" s="15"/>
      <c r="OCV315" s="13"/>
      <c r="OCW315" s="35"/>
      <c r="OCX315" s="35"/>
      <c r="OCY315" s="15"/>
      <c r="ODA315" s="13"/>
      <c r="ODB315" s="35"/>
      <c r="ODC315" s="35"/>
      <c r="ODD315" s="15"/>
      <c r="ODF315" s="13"/>
      <c r="ODG315" s="35"/>
      <c r="ODH315" s="35"/>
      <c r="ODI315" s="15"/>
      <c r="ODK315" s="13"/>
      <c r="ODL315" s="35"/>
      <c r="ODM315" s="35"/>
      <c r="ODN315" s="15"/>
      <c r="ODP315" s="13"/>
      <c r="ODQ315" s="35"/>
      <c r="ODR315" s="35"/>
      <c r="ODS315" s="15"/>
      <c r="ODU315" s="13"/>
      <c r="ODV315" s="35"/>
      <c r="ODW315" s="35"/>
      <c r="ODX315" s="15"/>
      <c r="ODZ315" s="13"/>
      <c r="OEA315" s="35"/>
      <c r="OEB315" s="35"/>
      <c r="OEC315" s="15"/>
      <c r="OEE315" s="13"/>
      <c r="OEF315" s="35"/>
      <c r="OEG315" s="35"/>
      <c r="OEH315" s="15"/>
      <c r="OEJ315" s="13"/>
      <c r="OEK315" s="35"/>
      <c r="OEL315" s="35"/>
      <c r="OEM315" s="15"/>
      <c r="OEO315" s="13"/>
      <c r="OEP315" s="35"/>
      <c r="OEQ315" s="35"/>
      <c r="OER315" s="15"/>
      <c r="OET315" s="13"/>
      <c r="OEU315" s="35"/>
      <c r="OEV315" s="35"/>
      <c r="OEW315" s="15"/>
      <c r="OEY315" s="13"/>
      <c r="OEZ315" s="35"/>
      <c r="OFA315" s="35"/>
      <c r="OFB315" s="15"/>
      <c r="OFD315" s="13"/>
      <c r="OFE315" s="35"/>
      <c r="OFF315" s="35"/>
      <c r="OFG315" s="15"/>
      <c r="OFI315" s="13"/>
      <c r="OFJ315" s="35"/>
      <c r="OFK315" s="35"/>
      <c r="OFL315" s="15"/>
      <c r="OFN315" s="13"/>
      <c r="OFO315" s="35"/>
      <c r="OFP315" s="35"/>
      <c r="OFQ315" s="15"/>
      <c r="OFS315" s="13"/>
      <c r="OFT315" s="35"/>
      <c r="OFU315" s="35"/>
      <c r="OFV315" s="15"/>
      <c r="OFX315" s="13"/>
      <c r="OFY315" s="35"/>
      <c r="OFZ315" s="35"/>
      <c r="OGA315" s="15"/>
      <c r="OGC315" s="13"/>
      <c r="OGD315" s="35"/>
      <c r="OGE315" s="35"/>
      <c r="OGF315" s="15"/>
      <c r="OGH315" s="13"/>
      <c r="OGI315" s="35"/>
      <c r="OGJ315" s="35"/>
      <c r="OGK315" s="15"/>
      <c r="OGM315" s="13"/>
      <c r="OGN315" s="35"/>
      <c r="OGO315" s="35"/>
      <c r="OGP315" s="15"/>
      <c r="OGR315" s="13"/>
      <c r="OGS315" s="35"/>
      <c r="OGT315" s="35"/>
      <c r="OGU315" s="15"/>
      <c r="OGW315" s="13"/>
      <c r="OGX315" s="35"/>
      <c r="OGY315" s="35"/>
      <c r="OGZ315" s="15"/>
      <c r="OHB315" s="13"/>
      <c r="OHC315" s="35"/>
      <c r="OHD315" s="35"/>
      <c r="OHE315" s="15"/>
      <c r="OHG315" s="13"/>
      <c r="OHH315" s="35"/>
      <c r="OHI315" s="35"/>
      <c r="OHJ315" s="15"/>
      <c r="OHL315" s="13"/>
      <c r="OHM315" s="35"/>
      <c r="OHN315" s="35"/>
      <c r="OHO315" s="15"/>
      <c r="OHQ315" s="13"/>
      <c r="OHR315" s="35"/>
      <c r="OHS315" s="35"/>
      <c r="OHT315" s="15"/>
      <c r="OHV315" s="13"/>
      <c r="OHW315" s="35"/>
      <c r="OHX315" s="35"/>
      <c r="OHY315" s="15"/>
      <c r="OIA315" s="13"/>
      <c r="OIB315" s="35"/>
      <c r="OIC315" s="35"/>
      <c r="OID315" s="15"/>
      <c r="OIF315" s="13"/>
      <c r="OIG315" s="35"/>
      <c r="OIH315" s="35"/>
      <c r="OII315" s="15"/>
      <c r="OIK315" s="13"/>
      <c r="OIL315" s="35"/>
      <c r="OIM315" s="35"/>
      <c r="OIN315" s="15"/>
      <c r="OIP315" s="13"/>
      <c r="OIQ315" s="35"/>
      <c r="OIR315" s="35"/>
      <c r="OIS315" s="15"/>
      <c r="OIU315" s="13"/>
      <c r="OIV315" s="35"/>
      <c r="OIW315" s="35"/>
      <c r="OIX315" s="15"/>
      <c r="OIZ315" s="13"/>
      <c r="OJA315" s="35"/>
      <c r="OJB315" s="35"/>
      <c r="OJC315" s="15"/>
      <c r="OJE315" s="13"/>
      <c r="OJF315" s="35"/>
      <c r="OJG315" s="35"/>
      <c r="OJH315" s="15"/>
      <c r="OJJ315" s="13"/>
      <c r="OJK315" s="35"/>
      <c r="OJL315" s="35"/>
      <c r="OJM315" s="15"/>
      <c r="OJO315" s="13"/>
      <c r="OJP315" s="35"/>
      <c r="OJQ315" s="35"/>
      <c r="OJR315" s="15"/>
      <c r="OJT315" s="13"/>
      <c r="OJU315" s="35"/>
      <c r="OJV315" s="35"/>
      <c r="OJW315" s="15"/>
      <c r="OJY315" s="13"/>
      <c r="OJZ315" s="35"/>
      <c r="OKA315" s="35"/>
      <c r="OKB315" s="15"/>
      <c r="OKD315" s="13"/>
      <c r="OKE315" s="35"/>
      <c r="OKF315" s="35"/>
      <c r="OKG315" s="15"/>
      <c r="OKI315" s="13"/>
      <c r="OKJ315" s="35"/>
      <c r="OKK315" s="35"/>
      <c r="OKL315" s="15"/>
      <c r="OKN315" s="13"/>
      <c r="OKO315" s="35"/>
      <c r="OKP315" s="35"/>
      <c r="OKQ315" s="15"/>
      <c r="OKS315" s="13"/>
      <c r="OKT315" s="35"/>
      <c r="OKU315" s="35"/>
      <c r="OKV315" s="15"/>
      <c r="OKX315" s="13"/>
      <c r="OKY315" s="35"/>
      <c r="OKZ315" s="35"/>
      <c r="OLA315" s="15"/>
      <c r="OLC315" s="13"/>
      <c r="OLD315" s="35"/>
      <c r="OLE315" s="35"/>
      <c r="OLF315" s="15"/>
      <c r="OLH315" s="13"/>
      <c r="OLI315" s="35"/>
      <c r="OLJ315" s="35"/>
      <c r="OLK315" s="15"/>
      <c r="OLM315" s="13"/>
      <c r="OLN315" s="35"/>
      <c r="OLO315" s="35"/>
      <c r="OLP315" s="15"/>
      <c r="OLR315" s="13"/>
      <c r="OLS315" s="35"/>
      <c r="OLT315" s="35"/>
      <c r="OLU315" s="15"/>
      <c r="OLW315" s="13"/>
      <c r="OLX315" s="35"/>
      <c r="OLY315" s="35"/>
      <c r="OLZ315" s="15"/>
      <c r="OMB315" s="13"/>
      <c r="OMC315" s="35"/>
      <c r="OMD315" s="35"/>
      <c r="OME315" s="15"/>
      <c r="OMG315" s="13"/>
      <c r="OMH315" s="35"/>
      <c r="OMI315" s="35"/>
      <c r="OMJ315" s="15"/>
      <c r="OML315" s="13"/>
      <c r="OMM315" s="35"/>
      <c r="OMN315" s="35"/>
      <c r="OMO315" s="15"/>
      <c r="OMQ315" s="13"/>
      <c r="OMR315" s="35"/>
      <c r="OMS315" s="35"/>
      <c r="OMT315" s="15"/>
      <c r="OMV315" s="13"/>
      <c r="OMW315" s="35"/>
      <c r="OMX315" s="35"/>
      <c r="OMY315" s="15"/>
      <c r="ONA315" s="13"/>
      <c r="ONB315" s="35"/>
      <c r="ONC315" s="35"/>
      <c r="OND315" s="15"/>
      <c r="ONF315" s="13"/>
      <c r="ONG315" s="35"/>
      <c r="ONH315" s="35"/>
      <c r="ONI315" s="15"/>
      <c r="ONK315" s="13"/>
      <c r="ONL315" s="35"/>
      <c r="ONM315" s="35"/>
      <c r="ONN315" s="15"/>
      <c r="ONP315" s="13"/>
      <c r="ONQ315" s="35"/>
      <c r="ONR315" s="35"/>
      <c r="ONS315" s="15"/>
      <c r="ONU315" s="13"/>
      <c r="ONV315" s="35"/>
      <c r="ONW315" s="35"/>
      <c r="ONX315" s="15"/>
      <c r="ONZ315" s="13"/>
      <c r="OOA315" s="35"/>
      <c r="OOB315" s="35"/>
      <c r="OOC315" s="15"/>
      <c r="OOE315" s="13"/>
      <c r="OOF315" s="35"/>
      <c r="OOG315" s="35"/>
      <c r="OOH315" s="15"/>
      <c r="OOJ315" s="13"/>
      <c r="OOK315" s="35"/>
      <c r="OOL315" s="35"/>
      <c r="OOM315" s="15"/>
      <c r="OOO315" s="13"/>
      <c r="OOP315" s="35"/>
      <c r="OOQ315" s="35"/>
      <c r="OOR315" s="15"/>
      <c r="OOT315" s="13"/>
      <c r="OOU315" s="35"/>
      <c r="OOV315" s="35"/>
      <c r="OOW315" s="15"/>
      <c r="OOY315" s="13"/>
      <c r="OOZ315" s="35"/>
      <c r="OPA315" s="35"/>
      <c r="OPB315" s="15"/>
      <c r="OPD315" s="13"/>
      <c r="OPE315" s="35"/>
      <c r="OPF315" s="35"/>
      <c r="OPG315" s="15"/>
      <c r="OPI315" s="13"/>
      <c r="OPJ315" s="35"/>
      <c r="OPK315" s="35"/>
      <c r="OPL315" s="15"/>
      <c r="OPN315" s="13"/>
      <c r="OPO315" s="35"/>
      <c r="OPP315" s="35"/>
      <c r="OPQ315" s="15"/>
      <c r="OPS315" s="13"/>
      <c r="OPT315" s="35"/>
      <c r="OPU315" s="35"/>
      <c r="OPV315" s="15"/>
      <c r="OPX315" s="13"/>
      <c r="OPY315" s="35"/>
      <c r="OPZ315" s="35"/>
      <c r="OQA315" s="15"/>
      <c r="OQC315" s="13"/>
      <c r="OQD315" s="35"/>
      <c r="OQE315" s="35"/>
      <c r="OQF315" s="15"/>
      <c r="OQH315" s="13"/>
      <c r="OQI315" s="35"/>
      <c r="OQJ315" s="35"/>
      <c r="OQK315" s="15"/>
      <c r="OQM315" s="13"/>
      <c r="OQN315" s="35"/>
      <c r="OQO315" s="35"/>
      <c r="OQP315" s="15"/>
      <c r="OQR315" s="13"/>
      <c r="OQS315" s="35"/>
      <c r="OQT315" s="35"/>
      <c r="OQU315" s="15"/>
      <c r="OQW315" s="13"/>
      <c r="OQX315" s="35"/>
      <c r="OQY315" s="35"/>
      <c r="OQZ315" s="15"/>
      <c r="ORB315" s="13"/>
      <c r="ORC315" s="35"/>
      <c r="ORD315" s="35"/>
      <c r="ORE315" s="15"/>
      <c r="ORG315" s="13"/>
      <c r="ORH315" s="35"/>
      <c r="ORI315" s="35"/>
      <c r="ORJ315" s="15"/>
      <c r="ORL315" s="13"/>
      <c r="ORM315" s="35"/>
      <c r="ORN315" s="35"/>
      <c r="ORO315" s="15"/>
      <c r="ORQ315" s="13"/>
      <c r="ORR315" s="35"/>
      <c r="ORS315" s="35"/>
      <c r="ORT315" s="15"/>
      <c r="ORV315" s="13"/>
      <c r="ORW315" s="35"/>
      <c r="ORX315" s="35"/>
      <c r="ORY315" s="15"/>
      <c r="OSA315" s="13"/>
      <c r="OSB315" s="35"/>
      <c r="OSC315" s="35"/>
      <c r="OSD315" s="15"/>
      <c r="OSF315" s="13"/>
      <c r="OSG315" s="35"/>
      <c r="OSH315" s="35"/>
      <c r="OSI315" s="15"/>
      <c r="OSK315" s="13"/>
      <c r="OSL315" s="35"/>
      <c r="OSM315" s="35"/>
      <c r="OSN315" s="15"/>
      <c r="OSP315" s="13"/>
      <c r="OSQ315" s="35"/>
      <c r="OSR315" s="35"/>
      <c r="OSS315" s="15"/>
      <c r="OSU315" s="13"/>
      <c r="OSV315" s="35"/>
      <c r="OSW315" s="35"/>
      <c r="OSX315" s="15"/>
      <c r="OSZ315" s="13"/>
      <c r="OTA315" s="35"/>
      <c r="OTB315" s="35"/>
      <c r="OTC315" s="15"/>
      <c r="OTE315" s="13"/>
      <c r="OTF315" s="35"/>
      <c r="OTG315" s="35"/>
      <c r="OTH315" s="15"/>
      <c r="OTJ315" s="13"/>
      <c r="OTK315" s="35"/>
      <c r="OTL315" s="35"/>
      <c r="OTM315" s="15"/>
      <c r="OTO315" s="13"/>
      <c r="OTP315" s="35"/>
      <c r="OTQ315" s="35"/>
      <c r="OTR315" s="15"/>
      <c r="OTT315" s="13"/>
      <c r="OTU315" s="35"/>
      <c r="OTV315" s="35"/>
      <c r="OTW315" s="15"/>
      <c r="OTY315" s="13"/>
      <c r="OTZ315" s="35"/>
      <c r="OUA315" s="35"/>
      <c r="OUB315" s="15"/>
      <c r="OUD315" s="13"/>
      <c r="OUE315" s="35"/>
      <c r="OUF315" s="35"/>
      <c r="OUG315" s="15"/>
      <c r="OUI315" s="13"/>
      <c r="OUJ315" s="35"/>
      <c r="OUK315" s="35"/>
      <c r="OUL315" s="15"/>
      <c r="OUN315" s="13"/>
      <c r="OUO315" s="35"/>
      <c r="OUP315" s="35"/>
      <c r="OUQ315" s="15"/>
      <c r="OUS315" s="13"/>
      <c r="OUT315" s="35"/>
      <c r="OUU315" s="35"/>
      <c r="OUV315" s="15"/>
      <c r="OUX315" s="13"/>
      <c r="OUY315" s="35"/>
      <c r="OUZ315" s="35"/>
      <c r="OVA315" s="15"/>
      <c r="OVC315" s="13"/>
      <c r="OVD315" s="35"/>
      <c r="OVE315" s="35"/>
      <c r="OVF315" s="15"/>
      <c r="OVH315" s="13"/>
      <c r="OVI315" s="35"/>
      <c r="OVJ315" s="35"/>
      <c r="OVK315" s="15"/>
      <c r="OVM315" s="13"/>
      <c r="OVN315" s="35"/>
      <c r="OVO315" s="35"/>
      <c r="OVP315" s="15"/>
      <c r="OVR315" s="13"/>
      <c r="OVS315" s="35"/>
      <c r="OVT315" s="35"/>
      <c r="OVU315" s="15"/>
      <c r="OVW315" s="13"/>
      <c r="OVX315" s="35"/>
      <c r="OVY315" s="35"/>
      <c r="OVZ315" s="15"/>
      <c r="OWB315" s="13"/>
      <c r="OWC315" s="35"/>
      <c r="OWD315" s="35"/>
      <c r="OWE315" s="15"/>
      <c r="OWG315" s="13"/>
      <c r="OWH315" s="35"/>
      <c r="OWI315" s="35"/>
      <c r="OWJ315" s="15"/>
      <c r="OWL315" s="13"/>
      <c r="OWM315" s="35"/>
      <c r="OWN315" s="35"/>
      <c r="OWO315" s="15"/>
      <c r="OWQ315" s="13"/>
      <c r="OWR315" s="35"/>
      <c r="OWS315" s="35"/>
      <c r="OWT315" s="15"/>
      <c r="OWV315" s="13"/>
      <c r="OWW315" s="35"/>
      <c r="OWX315" s="35"/>
      <c r="OWY315" s="15"/>
      <c r="OXA315" s="13"/>
      <c r="OXB315" s="35"/>
      <c r="OXC315" s="35"/>
      <c r="OXD315" s="15"/>
      <c r="OXF315" s="13"/>
      <c r="OXG315" s="35"/>
      <c r="OXH315" s="35"/>
      <c r="OXI315" s="15"/>
      <c r="OXK315" s="13"/>
      <c r="OXL315" s="35"/>
      <c r="OXM315" s="35"/>
      <c r="OXN315" s="15"/>
      <c r="OXP315" s="13"/>
      <c r="OXQ315" s="35"/>
      <c r="OXR315" s="35"/>
      <c r="OXS315" s="15"/>
      <c r="OXU315" s="13"/>
      <c r="OXV315" s="35"/>
      <c r="OXW315" s="35"/>
      <c r="OXX315" s="15"/>
      <c r="OXZ315" s="13"/>
      <c r="OYA315" s="35"/>
      <c r="OYB315" s="35"/>
      <c r="OYC315" s="15"/>
      <c r="OYE315" s="13"/>
      <c r="OYF315" s="35"/>
      <c r="OYG315" s="35"/>
      <c r="OYH315" s="15"/>
      <c r="OYJ315" s="13"/>
      <c r="OYK315" s="35"/>
      <c r="OYL315" s="35"/>
      <c r="OYM315" s="15"/>
      <c r="OYO315" s="13"/>
      <c r="OYP315" s="35"/>
      <c r="OYQ315" s="35"/>
      <c r="OYR315" s="15"/>
      <c r="OYT315" s="13"/>
      <c r="OYU315" s="35"/>
      <c r="OYV315" s="35"/>
      <c r="OYW315" s="15"/>
      <c r="OYY315" s="13"/>
      <c r="OYZ315" s="35"/>
      <c r="OZA315" s="35"/>
      <c r="OZB315" s="15"/>
      <c r="OZD315" s="13"/>
      <c r="OZE315" s="35"/>
      <c r="OZF315" s="35"/>
      <c r="OZG315" s="15"/>
      <c r="OZI315" s="13"/>
      <c r="OZJ315" s="35"/>
      <c r="OZK315" s="35"/>
      <c r="OZL315" s="15"/>
      <c r="OZN315" s="13"/>
      <c r="OZO315" s="35"/>
      <c r="OZP315" s="35"/>
      <c r="OZQ315" s="15"/>
      <c r="OZS315" s="13"/>
      <c r="OZT315" s="35"/>
      <c r="OZU315" s="35"/>
      <c r="OZV315" s="15"/>
      <c r="OZX315" s="13"/>
      <c r="OZY315" s="35"/>
      <c r="OZZ315" s="35"/>
      <c r="PAA315" s="15"/>
      <c r="PAC315" s="13"/>
      <c r="PAD315" s="35"/>
      <c r="PAE315" s="35"/>
      <c r="PAF315" s="15"/>
      <c r="PAH315" s="13"/>
      <c r="PAI315" s="35"/>
      <c r="PAJ315" s="35"/>
      <c r="PAK315" s="15"/>
      <c r="PAM315" s="13"/>
      <c r="PAN315" s="35"/>
      <c r="PAO315" s="35"/>
      <c r="PAP315" s="15"/>
      <c r="PAR315" s="13"/>
      <c r="PAS315" s="35"/>
      <c r="PAT315" s="35"/>
      <c r="PAU315" s="15"/>
      <c r="PAW315" s="13"/>
      <c r="PAX315" s="35"/>
      <c r="PAY315" s="35"/>
      <c r="PAZ315" s="15"/>
      <c r="PBB315" s="13"/>
      <c r="PBC315" s="35"/>
      <c r="PBD315" s="35"/>
      <c r="PBE315" s="15"/>
      <c r="PBG315" s="13"/>
      <c r="PBH315" s="35"/>
      <c r="PBI315" s="35"/>
      <c r="PBJ315" s="15"/>
      <c r="PBL315" s="13"/>
      <c r="PBM315" s="35"/>
      <c r="PBN315" s="35"/>
      <c r="PBO315" s="15"/>
      <c r="PBQ315" s="13"/>
      <c r="PBR315" s="35"/>
      <c r="PBS315" s="35"/>
      <c r="PBT315" s="15"/>
      <c r="PBV315" s="13"/>
      <c r="PBW315" s="35"/>
      <c r="PBX315" s="35"/>
      <c r="PBY315" s="15"/>
      <c r="PCA315" s="13"/>
      <c r="PCB315" s="35"/>
      <c r="PCC315" s="35"/>
      <c r="PCD315" s="15"/>
      <c r="PCF315" s="13"/>
      <c r="PCG315" s="35"/>
      <c r="PCH315" s="35"/>
      <c r="PCI315" s="15"/>
      <c r="PCK315" s="13"/>
      <c r="PCL315" s="35"/>
      <c r="PCM315" s="35"/>
      <c r="PCN315" s="15"/>
      <c r="PCP315" s="13"/>
      <c r="PCQ315" s="35"/>
      <c r="PCR315" s="35"/>
      <c r="PCS315" s="15"/>
      <c r="PCU315" s="13"/>
      <c r="PCV315" s="35"/>
      <c r="PCW315" s="35"/>
      <c r="PCX315" s="15"/>
      <c r="PCZ315" s="13"/>
      <c r="PDA315" s="35"/>
      <c r="PDB315" s="35"/>
      <c r="PDC315" s="15"/>
      <c r="PDE315" s="13"/>
      <c r="PDF315" s="35"/>
      <c r="PDG315" s="35"/>
      <c r="PDH315" s="15"/>
      <c r="PDJ315" s="13"/>
      <c r="PDK315" s="35"/>
      <c r="PDL315" s="35"/>
      <c r="PDM315" s="15"/>
      <c r="PDO315" s="13"/>
      <c r="PDP315" s="35"/>
      <c r="PDQ315" s="35"/>
      <c r="PDR315" s="15"/>
      <c r="PDT315" s="13"/>
      <c r="PDU315" s="35"/>
      <c r="PDV315" s="35"/>
      <c r="PDW315" s="15"/>
      <c r="PDY315" s="13"/>
      <c r="PDZ315" s="35"/>
      <c r="PEA315" s="35"/>
      <c r="PEB315" s="15"/>
      <c r="PED315" s="13"/>
      <c r="PEE315" s="35"/>
      <c r="PEF315" s="35"/>
      <c r="PEG315" s="15"/>
      <c r="PEI315" s="13"/>
      <c r="PEJ315" s="35"/>
      <c r="PEK315" s="35"/>
      <c r="PEL315" s="15"/>
      <c r="PEN315" s="13"/>
      <c r="PEO315" s="35"/>
      <c r="PEP315" s="35"/>
      <c r="PEQ315" s="15"/>
      <c r="PES315" s="13"/>
      <c r="PET315" s="35"/>
      <c r="PEU315" s="35"/>
      <c r="PEV315" s="15"/>
      <c r="PEX315" s="13"/>
      <c r="PEY315" s="35"/>
      <c r="PEZ315" s="35"/>
      <c r="PFA315" s="15"/>
      <c r="PFC315" s="13"/>
      <c r="PFD315" s="35"/>
      <c r="PFE315" s="35"/>
      <c r="PFF315" s="15"/>
      <c r="PFH315" s="13"/>
      <c r="PFI315" s="35"/>
      <c r="PFJ315" s="35"/>
      <c r="PFK315" s="15"/>
      <c r="PFM315" s="13"/>
      <c r="PFN315" s="35"/>
      <c r="PFO315" s="35"/>
      <c r="PFP315" s="15"/>
      <c r="PFR315" s="13"/>
      <c r="PFS315" s="35"/>
      <c r="PFT315" s="35"/>
      <c r="PFU315" s="15"/>
      <c r="PFW315" s="13"/>
      <c r="PFX315" s="35"/>
      <c r="PFY315" s="35"/>
      <c r="PFZ315" s="15"/>
      <c r="PGB315" s="13"/>
      <c r="PGC315" s="35"/>
      <c r="PGD315" s="35"/>
      <c r="PGE315" s="15"/>
      <c r="PGG315" s="13"/>
      <c r="PGH315" s="35"/>
      <c r="PGI315" s="35"/>
      <c r="PGJ315" s="15"/>
      <c r="PGL315" s="13"/>
      <c r="PGM315" s="35"/>
      <c r="PGN315" s="35"/>
      <c r="PGO315" s="15"/>
      <c r="PGQ315" s="13"/>
      <c r="PGR315" s="35"/>
      <c r="PGS315" s="35"/>
      <c r="PGT315" s="15"/>
      <c r="PGV315" s="13"/>
      <c r="PGW315" s="35"/>
      <c r="PGX315" s="35"/>
      <c r="PGY315" s="15"/>
      <c r="PHA315" s="13"/>
      <c r="PHB315" s="35"/>
      <c r="PHC315" s="35"/>
      <c r="PHD315" s="15"/>
      <c r="PHF315" s="13"/>
      <c r="PHG315" s="35"/>
      <c r="PHH315" s="35"/>
      <c r="PHI315" s="15"/>
      <c r="PHK315" s="13"/>
      <c r="PHL315" s="35"/>
      <c r="PHM315" s="35"/>
      <c r="PHN315" s="15"/>
      <c r="PHP315" s="13"/>
      <c r="PHQ315" s="35"/>
      <c r="PHR315" s="35"/>
      <c r="PHS315" s="15"/>
      <c r="PHU315" s="13"/>
      <c r="PHV315" s="35"/>
      <c r="PHW315" s="35"/>
      <c r="PHX315" s="15"/>
      <c r="PHZ315" s="13"/>
      <c r="PIA315" s="35"/>
      <c r="PIB315" s="35"/>
      <c r="PIC315" s="15"/>
      <c r="PIE315" s="13"/>
      <c r="PIF315" s="35"/>
      <c r="PIG315" s="35"/>
      <c r="PIH315" s="15"/>
      <c r="PIJ315" s="13"/>
      <c r="PIK315" s="35"/>
      <c r="PIL315" s="35"/>
      <c r="PIM315" s="15"/>
      <c r="PIO315" s="13"/>
      <c r="PIP315" s="35"/>
      <c r="PIQ315" s="35"/>
      <c r="PIR315" s="15"/>
      <c r="PIT315" s="13"/>
      <c r="PIU315" s="35"/>
      <c r="PIV315" s="35"/>
      <c r="PIW315" s="15"/>
      <c r="PIY315" s="13"/>
      <c r="PIZ315" s="35"/>
      <c r="PJA315" s="35"/>
      <c r="PJB315" s="15"/>
      <c r="PJD315" s="13"/>
      <c r="PJE315" s="35"/>
      <c r="PJF315" s="35"/>
      <c r="PJG315" s="15"/>
      <c r="PJI315" s="13"/>
      <c r="PJJ315" s="35"/>
      <c r="PJK315" s="35"/>
      <c r="PJL315" s="15"/>
      <c r="PJN315" s="13"/>
      <c r="PJO315" s="35"/>
      <c r="PJP315" s="35"/>
      <c r="PJQ315" s="15"/>
      <c r="PJS315" s="13"/>
      <c r="PJT315" s="35"/>
      <c r="PJU315" s="35"/>
      <c r="PJV315" s="15"/>
      <c r="PJX315" s="13"/>
      <c r="PJY315" s="35"/>
      <c r="PJZ315" s="35"/>
      <c r="PKA315" s="15"/>
      <c r="PKC315" s="13"/>
      <c r="PKD315" s="35"/>
      <c r="PKE315" s="35"/>
      <c r="PKF315" s="15"/>
      <c r="PKH315" s="13"/>
      <c r="PKI315" s="35"/>
      <c r="PKJ315" s="35"/>
      <c r="PKK315" s="15"/>
      <c r="PKM315" s="13"/>
      <c r="PKN315" s="35"/>
      <c r="PKO315" s="35"/>
      <c r="PKP315" s="15"/>
      <c r="PKR315" s="13"/>
      <c r="PKS315" s="35"/>
      <c r="PKT315" s="35"/>
      <c r="PKU315" s="15"/>
      <c r="PKW315" s="13"/>
      <c r="PKX315" s="35"/>
      <c r="PKY315" s="35"/>
      <c r="PKZ315" s="15"/>
      <c r="PLB315" s="13"/>
      <c r="PLC315" s="35"/>
      <c r="PLD315" s="35"/>
      <c r="PLE315" s="15"/>
      <c r="PLG315" s="13"/>
      <c r="PLH315" s="35"/>
      <c r="PLI315" s="35"/>
      <c r="PLJ315" s="15"/>
      <c r="PLL315" s="13"/>
      <c r="PLM315" s="35"/>
      <c r="PLN315" s="35"/>
      <c r="PLO315" s="15"/>
      <c r="PLQ315" s="13"/>
      <c r="PLR315" s="35"/>
      <c r="PLS315" s="35"/>
      <c r="PLT315" s="15"/>
      <c r="PLV315" s="13"/>
      <c r="PLW315" s="35"/>
      <c r="PLX315" s="35"/>
      <c r="PLY315" s="15"/>
      <c r="PMA315" s="13"/>
      <c r="PMB315" s="35"/>
      <c r="PMC315" s="35"/>
      <c r="PMD315" s="15"/>
      <c r="PMF315" s="13"/>
      <c r="PMG315" s="35"/>
      <c r="PMH315" s="35"/>
      <c r="PMI315" s="15"/>
      <c r="PMK315" s="13"/>
      <c r="PML315" s="35"/>
      <c r="PMM315" s="35"/>
      <c r="PMN315" s="15"/>
      <c r="PMP315" s="13"/>
      <c r="PMQ315" s="35"/>
      <c r="PMR315" s="35"/>
      <c r="PMS315" s="15"/>
      <c r="PMU315" s="13"/>
      <c r="PMV315" s="35"/>
      <c r="PMW315" s="35"/>
      <c r="PMX315" s="15"/>
      <c r="PMZ315" s="13"/>
      <c r="PNA315" s="35"/>
      <c r="PNB315" s="35"/>
      <c r="PNC315" s="15"/>
      <c r="PNE315" s="13"/>
      <c r="PNF315" s="35"/>
      <c r="PNG315" s="35"/>
      <c r="PNH315" s="15"/>
      <c r="PNJ315" s="13"/>
      <c r="PNK315" s="35"/>
      <c r="PNL315" s="35"/>
      <c r="PNM315" s="15"/>
      <c r="PNO315" s="13"/>
      <c r="PNP315" s="35"/>
      <c r="PNQ315" s="35"/>
      <c r="PNR315" s="15"/>
      <c r="PNT315" s="13"/>
      <c r="PNU315" s="35"/>
      <c r="PNV315" s="35"/>
      <c r="PNW315" s="15"/>
      <c r="PNY315" s="13"/>
      <c r="PNZ315" s="35"/>
      <c r="POA315" s="35"/>
      <c r="POB315" s="15"/>
      <c r="POD315" s="13"/>
      <c r="POE315" s="35"/>
      <c r="POF315" s="35"/>
      <c r="POG315" s="15"/>
      <c r="POI315" s="13"/>
      <c r="POJ315" s="35"/>
      <c r="POK315" s="35"/>
      <c r="POL315" s="15"/>
      <c r="PON315" s="13"/>
      <c r="POO315" s="35"/>
      <c r="POP315" s="35"/>
      <c r="POQ315" s="15"/>
      <c r="POS315" s="13"/>
      <c r="POT315" s="35"/>
      <c r="POU315" s="35"/>
      <c r="POV315" s="15"/>
      <c r="POX315" s="13"/>
      <c r="POY315" s="35"/>
      <c r="POZ315" s="35"/>
      <c r="PPA315" s="15"/>
      <c r="PPC315" s="13"/>
      <c r="PPD315" s="35"/>
      <c r="PPE315" s="35"/>
      <c r="PPF315" s="15"/>
      <c r="PPH315" s="13"/>
      <c r="PPI315" s="35"/>
      <c r="PPJ315" s="35"/>
      <c r="PPK315" s="15"/>
      <c r="PPM315" s="13"/>
      <c r="PPN315" s="35"/>
      <c r="PPO315" s="35"/>
      <c r="PPP315" s="15"/>
      <c r="PPR315" s="13"/>
      <c r="PPS315" s="35"/>
      <c r="PPT315" s="35"/>
      <c r="PPU315" s="15"/>
      <c r="PPW315" s="13"/>
      <c r="PPX315" s="35"/>
      <c r="PPY315" s="35"/>
      <c r="PPZ315" s="15"/>
      <c r="PQB315" s="13"/>
      <c r="PQC315" s="35"/>
      <c r="PQD315" s="35"/>
      <c r="PQE315" s="15"/>
      <c r="PQG315" s="13"/>
      <c r="PQH315" s="35"/>
      <c r="PQI315" s="35"/>
      <c r="PQJ315" s="15"/>
      <c r="PQL315" s="13"/>
      <c r="PQM315" s="35"/>
      <c r="PQN315" s="35"/>
      <c r="PQO315" s="15"/>
      <c r="PQQ315" s="13"/>
      <c r="PQR315" s="35"/>
      <c r="PQS315" s="35"/>
      <c r="PQT315" s="15"/>
      <c r="PQV315" s="13"/>
      <c r="PQW315" s="35"/>
      <c r="PQX315" s="35"/>
      <c r="PQY315" s="15"/>
      <c r="PRA315" s="13"/>
      <c r="PRB315" s="35"/>
      <c r="PRC315" s="35"/>
      <c r="PRD315" s="15"/>
      <c r="PRF315" s="13"/>
      <c r="PRG315" s="35"/>
      <c r="PRH315" s="35"/>
      <c r="PRI315" s="15"/>
      <c r="PRK315" s="13"/>
      <c r="PRL315" s="35"/>
      <c r="PRM315" s="35"/>
      <c r="PRN315" s="15"/>
      <c r="PRP315" s="13"/>
      <c r="PRQ315" s="35"/>
      <c r="PRR315" s="35"/>
      <c r="PRS315" s="15"/>
      <c r="PRU315" s="13"/>
      <c r="PRV315" s="35"/>
      <c r="PRW315" s="35"/>
      <c r="PRX315" s="15"/>
      <c r="PRZ315" s="13"/>
      <c r="PSA315" s="35"/>
      <c r="PSB315" s="35"/>
      <c r="PSC315" s="15"/>
      <c r="PSE315" s="13"/>
      <c r="PSF315" s="35"/>
      <c r="PSG315" s="35"/>
      <c r="PSH315" s="15"/>
      <c r="PSJ315" s="13"/>
      <c r="PSK315" s="35"/>
      <c r="PSL315" s="35"/>
      <c r="PSM315" s="15"/>
      <c r="PSO315" s="13"/>
      <c r="PSP315" s="35"/>
      <c r="PSQ315" s="35"/>
      <c r="PSR315" s="15"/>
      <c r="PST315" s="13"/>
      <c r="PSU315" s="35"/>
      <c r="PSV315" s="35"/>
      <c r="PSW315" s="15"/>
      <c r="PSY315" s="13"/>
      <c r="PSZ315" s="35"/>
      <c r="PTA315" s="35"/>
      <c r="PTB315" s="15"/>
      <c r="PTD315" s="13"/>
      <c r="PTE315" s="35"/>
      <c r="PTF315" s="35"/>
      <c r="PTG315" s="15"/>
      <c r="PTI315" s="13"/>
      <c r="PTJ315" s="35"/>
      <c r="PTK315" s="35"/>
      <c r="PTL315" s="15"/>
      <c r="PTN315" s="13"/>
      <c r="PTO315" s="35"/>
      <c r="PTP315" s="35"/>
      <c r="PTQ315" s="15"/>
      <c r="PTS315" s="13"/>
      <c r="PTT315" s="35"/>
      <c r="PTU315" s="35"/>
      <c r="PTV315" s="15"/>
      <c r="PTX315" s="13"/>
      <c r="PTY315" s="35"/>
      <c r="PTZ315" s="35"/>
      <c r="PUA315" s="15"/>
      <c r="PUC315" s="13"/>
      <c r="PUD315" s="35"/>
      <c r="PUE315" s="35"/>
      <c r="PUF315" s="15"/>
      <c r="PUH315" s="13"/>
      <c r="PUI315" s="35"/>
      <c r="PUJ315" s="35"/>
      <c r="PUK315" s="15"/>
      <c r="PUM315" s="13"/>
      <c r="PUN315" s="35"/>
      <c r="PUO315" s="35"/>
      <c r="PUP315" s="15"/>
      <c r="PUR315" s="13"/>
      <c r="PUS315" s="35"/>
      <c r="PUT315" s="35"/>
      <c r="PUU315" s="15"/>
      <c r="PUW315" s="13"/>
      <c r="PUX315" s="35"/>
      <c r="PUY315" s="35"/>
      <c r="PUZ315" s="15"/>
      <c r="PVB315" s="13"/>
      <c r="PVC315" s="35"/>
      <c r="PVD315" s="35"/>
      <c r="PVE315" s="15"/>
      <c r="PVG315" s="13"/>
      <c r="PVH315" s="35"/>
      <c r="PVI315" s="35"/>
      <c r="PVJ315" s="15"/>
      <c r="PVL315" s="13"/>
      <c r="PVM315" s="35"/>
      <c r="PVN315" s="35"/>
      <c r="PVO315" s="15"/>
      <c r="PVQ315" s="13"/>
      <c r="PVR315" s="35"/>
      <c r="PVS315" s="35"/>
      <c r="PVT315" s="15"/>
      <c r="PVV315" s="13"/>
      <c r="PVW315" s="35"/>
      <c r="PVX315" s="35"/>
      <c r="PVY315" s="15"/>
      <c r="PWA315" s="13"/>
      <c r="PWB315" s="35"/>
      <c r="PWC315" s="35"/>
      <c r="PWD315" s="15"/>
      <c r="PWF315" s="13"/>
      <c r="PWG315" s="35"/>
      <c r="PWH315" s="35"/>
      <c r="PWI315" s="15"/>
      <c r="PWK315" s="13"/>
      <c r="PWL315" s="35"/>
      <c r="PWM315" s="35"/>
      <c r="PWN315" s="15"/>
      <c r="PWP315" s="13"/>
      <c r="PWQ315" s="35"/>
      <c r="PWR315" s="35"/>
      <c r="PWS315" s="15"/>
      <c r="PWU315" s="13"/>
      <c r="PWV315" s="35"/>
      <c r="PWW315" s="35"/>
      <c r="PWX315" s="15"/>
      <c r="PWZ315" s="13"/>
      <c r="PXA315" s="35"/>
      <c r="PXB315" s="35"/>
      <c r="PXC315" s="15"/>
      <c r="PXE315" s="13"/>
      <c r="PXF315" s="35"/>
      <c r="PXG315" s="35"/>
      <c r="PXH315" s="15"/>
      <c r="PXJ315" s="13"/>
      <c r="PXK315" s="35"/>
      <c r="PXL315" s="35"/>
      <c r="PXM315" s="15"/>
      <c r="PXO315" s="13"/>
      <c r="PXP315" s="35"/>
      <c r="PXQ315" s="35"/>
      <c r="PXR315" s="15"/>
      <c r="PXT315" s="13"/>
      <c r="PXU315" s="35"/>
      <c r="PXV315" s="35"/>
      <c r="PXW315" s="15"/>
      <c r="PXY315" s="13"/>
      <c r="PXZ315" s="35"/>
      <c r="PYA315" s="35"/>
      <c r="PYB315" s="15"/>
      <c r="PYD315" s="13"/>
      <c r="PYE315" s="35"/>
      <c r="PYF315" s="35"/>
      <c r="PYG315" s="15"/>
      <c r="PYI315" s="13"/>
      <c r="PYJ315" s="35"/>
      <c r="PYK315" s="35"/>
      <c r="PYL315" s="15"/>
      <c r="PYN315" s="13"/>
      <c r="PYO315" s="35"/>
      <c r="PYP315" s="35"/>
      <c r="PYQ315" s="15"/>
      <c r="PYS315" s="13"/>
      <c r="PYT315" s="35"/>
      <c r="PYU315" s="35"/>
      <c r="PYV315" s="15"/>
      <c r="PYX315" s="13"/>
      <c r="PYY315" s="35"/>
      <c r="PYZ315" s="35"/>
      <c r="PZA315" s="15"/>
      <c r="PZC315" s="13"/>
      <c r="PZD315" s="35"/>
      <c r="PZE315" s="35"/>
      <c r="PZF315" s="15"/>
      <c r="PZH315" s="13"/>
      <c r="PZI315" s="35"/>
      <c r="PZJ315" s="35"/>
      <c r="PZK315" s="15"/>
      <c r="PZM315" s="13"/>
      <c r="PZN315" s="35"/>
      <c r="PZO315" s="35"/>
      <c r="PZP315" s="15"/>
      <c r="PZR315" s="13"/>
      <c r="PZS315" s="35"/>
      <c r="PZT315" s="35"/>
      <c r="PZU315" s="15"/>
      <c r="PZW315" s="13"/>
      <c r="PZX315" s="35"/>
      <c r="PZY315" s="35"/>
      <c r="PZZ315" s="15"/>
      <c r="QAB315" s="13"/>
      <c r="QAC315" s="35"/>
      <c r="QAD315" s="35"/>
      <c r="QAE315" s="15"/>
      <c r="QAG315" s="13"/>
      <c r="QAH315" s="35"/>
      <c r="QAI315" s="35"/>
      <c r="QAJ315" s="15"/>
      <c r="QAL315" s="13"/>
      <c r="QAM315" s="35"/>
      <c r="QAN315" s="35"/>
      <c r="QAO315" s="15"/>
      <c r="QAQ315" s="13"/>
      <c r="QAR315" s="35"/>
      <c r="QAS315" s="35"/>
      <c r="QAT315" s="15"/>
      <c r="QAV315" s="13"/>
      <c r="QAW315" s="35"/>
      <c r="QAX315" s="35"/>
      <c r="QAY315" s="15"/>
      <c r="QBA315" s="13"/>
      <c r="QBB315" s="35"/>
      <c r="QBC315" s="35"/>
      <c r="QBD315" s="15"/>
      <c r="QBF315" s="13"/>
      <c r="QBG315" s="35"/>
      <c r="QBH315" s="35"/>
      <c r="QBI315" s="15"/>
      <c r="QBK315" s="13"/>
      <c r="QBL315" s="35"/>
      <c r="QBM315" s="35"/>
      <c r="QBN315" s="15"/>
      <c r="QBP315" s="13"/>
      <c r="QBQ315" s="35"/>
      <c r="QBR315" s="35"/>
      <c r="QBS315" s="15"/>
      <c r="QBU315" s="13"/>
      <c r="QBV315" s="35"/>
      <c r="QBW315" s="35"/>
      <c r="QBX315" s="15"/>
      <c r="QBZ315" s="13"/>
      <c r="QCA315" s="35"/>
      <c r="QCB315" s="35"/>
      <c r="QCC315" s="15"/>
      <c r="QCE315" s="13"/>
      <c r="QCF315" s="35"/>
      <c r="QCG315" s="35"/>
      <c r="QCH315" s="15"/>
      <c r="QCJ315" s="13"/>
      <c r="QCK315" s="35"/>
      <c r="QCL315" s="35"/>
      <c r="QCM315" s="15"/>
      <c r="QCO315" s="13"/>
      <c r="QCP315" s="35"/>
      <c r="QCQ315" s="35"/>
      <c r="QCR315" s="15"/>
      <c r="QCT315" s="13"/>
      <c r="QCU315" s="35"/>
      <c r="QCV315" s="35"/>
      <c r="QCW315" s="15"/>
      <c r="QCY315" s="13"/>
      <c r="QCZ315" s="35"/>
      <c r="QDA315" s="35"/>
      <c r="QDB315" s="15"/>
      <c r="QDD315" s="13"/>
      <c r="QDE315" s="35"/>
      <c r="QDF315" s="35"/>
      <c r="QDG315" s="15"/>
      <c r="QDI315" s="13"/>
      <c r="QDJ315" s="35"/>
      <c r="QDK315" s="35"/>
      <c r="QDL315" s="15"/>
      <c r="QDN315" s="13"/>
      <c r="QDO315" s="35"/>
      <c r="QDP315" s="35"/>
      <c r="QDQ315" s="15"/>
      <c r="QDS315" s="13"/>
      <c r="QDT315" s="35"/>
      <c r="QDU315" s="35"/>
      <c r="QDV315" s="15"/>
      <c r="QDX315" s="13"/>
      <c r="QDY315" s="35"/>
      <c r="QDZ315" s="35"/>
      <c r="QEA315" s="15"/>
      <c r="QEC315" s="13"/>
      <c r="QED315" s="35"/>
      <c r="QEE315" s="35"/>
      <c r="QEF315" s="15"/>
      <c r="QEH315" s="13"/>
      <c r="QEI315" s="35"/>
      <c r="QEJ315" s="35"/>
      <c r="QEK315" s="15"/>
      <c r="QEM315" s="13"/>
      <c r="QEN315" s="35"/>
      <c r="QEO315" s="35"/>
      <c r="QEP315" s="15"/>
      <c r="QER315" s="13"/>
      <c r="QES315" s="35"/>
      <c r="QET315" s="35"/>
      <c r="QEU315" s="15"/>
      <c r="QEW315" s="13"/>
      <c r="QEX315" s="35"/>
      <c r="QEY315" s="35"/>
      <c r="QEZ315" s="15"/>
      <c r="QFB315" s="13"/>
      <c r="QFC315" s="35"/>
      <c r="QFD315" s="35"/>
      <c r="QFE315" s="15"/>
      <c r="QFG315" s="13"/>
      <c r="QFH315" s="35"/>
      <c r="QFI315" s="35"/>
      <c r="QFJ315" s="15"/>
      <c r="QFL315" s="13"/>
      <c r="QFM315" s="35"/>
      <c r="QFN315" s="35"/>
      <c r="QFO315" s="15"/>
      <c r="QFQ315" s="13"/>
      <c r="QFR315" s="35"/>
      <c r="QFS315" s="35"/>
      <c r="QFT315" s="15"/>
      <c r="QFV315" s="13"/>
      <c r="QFW315" s="35"/>
      <c r="QFX315" s="35"/>
      <c r="QFY315" s="15"/>
      <c r="QGA315" s="13"/>
      <c r="QGB315" s="35"/>
      <c r="QGC315" s="35"/>
      <c r="QGD315" s="15"/>
      <c r="QGF315" s="13"/>
      <c r="QGG315" s="35"/>
      <c r="QGH315" s="35"/>
      <c r="QGI315" s="15"/>
      <c r="QGK315" s="13"/>
      <c r="QGL315" s="35"/>
      <c r="QGM315" s="35"/>
      <c r="QGN315" s="15"/>
      <c r="QGP315" s="13"/>
      <c r="QGQ315" s="35"/>
      <c r="QGR315" s="35"/>
      <c r="QGS315" s="15"/>
      <c r="QGU315" s="13"/>
      <c r="QGV315" s="35"/>
      <c r="QGW315" s="35"/>
      <c r="QGX315" s="15"/>
      <c r="QGZ315" s="13"/>
      <c r="QHA315" s="35"/>
      <c r="QHB315" s="35"/>
      <c r="QHC315" s="15"/>
      <c r="QHE315" s="13"/>
      <c r="QHF315" s="35"/>
      <c r="QHG315" s="35"/>
      <c r="QHH315" s="15"/>
      <c r="QHJ315" s="13"/>
      <c r="QHK315" s="35"/>
      <c r="QHL315" s="35"/>
      <c r="QHM315" s="15"/>
      <c r="QHO315" s="13"/>
      <c r="QHP315" s="35"/>
      <c r="QHQ315" s="35"/>
      <c r="QHR315" s="15"/>
      <c r="QHT315" s="13"/>
      <c r="QHU315" s="35"/>
      <c r="QHV315" s="35"/>
      <c r="QHW315" s="15"/>
      <c r="QHY315" s="13"/>
      <c r="QHZ315" s="35"/>
      <c r="QIA315" s="35"/>
      <c r="QIB315" s="15"/>
      <c r="QID315" s="13"/>
      <c r="QIE315" s="35"/>
      <c r="QIF315" s="35"/>
      <c r="QIG315" s="15"/>
      <c r="QII315" s="13"/>
      <c r="QIJ315" s="35"/>
      <c r="QIK315" s="35"/>
      <c r="QIL315" s="15"/>
      <c r="QIN315" s="13"/>
      <c r="QIO315" s="35"/>
      <c r="QIP315" s="35"/>
      <c r="QIQ315" s="15"/>
      <c r="QIS315" s="13"/>
      <c r="QIT315" s="35"/>
      <c r="QIU315" s="35"/>
      <c r="QIV315" s="15"/>
      <c r="QIX315" s="13"/>
      <c r="QIY315" s="35"/>
      <c r="QIZ315" s="35"/>
      <c r="QJA315" s="15"/>
      <c r="QJC315" s="13"/>
      <c r="QJD315" s="35"/>
      <c r="QJE315" s="35"/>
      <c r="QJF315" s="15"/>
      <c r="QJH315" s="13"/>
      <c r="QJI315" s="35"/>
      <c r="QJJ315" s="35"/>
      <c r="QJK315" s="15"/>
      <c r="QJM315" s="13"/>
      <c r="QJN315" s="35"/>
      <c r="QJO315" s="35"/>
      <c r="QJP315" s="15"/>
      <c r="QJR315" s="13"/>
      <c r="QJS315" s="35"/>
      <c r="QJT315" s="35"/>
      <c r="QJU315" s="15"/>
      <c r="QJW315" s="13"/>
      <c r="QJX315" s="35"/>
      <c r="QJY315" s="35"/>
      <c r="QJZ315" s="15"/>
      <c r="QKB315" s="13"/>
      <c r="QKC315" s="35"/>
      <c r="QKD315" s="35"/>
      <c r="QKE315" s="15"/>
      <c r="QKG315" s="13"/>
      <c r="QKH315" s="35"/>
      <c r="QKI315" s="35"/>
      <c r="QKJ315" s="15"/>
      <c r="QKL315" s="13"/>
      <c r="QKM315" s="35"/>
      <c r="QKN315" s="35"/>
      <c r="QKO315" s="15"/>
      <c r="QKQ315" s="13"/>
      <c r="QKR315" s="35"/>
      <c r="QKS315" s="35"/>
      <c r="QKT315" s="15"/>
      <c r="QKV315" s="13"/>
      <c r="QKW315" s="35"/>
      <c r="QKX315" s="35"/>
      <c r="QKY315" s="15"/>
      <c r="QLA315" s="13"/>
      <c r="QLB315" s="35"/>
      <c r="QLC315" s="35"/>
      <c r="QLD315" s="15"/>
      <c r="QLF315" s="13"/>
      <c r="QLG315" s="35"/>
      <c r="QLH315" s="35"/>
      <c r="QLI315" s="15"/>
      <c r="QLK315" s="13"/>
      <c r="QLL315" s="35"/>
      <c r="QLM315" s="35"/>
      <c r="QLN315" s="15"/>
      <c r="QLP315" s="13"/>
      <c r="QLQ315" s="35"/>
      <c r="QLR315" s="35"/>
      <c r="QLS315" s="15"/>
      <c r="QLU315" s="13"/>
      <c r="QLV315" s="35"/>
      <c r="QLW315" s="35"/>
      <c r="QLX315" s="15"/>
      <c r="QLZ315" s="13"/>
      <c r="QMA315" s="35"/>
      <c r="QMB315" s="35"/>
      <c r="QMC315" s="15"/>
      <c r="QME315" s="13"/>
      <c r="QMF315" s="35"/>
      <c r="QMG315" s="35"/>
      <c r="QMH315" s="15"/>
      <c r="QMJ315" s="13"/>
      <c r="QMK315" s="35"/>
      <c r="QML315" s="35"/>
      <c r="QMM315" s="15"/>
      <c r="QMO315" s="13"/>
      <c r="QMP315" s="35"/>
      <c r="QMQ315" s="35"/>
      <c r="QMR315" s="15"/>
      <c r="QMT315" s="13"/>
      <c r="QMU315" s="35"/>
      <c r="QMV315" s="35"/>
      <c r="QMW315" s="15"/>
      <c r="QMY315" s="13"/>
      <c r="QMZ315" s="35"/>
      <c r="QNA315" s="35"/>
      <c r="QNB315" s="15"/>
      <c r="QND315" s="13"/>
      <c r="QNE315" s="35"/>
      <c r="QNF315" s="35"/>
      <c r="QNG315" s="15"/>
      <c r="QNI315" s="13"/>
      <c r="QNJ315" s="35"/>
      <c r="QNK315" s="35"/>
      <c r="QNL315" s="15"/>
      <c r="QNN315" s="13"/>
      <c r="QNO315" s="35"/>
      <c r="QNP315" s="35"/>
      <c r="QNQ315" s="15"/>
      <c r="QNS315" s="13"/>
      <c r="QNT315" s="35"/>
      <c r="QNU315" s="35"/>
      <c r="QNV315" s="15"/>
      <c r="QNX315" s="13"/>
      <c r="QNY315" s="35"/>
      <c r="QNZ315" s="35"/>
      <c r="QOA315" s="15"/>
      <c r="QOC315" s="13"/>
      <c r="QOD315" s="35"/>
      <c r="QOE315" s="35"/>
      <c r="QOF315" s="15"/>
      <c r="QOH315" s="13"/>
      <c r="QOI315" s="35"/>
      <c r="QOJ315" s="35"/>
      <c r="QOK315" s="15"/>
      <c r="QOM315" s="13"/>
      <c r="QON315" s="35"/>
      <c r="QOO315" s="35"/>
      <c r="QOP315" s="15"/>
      <c r="QOR315" s="13"/>
      <c r="QOS315" s="35"/>
      <c r="QOT315" s="35"/>
      <c r="QOU315" s="15"/>
      <c r="QOW315" s="13"/>
      <c r="QOX315" s="35"/>
      <c r="QOY315" s="35"/>
      <c r="QOZ315" s="15"/>
      <c r="QPB315" s="13"/>
      <c r="QPC315" s="35"/>
      <c r="QPD315" s="35"/>
      <c r="QPE315" s="15"/>
      <c r="QPG315" s="13"/>
      <c r="QPH315" s="35"/>
      <c r="QPI315" s="35"/>
      <c r="QPJ315" s="15"/>
      <c r="QPL315" s="13"/>
      <c r="QPM315" s="35"/>
      <c r="QPN315" s="35"/>
      <c r="QPO315" s="15"/>
      <c r="QPQ315" s="13"/>
      <c r="QPR315" s="35"/>
      <c r="QPS315" s="35"/>
      <c r="QPT315" s="15"/>
      <c r="QPV315" s="13"/>
      <c r="QPW315" s="35"/>
      <c r="QPX315" s="35"/>
      <c r="QPY315" s="15"/>
      <c r="QQA315" s="13"/>
      <c r="QQB315" s="35"/>
      <c r="QQC315" s="35"/>
      <c r="QQD315" s="15"/>
      <c r="QQF315" s="13"/>
      <c r="QQG315" s="35"/>
      <c r="QQH315" s="35"/>
      <c r="QQI315" s="15"/>
      <c r="QQK315" s="13"/>
      <c r="QQL315" s="35"/>
      <c r="QQM315" s="35"/>
      <c r="QQN315" s="15"/>
      <c r="QQP315" s="13"/>
      <c r="QQQ315" s="35"/>
      <c r="QQR315" s="35"/>
      <c r="QQS315" s="15"/>
      <c r="QQU315" s="13"/>
      <c r="QQV315" s="35"/>
      <c r="QQW315" s="35"/>
      <c r="QQX315" s="15"/>
      <c r="QQZ315" s="13"/>
      <c r="QRA315" s="35"/>
      <c r="QRB315" s="35"/>
      <c r="QRC315" s="15"/>
      <c r="QRE315" s="13"/>
      <c r="QRF315" s="35"/>
      <c r="QRG315" s="35"/>
      <c r="QRH315" s="15"/>
      <c r="QRJ315" s="13"/>
      <c r="QRK315" s="35"/>
      <c r="QRL315" s="35"/>
      <c r="QRM315" s="15"/>
      <c r="QRO315" s="13"/>
      <c r="QRP315" s="35"/>
      <c r="QRQ315" s="35"/>
      <c r="QRR315" s="15"/>
      <c r="QRT315" s="13"/>
      <c r="QRU315" s="35"/>
      <c r="QRV315" s="35"/>
      <c r="QRW315" s="15"/>
      <c r="QRY315" s="13"/>
      <c r="QRZ315" s="35"/>
      <c r="QSA315" s="35"/>
      <c r="QSB315" s="15"/>
      <c r="QSD315" s="13"/>
      <c r="QSE315" s="35"/>
      <c r="QSF315" s="35"/>
      <c r="QSG315" s="15"/>
      <c r="QSI315" s="13"/>
      <c r="QSJ315" s="35"/>
      <c r="QSK315" s="35"/>
      <c r="QSL315" s="15"/>
      <c r="QSN315" s="13"/>
      <c r="QSO315" s="35"/>
      <c r="QSP315" s="35"/>
      <c r="QSQ315" s="15"/>
      <c r="QSS315" s="13"/>
      <c r="QST315" s="35"/>
      <c r="QSU315" s="35"/>
      <c r="QSV315" s="15"/>
      <c r="QSX315" s="13"/>
      <c r="QSY315" s="35"/>
      <c r="QSZ315" s="35"/>
      <c r="QTA315" s="15"/>
      <c r="QTC315" s="13"/>
      <c r="QTD315" s="35"/>
      <c r="QTE315" s="35"/>
      <c r="QTF315" s="15"/>
      <c r="QTH315" s="13"/>
      <c r="QTI315" s="35"/>
      <c r="QTJ315" s="35"/>
      <c r="QTK315" s="15"/>
      <c r="QTM315" s="13"/>
      <c r="QTN315" s="35"/>
      <c r="QTO315" s="35"/>
      <c r="QTP315" s="15"/>
      <c r="QTR315" s="13"/>
      <c r="QTS315" s="35"/>
      <c r="QTT315" s="35"/>
      <c r="QTU315" s="15"/>
      <c r="QTW315" s="13"/>
      <c r="QTX315" s="35"/>
      <c r="QTY315" s="35"/>
      <c r="QTZ315" s="15"/>
      <c r="QUB315" s="13"/>
      <c r="QUC315" s="35"/>
      <c r="QUD315" s="35"/>
      <c r="QUE315" s="15"/>
      <c r="QUG315" s="13"/>
      <c r="QUH315" s="35"/>
      <c r="QUI315" s="35"/>
      <c r="QUJ315" s="15"/>
      <c r="QUL315" s="13"/>
      <c r="QUM315" s="35"/>
      <c r="QUN315" s="35"/>
      <c r="QUO315" s="15"/>
      <c r="QUQ315" s="13"/>
      <c r="QUR315" s="35"/>
      <c r="QUS315" s="35"/>
      <c r="QUT315" s="15"/>
      <c r="QUV315" s="13"/>
      <c r="QUW315" s="35"/>
      <c r="QUX315" s="35"/>
      <c r="QUY315" s="15"/>
      <c r="QVA315" s="13"/>
      <c r="QVB315" s="35"/>
      <c r="QVC315" s="35"/>
      <c r="QVD315" s="15"/>
      <c r="QVF315" s="13"/>
      <c r="QVG315" s="35"/>
      <c r="QVH315" s="35"/>
      <c r="QVI315" s="15"/>
      <c r="QVK315" s="13"/>
      <c r="QVL315" s="35"/>
      <c r="QVM315" s="35"/>
      <c r="QVN315" s="15"/>
      <c r="QVP315" s="13"/>
      <c r="QVQ315" s="35"/>
      <c r="QVR315" s="35"/>
      <c r="QVS315" s="15"/>
      <c r="QVU315" s="13"/>
      <c r="QVV315" s="35"/>
      <c r="QVW315" s="35"/>
      <c r="QVX315" s="15"/>
      <c r="QVZ315" s="13"/>
      <c r="QWA315" s="35"/>
      <c r="QWB315" s="35"/>
      <c r="QWC315" s="15"/>
      <c r="QWE315" s="13"/>
      <c r="QWF315" s="35"/>
      <c r="QWG315" s="35"/>
      <c r="QWH315" s="15"/>
      <c r="QWJ315" s="13"/>
      <c r="QWK315" s="35"/>
      <c r="QWL315" s="35"/>
      <c r="QWM315" s="15"/>
      <c r="QWO315" s="13"/>
      <c r="QWP315" s="35"/>
      <c r="QWQ315" s="35"/>
      <c r="QWR315" s="15"/>
      <c r="QWT315" s="13"/>
      <c r="QWU315" s="35"/>
      <c r="QWV315" s="35"/>
      <c r="QWW315" s="15"/>
      <c r="QWY315" s="13"/>
      <c r="QWZ315" s="35"/>
      <c r="QXA315" s="35"/>
      <c r="QXB315" s="15"/>
      <c r="QXD315" s="13"/>
      <c r="QXE315" s="35"/>
      <c r="QXF315" s="35"/>
      <c r="QXG315" s="15"/>
      <c r="QXI315" s="13"/>
      <c r="QXJ315" s="35"/>
      <c r="QXK315" s="35"/>
      <c r="QXL315" s="15"/>
      <c r="QXN315" s="13"/>
      <c r="QXO315" s="35"/>
      <c r="QXP315" s="35"/>
      <c r="QXQ315" s="15"/>
      <c r="QXS315" s="13"/>
      <c r="QXT315" s="35"/>
      <c r="QXU315" s="35"/>
      <c r="QXV315" s="15"/>
      <c r="QXX315" s="13"/>
      <c r="QXY315" s="35"/>
      <c r="QXZ315" s="35"/>
      <c r="QYA315" s="15"/>
      <c r="QYC315" s="13"/>
      <c r="QYD315" s="35"/>
      <c r="QYE315" s="35"/>
      <c r="QYF315" s="15"/>
      <c r="QYH315" s="13"/>
      <c r="QYI315" s="35"/>
      <c r="QYJ315" s="35"/>
      <c r="QYK315" s="15"/>
      <c r="QYM315" s="13"/>
      <c r="QYN315" s="35"/>
      <c r="QYO315" s="35"/>
      <c r="QYP315" s="15"/>
      <c r="QYR315" s="13"/>
      <c r="QYS315" s="35"/>
      <c r="QYT315" s="35"/>
      <c r="QYU315" s="15"/>
      <c r="QYW315" s="13"/>
      <c r="QYX315" s="35"/>
      <c r="QYY315" s="35"/>
      <c r="QYZ315" s="15"/>
      <c r="QZB315" s="13"/>
      <c r="QZC315" s="35"/>
      <c r="QZD315" s="35"/>
      <c r="QZE315" s="15"/>
      <c r="QZG315" s="13"/>
      <c r="QZH315" s="35"/>
      <c r="QZI315" s="35"/>
      <c r="QZJ315" s="15"/>
      <c r="QZL315" s="13"/>
      <c r="QZM315" s="35"/>
      <c r="QZN315" s="35"/>
      <c r="QZO315" s="15"/>
      <c r="QZQ315" s="13"/>
      <c r="QZR315" s="35"/>
      <c r="QZS315" s="35"/>
      <c r="QZT315" s="15"/>
      <c r="QZV315" s="13"/>
      <c r="QZW315" s="35"/>
      <c r="QZX315" s="35"/>
      <c r="QZY315" s="15"/>
      <c r="RAA315" s="13"/>
      <c r="RAB315" s="35"/>
      <c r="RAC315" s="35"/>
      <c r="RAD315" s="15"/>
      <c r="RAF315" s="13"/>
      <c r="RAG315" s="35"/>
      <c r="RAH315" s="35"/>
      <c r="RAI315" s="15"/>
      <c r="RAK315" s="13"/>
      <c r="RAL315" s="35"/>
      <c r="RAM315" s="35"/>
      <c r="RAN315" s="15"/>
      <c r="RAP315" s="13"/>
      <c r="RAQ315" s="35"/>
      <c r="RAR315" s="35"/>
      <c r="RAS315" s="15"/>
      <c r="RAU315" s="13"/>
      <c r="RAV315" s="35"/>
      <c r="RAW315" s="35"/>
      <c r="RAX315" s="15"/>
      <c r="RAZ315" s="13"/>
      <c r="RBA315" s="35"/>
      <c r="RBB315" s="35"/>
      <c r="RBC315" s="15"/>
      <c r="RBE315" s="13"/>
      <c r="RBF315" s="35"/>
      <c r="RBG315" s="35"/>
      <c r="RBH315" s="15"/>
      <c r="RBJ315" s="13"/>
      <c r="RBK315" s="35"/>
      <c r="RBL315" s="35"/>
      <c r="RBM315" s="15"/>
      <c r="RBO315" s="13"/>
      <c r="RBP315" s="35"/>
      <c r="RBQ315" s="35"/>
      <c r="RBR315" s="15"/>
      <c r="RBT315" s="13"/>
      <c r="RBU315" s="35"/>
      <c r="RBV315" s="35"/>
      <c r="RBW315" s="15"/>
      <c r="RBY315" s="13"/>
      <c r="RBZ315" s="35"/>
      <c r="RCA315" s="35"/>
      <c r="RCB315" s="15"/>
      <c r="RCD315" s="13"/>
      <c r="RCE315" s="35"/>
      <c r="RCF315" s="35"/>
      <c r="RCG315" s="15"/>
      <c r="RCI315" s="13"/>
      <c r="RCJ315" s="35"/>
      <c r="RCK315" s="35"/>
      <c r="RCL315" s="15"/>
      <c r="RCN315" s="13"/>
      <c r="RCO315" s="35"/>
      <c r="RCP315" s="35"/>
      <c r="RCQ315" s="15"/>
      <c r="RCS315" s="13"/>
      <c r="RCT315" s="35"/>
      <c r="RCU315" s="35"/>
      <c r="RCV315" s="15"/>
      <c r="RCX315" s="13"/>
      <c r="RCY315" s="35"/>
      <c r="RCZ315" s="35"/>
      <c r="RDA315" s="15"/>
      <c r="RDC315" s="13"/>
      <c r="RDD315" s="35"/>
      <c r="RDE315" s="35"/>
      <c r="RDF315" s="15"/>
      <c r="RDH315" s="13"/>
      <c r="RDI315" s="35"/>
      <c r="RDJ315" s="35"/>
      <c r="RDK315" s="15"/>
      <c r="RDM315" s="13"/>
      <c r="RDN315" s="35"/>
      <c r="RDO315" s="35"/>
      <c r="RDP315" s="15"/>
      <c r="RDR315" s="13"/>
      <c r="RDS315" s="35"/>
      <c r="RDT315" s="35"/>
      <c r="RDU315" s="15"/>
      <c r="RDW315" s="13"/>
      <c r="RDX315" s="35"/>
      <c r="RDY315" s="35"/>
      <c r="RDZ315" s="15"/>
      <c r="REB315" s="13"/>
      <c r="REC315" s="35"/>
      <c r="RED315" s="35"/>
      <c r="REE315" s="15"/>
      <c r="REG315" s="13"/>
      <c r="REH315" s="35"/>
      <c r="REI315" s="35"/>
      <c r="REJ315" s="15"/>
      <c r="REL315" s="13"/>
      <c r="REM315" s="35"/>
      <c r="REN315" s="35"/>
      <c r="REO315" s="15"/>
      <c r="REQ315" s="13"/>
      <c r="RER315" s="35"/>
      <c r="RES315" s="35"/>
      <c r="RET315" s="15"/>
      <c r="REV315" s="13"/>
      <c r="REW315" s="35"/>
      <c r="REX315" s="35"/>
      <c r="REY315" s="15"/>
      <c r="RFA315" s="13"/>
      <c r="RFB315" s="35"/>
      <c r="RFC315" s="35"/>
      <c r="RFD315" s="15"/>
      <c r="RFF315" s="13"/>
      <c r="RFG315" s="35"/>
      <c r="RFH315" s="35"/>
      <c r="RFI315" s="15"/>
      <c r="RFK315" s="13"/>
      <c r="RFL315" s="35"/>
      <c r="RFM315" s="35"/>
      <c r="RFN315" s="15"/>
      <c r="RFP315" s="13"/>
      <c r="RFQ315" s="35"/>
      <c r="RFR315" s="35"/>
      <c r="RFS315" s="15"/>
      <c r="RFU315" s="13"/>
      <c r="RFV315" s="35"/>
      <c r="RFW315" s="35"/>
      <c r="RFX315" s="15"/>
      <c r="RFZ315" s="13"/>
      <c r="RGA315" s="35"/>
      <c r="RGB315" s="35"/>
      <c r="RGC315" s="15"/>
      <c r="RGE315" s="13"/>
      <c r="RGF315" s="35"/>
      <c r="RGG315" s="35"/>
      <c r="RGH315" s="15"/>
      <c r="RGJ315" s="13"/>
      <c r="RGK315" s="35"/>
      <c r="RGL315" s="35"/>
      <c r="RGM315" s="15"/>
      <c r="RGO315" s="13"/>
      <c r="RGP315" s="35"/>
      <c r="RGQ315" s="35"/>
      <c r="RGR315" s="15"/>
      <c r="RGT315" s="13"/>
      <c r="RGU315" s="35"/>
      <c r="RGV315" s="35"/>
      <c r="RGW315" s="15"/>
      <c r="RGY315" s="13"/>
      <c r="RGZ315" s="35"/>
      <c r="RHA315" s="35"/>
      <c r="RHB315" s="15"/>
      <c r="RHD315" s="13"/>
      <c r="RHE315" s="35"/>
      <c r="RHF315" s="35"/>
      <c r="RHG315" s="15"/>
      <c r="RHI315" s="13"/>
      <c r="RHJ315" s="35"/>
      <c r="RHK315" s="35"/>
      <c r="RHL315" s="15"/>
      <c r="RHN315" s="13"/>
      <c r="RHO315" s="35"/>
      <c r="RHP315" s="35"/>
      <c r="RHQ315" s="15"/>
      <c r="RHS315" s="13"/>
      <c r="RHT315" s="35"/>
      <c r="RHU315" s="35"/>
      <c r="RHV315" s="15"/>
      <c r="RHX315" s="13"/>
      <c r="RHY315" s="35"/>
      <c r="RHZ315" s="35"/>
      <c r="RIA315" s="15"/>
      <c r="RIC315" s="13"/>
      <c r="RID315" s="35"/>
      <c r="RIE315" s="35"/>
      <c r="RIF315" s="15"/>
      <c r="RIH315" s="13"/>
      <c r="RII315" s="35"/>
      <c r="RIJ315" s="35"/>
      <c r="RIK315" s="15"/>
      <c r="RIM315" s="13"/>
      <c r="RIN315" s="35"/>
      <c r="RIO315" s="35"/>
      <c r="RIP315" s="15"/>
      <c r="RIR315" s="13"/>
      <c r="RIS315" s="35"/>
      <c r="RIT315" s="35"/>
      <c r="RIU315" s="15"/>
      <c r="RIW315" s="13"/>
      <c r="RIX315" s="35"/>
      <c r="RIY315" s="35"/>
      <c r="RIZ315" s="15"/>
      <c r="RJB315" s="13"/>
      <c r="RJC315" s="35"/>
      <c r="RJD315" s="35"/>
      <c r="RJE315" s="15"/>
      <c r="RJG315" s="13"/>
      <c r="RJH315" s="35"/>
      <c r="RJI315" s="35"/>
      <c r="RJJ315" s="15"/>
      <c r="RJL315" s="13"/>
      <c r="RJM315" s="35"/>
      <c r="RJN315" s="35"/>
      <c r="RJO315" s="15"/>
      <c r="RJQ315" s="13"/>
      <c r="RJR315" s="35"/>
      <c r="RJS315" s="35"/>
      <c r="RJT315" s="15"/>
      <c r="RJV315" s="13"/>
      <c r="RJW315" s="35"/>
      <c r="RJX315" s="35"/>
      <c r="RJY315" s="15"/>
      <c r="RKA315" s="13"/>
      <c r="RKB315" s="35"/>
      <c r="RKC315" s="35"/>
      <c r="RKD315" s="15"/>
      <c r="RKF315" s="13"/>
      <c r="RKG315" s="35"/>
      <c r="RKH315" s="35"/>
      <c r="RKI315" s="15"/>
      <c r="RKK315" s="13"/>
      <c r="RKL315" s="35"/>
      <c r="RKM315" s="35"/>
      <c r="RKN315" s="15"/>
      <c r="RKP315" s="13"/>
      <c r="RKQ315" s="35"/>
      <c r="RKR315" s="35"/>
      <c r="RKS315" s="15"/>
      <c r="RKU315" s="13"/>
      <c r="RKV315" s="35"/>
      <c r="RKW315" s="35"/>
      <c r="RKX315" s="15"/>
      <c r="RKZ315" s="13"/>
      <c r="RLA315" s="35"/>
      <c r="RLB315" s="35"/>
      <c r="RLC315" s="15"/>
      <c r="RLE315" s="13"/>
      <c r="RLF315" s="35"/>
      <c r="RLG315" s="35"/>
      <c r="RLH315" s="15"/>
      <c r="RLJ315" s="13"/>
      <c r="RLK315" s="35"/>
      <c r="RLL315" s="35"/>
      <c r="RLM315" s="15"/>
      <c r="RLO315" s="13"/>
      <c r="RLP315" s="35"/>
      <c r="RLQ315" s="35"/>
      <c r="RLR315" s="15"/>
      <c r="RLT315" s="13"/>
      <c r="RLU315" s="35"/>
      <c r="RLV315" s="35"/>
      <c r="RLW315" s="15"/>
      <c r="RLY315" s="13"/>
      <c r="RLZ315" s="35"/>
      <c r="RMA315" s="35"/>
      <c r="RMB315" s="15"/>
      <c r="RMD315" s="13"/>
      <c r="RME315" s="35"/>
      <c r="RMF315" s="35"/>
      <c r="RMG315" s="15"/>
      <c r="RMI315" s="13"/>
      <c r="RMJ315" s="35"/>
      <c r="RMK315" s="35"/>
      <c r="RML315" s="15"/>
      <c r="RMN315" s="13"/>
      <c r="RMO315" s="35"/>
      <c r="RMP315" s="35"/>
      <c r="RMQ315" s="15"/>
      <c r="RMS315" s="13"/>
      <c r="RMT315" s="35"/>
      <c r="RMU315" s="35"/>
      <c r="RMV315" s="15"/>
      <c r="RMX315" s="13"/>
      <c r="RMY315" s="35"/>
      <c r="RMZ315" s="35"/>
      <c r="RNA315" s="15"/>
      <c r="RNC315" s="13"/>
      <c r="RND315" s="35"/>
      <c r="RNE315" s="35"/>
      <c r="RNF315" s="15"/>
      <c r="RNH315" s="13"/>
      <c r="RNI315" s="35"/>
      <c r="RNJ315" s="35"/>
      <c r="RNK315" s="15"/>
      <c r="RNM315" s="13"/>
      <c r="RNN315" s="35"/>
      <c r="RNO315" s="35"/>
      <c r="RNP315" s="15"/>
      <c r="RNR315" s="13"/>
      <c r="RNS315" s="35"/>
      <c r="RNT315" s="35"/>
      <c r="RNU315" s="15"/>
      <c r="RNW315" s="13"/>
      <c r="RNX315" s="35"/>
      <c r="RNY315" s="35"/>
      <c r="RNZ315" s="15"/>
      <c r="ROB315" s="13"/>
      <c r="ROC315" s="35"/>
      <c r="ROD315" s="35"/>
      <c r="ROE315" s="15"/>
      <c r="ROG315" s="13"/>
      <c r="ROH315" s="35"/>
      <c r="ROI315" s="35"/>
      <c r="ROJ315" s="15"/>
      <c r="ROL315" s="13"/>
      <c r="ROM315" s="35"/>
      <c r="RON315" s="35"/>
      <c r="ROO315" s="15"/>
      <c r="ROQ315" s="13"/>
      <c r="ROR315" s="35"/>
      <c r="ROS315" s="35"/>
      <c r="ROT315" s="15"/>
      <c r="ROV315" s="13"/>
      <c r="ROW315" s="35"/>
      <c r="ROX315" s="35"/>
      <c r="ROY315" s="15"/>
      <c r="RPA315" s="13"/>
      <c r="RPB315" s="35"/>
      <c r="RPC315" s="35"/>
      <c r="RPD315" s="15"/>
      <c r="RPF315" s="13"/>
      <c r="RPG315" s="35"/>
      <c r="RPH315" s="35"/>
      <c r="RPI315" s="15"/>
      <c r="RPK315" s="13"/>
      <c r="RPL315" s="35"/>
      <c r="RPM315" s="35"/>
      <c r="RPN315" s="15"/>
      <c r="RPP315" s="13"/>
      <c r="RPQ315" s="35"/>
      <c r="RPR315" s="35"/>
      <c r="RPS315" s="15"/>
      <c r="RPU315" s="13"/>
      <c r="RPV315" s="35"/>
      <c r="RPW315" s="35"/>
      <c r="RPX315" s="15"/>
      <c r="RPZ315" s="13"/>
      <c r="RQA315" s="35"/>
      <c r="RQB315" s="35"/>
      <c r="RQC315" s="15"/>
      <c r="RQE315" s="13"/>
      <c r="RQF315" s="35"/>
      <c r="RQG315" s="35"/>
      <c r="RQH315" s="15"/>
      <c r="RQJ315" s="13"/>
      <c r="RQK315" s="35"/>
      <c r="RQL315" s="35"/>
      <c r="RQM315" s="15"/>
      <c r="RQO315" s="13"/>
      <c r="RQP315" s="35"/>
      <c r="RQQ315" s="35"/>
      <c r="RQR315" s="15"/>
      <c r="RQT315" s="13"/>
      <c r="RQU315" s="35"/>
      <c r="RQV315" s="35"/>
      <c r="RQW315" s="15"/>
      <c r="RQY315" s="13"/>
      <c r="RQZ315" s="35"/>
      <c r="RRA315" s="35"/>
      <c r="RRB315" s="15"/>
      <c r="RRD315" s="13"/>
      <c r="RRE315" s="35"/>
      <c r="RRF315" s="35"/>
      <c r="RRG315" s="15"/>
      <c r="RRI315" s="13"/>
      <c r="RRJ315" s="35"/>
      <c r="RRK315" s="35"/>
      <c r="RRL315" s="15"/>
      <c r="RRN315" s="13"/>
      <c r="RRO315" s="35"/>
      <c r="RRP315" s="35"/>
      <c r="RRQ315" s="15"/>
      <c r="RRS315" s="13"/>
      <c r="RRT315" s="35"/>
      <c r="RRU315" s="35"/>
      <c r="RRV315" s="15"/>
      <c r="RRX315" s="13"/>
      <c r="RRY315" s="35"/>
      <c r="RRZ315" s="35"/>
      <c r="RSA315" s="15"/>
      <c r="RSC315" s="13"/>
      <c r="RSD315" s="35"/>
      <c r="RSE315" s="35"/>
      <c r="RSF315" s="15"/>
      <c r="RSH315" s="13"/>
      <c r="RSI315" s="35"/>
      <c r="RSJ315" s="35"/>
      <c r="RSK315" s="15"/>
      <c r="RSM315" s="13"/>
      <c r="RSN315" s="35"/>
      <c r="RSO315" s="35"/>
      <c r="RSP315" s="15"/>
      <c r="RSR315" s="13"/>
      <c r="RSS315" s="35"/>
      <c r="RST315" s="35"/>
      <c r="RSU315" s="15"/>
      <c r="RSW315" s="13"/>
      <c r="RSX315" s="35"/>
      <c r="RSY315" s="35"/>
      <c r="RSZ315" s="15"/>
      <c r="RTB315" s="13"/>
      <c r="RTC315" s="35"/>
      <c r="RTD315" s="35"/>
      <c r="RTE315" s="15"/>
      <c r="RTG315" s="13"/>
      <c r="RTH315" s="35"/>
      <c r="RTI315" s="35"/>
      <c r="RTJ315" s="15"/>
      <c r="RTL315" s="13"/>
      <c r="RTM315" s="35"/>
      <c r="RTN315" s="35"/>
      <c r="RTO315" s="15"/>
      <c r="RTQ315" s="13"/>
      <c r="RTR315" s="35"/>
      <c r="RTS315" s="35"/>
      <c r="RTT315" s="15"/>
      <c r="RTV315" s="13"/>
      <c r="RTW315" s="35"/>
      <c r="RTX315" s="35"/>
      <c r="RTY315" s="15"/>
      <c r="RUA315" s="13"/>
      <c r="RUB315" s="35"/>
      <c r="RUC315" s="35"/>
      <c r="RUD315" s="15"/>
      <c r="RUF315" s="13"/>
      <c r="RUG315" s="35"/>
      <c r="RUH315" s="35"/>
      <c r="RUI315" s="15"/>
      <c r="RUK315" s="13"/>
      <c r="RUL315" s="35"/>
      <c r="RUM315" s="35"/>
      <c r="RUN315" s="15"/>
      <c r="RUP315" s="13"/>
      <c r="RUQ315" s="35"/>
      <c r="RUR315" s="35"/>
      <c r="RUS315" s="15"/>
      <c r="RUU315" s="13"/>
      <c r="RUV315" s="35"/>
      <c r="RUW315" s="35"/>
      <c r="RUX315" s="15"/>
      <c r="RUZ315" s="13"/>
      <c r="RVA315" s="35"/>
      <c r="RVB315" s="35"/>
      <c r="RVC315" s="15"/>
      <c r="RVE315" s="13"/>
      <c r="RVF315" s="35"/>
      <c r="RVG315" s="35"/>
      <c r="RVH315" s="15"/>
      <c r="RVJ315" s="13"/>
      <c r="RVK315" s="35"/>
      <c r="RVL315" s="35"/>
      <c r="RVM315" s="15"/>
      <c r="RVO315" s="13"/>
      <c r="RVP315" s="35"/>
      <c r="RVQ315" s="35"/>
      <c r="RVR315" s="15"/>
      <c r="RVT315" s="13"/>
      <c r="RVU315" s="35"/>
      <c r="RVV315" s="35"/>
      <c r="RVW315" s="15"/>
      <c r="RVY315" s="13"/>
      <c r="RVZ315" s="35"/>
      <c r="RWA315" s="35"/>
      <c r="RWB315" s="15"/>
      <c r="RWD315" s="13"/>
      <c r="RWE315" s="35"/>
      <c r="RWF315" s="35"/>
      <c r="RWG315" s="15"/>
      <c r="RWI315" s="13"/>
      <c r="RWJ315" s="35"/>
      <c r="RWK315" s="35"/>
      <c r="RWL315" s="15"/>
      <c r="RWN315" s="13"/>
      <c r="RWO315" s="35"/>
      <c r="RWP315" s="35"/>
      <c r="RWQ315" s="15"/>
      <c r="RWS315" s="13"/>
      <c r="RWT315" s="35"/>
      <c r="RWU315" s="35"/>
      <c r="RWV315" s="15"/>
      <c r="RWX315" s="13"/>
      <c r="RWY315" s="35"/>
      <c r="RWZ315" s="35"/>
      <c r="RXA315" s="15"/>
      <c r="RXC315" s="13"/>
      <c r="RXD315" s="35"/>
      <c r="RXE315" s="35"/>
      <c r="RXF315" s="15"/>
      <c r="RXH315" s="13"/>
      <c r="RXI315" s="35"/>
      <c r="RXJ315" s="35"/>
      <c r="RXK315" s="15"/>
      <c r="RXM315" s="13"/>
      <c r="RXN315" s="35"/>
      <c r="RXO315" s="35"/>
      <c r="RXP315" s="15"/>
      <c r="RXR315" s="13"/>
      <c r="RXS315" s="35"/>
      <c r="RXT315" s="35"/>
      <c r="RXU315" s="15"/>
      <c r="RXW315" s="13"/>
      <c r="RXX315" s="35"/>
      <c r="RXY315" s="35"/>
      <c r="RXZ315" s="15"/>
      <c r="RYB315" s="13"/>
      <c r="RYC315" s="35"/>
      <c r="RYD315" s="35"/>
      <c r="RYE315" s="15"/>
      <c r="RYG315" s="13"/>
      <c r="RYH315" s="35"/>
      <c r="RYI315" s="35"/>
      <c r="RYJ315" s="15"/>
      <c r="RYL315" s="13"/>
      <c r="RYM315" s="35"/>
      <c r="RYN315" s="35"/>
      <c r="RYO315" s="15"/>
      <c r="RYQ315" s="13"/>
      <c r="RYR315" s="35"/>
      <c r="RYS315" s="35"/>
      <c r="RYT315" s="15"/>
      <c r="RYV315" s="13"/>
      <c r="RYW315" s="35"/>
      <c r="RYX315" s="35"/>
      <c r="RYY315" s="15"/>
      <c r="RZA315" s="13"/>
      <c r="RZB315" s="35"/>
      <c r="RZC315" s="35"/>
      <c r="RZD315" s="15"/>
      <c r="RZF315" s="13"/>
      <c r="RZG315" s="35"/>
      <c r="RZH315" s="35"/>
      <c r="RZI315" s="15"/>
      <c r="RZK315" s="13"/>
      <c r="RZL315" s="35"/>
      <c r="RZM315" s="35"/>
      <c r="RZN315" s="15"/>
      <c r="RZP315" s="13"/>
      <c r="RZQ315" s="35"/>
      <c r="RZR315" s="35"/>
      <c r="RZS315" s="15"/>
      <c r="RZU315" s="13"/>
      <c r="RZV315" s="35"/>
      <c r="RZW315" s="35"/>
      <c r="RZX315" s="15"/>
      <c r="RZZ315" s="13"/>
      <c r="SAA315" s="35"/>
      <c r="SAB315" s="35"/>
      <c r="SAC315" s="15"/>
      <c r="SAE315" s="13"/>
      <c r="SAF315" s="35"/>
      <c r="SAG315" s="35"/>
      <c r="SAH315" s="15"/>
      <c r="SAJ315" s="13"/>
      <c r="SAK315" s="35"/>
      <c r="SAL315" s="35"/>
      <c r="SAM315" s="15"/>
      <c r="SAO315" s="13"/>
      <c r="SAP315" s="35"/>
      <c r="SAQ315" s="35"/>
      <c r="SAR315" s="15"/>
      <c r="SAT315" s="13"/>
      <c r="SAU315" s="35"/>
      <c r="SAV315" s="35"/>
      <c r="SAW315" s="15"/>
      <c r="SAY315" s="13"/>
      <c r="SAZ315" s="35"/>
      <c r="SBA315" s="35"/>
      <c r="SBB315" s="15"/>
      <c r="SBD315" s="13"/>
      <c r="SBE315" s="35"/>
      <c r="SBF315" s="35"/>
      <c r="SBG315" s="15"/>
      <c r="SBI315" s="13"/>
      <c r="SBJ315" s="35"/>
      <c r="SBK315" s="35"/>
      <c r="SBL315" s="15"/>
      <c r="SBN315" s="13"/>
      <c r="SBO315" s="35"/>
      <c r="SBP315" s="35"/>
      <c r="SBQ315" s="15"/>
      <c r="SBS315" s="13"/>
      <c r="SBT315" s="35"/>
      <c r="SBU315" s="35"/>
      <c r="SBV315" s="15"/>
      <c r="SBX315" s="13"/>
      <c r="SBY315" s="35"/>
      <c r="SBZ315" s="35"/>
      <c r="SCA315" s="15"/>
      <c r="SCC315" s="13"/>
      <c r="SCD315" s="35"/>
      <c r="SCE315" s="35"/>
      <c r="SCF315" s="15"/>
      <c r="SCH315" s="13"/>
      <c r="SCI315" s="35"/>
      <c r="SCJ315" s="35"/>
      <c r="SCK315" s="15"/>
      <c r="SCM315" s="13"/>
      <c r="SCN315" s="35"/>
      <c r="SCO315" s="35"/>
      <c r="SCP315" s="15"/>
      <c r="SCR315" s="13"/>
      <c r="SCS315" s="35"/>
      <c r="SCT315" s="35"/>
      <c r="SCU315" s="15"/>
      <c r="SCW315" s="13"/>
      <c r="SCX315" s="35"/>
      <c r="SCY315" s="35"/>
      <c r="SCZ315" s="15"/>
      <c r="SDB315" s="13"/>
      <c r="SDC315" s="35"/>
      <c r="SDD315" s="35"/>
      <c r="SDE315" s="15"/>
      <c r="SDG315" s="13"/>
      <c r="SDH315" s="35"/>
      <c r="SDI315" s="35"/>
      <c r="SDJ315" s="15"/>
      <c r="SDL315" s="13"/>
      <c r="SDM315" s="35"/>
      <c r="SDN315" s="35"/>
      <c r="SDO315" s="15"/>
      <c r="SDQ315" s="13"/>
      <c r="SDR315" s="35"/>
      <c r="SDS315" s="35"/>
      <c r="SDT315" s="15"/>
      <c r="SDV315" s="13"/>
      <c r="SDW315" s="35"/>
      <c r="SDX315" s="35"/>
      <c r="SDY315" s="15"/>
      <c r="SEA315" s="13"/>
      <c r="SEB315" s="35"/>
      <c r="SEC315" s="35"/>
      <c r="SED315" s="15"/>
      <c r="SEF315" s="13"/>
      <c r="SEG315" s="35"/>
      <c r="SEH315" s="35"/>
      <c r="SEI315" s="15"/>
      <c r="SEK315" s="13"/>
      <c r="SEL315" s="35"/>
      <c r="SEM315" s="35"/>
      <c r="SEN315" s="15"/>
      <c r="SEP315" s="13"/>
      <c r="SEQ315" s="35"/>
      <c r="SER315" s="35"/>
      <c r="SES315" s="15"/>
      <c r="SEU315" s="13"/>
      <c r="SEV315" s="35"/>
      <c r="SEW315" s="35"/>
      <c r="SEX315" s="15"/>
      <c r="SEZ315" s="13"/>
      <c r="SFA315" s="35"/>
      <c r="SFB315" s="35"/>
      <c r="SFC315" s="15"/>
      <c r="SFE315" s="13"/>
      <c r="SFF315" s="35"/>
      <c r="SFG315" s="35"/>
      <c r="SFH315" s="15"/>
      <c r="SFJ315" s="13"/>
      <c r="SFK315" s="35"/>
      <c r="SFL315" s="35"/>
      <c r="SFM315" s="15"/>
      <c r="SFO315" s="13"/>
      <c r="SFP315" s="35"/>
      <c r="SFQ315" s="35"/>
      <c r="SFR315" s="15"/>
      <c r="SFT315" s="13"/>
      <c r="SFU315" s="35"/>
      <c r="SFV315" s="35"/>
      <c r="SFW315" s="15"/>
      <c r="SFY315" s="13"/>
      <c r="SFZ315" s="35"/>
      <c r="SGA315" s="35"/>
      <c r="SGB315" s="15"/>
      <c r="SGD315" s="13"/>
      <c r="SGE315" s="35"/>
      <c r="SGF315" s="35"/>
      <c r="SGG315" s="15"/>
      <c r="SGI315" s="13"/>
      <c r="SGJ315" s="35"/>
      <c r="SGK315" s="35"/>
      <c r="SGL315" s="15"/>
      <c r="SGN315" s="13"/>
      <c r="SGO315" s="35"/>
      <c r="SGP315" s="35"/>
      <c r="SGQ315" s="15"/>
      <c r="SGS315" s="13"/>
      <c r="SGT315" s="35"/>
      <c r="SGU315" s="35"/>
      <c r="SGV315" s="15"/>
      <c r="SGX315" s="13"/>
      <c r="SGY315" s="35"/>
      <c r="SGZ315" s="35"/>
      <c r="SHA315" s="15"/>
      <c r="SHC315" s="13"/>
      <c r="SHD315" s="35"/>
      <c r="SHE315" s="35"/>
      <c r="SHF315" s="15"/>
      <c r="SHH315" s="13"/>
      <c r="SHI315" s="35"/>
      <c r="SHJ315" s="35"/>
      <c r="SHK315" s="15"/>
      <c r="SHM315" s="13"/>
      <c r="SHN315" s="35"/>
      <c r="SHO315" s="35"/>
      <c r="SHP315" s="15"/>
      <c r="SHR315" s="13"/>
      <c r="SHS315" s="35"/>
      <c r="SHT315" s="35"/>
      <c r="SHU315" s="15"/>
      <c r="SHW315" s="13"/>
      <c r="SHX315" s="35"/>
      <c r="SHY315" s="35"/>
      <c r="SHZ315" s="15"/>
      <c r="SIB315" s="13"/>
      <c r="SIC315" s="35"/>
      <c r="SID315" s="35"/>
      <c r="SIE315" s="15"/>
      <c r="SIG315" s="13"/>
      <c r="SIH315" s="35"/>
      <c r="SII315" s="35"/>
      <c r="SIJ315" s="15"/>
      <c r="SIL315" s="13"/>
      <c r="SIM315" s="35"/>
      <c r="SIN315" s="35"/>
      <c r="SIO315" s="15"/>
      <c r="SIQ315" s="13"/>
      <c r="SIR315" s="35"/>
      <c r="SIS315" s="35"/>
      <c r="SIT315" s="15"/>
      <c r="SIV315" s="13"/>
      <c r="SIW315" s="35"/>
      <c r="SIX315" s="35"/>
      <c r="SIY315" s="15"/>
      <c r="SJA315" s="13"/>
      <c r="SJB315" s="35"/>
      <c r="SJC315" s="35"/>
      <c r="SJD315" s="15"/>
      <c r="SJF315" s="13"/>
      <c r="SJG315" s="35"/>
      <c r="SJH315" s="35"/>
      <c r="SJI315" s="15"/>
      <c r="SJK315" s="13"/>
      <c r="SJL315" s="35"/>
      <c r="SJM315" s="35"/>
      <c r="SJN315" s="15"/>
      <c r="SJP315" s="13"/>
      <c r="SJQ315" s="35"/>
      <c r="SJR315" s="35"/>
      <c r="SJS315" s="15"/>
      <c r="SJU315" s="13"/>
      <c r="SJV315" s="35"/>
      <c r="SJW315" s="35"/>
      <c r="SJX315" s="15"/>
      <c r="SJZ315" s="13"/>
      <c r="SKA315" s="35"/>
      <c r="SKB315" s="35"/>
      <c r="SKC315" s="15"/>
      <c r="SKE315" s="13"/>
      <c r="SKF315" s="35"/>
      <c r="SKG315" s="35"/>
      <c r="SKH315" s="15"/>
      <c r="SKJ315" s="13"/>
      <c r="SKK315" s="35"/>
      <c r="SKL315" s="35"/>
      <c r="SKM315" s="15"/>
      <c r="SKO315" s="13"/>
      <c r="SKP315" s="35"/>
      <c r="SKQ315" s="35"/>
      <c r="SKR315" s="15"/>
      <c r="SKT315" s="13"/>
      <c r="SKU315" s="35"/>
      <c r="SKV315" s="35"/>
      <c r="SKW315" s="15"/>
      <c r="SKY315" s="13"/>
      <c r="SKZ315" s="35"/>
      <c r="SLA315" s="35"/>
      <c r="SLB315" s="15"/>
      <c r="SLD315" s="13"/>
      <c r="SLE315" s="35"/>
      <c r="SLF315" s="35"/>
      <c r="SLG315" s="15"/>
      <c r="SLI315" s="13"/>
      <c r="SLJ315" s="35"/>
      <c r="SLK315" s="35"/>
      <c r="SLL315" s="15"/>
      <c r="SLN315" s="13"/>
      <c r="SLO315" s="35"/>
      <c r="SLP315" s="35"/>
      <c r="SLQ315" s="15"/>
      <c r="SLS315" s="13"/>
      <c r="SLT315" s="35"/>
      <c r="SLU315" s="35"/>
      <c r="SLV315" s="15"/>
      <c r="SLX315" s="13"/>
      <c r="SLY315" s="35"/>
      <c r="SLZ315" s="35"/>
      <c r="SMA315" s="15"/>
      <c r="SMC315" s="13"/>
      <c r="SMD315" s="35"/>
      <c r="SME315" s="35"/>
      <c r="SMF315" s="15"/>
      <c r="SMH315" s="13"/>
      <c r="SMI315" s="35"/>
      <c r="SMJ315" s="35"/>
      <c r="SMK315" s="15"/>
      <c r="SMM315" s="13"/>
      <c r="SMN315" s="35"/>
      <c r="SMO315" s="35"/>
      <c r="SMP315" s="15"/>
      <c r="SMR315" s="13"/>
      <c r="SMS315" s="35"/>
      <c r="SMT315" s="35"/>
      <c r="SMU315" s="15"/>
      <c r="SMW315" s="13"/>
      <c r="SMX315" s="35"/>
      <c r="SMY315" s="35"/>
      <c r="SMZ315" s="15"/>
      <c r="SNB315" s="13"/>
      <c r="SNC315" s="35"/>
      <c r="SND315" s="35"/>
      <c r="SNE315" s="15"/>
      <c r="SNG315" s="13"/>
      <c r="SNH315" s="35"/>
      <c r="SNI315" s="35"/>
      <c r="SNJ315" s="15"/>
      <c r="SNL315" s="13"/>
      <c r="SNM315" s="35"/>
      <c r="SNN315" s="35"/>
      <c r="SNO315" s="15"/>
      <c r="SNQ315" s="13"/>
      <c r="SNR315" s="35"/>
      <c r="SNS315" s="35"/>
      <c r="SNT315" s="15"/>
      <c r="SNV315" s="13"/>
      <c r="SNW315" s="35"/>
      <c r="SNX315" s="35"/>
      <c r="SNY315" s="15"/>
      <c r="SOA315" s="13"/>
      <c r="SOB315" s="35"/>
      <c r="SOC315" s="35"/>
      <c r="SOD315" s="15"/>
      <c r="SOF315" s="13"/>
      <c r="SOG315" s="35"/>
      <c r="SOH315" s="35"/>
      <c r="SOI315" s="15"/>
      <c r="SOK315" s="13"/>
      <c r="SOL315" s="35"/>
      <c r="SOM315" s="35"/>
      <c r="SON315" s="15"/>
      <c r="SOP315" s="13"/>
      <c r="SOQ315" s="35"/>
      <c r="SOR315" s="35"/>
      <c r="SOS315" s="15"/>
      <c r="SOU315" s="13"/>
      <c r="SOV315" s="35"/>
      <c r="SOW315" s="35"/>
      <c r="SOX315" s="15"/>
      <c r="SOZ315" s="13"/>
      <c r="SPA315" s="35"/>
      <c r="SPB315" s="35"/>
      <c r="SPC315" s="15"/>
      <c r="SPE315" s="13"/>
      <c r="SPF315" s="35"/>
      <c r="SPG315" s="35"/>
      <c r="SPH315" s="15"/>
      <c r="SPJ315" s="13"/>
      <c r="SPK315" s="35"/>
      <c r="SPL315" s="35"/>
      <c r="SPM315" s="15"/>
      <c r="SPO315" s="13"/>
      <c r="SPP315" s="35"/>
      <c r="SPQ315" s="35"/>
      <c r="SPR315" s="15"/>
      <c r="SPT315" s="13"/>
      <c r="SPU315" s="35"/>
      <c r="SPV315" s="35"/>
      <c r="SPW315" s="15"/>
      <c r="SPY315" s="13"/>
      <c r="SPZ315" s="35"/>
      <c r="SQA315" s="35"/>
      <c r="SQB315" s="15"/>
      <c r="SQD315" s="13"/>
      <c r="SQE315" s="35"/>
      <c r="SQF315" s="35"/>
      <c r="SQG315" s="15"/>
      <c r="SQI315" s="13"/>
      <c r="SQJ315" s="35"/>
      <c r="SQK315" s="35"/>
      <c r="SQL315" s="15"/>
      <c r="SQN315" s="13"/>
      <c r="SQO315" s="35"/>
      <c r="SQP315" s="35"/>
      <c r="SQQ315" s="15"/>
      <c r="SQS315" s="13"/>
      <c r="SQT315" s="35"/>
      <c r="SQU315" s="35"/>
      <c r="SQV315" s="15"/>
      <c r="SQX315" s="13"/>
      <c r="SQY315" s="35"/>
      <c r="SQZ315" s="35"/>
      <c r="SRA315" s="15"/>
      <c r="SRC315" s="13"/>
      <c r="SRD315" s="35"/>
      <c r="SRE315" s="35"/>
      <c r="SRF315" s="15"/>
      <c r="SRH315" s="13"/>
      <c r="SRI315" s="35"/>
      <c r="SRJ315" s="35"/>
      <c r="SRK315" s="15"/>
      <c r="SRM315" s="13"/>
      <c r="SRN315" s="35"/>
      <c r="SRO315" s="35"/>
      <c r="SRP315" s="15"/>
      <c r="SRR315" s="13"/>
      <c r="SRS315" s="35"/>
      <c r="SRT315" s="35"/>
      <c r="SRU315" s="15"/>
      <c r="SRW315" s="13"/>
      <c r="SRX315" s="35"/>
      <c r="SRY315" s="35"/>
      <c r="SRZ315" s="15"/>
      <c r="SSB315" s="13"/>
      <c r="SSC315" s="35"/>
      <c r="SSD315" s="35"/>
      <c r="SSE315" s="15"/>
      <c r="SSG315" s="13"/>
      <c r="SSH315" s="35"/>
      <c r="SSI315" s="35"/>
      <c r="SSJ315" s="15"/>
      <c r="SSL315" s="13"/>
      <c r="SSM315" s="35"/>
      <c r="SSN315" s="35"/>
      <c r="SSO315" s="15"/>
      <c r="SSQ315" s="13"/>
      <c r="SSR315" s="35"/>
      <c r="SSS315" s="35"/>
      <c r="SST315" s="15"/>
      <c r="SSV315" s="13"/>
      <c r="SSW315" s="35"/>
      <c r="SSX315" s="35"/>
      <c r="SSY315" s="15"/>
      <c r="STA315" s="13"/>
      <c r="STB315" s="35"/>
      <c r="STC315" s="35"/>
      <c r="STD315" s="15"/>
      <c r="STF315" s="13"/>
      <c r="STG315" s="35"/>
      <c r="STH315" s="35"/>
      <c r="STI315" s="15"/>
      <c r="STK315" s="13"/>
      <c r="STL315" s="35"/>
      <c r="STM315" s="35"/>
      <c r="STN315" s="15"/>
      <c r="STP315" s="13"/>
      <c r="STQ315" s="35"/>
      <c r="STR315" s="35"/>
      <c r="STS315" s="15"/>
      <c r="STU315" s="13"/>
      <c r="STV315" s="35"/>
      <c r="STW315" s="35"/>
      <c r="STX315" s="15"/>
      <c r="STZ315" s="13"/>
      <c r="SUA315" s="35"/>
      <c r="SUB315" s="35"/>
      <c r="SUC315" s="15"/>
      <c r="SUE315" s="13"/>
      <c r="SUF315" s="35"/>
      <c r="SUG315" s="35"/>
      <c r="SUH315" s="15"/>
      <c r="SUJ315" s="13"/>
      <c r="SUK315" s="35"/>
      <c r="SUL315" s="35"/>
      <c r="SUM315" s="15"/>
      <c r="SUO315" s="13"/>
      <c r="SUP315" s="35"/>
      <c r="SUQ315" s="35"/>
      <c r="SUR315" s="15"/>
      <c r="SUT315" s="13"/>
      <c r="SUU315" s="35"/>
      <c r="SUV315" s="35"/>
      <c r="SUW315" s="15"/>
      <c r="SUY315" s="13"/>
      <c r="SUZ315" s="35"/>
      <c r="SVA315" s="35"/>
      <c r="SVB315" s="15"/>
      <c r="SVD315" s="13"/>
      <c r="SVE315" s="35"/>
      <c r="SVF315" s="35"/>
      <c r="SVG315" s="15"/>
      <c r="SVI315" s="13"/>
      <c r="SVJ315" s="35"/>
      <c r="SVK315" s="35"/>
      <c r="SVL315" s="15"/>
      <c r="SVN315" s="13"/>
      <c r="SVO315" s="35"/>
      <c r="SVP315" s="35"/>
      <c r="SVQ315" s="15"/>
      <c r="SVS315" s="13"/>
      <c r="SVT315" s="35"/>
      <c r="SVU315" s="35"/>
      <c r="SVV315" s="15"/>
      <c r="SVX315" s="13"/>
      <c r="SVY315" s="35"/>
      <c r="SVZ315" s="35"/>
      <c r="SWA315" s="15"/>
      <c r="SWC315" s="13"/>
      <c r="SWD315" s="35"/>
      <c r="SWE315" s="35"/>
      <c r="SWF315" s="15"/>
      <c r="SWH315" s="13"/>
      <c r="SWI315" s="35"/>
      <c r="SWJ315" s="35"/>
      <c r="SWK315" s="15"/>
      <c r="SWM315" s="13"/>
      <c r="SWN315" s="35"/>
      <c r="SWO315" s="35"/>
      <c r="SWP315" s="15"/>
      <c r="SWR315" s="13"/>
      <c r="SWS315" s="35"/>
      <c r="SWT315" s="35"/>
      <c r="SWU315" s="15"/>
      <c r="SWW315" s="13"/>
      <c r="SWX315" s="35"/>
      <c r="SWY315" s="35"/>
      <c r="SWZ315" s="15"/>
      <c r="SXB315" s="13"/>
      <c r="SXC315" s="35"/>
      <c r="SXD315" s="35"/>
      <c r="SXE315" s="15"/>
      <c r="SXG315" s="13"/>
      <c r="SXH315" s="35"/>
      <c r="SXI315" s="35"/>
      <c r="SXJ315" s="15"/>
      <c r="SXL315" s="13"/>
      <c r="SXM315" s="35"/>
      <c r="SXN315" s="35"/>
      <c r="SXO315" s="15"/>
      <c r="SXQ315" s="13"/>
      <c r="SXR315" s="35"/>
      <c r="SXS315" s="35"/>
      <c r="SXT315" s="15"/>
      <c r="SXV315" s="13"/>
      <c r="SXW315" s="35"/>
      <c r="SXX315" s="35"/>
      <c r="SXY315" s="15"/>
      <c r="SYA315" s="13"/>
      <c r="SYB315" s="35"/>
      <c r="SYC315" s="35"/>
      <c r="SYD315" s="15"/>
      <c r="SYF315" s="13"/>
      <c r="SYG315" s="35"/>
      <c r="SYH315" s="35"/>
      <c r="SYI315" s="15"/>
      <c r="SYK315" s="13"/>
      <c r="SYL315" s="35"/>
      <c r="SYM315" s="35"/>
      <c r="SYN315" s="15"/>
      <c r="SYP315" s="13"/>
      <c r="SYQ315" s="35"/>
      <c r="SYR315" s="35"/>
      <c r="SYS315" s="15"/>
      <c r="SYU315" s="13"/>
      <c r="SYV315" s="35"/>
      <c r="SYW315" s="35"/>
      <c r="SYX315" s="15"/>
      <c r="SYZ315" s="13"/>
      <c r="SZA315" s="35"/>
      <c r="SZB315" s="35"/>
      <c r="SZC315" s="15"/>
      <c r="SZE315" s="13"/>
      <c r="SZF315" s="35"/>
      <c r="SZG315" s="35"/>
      <c r="SZH315" s="15"/>
      <c r="SZJ315" s="13"/>
      <c r="SZK315" s="35"/>
      <c r="SZL315" s="35"/>
      <c r="SZM315" s="15"/>
      <c r="SZO315" s="13"/>
      <c r="SZP315" s="35"/>
      <c r="SZQ315" s="35"/>
      <c r="SZR315" s="15"/>
      <c r="SZT315" s="13"/>
      <c r="SZU315" s="35"/>
      <c r="SZV315" s="35"/>
      <c r="SZW315" s="15"/>
      <c r="SZY315" s="13"/>
      <c r="SZZ315" s="35"/>
      <c r="TAA315" s="35"/>
      <c r="TAB315" s="15"/>
      <c r="TAD315" s="13"/>
      <c r="TAE315" s="35"/>
      <c r="TAF315" s="35"/>
      <c r="TAG315" s="15"/>
      <c r="TAI315" s="13"/>
      <c r="TAJ315" s="35"/>
      <c r="TAK315" s="35"/>
      <c r="TAL315" s="15"/>
      <c r="TAN315" s="13"/>
      <c r="TAO315" s="35"/>
      <c r="TAP315" s="35"/>
      <c r="TAQ315" s="15"/>
      <c r="TAS315" s="13"/>
      <c r="TAT315" s="35"/>
      <c r="TAU315" s="35"/>
      <c r="TAV315" s="15"/>
      <c r="TAX315" s="13"/>
      <c r="TAY315" s="35"/>
      <c r="TAZ315" s="35"/>
      <c r="TBA315" s="15"/>
      <c r="TBC315" s="13"/>
      <c r="TBD315" s="35"/>
      <c r="TBE315" s="35"/>
      <c r="TBF315" s="15"/>
      <c r="TBH315" s="13"/>
      <c r="TBI315" s="35"/>
      <c r="TBJ315" s="35"/>
      <c r="TBK315" s="15"/>
      <c r="TBM315" s="13"/>
      <c r="TBN315" s="35"/>
      <c r="TBO315" s="35"/>
      <c r="TBP315" s="15"/>
      <c r="TBR315" s="13"/>
      <c r="TBS315" s="35"/>
      <c r="TBT315" s="35"/>
      <c r="TBU315" s="15"/>
      <c r="TBW315" s="13"/>
      <c r="TBX315" s="35"/>
      <c r="TBY315" s="35"/>
      <c r="TBZ315" s="15"/>
      <c r="TCB315" s="13"/>
      <c r="TCC315" s="35"/>
      <c r="TCD315" s="35"/>
      <c r="TCE315" s="15"/>
      <c r="TCG315" s="13"/>
      <c r="TCH315" s="35"/>
      <c r="TCI315" s="35"/>
      <c r="TCJ315" s="15"/>
      <c r="TCL315" s="13"/>
      <c r="TCM315" s="35"/>
      <c r="TCN315" s="35"/>
      <c r="TCO315" s="15"/>
      <c r="TCQ315" s="13"/>
      <c r="TCR315" s="35"/>
      <c r="TCS315" s="35"/>
      <c r="TCT315" s="15"/>
      <c r="TCV315" s="13"/>
      <c r="TCW315" s="35"/>
      <c r="TCX315" s="35"/>
      <c r="TCY315" s="15"/>
      <c r="TDA315" s="13"/>
      <c r="TDB315" s="35"/>
      <c r="TDC315" s="35"/>
      <c r="TDD315" s="15"/>
      <c r="TDF315" s="13"/>
      <c r="TDG315" s="35"/>
      <c r="TDH315" s="35"/>
      <c r="TDI315" s="15"/>
      <c r="TDK315" s="13"/>
      <c r="TDL315" s="35"/>
      <c r="TDM315" s="35"/>
      <c r="TDN315" s="15"/>
      <c r="TDP315" s="13"/>
      <c r="TDQ315" s="35"/>
      <c r="TDR315" s="35"/>
      <c r="TDS315" s="15"/>
      <c r="TDU315" s="13"/>
      <c r="TDV315" s="35"/>
      <c r="TDW315" s="35"/>
      <c r="TDX315" s="15"/>
      <c r="TDZ315" s="13"/>
      <c r="TEA315" s="35"/>
      <c r="TEB315" s="35"/>
      <c r="TEC315" s="15"/>
      <c r="TEE315" s="13"/>
      <c r="TEF315" s="35"/>
      <c r="TEG315" s="35"/>
      <c r="TEH315" s="15"/>
      <c r="TEJ315" s="13"/>
      <c r="TEK315" s="35"/>
      <c r="TEL315" s="35"/>
      <c r="TEM315" s="15"/>
      <c r="TEO315" s="13"/>
      <c r="TEP315" s="35"/>
      <c r="TEQ315" s="35"/>
      <c r="TER315" s="15"/>
      <c r="TET315" s="13"/>
      <c r="TEU315" s="35"/>
      <c r="TEV315" s="35"/>
      <c r="TEW315" s="15"/>
      <c r="TEY315" s="13"/>
      <c r="TEZ315" s="35"/>
      <c r="TFA315" s="35"/>
      <c r="TFB315" s="15"/>
      <c r="TFD315" s="13"/>
      <c r="TFE315" s="35"/>
      <c r="TFF315" s="35"/>
      <c r="TFG315" s="15"/>
      <c r="TFI315" s="13"/>
      <c r="TFJ315" s="35"/>
      <c r="TFK315" s="35"/>
      <c r="TFL315" s="15"/>
      <c r="TFN315" s="13"/>
      <c r="TFO315" s="35"/>
      <c r="TFP315" s="35"/>
      <c r="TFQ315" s="15"/>
      <c r="TFS315" s="13"/>
      <c r="TFT315" s="35"/>
      <c r="TFU315" s="35"/>
      <c r="TFV315" s="15"/>
      <c r="TFX315" s="13"/>
      <c r="TFY315" s="35"/>
      <c r="TFZ315" s="35"/>
      <c r="TGA315" s="15"/>
      <c r="TGC315" s="13"/>
      <c r="TGD315" s="35"/>
      <c r="TGE315" s="35"/>
      <c r="TGF315" s="15"/>
      <c r="TGH315" s="13"/>
      <c r="TGI315" s="35"/>
      <c r="TGJ315" s="35"/>
      <c r="TGK315" s="15"/>
      <c r="TGM315" s="13"/>
      <c r="TGN315" s="35"/>
      <c r="TGO315" s="35"/>
      <c r="TGP315" s="15"/>
      <c r="TGR315" s="13"/>
      <c r="TGS315" s="35"/>
      <c r="TGT315" s="35"/>
      <c r="TGU315" s="15"/>
      <c r="TGW315" s="13"/>
      <c r="TGX315" s="35"/>
      <c r="TGY315" s="35"/>
      <c r="TGZ315" s="15"/>
      <c r="THB315" s="13"/>
      <c r="THC315" s="35"/>
      <c r="THD315" s="35"/>
      <c r="THE315" s="15"/>
      <c r="THG315" s="13"/>
      <c r="THH315" s="35"/>
      <c r="THI315" s="35"/>
      <c r="THJ315" s="15"/>
      <c r="THL315" s="13"/>
      <c r="THM315" s="35"/>
      <c r="THN315" s="35"/>
      <c r="THO315" s="15"/>
      <c r="THQ315" s="13"/>
      <c r="THR315" s="35"/>
      <c r="THS315" s="35"/>
      <c r="THT315" s="15"/>
      <c r="THV315" s="13"/>
      <c r="THW315" s="35"/>
      <c r="THX315" s="35"/>
      <c r="THY315" s="15"/>
      <c r="TIA315" s="13"/>
      <c r="TIB315" s="35"/>
      <c r="TIC315" s="35"/>
      <c r="TID315" s="15"/>
      <c r="TIF315" s="13"/>
      <c r="TIG315" s="35"/>
      <c r="TIH315" s="35"/>
      <c r="TII315" s="15"/>
      <c r="TIK315" s="13"/>
      <c r="TIL315" s="35"/>
      <c r="TIM315" s="35"/>
      <c r="TIN315" s="15"/>
      <c r="TIP315" s="13"/>
      <c r="TIQ315" s="35"/>
      <c r="TIR315" s="35"/>
      <c r="TIS315" s="15"/>
      <c r="TIU315" s="13"/>
      <c r="TIV315" s="35"/>
      <c r="TIW315" s="35"/>
      <c r="TIX315" s="15"/>
      <c r="TIZ315" s="13"/>
      <c r="TJA315" s="35"/>
      <c r="TJB315" s="35"/>
      <c r="TJC315" s="15"/>
      <c r="TJE315" s="13"/>
      <c r="TJF315" s="35"/>
      <c r="TJG315" s="35"/>
      <c r="TJH315" s="15"/>
      <c r="TJJ315" s="13"/>
      <c r="TJK315" s="35"/>
      <c r="TJL315" s="35"/>
      <c r="TJM315" s="15"/>
      <c r="TJO315" s="13"/>
      <c r="TJP315" s="35"/>
      <c r="TJQ315" s="35"/>
      <c r="TJR315" s="15"/>
      <c r="TJT315" s="13"/>
      <c r="TJU315" s="35"/>
      <c r="TJV315" s="35"/>
      <c r="TJW315" s="15"/>
      <c r="TJY315" s="13"/>
      <c r="TJZ315" s="35"/>
      <c r="TKA315" s="35"/>
      <c r="TKB315" s="15"/>
      <c r="TKD315" s="13"/>
      <c r="TKE315" s="35"/>
      <c r="TKF315" s="35"/>
      <c r="TKG315" s="15"/>
      <c r="TKI315" s="13"/>
      <c r="TKJ315" s="35"/>
      <c r="TKK315" s="35"/>
      <c r="TKL315" s="15"/>
      <c r="TKN315" s="13"/>
      <c r="TKO315" s="35"/>
      <c r="TKP315" s="35"/>
      <c r="TKQ315" s="15"/>
      <c r="TKS315" s="13"/>
      <c r="TKT315" s="35"/>
      <c r="TKU315" s="35"/>
      <c r="TKV315" s="15"/>
      <c r="TKX315" s="13"/>
      <c r="TKY315" s="35"/>
      <c r="TKZ315" s="35"/>
      <c r="TLA315" s="15"/>
      <c r="TLC315" s="13"/>
      <c r="TLD315" s="35"/>
      <c r="TLE315" s="35"/>
      <c r="TLF315" s="15"/>
      <c r="TLH315" s="13"/>
      <c r="TLI315" s="35"/>
      <c r="TLJ315" s="35"/>
      <c r="TLK315" s="15"/>
      <c r="TLM315" s="13"/>
      <c r="TLN315" s="35"/>
      <c r="TLO315" s="35"/>
      <c r="TLP315" s="15"/>
      <c r="TLR315" s="13"/>
      <c r="TLS315" s="35"/>
      <c r="TLT315" s="35"/>
      <c r="TLU315" s="15"/>
      <c r="TLW315" s="13"/>
      <c r="TLX315" s="35"/>
      <c r="TLY315" s="35"/>
      <c r="TLZ315" s="15"/>
      <c r="TMB315" s="13"/>
      <c r="TMC315" s="35"/>
      <c r="TMD315" s="35"/>
      <c r="TME315" s="15"/>
      <c r="TMG315" s="13"/>
      <c r="TMH315" s="35"/>
      <c r="TMI315" s="35"/>
      <c r="TMJ315" s="15"/>
      <c r="TML315" s="13"/>
      <c r="TMM315" s="35"/>
      <c r="TMN315" s="35"/>
      <c r="TMO315" s="15"/>
      <c r="TMQ315" s="13"/>
      <c r="TMR315" s="35"/>
      <c r="TMS315" s="35"/>
      <c r="TMT315" s="15"/>
      <c r="TMV315" s="13"/>
      <c r="TMW315" s="35"/>
      <c r="TMX315" s="35"/>
      <c r="TMY315" s="15"/>
      <c r="TNA315" s="13"/>
      <c r="TNB315" s="35"/>
      <c r="TNC315" s="35"/>
      <c r="TND315" s="15"/>
      <c r="TNF315" s="13"/>
      <c r="TNG315" s="35"/>
      <c r="TNH315" s="35"/>
      <c r="TNI315" s="15"/>
      <c r="TNK315" s="13"/>
      <c r="TNL315" s="35"/>
      <c r="TNM315" s="35"/>
      <c r="TNN315" s="15"/>
      <c r="TNP315" s="13"/>
      <c r="TNQ315" s="35"/>
      <c r="TNR315" s="35"/>
      <c r="TNS315" s="15"/>
      <c r="TNU315" s="13"/>
      <c r="TNV315" s="35"/>
      <c r="TNW315" s="35"/>
      <c r="TNX315" s="15"/>
      <c r="TNZ315" s="13"/>
      <c r="TOA315" s="35"/>
      <c r="TOB315" s="35"/>
      <c r="TOC315" s="15"/>
      <c r="TOE315" s="13"/>
      <c r="TOF315" s="35"/>
      <c r="TOG315" s="35"/>
      <c r="TOH315" s="15"/>
      <c r="TOJ315" s="13"/>
      <c r="TOK315" s="35"/>
      <c r="TOL315" s="35"/>
      <c r="TOM315" s="15"/>
      <c r="TOO315" s="13"/>
      <c r="TOP315" s="35"/>
      <c r="TOQ315" s="35"/>
      <c r="TOR315" s="15"/>
      <c r="TOT315" s="13"/>
      <c r="TOU315" s="35"/>
      <c r="TOV315" s="35"/>
      <c r="TOW315" s="15"/>
      <c r="TOY315" s="13"/>
      <c r="TOZ315" s="35"/>
      <c r="TPA315" s="35"/>
      <c r="TPB315" s="15"/>
      <c r="TPD315" s="13"/>
      <c r="TPE315" s="35"/>
      <c r="TPF315" s="35"/>
      <c r="TPG315" s="15"/>
      <c r="TPI315" s="13"/>
      <c r="TPJ315" s="35"/>
      <c r="TPK315" s="35"/>
      <c r="TPL315" s="15"/>
      <c r="TPN315" s="13"/>
      <c r="TPO315" s="35"/>
      <c r="TPP315" s="35"/>
      <c r="TPQ315" s="15"/>
      <c r="TPS315" s="13"/>
      <c r="TPT315" s="35"/>
      <c r="TPU315" s="35"/>
      <c r="TPV315" s="15"/>
      <c r="TPX315" s="13"/>
      <c r="TPY315" s="35"/>
      <c r="TPZ315" s="35"/>
      <c r="TQA315" s="15"/>
      <c r="TQC315" s="13"/>
      <c r="TQD315" s="35"/>
      <c r="TQE315" s="35"/>
      <c r="TQF315" s="15"/>
      <c r="TQH315" s="13"/>
      <c r="TQI315" s="35"/>
      <c r="TQJ315" s="35"/>
      <c r="TQK315" s="15"/>
      <c r="TQM315" s="13"/>
      <c r="TQN315" s="35"/>
      <c r="TQO315" s="35"/>
      <c r="TQP315" s="15"/>
      <c r="TQR315" s="13"/>
      <c r="TQS315" s="35"/>
      <c r="TQT315" s="35"/>
      <c r="TQU315" s="15"/>
      <c r="TQW315" s="13"/>
      <c r="TQX315" s="35"/>
      <c r="TQY315" s="35"/>
      <c r="TQZ315" s="15"/>
      <c r="TRB315" s="13"/>
      <c r="TRC315" s="35"/>
      <c r="TRD315" s="35"/>
      <c r="TRE315" s="15"/>
      <c r="TRG315" s="13"/>
      <c r="TRH315" s="35"/>
      <c r="TRI315" s="35"/>
      <c r="TRJ315" s="15"/>
      <c r="TRL315" s="13"/>
      <c r="TRM315" s="35"/>
      <c r="TRN315" s="35"/>
      <c r="TRO315" s="15"/>
      <c r="TRQ315" s="13"/>
      <c r="TRR315" s="35"/>
      <c r="TRS315" s="35"/>
      <c r="TRT315" s="15"/>
      <c r="TRV315" s="13"/>
      <c r="TRW315" s="35"/>
      <c r="TRX315" s="35"/>
      <c r="TRY315" s="15"/>
      <c r="TSA315" s="13"/>
      <c r="TSB315" s="35"/>
      <c r="TSC315" s="35"/>
      <c r="TSD315" s="15"/>
      <c r="TSF315" s="13"/>
      <c r="TSG315" s="35"/>
      <c r="TSH315" s="35"/>
      <c r="TSI315" s="15"/>
      <c r="TSK315" s="13"/>
      <c r="TSL315" s="35"/>
      <c r="TSM315" s="35"/>
      <c r="TSN315" s="15"/>
      <c r="TSP315" s="13"/>
      <c r="TSQ315" s="35"/>
      <c r="TSR315" s="35"/>
      <c r="TSS315" s="15"/>
      <c r="TSU315" s="13"/>
      <c r="TSV315" s="35"/>
      <c r="TSW315" s="35"/>
      <c r="TSX315" s="15"/>
      <c r="TSZ315" s="13"/>
      <c r="TTA315" s="35"/>
      <c r="TTB315" s="35"/>
      <c r="TTC315" s="15"/>
      <c r="TTE315" s="13"/>
      <c r="TTF315" s="35"/>
      <c r="TTG315" s="35"/>
      <c r="TTH315" s="15"/>
      <c r="TTJ315" s="13"/>
      <c r="TTK315" s="35"/>
      <c r="TTL315" s="35"/>
      <c r="TTM315" s="15"/>
      <c r="TTO315" s="13"/>
      <c r="TTP315" s="35"/>
      <c r="TTQ315" s="35"/>
      <c r="TTR315" s="15"/>
      <c r="TTT315" s="13"/>
      <c r="TTU315" s="35"/>
      <c r="TTV315" s="35"/>
      <c r="TTW315" s="15"/>
      <c r="TTY315" s="13"/>
      <c r="TTZ315" s="35"/>
      <c r="TUA315" s="35"/>
      <c r="TUB315" s="15"/>
      <c r="TUD315" s="13"/>
      <c r="TUE315" s="35"/>
      <c r="TUF315" s="35"/>
      <c r="TUG315" s="15"/>
      <c r="TUI315" s="13"/>
      <c r="TUJ315" s="35"/>
      <c r="TUK315" s="35"/>
      <c r="TUL315" s="15"/>
      <c r="TUN315" s="13"/>
      <c r="TUO315" s="35"/>
      <c r="TUP315" s="35"/>
      <c r="TUQ315" s="15"/>
      <c r="TUS315" s="13"/>
      <c r="TUT315" s="35"/>
      <c r="TUU315" s="35"/>
      <c r="TUV315" s="15"/>
      <c r="TUX315" s="13"/>
      <c r="TUY315" s="35"/>
      <c r="TUZ315" s="35"/>
      <c r="TVA315" s="15"/>
      <c r="TVC315" s="13"/>
      <c r="TVD315" s="35"/>
      <c r="TVE315" s="35"/>
      <c r="TVF315" s="15"/>
      <c r="TVH315" s="13"/>
      <c r="TVI315" s="35"/>
      <c r="TVJ315" s="35"/>
      <c r="TVK315" s="15"/>
      <c r="TVM315" s="13"/>
      <c r="TVN315" s="35"/>
      <c r="TVO315" s="35"/>
      <c r="TVP315" s="15"/>
      <c r="TVR315" s="13"/>
      <c r="TVS315" s="35"/>
      <c r="TVT315" s="35"/>
      <c r="TVU315" s="15"/>
      <c r="TVW315" s="13"/>
      <c r="TVX315" s="35"/>
      <c r="TVY315" s="35"/>
      <c r="TVZ315" s="15"/>
      <c r="TWB315" s="13"/>
      <c r="TWC315" s="35"/>
      <c r="TWD315" s="35"/>
      <c r="TWE315" s="15"/>
      <c r="TWG315" s="13"/>
      <c r="TWH315" s="35"/>
      <c r="TWI315" s="35"/>
      <c r="TWJ315" s="15"/>
      <c r="TWL315" s="13"/>
      <c r="TWM315" s="35"/>
      <c r="TWN315" s="35"/>
      <c r="TWO315" s="15"/>
      <c r="TWQ315" s="13"/>
      <c r="TWR315" s="35"/>
      <c r="TWS315" s="35"/>
      <c r="TWT315" s="15"/>
      <c r="TWV315" s="13"/>
      <c r="TWW315" s="35"/>
      <c r="TWX315" s="35"/>
      <c r="TWY315" s="15"/>
      <c r="TXA315" s="13"/>
      <c r="TXB315" s="35"/>
      <c r="TXC315" s="35"/>
      <c r="TXD315" s="15"/>
      <c r="TXF315" s="13"/>
      <c r="TXG315" s="35"/>
      <c r="TXH315" s="35"/>
      <c r="TXI315" s="15"/>
      <c r="TXK315" s="13"/>
      <c r="TXL315" s="35"/>
      <c r="TXM315" s="35"/>
      <c r="TXN315" s="15"/>
      <c r="TXP315" s="13"/>
      <c r="TXQ315" s="35"/>
      <c r="TXR315" s="35"/>
      <c r="TXS315" s="15"/>
      <c r="TXU315" s="13"/>
      <c r="TXV315" s="35"/>
      <c r="TXW315" s="35"/>
      <c r="TXX315" s="15"/>
      <c r="TXZ315" s="13"/>
      <c r="TYA315" s="35"/>
      <c r="TYB315" s="35"/>
      <c r="TYC315" s="15"/>
      <c r="TYE315" s="13"/>
      <c r="TYF315" s="35"/>
      <c r="TYG315" s="35"/>
      <c r="TYH315" s="15"/>
      <c r="TYJ315" s="13"/>
      <c r="TYK315" s="35"/>
      <c r="TYL315" s="35"/>
      <c r="TYM315" s="15"/>
      <c r="TYO315" s="13"/>
      <c r="TYP315" s="35"/>
      <c r="TYQ315" s="35"/>
      <c r="TYR315" s="15"/>
      <c r="TYT315" s="13"/>
      <c r="TYU315" s="35"/>
      <c r="TYV315" s="35"/>
      <c r="TYW315" s="15"/>
      <c r="TYY315" s="13"/>
      <c r="TYZ315" s="35"/>
      <c r="TZA315" s="35"/>
      <c r="TZB315" s="15"/>
      <c r="TZD315" s="13"/>
      <c r="TZE315" s="35"/>
      <c r="TZF315" s="35"/>
      <c r="TZG315" s="15"/>
      <c r="TZI315" s="13"/>
      <c r="TZJ315" s="35"/>
      <c r="TZK315" s="35"/>
      <c r="TZL315" s="15"/>
      <c r="TZN315" s="13"/>
      <c r="TZO315" s="35"/>
      <c r="TZP315" s="35"/>
      <c r="TZQ315" s="15"/>
      <c r="TZS315" s="13"/>
      <c r="TZT315" s="35"/>
      <c r="TZU315" s="35"/>
      <c r="TZV315" s="15"/>
      <c r="TZX315" s="13"/>
      <c r="TZY315" s="35"/>
      <c r="TZZ315" s="35"/>
      <c r="UAA315" s="15"/>
      <c r="UAC315" s="13"/>
      <c r="UAD315" s="35"/>
      <c r="UAE315" s="35"/>
      <c r="UAF315" s="15"/>
      <c r="UAH315" s="13"/>
      <c r="UAI315" s="35"/>
      <c r="UAJ315" s="35"/>
      <c r="UAK315" s="15"/>
      <c r="UAM315" s="13"/>
      <c r="UAN315" s="35"/>
      <c r="UAO315" s="35"/>
      <c r="UAP315" s="15"/>
      <c r="UAR315" s="13"/>
      <c r="UAS315" s="35"/>
      <c r="UAT315" s="35"/>
      <c r="UAU315" s="15"/>
      <c r="UAW315" s="13"/>
      <c r="UAX315" s="35"/>
      <c r="UAY315" s="35"/>
      <c r="UAZ315" s="15"/>
      <c r="UBB315" s="13"/>
      <c r="UBC315" s="35"/>
      <c r="UBD315" s="35"/>
      <c r="UBE315" s="15"/>
      <c r="UBG315" s="13"/>
      <c r="UBH315" s="35"/>
      <c r="UBI315" s="35"/>
      <c r="UBJ315" s="15"/>
      <c r="UBL315" s="13"/>
      <c r="UBM315" s="35"/>
      <c r="UBN315" s="35"/>
      <c r="UBO315" s="15"/>
      <c r="UBQ315" s="13"/>
      <c r="UBR315" s="35"/>
      <c r="UBS315" s="35"/>
      <c r="UBT315" s="15"/>
      <c r="UBV315" s="13"/>
      <c r="UBW315" s="35"/>
      <c r="UBX315" s="35"/>
      <c r="UBY315" s="15"/>
      <c r="UCA315" s="13"/>
      <c r="UCB315" s="35"/>
      <c r="UCC315" s="35"/>
      <c r="UCD315" s="15"/>
      <c r="UCF315" s="13"/>
      <c r="UCG315" s="35"/>
      <c r="UCH315" s="35"/>
      <c r="UCI315" s="15"/>
      <c r="UCK315" s="13"/>
      <c r="UCL315" s="35"/>
      <c r="UCM315" s="35"/>
      <c r="UCN315" s="15"/>
      <c r="UCP315" s="13"/>
      <c r="UCQ315" s="35"/>
      <c r="UCR315" s="35"/>
      <c r="UCS315" s="15"/>
      <c r="UCU315" s="13"/>
      <c r="UCV315" s="35"/>
      <c r="UCW315" s="35"/>
      <c r="UCX315" s="15"/>
      <c r="UCZ315" s="13"/>
      <c r="UDA315" s="35"/>
      <c r="UDB315" s="35"/>
      <c r="UDC315" s="15"/>
      <c r="UDE315" s="13"/>
      <c r="UDF315" s="35"/>
      <c r="UDG315" s="35"/>
      <c r="UDH315" s="15"/>
      <c r="UDJ315" s="13"/>
      <c r="UDK315" s="35"/>
      <c r="UDL315" s="35"/>
      <c r="UDM315" s="15"/>
      <c r="UDO315" s="13"/>
      <c r="UDP315" s="35"/>
      <c r="UDQ315" s="35"/>
      <c r="UDR315" s="15"/>
      <c r="UDT315" s="13"/>
      <c r="UDU315" s="35"/>
      <c r="UDV315" s="35"/>
      <c r="UDW315" s="15"/>
      <c r="UDY315" s="13"/>
      <c r="UDZ315" s="35"/>
      <c r="UEA315" s="35"/>
      <c r="UEB315" s="15"/>
      <c r="UED315" s="13"/>
      <c r="UEE315" s="35"/>
      <c r="UEF315" s="35"/>
      <c r="UEG315" s="15"/>
      <c r="UEI315" s="13"/>
      <c r="UEJ315" s="35"/>
      <c r="UEK315" s="35"/>
      <c r="UEL315" s="15"/>
      <c r="UEN315" s="13"/>
      <c r="UEO315" s="35"/>
      <c r="UEP315" s="35"/>
      <c r="UEQ315" s="15"/>
      <c r="UES315" s="13"/>
      <c r="UET315" s="35"/>
      <c r="UEU315" s="35"/>
      <c r="UEV315" s="15"/>
      <c r="UEX315" s="13"/>
      <c r="UEY315" s="35"/>
      <c r="UEZ315" s="35"/>
      <c r="UFA315" s="15"/>
      <c r="UFC315" s="13"/>
      <c r="UFD315" s="35"/>
      <c r="UFE315" s="35"/>
      <c r="UFF315" s="15"/>
      <c r="UFH315" s="13"/>
      <c r="UFI315" s="35"/>
      <c r="UFJ315" s="35"/>
      <c r="UFK315" s="15"/>
      <c r="UFM315" s="13"/>
      <c r="UFN315" s="35"/>
      <c r="UFO315" s="35"/>
      <c r="UFP315" s="15"/>
      <c r="UFR315" s="13"/>
      <c r="UFS315" s="35"/>
      <c r="UFT315" s="35"/>
      <c r="UFU315" s="15"/>
      <c r="UFW315" s="13"/>
      <c r="UFX315" s="35"/>
      <c r="UFY315" s="35"/>
      <c r="UFZ315" s="15"/>
      <c r="UGB315" s="13"/>
      <c r="UGC315" s="35"/>
      <c r="UGD315" s="35"/>
      <c r="UGE315" s="15"/>
      <c r="UGG315" s="13"/>
      <c r="UGH315" s="35"/>
      <c r="UGI315" s="35"/>
      <c r="UGJ315" s="15"/>
      <c r="UGL315" s="13"/>
      <c r="UGM315" s="35"/>
      <c r="UGN315" s="35"/>
      <c r="UGO315" s="15"/>
      <c r="UGQ315" s="13"/>
      <c r="UGR315" s="35"/>
      <c r="UGS315" s="35"/>
      <c r="UGT315" s="15"/>
      <c r="UGV315" s="13"/>
      <c r="UGW315" s="35"/>
      <c r="UGX315" s="35"/>
      <c r="UGY315" s="15"/>
      <c r="UHA315" s="13"/>
      <c r="UHB315" s="35"/>
      <c r="UHC315" s="35"/>
      <c r="UHD315" s="15"/>
      <c r="UHF315" s="13"/>
      <c r="UHG315" s="35"/>
      <c r="UHH315" s="35"/>
      <c r="UHI315" s="15"/>
      <c r="UHK315" s="13"/>
      <c r="UHL315" s="35"/>
      <c r="UHM315" s="35"/>
      <c r="UHN315" s="15"/>
      <c r="UHP315" s="13"/>
      <c r="UHQ315" s="35"/>
      <c r="UHR315" s="35"/>
      <c r="UHS315" s="15"/>
      <c r="UHU315" s="13"/>
      <c r="UHV315" s="35"/>
      <c r="UHW315" s="35"/>
      <c r="UHX315" s="15"/>
      <c r="UHZ315" s="13"/>
      <c r="UIA315" s="35"/>
      <c r="UIB315" s="35"/>
      <c r="UIC315" s="15"/>
      <c r="UIE315" s="13"/>
      <c r="UIF315" s="35"/>
      <c r="UIG315" s="35"/>
      <c r="UIH315" s="15"/>
      <c r="UIJ315" s="13"/>
      <c r="UIK315" s="35"/>
      <c r="UIL315" s="35"/>
      <c r="UIM315" s="15"/>
      <c r="UIO315" s="13"/>
      <c r="UIP315" s="35"/>
      <c r="UIQ315" s="35"/>
      <c r="UIR315" s="15"/>
      <c r="UIT315" s="13"/>
      <c r="UIU315" s="35"/>
      <c r="UIV315" s="35"/>
      <c r="UIW315" s="15"/>
      <c r="UIY315" s="13"/>
      <c r="UIZ315" s="35"/>
      <c r="UJA315" s="35"/>
      <c r="UJB315" s="15"/>
      <c r="UJD315" s="13"/>
      <c r="UJE315" s="35"/>
      <c r="UJF315" s="35"/>
      <c r="UJG315" s="15"/>
      <c r="UJI315" s="13"/>
      <c r="UJJ315" s="35"/>
      <c r="UJK315" s="35"/>
      <c r="UJL315" s="15"/>
      <c r="UJN315" s="13"/>
      <c r="UJO315" s="35"/>
      <c r="UJP315" s="35"/>
      <c r="UJQ315" s="15"/>
      <c r="UJS315" s="13"/>
      <c r="UJT315" s="35"/>
      <c r="UJU315" s="35"/>
      <c r="UJV315" s="15"/>
      <c r="UJX315" s="13"/>
      <c r="UJY315" s="35"/>
      <c r="UJZ315" s="35"/>
      <c r="UKA315" s="15"/>
      <c r="UKC315" s="13"/>
      <c r="UKD315" s="35"/>
      <c r="UKE315" s="35"/>
      <c r="UKF315" s="15"/>
      <c r="UKH315" s="13"/>
      <c r="UKI315" s="35"/>
      <c r="UKJ315" s="35"/>
      <c r="UKK315" s="15"/>
      <c r="UKM315" s="13"/>
      <c r="UKN315" s="35"/>
      <c r="UKO315" s="35"/>
      <c r="UKP315" s="15"/>
      <c r="UKR315" s="13"/>
      <c r="UKS315" s="35"/>
      <c r="UKT315" s="35"/>
      <c r="UKU315" s="15"/>
      <c r="UKW315" s="13"/>
      <c r="UKX315" s="35"/>
      <c r="UKY315" s="35"/>
      <c r="UKZ315" s="15"/>
      <c r="ULB315" s="13"/>
      <c r="ULC315" s="35"/>
      <c r="ULD315" s="35"/>
      <c r="ULE315" s="15"/>
      <c r="ULG315" s="13"/>
      <c r="ULH315" s="35"/>
      <c r="ULI315" s="35"/>
      <c r="ULJ315" s="15"/>
      <c r="ULL315" s="13"/>
      <c r="ULM315" s="35"/>
      <c r="ULN315" s="35"/>
      <c r="ULO315" s="15"/>
      <c r="ULQ315" s="13"/>
      <c r="ULR315" s="35"/>
      <c r="ULS315" s="35"/>
      <c r="ULT315" s="15"/>
      <c r="ULV315" s="13"/>
      <c r="ULW315" s="35"/>
      <c r="ULX315" s="35"/>
      <c r="ULY315" s="15"/>
      <c r="UMA315" s="13"/>
      <c r="UMB315" s="35"/>
      <c r="UMC315" s="35"/>
      <c r="UMD315" s="15"/>
      <c r="UMF315" s="13"/>
      <c r="UMG315" s="35"/>
      <c r="UMH315" s="35"/>
      <c r="UMI315" s="15"/>
      <c r="UMK315" s="13"/>
      <c r="UML315" s="35"/>
      <c r="UMM315" s="35"/>
      <c r="UMN315" s="15"/>
      <c r="UMP315" s="13"/>
      <c r="UMQ315" s="35"/>
      <c r="UMR315" s="35"/>
      <c r="UMS315" s="15"/>
      <c r="UMU315" s="13"/>
      <c r="UMV315" s="35"/>
      <c r="UMW315" s="35"/>
      <c r="UMX315" s="15"/>
      <c r="UMZ315" s="13"/>
      <c r="UNA315" s="35"/>
      <c r="UNB315" s="35"/>
      <c r="UNC315" s="15"/>
      <c r="UNE315" s="13"/>
      <c r="UNF315" s="35"/>
      <c r="UNG315" s="35"/>
      <c r="UNH315" s="15"/>
      <c r="UNJ315" s="13"/>
      <c r="UNK315" s="35"/>
      <c r="UNL315" s="35"/>
      <c r="UNM315" s="15"/>
      <c r="UNO315" s="13"/>
      <c r="UNP315" s="35"/>
      <c r="UNQ315" s="35"/>
      <c r="UNR315" s="15"/>
      <c r="UNT315" s="13"/>
      <c r="UNU315" s="35"/>
      <c r="UNV315" s="35"/>
      <c r="UNW315" s="15"/>
      <c r="UNY315" s="13"/>
      <c r="UNZ315" s="35"/>
      <c r="UOA315" s="35"/>
      <c r="UOB315" s="15"/>
      <c r="UOD315" s="13"/>
      <c r="UOE315" s="35"/>
      <c r="UOF315" s="35"/>
      <c r="UOG315" s="15"/>
      <c r="UOI315" s="13"/>
      <c r="UOJ315" s="35"/>
      <c r="UOK315" s="35"/>
      <c r="UOL315" s="15"/>
      <c r="UON315" s="13"/>
      <c r="UOO315" s="35"/>
      <c r="UOP315" s="35"/>
      <c r="UOQ315" s="15"/>
      <c r="UOS315" s="13"/>
      <c r="UOT315" s="35"/>
      <c r="UOU315" s="35"/>
      <c r="UOV315" s="15"/>
      <c r="UOX315" s="13"/>
      <c r="UOY315" s="35"/>
      <c r="UOZ315" s="35"/>
      <c r="UPA315" s="15"/>
      <c r="UPC315" s="13"/>
      <c r="UPD315" s="35"/>
      <c r="UPE315" s="35"/>
      <c r="UPF315" s="15"/>
      <c r="UPH315" s="13"/>
      <c r="UPI315" s="35"/>
      <c r="UPJ315" s="35"/>
      <c r="UPK315" s="15"/>
      <c r="UPM315" s="13"/>
      <c r="UPN315" s="35"/>
      <c r="UPO315" s="35"/>
      <c r="UPP315" s="15"/>
      <c r="UPR315" s="13"/>
      <c r="UPS315" s="35"/>
      <c r="UPT315" s="35"/>
      <c r="UPU315" s="15"/>
      <c r="UPW315" s="13"/>
      <c r="UPX315" s="35"/>
      <c r="UPY315" s="35"/>
      <c r="UPZ315" s="15"/>
      <c r="UQB315" s="13"/>
      <c r="UQC315" s="35"/>
      <c r="UQD315" s="35"/>
      <c r="UQE315" s="15"/>
      <c r="UQG315" s="13"/>
      <c r="UQH315" s="35"/>
      <c r="UQI315" s="35"/>
      <c r="UQJ315" s="15"/>
      <c r="UQL315" s="13"/>
      <c r="UQM315" s="35"/>
      <c r="UQN315" s="35"/>
      <c r="UQO315" s="15"/>
      <c r="UQQ315" s="13"/>
      <c r="UQR315" s="35"/>
      <c r="UQS315" s="35"/>
      <c r="UQT315" s="15"/>
      <c r="UQV315" s="13"/>
      <c r="UQW315" s="35"/>
      <c r="UQX315" s="35"/>
      <c r="UQY315" s="15"/>
      <c r="URA315" s="13"/>
      <c r="URB315" s="35"/>
      <c r="URC315" s="35"/>
      <c r="URD315" s="15"/>
      <c r="URF315" s="13"/>
      <c r="URG315" s="35"/>
      <c r="URH315" s="35"/>
      <c r="URI315" s="15"/>
      <c r="URK315" s="13"/>
      <c r="URL315" s="35"/>
      <c r="URM315" s="35"/>
      <c r="URN315" s="15"/>
      <c r="URP315" s="13"/>
      <c r="URQ315" s="35"/>
      <c r="URR315" s="35"/>
      <c r="URS315" s="15"/>
      <c r="URU315" s="13"/>
      <c r="URV315" s="35"/>
      <c r="URW315" s="35"/>
      <c r="URX315" s="15"/>
      <c r="URZ315" s="13"/>
      <c r="USA315" s="35"/>
      <c r="USB315" s="35"/>
      <c r="USC315" s="15"/>
      <c r="USE315" s="13"/>
      <c r="USF315" s="35"/>
      <c r="USG315" s="35"/>
      <c r="USH315" s="15"/>
      <c r="USJ315" s="13"/>
      <c r="USK315" s="35"/>
      <c r="USL315" s="35"/>
      <c r="USM315" s="15"/>
      <c r="USO315" s="13"/>
      <c r="USP315" s="35"/>
      <c r="USQ315" s="35"/>
      <c r="USR315" s="15"/>
      <c r="UST315" s="13"/>
      <c r="USU315" s="35"/>
      <c r="USV315" s="35"/>
      <c r="USW315" s="15"/>
      <c r="USY315" s="13"/>
      <c r="USZ315" s="35"/>
      <c r="UTA315" s="35"/>
      <c r="UTB315" s="15"/>
      <c r="UTD315" s="13"/>
      <c r="UTE315" s="35"/>
      <c r="UTF315" s="35"/>
      <c r="UTG315" s="15"/>
      <c r="UTI315" s="13"/>
      <c r="UTJ315" s="35"/>
      <c r="UTK315" s="35"/>
      <c r="UTL315" s="15"/>
      <c r="UTN315" s="13"/>
      <c r="UTO315" s="35"/>
      <c r="UTP315" s="35"/>
      <c r="UTQ315" s="15"/>
      <c r="UTS315" s="13"/>
      <c r="UTT315" s="35"/>
      <c r="UTU315" s="35"/>
      <c r="UTV315" s="15"/>
      <c r="UTX315" s="13"/>
      <c r="UTY315" s="35"/>
      <c r="UTZ315" s="35"/>
      <c r="UUA315" s="15"/>
      <c r="UUC315" s="13"/>
      <c r="UUD315" s="35"/>
      <c r="UUE315" s="35"/>
      <c r="UUF315" s="15"/>
      <c r="UUH315" s="13"/>
      <c r="UUI315" s="35"/>
      <c r="UUJ315" s="35"/>
      <c r="UUK315" s="15"/>
      <c r="UUM315" s="13"/>
      <c r="UUN315" s="35"/>
      <c r="UUO315" s="35"/>
      <c r="UUP315" s="15"/>
      <c r="UUR315" s="13"/>
      <c r="UUS315" s="35"/>
      <c r="UUT315" s="35"/>
      <c r="UUU315" s="15"/>
      <c r="UUW315" s="13"/>
      <c r="UUX315" s="35"/>
      <c r="UUY315" s="35"/>
      <c r="UUZ315" s="15"/>
      <c r="UVB315" s="13"/>
      <c r="UVC315" s="35"/>
      <c r="UVD315" s="35"/>
      <c r="UVE315" s="15"/>
      <c r="UVG315" s="13"/>
      <c r="UVH315" s="35"/>
      <c r="UVI315" s="35"/>
      <c r="UVJ315" s="15"/>
      <c r="UVL315" s="13"/>
      <c r="UVM315" s="35"/>
      <c r="UVN315" s="35"/>
      <c r="UVO315" s="15"/>
      <c r="UVQ315" s="13"/>
      <c r="UVR315" s="35"/>
      <c r="UVS315" s="35"/>
      <c r="UVT315" s="15"/>
      <c r="UVV315" s="13"/>
      <c r="UVW315" s="35"/>
      <c r="UVX315" s="35"/>
      <c r="UVY315" s="15"/>
      <c r="UWA315" s="13"/>
      <c r="UWB315" s="35"/>
      <c r="UWC315" s="35"/>
      <c r="UWD315" s="15"/>
      <c r="UWF315" s="13"/>
      <c r="UWG315" s="35"/>
      <c r="UWH315" s="35"/>
      <c r="UWI315" s="15"/>
      <c r="UWK315" s="13"/>
      <c r="UWL315" s="35"/>
      <c r="UWM315" s="35"/>
      <c r="UWN315" s="15"/>
      <c r="UWP315" s="13"/>
      <c r="UWQ315" s="35"/>
      <c r="UWR315" s="35"/>
      <c r="UWS315" s="15"/>
      <c r="UWU315" s="13"/>
      <c r="UWV315" s="35"/>
      <c r="UWW315" s="35"/>
      <c r="UWX315" s="15"/>
      <c r="UWZ315" s="13"/>
      <c r="UXA315" s="35"/>
      <c r="UXB315" s="35"/>
      <c r="UXC315" s="15"/>
      <c r="UXE315" s="13"/>
      <c r="UXF315" s="35"/>
      <c r="UXG315" s="35"/>
      <c r="UXH315" s="15"/>
      <c r="UXJ315" s="13"/>
      <c r="UXK315" s="35"/>
      <c r="UXL315" s="35"/>
      <c r="UXM315" s="15"/>
      <c r="UXO315" s="13"/>
      <c r="UXP315" s="35"/>
      <c r="UXQ315" s="35"/>
      <c r="UXR315" s="15"/>
      <c r="UXT315" s="13"/>
      <c r="UXU315" s="35"/>
      <c r="UXV315" s="35"/>
      <c r="UXW315" s="15"/>
      <c r="UXY315" s="13"/>
      <c r="UXZ315" s="35"/>
      <c r="UYA315" s="35"/>
      <c r="UYB315" s="15"/>
      <c r="UYD315" s="13"/>
      <c r="UYE315" s="35"/>
      <c r="UYF315" s="35"/>
      <c r="UYG315" s="15"/>
      <c r="UYI315" s="13"/>
      <c r="UYJ315" s="35"/>
      <c r="UYK315" s="35"/>
      <c r="UYL315" s="15"/>
      <c r="UYN315" s="13"/>
      <c r="UYO315" s="35"/>
      <c r="UYP315" s="35"/>
      <c r="UYQ315" s="15"/>
      <c r="UYS315" s="13"/>
      <c r="UYT315" s="35"/>
      <c r="UYU315" s="35"/>
      <c r="UYV315" s="15"/>
      <c r="UYX315" s="13"/>
      <c r="UYY315" s="35"/>
      <c r="UYZ315" s="35"/>
      <c r="UZA315" s="15"/>
      <c r="UZC315" s="13"/>
      <c r="UZD315" s="35"/>
      <c r="UZE315" s="35"/>
      <c r="UZF315" s="15"/>
      <c r="UZH315" s="13"/>
      <c r="UZI315" s="35"/>
      <c r="UZJ315" s="35"/>
      <c r="UZK315" s="15"/>
      <c r="UZM315" s="13"/>
      <c r="UZN315" s="35"/>
      <c r="UZO315" s="35"/>
      <c r="UZP315" s="15"/>
      <c r="UZR315" s="13"/>
      <c r="UZS315" s="35"/>
      <c r="UZT315" s="35"/>
      <c r="UZU315" s="15"/>
      <c r="UZW315" s="13"/>
      <c r="UZX315" s="35"/>
      <c r="UZY315" s="35"/>
      <c r="UZZ315" s="15"/>
      <c r="VAB315" s="13"/>
      <c r="VAC315" s="35"/>
      <c r="VAD315" s="35"/>
      <c r="VAE315" s="15"/>
      <c r="VAG315" s="13"/>
      <c r="VAH315" s="35"/>
      <c r="VAI315" s="35"/>
      <c r="VAJ315" s="15"/>
      <c r="VAL315" s="13"/>
      <c r="VAM315" s="35"/>
      <c r="VAN315" s="35"/>
      <c r="VAO315" s="15"/>
      <c r="VAQ315" s="13"/>
      <c r="VAR315" s="35"/>
      <c r="VAS315" s="35"/>
      <c r="VAT315" s="15"/>
      <c r="VAV315" s="13"/>
      <c r="VAW315" s="35"/>
      <c r="VAX315" s="35"/>
      <c r="VAY315" s="15"/>
      <c r="VBA315" s="13"/>
      <c r="VBB315" s="35"/>
      <c r="VBC315" s="35"/>
      <c r="VBD315" s="15"/>
      <c r="VBF315" s="13"/>
      <c r="VBG315" s="35"/>
      <c r="VBH315" s="35"/>
      <c r="VBI315" s="15"/>
      <c r="VBK315" s="13"/>
      <c r="VBL315" s="35"/>
      <c r="VBM315" s="35"/>
      <c r="VBN315" s="15"/>
      <c r="VBP315" s="13"/>
      <c r="VBQ315" s="35"/>
      <c r="VBR315" s="35"/>
      <c r="VBS315" s="15"/>
      <c r="VBU315" s="13"/>
      <c r="VBV315" s="35"/>
      <c r="VBW315" s="35"/>
      <c r="VBX315" s="15"/>
      <c r="VBZ315" s="13"/>
      <c r="VCA315" s="35"/>
      <c r="VCB315" s="35"/>
      <c r="VCC315" s="15"/>
      <c r="VCE315" s="13"/>
      <c r="VCF315" s="35"/>
      <c r="VCG315" s="35"/>
      <c r="VCH315" s="15"/>
      <c r="VCJ315" s="13"/>
      <c r="VCK315" s="35"/>
      <c r="VCL315" s="35"/>
      <c r="VCM315" s="15"/>
      <c r="VCO315" s="13"/>
      <c r="VCP315" s="35"/>
      <c r="VCQ315" s="35"/>
      <c r="VCR315" s="15"/>
      <c r="VCT315" s="13"/>
      <c r="VCU315" s="35"/>
      <c r="VCV315" s="35"/>
      <c r="VCW315" s="15"/>
      <c r="VCY315" s="13"/>
      <c r="VCZ315" s="35"/>
      <c r="VDA315" s="35"/>
      <c r="VDB315" s="15"/>
      <c r="VDD315" s="13"/>
      <c r="VDE315" s="35"/>
      <c r="VDF315" s="35"/>
      <c r="VDG315" s="15"/>
      <c r="VDI315" s="13"/>
      <c r="VDJ315" s="35"/>
      <c r="VDK315" s="35"/>
      <c r="VDL315" s="15"/>
      <c r="VDN315" s="13"/>
      <c r="VDO315" s="35"/>
      <c r="VDP315" s="35"/>
      <c r="VDQ315" s="15"/>
      <c r="VDS315" s="13"/>
      <c r="VDT315" s="35"/>
      <c r="VDU315" s="35"/>
      <c r="VDV315" s="15"/>
      <c r="VDX315" s="13"/>
      <c r="VDY315" s="35"/>
      <c r="VDZ315" s="35"/>
      <c r="VEA315" s="15"/>
      <c r="VEC315" s="13"/>
      <c r="VED315" s="35"/>
      <c r="VEE315" s="35"/>
      <c r="VEF315" s="15"/>
      <c r="VEH315" s="13"/>
      <c r="VEI315" s="35"/>
      <c r="VEJ315" s="35"/>
      <c r="VEK315" s="15"/>
      <c r="VEM315" s="13"/>
      <c r="VEN315" s="35"/>
      <c r="VEO315" s="35"/>
      <c r="VEP315" s="15"/>
      <c r="VER315" s="13"/>
      <c r="VES315" s="35"/>
      <c r="VET315" s="35"/>
      <c r="VEU315" s="15"/>
      <c r="VEW315" s="13"/>
      <c r="VEX315" s="35"/>
      <c r="VEY315" s="35"/>
      <c r="VEZ315" s="15"/>
      <c r="VFB315" s="13"/>
      <c r="VFC315" s="35"/>
      <c r="VFD315" s="35"/>
      <c r="VFE315" s="15"/>
      <c r="VFG315" s="13"/>
      <c r="VFH315" s="35"/>
      <c r="VFI315" s="35"/>
      <c r="VFJ315" s="15"/>
      <c r="VFL315" s="13"/>
      <c r="VFM315" s="35"/>
      <c r="VFN315" s="35"/>
      <c r="VFO315" s="15"/>
      <c r="VFQ315" s="13"/>
      <c r="VFR315" s="35"/>
      <c r="VFS315" s="35"/>
      <c r="VFT315" s="15"/>
      <c r="VFV315" s="13"/>
      <c r="VFW315" s="35"/>
      <c r="VFX315" s="35"/>
      <c r="VFY315" s="15"/>
      <c r="VGA315" s="13"/>
      <c r="VGB315" s="35"/>
      <c r="VGC315" s="35"/>
      <c r="VGD315" s="15"/>
      <c r="VGF315" s="13"/>
      <c r="VGG315" s="35"/>
      <c r="VGH315" s="35"/>
      <c r="VGI315" s="15"/>
      <c r="VGK315" s="13"/>
      <c r="VGL315" s="35"/>
      <c r="VGM315" s="35"/>
      <c r="VGN315" s="15"/>
      <c r="VGP315" s="13"/>
      <c r="VGQ315" s="35"/>
      <c r="VGR315" s="35"/>
      <c r="VGS315" s="15"/>
      <c r="VGU315" s="13"/>
      <c r="VGV315" s="35"/>
      <c r="VGW315" s="35"/>
      <c r="VGX315" s="15"/>
      <c r="VGZ315" s="13"/>
      <c r="VHA315" s="35"/>
      <c r="VHB315" s="35"/>
      <c r="VHC315" s="15"/>
      <c r="VHE315" s="13"/>
      <c r="VHF315" s="35"/>
      <c r="VHG315" s="35"/>
      <c r="VHH315" s="15"/>
      <c r="VHJ315" s="13"/>
      <c r="VHK315" s="35"/>
      <c r="VHL315" s="35"/>
      <c r="VHM315" s="15"/>
      <c r="VHO315" s="13"/>
      <c r="VHP315" s="35"/>
      <c r="VHQ315" s="35"/>
      <c r="VHR315" s="15"/>
      <c r="VHT315" s="13"/>
      <c r="VHU315" s="35"/>
      <c r="VHV315" s="35"/>
      <c r="VHW315" s="15"/>
      <c r="VHY315" s="13"/>
      <c r="VHZ315" s="35"/>
      <c r="VIA315" s="35"/>
      <c r="VIB315" s="15"/>
      <c r="VID315" s="13"/>
      <c r="VIE315" s="35"/>
      <c r="VIF315" s="35"/>
      <c r="VIG315" s="15"/>
      <c r="VII315" s="13"/>
      <c r="VIJ315" s="35"/>
      <c r="VIK315" s="35"/>
      <c r="VIL315" s="15"/>
      <c r="VIN315" s="13"/>
      <c r="VIO315" s="35"/>
      <c r="VIP315" s="35"/>
      <c r="VIQ315" s="15"/>
      <c r="VIS315" s="13"/>
      <c r="VIT315" s="35"/>
      <c r="VIU315" s="35"/>
      <c r="VIV315" s="15"/>
      <c r="VIX315" s="13"/>
      <c r="VIY315" s="35"/>
      <c r="VIZ315" s="35"/>
      <c r="VJA315" s="15"/>
      <c r="VJC315" s="13"/>
      <c r="VJD315" s="35"/>
      <c r="VJE315" s="35"/>
      <c r="VJF315" s="15"/>
      <c r="VJH315" s="13"/>
      <c r="VJI315" s="35"/>
      <c r="VJJ315" s="35"/>
      <c r="VJK315" s="15"/>
      <c r="VJM315" s="13"/>
      <c r="VJN315" s="35"/>
      <c r="VJO315" s="35"/>
      <c r="VJP315" s="15"/>
      <c r="VJR315" s="13"/>
      <c r="VJS315" s="35"/>
      <c r="VJT315" s="35"/>
      <c r="VJU315" s="15"/>
      <c r="VJW315" s="13"/>
      <c r="VJX315" s="35"/>
      <c r="VJY315" s="35"/>
      <c r="VJZ315" s="15"/>
      <c r="VKB315" s="13"/>
      <c r="VKC315" s="35"/>
      <c r="VKD315" s="35"/>
      <c r="VKE315" s="15"/>
      <c r="VKG315" s="13"/>
      <c r="VKH315" s="35"/>
      <c r="VKI315" s="35"/>
      <c r="VKJ315" s="15"/>
      <c r="VKL315" s="13"/>
      <c r="VKM315" s="35"/>
      <c r="VKN315" s="35"/>
      <c r="VKO315" s="15"/>
      <c r="VKQ315" s="13"/>
      <c r="VKR315" s="35"/>
      <c r="VKS315" s="35"/>
      <c r="VKT315" s="15"/>
      <c r="VKV315" s="13"/>
      <c r="VKW315" s="35"/>
      <c r="VKX315" s="35"/>
      <c r="VKY315" s="15"/>
      <c r="VLA315" s="13"/>
      <c r="VLB315" s="35"/>
      <c r="VLC315" s="35"/>
      <c r="VLD315" s="15"/>
      <c r="VLF315" s="13"/>
      <c r="VLG315" s="35"/>
      <c r="VLH315" s="35"/>
      <c r="VLI315" s="15"/>
      <c r="VLK315" s="13"/>
      <c r="VLL315" s="35"/>
      <c r="VLM315" s="35"/>
      <c r="VLN315" s="15"/>
      <c r="VLP315" s="13"/>
      <c r="VLQ315" s="35"/>
      <c r="VLR315" s="35"/>
      <c r="VLS315" s="15"/>
      <c r="VLU315" s="13"/>
      <c r="VLV315" s="35"/>
      <c r="VLW315" s="35"/>
      <c r="VLX315" s="15"/>
      <c r="VLZ315" s="13"/>
      <c r="VMA315" s="35"/>
      <c r="VMB315" s="35"/>
      <c r="VMC315" s="15"/>
      <c r="VME315" s="13"/>
      <c r="VMF315" s="35"/>
      <c r="VMG315" s="35"/>
      <c r="VMH315" s="15"/>
      <c r="VMJ315" s="13"/>
      <c r="VMK315" s="35"/>
      <c r="VML315" s="35"/>
      <c r="VMM315" s="15"/>
      <c r="VMO315" s="13"/>
      <c r="VMP315" s="35"/>
      <c r="VMQ315" s="35"/>
      <c r="VMR315" s="15"/>
      <c r="VMT315" s="13"/>
      <c r="VMU315" s="35"/>
      <c r="VMV315" s="35"/>
      <c r="VMW315" s="15"/>
      <c r="VMY315" s="13"/>
      <c r="VMZ315" s="35"/>
      <c r="VNA315" s="35"/>
      <c r="VNB315" s="15"/>
      <c r="VND315" s="13"/>
      <c r="VNE315" s="35"/>
      <c r="VNF315" s="35"/>
      <c r="VNG315" s="15"/>
      <c r="VNI315" s="13"/>
      <c r="VNJ315" s="35"/>
      <c r="VNK315" s="35"/>
      <c r="VNL315" s="15"/>
      <c r="VNN315" s="13"/>
      <c r="VNO315" s="35"/>
      <c r="VNP315" s="35"/>
      <c r="VNQ315" s="15"/>
      <c r="VNS315" s="13"/>
      <c r="VNT315" s="35"/>
      <c r="VNU315" s="35"/>
      <c r="VNV315" s="15"/>
      <c r="VNX315" s="13"/>
      <c r="VNY315" s="35"/>
      <c r="VNZ315" s="35"/>
      <c r="VOA315" s="15"/>
      <c r="VOC315" s="13"/>
      <c r="VOD315" s="35"/>
      <c r="VOE315" s="35"/>
      <c r="VOF315" s="15"/>
      <c r="VOH315" s="13"/>
      <c r="VOI315" s="35"/>
      <c r="VOJ315" s="35"/>
      <c r="VOK315" s="15"/>
      <c r="VOM315" s="13"/>
      <c r="VON315" s="35"/>
      <c r="VOO315" s="35"/>
      <c r="VOP315" s="15"/>
      <c r="VOR315" s="13"/>
      <c r="VOS315" s="35"/>
      <c r="VOT315" s="35"/>
      <c r="VOU315" s="15"/>
      <c r="VOW315" s="13"/>
      <c r="VOX315" s="35"/>
      <c r="VOY315" s="35"/>
      <c r="VOZ315" s="15"/>
      <c r="VPB315" s="13"/>
      <c r="VPC315" s="35"/>
      <c r="VPD315" s="35"/>
      <c r="VPE315" s="15"/>
      <c r="VPG315" s="13"/>
      <c r="VPH315" s="35"/>
      <c r="VPI315" s="35"/>
      <c r="VPJ315" s="15"/>
      <c r="VPL315" s="13"/>
      <c r="VPM315" s="35"/>
      <c r="VPN315" s="35"/>
      <c r="VPO315" s="15"/>
      <c r="VPQ315" s="13"/>
      <c r="VPR315" s="35"/>
      <c r="VPS315" s="35"/>
      <c r="VPT315" s="15"/>
      <c r="VPV315" s="13"/>
      <c r="VPW315" s="35"/>
      <c r="VPX315" s="35"/>
      <c r="VPY315" s="15"/>
      <c r="VQA315" s="13"/>
      <c r="VQB315" s="35"/>
      <c r="VQC315" s="35"/>
      <c r="VQD315" s="15"/>
      <c r="VQF315" s="13"/>
      <c r="VQG315" s="35"/>
      <c r="VQH315" s="35"/>
      <c r="VQI315" s="15"/>
      <c r="VQK315" s="13"/>
      <c r="VQL315" s="35"/>
      <c r="VQM315" s="35"/>
      <c r="VQN315" s="15"/>
      <c r="VQP315" s="13"/>
      <c r="VQQ315" s="35"/>
      <c r="VQR315" s="35"/>
      <c r="VQS315" s="15"/>
      <c r="VQU315" s="13"/>
      <c r="VQV315" s="35"/>
      <c r="VQW315" s="35"/>
      <c r="VQX315" s="15"/>
      <c r="VQZ315" s="13"/>
      <c r="VRA315" s="35"/>
      <c r="VRB315" s="35"/>
      <c r="VRC315" s="15"/>
      <c r="VRE315" s="13"/>
      <c r="VRF315" s="35"/>
      <c r="VRG315" s="35"/>
      <c r="VRH315" s="15"/>
      <c r="VRJ315" s="13"/>
      <c r="VRK315" s="35"/>
      <c r="VRL315" s="35"/>
      <c r="VRM315" s="15"/>
      <c r="VRO315" s="13"/>
      <c r="VRP315" s="35"/>
      <c r="VRQ315" s="35"/>
      <c r="VRR315" s="15"/>
      <c r="VRT315" s="13"/>
      <c r="VRU315" s="35"/>
      <c r="VRV315" s="35"/>
      <c r="VRW315" s="15"/>
      <c r="VRY315" s="13"/>
      <c r="VRZ315" s="35"/>
      <c r="VSA315" s="35"/>
      <c r="VSB315" s="15"/>
      <c r="VSD315" s="13"/>
      <c r="VSE315" s="35"/>
      <c r="VSF315" s="35"/>
      <c r="VSG315" s="15"/>
      <c r="VSI315" s="13"/>
      <c r="VSJ315" s="35"/>
      <c r="VSK315" s="35"/>
      <c r="VSL315" s="15"/>
      <c r="VSN315" s="13"/>
      <c r="VSO315" s="35"/>
      <c r="VSP315" s="35"/>
      <c r="VSQ315" s="15"/>
      <c r="VSS315" s="13"/>
      <c r="VST315" s="35"/>
      <c r="VSU315" s="35"/>
      <c r="VSV315" s="15"/>
      <c r="VSX315" s="13"/>
      <c r="VSY315" s="35"/>
      <c r="VSZ315" s="35"/>
      <c r="VTA315" s="15"/>
      <c r="VTC315" s="13"/>
      <c r="VTD315" s="35"/>
      <c r="VTE315" s="35"/>
      <c r="VTF315" s="15"/>
      <c r="VTH315" s="13"/>
      <c r="VTI315" s="35"/>
      <c r="VTJ315" s="35"/>
      <c r="VTK315" s="15"/>
      <c r="VTM315" s="13"/>
      <c r="VTN315" s="35"/>
      <c r="VTO315" s="35"/>
      <c r="VTP315" s="15"/>
      <c r="VTR315" s="13"/>
      <c r="VTS315" s="35"/>
      <c r="VTT315" s="35"/>
      <c r="VTU315" s="15"/>
      <c r="VTW315" s="13"/>
      <c r="VTX315" s="35"/>
      <c r="VTY315" s="35"/>
      <c r="VTZ315" s="15"/>
      <c r="VUB315" s="13"/>
      <c r="VUC315" s="35"/>
      <c r="VUD315" s="35"/>
      <c r="VUE315" s="15"/>
      <c r="VUG315" s="13"/>
      <c r="VUH315" s="35"/>
      <c r="VUI315" s="35"/>
      <c r="VUJ315" s="15"/>
      <c r="VUL315" s="13"/>
      <c r="VUM315" s="35"/>
      <c r="VUN315" s="35"/>
      <c r="VUO315" s="15"/>
      <c r="VUQ315" s="13"/>
      <c r="VUR315" s="35"/>
      <c r="VUS315" s="35"/>
      <c r="VUT315" s="15"/>
      <c r="VUV315" s="13"/>
      <c r="VUW315" s="35"/>
      <c r="VUX315" s="35"/>
      <c r="VUY315" s="15"/>
      <c r="VVA315" s="13"/>
      <c r="VVB315" s="35"/>
      <c r="VVC315" s="35"/>
      <c r="VVD315" s="15"/>
      <c r="VVF315" s="13"/>
      <c r="VVG315" s="35"/>
      <c r="VVH315" s="35"/>
      <c r="VVI315" s="15"/>
      <c r="VVK315" s="13"/>
      <c r="VVL315" s="35"/>
      <c r="VVM315" s="35"/>
      <c r="VVN315" s="15"/>
      <c r="VVP315" s="13"/>
      <c r="VVQ315" s="35"/>
      <c r="VVR315" s="35"/>
      <c r="VVS315" s="15"/>
      <c r="VVU315" s="13"/>
      <c r="VVV315" s="35"/>
      <c r="VVW315" s="35"/>
      <c r="VVX315" s="15"/>
      <c r="VVZ315" s="13"/>
      <c r="VWA315" s="35"/>
      <c r="VWB315" s="35"/>
      <c r="VWC315" s="15"/>
      <c r="VWE315" s="13"/>
      <c r="VWF315" s="35"/>
      <c r="VWG315" s="35"/>
      <c r="VWH315" s="15"/>
      <c r="VWJ315" s="13"/>
      <c r="VWK315" s="35"/>
      <c r="VWL315" s="35"/>
      <c r="VWM315" s="15"/>
      <c r="VWO315" s="13"/>
      <c r="VWP315" s="35"/>
      <c r="VWQ315" s="35"/>
      <c r="VWR315" s="15"/>
      <c r="VWT315" s="13"/>
      <c r="VWU315" s="35"/>
      <c r="VWV315" s="35"/>
      <c r="VWW315" s="15"/>
      <c r="VWY315" s="13"/>
      <c r="VWZ315" s="35"/>
      <c r="VXA315" s="35"/>
      <c r="VXB315" s="15"/>
      <c r="VXD315" s="13"/>
      <c r="VXE315" s="35"/>
      <c r="VXF315" s="35"/>
      <c r="VXG315" s="15"/>
      <c r="VXI315" s="13"/>
      <c r="VXJ315" s="35"/>
      <c r="VXK315" s="35"/>
      <c r="VXL315" s="15"/>
      <c r="VXN315" s="13"/>
      <c r="VXO315" s="35"/>
      <c r="VXP315" s="35"/>
      <c r="VXQ315" s="15"/>
      <c r="VXS315" s="13"/>
      <c r="VXT315" s="35"/>
      <c r="VXU315" s="35"/>
      <c r="VXV315" s="15"/>
      <c r="VXX315" s="13"/>
      <c r="VXY315" s="35"/>
      <c r="VXZ315" s="35"/>
      <c r="VYA315" s="15"/>
      <c r="VYC315" s="13"/>
      <c r="VYD315" s="35"/>
      <c r="VYE315" s="35"/>
      <c r="VYF315" s="15"/>
      <c r="VYH315" s="13"/>
      <c r="VYI315" s="35"/>
      <c r="VYJ315" s="35"/>
      <c r="VYK315" s="15"/>
      <c r="VYM315" s="13"/>
      <c r="VYN315" s="35"/>
      <c r="VYO315" s="35"/>
      <c r="VYP315" s="15"/>
      <c r="VYR315" s="13"/>
      <c r="VYS315" s="35"/>
      <c r="VYT315" s="35"/>
      <c r="VYU315" s="15"/>
      <c r="VYW315" s="13"/>
      <c r="VYX315" s="35"/>
      <c r="VYY315" s="35"/>
      <c r="VYZ315" s="15"/>
      <c r="VZB315" s="13"/>
      <c r="VZC315" s="35"/>
      <c r="VZD315" s="35"/>
      <c r="VZE315" s="15"/>
      <c r="VZG315" s="13"/>
      <c r="VZH315" s="35"/>
      <c r="VZI315" s="35"/>
      <c r="VZJ315" s="15"/>
      <c r="VZL315" s="13"/>
      <c r="VZM315" s="35"/>
      <c r="VZN315" s="35"/>
      <c r="VZO315" s="15"/>
      <c r="VZQ315" s="13"/>
      <c r="VZR315" s="35"/>
      <c r="VZS315" s="35"/>
      <c r="VZT315" s="15"/>
      <c r="VZV315" s="13"/>
      <c r="VZW315" s="35"/>
      <c r="VZX315" s="35"/>
      <c r="VZY315" s="15"/>
      <c r="WAA315" s="13"/>
      <c r="WAB315" s="35"/>
      <c r="WAC315" s="35"/>
      <c r="WAD315" s="15"/>
      <c r="WAF315" s="13"/>
      <c r="WAG315" s="35"/>
      <c r="WAH315" s="35"/>
      <c r="WAI315" s="15"/>
      <c r="WAK315" s="13"/>
      <c r="WAL315" s="35"/>
      <c r="WAM315" s="35"/>
      <c r="WAN315" s="15"/>
      <c r="WAP315" s="13"/>
      <c r="WAQ315" s="35"/>
      <c r="WAR315" s="35"/>
      <c r="WAS315" s="15"/>
      <c r="WAU315" s="13"/>
      <c r="WAV315" s="35"/>
      <c r="WAW315" s="35"/>
      <c r="WAX315" s="15"/>
      <c r="WAZ315" s="13"/>
      <c r="WBA315" s="35"/>
      <c r="WBB315" s="35"/>
      <c r="WBC315" s="15"/>
      <c r="WBE315" s="13"/>
      <c r="WBF315" s="35"/>
      <c r="WBG315" s="35"/>
      <c r="WBH315" s="15"/>
      <c r="WBJ315" s="13"/>
      <c r="WBK315" s="35"/>
      <c r="WBL315" s="35"/>
      <c r="WBM315" s="15"/>
      <c r="WBO315" s="13"/>
      <c r="WBP315" s="35"/>
      <c r="WBQ315" s="35"/>
      <c r="WBR315" s="15"/>
      <c r="WBT315" s="13"/>
      <c r="WBU315" s="35"/>
      <c r="WBV315" s="35"/>
      <c r="WBW315" s="15"/>
      <c r="WBY315" s="13"/>
      <c r="WBZ315" s="35"/>
      <c r="WCA315" s="35"/>
      <c r="WCB315" s="15"/>
      <c r="WCD315" s="13"/>
      <c r="WCE315" s="35"/>
      <c r="WCF315" s="35"/>
      <c r="WCG315" s="15"/>
      <c r="WCI315" s="13"/>
      <c r="WCJ315" s="35"/>
      <c r="WCK315" s="35"/>
      <c r="WCL315" s="15"/>
      <c r="WCN315" s="13"/>
      <c r="WCO315" s="35"/>
      <c r="WCP315" s="35"/>
      <c r="WCQ315" s="15"/>
      <c r="WCS315" s="13"/>
      <c r="WCT315" s="35"/>
      <c r="WCU315" s="35"/>
      <c r="WCV315" s="15"/>
      <c r="WCX315" s="13"/>
      <c r="WCY315" s="35"/>
      <c r="WCZ315" s="35"/>
      <c r="WDA315" s="15"/>
      <c r="WDC315" s="13"/>
      <c r="WDD315" s="35"/>
      <c r="WDE315" s="35"/>
      <c r="WDF315" s="15"/>
      <c r="WDH315" s="13"/>
      <c r="WDI315" s="35"/>
      <c r="WDJ315" s="35"/>
      <c r="WDK315" s="15"/>
      <c r="WDM315" s="13"/>
      <c r="WDN315" s="35"/>
      <c r="WDO315" s="35"/>
      <c r="WDP315" s="15"/>
      <c r="WDR315" s="13"/>
      <c r="WDS315" s="35"/>
      <c r="WDT315" s="35"/>
      <c r="WDU315" s="15"/>
      <c r="WDW315" s="13"/>
      <c r="WDX315" s="35"/>
      <c r="WDY315" s="35"/>
      <c r="WDZ315" s="15"/>
      <c r="WEB315" s="13"/>
      <c r="WEC315" s="35"/>
      <c r="WED315" s="35"/>
      <c r="WEE315" s="15"/>
      <c r="WEG315" s="13"/>
      <c r="WEH315" s="35"/>
      <c r="WEI315" s="35"/>
      <c r="WEJ315" s="15"/>
      <c r="WEL315" s="13"/>
      <c r="WEM315" s="35"/>
      <c r="WEN315" s="35"/>
      <c r="WEO315" s="15"/>
      <c r="WEQ315" s="13"/>
      <c r="WER315" s="35"/>
      <c r="WES315" s="35"/>
      <c r="WET315" s="15"/>
      <c r="WEV315" s="13"/>
      <c r="WEW315" s="35"/>
      <c r="WEX315" s="35"/>
      <c r="WEY315" s="15"/>
      <c r="WFA315" s="13"/>
      <c r="WFB315" s="35"/>
      <c r="WFC315" s="35"/>
      <c r="WFD315" s="15"/>
      <c r="WFF315" s="13"/>
      <c r="WFG315" s="35"/>
      <c r="WFH315" s="35"/>
      <c r="WFI315" s="15"/>
      <c r="WFK315" s="13"/>
      <c r="WFL315" s="35"/>
      <c r="WFM315" s="35"/>
      <c r="WFN315" s="15"/>
      <c r="WFP315" s="13"/>
      <c r="WFQ315" s="35"/>
      <c r="WFR315" s="35"/>
      <c r="WFS315" s="15"/>
      <c r="WFU315" s="13"/>
      <c r="WFV315" s="35"/>
      <c r="WFW315" s="35"/>
      <c r="WFX315" s="15"/>
      <c r="WFZ315" s="13"/>
      <c r="WGA315" s="35"/>
      <c r="WGB315" s="35"/>
      <c r="WGC315" s="15"/>
      <c r="WGE315" s="13"/>
      <c r="WGF315" s="35"/>
      <c r="WGG315" s="35"/>
      <c r="WGH315" s="15"/>
      <c r="WGJ315" s="13"/>
      <c r="WGK315" s="35"/>
      <c r="WGL315" s="35"/>
      <c r="WGM315" s="15"/>
      <c r="WGO315" s="13"/>
      <c r="WGP315" s="35"/>
      <c r="WGQ315" s="35"/>
      <c r="WGR315" s="15"/>
      <c r="WGT315" s="13"/>
      <c r="WGU315" s="35"/>
      <c r="WGV315" s="35"/>
      <c r="WGW315" s="15"/>
      <c r="WGY315" s="13"/>
      <c r="WGZ315" s="35"/>
      <c r="WHA315" s="35"/>
      <c r="WHB315" s="15"/>
      <c r="WHD315" s="13"/>
      <c r="WHE315" s="35"/>
      <c r="WHF315" s="35"/>
      <c r="WHG315" s="15"/>
      <c r="WHI315" s="13"/>
      <c r="WHJ315" s="35"/>
      <c r="WHK315" s="35"/>
      <c r="WHL315" s="15"/>
      <c r="WHN315" s="13"/>
      <c r="WHO315" s="35"/>
      <c r="WHP315" s="35"/>
      <c r="WHQ315" s="15"/>
      <c r="WHS315" s="13"/>
      <c r="WHT315" s="35"/>
      <c r="WHU315" s="35"/>
      <c r="WHV315" s="15"/>
      <c r="WHX315" s="13"/>
      <c r="WHY315" s="35"/>
      <c r="WHZ315" s="35"/>
      <c r="WIA315" s="15"/>
      <c r="WIC315" s="13"/>
      <c r="WID315" s="35"/>
      <c r="WIE315" s="35"/>
      <c r="WIF315" s="15"/>
      <c r="WIH315" s="13"/>
      <c r="WII315" s="35"/>
      <c r="WIJ315" s="35"/>
      <c r="WIK315" s="15"/>
      <c r="WIM315" s="13"/>
      <c r="WIN315" s="35"/>
      <c r="WIO315" s="35"/>
      <c r="WIP315" s="15"/>
      <c r="WIR315" s="13"/>
      <c r="WIS315" s="35"/>
      <c r="WIT315" s="35"/>
      <c r="WIU315" s="15"/>
      <c r="WIW315" s="13"/>
      <c r="WIX315" s="35"/>
      <c r="WIY315" s="35"/>
      <c r="WIZ315" s="15"/>
      <c r="WJB315" s="13"/>
      <c r="WJC315" s="35"/>
      <c r="WJD315" s="35"/>
      <c r="WJE315" s="15"/>
      <c r="WJG315" s="13"/>
      <c r="WJH315" s="35"/>
      <c r="WJI315" s="35"/>
      <c r="WJJ315" s="15"/>
      <c r="WJL315" s="13"/>
      <c r="WJM315" s="35"/>
      <c r="WJN315" s="35"/>
      <c r="WJO315" s="15"/>
      <c r="WJQ315" s="13"/>
      <c r="WJR315" s="35"/>
      <c r="WJS315" s="35"/>
      <c r="WJT315" s="15"/>
      <c r="WJV315" s="13"/>
      <c r="WJW315" s="35"/>
      <c r="WJX315" s="35"/>
      <c r="WJY315" s="15"/>
      <c r="WKA315" s="13"/>
      <c r="WKB315" s="35"/>
      <c r="WKC315" s="35"/>
      <c r="WKD315" s="15"/>
      <c r="WKF315" s="13"/>
      <c r="WKG315" s="35"/>
      <c r="WKH315" s="35"/>
      <c r="WKI315" s="15"/>
      <c r="WKK315" s="13"/>
      <c r="WKL315" s="35"/>
      <c r="WKM315" s="35"/>
      <c r="WKN315" s="15"/>
      <c r="WKP315" s="13"/>
      <c r="WKQ315" s="35"/>
      <c r="WKR315" s="35"/>
      <c r="WKS315" s="15"/>
      <c r="WKU315" s="13"/>
      <c r="WKV315" s="35"/>
      <c r="WKW315" s="35"/>
      <c r="WKX315" s="15"/>
      <c r="WKZ315" s="13"/>
      <c r="WLA315" s="35"/>
      <c r="WLB315" s="35"/>
      <c r="WLC315" s="15"/>
      <c r="WLE315" s="13"/>
      <c r="WLF315" s="35"/>
      <c r="WLG315" s="35"/>
      <c r="WLH315" s="15"/>
      <c r="WLJ315" s="13"/>
      <c r="WLK315" s="35"/>
      <c r="WLL315" s="35"/>
      <c r="WLM315" s="15"/>
      <c r="WLO315" s="13"/>
      <c r="WLP315" s="35"/>
      <c r="WLQ315" s="35"/>
      <c r="WLR315" s="15"/>
      <c r="WLT315" s="13"/>
      <c r="WLU315" s="35"/>
      <c r="WLV315" s="35"/>
      <c r="WLW315" s="15"/>
      <c r="WLY315" s="13"/>
      <c r="WLZ315" s="35"/>
      <c r="WMA315" s="35"/>
      <c r="WMB315" s="15"/>
      <c r="WMD315" s="13"/>
      <c r="WME315" s="35"/>
      <c r="WMF315" s="35"/>
      <c r="WMG315" s="15"/>
      <c r="WMI315" s="13"/>
      <c r="WMJ315" s="35"/>
      <c r="WMK315" s="35"/>
      <c r="WML315" s="15"/>
      <c r="WMN315" s="13"/>
      <c r="WMO315" s="35"/>
      <c r="WMP315" s="35"/>
      <c r="WMQ315" s="15"/>
      <c r="WMS315" s="13"/>
      <c r="WMT315" s="35"/>
      <c r="WMU315" s="35"/>
      <c r="WMV315" s="15"/>
      <c r="WMX315" s="13"/>
      <c r="WMY315" s="35"/>
      <c r="WMZ315" s="35"/>
      <c r="WNA315" s="15"/>
      <c r="WNC315" s="13"/>
      <c r="WND315" s="35"/>
      <c r="WNE315" s="35"/>
      <c r="WNF315" s="15"/>
      <c r="WNH315" s="13"/>
      <c r="WNI315" s="35"/>
      <c r="WNJ315" s="35"/>
      <c r="WNK315" s="15"/>
      <c r="WNM315" s="13"/>
      <c r="WNN315" s="35"/>
      <c r="WNO315" s="35"/>
      <c r="WNP315" s="15"/>
      <c r="WNR315" s="13"/>
      <c r="WNS315" s="35"/>
      <c r="WNT315" s="35"/>
      <c r="WNU315" s="15"/>
      <c r="WNW315" s="13"/>
      <c r="WNX315" s="35"/>
      <c r="WNY315" s="35"/>
      <c r="WNZ315" s="15"/>
      <c r="WOB315" s="13"/>
      <c r="WOC315" s="35"/>
      <c r="WOD315" s="35"/>
      <c r="WOE315" s="15"/>
      <c r="WOG315" s="13"/>
      <c r="WOH315" s="35"/>
      <c r="WOI315" s="35"/>
      <c r="WOJ315" s="15"/>
      <c r="WOL315" s="13"/>
      <c r="WOM315" s="35"/>
      <c r="WON315" s="35"/>
      <c r="WOO315" s="15"/>
      <c r="WOQ315" s="13"/>
      <c r="WOR315" s="35"/>
      <c r="WOS315" s="35"/>
      <c r="WOT315" s="15"/>
      <c r="WOV315" s="13"/>
      <c r="WOW315" s="35"/>
      <c r="WOX315" s="35"/>
      <c r="WOY315" s="15"/>
      <c r="WPA315" s="13"/>
      <c r="WPB315" s="35"/>
      <c r="WPC315" s="35"/>
      <c r="WPD315" s="15"/>
      <c r="WPF315" s="13"/>
      <c r="WPG315" s="35"/>
      <c r="WPH315" s="35"/>
      <c r="WPI315" s="15"/>
      <c r="WPK315" s="13"/>
      <c r="WPL315" s="35"/>
      <c r="WPM315" s="35"/>
      <c r="WPN315" s="15"/>
      <c r="WPP315" s="13"/>
      <c r="WPQ315" s="35"/>
      <c r="WPR315" s="35"/>
      <c r="WPS315" s="15"/>
      <c r="WPU315" s="13"/>
      <c r="WPV315" s="35"/>
      <c r="WPW315" s="35"/>
      <c r="WPX315" s="15"/>
      <c r="WPZ315" s="13"/>
      <c r="WQA315" s="35"/>
      <c r="WQB315" s="35"/>
      <c r="WQC315" s="15"/>
      <c r="WQE315" s="13"/>
      <c r="WQF315" s="35"/>
      <c r="WQG315" s="35"/>
      <c r="WQH315" s="15"/>
      <c r="WQJ315" s="13"/>
      <c r="WQK315" s="35"/>
      <c r="WQL315" s="35"/>
      <c r="WQM315" s="15"/>
      <c r="WQO315" s="13"/>
      <c r="WQP315" s="35"/>
      <c r="WQQ315" s="35"/>
      <c r="WQR315" s="15"/>
      <c r="WQT315" s="13"/>
      <c r="WQU315" s="35"/>
      <c r="WQV315" s="35"/>
      <c r="WQW315" s="15"/>
      <c r="WQY315" s="13"/>
      <c r="WQZ315" s="35"/>
      <c r="WRA315" s="35"/>
      <c r="WRB315" s="15"/>
      <c r="WRD315" s="13"/>
      <c r="WRE315" s="35"/>
      <c r="WRF315" s="35"/>
      <c r="WRG315" s="15"/>
      <c r="WRI315" s="13"/>
      <c r="WRJ315" s="35"/>
      <c r="WRK315" s="35"/>
      <c r="WRL315" s="15"/>
      <c r="WRN315" s="13"/>
      <c r="WRO315" s="35"/>
      <c r="WRP315" s="35"/>
      <c r="WRQ315" s="15"/>
      <c r="WRS315" s="13"/>
      <c r="WRT315" s="35"/>
      <c r="WRU315" s="35"/>
      <c r="WRV315" s="15"/>
      <c r="WRX315" s="13"/>
      <c r="WRY315" s="35"/>
      <c r="WRZ315" s="35"/>
      <c r="WSA315" s="15"/>
      <c r="WSC315" s="13"/>
      <c r="WSD315" s="35"/>
      <c r="WSE315" s="35"/>
      <c r="WSF315" s="15"/>
      <c r="WSH315" s="13"/>
      <c r="WSI315" s="35"/>
      <c r="WSJ315" s="35"/>
      <c r="WSK315" s="15"/>
      <c r="WSM315" s="13"/>
      <c r="WSN315" s="35"/>
      <c r="WSO315" s="35"/>
      <c r="WSP315" s="15"/>
      <c r="WSR315" s="13"/>
      <c r="WSS315" s="35"/>
      <c r="WST315" s="35"/>
      <c r="WSU315" s="15"/>
      <c r="WSW315" s="13"/>
      <c r="WSX315" s="35"/>
      <c r="WSY315" s="35"/>
      <c r="WSZ315" s="15"/>
      <c r="WTB315" s="13"/>
      <c r="WTC315" s="35"/>
      <c r="WTD315" s="35"/>
      <c r="WTE315" s="15"/>
      <c r="WTG315" s="13"/>
      <c r="WTH315" s="35"/>
      <c r="WTI315" s="35"/>
      <c r="WTJ315" s="15"/>
      <c r="WTL315" s="13"/>
      <c r="WTM315" s="35"/>
      <c r="WTN315" s="35"/>
      <c r="WTO315" s="15"/>
      <c r="WTQ315" s="13"/>
      <c r="WTR315" s="35"/>
      <c r="WTS315" s="35"/>
      <c r="WTT315" s="15"/>
      <c r="WTV315" s="13"/>
      <c r="WTW315" s="35"/>
      <c r="WTX315" s="35"/>
      <c r="WTY315" s="15"/>
      <c r="WUA315" s="13"/>
      <c r="WUB315" s="35"/>
      <c r="WUC315" s="35"/>
      <c r="WUD315" s="15"/>
      <c r="WUF315" s="13"/>
      <c r="WUG315" s="35"/>
      <c r="WUH315" s="35"/>
      <c r="WUI315" s="15"/>
      <c r="WUK315" s="13"/>
      <c r="WUL315" s="35"/>
      <c r="WUM315" s="35"/>
      <c r="WUN315" s="15"/>
      <c r="WUP315" s="13"/>
      <c r="WUQ315" s="35"/>
      <c r="WUR315" s="35"/>
      <c r="WUS315" s="15"/>
      <c r="WUU315" s="13"/>
      <c r="WUV315" s="35"/>
      <c r="WUW315" s="35"/>
      <c r="WUX315" s="15"/>
      <c r="WUZ315" s="13"/>
      <c r="WVA315" s="35"/>
      <c r="WVB315" s="35"/>
      <c r="WVC315" s="15"/>
      <c r="WVE315" s="13"/>
      <c r="WVF315" s="35"/>
      <c r="WVG315" s="35"/>
      <c r="WVH315" s="15"/>
      <c r="WVJ315" s="13"/>
      <c r="WVK315" s="35"/>
      <c r="WVL315" s="35"/>
      <c r="WVM315" s="15"/>
      <c r="WVO315" s="13"/>
      <c r="WVP315" s="35"/>
      <c r="WVQ315" s="35"/>
      <c r="WVR315" s="15"/>
      <c r="WVT315" s="13"/>
      <c r="WVU315" s="35"/>
      <c r="WVV315" s="35"/>
      <c r="WVW315" s="15"/>
      <c r="WVY315" s="13"/>
      <c r="WVZ315" s="35"/>
      <c r="WWA315" s="35"/>
      <c r="WWB315" s="15"/>
      <c r="WWD315" s="13"/>
      <c r="WWE315" s="35"/>
      <c r="WWF315" s="35"/>
      <c r="WWG315" s="15"/>
      <c r="WWI315" s="13"/>
      <c r="WWJ315" s="35"/>
      <c r="WWK315" s="35"/>
      <c r="WWL315" s="15"/>
      <c r="WWN315" s="13"/>
      <c r="WWO315" s="35"/>
      <c r="WWP315" s="35"/>
      <c r="WWQ315" s="15"/>
      <c r="WWS315" s="13"/>
      <c r="WWT315" s="35"/>
      <c r="WWU315" s="35"/>
      <c r="WWV315" s="15"/>
      <c r="WWX315" s="13"/>
      <c r="WWY315" s="35"/>
      <c r="WWZ315" s="35"/>
      <c r="WXA315" s="15"/>
      <c r="WXC315" s="13"/>
      <c r="WXD315" s="35"/>
      <c r="WXE315" s="35"/>
      <c r="WXF315" s="15"/>
      <c r="WXH315" s="13"/>
      <c r="WXI315" s="35"/>
      <c r="WXJ315" s="35"/>
      <c r="WXK315" s="15"/>
      <c r="WXM315" s="13"/>
      <c r="WXN315" s="35"/>
      <c r="WXO315" s="35"/>
      <c r="WXP315" s="15"/>
      <c r="WXR315" s="13"/>
      <c r="WXS315" s="35"/>
      <c r="WXT315" s="35"/>
      <c r="WXU315" s="15"/>
      <c r="WXW315" s="13"/>
      <c r="WXX315" s="35"/>
      <c r="WXY315" s="35"/>
      <c r="WXZ315" s="15"/>
      <c r="WYB315" s="13"/>
      <c r="WYC315" s="35"/>
      <c r="WYD315" s="35"/>
      <c r="WYE315" s="15"/>
      <c r="WYG315" s="13"/>
      <c r="WYH315" s="35"/>
      <c r="WYI315" s="35"/>
      <c r="WYJ315" s="15"/>
      <c r="WYL315" s="13"/>
      <c r="WYM315" s="35"/>
      <c r="WYN315" s="35"/>
      <c r="WYO315" s="15"/>
      <c r="WYQ315" s="13"/>
      <c r="WYR315" s="35"/>
      <c r="WYS315" s="35"/>
      <c r="WYT315" s="15"/>
      <c r="WYV315" s="13"/>
      <c r="WYW315" s="35"/>
      <c r="WYX315" s="35"/>
      <c r="WYY315" s="15"/>
      <c r="WZA315" s="13"/>
      <c r="WZB315" s="35"/>
      <c r="WZC315" s="35"/>
      <c r="WZD315" s="15"/>
      <c r="WZF315" s="13"/>
      <c r="WZG315" s="35"/>
      <c r="WZH315" s="35"/>
      <c r="WZI315" s="15"/>
      <c r="WZK315" s="13"/>
      <c r="WZL315" s="35"/>
      <c r="WZM315" s="35"/>
      <c r="WZN315" s="15"/>
      <c r="WZP315" s="13"/>
      <c r="WZQ315" s="35"/>
      <c r="WZR315" s="35"/>
      <c r="WZS315" s="15"/>
      <c r="WZU315" s="13"/>
      <c r="WZV315" s="35"/>
      <c r="WZW315" s="35"/>
      <c r="WZX315" s="15"/>
      <c r="WZZ315" s="13"/>
      <c r="XAA315" s="35"/>
      <c r="XAB315" s="35"/>
      <c r="XAC315" s="15"/>
      <c r="XAE315" s="13"/>
      <c r="XAF315" s="35"/>
      <c r="XAG315" s="35"/>
      <c r="XAH315" s="15"/>
      <c r="XAJ315" s="13"/>
      <c r="XAK315" s="35"/>
      <c r="XAL315" s="35"/>
      <c r="XAM315" s="15"/>
      <c r="XAO315" s="13"/>
      <c r="XAP315" s="35"/>
      <c r="XAQ315" s="35"/>
      <c r="XAR315" s="15"/>
      <c r="XAT315" s="13"/>
      <c r="XAU315" s="35"/>
      <c r="XAV315" s="35"/>
      <c r="XAW315" s="15"/>
      <c r="XAY315" s="13"/>
      <c r="XAZ315" s="35"/>
      <c r="XBA315" s="35"/>
      <c r="XBB315" s="15"/>
      <c r="XBD315" s="13"/>
      <c r="XBE315" s="35"/>
      <c r="XBF315" s="35"/>
      <c r="XBG315" s="15"/>
      <c r="XBI315" s="13"/>
      <c r="XBJ315" s="35"/>
      <c r="XBK315" s="35"/>
      <c r="XBL315" s="15"/>
      <c r="XBN315" s="13"/>
      <c r="XBO315" s="35"/>
      <c r="XBP315" s="35"/>
      <c r="XBQ315" s="15"/>
      <c r="XBS315" s="13"/>
      <c r="XBT315" s="35"/>
      <c r="XBU315" s="35"/>
      <c r="XBV315" s="15"/>
      <c r="XBX315" s="13"/>
      <c r="XBY315" s="35"/>
      <c r="XBZ315" s="35"/>
      <c r="XCA315" s="15"/>
      <c r="XCC315" s="13"/>
      <c r="XCD315" s="35"/>
      <c r="XCE315" s="35"/>
      <c r="XCF315" s="15"/>
      <c r="XCH315" s="13"/>
      <c r="XCI315" s="35"/>
      <c r="XCJ315" s="35"/>
      <c r="XCK315" s="15"/>
      <c r="XCM315" s="13"/>
      <c r="XCN315" s="35"/>
      <c r="XCO315" s="35"/>
      <c r="XCP315" s="15"/>
      <c r="XCR315" s="13"/>
      <c r="XCS315" s="35"/>
      <c r="XCT315" s="35"/>
      <c r="XCU315" s="15"/>
      <c r="XCW315" s="13"/>
      <c r="XCX315" s="35"/>
      <c r="XCY315" s="35"/>
      <c r="XCZ315" s="15"/>
      <c r="XDB315" s="13"/>
      <c r="XDC315" s="35"/>
      <c r="XDD315" s="35"/>
      <c r="XDE315" s="15"/>
      <c r="XDG315" s="13"/>
      <c r="XDH315" s="35"/>
      <c r="XDI315" s="35"/>
      <c r="XDJ315" s="15"/>
      <c r="XDL315" s="13"/>
      <c r="XDM315" s="35"/>
      <c r="XDN315" s="35"/>
      <c r="XDO315" s="15"/>
      <c r="XDQ315" s="13"/>
      <c r="XDR315" s="35"/>
      <c r="XDS315" s="35"/>
      <c r="XDT315" s="15"/>
      <c r="XDV315" s="13"/>
      <c r="XDW315" s="35"/>
      <c r="XDX315" s="35"/>
      <c r="XDY315" s="15"/>
      <c r="XEA315" s="13"/>
      <c r="XEB315" s="35"/>
      <c r="XEC315" s="35"/>
      <c r="XED315" s="15"/>
      <c r="XEF315" s="13"/>
      <c r="XEG315" s="35"/>
      <c r="XEH315" s="35"/>
      <c r="XEI315" s="15"/>
      <c r="XEK315" s="13"/>
      <c r="XEL315" s="35"/>
      <c r="XEM315" s="35"/>
      <c r="XEN315" s="15"/>
      <c r="XEP315" s="13"/>
      <c r="XEQ315" s="35"/>
      <c r="XER315" s="35"/>
      <c r="XES315" s="15"/>
      <c r="XEU315" s="13"/>
      <c r="XEV315" s="35"/>
      <c r="XEW315" s="35"/>
      <c r="XEX315" s="15"/>
      <c r="XEZ315" s="13"/>
      <c r="XFA315" s="35"/>
      <c r="XFB315" s="35"/>
      <c r="XFC315" s="15"/>
    </row>
    <row r="316" spans="1:1023 1025:2048 2050:6143 6145:7168 7170:11263 11265:12288 12290:16383" x14ac:dyDescent="0.3">
      <c r="A316" s="35">
        <v>46120</v>
      </c>
      <c r="B316" s="35" t="s">
        <v>1072</v>
      </c>
      <c r="C316" s="15" t="s">
        <v>1568</v>
      </c>
      <c r="D316" s="1" t="s">
        <v>701</v>
      </c>
      <c r="E316" s="13">
        <v>46125</v>
      </c>
      <c r="F316" s="53">
        <f t="shared" si="13"/>
        <v>5</v>
      </c>
      <c r="G316" s="19">
        <v>-400</v>
      </c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6"/>
      <c r="CY316" s="36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6"/>
      <c r="DP316" s="36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6"/>
      <c r="EG316" s="36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6"/>
      <c r="EX316" s="36"/>
      <c r="EY316" s="36"/>
      <c r="EZ316" s="36"/>
      <c r="FA316" s="36"/>
      <c r="FB316" s="36"/>
      <c r="FC316" s="36"/>
      <c r="FD316" s="36"/>
      <c r="FE316" s="36"/>
      <c r="FF316" s="36"/>
      <c r="FG316" s="36"/>
      <c r="FH316" s="36"/>
      <c r="FI316" s="36"/>
      <c r="FJ316" s="36"/>
      <c r="FK316" s="36"/>
      <c r="FL316" s="36"/>
      <c r="FM316" s="36"/>
      <c r="FN316" s="36"/>
      <c r="FO316" s="36"/>
      <c r="FP316" s="36"/>
      <c r="FQ316" s="36"/>
      <c r="FR316" s="36"/>
      <c r="FS316" s="36"/>
      <c r="FT316" s="36"/>
      <c r="FU316" s="36"/>
      <c r="FV316" s="36"/>
      <c r="FW316" s="36"/>
      <c r="FX316" s="36"/>
      <c r="FY316" s="36"/>
      <c r="FZ316" s="36"/>
      <c r="GA316" s="36"/>
      <c r="GB316" s="36"/>
      <c r="GC316" s="36"/>
      <c r="GD316" s="36"/>
      <c r="GE316" s="36"/>
      <c r="GF316" s="36"/>
      <c r="GG316" s="36"/>
      <c r="GH316" s="36"/>
      <c r="GI316" s="36"/>
      <c r="GJ316" s="36"/>
      <c r="GK316" s="36"/>
      <c r="GL316" s="36"/>
      <c r="GM316" s="36"/>
      <c r="GN316" s="36"/>
      <c r="GO316" s="36"/>
      <c r="GP316" s="36"/>
      <c r="GQ316" s="36"/>
      <c r="GR316" s="36"/>
      <c r="GS316" s="36"/>
      <c r="GT316" s="36"/>
      <c r="GU316" s="36"/>
      <c r="GV316" s="36"/>
      <c r="GW316" s="36"/>
      <c r="GX316" s="36"/>
      <c r="GY316" s="36"/>
      <c r="GZ316" s="36"/>
      <c r="HA316" s="36"/>
      <c r="HB316" s="36"/>
      <c r="HC316" s="36"/>
      <c r="HD316" s="36"/>
      <c r="HE316" s="36"/>
      <c r="HF316" s="36"/>
      <c r="HG316" s="36"/>
      <c r="HH316" s="36"/>
      <c r="HI316" s="36"/>
      <c r="HJ316" s="36"/>
      <c r="HK316" s="36"/>
      <c r="HL316" s="36"/>
      <c r="HM316" s="36"/>
      <c r="HN316" s="36"/>
      <c r="HO316" s="36"/>
      <c r="HP316" s="36"/>
      <c r="HQ316" s="36"/>
      <c r="HR316" s="36"/>
      <c r="HS316" s="36"/>
      <c r="HT316" s="36"/>
      <c r="HU316" s="36"/>
      <c r="HV316" s="36"/>
      <c r="HW316" s="36"/>
      <c r="HX316" s="36"/>
      <c r="HY316" s="36"/>
      <c r="HZ316" s="36"/>
      <c r="IA316" s="36"/>
      <c r="IB316" s="36"/>
      <c r="IC316" s="36"/>
      <c r="ID316" s="36"/>
      <c r="IE316" s="36"/>
      <c r="IF316" s="36"/>
      <c r="IG316" s="36"/>
      <c r="IH316" s="36"/>
      <c r="II316" s="36"/>
      <c r="IJ316" s="36"/>
      <c r="IK316" s="36"/>
      <c r="IL316" s="36"/>
      <c r="IM316" s="36"/>
      <c r="IN316" s="36"/>
      <c r="IO316" s="36"/>
      <c r="IP316" s="36"/>
      <c r="IQ316" s="36"/>
      <c r="IR316" s="36"/>
      <c r="IS316" s="36"/>
      <c r="IT316" s="36"/>
      <c r="IU316" s="36"/>
      <c r="IV316" s="36"/>
      <c r="IW316" s="36"/>
      <c r="IX316" s="36"/>
      <c r="IY316" s="36"/>
      <c r="IZ316" s="36"/>
      <c r="JA316" s="36"/>
      <c r="JB316" s="36"/>
      <c r="JC316" s="36"/>
      <c r="JD316" s="36"/>
      <c r="JE316" s="36"/>
      <c r="JF316" s="36"/>
      <c r="JG316" s="36"/>
      <c r="JH316" s="36"/>
      <c r="JI316" s="36"/>
      <c r="JJ316" s="36"/>
      <c r="JK316" s="36"/>
      <c r="JL316" s="36"/>
      <c r="JM316" s="36"/>
      <c r="JN316" s="36"/>
      <c r="JO316" s="36"/>
      <c r="JP316" s="36"/>
      <c r="JQ316" s="36"/>
      <c r="JR316" s="36"/>
      <c r="JS316" s="36"/>
      <c r="JT316" s="36"/>
      <c r="JU316" s="36"/>
      <c r="JV316" s="36"/>
      <c r="JW316" s="36"/>
      <c r="JX316" s="36"/>
      <c r="JY316" s="36"/>
      <c r="JZ316" s="36"/>
      <c r="KA316" s="36"/>
      <c r="KB316" s="36"/>
      <c r="KC316" s="36"/>
      <c r="KD316" s="36"/>
      <c r="KE316" s="36"/>
      <c r="KF316" s="36"/>
      <c r="KG316" s="36"/>
      <c r="KH316" s="36"/>
      <c r="KI316" s="36"/>
      <c r="KJ316" s="36"/>
      <c r="KK316" s="36"/>
      <c r="KL316" s="36"/>
      <c r="KM316" s="36"/>
      <c r="KN316" s="36"/>
      <c r="KO316" s="36"/>
      <c r="KP316" s="36"/>
      <c r="KQ316" s="36"/>
      <c r="KR316" s="36"/>
      <c r="KS316" s="36"/>
      <c r="KT316" s="36"/>
      <c r="KU316" s="36"/>
      <c r="KV316" s="36"/>
      <c r="KW316" s="36"/>
      <c r="KX316" s="36"/>
      <c r="KY316" s="36"/>
      <c r="KZ316" s="36"/>
      <c r="LA316" s="36"/>
      <c r="LB316" s="36"/>
      <c r="LC316" s="36"/>
      <c r="LD316" s="36"/>
      <c r="LE316" s="36"/>
      <c r="LF316" s="36"/>
      <c r="LG316" s="36"/>
      <c r="LH316" s="36"/>
      <c r="LI316" s="36"/>
      <c r="LJ316" s="36"/>
      <c r="LK316" s="36"/>
      <c r="LL316" s="36"/>
      <c r="LM316" s="36"/>
      <c r="LN316" s="36"/>
      <c r="LO316" s="36"/>
      <c r="LP316" s="36"/>
      <c r="LQ316" s="36"/>
      <c r="LR316" s="36"/>
      <c r="LS316" s="36"/>
      <c r="LT316" s="36"/>
      <c r="LU316" s="36"/>
      <c r="LV316" s="36"/>
      <c r="LW316" s="36"/>
      <c r="LX316" s="36"/>
      <c r="LY316" s="36"/>
      <c r="LZ316" s="36"/>
      <c r="MA316" s="36"/>
      <c r="MB316" s="36"/>
      <c r="MC316" s="36"/>
      <c r="MD316" s="36"/>
      <c r="ME316" s="36"/>
      <c r="MF316" s="36"/>
      <c r="MG316" s="36"/>
      <c r="MH316" s="36"/>
      <c r="MI316" s="36"/>
      <c r="MJ316" s="36"/>
      <c r="MK316" s="36"/>
      <c r="ML316" s="36"/>
      <c r="MM316" s="36"/>
      <c r="MN316" s="36"/>
      <c r="MO316" s="36"/>
      <c r="MP316" s="36"/>
      <c r="MQ316" s="36"/>
      <c r="MR316" s="36"/>
      <c r="MS316" s="36"/>
      <c r="MT316" s="36"/>
      <c r="MU316" s="36"/>
      <c r="MV316" s="36"/>
      <c r="MW316" s="36"/>
      <c r="MX316" s="36"/>
      <c r="MY316" s="36"/>
      <c r="MZ316" s="36"/>
      <c r="NA316" s="36"/>
      <c r="NB316" s="36"/>
      <c r="NC316" s="36"/>
      <c r="ND316" s="36"/>
      <c r="NE316" s="36"/>
      <c r="NF316" s="36"/>
      <c r="NG316" s="36"/>
      <c r="NH316" s="36"/>
      <c r="NI316" s="36"/>
      <c r="NJ316" s="36"/>
      <c r="NK316" s="36"/>
      <c r="NL316" s="36"/>
      <c r="NM316" s="36"/>
      <c r="NN316" s="36"/>
      <c r="NO316" s="36"/>
      <c r="NP316" s="36"/>
      <c r="NQ316" s="36"/>
      <c r="NR316" s="36"/>
      <c r="NS316" s="36"/>
      <c r="NT316" s="36"/>
      <c r="NU316" s="36"/>
      <c r="NV316" s="36"/>
      <c r="NW316" s="36"/>
      <c r="NX316" s="36"/>
      <c r="NY316" s="36"/>
      <c r="NZ316" s="36"/>
      <c r="OA316" s="36"/>
      <c r="OB316" s="36"/>
      <c r="OC316" s="36"/>
      <c r="OD316" s="36"/>
      <c r="OE316" s="36"/>
      <c r="OF316" s="36"/>
      <c r="OG316" s="36"/>
      <c r="OH316" s="36"/>
      <c r="OI316" s="36"/>
      <c r="OJ316" s="36"/>
      <c r="OK316" s="36"/>
      <c r="OL316" s="36"/>
      <c r="OM316" s="36"/>
      <c r="ON316" s="36"/>
      <c r="OO316" s="36"/>
      <c r="OP316" s="36"/>
      <c r="OQ316" s="36"/>
      <c r="OR316" s="36"/>
      <c r="OS316" s="36"/>
      <c r="OT316" s="36"/>
      <c r="OU316" s="36"/>
      <c r="OV316" s="36"/>
      <c r="OW316" s="36"/>
      <c r="OX316" s="36"/>
      <c r="OY316" s="36"/>
      <c r="OZ316" s="36"/>
      <c r="PA316" s="36"/>
      <c r="PB316" s="36"/>
      <c r="PC316" s="36"/>
      <c r="PD316" s="36"/>
      <c r="PE316" s="36"/>
      <c r="PF316" s="36"/>
      <c r="PG316" s="36"/>
      <c r="PH316" s="36"/>
      <c r="PI316" s="36"/>
      <c r="PJ316" s="36"/>
      <c r="PK316" s="36"/>
      <c r="PL316" s="36"/>
      <c r="PM316" s="36"/>
      <c r="PN316" s="36"/>
      <c r="PO316" s="36"/>
      <c r="PP316" s="36"/>
      <c r="PQ316" s="36"/>
      <c r="PR316" s="36"/>
      <c r="PS316" s="36"/>
      <c r="PT316" s="36"/>
      <c r="PU316" s="36"/>
      <c r="PV316" s="36"/>
      <c r="PW316" s="36"/>
      <c r="PX316" s="36"/>
      <c r="PY316" s="36"/>
      <c r="PZ316" s="36"/>
      <c r="QA316" s="36"/>
      <c r="QB316" s="36"/>
      <c r="QC316" s="36"/>
      <c r="QD316" s="36"/>
      <c r="QE316" s="36"/>
      <c r="QF316" s="36"/>
      <c r="QG316" s="36"/>
      <c r="QH316" s="36"/>
      <c r="QI316" s="36"/>
      <c r="QJ316" s="36"/>
      <c r="QK316" s="36"/>
      <c r="QL316" s="36"/>
      <c r="QM316" s="36"/>
      <c r="QN316" s="36"/>
      <c r="QO316" s="36"/>
      <c r="QP316" s="36"/>
      <c r="QQ316" s="36"/>
      <c r="QR316" s="36"/>
      <c r="QS316" s="36"/>
      <c r="QT316" s="36"/>
      <c r="QU316" s="36"/>
      <c r="QV316" s="36"/>
      <c r="QW316" s="36"/>
      <c r="QX316" s="36"/>
      <c r="QY316" s="36"/>
      <c r="QZ316" s="36"/>
      <c r="RA316" s="36"/>
      <c r="RB316" s="36"/>
      <c r="RC316" s="36"/>
      <c r="RD316" s="36"/>
      <c r="RE316" s="36"/>
      <c r="RF316" s="36"/>
      <c r="RG316" s="36"/>
      <c r="RH316" s="36"/>
      <c r="RI316" s="36"/>
      <c r="RJ316" s="36"/>
      <c r="RK316" s="36"/>
      <c r="RL316" s="36"/>
      <c r="RM316" s="36"/>
      <c r="RN316" s="36"/>
      <c r="RO316" s="36"/>
      <c r="RP316" s="36"/>
      <c r="RQ316" s="36"/>
      <c r="RR316" s="36"/>
      <c r="RS316" s="36"/>
      <c r="RT316" s="36"/>
      <c r="RU316" s="36"/>
      <c r="RV316" s="36"/>
      <c r="RW316" s="36"/>
      <c r="RX316" s="36"/>
      <c r="RY316" s="36"/>
      <c r="RZ316" s="36"/>
      <c r="SA316" s="36"/>
      <c r="SB316" s="36"/>
      <c r="SC316" s="36"/>
      <c r="SD316" s="36"/>
      <c r="SE316" s="36"/>
      <c r="SF316" s="36"/>
      <c r="SG316" s="36"/>
      <c r="SH316" s="36"/>
      <c r="SI316" s="36"/>
      <c r="SJ316" s="36"/>
      <c r="SK316" s="36"/>
      <c r="SL316" s="36"/>
      <c r="SM316" s="36"/>
      <c r="SN316" s="36"/>
      <c r="SO316" s="36"/>
      <c r="SP316" s="36"/>
      <c r="SQ316" s="36"/>
      <c r="SR316" s="36"/>
      <c r="SS316" s="36"/>
      <c r="ST316" s="36"/>
      <c r="SU316" s="36"/>
      <c r="SV316" s="36"/>
      <c r="SW316" s="36"/>
      <c r="SX316" s="36"/>
      <c r="SY316" s="36"/>
      <c r="SZ316" s="36"/>
      <c r="TA316" s="36"/>
      <c r="TB316" s="36"/>
      <c r="TC316" s="36"/>
      <c r="TD316" s="36"/>
      <c r="TE316" s="36"/>
      <c r="TF316" s="36"/>
      <c r="TG316" s="36"/>
      <c r="TH316" s="36"/>
      <c r="TI316" s="36"/>
      <c r="TJ316" s="36"/>
      <c r="TK316" s="36"/>
      <c r="TL316" s="36"/>
      <c r="TM316" s="36"/>
      <c r="TN316" s="36"/>
      <c r="TO316" s="36"/>
      <c r="TP316" s="36"/>
      <c r="TQ316" s="36"/>
      <c r="TR316" s="36"/>
      <c r="TS316" s="36"/>
      <c r="TT316" s="36"/>
      <c r="TU316" s="36"/>
      <c r="TV316" s="36"/>
      <c r="TW316" s="36"/>
      <c r="TX316" s="36"/>
      <c r="TY316" s="36"/>
      <c r="TZ316" s="36"/>
      <c r="UA316" s="36"/>
      <c r="UB316" s="36"/>
      <c r="UC316" s="36"/>
      <c r="UD316" s="36"/>
      <c r="UE316" s="36"/>
      <c r="UF316" s="36"/>
      <c r="UG316" s="36"/>
      <c r="UH316" s="36"/>
      <c r="UI316" s="36"/>
      <c r="UJ316" s="36"/>
      <c r="UK316" s="36"/>
      <c r="UL316" s="36"/>
      <c r="UM316" s="36"/>
      <c r="UN316" s="36"/>
      <c r="UO316" s="36"/>
      <c r="UP316" s="36"/>
      <c r="UQ316" s="36"/>
      <c r="UR316" s="36"/>
      <c r="US316" s="36"/>
      <c r="UT316" s="36"/>
      <c r="UU316" s="36"/>
      <c r="UV316" s="36"/>
      <c r="UW316" s="36"/>
      <c r="UX316" s="36"/>
      <c r="UY316" s="36"/>
      <c r="UZ316" s="36"/>
      <c r="VA316" s="36"/>
      <c r="VB316" s="36"/>
      <c r="VC316" s="36"/>
      <c r="VD316" s="36"/>
      <c r="VE316" s="36"/>
      <c r="VF316" s="36"/>
      <c r="VG316" s="36"/>
      <c r="VH316" s="36"/>
      <c r="VI316" s="36"/>
      <c r="VJ316" s="36"/>
      <c r="VK316" s="36"/>
      <c r="VL316" s="36"/>
      <c r="VM316" s="36"/>
      <c r="VN316" s="36"/>
      <c r="VO316" s="36"/>
      <c r="VP316" s="36"/>
      <c r="VQ316" s="36"/>
      <c r="VR316" s="36"/>
      <c r="VS316" s="36"/>
      <c r="VT316" s="36"/>
      <c r="VU316" s="36"/>
      <c r="VV316" s="36"/>
      <c r="VW316" s="36"/>
      <c r="VX316" s="36"/>
      <c r="VY316" s="36"/>
      <c r="VZ316" s="36"/>
      <c r="WA316" s="36"/>
      <c r="WB316" s="36"/>
      <c r="WC316" s="36"/>
      <c r="WD316" s="36"/>
      <c r="WE316" s="36"/>
      <c r="WF316" s="36"/>
      <c r="WG316" s="36"/>
      <c r="WH316" s="36"/>
      <c r="WI316" s="36"/>
      <c r="WJ316" s="36"/>
      <c r="WK316" s="36"/>
      <c r="WL316" s="36"/>
      <c r="WM316" s="36"/>
      <c r="WN316" s="36"/>
      <c r="WO316" s="36"/>
      <c r="WP316" s="36"/>
      <c r="WQ316" s="36"/>
      <c r="WR316" s="36"/>
      <c r="WS316" s="36"/>
      <c r="WT316" s="36"/>
      <c r="WU316" s="36"/>
      <c r="WV316" s="36"/>
      <c r="WW316" s="36"/>
      <c r="WX316" s="36"/>
      <c r="WY316" s="36"/>
      <c r="WZ316" s="36"/>
      <c r="XA316" s="36"/>
      <c r="XB316" s="36"/>
      <c r="XC316" s="36"/>
      <c r="XD316" s="36"/>
      <c r="XE316" s="36"/>
      <c r="XF316" s="36"/>
      <c r="XG316" s="36"/>
      <c r="XH316" s="36"/>
      <c r="XI316" s="36"/>
      <c r="XJ316" s="36"/>
      <c r="XK316" s="36"/>
      <c r="XL316" s="36"/>
      <c r="XM316" s="36"/>
      <c r="XN316" s="36"/>
      <c r="XO316" s="36"/>
      <c r="XP316" s="36"/>
      <c r="XQ316" s="36"/>
      <c r="XR316" s="36"/>
      <c r="XS316" s="36"/>
      <c r="XT316" s="36"/>
      <c r="XU316" s="36"/>
      <c r="XV316" s="36"/>
      <c r="XW316" s="36"/>
      <c r="XX316" s="36"/>
      <c r="XY316" s="36"/>
      <c r="XZ316" s="36"/>
      <c r="YA316" s="36"/>
      <c r="YB316" s="36"/>
      <c r="YC316" s="36"/>
      <c r="YD316" s="36"/>
      <c r="YE316" s="36"/>
      <c r="YF316" s="36"/>
      <c r="YG316" s="36"/>
      <c r="YH316" s="36"/>
      <c r="YI316" s="36"/>
      <c r="YJ316" s="36"/>
      <c r="YK316" s="36"/>
      <c r="YL316" s="36"/>
      <c r="YM316" s="36"/>
      <c r="YN316" s="36"/>
      <c r="YO316" s="36"/>
      <c r="YP316" s="36"/>
      <c r="YQ316" s="36"/>
      <c r="YR316" s="36"/>
      <c r="YS316" s="36"/>
      <c r="YT316" s="36"/>
      <c r="YU316" s="36"/>
      <c r="YV316" s="36"/>
      <c r="YW316" s="36"/>
      <c r="YX316" s="36"/>
      <c r="YY316" s="36"/>
      <c r="YZ316" s="36"/>
      <c r="ZA316" s="36"/>
      <c r="ZB316" s="36"/>
      <c r="ZC316" s="36"/>
      <c r="ZD316" s="36"/>
      <c r="ZE316" s="36"/>
      <c r="ZF316" s="36"/>
      <c r="ZG316" s="36"/>
      <c r="ZH316" s="36"/>
      <c r="ZI316" s="36"/>
      <c r="ZJ316" s="36"/>
      <c r="ZK316" s="36"/>
      <c r="ZL316" s="36"/>
      <c r="ZM316" s="36"/>
      <c r="ZN316" s="36"/>
      <c r="ZO316" s="36"/>
      <c r="ZP316" s="36"/>
      <c r="ZQ316" s="36"/>
      <c r="ZR316" s="36"/>
      <c r="ZS316" s="36"/>
      <c r="ZT316" s="36"/>
      <c r="ZU316" s="36"/>
      <c r="ZV316" s="36"/>
      <c r="ZW316" s="36"/>
      <c r="ZX316" s="36"/>
      <c r="ZY316" s="36"/>
      <c r="ZZ316" s="36"/>
      <c r="AAA316" s="36"/>
      <c r="AAB316" s="36"/>
      <c r="AAC316" s="36"/>
      <c r="AAD316" s="36"/>
      <c r="AAE316" s="36"/>
      <c r="AAF316" s="36"/>
      <c r="AAG316" s="36"/>
      <c r="AAH316" s="36"/>
      <c r="AAI316" s="36"/>
      <c r="AAJ316" s="36"/>
      <c r="AAK316" s="36"/>
      <c r="AAL316" s="36"/>
      <c r="AAM316" s="36"/>
      <c r="AAN316" s="36"/>
      <c r="AAO316" s="36"/>
      <c r="AAP316" s="36"/>
      <c r="AAQ316" s="36"/>
      <c r="AAR316" s="36"/>
      <c r="AAS316" s="36"/>
      <c r="AAT316" s="36"/>
      <c r="AAU316" s="36"/>
      <c r="AAV316" s="36"/>
      <c r="AAW316" s="36"/>
      <c r="AAX316" s="36"/>
      <c r="AAY316" s="36"/>
      <c r="AAZ316" s="36"/>
      <c r="ABA316" s="36"/>
      <c r="ABB316" s="36"/>
      <c r="ABC316" s="36"/>
      <c r="ABD316" s="36"/>
      <c r="ABE316" s="36"/>
      <c r="ABF316" s="36"/>
      <c r="ABG316" s="36"/>
      <c r="ABH316" s="36"/>
      <c r="ABI316" s="36"/>
      <c r="ABJ316" s="36"/>
      <c r="ABK316" s="36"/>
      <c r="ABL316" s="36"/>
      <c r="ABM316" s="36"/>
      <c r="ABN316" s="36"/>
      <c r="ABO316" s="36"/>
      <c r="ABP316" s="36"/>
      <c r="ABQ316" s="36"/>
      <c r="ABR316" s="36"/>
      <c r="ABS316" s="36"/>
      <c r="ABT316" s="36"/>
      <c r="ABV316" s="13"/>
      <c r="ABW316" s="35"/>
      <c r="ABX316" s="35"/>
      <c r="ABY316" s="15"/>
      <c r="ACA316" s="13"/>
      <c r="ACB316" s="35"/>
      <c r="ACC316" s="35"/>
      <c r="ACD316" s="15"/>
      <c r="ACF316" s="13"/>
      <c r="ACG316" s="35"/>
      <c r="ACH316" s="35"/>
      <c r="ACI316" s="15"/>
      <c r="ACK316" s="13"/>
      <c r="ACL316" s="35"/>
      <c r="ACM316" s="35"/>
      <c r="ACN316" s="15"/>
      <c r="ACP316" s="13"/>
      <c r="ACQ316" s="35"/>
      <c r="ACR316" s="35"/>
      <c r="ACS316" s="15"/>
      <c r="ACU316" s="13"/>
      <c r="ACV316" s="35"/>
      <c r="ACW316" s="35"/>
      <c r="ACX316" s="15"/>
      <c r="ACZ316" s="13"/>
      <c r="ADA316" s="35"/>
      <c r="ADB316" s="35"/>
      <c r="ADC316" s="15"/>
      <c r="ADE316" s="13"/>
      <c r="ADF316" s="35"/>
      <c r="ADG316" s="35"/>
      <c r="ADH316" s="15"/>
      <c r="ADJ316" s="13"/>
      <c r="ADK316" s="35"/>
      <c r="ADL316" s="35"/>
      <c r="ADM316" s="15"/>
      <c r="ADO316" s="13"/>
      <c r="ADP316" s="35"/>
      <c r="ADQ316" s="35"/>
      <c r="ADR316" s="15"/>
      <c r="ADT316" s="13"/>
      <c r="ADU316" s="35"/>
      <c r="ADV316" s="35"/>
      <c r="ADW316" s="15"/>
      <c r="ADY316" s="13"/>
      <c r="ADZ316" s="35"/>
      <c r="AEA316" s="35"/>
      <c r="AEB316" s="15"/>
      <c r="AED316" s="13"/>
      <c r="AEE316" s="35"/>
      <c r="AEF316" s="35"/>
      <c r="AEG316" s="15"/>
      <c r="AEI316" s="13"/>
      <c r="AEJ316" s="35"/>
      <c r="AEK316" s="35"/>
      <c r="AEL316" s="15"/>
      <c r="AEN316" s="13"/>
      <c r="AEO316" s="35"/>
      <c r="AEP316" s="35"/>
      <c r="AEQ316" s="15"/>
      <c r="AES316" s="13"/>
      <c r="AET316" s="35"/>
      <c r="AEU316" s="35"/>
      <c r="AEV316" s="15"/>
      <c r="AEX316" s="13"/>
      <c r="AEY316" s="35"/>
      <c r="AEZ316" s="35"/>
      <c r="AFA316" s="15"/>
      <c r="AFC316" s="13"/>
      <c r="AFD316" s="35"/>
      <c r="AFE316" s="35"/>
      <c r="AFF316" s="15"/>
      <c r="AFH316" s="13"/>
      <c r="AFI316" s="35"/>
      <c r="AFJ316" s="35"/>
      <c r="AFK316" s="15"/>
      <c r="AFM316" s="13"/>
      <c r="AFN316" s="35"/>
      <c r="AFO316" s="35"/>
      <c r="AFP316" s="15"/>
      <c r="AFR316" s="13"/>
      <c r="AFS316" s="35"/>
      <c r="AFT316" s="35"/>
      <c r="AFU316" s="15"/>
      <c r="AFW316" s="13"/>
      <c r="AFX316" s="35"/>
      <c r="AFY316" s="35"/>
      <c r="AFZ316" s="15"/>
      <c r="AGB316" s="13"/>
      <c r="AGC316" s="35"/>
      <c r="AGD316" s="35"/>
      <c r="AGE316" s="15"/>
      <c r="AGG316" s="13"/>
      <c r="AGH316" s="35"/>
      <c r="AGI316" s="35"/>
      <c r="AGJ316" s="15"/>
      <c r="AGL316" s="13"/>
      <c r="AGM316" s="35"/>
      <c r="AGN316" s="35"/>
      <c r="AGO316" s="15"/>
      <c r="AGQ316" s="13"/>
      <c r="AGR316" s="35"/>
      <c r="AGS316" s="35"/>
      <c r="AGT316" s="15"/>
      <c r="AGV316" s="13"/>
      <c r="AGW316" s="35"/>
      <c r="AGX316" s="35"/>
      <c r="AGY316" s="15"/>
      <c r="AHA316" s="13"/>
      <c r="AHB316" s="35"/>
      <c r="AHC316" s="35"/>
      <c r="AHD316" s="15"/>
      <c r="AHF316" s="13"/>
      <c r="AHG316" s="35"/>
      <c r="AHH316" s="35"/>
      <c r="AHI316" s="15"/>
      <c r="AHK316" s="13"/>
      <c r="AHL316" s="35"/>
      <c r="AHM316" s="35"/>
      <c r="AHN316" s="15"/>
      <c r="AHP316" s="13"/>
      <c r="AHQ316" s="35"/>
      <c r="AHR316" s="35"/>
      <c r="AHS316" s="15"/>
      <c r="AHU316" s="13"/>
      <c r="AHV316" s="35"/>
      <c r="AHW316" s="35"/>
      <c r="AHX316" s="15"/>
      <c r="AHZ316" s="13"/>
      <c r="AIA316" s="35"/>
      <c r="AIB316" s="35"/>
      <c r="AIC316" s="15"/>
      <c r="AIE316" s="13"/>
      <c r="AIF316" s="35"/>
      <c r="AIG316" s="35"/>
      <c r="AIH316" s="15"/>
      <c r="AIJ316" s="13"/>
      <c r="AIK316" s="35"/>
      <c r="AIL316" s="35"/>
      <c r="AIM316" s="15"/>
      <c r="AIO316" s="13"/>
      <c r="AIP316" s="35"/>
      <c r="AIQ316" s="35"/>
      <c r="AIR316" s="15"/>
      <c r="AIT316" s="13"/>
      <c r="AIU316" s="35"/>
      <c r="AIV316" s="35"/>
      <c r="AIW316" s="15"/>
      <c r="AIY316" s="13"/>
      <c r="AIZ316" s="35"/>
      <c r="AJA316" s="35"/>
      <c r="AJB316" s="15"/>
      <c r="AJD316" s="13"/>
      <c r="AJE316" s="35"/>
      <c r="AJF316" s="35"/>
      <c r="AJG316" s="15"/>
      <c r="AJI316" s="13"/>
      <c r="AJJ316" s="35"/>
      <c r="AJK316" s="35"/>
      <c r="AJL316" s="15"/>
      <c r="AJN316" s="13"/>
      <c r="AJO316" s="35"/>
      <c r="AJP316" s="35"/>
      <c r="AJQ316" s="15"/>
      <c r="AJS316" s="13"/>
      <c r="AJT316" s="35"/>
      <c r="AJU316" s="35"/>
      <c r="AJV316" s="15"/>
      <c r="AJX316" s="13"/>
      <c r="AJY316" s="35"/>
      <c r="AJZ316" s="35"/>
      <c r="AKA316" s="15"/>
      <c r="AKC316" s="13"/>
      <c r="AKD316" s="35"/>
      <c r="AKE316" s="35"/>
      <c r="AKF316" s="15"/>
      <c r="AKH316" s="13"/>
      <c r="AKI316" s="35"/>
      <c r="AKJ316" s="35"/>
      <c r="AKK316" s="15"/>
      <c r="AKM316" s="13"/>
      <c r="AKN316" s="35"/>
      <c r="AKO316" s="35"/>
      <c r="AKP316" s="15"/>
      <c r="AKR316" s="13"/>
      <c r="AKS316" s="35"/>
      <c r="AKT316" s="35"/>
      <c r="AKU316" s="15"/>
      <c r="AKW316" s="13"/>
      <c r="AKX316" s="35"/>
      <c r="AKY316" s="35"/>
      <c r="AKZ316" s="15"/>
      <c r="ALB316" s="13"/>
      <c r="ALC316" s="35"/>
      <c r="ALD316" s="35"/>
      <c r="ALE316" s="15"/>
      <c r="ALG316" s="13"/>
      <c r="ALH316" s="35"/>
      <c r="ALI316" s="35"/>
      <c r="ALJ316" s="15"/>
      <c r="ALL316" s="13"/>
      <c r="ALM316" s="35"/>
      <c r="ALN316" s="35"/>
      <c r="ALO316" s="15"/>
      <c r="ALQ316" s="13"/>
      <c r="ALR316" s="35"/>
      <c r="ALS316" s="35"/>
      <c r="ALT316" s="15"/>
      <c r="ALV316" s="13"/>
      <c r="ALW316" s="35"/>
      <c r="ALX316" s="35"/>
      <c r="ALY316" s="15"/>
      <c r="AMA316" s="13"/>
      <c r="AMB316" s="35"/>
      <c r="AMC316" s="35"/>
      <c r="AMD316" s="15"/>
      <c r="AMF316" s="13"/>
      <c r="AMG316" s="35"/>
      <c r="AMH316" s="35"/>
      <c r="AMI316" s="15"/>
      <c r="AMK316" s="13"/>
      <c r="AML316" s="35"/>
      <c r="AMM316" s="35"/>
      <c r="AMN316" s="15"/>
      <c r="AMP316" s="13"/>
      <c r="AMQ316" s="35"/>
      <c r="AMR316" s="35"/>
      <c r="AMS316" s="15"/>
      <c r="AMU316" s="13"/>
      <c r="AMV316" s="35"/>
      <c r="AMW316" s="35"/>
      <c r="AMX316" s="15"/>
      <c r="AMZ316" s="13"/>
      <c r="ANA316" s="35"/>
      <c r="ANB316" s="35"/>
      <c r="ANC316" s="15"/>
      <c r="ANE316" s="13"/>
      <c r="ANF316" s="35"/>
      <c r="ANG316" s="35"/>
      <c r="ANH316" s="15"/>
      <c r="ANJ316" s="13"/>
      <c r="ANK316" s="35"/>
      <c r="ANL316" s="35"/>
      <c r="ANM316" s="15"/>
      <c r="ANO316" s="13"/>
      <c r="ANP316" s="35"/>
      <c r="ANQ316" s="35"/>
      <c r="ANR316" s="15"/>
      <c r="ANT316" s="13"/>
      <c r="ANU316" s="35"/>
      <c r="ANV316" s="35"/>
      <c r="ANW316" s="15"/>
      <c r="ANY316" s="13"/>
      <c r="ANZ316" s="35"/>
      <c r="AOA316" s="35"/>
      <c r="AOB316" s="15"/>
      <c r="AOD316" s="13"/>
      <c r="AOE316" s="35"/>
      <c r="AOF316" s="35"/>
      <c r="AOG316" s="15"/>
      <c r="AOI316" s="13"/>
      <c r="AOJ316" s="35"/>
      <c r="AOK316" s="35"/>
      <c r="AOL316" s="15"/>
      <c r="AON316" s="13"/>
      <c r="AOO316" s="35"/>
      <c r="AOP316" s="35"/>
      <c r="AOQ316" s="15"/>
      <c r="AOS316" s="13"/>
      <c r="AOT316" s="35"/>
      <c r="AOU316" s="35"/>
      <c r="AOV316" s="15"/>
      <c r="AOX316" s="13"/>
      <c r="AOY316" s="35"/>
      <c r="AOZ316" s="35"/>
      <c r="APA316" s="15"/>
      <c r="APC316" s="13"/>
      <c r="APD316" s="35"/>
      <c r="APE316" s="35"/>
      <c r="APF316" s="15"/>
      <c r="APH316" s="13"/>
      <c r="API316" s="35"/>
      <c r="APJ316" s="35"/>
      <c r="APK316" s="15"/>
      <c r="APM316" s="13"/>
      <c r="APN316" s="35"/>
      <c r="APO316" s="35"/>
      <c r="APP316" s="15"/>
      <c r="APR316" s="13"/>
      <c r="APS316" s="35"/>
      <c r="APT316" s="35"/>
      <c r="APU316" s="15"/>
      <c r="APW316" s="13"/>
      <c r="APX316" s="35"/>
      <c r="APY316" s="35"/>
      <c r="APZ316" s="15"/>
      <c r="AQB316" s="13"/>
      <c r="AQC316" s="35"/>
      <c r="AQD316" s="35"/>
      <c r="AQE316" s="15"/>
      <c r="AQG316" s="13"/>
      <c r="AQH316" s="35"/>
      <c r="AQI316" s="35"/>
      <c r="AQJ316" s="15"/>
      <c r="AQL316" s="13"/>
      <c r="AQM316" s="35"/>
      <c r="AQN316" s="35"/>
      <c r="AQO316" s="15"/>
      <c r="AQQ316" s="13"/>
      <c r="AQR316" s="35"/>
      <c r="AQS316" s="35"/>
      <c r="AQT316" s="15"/>
      <c r="AQV316" s="13"/>
      <c r="AQW316" s="35"/>
      <c r="AQX316" s="35"/>
      <c r="AQY316" s="15"/>
      <c r="ARA316" s="13"/>
      <c r="ARB316" s="35"/>
      <c r="ARC316" s="35"/>
      <c r="ARD316" s="15"/>
      <c r="ARF316" s="13"/>
      <c r="ARG316" s="35"/>
      <c r="ARH316" s="35"/>
      <c r="ARI316" s="15"/>
      <c r="ARK316" s="13"/>
      <c r="ARL316" s="35"/>
      <c r="ARM316" s="35"/>
      <c r="ARN316" s="15"/>
      <c r="ARP316" s="13"/>
      <c r="ARQ316" s="35"/>
      <c r="ARR316" s="35"/>
      <c r="ARS316" s="15"/>
      <c r="ARU316" s="13"/>
      <c r="ARV316" s="35"/>
      <c r="ARW316" s="35"/>
      <c r="ARX316" s="15"/>
      <c r="ARZ316" s="13"/>
      <c r="ASA316" s="35"/>
      <c r="ASB316" s="35"/>
      <c r="ASC316" s="15"/>
      <c r="ASE316" s="13"/>
      <c r="ASF316" s="35"/>
      <c r="ASG316" s="35"/>
      <c r="ASH316" s="15"/>
      <c r="ASJ316" s="13"/>
      <c r="ASK316" s="35"/>
      <c r="ASL316" s="35"/>
      <c r="ASM316" s="15"/>
      <c r="ASO316" s="13"/>
      <c r="ASP316" s="35"/>
      <c r="ASQ316" s="35"/>
      <c r="ASR316" s="15"/>
      <c r="AST316" s="13"/>
      <c r="ASU316" s="35"/>
      <c r="ASV316" s="35"/>
      <c r="ASW316" s="15"/>
      <c r="ASY316" s="13"/>
      <c r="ASZ316" s="35"/>
      <c r="ATA316" s="35"/>
      <c r="ATB316" s="15"/>
      <c r="ATD316" s="13"/>
      <c r="ATE316" s="35"/>
      <c r="ATF316" s="35"/>
      <c r="ATG316" s="15"/>
      <c r="ATI316" s="13"/>
      <c r="ATJ316" s="35"/>
      <c r="ATK316" s="35"/>
      <c r="ATL316" s="15"/>
      <c r="ATN316" s="13"/>
      <c r="ATO316" s="35"/>
      <c r="ATP316" s="35"/>
      <c r="ATQ316" s="15"/>
      <c r="ATS316" s="13"/>
      <c r="ATT316" s="35"/>
      <c r="ATU316" s="35"/>
      <c r="ATV316" s="15"/>
      <c r="ATX316" s="13"/>
      <c r="ATY316" s="35"/>
      <c r="ATZ316" s="35"/>
      <c r="AUA316" s="15"/>
      <c r="AUC316" s="13"/>
      <c r="AUD316" s="35"/>
      <c r="AUE316" s="35"/>
      <c r="AUF316" s="15"/>
      <c r="AUH316" s="13"/>
      <c r="AUI316" s="35"/>
      <c r="AUJ316" s="35"/>
      <c r="AUK316" s="15"/>
      <c r="AUM316" s="13"/>
      <c r="AUN316" s="35"/>
      <c r="AUO316" s="35"/>
      <c r="AUP316" s="15"/>
      <c r="AUR316" s="13"/>
      <c r="AUS316" s="35"/>
      <c r="AUT316" s="35"/>
      <c r="AUU316" s="15"/>
      <c r="AUW316" s="13"/>
      <c r="AUX316" s="35"/>
      <c r="AUY316" s="35"/>
      <c r="AUZ316" s="15"/>
      <c r="AVB316" s="13"/>
      <c r="AVC316" s="35"/>
      <c r="AVD316" s="35"/>
      <c r="AVE316" s="15"/>
      <c r="AVG316" s="13"/>
      <c r="AVH316" s="35"/>
      <c r="AVI316" s="35"/>
      <c r="AVJ316" s="15"/>
      <c r="AVL316" s="13"/>
      <c r="AVM316" s="35"/>
      <c r="AVN316" s="35"/>
      <c r="AVO316" s="15"/>
      <c r="AVQ316" s="13"/>
      <c r="AVR316" s="35"/>
      <c r="AVS316" s="35"/>
      <c r="AVT316" s="15"/>
      <c r="AVV316" s="13"/>
      <c r="AVW316" s="35"/>
      <c r="AVX316" s="35"/>
      <c r="AVY316" s="15"/>
      <c r="AWA316" s="13"/>
      <c r="AWB316" s="35"/>
      <c r="AWC316" s="35"/>
      <c r="AWD316" s="15"/>
      <c r="AWF316" s="13"/>
      <c r="AWG316" s="35"/>
      <c r="AWH316" s="35"/>
      <c r="AWI316" s="15"/>
      <c r="AWK316" s="13"/>
      <c r="AWL316" s="35"/>
      <c r="AWM316" s="35"/>
      <c r="AWN316" s="15"/>
      <c r="AWP316" s="13"/>
      <c r="AWQ316" s="35"/>
      <c r="AWR316" s="35"/>
      <c r="AWS316" s="15"/>
      <c r="AWU316" s="13"/>
      <c r="AWV316" s="35"/>
      <c r="AWW316" s="35"/>
      <c r="AWX316" s="15"/>
      <c r="AWZ316" s="13"/>
      <c r="AXA316" s="35"/>
      <c r="AXB316" s="35"/>
      <c r="AXC316" s="15"/>
      <c r="AXE316" s="13"/>
      <c r="AXF316" s="35"/>
      <c r="AXG316" s="35"/>
      <c r="AXH316" s="15"/>
      <c r="AXJ316" s="13"/>
      <c r="AXK316" s="35"/>
      <c r="AXL316" s="35"/>
      <c r="AXM316" s="15"/>
      <c r="AXO316" s="13"/>
      <c r="AXP316" s="35"/>
      <c r="AXQ316" s="35"/>
      <c r="AXR316" s="15"/>
      <c r="AXT316" s="13"/>
      <c r="AXU316" s="35"/>
      <c r="AXV316" s="35"/>
      <c r="AXW316" s="15"/>
      <c r="AXY316" s="13"/>
      <c r="AXZ316" s="35"/>
      <c r="AYA316" s="35"/>
      <c r="AYB316" s="15"/>
      <c r="AYD316" s="13"/>
      <c r="AYE316" s="35"/>
      <c r="AYF316" s="35"/>
      <c r="AYG316" s="15"/>
      <c r="AYI316" s="13"/>
      <c r="AYJ316" s="35"/>
      <c r="AYK316" s="35"/>
      <c r="AYL316" s="15"/>
      <c r="AYN316" s="13"/>
      <c r="AYO316" s="35"/>
      <c r="AYP316" s="35"/>
      <c r="AYQ316" s="15"/>
      <c r="AYS316" s="13"/>
      <c r="AYT316" s="35"/>
      <c r="AYU316" s="35"/>
      <c r="AYV316" s="15"/>
      <c r="AYX316" s="13"/>
      <c r="AYY316" s="35"/>
      <c r="AYZ316" s="35"/>
      <c r="AZA316" s="15"/>
      <c r="AZC316" s="13"/>
      <c r="AZD316" s="35"/>
      <c r="AZE316" s="35"/>
      <c r="AZF316" s="15"/>
      <c r="AZH316" s="13"/>
      <c r="AZI316" s="35"/>
      <c r="AZJ316" s="35"/>
      <c r="AZK316" s="15"/>
      <c r="AZM316" s="13"/>
      <c r="AZN316" s="35"/>
      <c r="AZO316" s="35"/>
      <c r="AZP316" s="15"/>
      <c r="AZR316" s="13"/>
      <c r="AZS316" s="35"/>
      <c r="AZT316" s="35"/>
      <c r="AZU316" s="15"/>
      <c r="AZW316" s="13"/>
      <c r="AZX316" s="35"/>
      <c r="AZY316" s="35"/>
      <c r="AZZ316" s="15"/>
      <c r="BAB316" s="13"/>
      <c r="BAC316" s="35"/>
      <c r="BAD316" s="35"/>
      <c r="BAE316" s="15"/>
      <c r="BAG316" s="13"/>
      <c r="BAH316" s="35"/>
      <c r="BAI316" s="35"/>
      <c r="BAJ316" s="15"/>
      <c r="BAL316" s="13"/>
      <c r="BAM316" s="35"/>
      <c r="BAN316" s="35"/>
      <c r="BAO316" s="15"/>
      <c r="BAQ316" s="13"/>
      <c r="BAR316" s="35"/>
      <c r="BAS316" s="35"/>
      <c r="BAT316" s="15"/>
      <c r="BAV316" s="13"/>
      <c r="BAW316" s="35"/>
      <c r="BAX316" s="35"/>
      <c r="BAY316" s="15"/>
      <c r="BBA316" s="13"/>
      <c r="BBB316" s="35"/>
      <c r="BBC316" s="35"/>
      <c r="BBD316" s="15"/>
      <c r="BBF316" s="13"/>
      <c r="BBG316" s="35"/>
      <c r="BBH316" s="35"/>
      <c r="BBI316" s="15"/>
      <c r="BBK316" s="13"/>
      <c r="BBL316" s="35"/>
      <c r="BBM316" s="35"/>
      <c r="BBN316" s="15"/>
      <c r="BBP316" s="13"/>
      <c r="BBQ316" s="35"/>
      <c r="BBR316" s="35"/>
      <c r="BBS316" s="15"/>
      <c r="BBU316" s="13"/>
      <c r="BBV316" s="35"/>
      <c r="BBW316" s="35"/>
      <c r="BBX316" s="15"/>
      <c r="BBZ316" s="13"/>
      <c r="BCA316" s="35"/>
      <c r="BCB316" s="35"/>
      <c r="BCC316" s="15"/>
      <c r="BCE316" s="13"/>
      <c r="BCF316" s="35"/>
      <c r="BCG316" s="35"/>
      <c r="BCH316" s="15"/>
      <c r="BCJ316" s="13"/>
      <c r="BCK316" s="35"/>
      <c r="BCL316" s="35"/>
      <c r="BCM316" s="15"/>
      <c r="BCO316" s="13"/>
      <c r="BCP316" s="35"/>
      <c r="BCQ316" s="35"/>
      <c r="BCR316" s="15"/>
      <c r="BCT316" s="13"/>
      <c r="BCU316" s="35"/>
      <c r="BCV316" s="35"/>
      <c r="BCW316" s="15"/>
      <c r="BCY316" s="13"/>
      <c r="BCZ316" s="35"/>
      <c r="BDA316" s="35"/>
      <c r="BDB316" s="15"/>
      <c r="BDD316" s="13"/>
      <c r="BDE316" s="35"/>
      <c r="BDF316" s="35"/>
      <c r="BDG316" s="15"/>
      <c r="BDI316" s="13"/>
      <c r="BDJ316" s="35"/>
      <c r="BDK316" s="35"/>
      <c r="BDL316" s="15"/>
      <c r="BDN316" s="13"/>
      <c r="BDO316" s="35"/>
      <c r="BDP316" s="35"/>
      <c r="BDQ316" s="15"/>
      <c r="BDS316" s="13"/>
      <c r="BDT316" s="35"/>
      <c r="BDU316" s="35"/>
      <c r="BDV316" s="15"/>
      <c r="BDX316" s="13"/>
      <c r="BDY316" s="35"/>
      <c r="BDZ316" s="35"/>
      <c r="BEA316" s="15"/>
      <c r="BEC316" s="13"/>
      <c r="BED316" s="35"/>
      <c r="BEE316" s="35"/>
      <c r="BEF316" s="15"/>
      <c r="BEH316" s="13"/>
      <c r="BEI316" s="35"/>
      <c r="BEJ316" s="35"/>
      <c r="BEK316" s="15"/>
      <c r="BEM316" s="13"/>
      <c r="BEN316" s="35"/>
      <c r="BEO316" s="35"/>
      <c r="BEP316" s="15"/>
      <c r="BER316" s="13"/>
      <c r="BES316" s="35"/>
      <c r="BET316" s="35"/>
      <c r="BEU316" s="15"/>
      <c r="BEW316" s="13"/>
      <c r="BEX316" s="35"/>
      <c r="BEY316" s="35"/>
      <c r="BEZ316" s="15"/>
      <c r="BFB316" s="13"/>
      <c r="BFC316" s="35"/>
      <c r="BFD316" s="35"/>
      <c r="BFE316" s="15"/>
      <c r="BFG316" s="13"/>
      <c r="BFH316" s="35"/>
      <c r="BFI316" s="35"/>
      <c r="BFJ316" s="15"/>
      <c r="BFL316" s="13"/>
      <c r="BFM316" s="35"/>
      <c r="BFN316" s="35"/>
      <c r="BFO316" s="15"/>
      <c r="BFQ316" s="13"/>
      <c r="BFR316" s="35"/>
      <c r="BFS316" s="35"/>
      <c r="BFT316" s="15"/>
      <c r="BFV316" s="13"/>
      <c r="BFW316" s="35"/>
      <c r="BFX316" s="35"/>
      <c r="BFY316" s="15"/>
      <c r="BGA316" s="13"/>
      <c r="BGB316" s="35"/>
      <c r="BGC316" s="35"/>
      <c r="BGD316" s="15"/>
      <c r="BGF316" s="13"/>
      <c r="BGG316" s="35"/>
      <c r="BGH316" s="35"/>
      <c r="BGI316" s="15"/>
      <c r="BGK316" s="13"/>
      <c r="BGL316" s="35"/>
      <c r="BGM316" s="35"/>
      <c r="BGN316" s="15"/>
      <c r="BGP316" s="13"/>
      <c r="BGQ316" s="35"/>
      <c r="BGR316" s="35"/>
      <c r="BGS316" s="15"/>
      <c r="BGU316" s="13"/>
      <c r="BGV316" s="35"/>
      <c r="BGW316" s="35"/>
      <c r="BGX316" s="15"/>
      <c r="BGZ316" s="13"/>
      <c r="BHA316" s="35"/>
      <c r="BHB316" s="35"/>
      <c r="BHC316" s="15"/>
      <c r="BHE316" s="13"/>
      <c r="BHF316" s="35"/>
      <c r="BHG316" s="35"/>
      <c r="BHH316" s="15"/>
      <c r="BHJ316" s="13"/>
      <c r="BHK316" s="35"/>
      <c r="BHL316" s="35"/>
      <c r="BHM316" s="15"/>
      <c r="BHO316" s="13"/>
      <c r="BHP316" s="35"/>
      <c r="BHQ316" s="35"/>
      <c r="BHR316" s="15"/>
      <c r="BHT316" s="13"/>
      <c r="BHU316" s="35"/>
      <c r="BHV316" s="35"/>
      <c r="BHW316" s="15"/>
      <c r="BHY316" s="13"/>
      <c r="BHZ316" s="35"/>
      <c r="BIA316" s="35"/>
      <c r="BIB316" s="15"/>
      <c r="BID316" s="13"/>
      <c r="BIE316" s="35"/>
      <c r="BIF316" s="35"/>
      <c r="BIG316" s="15"/>
      <c r="BII316" s="13"/>
      <c r="BIJ316" s="35"/>
      <c r="BIK316" s="35"/>
      <c r="BIL316" s="15"/>
      <c r="BIN316" s="13"/>
      <c r="BIO316" s="35"/>
      <c r="BIP316" s="35"/>
      <c r="BIQ316" s="15"/>
      <c r="BIS316" s="13"/>
      <c r="BIT316" s="35"/>
      <c r="BIU316" s="35"/>
      <c r="BIV316" s="15"/>
      <c r="BIX316" s="13"/>
      <c r="BIY316" s="35"/>
      <c r="BIZ316" s="35"/>
      <c r="BJA316" s="15"/>
      <c r="BJC316" s="13"/>
      <c r="BJD316" s="35"/>
      <c r="BJE316" s="35"/>
      <c r="BJF316" s="15"/>
      <c r="BJH316" s="13"/>
      <c r="BJI316" s="35"/>
      <c r="BJJ316" s="35"/>
      <c r="BJK316" s="15"/>
      <c r="BJM316" s="13"/>
      <c r="BJN316" s="35"/>
      <c r="BJO316" s="35"/>
      <c r="BJP316" s="15"/>
      <c r="BJR316" s="13"/>
      <c r="BJS316" s="35"/>
      <c r="BJT316" s="35"/>
      <c r="BJU316" s="15"/>
      <c r="BJW316" s="13"/>
      <c r="BJX316" s="35"/>
      <c r="BJY316" s="35"/>
      <c r="BJZ316" s="15"/>
      <c r="BKB316" s="13"/>
      <c r="BKC316" s="35"/>
      <c r="BKD316" s="35"/>
      <c r="BKE316" s="15"/>
      <c r="BKG316" s="13"/>
      <c r="BKH316" s="35"/>
      <c r="BKI316" s="35"/>
      <c r="BKJ316" s="15"/>
      <c r="BKL316" s="13"/>
      <c r="BKM316" s="35"/>
      <c r="BKN316" s="35"/>
      <c r="BKO316" s="15"/>
      <c r="BKQ316" s="13"/>
      <c r="BKR316" s="35"/>
      <c r="BKS316" s="35"/>
      <c r="BKT316" s="15"/>
      <c r="BKV316" s="13"/>
      <c r="BKW316" s="35"/>
      <c r="BKX316" s="35"/>
      <c r="BKY316" s="15"/>
      <c r="BLA316" s="13"/>
      <c r="BLB316" s="35"/>
      <c r="BLC316" s="35"/>
      <c r="BLD316" s="15"/>
      <c r="BLF316" s="13"/>
      <c r="BLG316" s="35"/>
      <c r="BLH316" s="35"/>
      <c r="BLI316" s="15"/>
      <c r="BLK316" s="13"/>
      <c r="BLL316" s="35"/>
      <c r="BLM316" s="35"/>
      <c r="BLN316" s="15"/>
      <c r="BLP316" s="13"/>
      <c r="BLQ316" s="35"/>
      <c r="BLR316" s="35"/>
      <c r="BLS316" s="15"/>
      <c r="BLU316" s="13"/>
      <c r="BLV316" s="35"/>
      <c r="BLW316" s="35"/>
      <c r="BLX316" s="15"/>
      <c r="BLZ316" s="13"/>
      <c r="BMA316" s="35"/>
      <c r="BMB316" s="35"/>
      <c r="BMC316" s="15"/>
      <c r="BME316" s="13"/>
      <c r="BMF316" s="35"/>
      <c r="BMG316" s="35"/>
      <c r="BMH316" s="15"/>
      <c r="BMJ316" s="13"/>
      <c r="BMK316" s="35"/>
      <c r="BML316" s="35"/>
      <c r="BMM316" s="15"/>
      <c r="BMO316" s="13"/>
      <c r="BMP316" s="35"/>
      <c r="BMQ316" s="35"/>
      <c r="BMR316" s="15"/>
      <c r="BMT316" s="13"/>
      <c r="BMU316" s="35"/>
      <c r="BMV316" s="35"/>
      <c r="BMW316" s="15"/>
      <c r="BMY316" s="13"/>
      <c r="BMZ316" s="35"/>
      <c r="BNA316" s="35"/>
      <c r="BNB316" s="15"/>
      <c r="BND316" s="13"/>
      <c r="BNE316" s="35"/>
      <c r="BNF316" s="35"/>
      <c r="BNG316" s="15"/>
      <c r="BNI316" s="13"/>
      <c r="BNJ316" s="35"/>
      <c r="BNK316" s="35"/>
      <c r="BNL316" s="15"/>
      <c r="BNN316" s="13"/>
      <c r="BNO316" s="35"/>
      <c r="BNP316" s="35"/>
      <c r="BNQ316" s="15"/>
      <c r="BNS316" s="13"/>
      <c r="BNT316" s="35"/>
      <c r="BNU316" s="35"/>
      <c r="BNV316" s="15"/>
      <c r="BNX316" s="13"/>
      <c r="BNY316" s="35"/>
      <c r="BNZ316" s="35"/>
      <c r="BOA316" s="15"/>
      <c r="BOC316" s="13"/>
      <c r="BOD316" s="35"/>
      <c r="BOE316" s="35"/>
      <c r="BOF316" s="15"/>
      <c r="BOH316" s="13"/>
      <c r="BOI316" s="35"/>
      <c r="BOJ316" s="35"/>
      <c r="BOK316" s="15"/>
      <c r="BOM316" s="13"/>
      <c r="BON316" s="35"/>
      <c r="BOO316" s="35"/>
      <c r="BOP316" s="15"/>
      <c r="BOR316" s="13"/>
      <c r="BOS316" s="35"/>
      <c r="BOT316" s="35"/>
      <c r="BOU316" s="15"/>
      <c r="BOW316" s="13"/>
      <c r="BOX316" s="35"/>
      <c r="BOY316" s="35"/>
      <c r="BOZ316" s="15"/>
      <c r="BPB316" s="13"/>
      <c r="BPC316" s="35"/>
      <c r="BPD316" s="35"/>
      <c r="BPE316" s="15"/>
      <c r="BPG316" s="13"/>
      <c r="BPH316" s="35"/>
      <c r="BPI316" s="35"/>
      <c r="BPJ316" s="15"/>
      <c r="BPL316" s="13"/>
      <c r="BPM316" s="35"/>
      <c r="BPN316" s="35"/>
      <c r="BPO316" s="15"/>
      <c r="BPQ316" s="13"/>
      <c r="BPR316" s="35"/>
      <c r="BPS316" s="35"/>
      <c r="BPT316" s="15"/>
      <c r="BPV316" s="13"/>
      <c r="BPW316" s="35"/>
      <c r="BPX316" s="35"/>
      <c r="BPY316" s="15"/>
      <c r="BQA316" s="13"/>
      <c r="BQB316" s="35"/>
      <c r="BQC316" s="35"/>
      <c r="BQD316" s="15"/>
      <c r="BQF316" s="13"/>
      <c r="BQG316" s="35"/>
      <c r="BQH316" s="35"/>
      <c r="BQI316" s="15"/>
      <c r="BQK316" s="13"/>
      <c r="BQL316" s="35"/>
      <c r="BQM316" s="35"/>
      <c r="BQN316" s="15"/>
      <c r="BQP316" s="13"/>
      <c r="BQQ316" s="35"/>
      <c r="BQR316" s="35"/>
      <c r="BQS316" s="15"/>
      <c r="BQU316" s="13"/>
      <c r="BQV316" s="35"/>
      <c r="BQW316" s="35"/>
      <c r="BQX316" s="15"/>
      <c r="BQZ316" s="13"/>
      <c r="BRA316" s="35"/>
      <c r="BRB316" s="35"/>
      <c r="BRC316" s="15"/>
      <c r="BRE316" s="13"/>
      <c r="BRF316" s="35"/>
      <c r="BRG316" s="35"/>
      <c r="BRH316" s="15"/>
      <c r="BRJ316" s="13"/>
      <c r="BRK316" s="35"/>
      <c r="BRL316" s="35"/>
      <c r="BRM316" s="15"/>
      <c r="BRO316" s="13"/>
      <c r="BRP316" s="35"/>
      <c r="BRQ316" s="35"/>
      <c r="BRR316" s="15"/>
      <c r="BRT316" s="13"/>
      <c r="BRU316" s="35"/>
      <c r="BRV316" s="35"/>
      <c r="BRW316" s="15"/>
      <c r="BRY316" s="13"/>
      <c r="BRZ316" s="35"/>
      <c r="BSA316" s="35"/>
      <c r="BSB316" s="15"/>
      <c r="BSD316" s="13"/>
      <c r="BSE316" s="35"/>
      <c r="BSF316" s="35"/>
      <c r="BSG316" s="15"/>
      <c r="BSI316" s="13"/>
      <c r="BSJ316" s="35"/>
      <c r="BSK316" s="35"/>
      <c r="BSL316" s="15"/>
      <c r="BSN316" s="13"/>
      <c r="BSO316" s="35"/>
      <c r="BSP316" s="35"/>
      <c r="BSQ316" s="15"/>
      <c r="BSS316" s="13"/>
      <c r="BST316" s="35"/>
      <c r="BSU316" s="35"/>
      <c r="BSV316" s="15"/>
      <c r="BSX316" s="13"/>
      <c r="BSY316" s="35"/>
      <c r="BSZ316" s="35"/>
      <c r="BTA316" s="15"/>
      <c r="BTC316" s="13"/>
      <c r="BTD316" s="35"/>
      <c r="BTE316" s="35"/>
      <c r="BTF316" s="15"/>
      <c r="BTH316" s="13"/>
      <c r="BTI316" s="35"/>
      <c r="BTJ316" s="35"/>
      <c r="BTK316" s="15"/>
      <c r="BTM316" s="13"/>
      <c r="BTN316" s="35"/>
      <c r="BTO316" s="35"/>
      <c r="BTP316" s="15"/>
      <c r="BTR316" s="13"/>
      <c r="BTS316" s="35"/>
      <c r="BTT316" s="35"/>
      <c r="BTU316" s="15"/>
      <c r="BTW316" s="13"/>
      <c r="BTX316" s="35"/>
      <c r="BTY316" s="35"/>
      <c r="BTZ316" s="15"/>
      <c r="BUB316" s="13"/>
      <c r="BUC316" s="35"/>
      <c r="BUD316" s="35"/>
      <c r="BUE316" s="15"/>
      <c r="BUG316" s="13"/>
      <c r="BUH316" s="35"/>
      <c r="BUI316" s="35"/>
      <c r="BUJ316" s="15"/>
      <c r="BUL316" s="13"/>
      <c r="BUM316" s="35"/>
      <c r="BUN316" s="35"/>
      <c r="BUO316" s="15"/>
      <c r="BUQ316" s="13"/>
      <c r="BUR316" s="35"/>
      <c r="BUS316" s="35"/>
      <c r="BUT316" s="15"/>
      <c r="BUV316" s="13"/>
      <c r="BUW316" s="35"/>
      <c r="BUX316" s="35"/>
      <c r="BUY316" s="15"/>
      <c r="BVA316" s="13"/>
      <c r="BVB316" s="35"/>
      <c r="BVC316" s="35"/>
      <c r="BVD316" s="15"/>
      <c r="BVF316" s="13"/>
      <c r="BVG316" s="35"/>
      <c r="BVH316" s="35"/>
      <c r="BVI316" s="15"/>
      <c r="BVK316" s="13"/>
      <c r="BVL316" s="35"/>
      <c r="BVM316" s="35"/>
      <c r="BVN316" s="15"/>
      <c r="BVP316" s="13"/>
      <c r="BVQ316" s="35"/>
      <c r="BVR316" s="35"/>
      <c r="BVS316" s="15"/>
      <c r="BVU316" s="13"/>
      <c r="BVV316" s="35"/>
      <c r="BVW316" s="35"/>
      <c r="BVX316" s="15"/>
      <c r="BVZ316" s="13"/>
      <c r="BWA316" s="35"/>
      <c r="BWB316" s="35"/>
      <c r="BWC316" s="15"/>
      <c r="BWE316" s="13"/>
      <c r="BWF316" s="35"/>
      <c r="BWG316" s="35"/>
      <c r="BWH316" s="15"/>
      <c r="BWJ316" s="13"/>
      <c r="BWK316" s="35"/>
      <c r="BWL316" s="35"/>
      <c r="BWM316" s="15"/>
      <c r="BWO316" s="13"/>
      <c r="BWP316" s="35"/>
      <c r="BWQ316" s="35"/>
      <c r="BWR316" s="15"/>
      <c r="BWT316" s="13"/>
      <c r="BWU316" s="35"/>
      <c r="BWV316" s="35"/>
      <c r="BWW316" s="15"/>
      <c r="BWY316" s="13"/>
      <c r="BWZ316" s="35"/>
      <c r="BXA316" s="35"/>
      <c r="BXB316" s="15"/>
      <c r="BXD316" s="13"/>
      <c r="BXE316" s="35"/>
      <c r="BXF316" s="35"/>
      <c r="BXG316" s="15"/>
      <c r="BXI316" s="13"/>
      <c r="BXJ316" s="35"/>
      <c r="BXK316" s="35"/>
      <c r="BXL316" s="15"/>
      <c r="BXN316" s="13"/>
      <c r="BXO316" s="35"/>
      <c r="BXP316" s="35"/>
      <c r="BXQ316" s="15"/>
      <c r="BXS316" s="13"/>
      <c r="BXT316" s="35"/>
      <c r="BXU316" s="35"/>
      <c r="BXV316" s="15"/>
      <c r="BXX316" s="13"/>
      <c r="BXY316" s="35"/>
      <c r="BXZ316" s="35"/>
      <c r="BYA316" s="15"/>
      <c r="BYC316" s="13"/>
      <c r="BYD316" s="35"/>
      <c r="BYE316" s="35"/>
      <c r="BYF316" s="15"/>
      <c r="BYH316" s="13"/>
      <c r="BYI316" s="35"/>
      <c r="BYJ316" s="35"/>
      <c r="BYK316" s="15"/>
      <c r="BYM316" s="13"/>
      <c r="BYN316" s="35"/>
      <c r="BYO316" s="35"/>
      <c r="BYP316" s="15"/>
      <c r="BYR316" s="13"/>
      <c r="BYS316" s="35"/>
      <c r="BYT316" s="35"/>
      <c r="BYU316" s="15"/>
      <c r="BYW316" s="13"/>
      <c r="BYX316" s="35"/>
      <c r="BYY316" s="35"/>
      <c r="BYZ316" s="15"/>
      <c r="BZB316" s="13"/>
      <c r="BZC316" s="35"/>
      <c r="BZD316" s="35"/>
      <c r="BZE316" s="15"/>
      <c r="BZG316" s="13"/>
      <c r="BZH316" s="35"/>
      <c r="BZI316" s="35"/>
      <c r="BZJ316" s="15"/>
      <c r="BZL316" s="13"/>
      <c r="BZM316" s="35"/>
      <c r="BZN316" s="35"/>
      <c r="BZO316" s="15"/>
      <c r="BZQ316" s="13"/>
      <c r="BZR316" s="35"/>
      <c r="BZS316" s="35"/>
      <c r="BZT316" s="15"/>
      <c r="BZV316" s="13"/>
      <c r="BZW316" s="35"/>
      <c r="BZX316" s="35"/>
      <c r="BZY316" s="15"/>
      <c r="CAA316" s="13"/>
      <c r="CAB316" s="35"/>
      <c r="CAC316" s="35"/>
      <c r="CAD316" s="15"/>
      <c r="CAF316" s="13"/>
      <c r="CAG316" s="35"/>
      <c r="CAH316" s="35"/>
      <c r="CAI316" s="15"/>
      <c r="CAK316" s="13"/>
      <c r="CAL316" s="35"/>
      <c r="CAM316" s="35"/>
      <c r="CAN316" s="15"/>
      <c r="CAP316" s="13"/>
      <c r="CAQ316" s="35"/>
      <c r="CAR316" s="35"/>
      <c r="CAS316" s="15"/>
      <c r="CAU316" s="13"/>
      <c r="CAV316" s="35"/>
      <c r="CAW316" s="35"/>
      <c r="CAX316" s="15"/>
      <c r="CAZ316" s="13"/>
      <c r="CBA316" s="35"/>
      <c r="CBB316" s="35"/>
      <c r="CBC316" s="15"/>
      <c r="CBE316" s="13"/>
      <c r="CBF316" s="35"/>
      <c r="CBG316" s="35"/>
      <c r="CBH316" s="15"/>
      <c r="CBJ316" s="13"/>
      <c r="CBK316" s="35"/>
      <c r="CBL316" s="35"/>
      <c r="CBM316" s="15"/>
      <c r="CBO316" s="13"/>
      <c r="CBP316" s="35"/>
      <c r="CBQ316" s="35"/>
      <c r="CBR316" s="15"/>
      <c r="CBT316" s="13"/>
      <c r="CBU316" s="35"/>
      <c r="CBV316" s="35"/>
      <c r="CBW316" s="15"/>
      <c r="CBY316" s="13"/>
      <c r="CBZ316" s="35"/>
      <c r="CCA316" s="35"/>
      <c r="CCB316" s="15"/>
      <c r="CCD316" s="13"/>
      <c r="CCE316" s="35"/>
      <c r="CCF316" s="35"/>
      <c r="CCG316" s="15"/>
      <c r="CCI316" s="13"/>
      <c r="CCJ316" s="35"/>
      <c r="CCK316" s="35"/>
      <c r="CCL316" s="15"/>
      <c r="CCN316" s="13"/>
      <c r="CCO316" s="35"/>
      <c r="CCP316" s="35"/>
      <c r="CCQ316" s="15"/>
      <c r="CCS316" s="13"/>
      <c r="CCT316" s="35"/>
      <c r="CCU316" s="35"/>
      <c r="CCV316" s="15"/>
      <c r="CCX316" s="13"/>
      <c r="CCY316" s="35"/>
      <c r="CCZ316" s="35"/>
      <c r="CDA316" s="15"/>
      <c r="CDC316" s="13"/>
      <c r="CDD316" s="35"/>
      <c r="CDE316" s="35"/>
      <c r="CDF316" s="15"/>
      <c r="CDH316" s="13"/>
      <c r="CDI316" s="35"/>
      <c r="CDJ316" s="35"/>
      <c r="CDK316" s="15"/>
      <c r="CDM316" s="13"/>
      <c r="CDN316" s="35"/>
      <c r="CDO316" s="35"/>
      <c r="CDP316" s="15"/>
      <c r="CDR316" s="13"/>
      <c r="CDS316" s="35"/>
      <c r="CDT316" s="35"/>
      <c r="CDU316" s="15"/>
      <c r="CDW316" s="13"/>
      <c r="CDX316" s="35"/>
      <c r="CDY316" s="35"/>
      <c r="CDZ316" s="15"/>
      <c r="CEB316" s="13"/>
      <c r="CEC316" s="35"/>
      <c r="CED316" s="35"/>
      <c r="CEE316" s="15"/>
      <c r="CEG316" s="13"/>
      <c r="CEH316" s="35"/>
      <c r="CEI316" s="35"/>
      <c r="CEJ316" s="15"/>
      <c r="CEL316" s="13"/>
      <c r="CEM316" s="35"/>
      <c r="CEN316" s="35"/>
      <c r="CEO316" s="15"/>
      <c r="CEQ316" s="13"/>
      <c r="CER316" s="35"/>
      <c r="CES316" s="35"/>
      <c r="CET316" s="15"/>
      <c r="CEV316" s="13"/>
      <c r="CEW316" s="35"/>
      <c r="CEX316" s="35"/>
      <c r="CEY316" s="15"/>
      <c r="CFA316" s="13"/>
      <c r="CFB316" s="35"/>
      <c r="CFC316" s="35"/>
      <c r="CFD316" s="15"/>
      <c r="CFF316" s="13"/>
      <c r="CFG316" s="35"/>
      <c r="CFH316" s="35"/>
      <c r="CFI316" s="15"/>
      <c r="CFK316" s="13"/>
      <c r="CFL316" s="35"/>
      <c r="CFM316" s="35"/>
      <c r="CFN316" s="15"/>
      <c r="CFP316" s="13"/>
      <c r="CFQ316" s="35"/>
      <c r="CFR316" s="35"/>
      <c r="CFS316" s="15"/>
      <c r="CFU316" s="13"/>
      <c r="CFV316" s="35"/>
      <c r="CFW316" s="35"/>
      <c r="CFX316" s="15"/>
      <c r="CFZ316" s="13"/>
      <c r="CGA316" s="35"/>
      <c r="CGB316" s="35"/>
      <c r="CGC316" s="15"/>
      <c r="CGE316" s="13"/>
      <c r="CGF316" s="35"/>
      <c r="CGG316" s="35"/>
      <c r="CGH316" s="15"/>
      <c r="CGJ316" s="13"/>
      <c r="CGK316" s="35"/>
      <c r="CGL316" s="35"/>
      <c r="CGM316" s="15"/>
      <c r="CGO316" s="13"/>
      <c r="CGP316" s="35"/>
      <c r="CGQ316" s="35"/>
      <c r="CGR316" s="15"/>
      <c r="CGT316" s="13"/>
      <c r="CGU316" s="35"/>
      <c r="CGV316" s="35"/>
      <c r="CGW316" s="15"/>
      <c r="CGY316" s="13"/>
      <c r="CGZ316" s="35"/>
      <c r="CHA316" s="35"/>
      <c r="CHB316" s="15"/>
      <c r="CHD316" s="13"/>
      <c r="CHE316" s="35"/>
      <c r="CHF316" s="35"/>
      <c r="CHG316" s="15"/>
      <c r="CHI316" s="13"/>
      <c r="CHJ316" s="35"/>
      <c r="CHK316" s="35"/>
      <c r="CHL316" s="15"/>
      <c r="CHN316" s="13"/>
      <c r="CHO316" s="35"/>
      <c r="CHP316" s="35"/>
      <c r="CHQ316" s="15"/>
      <c r="CHS316" s="13"/>
      <c r="CHT316" s="35"/>
      <c r="CHU316" s="35"/>
      <c r="CHV316" s="15"/>
      <c r="CHX316" s="13"/>
      <c r="CHY316" s="35"/>
      <c r="CHZ316" s="35"/>
      <c r="CIA316" s="15"/>
      <c r="CIC316" s="13"/>
      <c r="CID316" s="35"/>
      <c r="CIE316" s="35"/>
      <c r="CIF316" s="15"/>
      <c r="CIH316" s="13"/>
      <c r="CII316" s="35"/>
      <c r="CIJ316" s="35"/>
      <c r="CIK316" s="15"/>
      <c r="CIM316" s="13"/>
      <c r="CIN316" s="35"/>
      <c r="CIO316" s="35"/>
      <c r="CIP316" s="15"/>
      <c r="CIR316" s="13"/>
      <c r="CIS316" s="35"/>
      <c r="CIT316" s="35"/>
      <c r="CIU316" s="15"/>
      <c r="CIW316" s="13"/>
      <c r="CIX316" s="35"/>
      <c r="CIY316" s="35"/>
      <c r="CIZ316" s="15"/>
      <c r="CJB316" s="13"/>
      <c r="CJC316" s="35"/>
      <c r="CJD316" s="35"/>
      <c r="CJE316" s="15"/>
      <c r="CJG316" s="13"/>
      <c r="CJH316" s="35"/>
      <c r="CJI316" s="35"/>
      <c r="CJJ316" s="15"/>
      <c r="CJL316" s="13"/>
      <c r="CJM316" s="35"/>
      <c r="CJN316" s="35"/>
      <c r="CJO316" s="15"/>
      <c r="CJQ316" s="13"/>
      <c r="CJR316" s="35"/>
      <c r="CJS316" s="35"/>
      <c r="CJT316" s="15"/>
      <c r="CJV316" s="13"/>
      <c r="CJW316" s="35"/>
      <c r="CJX316" s="35"/>
      <c r="CJY316" s="15"/>
      <c r="CKA316" s="13"/>
      <c r="CKB316" s="35"/>
      <c r="CKC316" s="35"/>
      <c r="CKD316" s="15"/>
      <c r="CKF316" s="13"/>
      <c r="CKG316" s="35"/>
      <c r="CKH316" s="35"/>
      <c r="CKI316" s="15"/>
      <c r="CKK316" s="13"/>
      <c r="CKL316" s="35"/>
      <c r="CKM316" s="35"/>
      <c r="CKN316" s="15"/>
      <c r="CKP316" s="13"/>
      <c r="CKQ316" s="35"/>
      <c r="CKR316" s="35"/>
      <c r="CKS316" s="15"/>
      <c r="CKU316" s="13"/>
      <c r="CKV316" s="35"/>
      <c r="CKW316" s="35"/>
      <c r="CKX316" s="15"/>
      <c r="CKZ316" s="13"/>
      <c r="CLA316" s="35"/>
      <c r="CLB316" s="35"/>
      <c r="CLC316" s="15"/>
      <c r="CLE316" s="13"/>
      <c r="CLF316" s="35"/>
      <c r="CLG316" s="35"/>
      <c r="CLH316" s="15"/>
      <c r="CLJ316" s="13"/>
      <c r="CLK316" s="35"/>
      <c r="CLL316" s="35"/>
      <c r="CLM316" s="15"/>
      <c r="CLO316" s="13"/>
      <c r="CLP316" s="35"/>
      <c r="CLQ316" s="35"/>
      <c r="CLR316" s="15"/>
      <c r="CLT316" s="13"/>
      <c r="CLU316" s="35"/>
      <c r="CLV316" s="35"/>
      <c r="CLW316" s="15"/>
      <c r="CLY316" s="13"/>
      <c r="CLZ316" s="35"/>
      <c r="CMA316" s="35"/>
      <c r="CMB316" s="15"/>
      <c r="CMD316" s="13"/>
      <c r="CME316" s="35"/>
      <c r="CMF316" s="35"/>
      <c r="CMG316" s="15"/>
      <c r="CMI316" s="13"/>
      <c r="CMJ316" s="35"/>
      <c r="CMK316" s="35"/>
      <c r="CML316" s="15"/>
      <c r="CMN316" s="13"/>
      <c r="CMO316" s="35"/>
      <c r="CMP316" s="35"/>
      <c r="CMQ316" s="15"/>
      <c r="CMS316" s="13"/>
      <c r="CMT316" s="35"/>
      <c r="CMU316" s="35"/>
      <c r="CMV316" s="15"/>
      <c r="CMX316" s="13"/>
      <c r="CMY316" s="35"/>
      <c r="CMZ316" s="35"/>
      <c r="CNA316" s="15"/>
      <c r="CNC316" s="13"/>
      <c r="CND316" s="35"/>
      <c r="CNE316" s="35"/>
      <c r="CNF316" s="15"/>
      <c r="CNH316" s="13"/>
      <c r="CNI316" s="35"/>
      <c r="CNJ316" s="35"/>
      <c r="CNK316" s="15"/>
      <c r="CNM316" s="13"/>
      <c r="CNN316" s="35"/>
      <c r="CNO316" s="35"/>
      <c r="CNP316" s="15"/>
      <c r="CNR316" s="13"/>
      <c r="CNS316" s="35"/>
      <c r="CNT316" s="35"/>
      <c r="CNU316" s="15"/>
      <c r="CNW316" s="13"/>
      <c r="CNX316" s="35"/>
      <c r="CNY316" s="35"/>
      <c r="CNZ316" s="15"/>
      <c r="COB316" s="13"/>
      <c r="COC316" s="35"/>
      <c r="COD316" s="35"/>
      <c r="COE316" s="15"/>
      <c r="COG316" s="13"/>
      <c r="COH316" s="35"/>
      <c r="COI316" s="35"/>
      <c r="COJ316" s="15"/>
      <c r="COL316" s="13"/>
      <c r="COM316" s="35"/>
      <c r="CON316" s="35"/>
      <c r="COO316" s="15"/>
      <c r="COQ316" s="13"/>
      <c r="COR316" s="35"/>
      <c r="COS316" s="35"/>
      <c r="COT316" s="15"/>
      <c r="COV316" s="13"/>
      <c r="COW316" s="35"/>
      <c r="COX316" s="35"/>
      <c r="COY316" s="15"/>
      <c r="CPA316" s="13"/>
      <c r="CPB316" s="35"/>
      <c r="CPC316" s="35"/>
      <c r="CPD316" s="15"/>
      <c r="CPF316" s="13"/>
      <c r="CPG316" s="35"/>
      <c r="CPH316" s="35"/>
      <c r="CPI316" s="15"/>
      <c r="CPK316" s="13"/>
      <c r="CPL316" s="35"/>
      <c r="CPM316" s="35"/>
      <c r="CPN316" s="15"/>
      <c r="CPP316" s="13"/>
      <c r="CPQ316" s="35"/>
      <c r="CPR316" s="35"/>
      <c r="CPS316" s="15"/>
      <c r="CPU316" s="13"/>
      <c r="CPV316" s="35"/>
      <c r="CPW316" s="35"/>
      <c r="CPX316" s="15"/>
      <c r="CPZ316" s="13"/>
      <c r="CQA316" s="35"/>
      <c r="CQB316" s="35"/>
      <c r="CQC316" s="15"/>
      <c r="CQE316" s="13"/>
      <c r="CQF316" s="35"/>
      <c r="CQG316" s="35"/>
      <c r="CQH316" s="15"/>
      <c r="CQJ316" s="13"/>
      <c r="CQK316" s="35"/>
      <c r="CQL316" s="35"/>
      <c r="CQM316" s="15"/>
      <c r="CQO316" s="13"/>
      <c r="CQP316" s="35"/>
      <c r="CQQ316" s="35"/>
      <c r="CQR316" s="15"/>
      <c r="CQT316" s="13"/>
      <c r="CQU316" s="35"/>
      <c r="CQV316" s="35"/>
      <c r="CQW316" s="15"/>
      <c r="CQY316" s="13"/>
      <c r="CQZ316" s="35"/>
      <c r="CRA316" s="35"/>
      <c r="CRB316" s="15"/>
      <c r="CRD316" s="13"/>
      <c r="CRE316" s="35"/>
      <c r="CRF316" s="35"/>
      <c r="CRG316" s="15"/>
      <c r="CRI316" s="13"/>
      <c r="CRJ316" s="35"/>
      <c r="CRK316" s="35"/>
      <c r="CRL316" s="15"/>
      <c r="CRN316" s="13"/>
      <c r="CRO316" s="35"/>
      <c r="CRP316" s="35"/>
      <c r="CRQ316" s="15"/>
      <c r="CRS316" s="13"/>
      <c r="CRT316" s="35"/>
      <c r="CRU316" s="35"/>
      <c r="CRV316" s="15"/>
      <c r="CRX316" s="13"/>
      <c r="CRY316" s="35"/>
      <c r="CRZ316" s="35"/>
      <c r="CSA316" s="15"/>
      <c r="CSC316" s="13"/>
      <c r="CSD316" s="35"/>
      <c r="CSE316" s="35"/>
      <c r="CSF316" s="15"/>
      <c r="CSH316" s="13"/>
      <c r="CSI316" s="35"/>
      <c r="CSJ316" s="35"/>
      <c r="CSK316" s="15"/>
      <c r="CSM316" s="13"/>
      <c r="CSN316" s="35"/>
      <c r="CSO316" s="35"/>
      <c r="CSP316" s="15"/>
      <c r="CSR316" s="13"/>
      <c r="CSS316" s="35"/>
      <c r="CST316" s="35"/>
      <c r="CSU316" s="15"/>
      <c r="CSW316" s="13"/>
      <c r="CSX316" s="35"/>
      <c r="CSY316" s="35"/>
      <c r="CSZ316" s="15"/>
      <c r="CTB316" s="13"/>
      <c r="CTC316" s="35"/>
      <c r="CTD316" s="35"/>
      <c r="CTE316" s="15"/>
      <c r="CTG316" s="13"/>
      <c r="CTH316" s="35"/>
      <c r="CTI316" s="35"/>
      <c r="CTJ316" s="15"/>
      <c r="CTL316" s="13"/>
      <c r="CTM316" s="35"/>
      <c r="CTN316" s="35"/>
      <c r="CTO316" s="15"/>
      <c r="CTQ316" s="13"/>
      <c r="CTR316" s="35"/>
      <c r="CTS316" s="35"/>
      <c r="CTT316" s="15"/>
      <c r="CTV316" s="13"/>
      <c r="CTW316" s="35"/>
      <c r="CTX316" s="35"/>
      <c r="CTY316" s="15"/>
      <c r="CUA316" s="13"/>
      <c r="CUB316" s="35"/>
      <c r="CUC316" s="35"/>
      <c r="CUD316" s="15"/>
      <c r="CUF316" s="13"/>
      <c r="CUG316" s="35"/>
      <c r="CUH316" s="35"/>
      <c r="CUI316" s="15"/>
      <c r="CUK316" s="13"/>
      <c r="CUL316" s="35"/>
      <c r="CUM316" s="35"/>
      <c r="CUN316" s="15"/>
      <c r="CUP316" s="13"/>
      <c r="CUQ316" s="35"/>
      <c r="CUR316" s="35"/>
      <c r="CUS316" s="15"/>
      <c r="CUU316" s="13"/>
      <c r="CUV316" s="35"/>
      <c r="CUW316" s="35"/>
      <c r="CUX316" s="15"/>
      <c r="CUZ316" s="13"/>
      <c r="CVA316" s="35"/>
      <c r="CVB316" s="35"/>
      <c r="CVC316" s="15"/>
      <c r="CVE316" s="13"/>
      <c r="CVF316" s="35"/>
      <c r="CVG316" s="35"/>
      <c r="CVH316" s="15"/>
      <c r="CVJ316" s="13"/>
      <c r="CVK316" s="35"/>
      <c r="CVL316" s="35"/>
      <c r="CVM316" s="15"/>
      <c r="CVO316" s="13"/>
      <c r="CVP316" s="35"/>
      <c r="CVQ316" s="35"/>
      <c r="CVR316" s="15"/>
      <c r="CVT316" s="13"/>
      <c r="CVU316" s="35"/>
      <c r="CVV316" s="35"/>
      <c r="CVW316" s="15"/>
      <c r="CVY316" s="13"/>
      <c r="CVZ316" s="35"/>
      <c r="CWA316" s="35"/>
      <c r="CWB316" s="15"/>
      <c r="CWD316" s="13"/>
      <c r="CWE316" s="35"/>
      <c r="CWF316" s="35"/>
      <c r="CWG316" s="15"/>
      <c r="CWI316" s="13"/>
      <c r="CWJ316" s="35"/>
      <c r="CWK316" s="35"/>
      <c r="CWL316" s="15"/>
      <c r="CWN316" s="13"/>
      <c r="CWO316" s="35"/>
      <c r="CWP316" s="35"/>
      <c r="CWQ316" s="15"/>
      <c r="CWS316" s="13"/>
      <c r="CWT316" s="35"/>
      <c r="CWU316" s="35"/>
      <c r="CWV316" s="15"/>
      <c r="CWX316" s="13"/>
      <c r="CWY316" s="35"/>
      <c r="CWZ316" s="35"/>
      <c r="CXA316" s="15"/>
      <c r="CXC316" s="13"/>
      <c r="CXD316" s="35"/>
      <c r="CXE316" s="35"/>
      <c r="CXF316" s="15"/>
      <c r="CXH316" s="13"/>
      <c r="CXI316" s="35"/>
      <c r="CXJ316" s="35"/>
      <c r="CXK316" s="15"/>
      <c r="CXM316" s="13"/>
      <c r="CXN316" s="35"/>
      <c r="CXO316" s="35"/>
      <c r="CXP316" s="15"/>
      <c r="CXR316" s="13"/>
      <c r="CXS316" s="35"/>
      <c r="CXT316" s="35"/>
      <c r="CXU316" s="15"/>
      <c r="CXW316" s="13"/>
      <c r="CXX316" s="35"/>
      <c r="CXY316" s="35"/>
      <c r="CXZ316" s="15"/>
      <c r="CYB316" s="13"/>
      <c r="CYC316" s="35"/>
      <c r="CYD316" s="35"/>
      <c r="CYE316" s="15"/>
      <c r="CYG316" s="13"/>
      <c r="CYH316" s="35"/>
      <c r="CYI316" s="35"/>
      <c r="CYJ316" s="15"/>
      <c r="CYL316" s="13"/>
      <c r="CYM316" s="35"/>
      <c r="CYN316" s="35"/>
      <c r="CYO316" s="15"/>
      <c r="CYQ316" s="13"/>
      <c r="CYR316" s="35"/>
      <c r="CYS316" s="35"/>
      <c r="CYT316" s="15"/>
      <c r="CYV316" s="13"/>
      <c r="CYW316" s="35"/>
      <c r="CYX316" s="35"/>
      <c r="CYY316" s="15"/>
      <c r="CZA316" s="13"/>
      <c r="CZB316" s="35"/>
      <c r="CZC316" s="35"/>
      <c r="CZD316" s="15"/>
      <c r="CZF316" s="13"/>
      <c r="CZG316" s="35"/>
      <c r="CZH316" s="35"/>
      <c r="CZI316" s="15"/>
      <c r="CZK316" s="13"/>
      <c r="CZL316" s="35"/>
      <c r="CZM316" s="35"/>
      <c r="CZN316" s="15"/>
      <c r="CZP316" s="13"/>
      <c r="CZQ316" s="35"/>
      <c r="CZR316" s="35"/>
      <c r="CZS316" s="15"/>
      <c r="CZU316" s="13"/>
      <c r="CZV316" s="35"/>
      <c r="CZW316" s="35"/>
      <c r="CZX316" s="15"/>
      <c r="CZZ316" s="13"/>
      <c r="DAA316" s="35"/>
      <c r="DAB316" s="35"/>
      <c r="DAC316" s="15"/>
      <c r="DAE316" s="13"/>
      <c r="DAF316" s="35"/>
      <c r="DAG316" s="35"/>
      <c r="DAH316" s="15"/>
      <c r="DAJ316" s="13"/>
      <c r="DAK316" s="35"/>
      <c r="DAL316" s="35"/>
      <c r="DAM316" s="15"/>
      <c r="DAO316" s="13"/>
      <c r="DAP316" s="35"/>
      <c r="DAQ316" s="35"/>
      <c r="DAR316" s="15"/>
      <c r="DAT316" s="13"/>
      <c r="DAU316" s="35"/>
      <c r="DAV316" s="35"/>
      <c r="DAW316" s="15"/>
      <c r="DAY316" s="13"/>
      <c r="DAZ316" s="35"/>
      <c r="DBA316" s="35"/>
      <c r="DBB316" s="15"/>
      <c r="DBD316" s="13"/>
      <c r="DBE316" s="35"/>
      <c r="DBF316" s="35"/>
      <c r="DBG316" s="15"/>
      <c r="DBI316" s="13"/>
      <c r="DBJ316" s="35"/>
      <c r="DBK316" s="35"/>
      <c r="DBL316" s="15"/>
      <c r="DBN316" s="13"/>
      <c r="DBO316" s="35"/>
      <c r="DBP316" s="35"/>
      <c r="DBQ316" s="15"/>
      <c r="DBS316" s="13"/>
      <c r="DBT316" s="35"/>
      <c r="DBU316" s="35"/>
      <c r="DBV316" s="15"/>
      <c r="DBX316" s="13"/>
      <c r="DBY316" s="35"/>
      <c r="DBZ316" s="35"/>
      <c r="DCA316" s="15"/>
      <c r="DCC316" s="13"/>
      <c r="DCD316" s="35"/>
      <c r="DCE316" s="35"/>
      <c r="DCF316" s="15"/>
      <c r="DCH316" s="13"/>
      <c r="DCI316" s="35"/>
      <c r="DCJ316" s="35"/>
      <c r="DCK316" s="15"/>
      <c r="DCM316" s="13"/>
      <c r="DCN316" s="35"/>
      <c r="DCO316" s="35"/>
      <c r="DCP316" s="15"/>
      <c r="DCR316" s="13"/>
      <c r="DCS316" s="35"/>
      <c r="DCT316" s="35"/>
      <c r="DCU316" s="15"/>
      <c r="DCW316" s="13"/>
      <c r="DCX316" s="35"/>
      <c r="DCY316" s="35"/>
      <c r="DCZ316" s="15"/>
      <c r="DDB316" s="13"/>
      <c r="DDC316" s="35"/>
      <c r="DDD316" s="35"/>
      <c r="DDE316" s="15"/>
      <c r="DDG316" s="13"/>
      <c r="DDH316" s="35"/>
      <c r="DDI316" s="35"/>
      <c r="DDJ316" s="15"/>
      <c r="DDL316" s="13"/>
      <c r="DDM316" s="35"/>
      <c r="DDN316" s="35"/>
      <c r="DDO316" s="15"/>
      <c r="DDQ316" s="13"/>
      <c r="DDR316" s="35"/>
      <c r="DDS316" s="35"/>
      <c r="DDT316" s="15"/>
      <c r="DDV316" s="13"/>
      <c r="DDW316" s="35"/>
      <c r="DDX316" s="35"/>
      <c r="DDY316" s="15"/>
      <c r="DEA316" s="13"/>
      <c r="DEB316" s="35"/>
      <c r="DEC316" s="35"/>
      <c r="DED316" s="15"/>
      <c r="DEF316" s="13"/>
      <c r="DEG316" s="35"/>
      <c r="DEH316" s="35"/>
      <c r="DEI316" s="15"/>
      <c r="DEK316" s="13"/>
      <c r="DEL316" s="35"/>
      <c r="DEM316" s="35"/>
      <c r="DEN316" s="15"/>
      <c r="DEP316" s="13"/>
      <c r="DEQ316" s="35"/>
      <c r="DER316" s="35"/>
      <c r="DES316" s="15"/>
      <c r="DEU316" s="13"/>
      <c r="DEV316" s="35"/>
      <c r="DEW316" s="35"/>
      <c r="DEX316" s="15"/>
      <c r="DEZ316" s="13"/>
      <c r="DFA316" s="35"/>
      <c r="DFB316" s="35"/>
      <c r="DFC316" s="15"/>
      <c r="DFE316" s="13"/>
      <c r="DFF316" s="35"/>
      <c r="DFG316" s="35"/>
      <c r="DFH316" s="15"/>
      <c r="DFJ316" s="13"/>
      <c r="DFK316" s="35"/>
      <c r="DFL316" s="35"/>
      <c r="DFM316" s="15"/>
      <c r="DFO316" s="13"/>
      <c r="DFP316" s="35"/>
      <c r="DFQ316" s="35"/>
      <c r="DFR316" s="15"/>
      <c r="DFT316" s="13"/>
      <c r="DFU316" s="35"/>
      <c r="DFV316" s="35"/>
      <c r="DFW316" s="15"/>
      <c r="DFY316" s="13"/>
      <c r="DFZ316" s="35"/>
      <c r="DGA316" s="35"/>
      <c r="DGB316" s="15"/>
      <c r="DGD316" s="13"/>
      <c r="DGE316" s="35"/>
      <c r="DGF316" s="35"/>
      <c r="DGG316" s="15"/>
      <c r="DGI316" s="13"/>
      <c r="DGJ316" s="35"/>
      <c r="DGK316" s="35"/>
      <c r="DGL316" s="15"/>
      <c r="DGN316" s="13"/>
      <c r="DGO316" s="35"/>
      <c r="DGP316" s="35"/>
      <c r="DGQ316" s="15"/>
      <c r="DGS316" s="13"/>
      <c r="DGT316" s="35"/>
      <c r="DGU316" s="35"/>
      <c r="DGV316" s="15"/>
      <c r="DGX316" s="13"/>
      <c r="DGY316" s="35"/>
      <c r="DGZ316" s="35"/>
      <c r="DHA316" s="15"/>
      <c r="DHC316" s="13"/>
      <c r="DHD316" s="35"/>
      <c r="DHE316" s="35"/>
      <c r="DHF316" s="15"/>
      <c r="DHH316" s="13"/>
      <c r="DHI316" s="35"/>
      <c r="DHJ316" s="35"/>
      <c r="DHK316" s="15"/>
      <c r="DHM316" s="13"/>
      <c r="DHN316" s="35"/>
      <c r="DHO316" s="35"/>
      <c r="DHP316" s="15"/>
      <c r="DHR316" s="13"/>
      <c r="DHS316" s="35"/>
      <c r="DHT316" s="35"/>
      <c r="DHU316" s="15"/>
      <c r="DHW316" s="13"/>
      <c r="DHX316" s="35"/>
      <c r="DHY316" s="35"/>
      <c r="DHZ316" s="15"/>
      <c r="DIB316" s="13"/>
      <c r="DIC316" s="35"/>
      <c r="DID316" s="35"/>
      <c r="DIE316" s="15"/>
      <c r="DIG316" s="13"/>
      <c r="DIH316" s="35"/>
      <c r="DII316" s="35"/>
      <c r="DIJ316" s="15"/>
      <c r="DIL316" s="13"/>
      <c r="DIM316" s="35"/>
      <c r="DIN316" s="35"/>
      <c r="DIO316" s="15"/>
      <c r="DIQ316" s="13"/>
      <c r="DIR316" s="35"/>
      <c r="DIS316" s="35"/>
      <c r="DIT316" s="15"/>
      <c r="DIV316" s="13"/>
      <c r="DIW316" s="35"/>
      <c r="DIX316" s="35"/>
      <c r="DIY316" s="15"/>
      <c r="DJA316" s="13"/>
      <c r="DJB316" s="35"/>
      <c r="DJC316" s="35"/>
      <c r="DJD316" s="15"/>
      <c r="DJF316" s="13"/>
      <c r="DJG316" s="35"/>
      <c r="DJH316" s="35"/>
      <c r="DJI316" s="15"/>
      <c r="DJK316" s="13"/>
      <c r="DJL316" s="35"/>
      <c r="DJM316" s="35"/>
      <c r="DJN316" s="15"/>
      <c r="DJP316" s="13"/>
      <c r="DJQ316" s="35"/>
      <c r="DJR316" s="35"/>
      <c r="DJS316" s="15"/>
      <c r="DJU316" s="13"/>
      <c r="DJV316" s="35"/>
      <c r="DJW316" s="35"/>
      <c r="DJX316" s="15"/>
      <c r="DJZ316" s="13"/>
      <c r="DKA316" s="35"/>
      <c r="DKB316" s="35"/>
      <c r="DKC316" s="15"/>
      <c r="DKE316" s="13"/>
      <c r="DKF316" s="35"/>
      <c r="DKG316" s="35"/>
      <c r="DKH316" s="15"/>
      <c r="DKJ316" s="13"/>
      <c r="DKK316" s="35"/>
      <c r="DKL316" s="35"/>
      <c r="DKM316" s="15"/>
      <c r="DKO316" s="13"/>
      <c r="DKP316" s="35"/>
      <c r="DKQ316" s="35"/>
      <c r="DKR316" s="15"/>
      <c r="DKT316" s="13"/>
      <c r="DKU316" s="35"/>
      <c r="DKV316" s="35"/>
      <c r="DKW316" s="15"/>
      <c r="DKY316" s="13"/>
      <c r="DKZ316" s="35"/>
      <c r="DLA316" s="35"/>
      <c r="DLB316" s="15"/>
      <c r="DLD316" s="13"/>
      <c r="DLE316" s="35"/>
      <c r="DLF316" s="35"/>
      <c r="DLG316" s="15"/>
      <c r="DLI316" s="13"/>
      <c r="DLJ316" s="35"/>
      <c r="DLK316" s="35"/>
      <c r="DLL316" s="15"/>
      <c r="DLN316" s="13"/>
      <c r="DLO316" s="35"/>
      <c r="DLP316" s="35"/>
      <c r="DLQ316" s="15"/>
      <c r="DLS316" s="13"/>
      <c r="DLT316" s="35"/>
      <c r="DLU316" s="35"/>
      <c r="DLV316" s="15"/>
      <c r="DLX316" s="13"/>
      <c r="DLY316" s="35"/>
      <c r="DLZ316" s="35"/>
      <c r="DMA316" s="15"/>
      <c r="DMC316" s="13"/>
      <c r="DMD316" s="35"/>
      <c r="DME316" s="35"/>
      <c r="DMF316" s="15"/>
      <c r="DMH316" s="13"/>
      <c r="DMI316" s="35"/>
      <c r="DMJ316" s="35"/>
      <c r="DMK316" s="15"/>
      <c r="DMM316" s="13"/>
      <c r="DMN316" s="35"/>
      <c r="DMO316" s="35"/>
      <c r="DMP316" s="15"/>
      <c r="DMR316" s="13"/>
      <c r="DMS316" s="35"/>
      <c r="DMT316" s="35"/>
      <c r="DMU316" s="15"/>
      <c r="DMW316" s="13"/>
      <c r="DMX316" s="35"/>
      <c r="DMY316" s="35"/>
      <c r="DMZ316" s="15"/>
      <c r="DNB316" s="13"/>
      <c r="DNC316" s="35"/>
      <c r="DND316" s="35"/>
      <c r="DNE316" s="15"/>
      <c r="DNG316" s="13"/>
      <c r="DNH316" s="35"/>
      <c r="DNI316" s="35"/>
      <c r="DNJ316" s="15"/>
      <c r="DNL316" s="13"/>
      <c r="DNM316" s="35"/>
      <c r="DNN316" s="35"/>
      <c r="DNO316" s="15"/>
      <c r="DNQ316" s="13"/>
      <c r="DNR316" s="35"/>
      <c r="DNS316" s="35"/>
      <c r="DNT316" s="15"/>
      <c r="DNV316" s="13"/>
      <c r="DNW316" s="35"/>
      <c r="DNX316" s="35"/>
      <c r="DNY316" s="15"/>
      <c r="DOA316" s="13"/>
      <c r="DOB316" s="35"/>
      <c r="DOC316" s="35"/>
      <c r="DOD316" s="15"/>
      <c r="DOF316" s="13"/>
      <c r="DOG316" s="35"/>
      <c r="DOH316" s="35"/>
      <c r="DOI316" s="15"/>
      <c r="DOK316" s="13"/>
      <c r="DOL316" s="35"/>
      <c r="DOM316" s="35"/>
      <c r="DON316" s="15"/>
      <c r="DOP316" s="13"/>
      <c r="DOQ316" s="35"/>
      <c r="DOR316" s="35"/>
      <c r="DOS316" s="15"/>
      <c r="DOU316" s="13"/>
      <c r="DOV316" s="35"/>
      <c r="DOW316" s="35"/>
      <c r="DOX316" s="15"/>
      <c r="DOZ316" s="13"/>
      <c r="DPA316" s="35"/>
      <c r="DPB316" s="35"/>
      <c r="DPC316" s="15"/>
      <c r="DPE316" s="13"/>
      <c r="DPF316" s="35"/>
      <c r="DPG316" s="35"/>
      <c r="DPH316" s="15"/>
      <c r="DPJ316" s="13"/>
      <c r="DPK316" s="35"/>
      <c r="DPL316" s="35"/>
      <c r="DPM316" s="15"/>
      <c r="DPO316" s="13"/>
      <c r="DPP316" s="35"/>
      <c r="DPQ316" s="35"/>
      <c r="DPR316" s="15"/>
      <c r="DPT316" s="13"/>
      <c r="DPU316" s="35"/>
      <c r="DPV316" s="35"/>
      <c r="DPW316" s="15"/>
      <c r="DPY316" s="13"/>
      <c r="DPZ316" s="35"/>
      <c r="DQA316" s="35"/>
      <c r="DQB316" s="15"/>
      <c r="DQD316" s="13"/>
      <c r="DQE316" s="35"/>
      <c r="DQF316" s="35"/>
      <c r="DQG316" s="15"/>
      <c r="DQI316" s="13"/>
      <c r="DQJ316" s="35"/>
      <c r="DQK316" s="35"/>
      <c r="DQL316" s="15"/>
      <c r="DQN316" s="13"/>
      <c r="DQO316" s="35"/>
      <c r="DQP316" s="35"/>
      <c r="DQQ316" s="15"/>
      <c r="DQS316" s="13"/>
      <c r="DQT316" s="35"/>
      <c r="DQU316" s="35"/>
      <c r="DQV316" s="15"/>
      <c r="DQX316" s="13"/>
      <c r="DQY316" s="35"/>
      <c r="DQZ316" s="35"/>
      <c r="DRA316" s="15"/>
      <c r="DRC316" s="13"/>
      <c r="DRD316" s="35"/>
      <c r="DRE316" s="35"/>
      <c r="DRF316" s="15"/>
      <c r="DRH316" s="13"/>
      <c r="DRI316" s="35"/>
      <c r="DRJ316" s="35"/>
      <c r="DRK316" s="15"/>
      <c r="DRM316" s="13"/>
      <c r="DRN316" s="35"/>
      <c r="DRO316" s="35"/>
      <c r="DRP316" s="15"/>
      <c r="DRR316" s="13"/>
      <c r="DRS316" s="35"/>
      <c r="DRT316" s="35"/>
      <c r="DRU316" s="15"/>
      <c r="DRW316" s="13"/>
      <c r="DRX316" s="35"/>
      <c r="DRY316" s="35"/>
      <c r="DRZ316" s="15"/>
      <c r="DSB316" s="13"/>
      <c r="DSC316" s="35"/>
      <c r="DSD316" s="35"/>
      <c r="DSE316" s="15"/>
      <c r="DSG316" s="13"/>
      <c r="DSH316" s="35"/>
      <c r="DSI316" s="35"/>
      <c r="DSJ316" s="15"/>
      <c r="DSL316" s="13"/>
      <c r="DSM316" s="35"/>
      <c r="DSN316" s="35"/>
      <c r="DSO316" s="15"/>
      <c r="DSQ316" s="13"/>
      <c r="DSR316" s="35"/>
      <c r="DSS316" s="35"/>
      <c r="DST316" s="15"/>
      <c r="DSV316" s="13"/>
      <c r="DSW316" s="35"/>
      <c r="DSX316" s="35"/>
      <c r="DSY316" s="15"/>
      <c r="DTA316" s="13"/>
      <c r="DTB316" s="35"/>
      <c r="DTC316" s="35"/>
      <c r="DTD316" s="15"/>
      <c r="DTF316" s="13"/>
      <c r="DTG316" s="35"/>
      <c r="DTH316" s="35"/>
      <c r="DTI316" s="15"/>
      <c r="DTK316" s="13"/>
      <c r="DTL316" s="35"/>
      <c r="DTM316" s="35"/>
      <c r="DTN316" s="15"/>
      <c r="DTP316" s="13"/>
      <c r="DTQ316" s="35"/>
      <c r="DTR316" s="35"/>
      <c r="DTS316" s="15"/>
      <c r="DTU316" s="13"/>
      <c r="DTV316" s="35"/>
      <c r="DTW316" s="35"/>
      <c r="DTX316" s="15"/>
      <c r="DTZ316" s="13"/>
      <c r="DUA316" s="35"/>
      <c r="DUB316" s="35"/>
      <c r="DUC316" s="15"/>
      <c r="DUE316" s="13"/>
      <c r="DUF316" s="35"/>
      <c r="DUG316" s="35"/>
      <c r="DUH316" s="15"/>
      <c r="DUJ316" s="13"/>
      <c r="DUK316" s="35"/>
      <c r="DUL316" s="35"/>
      <c r="DUM316" s="15"/>
      <c r="DUO316" s="13"/>
      <c r="DUP316" s="35"/>
      <c r="DUQ316" s="35"/>
      <c r="DUR316" s="15"/>
      <c r="DUT316" s="13"/>
      <c r="DUU316" s="35"/>
      <c r="DUV316" s="35"/>
      <c r="DUW316" s="15"/>
      <c r="DUY316" s="13"/>
      <c r="DUZ316" s="35"/>
      <c r="DVA316" s="35"/>
      <c r="DVB316" s="15"/>
      <c r="DVD316" s="13"/>
      <c r="DVE316" s="35"/>
      <c r="DVF316" s="35"/>
      <c r="DVG316" s="15"/>
      <c r="DVI316" s="13"/>
      <c r="DVJ316" s="35"/>
      <c r="DVK316" s="35"/>
      <c r="DVL316" s="15"/>
      <c r="DVN316" s="13"/>
      <c r="DVO316" s="35"/>
      <c r="DVP316" s="35"/>
      <c r="DVQ316" s="15"/>
      <c r="DVS316" s="13"/>
      <c r="DVT316" s="35"/>
      <c r="DVU316" s="35"/>
      <c r="DVV316" s="15"/>
      <c r="DVX316" s="13"/>
      <c r="DVY316" s="35"/>
      <c r="DVZ316" s="35"/>
      <c r="DWA316" s="15"/>
      <c r="DWC316" s="13"/>
      <c r="DWD316" s="35"/>
      <c r="DWE316" s="35"/>
      <c r="DWF316" s="15"/>
      <c r="DWH316" s="13"/>
      <c r="DWI316" s="35"/>
      <c r="DWJ316" s="35"/>
      <c r="DWK316" s="15"/>
      <c r="DWM316" s="13"/>
      <c r="DWN316" s="35"/>
      <c r="DWO316" s="35"/>
      <c r="DWP316" s="15"/>
      <c r="DWR316" s="13"/>
      <c r="DWS316" s="35"/>
      <c r="DWT316" s="35"/>
      <c r="DWU316" s="15"/>
      <c r="DWW316" s="13"/>
      <c r="DWX316" s="35"/>
      <c r="DWY316" s="35"/>
      <c r="DWZ316" s="15"/>
      <c r="DXB316" s="13"/>
      <c r="DXC316" s="35"/>
      <c r="DXD316" s="35"/>
      <c r="DXE316" s="15"/>
      <c r="DXG316" s="13"/>
      <c r="DXH316" s="35"/>
      <c r="DXI316" s="35"/>
      <c r="DXJ316" s="15"/>
      <c r="DXL316" s="13"/>
      <c r="DXM316" s="35"/>
      <c r="DXN316" s="35"/>
      <c r="DXO316" s="15"/>
      <c r="DXQ316" s="13"/>
      <c r="DXR316" s="35"/>
      <c r="DXS316" s="35"/>
      <c r="DXT316" s="15"/>
      <c r="DXV316" s="13"/>
      <c r="DXW316" s="35"/>
      <c r="DXX316" s="35"/>
      <c r="DXY316" s="15"/>
      <c r="DYA316" s="13"/>
      <c r="DYB316" s="35"/>
      <c r="DYC316" s="35"/>
      <c r="DYD316" s="15"/>
      <c r="DYF316" s="13"/>
      <c r="DYG316" s="35"/>
      <c r="DYH316" s="35"/>
      <c r="DYI316" s="15"/>
      <c r="DYK316" s="13"/>
      <c r="DYL316" s="35"/>
      <c r="DYM316" s="35"/>
      <c r="DYN316" s="15"/>
      <c r="DYP316" s="13"/>
      <c r="DYQ316" s="35"/>
      <c r="DYR316" s="35"/>
      <c r="DYS316" s="15"/>
      <c r="DYU316" s="13"/>
      <c r="DYV316" s="35"/>
      <c r="DYW316" s="35"/>
      <c r="DYX316" s="15"/>
      <c r="DYZ316" s="13"/>
      <c r="DZA316" s="35"/>
      <c r="DZB316" s="35"/>
      <c r="DZC316" s="15"/>
      <c r="DZE316" s="13"/>
      <c r="DZF316" s="35"/>
      <c r="DZG316" s="35"/>
      <c r="DZH316" s="15"/>
      <c r="DZJ316" s="13"/>
      <c r="DZK316" s="35"/>
      <c r="DZL316" s="35"/>
      <c r="DZM316" s="15"/>
      <c r="DZO316" s="13"/>
      <c r="DZP316" s="35"/>
      <c r="DZQ316" s="35"/>
      <c r="DZR316" s="15"/>
      <c r="DZT316" s="13"/>
      <c r="DZU316" s="35"/>
      <c r="DZV316" s="35"/>
      <c r="DZW316" s="15"/>
      <c r="DZY316" s="13"/>
      <c r="DZZ316" s="35"/>
      <c r="EAA316" s="35"/>
      <c r="EAB316" s="15"/>
      <c r="EAD316" s="13"/>
      <c r="EAE316" s="35"/>
      <c r="EAF316" s="35"/>
      <c r="EAG316" s="15"/>
      <c r="EAI316" s="13"/>
      <c r="EAJ316" s="35"/>
      <c r="EAK316" s="35"/>
      <c r="EAL316" s="15"/>
      <c r="EAN316" s="13"/>
      <c r="EAO316" s="35"/>
      <c r="EAP316" s="35"/>
      <c r="EAQ316" s="15"/>
      <c r="EAS316" s="13"/>
      <c r="EAT316" s="35"/>
      <c r="EAU316" s="35"/>
      <c r="EAV316" s="15"/>
      <c r="EAX316" s="13"/>
      <c r="EAY316" s="35"/>
      <c r="EAZ316" s="35"/>
      <c r="EBA316" s="15"/>
      <c r="EBC316" s="13"/>
      <c r="EBD316" s="35"/>
      <c r="EBE316" s="35"/>
      <c r="EBF316" s="15"/>
      <c r="EBH316" s="13"/>
      <c r="EBI316" s="35"/>
      <c r="EBJ316" s="35"/>
      <c r="EBK316" s="15"/>
      <c r="EBM316" s="13"/>
      <c r="EBN316" s="35"/>
      <c r="EBO316" s="35"/>
      <c r="EBP316" s="15"/>
      <c r="EBR316" s="13"/>
      <c r="EBS316" s="35"/>
      <c r="EBT316" s="35"/>
      <c r="EBU316" s="15"/>
      <c r="EBW316" s="13"/>
      <c r="EBX316" s="35"/>
      <c r="EBY316" s="35"/>
      <c r="EBZ316" s="15"/>
      <c r="ECB316" s="13"/>
      <c r="ECC316" s="35"/>
      <c r="ECD316" s="35"/>
      <c r="ECE316" s="15"/>
      <c r="ECG316" s="13"/>
      <c r="ECH316" s="35"/>
      <c r="ECI316" s="35"/>
      <c r="ECJ316" s="15"/>
      <c r="ECL316" s="13"/>
      <c r="ECM316" s="35"/>
      <c r="ECN316" s="35"/>
      <c r="ECO316" s="15"/>
      <c r="ECQ316" s="13"/>
      <c r="ECR316" s="35"/>
      <c r="ECS316" s="35"/>
      <c r="ECT316" s="15"/>
      <c r="ECV316" s="13"/>
      <c r="ECW316" s="35"/>
      <c r="ECX316" s="35"/>
      <c r="ECY316" s="15"/>
      <c r="EDA316" s="13"/>
      <c r="EDB316" s="35"/>
      <c r="EDC316" s="35"/>
      <c r="EDD316" s="15"/>
      <c r="EDF316" s="13"/>
      <c r="EDG316" s="35"/>
      <c r="EDH316" s="35"/>
      <c r="EDI316" s="15"/>
      <c r="EDK316" s="13"/>
      <c r="EDL316" s="35"/>
      <c r="EDM316" s="35"/>
      <c r="EDN316" s="15"/>
      <c r="EDP316" s="13"/>
      <c r="EDQ316" s="35"/>
      <c r="EDR316" s="35"/>
      <c r="EDS316" s="15"/>
      <c r="EDU316" s="13"/>
      <c r="EDV316" s="35"/>
      <c r="EDW316" s="35"/>
      <c r="EDX316" s="15"/>
      <c r="EDZ316" s="13"/>
      <c r="EEA316" s="35"/>
      <c r="EEB316" s="35"/>
      <c r="EEC316" s="15"/>
      <c r="EEE316" s="13"/>
      <c r="EEF316" s="35"/>
      <c r="EEG316" s="35"/>
      <c r="EEH316" s="15"/>
      <c r="EEJ316" s="13"/>
      <c r="EEK316" s="35"/>
      <c r="EEL316" s="35"/>
      <c r="EEM316" s="15"/>
      <c r="EEO316" s="13"/>
      <c r="EEP316" s="35"/>
      <c r="EEQ316" s="35"/>
      <c r="EER316" s="15"/>
      <c r="EET316" s="13"/>
      <c r="EEU316" s="35"/>
      <c r="EEV316" s="35"/>
      <c r="EEW316" s="15"/>
      <c r="EEY316" s="13"/>
      <c r="EEZ316" s="35"/>
      <c r="EFA316" s="35"/>
      <c r="EFB316" s="15"/>
      <c r="EFD316" s="13"/>
      <c r="EFE316" s="35"/>
      <c r="EFF316" s="35"/>
      <c r="EFG316" s="15"/>
      <c r="EFI316" s="13"/>
      <c r="EFJ316" s="35"/>
      <c r="EFK316" s="35"/>
      <c r="EFL316" s="15"/>
      <c r="EFN316" s="13"/>
      <c r="EFO316" s="35"/>
      <c r="EFP316" s="35"/>
      <c r="EFQ316" s="15"/>
      <c r="EFS316" s="13"/>
      <c r="EFT316" s="35"/>
      <c r="EFU316" s="35"/>
      <c r="EFV316" s="15"/>
      <c r="EFX316" s="13"/>
      <c r="EFY316" s="35"/>
      <c r="EFZ316" s="35"/>
      <c r="EGA316" s="15"/>
      <c r="EGC316" s="13"/>
      <c r="EGD316" s="35"/>
      <c r="EGE316" s="35"/>
      <c r="EGF316" s="15"/>
      <c r="EGH316" s="13"/>
      <c r="EGI316" s="35"/>
      <c r="EGJ316" s="35"/>
      <c r="EGK316" s="15"/>
      <c r="EGM316" s="13"/>
      <c r="EGN316" s="35"/>
      <c r="EGO316" s="35"/>
      <c r="EGP316" s="15"/>
      <c r="EGR316" s="13"/>
      <c r="EGS316" s="35"/>
      <c r="EGT316" s="35"/>
      <c r="EGU316" s="15"/>
      <c r="EGW316" s="13"/>
      <c r="EGX316" s="35"/>
      <c r="EGY316" s="35"/>
      <c r="EGZ316" s="15"/>
      <c r="EHB316" s="13"/>
      <c r="EHC316" s="35"/>
      <c r="EHD316" s="35"/>
      <c r="EHE316" s="15"/>
      <c r="EHG316" s="13"/>
      <c r="EHH316" s="35"/>
      <c r="EHI316" s="35"/>
      <c r="EHJ316" s="15"/>
      <c r="EHL316" s="13"/>
      <c r="EHM316" s="35"/>
      <c r="EHN316" s="35"/>
      <c r="EHO316" s="15"/>
      <c r="EHQ316" s="13"/>
      <c r="EHR316" s="35"/>
      <c r="EHS316" s="35"/>
      <c r="EHT316" s="15"/>
      <c r="EHV316" s="13"/>
      <c r="EHW316" s="35"/>
      <c r="EHX316" s="35"/>
      <c r="EHY316" s="15"/>
      <c r="EIA316" s="13"/>
      <c r="EIB316" s="35"/>
      <c r="EIC316" s="35"/>
      <c r="EID316" s="15"/>
      <c r="EIF316" s="13"/>
      <c r="EIG316" s="35"/>
      <c r="EIH316" s="35"/>
      <c r="EII316" s="15"/>
      <c r="EIK316" s="13"/>
      <c r="EIL316" s="35"/>
      <c r="EIM316" s="35"/>
      <c r="EIN316" s="15"/>
      <c r="EIP316" s="13"/>
      <c r="EIQ316" s="35"/>
      <c r="EIR316" s="35"/>
      <c r="EIS316" s="15"/>
      <c r="EIU316" s="13"/>
      <c r="EIV316" s="35"/>
      <c r="EIW316" s="35"/>
      <c r="EIX316" s="15"/>
      <c r="EIZ316" s="13"/>
      <c r="EJA316" s="35"/>
      <c r="EJB316" s="35"/>
      <c r="EJC316" s="15"/>
      <c r="EJE316" s="13"/>
      <c r="EJF316" s="35"/>
      <c r="EJG316" s="35"/>
      <c r="EJH316" s="15"/>
      <c r="EJJ316" s="13"/>
      <c r="EJK316" s="35"/>
      <c r="EJL316" s="35"/>
      <c r="EJM316" s="15"/>
      <c r="EJO316" s="13"/>
      <c r="EJP316" s="35"/>
      <c r="EJQ316" s="35"/>
      <c r="EJR316" s="15"/>
      <c r="EJT316" s="13"/>
      <c r="EJU316" s="35"/>
      <c r="EJV316" s="35"/>
      <c r="EJW316" s="15"/>
      <c r="EJY316" s="13"/>
      <c r="EJZ316" s="35"/>
      <c r="EKA316" s="35"/>
      <c r="EKB316" s="15"/>
      <c r="EKD316" s="13"/>
      <c r="EKE316" s="35"/>
      <c r="EKF316" s="35"/>
      <c r="EKG316" s="15"/>
      <c r="EKI316" s="13"/>
      <c r="EKJ316" s="35"/>
      <c r="EKK316" s="35"/>
      <c r="EKL316" s="15"/>
      <c r="EKN316" s="13"/>
      <c r="EKO316" s="35"/>
      <c r="EKP316" s="35"/>
      <c r="EKQ316" s="15"/>
      <c r="EKS316" s="13"/>
      <c r="EKT316" s="35"/>
      <c r="EKU316" s="35"/>
      <c r="EKV316" s="15"/>
      <c r="EKX316" s="13"/>
      <c r="EKY316" s="35"/>
      <c r="EKZ316" s="35"/>
      <c r="ELA316" s="15"/>
      <c r="ELC316" s="13"/>
      <c r="ELD316" s="35"/>
      <c r="ELE316" s="35"/>
      <c r="ELF316" s="15"/>
      <c r="ELH316" s="13"/>
      <c r="ELI316" s="35"/>
      <c r="ELJ316" s="35"/>
      <c r="ELK316" s="15"/>
      <c r="ELM316" s="13"/>
      <c r="ELN316" s="35"/>
      <c r="ELO316" s="35"/>
      <c r="ELP316" s="15"/>
      <c r="ELR316" s="13"/>
      <c r="ELS316" s="35"/>
      <c r="ELT316" s="35"/>
      <c r="ELU316" s="15"/>
      <c r="ELW316" s="13"/>
      <c r="ELX316" s="35"/>
      <c r="ELY316" s="35"/>
      <c r="ELZ316" s="15"/>
      <c r="EMB316" s="13"/>
      <c r="EMC316" s="35"/>
      <c r="EMD316" s="35"/>
      <c r="EME316" s="15"/>
      <c r="EMG316" s="13"/>
      <c r="EMH316" s="35"/>
      <c r="EMI316" s="35"/>
      <c r="EMJ316" s="15"/>
      <c r="EML316" s="13"/>
      <c r="EMM316" s="35"/>
      <c r="EMN316" s="35"/>
      <c r="EMO316" s="15"/>
      <c r="EMQ316" s="13"/>
      <c r="EMR316" s="35"/>
      <c r="EMS316" s="35"/>
      <c r="EMT316" s="15"/>
      <c r="EMV316" s="13"/>
      <c r="EMW316" s="35"/>
      <c r="EMX316" s="35"/>
      <c r="EMY316" s="15"/>
      <c r="ENA316" s="13"/>
      <c r="ENB316" s="35"/>
      <c r="ENC316" s="35"/>
      <c r="END316" s="15"/>
      <c r="ENF316" s="13"/>
      <c r="ENG316" s="35"/>
      <c r="ENH316" s="35"/>
      <c r="ENI316" s="15"/>
      <c r="ENK316" s="13"/>
      <c r="ENL316" s="35"/>
      <c r="ENM316" s="35"/>
      <c r="ENN316" s="15"/>
      <c r="ENP316" s="13"/>
      <c r="ENQ316" s="35"/>
      <c r="ENR316" s="35"/>
      <c r="ENS316" s="15"/>
      <c r="ENU316" s="13"/>
      <c r="ENV316" s="35"/>
      <c r="ENW316" s="35"/>
      <c r="ENX316" s="15"/>
      <c r="ENZ316" s="13"/>
      <c r="EOA316" s="35"/>
      <c r="EOB316" s="35"/>
      <c r="EOC316" s="15"/>
      <c r="EOE316" s="13"/>
      <c r="EOF316" s="35"/>
      <c r="EOG316" s="35"/>
      <c r="EOH316" s="15"/>
      <c r="EOJ316" s="13"/>
      <c r="EOK316" s="35"/>
      <c r="EOL316" s="35"/>
      <c r="EOM316" s="15"/>
      <c r="EOO316" s="13"/>
      <c r="EOP316" s="35"/>
      <c r="EOQ316" s="35"/>
      <c r="EOR316" s="15"/>
      <c r="EOT316" s="13"/>
      <c r="EOU316" s="35"/>
      <c r="EOV316" s="35"/>
      <c r="EOW316" s="15"/>
      <c r="EOY316" s="13"/>
      <c r="EOZ316" s="35"/>
      <c r="EPA316" s="35"/>
      <c r="EPB316" s="15"/>
      <c r="EPD316" s="13"/>
      <c r="EPE316" s="35"/>
      <c r="EPF316" s="35"/>
      <c r="EPG316" s="15"/>
      <c r="EPI316" s="13"/>
      <c r="EPJ316" s="35"/>
      <c r="EPK316" s="35"/>
      <c r="EPL316" s="15"/>
      <c r="EPN316" s="13"/>
      <c r="EPO316" s="35"/>
      <c r="EPP316" s="35"/>
      <c r="EPQ316" s="15"/>
      <c r="EPS316" s="13"/>
      <c r="EPT316" s="35"/>
      <c r="EPU316" s="35"/>
      <c r="EPV316" s="15"/>
      <c r="EPX316" s="13"/>
      <c r="EPY316" s="35"/>
      <c r="EPZ316" s="35"/>
      <c r="EQA316" s="15"/>
      <c r="EQC316" s="13"/>
      <c r="EQD316" s="35"/>
      <c r="EQE316" s="35"/>
      <c r="EQF316" s="15"/>
      <c r="EQH316" s="13"/>
      <c r="EQI316" s="35"/>
      <c r="EQJ316" s="35"/>
      <c r="EQK316" s="15"/>
      <c r="EQM316" s="13"/>
      <c r="EQN316" s="35"/>
      <c r="EQO316" s="35"/>
      <c r="EQP316" s="15"/>
      <c r="EQR316" s="13"/>
      <c r="EQS316" s="35"/>
      <c r="EQT316" s="35"/>
      <c r="EQU316" s="15"/>
      <c r="EQW316" s="13"/>
      <c r="EQX316" s="35"/>
      <c r="EQY316" s="35"/>
      <c r="EQZ316" s="15"/>
      <c r="ERB316" s="13"/>
      <c r="ERC316" s="35"/>
      <c r="ERD316" s="35"/>
      <c r="ERE316" s="15"/>
      <c r="ERG316" s="13"/>
      <c r="ERH316" s="35"/>
      <c r="ERI316" s="35"/>
      <c r="ERJ316" s="15"/>
      <c r="ERL316" s="13"/>
      <c r="ERM316" s="35"/>
      <c r="ERN316" s="35"/>
      <c r="ERO316" s="15"/>
      <c r="ERQ316" s="13"/>
      <c r="ERR316" s="35"/>
      <c r="ERS316" s="35"/>
      <c r="ERT316" s="15"/>
      <c r="ERV316" s="13"/>
      <c r="ERW316" s="35"/>
      <c r="ERX316" s="35"/>
      <c r="ERY316" s="15"/>
      <c r="ESA316" s="13"/>
      <c r="ESB316" s="35"/>
      <c r="ESC316" s="35"/>
      <c r="ESD316" s="15"/>
      <c r="ESF316" s="13"/>
      <c r="ESG316" s="35"/>
      <c r="ESH316" s="35"/>
      <c r="ESI316" s="15"/>
      <c r="ESK316" s="13"/>
      <c r="ESL316" s="35"/>
      <c r="ESM316" s="35"/>
      <c r="ESN316" s="15"/>
      <c r="ESP316" s="13"/>
      <c r="ESQ316" s="35"/>
      <c r="ESR316" s="35"/>
      <c r="ESS316" s="15"/>
      <c r="ESU316" s="13"/>
      <c r="ESV316" s="35"/>
      <c r="ESW316" s="35"/>
      <c r="ESX316" s="15"/>
      <c r="ESZ316" s="13"/>
      <c r="ETA316" s="35"/>
      <c r="ETB316" s="35"/>
      <c r="ETC316" s="15"/>
      <c r="ETE316" s="13"/>
      <c r="ETF316" s="35"/>
      <c r="ETG316" s="35"/>
      <c r="ETH316" s="15"/>
      <c r="ETJ316" s="13"/>
      <c r="ETK316" s="35"/>
      <c r="ETL316" s="35"/>
      <c r="ETM316" s="15"/>
      <c r="ETO316" s="13"/>
      <c r="ETP316" s="35"/>
      <c r="ETQ316" s="35"/>
      <c r="ETR316" s="15"/>
      <c r="ETT316" s="13"/>
      <c r="ETU316" s="35"/>
      <c r="ETV316" s="35"/>
      <c r="ETW316" s="15"/>
      <c r="ETY316" s="13"/>
      <c r="ETZ316" s="35"/>
      <c r="EUA316" s="35"/>
      <c r="EUB316" s="15"/>
      <c r="EUD316" s="13"/>
      <c r="EUE316" s="35"/>
      <c r="EUF316" s="35"/>
      <c r="EUG316" s="15"/>
      <c r="EUI316" s="13"/>
      <c r="EUJ316" s="35"/>
      <c r="EUK316" s="35"/>
      <c r="EUL316" s="15"/>
      <c r="EUN316" s="13"/>
      <c r="EUO316" s="35"/>
      <c r="EUP316" s="35"/>
      <c r="EUQ316" s="15"/>
      <c r="EUS316" s="13"/>
      <c r="EUT316" s="35"/>
      <c r="EUU316" s="35"/>
      <c r="EUV316" s="15"/>
      <c r="EUX316" s="13"/>
      <c r="EUY316" s="35"/>
      <c r="EUZ316" s="35"/>
      <c r="EVA316" s="15"/>
      <c r="EVC316" s="13"/>
      <c r="EVD316" s="35"/>
      <c r="EVE316" s="35"/>
      <c r="EVF316" s="15"/>
      <c r="EVH316" s="13"/>
      <c r="EVI316" s="35"/>
      <c r="EVJ316" s="35"/>
      <c r="EVK316" s="15"/>
      <c r="EVM316" s="13"/>
      <c r="EVN316" s="35"/>
      <c r="EVO316" s="35"/>
      <c r="EVP316" s="15"/>
      <c r="EVR316" s="13"/>
      <c r="EVS316" s="35"/>
      <c r="EVT316" s="35"/>
      <c r="EVU316" s="15"/>
      <c r="EVW316" s="13"/>
      <c r="EVX316" s="35"/>
      <c r="EVY316" s="35"/>
      <c r="EVZ316" s="15"/>
      <c r="EWB316" s="13"/>
      <c r="EWC316" s="35"/>
      <c r="EWD316" s="35"/>
      <c r="EWE316" s="15"/>
      <c r="EWG316" s="13"/>
      <c r="EWH316" s="35"/>
      <c r="EWI316" s="35"/>
      <c r="EWJ316" s="15"/>
      <c r="EWL316" s="13"/>
      <c r="EWM316" s="35"/>
      <c r="EWN316" s="35"/>
      <c r="EWO316" s="15"/>
      <c r="EWQ316" s="13"/>
      <c r="EWR316" s="35"/>
      <c r="EWS316" s="35"/>
      <c r="EWT316" s="15"/>
      <c r="EWV316" s="13"/>
      <c r="EWW316" s="35"/>
      <c r="EWX316" s="35"/>
      <c r="EWY316" s="15"/>
      <c r="EXA316" s="13"/>
      <c r="EXB316" s="35"/>
      <c r="EXC316" s="35"/>
      <c r="EXD316" s="15"/>
      <c r="EXF316" s="13"/>
      <c r="EXG316" s="35"/>
      <c r="EXH316" s="35"/>
      <c r="EXI316" s="15"/>
      <c r="EXK316" s="13"/>
      <c r="EXL316" s="35"/>
      <c r="EXM316" s="35"/>
      <c r="EXN316" s="15"/>
      <c r="EXP316" s="13"/>
      <c r="EXQ316" s="35"/>
      <c r="EXR316" s="35"/>
      <c r="EXS316" s="15"/>
      <c r="EXU316" s="13"/>
      <c r="EXV316" s="35"/>
      <c r="EXW316" s="35"/>
      <c r="EXX316" s="15"/>
      <c r="EXZ316" s="13"/>
      <c r="EYA316" s="35"/>
      <c r="EYB316" s="35"/>
      <c r="EYC316" s="15"/>
      <c r="EYE316" s="13"/>
      <c r="EYF316" s="35"/>
      <c r="EYG316" s="35"/>
      <c r="EYH316" s="15"/>
      <c r="EYJ316" s="13"/>
      <c r="EYK316" s="35"/>
      <c r="EYL316" s="35"/>
      <c r="EYM316" s="15"/>
      <c r="EYO316" s="13"/>
      <c r="EYP316" s="35"/>
      <c r="EYQ316" s="35"/>
      <c r="EYR316" s="15"/>
      <c r="EYT316" s="13"/>
      <c r="EYU316" s="35"/>
      <c r="EYV316" s="35"/>
      <c r="EYW316" s="15"/>
      <c r="EYY316" s="13"/>
      <c r="EYZ316" s="35"/>
      <c r="EZA316" s="35"/>
      <c r="EZB316" s="15"/>
      <c r="EZD316" s="13"/>
      <c r="EZE316" s="35"/>
      <c r="EZF316" s="35"/>
      <c r="EZG316" s="15"/>
      <c r="EZI316" s="13"/>
      <c r="EZJ316" s="35"/>
      <c r="EZK316" s="35"/>
      <c r="EZL316" s="15"/>
      <c r="EZN316" s="13"/>
      <c r="EZO316" s="35"/>
      <c r="EZP316" s="35"/>
      <c r="EZQ316" s="15"/>
      <c r="EZS316" s="13"/>
      <c r="EZT316" s="35"/>
      <c r="EZU316" s="35"/>
      <c r="EZV316" s="15"/>
      <c r="EZX316" s="13"/>
      <c r="EZY316" s="35"/>
      <c r="EZZ316" s="35"/>
      <c r="FAA316" s="15"/>
      <c r="FAC316" s="13"/>
      <c r="FAD316" s="35"/>
      <c r="FAE316" s="35"/>
      <c r="FAF316" s="15"/>
      <c r="FAH316" s="13"/>
      <c r="FAI316" s="35"/>
      <c r="FAJ316" s="35"/>
      <c r="FAK316" s="15"/>
      <c r="FAM316" s="13"/>
      <c r="FAN316" s="35"/>
      <c r="FAO316" s="35"/>
      <c r="FAP316" s="15"/>
      <c r="FAR316" s="13"/>
      <c r="FAS316" s="35"/>
      <c r="FAT316" s="35"/>
      <c r="FAU316" s="15"/>
      <c r="FAW316" s="13"/>
      <c r="FAX316" s="35"/>
      <c r="FAY316" s="35"/>
      <c r="FAZ316" s="15"/>
      <c r="FBB316" s="13"/>
      <c r="FBC316" s="35"/>
      <c r="FBD316" s="35"/>
      <c r="FBE316" s="15"/>
      <c r="FBG316" s="13"/>
      <c r="FBH316" s="35"/>
      <c r="FBI316" s="35"/>
      <c r="FBJ316" s="15"/>
      <c r="FBL316" s="13"/>
      <c r="FBM316" s="35"/>
      <c r="FBN316" s="35"/>
      <c r="FBO316" s="15"/>
      <c r="FBQ316" s="13"/>
      <c r="FBR316" s="35"/>
      <c r="FBS316" s="35"/>
      <c r="FBT316" s="15"/>
      <c r="FBV316" s="13"/>
      <c r="FBW316" s="35"/>
      <c r="FBX316" s="35"/>
      <c r="FBY316" s="15"/>
      <c r="FCA316" s="13"/>
      <c r="FCB316" s="35"/>
      <c r="FCC316" s="35"/>
      <c r="FCD316" s="15"/>
      <c r="FCF316" s="13"/>
      <c r="FCG316" s="35"/>
      <c r="FCH316" s="35"/>
      <c r="FCI316" s="15"/>
      <c r="FCK316" s="13"/>
      <c r="FCL316" s="35"/>
      <c r="FCM316" s="35"/>
      <c r="FCN316" s="15"/>
      <c r="FCP316" s="13"/>
      <c r="FCQ316" s="35"/>
      <c r="FCR316" s="35"/>
      <c r="FCS316" s="15"/>
      <c r="FCU316" s="13"/>
      <c r="FCV316" s="35"/>
      <c r="FCW316" s="35"/>
      <c r="FCX316" s="15"/>
      <c r="FCZ316" s="13"/>
      <c r="FDA316" s="35"/>
      <c r="FDB316" s="35"/>
      <c r="FDC316" s="15"/>
      <c r="FDE316" s="13"/>
      <c r="FDF316" s="35"/>
      <c r="FDG316" s="35"/>
      <c r="FDH316" s="15"/>
      <c r="FDJ316" s="13"/>
      <c r="FDK316" s="35"/>
      <c r="FDL316" s="35"/>
      <c r="FDM316" s="15"/>
      <c r="FDO316" s="13"/>
      <c r="FDP316" s="35"/>
      <c r="FDQ316" s="35"/>
      <c r="FDR316" s="15"/>
      <c r="FDT316" s="13"/>
      <c r="FDU316" s="35"/>
      <c r="FDV316" s="35"/>
      <c r="FDW316" s="15"/>
      <c r="FDY316" s="13"/>
      <c r="FDZ316" s="35"/>
      <c r="FEA316" s="35"/>
      <c r="FEB316" s="15"/>
      <c r="FED316" s="13"/>
      <c r="FEE316" s="35"/>
      <c r="FEF316" s="35"/>
      <c r="FEG316" s="15"/>
      <c r="FEI316" s="13"/>
      <c r="FEJ316" s="35"/>
      <c r="FEK316" s="35"/>
      <c r="FEL316" s="15"/>
      <c r="FEN316" s="13"/>
      <c r="FEO316" s="35"/>
      <c r="FEP316" s="35"/>
      <c r="FEQ316" s="15"/>
      <c r="FES316" s="13"/>
      <c r="FET316" s="35"/>
      <c r="FEU316" s="35"/>
      <c r="FEV316" s="15"/>
      <c r="FEX316" s="13"/>
      <c r="FEY316" s="35"/>
      <c r="FEZ316" s="35"/>
      <c r="FFA316" s="15"/>
      <c r="FFC316" s="13"/>
      <c r="FFD316" s="35"/>
      <c r="FFE316" s="35"/>
      <c r="FFF316" s="15"/>
      <c r="FFH316" s="13"/>
      <c r="FFI316" s="35"/>
      <c r="FFJ316" s="35"/>
      <c r="FFK316" s="15"/>
      <c r="FFM316" s="13"/>
      <c r="FFN316" s="35"/>
      <c r="FFO316" s="35"/>
      <c r="FFP316" s="15"/>
      <c r="FFR316" s="13"/>
      <c r="FFS316" s="35"/>
      <c r="FFT316" s="35"/>
      <c r="FFU316" s="15"/>
      <c r="FFW316" s="13"/>
      <c r="FFX316" s="35"/>
      <c r="FFY316" s="35"/>
      <c r="FFZ316" s="15"/>
      <c r="FGB316" s="13"/>
      <c r="FGC316" s="35"/>
      <c r="FGD316" s="35"/>
      <c r="FGE316" s="15"/>
      <c r="FGG316" s="13"/>
      <c r="FGH316" s="35"/>
      <c r="FGI316" s="35"/>
      <c r="FGJ316" s="15"/>
      <c r="FGL316" s="13"/>
      <c r="FGM316" s="35"/>
      <c r="FGN316" s="35"/>
      <c r="FGO316" s="15"/>
      <c r="FGQ316" s="13"/>
      <c r="FGR316" s="35"/>
      <c r="FGS316" s="35"/>
      <c r="FGT316" s="15"/>
      <c r="FGV316" s="13"/>
      <c r="FGW316" s="35"/>
      <c r="FGX316" s="35"/>
      <c r="FGY316" s="15"/>
      <c r="FHA316" s="13"/>
      <c r="FHB316" s="35"/>
      <c r="FHC316" s="35"/>
      <c r="FHD316" s="15"/>
      <c r="FHF316" s="13"/>
      <c r="FHG316" s="35"/>
      <c r="FHH316" s="35"/>
      <c r="FHI316" s="15"/>
      <c r="FHK316" s="13"/>
      <c r="FHL316" s="35"/>
      <c r="FHM316" s="35"/>
      <c r="FHN316" s="15"/>
      <c r="FHP316" s="13"/>
      <c r="FHQ316" s="35"/>
      <c r="FHR316" s="35"/>
      <c r="FHS316" s="15"/>
      <c r="FHU316" s="13"/>
      <c r="FHV316" s="35"/>
      <c r="FHW316" s="35"/>
      <c r="FHX316" s="15"/>
      <c r="FHZ316" s="13"/>
      <c r="FIA316" s="35"/>
      <c r="FIB316" s="35"/>
      <c r="FIC316" s="15"/>
      <c r="FIE316" s="13"/>
      <c r="FIF316" s="35"/>
      <c r="FIG316" s="35"/>
      <c r="FIH316" s="15"/>
      <c r="FIJ316" s="13"/>
      <c r="FIK316" s="35"/>
      <c r="FIL316" s="35"/>
      <c r="FIM316" s="15"/>
      <c r="FIO316" s="13"/>
      <c r="FIP316" s="35"/>
      <c r="FIQ316" s="35"/>
      <c r="FIR316" s="15"/>
      <c r="FIT316" s="13"/>
      <c r="FIU316" s="35"/>
      <c r="FIV316" s="35"/>
      <c r="FIW316" s="15"/>
      <c r="FIY316" s="13"/>
      <c r="FIZ316" s="35"/>
      <c r="FJA316" s="35"/>
      <c r="FJB316" s="15"/>
      <c r="FJD316" s="13"/>
      <c r="FJE316" s="35"/>
      <c r="FJF316" s="35"/>
      <c r="FJG316" s="15"/>
      <c r="FJI316" s="13"/>
      <c r="FJJ316" s="35"/>
      <c r="FJK316" s="35"/>
      <c r="FJL316" s="15"/>
      <c r="FJN316" s="13"/>
      <c r="FJO316" s="35"/>
      <c r="FJP316" s="35"/>
      <c r="FJQ316" s="15"/>
      <c r="FJS316" s="13"/>
      <c r="FJT316" s="35"/>
      <c r="FJU316" s="35"/>
      <c r="FJV316" s="15"/>
      <c r="FJX316" s="13"/>
      <c r="FJY316" s="35"/>
      <c r="FJZ316" s="35"/>
      <c r="FKA316" s="15"/>
      <c r="FKC316" s="13"/>
      <c r="FKD316" s="35"/>
      <c r="FKE316" s="35"/>
      <c r="FKF316" s="15"/>
      <c r="FKH316" s="13"/>
      <c r="FKI316" s="35"/>
      <c r="FKJ316" s="35"/>
      <c r="FKK316" s="15"/>
      <c r="FKM316" s="13"/>
      <c r="FKN316" s="35"/>
      <c r="FKO316" s="35"/>
      <c r="FKP316" s="15"/>
      <c r="FKR316" s="13"/>
      <c r="FKS316" s="35"/>
      <c r="FKT316" s="35"/>
      <c r="FKU316" s="15"/>
      <c r="FKW316" s="13"/>
      <c r="FKX316" s="35"/>
      <c r="FKY316" s="35"/>
      <c r="FKZ316" s="15"/>
      <c r="FLB316" s="13"/>
      <c r="FLC316" s="35"/>
      <c r="FLD316" s="35"/>
      <c r="FLE316" s="15"/>
      <c r="FLG316" s="13"/>
      <c r="FLH316" s="35"/>
      <c r="FLI316" s="35"/>
      <c r="FLJ316" s="15"/>
      <c r="FLL316" s="13"/>
      <c r="FLM316" s="35"/>
      <c r="FLN316" s="35"/>
      <c r="FLO316" s="15"/>
      <c r="FLQ316" s="13"/>
      <c r="FLR316" s="35"/>
      <c r="FLS316" s="35"/>
      <c r="FLT316" s="15"/>
      <c r="FLV316" s="13"/>
      <c r="FLW316" s="35"/>
      <c r="FLX316" s="35"/>
      <c r="FLY316" s="15"/>
      <c r="FMA316" s="13"/>
      <c r="FMB316" s="35"/>
      <c r="FMC316" s="35"/>
      <c r="FMD316" s="15"/>
      <c r="FMF316" s="13"/>
      <c r="FMG316" s="35"/>
      <c r="FMH316" s="35"/>
      <c r="FMI316" s="15"/>
      <c r="FMK316" s="13"/>
      <c r="FML316" s="35"/>
      <c r="FMM316" s="35"/>
      <c r="FMN316" s="15"/>
      <c r="FMP316" s="13"/>
      <c r="FMQ316" s="35"/>
      <c r="FMR316" s="35"/>
      <c r="FMS316" s="15"/>
      <c r="FMU316" s="13"/>
      <c r="FMV316" s="35"/>
      <c r="FMW316" s="35"/>
      <c r="FMX316" s="15"/>
      <c r="FMZ316" s="13"/>
      <c r="FNA316" s="35"/>
      <c r="FNB316" s="35"/>
      <c r="FNC316" s="15"/>
      <c r="FNE316" s="13"/>
      <c r="FNF316" s="35"/>
      <c r="FNG316" s="35"/>
      <c r="FNH316" s="15"/>
      <c r="FNJ316" s="13"/>
      <c r="FNK316" s="35"/>
      <c r="FNL316" s="35"/>
      <c r="FNM316" s="15"/>
      <c r="FNO316" s="13"/>
      <c r="FNP316" s="35"/>
      <c r="FNQ316" s="35"/>
      <c r="FNR316" s="15"/>
      <c r="FNT316" s="13"/>
      <c r="FNU316" s="35"/>
      <c r="FNV316" s="35"/>
      <c r="FNW316" s="15"/>
      <c r="FNY316" s="13"/>
      <c r="FNZ316" s="35"/>
      <c r="FOA316" s="35"/>
      <c r="FOB316" s="15"/>
      <c r="FOD316" s="13"/>
      <c r="FOE316" s="35"/>
      <c r="FOF316" s="35"/>
      <c r="FOG316" s="15"/>
      <c r="FOI316" s="13"/>
      <c r="FOJ316" s="35"/>
      <c r="FOK316" s="35"/>
      <c r="FOL316" s="15"/>
      <c r="FON316" s="13"/>
      <c r="FOO316" s="35"/>
      <c r="FOP316" s="35"/>
      <c r="FOQ316" s="15"/>
      <c r="FOS316" s="13"/>
      <c r="FOT316" s="35"/>
      <c r="FOU316" s="35"/>
      <c r="FOV316" s="15"/>
      <c r="FOX316" s="13"/>
      <c r="FOY316" s="35"/>
      <c r="FOZ316" s="35"/>
      <c r="FPA316" s="15"/>
      <c r="FPC316" s="13"/>
      <c r="FPD316" s="35"/>
      <c r="FPE316" s="35"/>
      <c r="FPF316" s="15"/>
      <c r="FPH316" s="13"/>
      <c r="FPI316" s="35"/>
      <c r="FPJ316" s="35"/>
      <c r="FPK316" s="15"/>
      <c r="FPM316" s="13"/>
      <c r="FPN316" s="35"/>
      <c r="FPO316" s="35"/>
      <c r="FPP316" s="15"/>
      <c r="FPR316" s="13"/>
      <c r="FPS316" s="35"/>
      <c r="FPT316" s="35"/>
      <c r="FPU316" s="15"/>
      <c r="FPW316" s="13"/>
      <c r="FPX316" s="35"/>
      <c r="FPY316" s="35"/>
      <c r="FPZ316" s="15"/>
      <c r="FQB316" s="13"/>
      <c r="FQC316" s="35"/>
      <c r="FQD316" s="35"/>
      <c r="FQE316" s="15"/>
      <c r="FQG316" s="13"/>
      <c r="FQH316" s="35"/>
      <c r="FQI316" s="35"/>
      <c r="FQJ316" s="15"/>
      <c r="FQL316" s="13"/>
      <c r="FQM316" s="35"/>
      <c r="FQN316" s="35"/>
      <c r="FQO316" s="15"/>
      <c r="FQQ316" s="13"/>
      <c r="FQR316" s="35"/>
      <c r="FQS316" s="35"/>
      <c r="FQT316" s="15"/>
      <c r="FQV316" s="13"/>
      <c r="FQW316" s="35"/>
      <c r="FQX316" s="35"/>
      <c r="FQY316" s="15"/>
      <c r="FRA316" s="13"/>
      <c r="FRB316" s="35"/>
      <c r="FRC316" s="35"/>
      <c r="FRD316" s="15"/>
      <c r="FRF316" s="13"/>
      <c r="FRG316" s="35"/>
      <c r="FRH316" s="35"/>
      <c r="FRI316" s="15"/>
      <c r="FRK316" s="13"/>
      <c r="FRL316" s="35"/>
      <c r="FRM316" s="35"/>
      <c r="FRN316" s="15"/>
      <c r="FRP316" s="13"/>
      <c r="FRQ316" s="35"/>
      <c r="FRR316" s="35"/>
      <c r="FRS316" s="15"/>
      <c r="FRU316" s="13"/>
      <c r="FRV316" s="35"/>
      <c r="FRW316" s="35"/>
      <c r="FRX316" s="15"/>
      <c r="FRZ316" s="13"/>
      <c r="FSA316" s="35"/>
      <c r="FSB316" s="35"/>
      <c r="FSC316" s="15"/>
      <c r="FSE316" s="13"/>
      <c r="FSF316" s="35"/>
      <c r="FSG316" s="35"/>
      <c r="FSH316" s="15"/>
      <c r="FSJ316" s="13"/>
      <c r="FSK316" s="35"/>
      <c r="FSL316" s="35"/>
      <c r="FSM316" s="15"/>
      <c r="FSO316" s="13"/>
      <c r="FSP316" s="35"/>
      <c r="FSQ316" s="35"/>
      <c r="FSR316" s="15"/>
      <c r="FST316" s="13"/>
      <c r="FSU316" s="35"/>
      <c r="FSV316" s="35"/>
      <c r="FSW316" s="15"/>
      <c r="FSY316" s="13"/>
      <c r="FSZ316" s="35"/>
      <c r="FTA316" s="35"/>
      <c r="FTB316" s="15"/>
      <c r="FTD316" s="13"/>
      <c r="FTE316" s="35"/>
      <c r="FTF316" s="35"/>
      <c r="FTG316" s="15"/>
      <c r="FTI316" s="13"/>
      <c r="FTJ316" s="35"/>
      <c r="FTK316" s="35"/>
      <c r="FTL316" s="15"/>
      <c r="FTN316" s="13"/>
      <c r="FTO316" s="35"/>
      <c r="FTP316" s="35"/>
      <c r="FTQ316" s="15"/>
      <c r="FTS316" s="13"/>
      <c r="FTT316" s="35"/>
      <c r="FTU316" s="35"/>
      <c r="FTV316" s="15"/>
      <c r="FTX316" s="13"/>
      <c r="FTY316" s="35"/>
      <c r="FTZ316" s="35"/>
      <c r="FUA316" s="15"/>
      <c r="FUC316" s="13"/>
      <c r="FUD316" s="35"/>
      <c r="FUE316" s="35"/>
      <c r="FUF316" s="15"/>
      <c r="FUH316" s="13"/>
      <c r="FUI316" s="35"/>
      <c r="FUJ316" s="35"/>
      <c r="FUK316" s="15"/>
      <c r="FUM316" s="13"/>
      <c r="FUN316" s="35"/>
      <c r="FUO316" s="35"/>
      <c r="FUP316" s="15"/>
      <c r="FUR316" s="13"/>
      <c r="FUS316" s="35"/>
      <c r="FUT316" s="35"/>
      <c r="FUU316" s="15"/>
      <c r="FUW316" s="13"/>
      <c r="FUX316" s="35"/>
      <c r="FUY316" s="35"/>
      <c r="FUZ316" s="15"/>
      <c r="FVB316" s="13"/>
      <c r="FVC316" s="35"/>
      <c r="FVD316" s="35"/>
      <c r="FVE316" s="15"/>
      <c r="FVG316" s="13"/>
      <c r="FVH316" s="35"/>
      <c r="FVI316" s="35"/>
      <c r="FVJ316" s="15"/>
      <c r="FVL316" s="13"/>
      <c r="FVM316" s="35"/>
      <c r="FVN316" s="35"/>
      <c r="FVO316" s="15"/>
      <c r="FVQ316" s="13"/>
      <c r="FVR316" s="35"/>
      <c r="FVS316" s="35"/>
      <c r="FVT316" s="15"/>
      <c r="FVV316" s="13"/>
      <c r="FVW316" s="35"/>
      <c r="FVX316" s="35"/>
      <c r="FVY316" s="15"/>
      <c r="FWA316" s="13"/>
      <c r="FWB316" s="35"/>
      <c r="FWC316" s="35"/>
      <c r="FWD316" s="15"/>
      <c r="FWF316" s="13"/>
      <c r="FWG316" s="35"/>
      <c r="FWH316" s="35"/>
      <c r="FWI316" s="15"/>
      <c r="FWK316" s="13"/>
      <c r="FWL316" s="35"/>
      <c r="FWM316" s="35"/>
      <c r="FWN316" s="15"/>
      <c r="FWP316" s="13"/>
      <c r="FWQ316" s="35"/>
      <c r="FWR316" s="35"/>
      <c r="FWS316" s="15"/>
      <c r="FWU316" s="13"/>
      <c r="FWV316" s="35"/>
      <c r="FWW316" s="35"/>
      <c r="FWX316" s="15"/>
      <c r="FWZ316" s="13"/>
      <c r="FXA316" s="35"/>
      <c r="FXB316" s="35"/>
      <c r="FXC316" s="15"/>
      <c r="FXE316" s="13"/>
      <c r="FXF316" s="35"/>
      <c r="FXG316" s="35"/>
      <c r="FXH316" s="15"/>
      <c r="FXJ316" s="13"/>
      <c r="FXK316" s="35"/>
      <c r="FXL316" s="35"/>
      <c r="FXM316" s="15"/>
      <c r="FXO316" s="13"/>
      <c r="FXP316" s="35"/>
      <c r="FXQ316" s="35"/>
      <c r="FXR316" s="15"/>
      <c r="FXT316" s="13"/>
      <c r="FXU316" s="35"/>
      <c r="FXV316" s="35"/>
      <c r="FXW316" s="15"/>
      <c r="FXY316" s="13"/>
      <c r="FXZ316" s="35"/>
      <c r="FYA316" s="35"/>
      <c r="FYB316" s="15"/>
      <c r="FYD316" s="13"/>
      <c r="FYE316" s="35"/>
      <c r="FYF316" s="35"/>
      <c r="FYG316" s="15"/>
      <c r="FYI316" s="13"/>
      <c r="FYJ316" s="35"/>
      <c r="FYK316" s="35"/>
      <c r="FYL316" s="15"/>
      <c r="FYN316" s="13"/>
      <c r="FYO316" s="35"/>
      <c r="FYP316" s="35"/>
      <c r="FYQ316" s="15"/>
      <c r="FYS316" s="13"/>
      <c r="FYT316" s="35"/>
      <c r="FYU316" s="35"/>
      <c r="FYV316" s="15"/>
      <c r="FYX316" s="13"/>
      <c r="FYY316" s="35"/>
      <c r="FYZ316" s="35"/>
      <c r="FZA316" s="15"/>
      <c r="FZC316" s="13"/>
      <c r="FZD316" s="35"/>
      <c r="FZE316" s="35"/>
      <c r="FZF316" s="15"/>
      <c r="FZH316" s="13"/>
      <c r="FZI316" s="35"/>
      <c r="FZJ316" s="35"/>
      <c r="FZK316" s="15"/>
      <c r="FZM316" s="13"/>
      <c r="FZN316" s="35"/>
      <c r="FZO316" s="35"/>
      <c r="FZP316" s="15"/>
      <c r="FZR316" s="13"/>
      <c r="FZS316" s="35"/>
      <c r="FZT316" s="35"/>
      <c r="FZU316" s="15"/>
      <c r="FZW316" s="13"/>
      <c r="FZX316" s="35"/>
      <c r="FZY316" s="35"/>
      <c r="FZZ316" s="15"/>
      <c r="GAB316" s="13"/>
      <c r="GAC316" s="35"/>
      <c r="GAD316" s="35"/>
      <c r="GAE316" s="15"/>
      <c r="GAG316" s="13"/>
      <c r="GAH316" s="35"/>
      <c r="GAI316" s="35"/>
      <c r="GAJ316" s="15"/>
      <c r="GAL316" s="13"/>
      <c r="GAM316" s="35"/>
      <c r="GAN316" s="35"/>
      <c r="GAO316" s="15"/>
      <c r="GAQ316" s="13"/>
      <c r="GAR316" s="35"/>
      <c r="GAS316" s="35"/>
      <c r="GAT316" s="15"/>
      <c r="GAV316" s="13"/>
      <c r="GAW316" s="35"/>
      <c r="GAX316" s="35"/>
      <c r="GAY316" s="15"/>
      <c r="GBA316" s="13"/>
      <c r="GBB316" s="35"/>
      <c r="GBC316" s="35"/>
      <c r="GBD316" s="15"/>
      <c r="GBF316" s="13"/>
      <c r="GBG316" s="35"/>
      <c r="GBH316" s="35"/>
      <c r="GBI316" s="15"/>
      <c r="GBK316" s="13"/>
      <c r="GBL316" s="35"/>
      <c r="GBM316" s="35"/>
      <c r="GBN316" s="15"/>
      <c r="GBP316" s="13"/>
      <c r="GBQ316" s="35"/>
      <c r="GBR316" s="35"/>
      <c r="GBS316" s="15"/>
      <c r="GBU316" s="13"/>
      <c r="GBV316" s="35"/>
      <c r="GBW316" s="35"/>
      <c r="GBX316" s="15"/>
      <c r="GBZ316" s="13"/>
      <c r="GCA316" s="35"/>
      <c r="GCB316" s="35"/>
      <c r="GCC316" s="15"/>
      <c r="GCE316" s="13"/>
      <c r="GCF316" s="35"/>
      <c r="GCG316" s="35"/>
      <c r="GCH316" s="15"/>
      <c r="GCJ316" s="13"/>
      <c r="GCK316" s="35"/>
      <c r="GCL316" s="35"/>
      <c r="GCM316" s="15"/>
      <c r="GCO316" s="13"/>
      <c r="GCP316" s="35"/>
      <c r="GCQ316" s="35"/>
      <c r="GCR316" s="15"/>
      <c r="GCT316" s="13"/>
      <c r="GCU316" s="35"/>
      <c r="GCV316" s="35"/>
      <c r="GCW316" s="15"/>
      <c r="GCY316" s="13"/>
      <c r="GCZ316" s="35"/>
      <c r="GDA316" s="35"/>
      <c r="GDB316" s="15"/>
      <c r="GDD316" s="13"/>
      <c r="GDE316" s="35"/>
      <c r="GDF316" s="35"/>
      <c r="GDG316" s="15"/>
      <c r="GDI316" s="13"/>
      <c r="GDJ316" s="35"/>
      <c r="GDK316" s="35"/>
      <c r="GDL316" s="15"/>
      <c r="GDN316" s="13"/>
      <c r="GDO316" s="35"/>
      <c r="GDP316" s="35"/>
      <c r="GDQ316" s="15"/>
      <c r="GDS316" s="13"/>
      <c r="GDT316" s="35"/>
      <c r="GDU316" s="35"/>
      <c r="GDV316" s="15"/>
      <c r="GDX316" s="13"/>
      <c r="GDY316" s="35"/>
      <c r="GDZ316" s="35"/>
      <c r="GEA316" s="15"/>
      <c r="GEC316" s="13"/>
      <c r="GED316" s="35"/>
      <c r="GEE316" s="35"/>
      <c r="GEF316" s="15"/>
      <c r="GEH316" s="13"/>
      <c r="GEI316" s="35"/>
      <c r="GEJ316" s="35"/>
      <c r="GEK316" s="15"/>
      <c r="GEM316" s="13"/>
      <c r="GEN316" s="35"/>
      <c r="GEO316" s="35"/>
      <c r="GEP316" s="15"/>
      <c r="GER316" s="13"/>
      <c r="GES316" s="35"/>
      <c r="GET316" s="35"/>
      <c r="GEU316" s="15"/>
      <c r="GEW316" s="13"/>
      <c r="GEX316" s="35"/>
      <c r="GEY316" s="35"/>
      <c r="GEZ316" s="15"/>
      <c r="GFB316" s="13"/>
      <c r="GFC316" s="35"/>
      <c r="GFD316" s="35"/>
      <c r="GFE316" s="15"/>
      <c r="GFG316" s="13"/>
      <c r="GFH316" s="35"/>
      <c r="GFI316" s="35"/>
      <c r="GFJ316" s="15"/>
      <c r="GFL316" s="13"/>
      <c r="GFM316" s="35"/>
      <c r="GFN316" s="35"/>
      <c r="GFO316" s="15"/>
      <c r="GFQ316" s="13"/>
      <c r="GFR316" s="35"/>
      <c r="GFS316" s="35"/>
      <c r="GFT316" s="15"/>
      <c r="GFV316" s="13"/>
      <c r="GFW316" s="35"/>
      <c r="GFX316" s="35"/>
      <c r="GFY316" s="15"/>
      <c r="GGA316" s="13"/>
      <c r="GGB316" s="35"/>
      <c r="GGC316" s="35"/>
      <c r="GGD316" s="15"/>
      <c r="GGF316" s="13"/>
      <c r="GGG316" s="35"/>
      <c r="GGH316" s="35"/>
      <c r="GGI316" s="15"/>
      <c r="GGK316" s="13"/>
      <c r="GGL316" s="35"/>
      <c r="GGM316" s="35"/>
      <c r="GGN316" s="15"/>
      <c r="GGP316" s="13"/>
      <c r="GGQ316" s="35"/>
      <c r="GGR316" s="35"/>
      <c r="GGS316" s="15"/>
      <c r="GGU316" s="13"/>
      <c r="GGV316" s="35"/>
      <c r="GGW316" s="35"/>
      <c r="GGX316" s="15"/>
      <c r="GGZ316" s="13"/>
      <c r="GHA316" s="35"/>
      <c r="GHB316" s="35"/>
      <c r="GHC316" s="15"/>
      <c r="GHE316" s="13"/>
      <c r="GHF316" s="35"/>
      <c r="GHG316" s="35"/>
      <c r="GHH316" s="15"/>
      <c r="GHJ316" s="13"/>
      <c r="GHK316" s="35"/>
      <c r="GHL316" s="35"/>
      <c r="GHM316" s="15"/>
      <c r="GHO316" s="13"/>
      <c r="GHP316" s="35"/>
      <c r="GHQ316" s="35"/>
      <c r="GHR316" s="15"/>
      <c r="GHT316" s="13"/>
      <c r="GHU316" s="35"/>
      <c r="GHV316" s="35"/>
      <c r="GHW316" s="15"/>
      <c r="GHY316" s="13"/>
      <c r="GHZ316" s="35"/>
      <c r="GIA316" s="35"/>
      <c r="GIB316" s="15"/>
      <c r="GID316" s="13"/>
      <c r="GIE316" s="35"/>
      <c r="GIF316" s="35"/>
      <c r="GIG316" s="15"/>
      <c r="GII316" s="13"/>
      <c r="GIJ316" s="35"/>
      <c r="GIK316" s="35"/>
      <c r="GIL316" s="15"/>
      <c r="GIN316" s="13"/>
      <c r="GIO316" s="35"/>
      <c r="GIP316" s="35"/>
      <c r="GIQ316" s="15"/>
      <c r="GIS316" s="13"/>
      <c r="GIT316" s="35"/>
      <c r="GIU316" s="35"/>
      <c r="GIV316" s="15"/>
      <c r="GIX316" s="13"/>
      <c r="GIY316" s="35"/>
      <c r="GIZ316" s="35"/>
      <c r="GJA316" s="15"/>
      <c r="GJC316" s="13"/>
      <c r="GJD316" s="35"/>
      <c r="GJE316" s="35"/>
      <c r="GJF316" s="15"/>
      <c r="GJH316" s="13"/>
      <c r="GJI316" s="35"/>
      <c r="GJJ316" s="35"/>
      <c r="GJK316" s="15"/>
      <c r="GJM316" s="13"/>
      <c r="GJN316" s="35"/>
      <c r="GJO316" s="35"/>
      <c r="GJP316" s="15"/>
      <c r="GJR316" s="13"/>
      <c r="GJS316" s="35"/>
      <c r="GJT316" s="35"/>
      <c r="GJU316" s="15"/>
      <c r="GJW316" s="13"/>
      <c r="GJX316" s="35"/>
      <c r="GJY316" s="35"/>
      <c r="GJZ316" s="15"/>
      <c r="GKB316" s="13"/>
      <c r="GKC316" s="35"/>
      <c r="GKD316" s="35"/>
      <c r="GKE316" s="15"/>
      <c r="GKG316" s="13"/>
      <c r="GKH316" s="35"/>
      <c r="GKI316" s="35"/>
      <c r="GKJ316" s="15"/>
      <c r="GKL316" s="13"/>
      <c r="GKM316" s="35"/>
      <c r="GKN316" s="35"/>
      <c r="GKO316" s="15"/>
      <c r="GKQ316" s="13"/>
      <c r="GKR316" s="35"/>
      <c r="GKS316" s="35"/>
      <c r="GKT316" s="15"/>
      <c r="GKV316" s="13"/>
      <c r="GKW316" s="35"/>
      <c r="GKX316" s="35"/>
      <c r="GKY316" s="15"/>
      <c r="GLA316" s="13"/>
      <c r="GLB316" s="35"/>
      <c r="GLC316" s="35"/>
      <c r="GLD316" s="15"/>
      <c r="GLF316" s="13"/>
      <c r="GLG316" s="35"/>
      <c r="GLH316" s="35"/>
      <c r="GLI316" s="15"/>
      <c r="GLK316" s="13"/>
      <c r="GLL316" s="35"/>
      <c r="GLM316" s="35"/>
      <c r="GLN316" s="15"/>
      <c r="GLP316" s="13"/>
      <c r="GLQ316" s="35"/>
      <c r="GLR316" s="35"/>
      <c r="GLS316" s="15"/>
      <c r="GLU316" s="13"/>
      <c r="GLV316" s="35"/>
      <c r="GLW316" s="35"/>
      <c r="GLX316" s="15"/>
      <c r="GLZ316" s="13"/>
      <c r="GMA316" s="35"/>
      <c r="GMB316" s="35"/>
      <c r="GMC316" s="15"/>
      <c r="GME316" s="13"/>
      <c r="GMF316" s="35"/>
      <c r="GMG316" s="35"/>
      <c r="GMH316" s="15"/>
      <c r="GMJ316" s="13"/>
      <c r="GMK316" s="35"/>
      <c r="GML316" s="35"/>
      <c r="GMM316" s="15"/>
      <c r="GMO316" s="13"/>
      <c r="GMP316" s="35"/>
      <c r="GMQ316" s="35"/>
      <c r="GMR316" s="15"/>
      <c r="GMT316" s="13"/>
      <c r="GMU316" s="35"/>
      <c r="GMV316" s="35"/>
      <c r="GMW316" s="15"/>
      <c r="GMY316" s="13"/>
      <c r="GMZ316" s="35"/>
      <c r="GNA316" s="35"/>
      <c r="GNB316" s="15"/>
      <c r="GND316" s="13"/>
      <c r="GNE316" s="35"/>
      <c r="GNF316" s="35"/>
      <c r="GNG316" s="15"/>
      <c r="GNI316" s="13"/>
      <c r="GNJ316" s="35"/>
      <c r="GNK316" s="35"/>
      <c r="GNL316" s="15"/>
      <c r="GNN316" s="13"/>
      <c r="GNO316" s="35"/>
      <c r="GNP316" s="35"/>
      <c r="GNQ316" s="15"/>
      <c r="GNS316" s="13"/>
      <c r="GNT316" s="35"/>
      <c r="GNU316" s="35"/>
      <c r="GNV316" s="15"/>
      <c r="GNX316" s="13"/>
      <c r="GNY316" s="35"/>
      <c r="GNZ316" s="35"/>
      <c r="GOA316" s="15"/>
      <c r="GOC316" s="13"/>
      <c r="GOD316" s="35"/>
      <c r="GOE316" s="35"/>
      <c r="GOF316" s="15"/>
      <c r="GOH316" s="13"/>
      <c r="GOI316" s="35"/>
      <c r="GOJ316" s="35"/>
      <c r="GOK316" s="15"/>
      <c r="GOM316" s="13"/>
      <c r="GON316" s="35"/>
      <c r="GOO316" s="35"/>
      <c r="GOP316" s="15"/>
      <c r="GOR316" s="13"/>
      <c r="GOS316" s="35"/>
      <c r="GOT316" s="35"/>
      <c r="GOU316" s="15"/>
      <c r="GOW316" s="13"/>
      <c r="GOX316" s="35"/>
      <c r="GOY316" s="35"/>
      <c r="GOZ316" s="15"/>
      <c r="GPB316" s="13"/>
      <c r="GPC316" s="35"/>
      <c r="GPD316" s="35"/>
      <c r="GPE316" s="15"/>
      <c r="GPG316" s="13"/>
      <c r="GPH316" s="35"/>
      <c r="GPI316" s="35"/>
      <c r="GPJ316" s="15"/>
      <c r="GPL316" s="13"/>
      <c r="GPM316" s="35"/>
      <c r="GPN316" s="35"/>
      <c r="GPO316" s="15"/>
      <c r="GPQ316" s="13"/>
      <c r="GPR316" s="35"/>
      <c r="GPS316" s="35"/>
      <c r="GPT316" s="15"/>
      <c r="GPV316" s="13"/>
      <c r="GPW316" s="35"/>
      <c r="GPX316" s="35"/>
      <c r="GPY316" s="15"/>
      <c r="GQA316" s="13"/>
      <c r="GQB316" s="35"/>
      <c r="GQC316" s="35"/>
      <c r="GQD316" s="15"/>
      <c r="GQF316" s="13"/>
      <c r="GQG316" s="35"/>
      <c r="GQH316" s="35"/>
      <c r="GQI316" s="15"/>
      <c r="GQK316" s="13"/>
      <c r="GQL316" s="35"/>
      <c r="GQM316" s="35"/>
      <c r="GQN316" s="15"/>
      <c r="GQP316" s="13"/>
      <c r="GQQ316" s="35"/>
      <c r="GQR316" s="35"/>
      <c r="GQS316" s="15"/>
      <c r="GQU316" s="13"/>
      <c r="GQV316" s="35"/>
      <c r="GQW316" s="35"/>
      <c r="GQX316" s="15"/>
      <c r="GQZ316" s="13"/>
      <c r="GRA316" s="35"/>
      <c r="GRB316" s="35"/>
      <c r="GRC316" s="15"/>
      <c r="GRE316" s="13"/>
      <c r="GRF316" s="35"/>
      <c r="GRG316" s="35"/>
      <c r="GRH316" s="15"/>
      <c r="GRJ316" s="13"/>
      <c r="GRK316" s="35"/>
      <c r="GRL316" s="35"/>
      <c r="GRM316" s="15"/>
      <c r="GRO316" s="13"/>
      <c r="GRP316" s="35"/>
      <c r="GRQ316" s="35"/>
      <c r="GRR316" s="15"/>
      <c r="GRT316" s="13"/>
      <c r="GRU316" s="35"/>
      <c r="GRV316" s="35"/>
      <c r="GRW316" s="15"/>
      <c r="GRY316" s="13"/>
      <c r="GRZ316" s="35"/>
      <c r="GSA316" s="35"/>
      <c r="GSB316" s="15"/>
      <c r="GSD316" s="13"/>
      <c r="GSE316" s="35"/>
      <c r="GSF316" s="35"/>
      <c r="GSG316" s="15"/>
      <c r="GSI316" s="13"/>
      <c r="GSJ316" s="35"/>
      <c r="GSK316" s="35"/>
      <c r="GSL316" s="15"/>
      <c r="GSN316" s="13"/>
      <c r="GSO316" s="35"/>
      <c r="GSP316" s="35"/>
      <c r="GSQ316" s="15"/>
      <c r="GSS316" s="13"/>
      <c r="GST316" s="35"/>
      <c r="GSU316" s="35"/>
      <c r="GSV316" s="15"/>
      <c r="GSX316" s="13"/>
      <c r="GSY316" s="35"/>
      <c r="GSZ316" s="35"/>
      <c r="GTA316" s="15"/>
      <c r="GTC316" s="13"/>
      <c r="GTD316" s="35"/>
      <c r="GTE316" s="35"/>
      <c r="GTF316" s="15"/>
      <c r="GTH316" s="13"/>
      <c r="GTI316" s="35"/>
      <c r="GTJ316" s="35"/>
      <c r="GTK316" s="15"/>
      <c r="GTM316" s="13"/>
      <c r="GTN316" s="35"/>
      <c r="GTO316" s="35"/>
      <c r="GTP316" s="15"/>
      <c r="GTR316" s="13"/>
      <c r="GTS316" s="35"/>
      <c r="GTT316" s="35"/>
      <c r="GTU316" s="15"/>
      <c r="GTW316" s="13"/>
      <c r="GTX316" s="35"/>
      <c r="GTY316" s="35"/>
      <c r="GTZ316" s="15"/>
      <c r="GUB316" s="13"/>
      <c r="GUC316" s="35"/>
      <c r="GUD316" s="35"/>
      <c r="GUE316" s="15"/>
      <c r="GUG316" s="13"/>
      <c r="GUH316" s="35"/>
      <c r="GUI316" s="35"/>
      <c r="GUJ316" s="15"/>
      <c r="GUL316" s="13"/>
      <c r="GUM316" s="35"/>
      <c r="GUN316" s="35"/>
      <c r="GUO316" s="15"/>
      <c r="GUQ316" s="13"/>
      <c r="GUR316" s="35"/>
      <c r="GUS316" s="35"/>
      <c r="GUT316" s="15"/>
      <c r="GUV316" s="13"/>
      <c r="GUW316" s="35"/>
      <c r="GUX316" s="35"/>
      <c r="GUY316" s="15"/>
      <c r="GVA316" s="13"/>
      <c r="GVB316" s="35"/>
      <c r="GVC316" s="35"/>
      <c r="GVD316" s="15"/>
      <c r="GVF316" s="13"/>
      <c r="GVG316" s="35"/>
      <c r="GVH316" s="35"/>
      <c r="GVI316" s="15"/>
      <c r="GVK316" s="13"/>
      <c r="GVL316" s="35"/>
      <c r="GVM316" s="35"/>
      <c r="GVN316" s="15"/>
      <c r="GVP316" s="13"/>
      <c r="GVQ316" s="35"/>
      <c r="GVR316" s="35"/>
      <c r="GVS316" s="15"/>
      <c r="GVU316" s="13"/>
      <c r="GVV316" s="35"/>
      <c r="GVW316" s="35"/>
      <c r="GVX316" s="15"/>
      <c r="GVZ316" s="13"/>
      <c r="GWA316" s="35"/>
      <c r="GWB316" s="35"/>
      <c r="GWC316" s="15"/>
      <c r="GWE316" s="13"/>
      <c r="GWF316" s="35"/>
      <c r="GWG316" s="35"/>
      <c r="GWH316" s="15"/>
      <c r="GWJ316" s="13"/>
      <c r="GWK316" s="35"/>
      <c r="GWL316" s="35"/>
      <c r="GWM316" s="15"/>
      <c r="GWO316" s="13"/>
      <c r="GWP316" s="35"/>
      <c r="GWQ316" s="35"/>
      <c r="GWR316" s="15"/>
      <c r="GWT316" s="13"/>
      <c r="GWU316" s="35"/>
      <c r="GWV316" s="35"/>
      <c r="GWW316" s="15"/>
      <c r="GWY316" s="13"/>
      <c r="GWZ316" s="35"/>
      <c r="GXA316" s="35"/>
      <c r="GXB316" s="15"/>
      <c r="GXD316" s="13"/>
      <c r="GXE316" s="35"/>
      <c r="GXF316" s="35"/>
      <c r="GXG316" s="15"/>
      <c r="GXI316" s="13"/>
      <c r="GXJ316" s="35"/>
      <c r="GXK316" s="35"/>
      <c r="GXL316" s="15"/>
      <c r="GXN316" s="13"/>
      <c r="GXO316" s="35"/>
      <c r="GXP316" s="35"/>
      <c r="GXQ316" s="15"/>
      <c r="GXS316" s="13"/>
      <c r="GXT316" s="35"/>
      <c r="GXU316" s="35"/>
      <c r="GXV316" s="15"/>
      <c r="GXX316" s="13"/>
      <c r="GXY316" s="35"/>
      <c r="GXZ316" s="35"/>
      <c r="GYA316" s="15"/>
      <c r="GYC316" s="13"/>
      <c r="GYD316" s="35"/>
      <c r="GYE316" s="35"/>
      <c r="GYF316" s="15"/>
      <c r="GYH316" s="13"/>
      <c r="GYI316" s="35"/>
      <c r="GYJ316" s="35"/>
      <c r="GYK316" s="15"/>
      <c r="GYM316" s="13"/>
      <c r="GYN316" s="35"/>
      <c r="GYO316" s="35"/>
      <c r="GYP316" s="15"/>
      <c r="GYR316" s="13"/>
      <c r="GYS316" s="35"/>
      <c r="GYT316" s="35"/>
      <c r="GYU316" s="15"/>
      <c r="GYW316" s="13"/>
      <c r="GYX316" s="35"/>
      <c r="GYY316" s="35"/>
      <c r="GYZ316" s="15"/>
      <c r="GZB316" s="13"/>
      <c r="GZC316" s="35"/>
      <c r="GZD316" s="35"/>
      <c r="GZE316" s="15"/>
      <c r="GZG316" s="13"/>
      <c r="GZH316" s="35"/>
      <c r="GZI316" s="35"/>
      <c r="GZJ316" s="15"/>
      <c r="GZL316" s="13"/>
      <c r="GZM316" s="35"/>
      <c r="GZN316" s="35"/>
      <c r="GZO316" s="15"/>
      <c r="GZQ316" s="13"/>
      <c r="GZR316" s="35"/>
      <c r="GZS316" s="35"/>
      <c r="GZT316" s="15"/>
      <c r="GZV316" s="13"/>
      <c r="GZW316" s="35"/>
      <c r="GZX316" s="35"/>
      <c r="GZY316" s="15"/>
      <c r="HAA316" s="13"/>
      <c r="HAB316" s="35"/>
      <c r="HAC316" s="35"/>
      <c r="HAD316" s="15"/>
      <c r="HAF316" s="13"/>
      <c r="HAG316" s="35"/>
      <c r="HAH316" s="35"/>
      <c r="HAI316" s="15"/>
      <c r="HAK316" s="13"/>
      <c r="HAL316" s="35"/>
      <c r="HAM316" s="35"/>
      <c r="HAN316" s="15"/>
      <c r="HAP316" s="13"/>
      <c r="HAQ316" s="35"/>
      <c r="HAR316" s="35"/>
      <c r="HAS316" s="15"/>
      <c r="HAU316" s="13"/>
      <c r="HAV316" s="35"/>
      <c r="HAW316" s="35"/>
      <c r="HAX316" s="15"/>
      <c r="HAZ316" s="13"/>
      <c r="HBA316" s="35"/>
      <c r="HBB316" s="35"/>
      <c r="HBC316" s="15"/>
      <c r="HBE316" s="13"/>
      <c r="HBF316" s="35"/>
      <c r="HBG316" s="35"/>
      <c r="HBH316" s="15"/>
      <c r="HBJ316" s="13"/>
      <c r="HBK316" s="35"/>
      <c r="HBL316" s="35"/>
      <c r="HBM316" s="15"/>
      <c r="HBO316" s="13"/>
      <c r="HBP316" s="35"/>
      <c r="HBQ316" s="35"/>
      <c r="HBR316" s="15"/>
      <c r="HBT316" s="13"/>
      <c r="HBU316" s="35"/>
      <c r="HBV316" s="35"/>
      <c r="HBW316" s="15"/>
      <c r="HBY316" s="13"/>
      <c r="HBZ316" s="35"/>
      <c r="HCA316" s="35"/>
      <c r="HCB316" s="15"/>
      <c r="HCD316" s="13"/>
      <c r="HCE316" s="35"/>
      <c r="HCF316" s="35"/>
      <c r="HCG316" s="15"/>
      <c r="HCI316" s="13"/>
      <c r="HCJ316" s="35"/>
      <c r="HCK316" s="35"/>
      <c r="HCL316" s="15"/>
      <c r="HCN316" s="13"/>
      <c r="HCO316" s="35"/>
      <c r="HCP316" s="35"/>
      <c r="HCQ316" s="15"/>
      <c r="HCS316" s="13"/>
      <c r="HCT316" s="35"/>
      <c r="HCU316" s="35"/>
      <c r="HCV316" s="15"/>
      <c r="HCX316" s="13"/>
      <c r="HCY316" s="35"/>
      <c r="HCZ316" s="35"/>
      <c r="HDA316" s="15"/>
      <c r="HDC316" s="13"/>
      <c r="HDD316" s="35"/>
      <c r="HDE316" s="35"/>
      <c r="HDF316" s="15"/>
      <c r="HDH316" s="13"/>
      <c r="HDI316" s="35"/>
      <c r="HDJ316" s="35"/>
      <c r="HDK316" s="15"/>
      <c r="HDM316" s="13"/>
      <c r="HDN316" s="35"/>
      <c r="HDO316" s="35"/>
      <c r="HDP316" s="15"/>
      <c r="HDR316" s="13"/>
      <c r="HDS316" s="35"/>
      <c r="HDT316" s="35"/>
      <c r="HDU316" s="15"/>
      <c r="HDW316" s="13"/>
      <c r="HDX316" s="35"/>
      <c r="HDY316" s="35"/>
      <c r="HDZ316" s="15"/>
      <c r="HEB316" s="13"/>
      <c r="HEC316" s="35"/>
      <c r="HED316" s="35"/>
      <c r="HEE316" s="15"/>
      <c r="HEG316" s="13"/>
      <c r="HEH316" s="35"/>
      <c r="HEI316" s="35"/>
      <c r="HEJ316" s="15"/>
      <c r="HEL316" s="13"/>
      <c r="HEM316" s="35"/>
      <c r="HEN316" s="35"/>
      <c r="HEO316" s="15"/>
      <c r="HEQ316" s="13"/>
      <c r="HER316" s="35"/>
      <c r="HES316" s="35"/>
      <c r="HET316" s="15"/>
      <c r="HEV316" s="13"/>
      <c r="HEW316" s="35"/>
      <c r="HEX316" s="35"/>
      <c r="HEY316" s="15"/>
      <c r="HFA316" s="13"/>
      <c r="HFB316" s="35"/>
      <c r="HFC316" s="35"/>
      <c r="HFD316" s="15"/>
      <c r="HFF316" s="13"/>
      <c r="HFG316" s="35"/>
      <c r="HFH316" s="35"/>
      <c r="HFI316" s="15"/>
      <c r="HFK316" s="13"/>
      <c r="HFL316" s="35"/>
      <c r="HFM316" s="35"/>
      <c r="HFN316" s="15"/>
      <c r="HFP316" s="13"/>
      <c r="HFQ316" s="35"/>
      <c r="HFR316" s="35"/>
      <c r="HFS316" s="15"/>
      <c r="HFU316" s="13"/>
      <c r="HFV316" s="35"/>
      <c r="HFW316" s="35"/>
      <c r="HFX316" s="15"/>
      <c r="HFZ316" s="13"/>
      <c r="HGA316" s="35"/>
      <c r="HGB316" s="35"/>
      <c r="HGC316" s="15"/>
      <c r="HGE316" s="13"/>
      <c r="HGF316" s="35"/>
      <c r="HGG316" s="35"/>
      <c r="HGH316" s="15"/>
      <c r="HGJ316" s="13"/>
      <c r="HGK316" s="35"/>
      <c r="HGL316" s="35"/>
      <c r="HGM316" s="15"/>
      <c r="HGO316" s="13"/>
      <c r="HGP316" s="35"/>
      <c r="HGQ316" s="35"/>
      <c r="HGR316" s="15"/>
      <c r="HGT316" s="13"/>
      <c r="HGU316" s="35"/>
      <c r="HGV316" s="35"/>
      <c r="HGW316" s="15"/>
      <c r="HGY316" s="13"/>
      <c r="HGZ316" s="35"/>
      <c r="HHA316" s="35"/>
      <c r="HHB316" s="15"/>
      <c r="HHD316" s="13"/>
      <c r="HHE316" s="35"/>
      <c r="HHF316" s="35"/>
      <c r="HHG316" s="15"/>
      <c r="HHI316" s="13"/>
      <c r="HHJ316" s="35"/>
      <c r="HHK316" s="35"/>
      <c r="HHL316" s="15"/>
      <c r="HHN316" s="13"/>
      <c r="HHO316" s="35"/>
      <c r="HHP316" s="35"/>
      <c r="HHQ316" s="15"/>
      <c r="HHS316" s="13"/>
      <c r="HHT316" s="35"/>
      <c r="HHU316" s="35"/>
      <c r="HHV316" s="15"/>
      <c r="HHX316" s="13"/>
      <c r="HHY316" s="35"/>
      <c r="HHZ316" s="35"/>
      <c r="HIA316" s="15"/>
      <c r="HIC316" s="13"/>
      <c r="HID316" s="35"/>
      <c r="HIE316" s="35"/>
      <c r="HIF316" s="15"/>
      <c r="HIH316" s="13"/>
      <c r="HII316" s="35"/>
      <c r="HIJ316" s="35"/>
      <c r="HIK316" s="15"/>
      <c r="HIM316" s="13"/>
      <c r="HIN316" s="35"/>
      <c r="HIO316" s="35"/>
      <c r="HIP316" s="15"/>
      <c r="HIR316" s="13"/>
      <c r="HIS316" s="35"/>
      <c r="HIT316" s="35"/>
      <c r="HIU316" s="15"/>
      <c r="HIW316" s="13"/>
      <c r="HIX316" s="35"/>
      <c r="HIY316" s="35"/>
      <c r="HIZ316" s="15"/>
      <c r="HJB316" s="13"/>
      <c r="HJC316" s="35"/>
      <c r="HJD316" s="35"/>
      <c r="HJE316" s="15"/>
      <c r="HJG316" s="13"/>
      <c r="HJH316" s="35"/>
      <c r="HJI316" s="35"/>
      <c r="HJJ316" s="15"/>
      <c r="HJL316" s="13"/>
      <c r="HJM316" s="35"/>
      <c r="HJN316" s="35"/>
      <c r="HJO316" s="15"/>
      <c r="HJQ316" s="13"/>
      <c r="HJR316" s="35"/>
      <c r="HJS316" s="35"/>
      <c r="HJT316" s="15"/>
      <c r="HJV316" s="13"/>
      <c r="HJW316" s="35"/>
      <c r="HJX316" s="35"/>
      <c r="HJY316" s="15"/>
      <c r="HKA316" s="13"/>
      <c r="HKB316" s="35"/>
      <c r="HKC316" s="35"/>
      <c r="HKD316" s="15"/>
      <c r="HKF316" s="13"/>
      <c r="HKG316" s="35"/>
      <c r="HKH316" s="35"/>
      <c r="HKI316" s="15"/>
      <c r="HKK316" s="13"/>
      <c r="HKL316" s="35"/>
      <c r="HKM316" s="35"/>
      <c r="HKN316" s="15"/>
      <c r="HKP316" s="13"/>
      <c r="HKQ316" s="35"/>
      <c r="HKR316" s="35"/>
      <c r="HKS316" s="15"/>
      <c r="HKU316" s="13"/>
      <c r="HKV316" s="35"/>
      <c r="HKW316" s="35"/>
      <c r="HKX316" s="15"/>
      <c r="HKZ316" s="13"/>
      <c r="HLA316" s="35"/>
      <c r="HLB316" s="35"/>
      <c r="HLC316" s="15"/>
      <c r="HLE316" s="13"/>
      <c r="HLF316" s="35"/>
      <c r="HLG316" s="35"/>
      <c r="HLH316" s="15"/>
      <c r="HLJ316" s="13"/>
      <c r="HLK316" s="35"/>
      <c r="HLL316" s="35"/>
      <c r="HLM316" s="15"/>
      <c r="HLO316" s="13"/>
      <c r="HLP316" s="35"/>
      <c r="HLQ316" s="35"/>
      <c r="HLR316" s="15"/>
      <c r="HLT316" s="13"/>
      <c r="HLU316" s="35"/>
      <c r="HLV316" s="35"/>
      <c r="HLW316" s="15"/>
      <c r="HLY316" s="13"/>
      <c r="HLZ316" s="35"/>
      <c r="HMA316" s="35"/>
      <c r="HMB316" s="15"/>
      <c r="HMD316" s="13"/>
      <c r="HME316" s="35"/>
      <c r="HMF316" s="35"/>
      <c r="HMG316" s="15"/>
      <c r="HMI316" s="13"/>
      <c r="HMJ316" s="35"/>
      <c r="HMK316" s="35"/>
      <c r="HML316" s="15"/>
      <c r="HMN316" s="13"/>
      <c r="HMO316" s="35"/>
      <c r="HMP316" s="35"/>
      <c r="HMQ316" s="15"/>
      <c r="HMS316" s="13"/>
      <c r="HMT316" s="35"/>
      <c r="HMU316" s="35"/>
      <c r="HMV316" s="15"/>
      <c r="HMX316" s="13"/>
      <c r="HMY316" s="35"/>
      <c r="HMZ316" s="35"/>
      <c r="HNA316" s="15"/>
      <c r="HNC316" s="13"/>
      <c r="HND316" s="35"/>
      <c r="HNE316" s="35"/>
      <c r="HNF316" s="15"/>
      <c r="HNH316" s="13"/>
      <c r="HNI316" s="35"/>
      <c r="HNJ316" s="35"/>
      <c r="HNK316" s="15"/>
      <c r="HNM316" s="13"/>
      <c r="HNN316" s="35"/>
      <c r="HNO316" s="35"/>
      <c r="HNP316" s="15"/>
      <c r="HNR316" s="13"/>
      <c r="HNS316" s="35"/>
      <c r="HNT316" s="35"/>
      <c r="HNU316" s="15"/>
      <c r="HNW316" s="13"/>
      <c r="HNX316" s="35"/>
      <c r="HNY316" s="35"/>
      <c r="HNZ316" s="15"/>
      <c r="HOB316" s="13"/>
      <c r="HOC316" s="35"/>
      <c r="HOD316" s="35"/>
      <c r="HOE316" s="15"/>
      <c r="HOG316" s="13"/>
      <c r="HOH316" s="35"/>
      <c r="HOI316" s="35"/>
      <c r="HOJ316" s="15"/>
      <c r="HOL316" s="13"/>
      <c r="HOM316" s="35"/>
      <c r="HON316" s="35"/>
      <c r="HOO316" s="15"/>
      <c r="HOQ316" s="13"/>
      <c r="HOR316" s="35"/>
      <c r="HOS316" s="35"/>
      <c r="HOT316" s="15"/>
      <c r="HOV316" s="13"/>
      <c r="HOW316" s="35"/>
      <c r="HOX316" s="35"/>
      <c r="HOY316" s="15"/>
      <c r="HPA316" s="13"/>
      <c r="HPB316" s="35"/>
      <c r="HPC316" s="35"/>
      <c r="HPD316" s="15"/>
      <c r="HPF316" s="13"/>
      <c r="HPG316" s="35"/>
      <c r="HPH316" s="35"/>
      <c r="HPI316" s="15"/>
      <c r="HPK316" s="13"/>
      <c r="HPL316" s="35"/>
      <c r="HPM316" s="35"/>
      <c r="HPN316" s="15"/>
      <c r="HPP316" s="13"/>
      <c r="HPQ316" s="35"/>
      <c r="HPR316" s="35"/>
      <c r="HPS316" s="15"/>
      <c r="HPU316" s="13"/>
      <c r="HPV316" s="35"/>
      <c r="HPW316" s="35"/>
      <c r="HPX316" s="15"/>
      <c r="HPZ316" s="13"/>
      <c r="HQA316" s="35"/>
      <c r="HQB316" s="35"/>
      <c r="HQC316" s="15"/>
      <c r="HQE316" s="13"/>
      <c r="HQF316" s="35"/>
      <c r="HQG316" s="35"/>
      <c r="HQH316" s="15"/>
      <c r="HQJ316" s="13"/>
      <c r="HQK316" s="35"/>
      <c r="HQL316" s="35"/>
      <c r="HQM316" s="15"/>
      <c r="HQO316" s="13"/>
      <c r="HQP316" s="35"/>
      <c r="HQQ316" s="35"/>
      <c r="HQR316" s="15"/>
      <c r="HQT316" s="13"/>
      <c r="HQU316" s="35"/>
      <c r="HQV316" s="35"/>
      <c r="HQW316" s="15"/>
      <c r="HQY316" s="13"/>
      <c r="HQZ316" s="35"/>
      <c r="HRA316" s="35"/>
      <c r="HRB316" s="15"/>
      <c r="HRD316" s="13"/>
      <c r="HRE316" s="35"/>
      <c r="HRF316" s="35"/>
      <c r="HRG316" s="15"/>
      <c r="HRI316" s="13"/>
      <c r="HRJ316" s="35"/>
      <c r="HRK316" s="35"/>
      <c r="HRL316" s="15"/>
      <c r="HRN316" s="13"/>
      <c r="HRO316" s="35"/>
      <c r="HRP316" s="35"/>
      <c r="HRQ316" s="15"/>
      <c r="HRS316" s="13"/>
      <c r="HRT316" s="35"/>
      <c r="HRU316" s="35"/>
      <c r="HRV316" s="15"/>
      <c r="HRX316" s="13"/>
      <c r="HRY316" s="35"/>
      <c r="HRZ316" s="35"/>
      <c r="HSA316" s="15"/>
      <c r="HSC316" s="13"/>
      <c r="HSD316" s="35"/>
      <c r="HSE316" s="35"/>
      <c r="HSF316" s="15"/>
      <c r="HSH316" s="13"/>
      <c r="HSI316" s="35"/>
      <c r="HSJ316" s="35"/>
      <c r="HSK316" s="15"/>
      <c r="HSM316" s="13"/>
      <c r="HSN316" s="35"/>
      <c r="HSO316" s="35"/>
      <c r="HSP316" s="15"/>
      <c r="HSR316" s="13"/>
      <c r="HSS316" s="35"/>
      <c r="HST316" s="35"/>
      <c r="HSU316" s="15"/>
      <c r="HSW316" s="13"/>
      <c r="HSX316" s="35"/>
      <c r="HSY316" s="35"/>
      <c r="HSZ316" s="15"/>
      <c r="HTB316" s="13"/>
      <c r="HTC316" s="35"/>
      <c r="HTD316" s="35"/>
      <c r="HTE316" s="15"/>
      <c r="HTG316" s="13"/>
      <c r="HTH316" s="35"/>
      <c r="HTI316" s="35"/>
      <c r="HTJ316" s="15"/>
      <c r="HTL316" s="13"/>
      <c r="HTM316" s="35"/>
      <c r="HTN316" s="35"/>
      <c r="HTO316" s="15"/>
      <c r="HTQ316" s="13"/>
      <c r="HTR316" s="35"/>
      <c r="HTS316" s="35"/>
      <c r="HTT316" s="15"/>
      <c r="HTV316" s="13"/>
      <c r="HTW316" s="35"/>
      <c r="HTX316" s="35"/>
      <c r="HTY316" s="15"/>
      <c r="HUA316" s="13"/>
      <c r="HUB316" s="35"/>
      <c r="HUC316" s="35"/>
      <c r="HUD316" s="15"/>
      <c r="HUF316" s="13"/>
      <c r="HUG316" s="35"/>
      <c r="HUH316" s="35"/>
      <c r="HUI316" s="15"/>
      <c r="HUK316" s="13"/>
      <c r="HUL316" s="35"/>
      <c r="HUM316" s="35"/>
      <c r="HUN316" s="15"/>
      <c r="HUP316" s="13"/>
      <c r="HUQ316" s="35"/>
      <c r="HUR316" s="35"/>
      <c r="HUS316" s="15"/>
      <c r="HUU316" s="13"/>
      <c r="HUV316" s="35"/>
      <c r="HUW316" s="35"/>
      <c r="HUX316" s="15"/>
      <c r="HUZ316" s="13"/>
      <c r="HVA316" s="35"/>
      <c r="HVB316" s="35"/>
      <c r="HVC316" s="15"/>
      <c r="HVE316" s="13"/>
      <c r="HVF316" s="35"/>
      <c r="HVG316" s="35"/>
      <c r="HVH316" s="15"/>
      <c r="HVJ316" s="13"/>
      <c r="HVK316" s="35"/>
      <c r="HVL316" s="35"/>
      <c r="HVM316" s="15"/>
      <c r="HVO316" s="13"/>
      <c r="HVP316" s="35"/>
      <c r="HVQ316" s="35"/>
      <c r="HVR316" s="15"/>
      <c r="HVT316" s="13"/>
      <c r="HVU316" s="35"/>
      <c r="HVV316" s="35"/>
      <c r="HVW316" s="15"/>
      <c r="HVY316" s="13"/>
      <c r="HVZ316" s="35"/>
      <c r="HWA316" s="35"/>
      <c r="HWB316" s="15"/>
      <c r="HWD316" s="13"/>
      <c r="HWE316" s="35"/>
      <c r="HWF316" s="35"/>
      <c r="HWG316" s="15"/>
      <c r="HWI316" s="13"/>
      <c r="HWJ316" s="35"/>
      <c r="HWK316" s="35"/>
      <c r="HWL316" s="15"/>
      <c r="HWN316" s="13"/>
      <c r="HWO316" s="35"/>
      <c r="HWP316" s="35"/>
      <c r="HWQ316" s="15"/>
      <c r="HWS316" s="13"/>
      <c r="HWT316" s="35"/>
      <c r="HWU316" s="35"/>
      <c r="HWV316" s="15"/>
      <c r="HWX316" s="13"/>
      <c r="HWY316" s="35"/>
      <c r="HWZ316" s="35"/>
      <c r="HXA316" s="15"/>
      <c r="HXC316" s="13"/>
      <c r="HXD316" s="35"/>
      <c r="HXE316" s="35"/>
      <c r="HXF316" s="15"/>
      <c r="HXH316" s="13"/>
      <c r="HXI316" s="35"/>
      <c r="HXJ316" s="35"/>
      <c r="HXK316" s="15"/>
      <c r="HXM316" s="13"/>
      <c r="HXN316" s="35"/>
      <c r="HXO316" s="35"/>
      <c r="HXP316" s="15"/>
      <c r="HXR316" s="13"/>
      <c r="HXS316" s="35"/>
      <c r="HXT316" s="35"/>
      <c r="HXU316" s="15"/>
      <c r="HXW316" s="13"/>
      <c r="HXX316" s="35"/>
      <c r="HXY316" s="35"/>
      <c r="HXZ316" s="15"/>
      <c r="HYB316" s="13"/>
      <c r="HYC316" s="35"/>
      <c r="HYD316" s="35"/>
      <c r="HYE316" s="15"/>
      <c r="HYG316" s="13"/>
      <c r="HYH316" s="35"/>
      <c r="HYI316" s="35"/>
      <c r="HYJ316" s="15"/>
      <c r="HYL316" s="13"/>
      <c r="HYM316" s="35"/>
      <c r="HYN316" s="35"/>
      <c r="HYO316" s="15"/>
      <c r="HYQ316" s="13"/>
      <c r="HYR316" s="35"/>
      <c r="HYS316" s="35"/>
      <c r="HYT316" s="15"/>
      <c r="HYV316" s="13"/>
      <c r="HYW316" s="35"/>
      <c r="HYX316" s="35"/>
      <c r="HYY316" s="15"/>
      <c r="HZA316" s="13"/>
      <c r="HZB316" s="35"/>
      <c r="HZC316" s="35"/>
      <c r="HZD316" s="15"/>
      <c r="HZF316" s="13"/>
      <c r="HZG316" s="35"/>
      <c r="HZH316" s="35"/>
      <c r="HZI316" s="15"/>
      <c r="HZK316" s="13"/>
      <c r="HZL316" s="35"/>
      <c r="HZM316" s="35"/>
      <c r="HZN316" s="15"/>
      <c r="HZP316" s="13"/>
      <c r="HZQ316" s="35"/>
      <c r="HZR316" s="35"/>
      <c r="HZS316" s="15"/>
      <c r="HZU316" s="13"/>
      <c r="HZV316" s="35"/>
      <c r="HZW316" s="35"/>
      <c r="HZX316" s="15"/>
      <c r="HZZ316" s="13"/>
      <c r="IAA316" s="35"/>
      <c r="IAB316" s="35"/>
      <c r="IAC316" s="15"/>
      <c r="IAE316" s="13"/>
      <c r="IAF316" s="35"/>
      <c r="IAG316" s="35"/>
      <c r="IAH316" s="15"/>
      <c r="IAJ316" s="13"/>
      <c r="IAK316" s="35"/>
      <c r="IAL316" s="35"/>
      <c r="IAM316" s="15"/>
      <c r="IAO316" s="13"/>
      <c r="IAP316" s="35"/>
      <c r="IAQ316" s="35"/>
      <c r="IAR316" s="15"/>
      <c r="IAT316" s="13"/>
      <c r="IAU316" s="35"/>
      <c r="IAV316" s="35"/>
      <c r="IAW316" s="15"/>
      <c r="IAY316" s="13"/>
      <c r="IAZ316" s="35"/>
      <c r="IBA316" s="35"/>
      <c r="IBB316" s="15"/>
      <c r="IBD316" s="13"/>
      <c r="IBE316" s="35"/>
      <c r="IBF316" s="35"/>
      <c r="IBG316" s="15"/>
      <c r="IBI316" s="13"/>
      <c r="IBJ316" s="35"/>
      <c r="IBK316" s="35"/>
      <c r="IBL316" s="15"/>
      <c r="IBN316" s="13"/>
      <c r="IBO316" s="35"/>
      <c r="IBP316" s="35"/>
      <c r="IBQ316" s="15"/>
      <c r="IBS316" s="13"/>
      <c r="IBT316" s="35"/>
      <c r="IBU316" s="35"/>
      <c r="IBV316" s="15"/>
      <c r="IBX316" s="13"/>
      <c r="IBY316" s="35"/>
      <c r="IBZ316" s="35"/>
      <c r="ICA316" s="15"/>
      <c r="ICC316" s="13"/>
      <c r="ICD316" s="35"/>
      <c r="ICE316" s="35"/>
      <c r="ICF316" s="15"/>
      <c r="ICH316" s="13"/>
      <c r="ICI316" s="35"/>
      <c r="ICJ316" s="35"/>
      <c r="ICK316" s="15"/>
      <c r="ICM316" s="13"/>
      <c r="ICN316" s="35"/>
      <c r="ICO316" s="35"/>
      <c r="ICP316" s="15"/>
      <c r="ICR316" s="13"/>
      <c r="ICS316" s="35"/>
      <c r="ICT316" s="35"/>
      <c r="ICU316" s="15"/>
      <c r="ICW316" s="13"/>
      <c r="ICX316" s="35"/>
      <c r="ICY316" s="35"/>
      <c r="ICZ316" s="15"/>
      <c r="IDB316" s="13"/>
      <c r="IDC316" s="35"/>
      <c r="IDD316" s="35"/>
      <c r="IDE316" s="15"/>
      <c r="IDG316" s="13"/>
      <c r="IDH316" s="35"/>
      <c r="IDI316" s="35"/>
      <c r="IDJ316" s="15"/>
      <c r="IDL316" s="13"/>
      <c r="IDM316" s="35"/>
      <c r="IDN316" s="35"/>
      <c r="IDO316" s="15"/>
      <c r="IDQ316" s="13"/>
      <c r="IDR316" s="35"/>
      <c r="IDS316" s="35"/>
      <c r="IDT316" s="15"/>
      <c r="IDV316" s="13"/>
      <c r="IDW316" s="35"/>
      <c r="IDX316" s="35"/>
      <c r="IDY316" s="15"/>
      <c r="IEA316" s="13"/>
      <c r="IEB316" s="35"/>
      <c r="IEC316" s="35"/>
      <c r="IED316" s="15"/>
      <c r="IEF316" s="13"/>
      <c r="IEG316" s="35"/>
      <c r="IEH316" s="35"/>
      <c r="IEI316" s="15"/>
      <c r="IEK316" s="13"/>
      <c r="IEL316" s="35"/>
      <c r="IEM316" s="35"/>
      <c r="IEN316" s="15"/>
      <c r="IEP316" s="13"/>
      <c r="IEQ316" s="35"/>
      <c r="IER316" s="35"/>
      <c r="IES316" s="15"/>
      <c r="IEU316" s="13"/>
      <c r="IEV316" s="35"/>
      <c r="IEW316" s="35"/>
      <c r="IEX316" s="15"/>
      <c r="IEZ316" s="13"/>
      <c r="IFA316" s="35"/>
      <c r="IFB316" s="35"/>
      <c r="IFC316" s="15"/>
      <c r="IFE316" s="13"/>
      <c r="IFF316" s="35"/>
      <c r="IFG316" s="35"/>
      <c r="IFH316" s="15"/>
      <c r="IFJ316" s="13"/>
      <c r="IFK316" s="35"/>
      <c r="IFL316" s="35"/>
      <c r="IFM316" s="15"/>
      <c r="IFO316" s="13"/>
      <c r="IFP316" s="35"/>
      <c r="IFQ316" s="35"/>
      <c r="IFR316" s="15"/>
      <c r="IFT316" s="13"/>
      <c r="IFU316" s="35"/>
      <c r="IFV316" s="35"/>
      <c r="IFW316" s="15"/>
      <c r="IFY316" s="13"/>
      <c r="IFZ316" s="35"/>
      <c r="IGA316" s="35"/>
      <c r="IGB316" s="15"/>
      <c r="IGD316" s="13"/>
      <c r="IGE316" s="35"/>
      <c r="IGF316" s="35"/>
      <c r="IGG316" s="15"/>
      <c r="IGI316" s="13"/>
      <c r="IGJ316" s="35"/>
      <c r="IGK316" s="35"/>
      <c r="IGL316" s="15"/>
      <c r="IGN316" s="13"/>
      <c r="IGO316" s="35"/>
      <c r="IGP316" s="35"/>
      <c r="IGQ316" s="15"/>
      <c r="IGS316" s="13"/>
      <c r="IGT316" s="35"/>
      <c r="IGU316" s="35"/>
      <c r="IGV316" s="15"/>
      <c r="IGX316" s="13"/>
      <c r="IGY316" s="35"/>
      <c r="IGZ316" s="35"/>
      <c r="IHA316" s="15"/>
      <c r="IHC316" s="13"/>
      <c r="IHD316" s="35"/>
      <c r="IHE316" s="35"/>
      <c r="IHF316" s="15"/>
      <c r="IHH316" s="13"/>
      <c r="IHI316" s="35"/>
      <c r="IHJ316" s="35"/>
      <c r="IHK316" s="15"/>
      <c r="IHM316" s="13"/>
      <c r="IHN316" s="35"/>
      <c r="IHO316" s="35"/>
      <c r="IHP316" s="15"/>
      <c r="IHR316" s="13"/>
      <c r="IHS316" s="35"/>
      <c r="IHT316" s="35"/>
      <c r="IHU316" s="15"/>
      <c r="IHW316" s="13"/>
      <c r="IHX316" s="35"/>
      <c r="IHY316" s="35"/>
      <c r="IHZ316" s="15"/>
      <c r="IIB316" s="13"/>
      <c r="IIC316" s="35"/>
      <c r="IID316" s="35"/>
      <c r="IIE316" s="15"/>
      <c r="IIG316" s="13"/>
      <c r="IIH316" s="35"/>
      <c r="III316" s="35"/>
      <c r="IIJ316" s="15"/>
      <c r="IIL316" s="13"/>
      <c r="IIM316" s="35"/>
      <c r="IIN316" s="35"/>
      <c r="IIO316" s="15"/>
      <c r="IIQ316" s="13"/>
      <c r="IIR316" s="35"/>
      <c r="IIS316" s="35"/>
      <c r="IIT316" s="15"/>
      <c r="IIV316" s="13"/>
      <c r="IIW316" s="35"/>
      <c r="IIX316" s="35"/>
      <c r="IIY316" s="15"/>
      <c r="IJA316" s="13"/>
      <c r="IJB316" s="35"/>
      <c r="IJC316" s="35"/>
      <c r="IJD316" s="15"/>
      <c r="IJF316" s="13"/>
      <c r="IJG316" s="35"/>
      <c r="IJH316" s="35"/>
      <c r="IJI316" s="15"/>
      <c r="IJK316" s="13"/>
      <c r="IJL316" s="35"/>
      <c r="IJM316" s="35"/>
      <c r="IJN316" s="15"/>
      <c r="IJP316" s="13"/>
      <c r="IJQ316" s="35"/>
      <c r="IJR316" s="35"/>
      <c r="IJS316" s="15"/>
      <c r="IJU316" s="13"/>
      <c r="IJV316" s="35"/>
      <c r="IJW316" s="35"/>
      <c r="IJX316" s="15"/>
      <c r="IJZ316" s="13"/>
      <c r="IKA316" s="35"/>
      <c r="IKB316" s="35"/>
      <c r="IKC316" s="15"/>
      <c r="IKE316" s="13"/>
      <c r="IKF316" s="35"/>
      <c r="IKG316" s="35"/>
      <c r="IKH316" s="15"/>
      <c r="IKJ316" s="13"/>
      <c r="IKK316" s="35"/>
      <c r="IKL316" s="35"/>
      <c r="IKM316" s="15"/>
      <c r="IKO316" s="13"/>
      <c r="IKP316" s="35"/>
      <c r="IKQ316" s="35"/>
      <c r="IKR316" s="15"/>
      <c r="IKT316" s="13"/>
      <c r="IKU316" s="35"/>
      <c r="IKV316" s="35"/>
      <c r="IKW316" s="15"/>
      <c r="IKY316" s="13"/>
      <c r="IKZ316" s="35"/>
      <c r="ILA316" s="35"/>
      <c r="ILB316" s="15"/>
      <c r="ILD316" s="13"/>
      <c r="ILE316" s="35"/>
      <c r="ILF316" s="35"/>
      <c r="ILG316" s="15"/>
      <c r="ILI316" s="13"/>
      <c r="ILJ316" s="35"/>
      <c r="ILK316" s="35"/>
      <c r="ILL316" s="15"/>
      <c r="ILN316" s="13"/>
      <c r="ILO316" s="35"/>
      <c r="ILP316" s="35"/>
      <c r="ILQ316" s="15"/>
      <c r="ILS316" s="13"/>
      <c r="ILT316" s="35"/>
      <c r="ILU316" s="35"/>
      <c r="ILV316" s="15"/>
      <c r="ILX316" s="13"/>
      <c r="ILY316" s="35"/>
      <c r="ILZ316" s="35"/>
      <c r="IMA316" s="15"/>
      <c r="IMC316" s="13"/>
      <c r="IMD316" s="35"/>
      <c r="IME316" s="35"/>
      <c r="IMF316" s="15"/>
      <c r="IMH316" s="13"/>
      <c r="IMI316" s="35"/>
      <c r="IMJ316" s="35"/>
      <c r="IMK316" s="15"/>
      <c r="IMM316" s="13"/>
      <c r="IMN316" s="35"/>
      <c r="IMO316" s="35"/>
      <c r="IMP316" s="15"/>
      <c r="IMR316" s="13"/>
      <c r="IMS316" s="35"/>
      <c r="IMT316" s="35"/>
      <c r="IMU316" s="15"/>
      <c r="IMW316" s="13"/>
      <c r="IMX316" s="35"/>
      <c r="IMY316" s="35"/>
      <c r="IMZ316" s="15"/>
      <c r="INB316" s="13"/>
      <c r="INC316" s="35"/>
      <c r="IND316" s="35"/>
      <c r="INE316" s="15"/>
      <c r="ING316" s="13"/>
      <c r="INH316" s="35"/>
      <c r="INI316" s="35"/>
      <c r="INJ316" s="15"/>
      <c r="INL316" s="13"/>
      <c r="INM316" s="35"/>
      <c r="INN316" s="35"/>
      <c r="INO316" s="15"/>
      <c r="INQ316" s="13"/>
      <c r="INR316" s="35"/>
      <c r="INS316" s="35"/>
      <c r="INT316" s="15"/>
      <c r="INV316" s="13"/>
      <c r="INW316" s="35"/>
      <c r="INX316" s="35"/>
      <c r="INY316" s="15"/>
      <c r="IOA316" s="13"/>
      <c r="IOB316" s="35"/>
      <c r="IOC316" s="35"/>
      <c r="IOD316" s="15"/>
      <c r="IOF316" s="13"/>
      <c r="IOG316" s="35"/>
      <c r="IOH316" s="35"/>
      <c r="IOI316" s="15"/>
      <c r="IOK316" s="13"/>
      <c r="IOL316" s="35"/>
      <c r="IOM316" s="35"/>
      <c r="ION316" s="15"/>
      <c r="IOP316" s="13"/>
      <c r="IOQ316" s="35"/>
      <c r="IOR316" s="35"/>
      <c r="IOS316" s="15"/>
      <c r="IOU316" s="13"/>
      <c r="IOV316" s="35"/>
      <c r="IOW316" s="35"/>
      <c r="IOX316" s="15"/>
      <c r="IOZ316" s="13"/>
      <c r="IPA316" s="35"/>
      <c r="IPB316" s="35"/>
      <c r="IPC316" s="15"/>
      <c r="IPE316" s="13"/>
      <c r="IPF316" s="35"/>
      <c r="IPG316" s="35"/>
      <c r="IPH316" s="15"/>
      <c r="IPJ316" s="13"/>
      <c r="IPK316" s="35"/>
      <c r="IPL316" s="35"/>
      <c r="IPM316" s="15"/>
      <c r="IPO316" s="13"/>
      <c r="IPP316" s="35"/>
      <c r="IPQ316" s="35"/>
      <c r="IPR316" s="15"/>
      <c r="IPT316" s="13"/>
      <c r="IPU316" s="35"/>
      <c r="IPV316" s="35"/>
      <c r="IPW316" s="15"/>
      <c r="IPY316" s="13"/>
      <c r="IPZ316" s="35"/>
      <c r="IQA316" s="35"/>
      <c r="IQB316" s="15"/>
      <c r="IQD316" s="13"/>
      <c r="IQE316" s="35"/>
      <c r="IQF316" s="35"/>
      <c r="IQG316" s="15"/>
      <c r="IQI316" s="13"/>
      <c r="IQJ316" s="35"/>
      <c r="IQK316" s="35"/>
      <c r="IQL316" s="15"/>
      <c r="IQN316" s="13"/>
      <c r="IQO316" s="35"/>
      <c r="IQP316" s="35"/>
      <c r="IQQ316" s="15"/>
      <c r="IQS316" s="13"/>
      <c r="IQT316" s="35"/>
      <c r="IQU316" s="35"/>
      <c r="IQV316" s="15"/>
      <c r="IQX316" s="13"/>
      <c r="IQY316" s="35"/>
      <c r="IQZ316" s="35"/>
      <c r="IRA316" s="15"/>
      <c r="IRC316" s="13"/>
      <c r="IRD316" s="35"/>
      <c r="IRE316" s="35"/>
      <c r="IRF316" s="15"/>
      <c r="IRH316" s="13"/>
      <c r="IRI316" s="35"/>
      <c r="IRJ316" s="35"/>
      <c r="IRK316" s="15"/>
      <c r="IRM316" s="13"/>
      <c r="IRN316" s="35"/>
      <c r="IRO316" s="35"/>
      <c r="IRP316" s="15"/>
      <c r="IRR316" s="13"/>
      <c r="IRS316" s="35"/>
      <c r="IRT316" s="35"/>
      <c r="IRU316" s="15"/>
      <c r="IRW316" s="13"/>
      <c r="IRX316" s="35"/>
      <c r="IRY316" s="35"/>
      <c r="IRZ316" s="15"/>
      <c r="ISB316" s="13"/>
      <c r="ISC316" s="35"/>
      <c r="ISD316" s="35"/>
      <c r="ISE316" s="15"/>
      <c r="ISG316" s="13"/>
      <c r="ISH316" s="35"/>
      <c r="ISI316" s="35"/>
      <c r="ISJ316" s="15"/>
      <c r="ISL316" s="13"/>
      <c r="ISM316" s="35"/>
      <c r="ISN316" s="35"/>
      <c r="ISO316" s="15"/>
      <c r="ISQ316" s="13"/>
      <c r="ISR316" s="35"/>
      <c r="ISS316" s="35"/>
      <c r="IST316" s="15"/>
      <c r="ISV316" s="13"/>
      <c r="ISW316" s="35"/>
      <c r="ISX316" s="35"/>
      <c r="ISY316" s="15"/>
      <c r="ITA316" s="13"/>
      <c r="ITB316" s="35"/>
      <c r="ITC316" s="35"/>
      <c r="ITD316" s="15"/>
      <c r="ITF316" s="13"/>
      <c r="ITG316" s="35"/>
      <c r="ITH316" s="35"/>
      <c r="ITI316" s="15"/>
      <c r="ITK316" s="13"/>
      <c r="ITL316" s="35"/>
      <c r="ITM316" s="35"/>
      <c r="ITN316" s="15"/>
      <c r="ITP316" s="13"/>
      <c r="ITQ316" s="35"/>
      <c r="ITR316" s="35"/>
      <c r="ITS316" s="15"/>
      <c r="ITU316" s="13"/>
      <c r="ITV316" s="35"/>
      <c r="ITW316" s="35"/>
      <c r="ITX316" s="15"/>
      <c r="ITZ316" s="13"/>
      <c r="IUA316" s="35"/>
      <c r="IUB316" s="35"/>
      <c r="IUC316" s="15"/>
      <c r="IUE316" s="13"/>
      <c r="IUF316" s="35"/>
      <c r="IUG316" s="35"/>
      <c r="IUH316" s="15"/>
      <c r="IUJ316" s="13"/>
      <c r="IUK316" s="35"/>
      <c r="IUL316" s="35"/>
      <c r="IUM316" s="15"/>
      <c r="IUO316" s="13"/>
      <c r="IUP316" s="35"/>
      <c r="IUQ316" s="35"/>
      <c r="IUR316" s="15"/>
      <c r="IUT316" s="13"/>
      <c r="IUU316" s="35"/>
      <c r="IUV316" s="35"/>
      <c r="IUW316" s="15"/>
      <c r="IUY316" s="13"/>
      <c r="IUZ316" s="35"/>
      <c r="IVA316" s="35"/>
      <c r="IVB316" s="15"/>
      <c r="IVD316" s="13"/>
      <c r="IVE316" s="35"/>
      <c r="IVF316" s="35"/>
      <c r="IVG316" s="15"/>
      <c r="IVI316" s="13"/>
      <c r="IVJ316" s="35"/>
      <c r="IVK316" s="35"/>
      <c r="IVL316" s="15"/>
      <c r="IVN316" s="13"/>
      <c r="IVO316" s="35"/>
      <c r="IVP316" s="35"/>
      <c r="IVQ316" s="15"/>
      <c r="IVS316" s="13"/>
      <c r="IVT316" s="35"/>
      <c r="IVU316" s="35"/>
      <c r="IVV316" s="15"/>
      <c r="IVX316" s="13"/>
      <c r="IVY316" s="35"/>
      <c r="IVZ316" s="35"/>
      <c r="IWA316" s="15"/>
      <c r="IWC316" s="13"/>
      <c r="IWD316" s="35"/>
      <c r="IWE316" s="35"/>
      <c r="IWF316" s="15"/>
      <c r="IWH316" s="13"/>
      <c r="IWI316" s="35"/>
      <c r="IWJ316" s="35"/>
      <c r="IWK316" s="15"/>
      <c r="IWM316" s="13"/>
      <c r="IWN316" s="35"/>
      <c r="IWO316" s="35"/>
      <c r="IWP316" s="15"/>
      <c r="IWR316" s="13"/>
      <c r="IWS316" s="35"/>
      <c r="IWT316" s="35"/>
      <c r="IWU316" s="15"/>
      <c r="IWW316" s="13"/>
      <c r="IWX316" s="35"/>
      <c r="IWY316" s="35"/>
      <c r="IWZ316" s="15"/>
      <c r="IXB316" s="13"/>
      <c r="IXC316" s="35"/>
      <c r="IXD316" s="35"/>
      <c r="IXE316" s="15"/>
      <c r="IXG316" s="13"/>
      <c r="IXH316" s="35"/>
      <c r="IXI316" s="35"/>
      <c r="IXJ316" s="15"/>
      <c r="IXL316" s="13"/>
      <c r="IXM316" s="35"/>
      <c r="IXN316" s="35"/>
      <c r="IXO316" s="15"/>
      <c r="IXQ316" s="13"/>
      <c r="IXR316" s="35"/>
      <c r="IXS316" s="35"/>
      <c r="IXT316" s="15"/>
      <c r="IXV316" s="13"/>
      <c r="IXW316" s="35"/>
      <c r="IXX316" s="35"/>
      <c r="IXY316" s="15"/>
      <c r="IYA316" s="13"/>
      <c r="IYB316" s="35"/>
      <c r="IYC316" s="35"/>
      <c r="IYD316" s="15"/>
      <c r="IYF316" s="13"/>
      <c r="IYG316" s="35"/>
      <c r="IYH316" s="35"/>
      <c r="IYI316" s="15"/>
      <c r="IYK316" s="13"/>
      <c r="IYL316" s="35"/>
      <c r="IYM316" s="35"/>
      <c r="IYN316" s="15"/>
      <c r="IYP316" s="13"/>
      <c r="IYQ316" s="35"/>
      <c r="IYR316" s="35"/>
      <c r="IYS316" s="15"/>
      <c r="IYU316" s="13"/>
      <c r="IYV316" s="35"/>
      <c r="IYW316" s="35"/>
      <c r="IYX316" s="15"/>
      <c r="IYZ316" s="13"/>
      <c r="IZA316" s="35"/>
      <c r="IZB316" s="35"/>
      <c r="IZC316" s="15"/>
      <c r="IZE316" s="13"/>
      <c r="IZF316" s="35"/>
      <c r="IZG316" s="35"/>
      <c r="IZH316" s="15"/>
      <c r="IZJ316" s="13"/>
      <c r="IZK316" s="35"/>
      <c r="IZL316" s="35"/>
      <c r="IZM316" s="15"/>
      <c r="IZO316" s="13"/>
      <c r="IZP316" s="35"/>
      <c r="IZQ316" s="35"/>
      <c r="IZR316" s="15"/>
      <c r="IZT316" s="13"/>
      <c r="IZU316" s="35"/>
      <c r="IZV316" s="35"/>
      <c r="IZW316" s="15"/>
      <c r="IZY316" s="13"/>
      <c r="IZZ316" s="35"/>
      <c r="JAA316" s="35"/>
      <c r="JAB316" s="15"/>
      <c r="JAD316" s="13"/>
      <c r="JAE316" s="35"/>
      <c r="JAF316" s="35"/>
      <c r="JAG316" s="15"/>
      <c r="JAI316" s="13"/>
      <c r="JAJ316" s="35"/>
      <c r="JAK316" s="35"/>
      <c r="JAL316" s="15"/>
      <c r="JAN316" s="13"/>
      <c r="JAO316" s="35"/>
      <c r="JAP316" s="35"/>
      <c r="JAQ316" s="15"/>
      <c r="JAS316" s="13"/>
      <c r="JAT316" s="35"/>
      <c r="JAU316" s="35"/>
      <c r="JAV316" s="15"/>
      <c r="JAX316" s="13"/>
      <c r="JAY316" s="35"/>
      <c r="JAZ316" s="35"/>
      <c r="JBA316" s="15"/>
      <c r="JBC316" s="13"/>
      <c r="JBD316" s="35"/>
      <c r="JBE316" s="35"/>
      <c r="JBF316" s="15"/>
      <c r="JBH316" s="13"/>
      <c r="JBI316" s="35"/>
      <c r="JBJ316" s="35"/>
      <c r="JBK316" s="15"/>
      <c r="JBM316" s="13"/>
      <c r="JBN316" s="35"/>
      <c r="JBO316" s="35"/>
      <c r="JBP316" s="15"/>
      <c r="JBR316" s="13"/>
      <c r="JBS316" s="35"/>
      <c r="JBT316" s="35"/>
      <c r="JBU316" s="15"/>
      <c r="JBW316" s="13"/>
      <c r="JBX316" s="35"/>
      <c r="JBY316" s="35"/>
      <c r="JBZ316" s="15"/>
      <c r="JCB316" s="13"/>
      <c r="JCC316" s="35"/>
      <c r="JCD316" s="35"/>
      <c r="JCE316" s="15"/>
      <c r="JCG316" s="13"/>
      <c r="JCH316" s="35"/>
      <c r="JCI316" s="35"/>
      <c r="JCJ316" s="15"/>
      <c r="JCL316" s="13"/>
      <c r="JCM316" s="35"/>
      <c r="JCN316" s="35"/>
      <c r="JCO316" s="15"/>
      <c r="JCQ316" s="13"/>
      <c r="JCR316" s="35"/>
      <c r="JCS316" s="35"/>
      <c r="JCT316" s="15"/>
      <c r="JCV316" s="13"/>
      <c r="JCW316" s="35"/>
      <c r="JCX316" s="35"/>
      <c r="JCY316" s="15"/>
      <c r="JDA316" s="13"/>
      <c r="JDB316" s="35"/>
      <c r="JDC316" s="35"/>
      <c r="JDD316" s="15"/>
      <c r="JDF316" s="13"/>
      <c r="JDG316" s="35"/>
      <c r="JDH316" s="35"/>
      <c r="JDI316" s="15"/>
      <c r="JDK316" s="13"/>
      <c r="JDL316" s="35"/>
      <c r="JDM316" s="35"/>
      <c r="JDN316" s="15"/>
      <c r="JDP316" s="13"/>
      <c r="JDQ316" s="35"/>
      <c r="JDR316" s="35"/>
      <c r="JDS316" s="15"/>
      <c r="JDU316" s="13"/>
      <c r="JDV316" s="35"/>
      <c r="JDW316" s="35"/>
      <c r="JDX316" s="15"/>
      <c r="JDZ316" s="13"/>
      <c r="JEA316" s="35"/>
      <c r="JEB316" s="35"/>
      <c r="JEC316" s="15"/>
      <c r="JEE316" s="13"/>
      <c r="JEF316" s="35"/>
      <c r="JEG316" s="35"/>
      <c r="JEH316" s="15"/>
      <c r="JEJ316" s="13"/>
      <c r="JEK316" s="35"/>
      <c r="JEL316" s="35"/>
      <c r="JEM316" s="15"/>
      <c r="JEO316" s="13"/>
      <c r="JEP316" s="35"/>
      <c r="JEQ316" s="35"/>
      <c r="JER316" s="15"/>
      <c r="JET316" s="13"/>
      <c r="JEU316" s="35"/>
      <c r="JEV316" s="35"/>
      <c r="JEW316" s="15"/>
      <c r="JEY316" s="13"/>
      <c r="JEZ316" s="35"/>
      <c r="JFA316" s="35"/>
      <c r="JFB316" s="15"/>
      <c r="JFD316" s="13"/>
      <c r="JFE316" s="35"/>
      <c r="JFF316" s="35"/>
      <c r="JFG316" s="15"/>
      <c r="JFI316" s="13"/>
      <c r="JFJ316" s="35"/>
      <c r="JFK316" s="35"/>
      <c r="JFL316" s="15"/>
      <c r="JFN316" s="13"/>
      <c r="JFO316" s="35"/>
      <c r="JFP316" s="35"/>
      <c r="JFQ316" s="15"/>
      <c r="JFS316" s="13"/>
      <c r="JFT316" s="35"/>
      <c r="JFU316" s="35"/>
      <c r="JFV316" s="15"/>
      <c r="JFX316" s="13"/>
      <c r="JFY316" s="35"/>
      <c r="JFZ316" s="35"/>
      <c r="JGA316" s="15"/>
      <c r="JGC316" s="13"/>
      <c r="JGD316" s="35"/>
      <c r="JGE316" s="35"/>
      <c r="JGF316" s="15"/>
      <c r="JGH316" s="13"/>
      <c r="JGI316" s="35"/>
      <c r="JGJ316" s="35"/>
      <c r="JGK316" s="15"/>
      <c r="JGM316" s="13"/>
      <c r="JGN316" s="35"/>
      <c r="JGO316" s="35"/>
      <c r="JGP316" s="15"/>
      <c r="JGR316" s="13"/>
      <c r="JGS316" s="35"/>
      <c r="JGT316" s="35"/>
      <c r="JGU316" s="15"/>
      <c r="JGW316" s="13"/>
      <c r="JGX316" s="35"/>
      <c r="JGY316" s="35"/>
      <c r="JGZ316" s="15"/>
      <c r="JHB316" s="13"/>
      <c r="JHC316" s="35"/>
      <c r="JHD316" s="35"/>
      <c r="JHE316" s="15"/>
      <c r="JHG316" s="13"/>
      <c r="JHH316" s="35"/>
      <c r="JHI316" s="35"/>
      <c r="JHJ316" s="15"/>
      <c r="JHL316" s="13"/>
      <c r="JHM316" s="35"/>
      <c r="JHN316" s="35"/>
      <c r="JHO316" s="15"/>
      <c r="JHQ316" s="13"/>
      <c r="JHR316" s="35"/>
      <c r="JHS316" s="35"/>
      <c r="JHT316" s="15"/>
      <c r="JHV316" s="13"/>
      <c r="JHW316" s="35"/>
      <c r="JHX316" s="35"/>
      <c r="JHY316" s="15"/>
      <c r="JIA316" s="13"/>
      <c r="JIB316" s="35"/>
      <c r="JIC316" s="35"/>
      <c r="JID316" s="15"/>
      <c r="JIF316" s="13"/>
      <c r="JIG316" s="35"/>
      <c r="JIH316" s="35"/>
      <c r="JII316" s="15"/>
      <c r="JIK316" s="13"/>
      <c r="JIL316" s="35"/>
      <c r="JIM316" s="35"/>
      <c r="JIN316" s="15"/>
      <c r="JIP316" s="13"/>
      <c r="JIQ316" s="35"/>
      <c r="JIR316" s="35"/>
      <c r="JIS316" s="15"/>
      <c r="JIU316" s="13"/>
      <c r="JIV316" s="35"/>
      <c r="JIW316" s="35"/>
      <c r="JIX316" s="15"/>
      <c r="JIZ316" s="13"/>
      <c r="JJA316" s="35"/>
      <c r="JJB316" s="35"/>
      <c r="JJC316" s="15"/>
      <c r="JJE316" s="13"/>
      <c r="JJF316" s="35"/>
      <c r="JJG316" s="35"/>
      <c r="JJH316" s="15"/>
      <c r="JJJ316" s="13"/>
      <c r="JJK316" s="35"/>
      <c r="JJL316" s="35"/>
      <c r="JJM316" s="15"/>
      <c r="JJO316" s="13"/>
      <c r="JJP316" s="35"/>
      <c r="JJQ316" s="35"/>
      <c r="JJR316" s="15"/>
      <c r="JJT316" s="13"/>
      <c r="JJU316" s="35"/>
      <c r="JJV316" s="35"/>
      <c r="JJW316" s="15"/>
      <c r="JJY316" s="13"/>
      <c r="JJZ316" s="35"/>
      <c r="JKA316" s="35"/>
      <c r="JKB316" s="15"/>
      <c r="JKD316" s="13"/>
      <c r="JKE316" s="35"/>
      <c r="JKF316" s="35"/>
      <c r="JKG316" s="15"/>
      <c r="JKI316" s="13"/>
      <c r="JKJ316" s="35"/>
      <c r="JKK316" s="35"/>
      <c r="JKL316" s="15"/>
      <c r="JKN316" s="13"/>
      <c r="JKO316" s="35"/>
      <c r="JKP316" s="35"/>
      <c r="JKQ316" s="15"/>
      <c r="JKS316" s="13"/>
      <c r="JKT316" s="35"/>
      <c r="JKU316" s="35"/>
      <c r="JKV316" s="15"/>
      <c r="JKX316" s="13"/>
      <c r="JKY316" s="35"/>
      <c r="JKZ316" s="35"/>
      <c r="JLA316" s="15"/>
      <c r="JLC316" s="13"/>
      <c r="JLD316" s="35"/>
      <c r="JLE316" s="35"/>
      <c r="JLF316" s="15"/>
      <c r="JLH316" s="13"/>
      <c r="JLI316" s="35"/>
      <c r="JLJ316" s="35"/>
      <c r="JLK316" s="15"/>
      <c r="JLM316" s="13"/>
      <c r="JLN316" s="35"/>
      <c r="JLO316" s="35"/>
      <c r="JLP316" s="15"/>
      <c r="JLR316" s="13"/>
      <c r="JLS316" s="35"/>
      <c r="JLT316" s="35"/>
      <c r="JLU316" s="15"/>
      <c r="JLW316" s="13"/>
      <c r="JLX316" s="35"/>
      <c r="JLY316" s="35"/>
      <c r="JLZ316" s="15"/>
      <c r="JMB316" s="13"/>
      <c r="JMC316" s="35"/>
      <c r="JMD316" s="35"/>
      <c r="JME316" s="15"/>
      <c r="JMG316" s="13"/>
      <c r="JMH316" s="35"/>
      <c r="JMI316" s="35"/>
      <c r="JMJ316" s="15"/>
      <c r="JML316" s="13"/>
      <c r="JMM316" s="35"/>
      <c r="JMN316" s="35"/>
      <c r="JMO316" s="15"/>
      <c r="JMQ316" s="13"/>
      <c r="JMR316" s="35"/>
      <c r="JMS316" s="35"/>
      <c r="JMT316" s="15"/>
      <c r="JMV316" s="13"/>
      <c r="JMW316" s="35"/>
      <c r="JMX316" s="35"/>
      <c r="JMY316" s="15"/>
      <c r="JNA316" s="13"/>
      <c r="JNB316" s="35"/>
      <c r="JNC316" s="35"/>
      <c r="JND316" s="15"/>
      <c r="JNF316" s="13"/>
      <c r="JNG316" s="35"/>
      <c r="JNH316" s="35"/>
      <c r="JNI316" s="15"/>
      <c r="JNK316" s="13"/>
      <c r="JNL316" s="35"/>
      <c r="JNM316" s="35"/>
      <c r="JNN316" s="15"/>
      <c r="JNP316" s="13"/>
      <c r="JNQ316" s="35"/>
      <c r="JNR316" s="35"/>
      <c r="JNS316" s="15"/>
      <c r="JNU316" s="13"/>
      <c r="JNV316" s="35"/>
      <c r="JNW316" s="35"/>
      <c r="JNX316" s="15"/>
      <c r="JNZ316" s="13"/>
      <c r="JOA316" s="35"/>
      <c r="JOB316" s="35"/>
      <c r="JOC316" s="15"/>
      <c r="JOE316" s="13"/>
      <c r="JOF316" s="35"/>
      <c r="JOG316" s="35"/>
      <c r="JOH316" s="15"/>
      <c r="JOJ316" s="13"/>
      <c r="JOK316" s="35"/>
      <c r="JOL316" s="35"/>
      <c r="JOM316" s="15"/>
      <c r="JOO316" s="13"/>
      <c r="JOP316" s="35"/>
      <c r="JOQ316" s="35"/>
      <c r="JOR316" s="15"/>
      <c r="JOT316" s="13"/>
      <c r="JOU316" s="35"/>
      <c r="JOV316" s="35"/>
      <c r="JOW316" s="15"/>
      <c r="JOY316" s="13"/>
      <c r="JOZ316" s="35"/>
      <c r="JPA316" s="35"/>
      <c r="JPB316" s="15"/>
      <c r="JPD316" s="13"/>
      <c r="JPE316" s="35"/>
      <c r="JPF316" s="35"/>
      <c r="JPG316" s="15"/>
      <c r="JPI316" s="13"/>
      <c r="JPJ316" s="35"/>
      <c r="JPK316" s="35"/>
      <c r="JPL316" s="15"/>
      <c r="JPN316" s="13"/>
      <c r="JPO316" s="35"/>
      <c r="JPP316" s="35"/>
      <c r="JPQ316" s="15"/>
      <c r="JPS316" s="13"/>
      <c r="JPT316" s="35"/>
      <c r="JPU316" s="35"/>
      <c r="JPV316" s="15"/>
      <c r="JPX316" s="13"/>
      <c r="JPY316" s="35"/>
      <c r="JPZ316" s="35"/>
      <c r="JQA316" s="15"/>
      <c r="JQC316" s="13"/>
      <c r="JQD316" s="35"/>
      <c r="JQE316" s="35"/>
      <c r="JQF316" s="15"/>
      <c r="JQH316" s="13"/>
      <c r="JQI316" s="35"/>
      <c r="JQJ316" s="35"/>
      <c r="JQK316" s="15"/>
      <c r="JQM316" s="13"/>
      <c r="JQN316" s="35"/>
      <c r="JQO316" s="35"/>
      <c r="JQP316" s="15"/>
      <c r="JQR316" s="13"/>
      <c r="JQS316" s="35"/>
      <c r="JQT316" s="35"/>
      <c r="JQU316" s="15"/>
      <c r="JQW316" s="13"/>
      <c r="JQX316" s="35"/>
      <c r="JQY316" s="35"/>
      <c r="JQZ316" s="15"/>
      <c r="JRB316" s="13"/>
      <c r="JRC316" s="35"/>
      <c r="JRD316" s="35"/>
      <c r="JRE316" s="15"/>
      <c r="JRG316" s="13"/>
      <c r="JRH316" s="35"/>
      <c r="JRI316" s="35"/>
      <c r="JRJ316" s="15"/>
      <c r="JRL316" s="13"/>
      <c r="JRM316" s="35"/>
      <c r="JRN316" s="35"/>
      <c r="JRO316" s="15"/>
      <c r="JRQ316" s="13"/>
      <c r="JRR316" s="35"/>
      <c r="JRS316" s="35"/>
      <c r="JRT316" s="15"/>
      <c r="JRV316" s="13"/>
      <c r="JRW316" s="35"/>
      <c r="JRX316" s="35"/>
      <c r="JRY316" s="15"/>
      <c r="JSA316" s="13"/>
      <c r="JSB316" s="35"/>
      <c r="JSC316" s="35"/>
      <c r="JSD316" s="15"/>
      <c r="JSF316" s="13"/>
      <c r="JSG316" s="35"/>
      <c r="JSH316" s="35"/>
      <c r="JSI316" s="15"/>
      <c r="JSK316" s="13"/>
      <c r="JSL316" s="35"/>
      <c r="JSM316" s="35"/>
      <c r="JSN316" s="15"/>
      <c r="JSP316" s="13"/>
      <c r="JSQ316" s="35"/>
      <c r="JSR316" s="35"/>
      <c r="JSS316" s="15"/>
      <c r="JSU316" s="13"/>
      <c r="JSV316" s="35"/>
      <c r="JSW316" s="35"/>
      <c r="JSX316" s="15"/>
      <c r="JSZ316" s="13"/>
      <c r="JTA316" s="35"/>
      <c r="JTB316" s="35"/>
      <c r="JTC316" s="15"/>
      <c r="JTE316" s="13"/>
      <c r="JTF316" s="35"/>
      <c r="JTG316" s="35"/>
      <c r="JTH316" s="15"/>
      <c r="JTJ316" s="13"/>
      <c r="JTK316" s="35"/>
      <c r="JTL316" s="35"/>
      <c r="JTM316" s="15"/>
      <c r="JTO316" s="13"/>
      <c r="JTP316" s="35"/>
      <c r="JTQ316" s="35"/>
      <c r="JTR316" s="15"/>
      <c r="JTT316" s="13"/>
      <c r="JTU316" s="35"/>
      <c r="JTV316" s="35"/>
      <c r="JTW316" s="15"/>
      <c r="JTY316" s="13"/>
      <c r="JTZ316" s="35"/>
      <c r="JUA316" s="35"/>
      <c r="JUB316" s="15"/>
      <c r="JUD316" s="13"/>
      <c r="JUE316" s="35"/>
      <c r="JUF316" s="35"/>
      <c r="JUG316" s="15"/>
      <c r="JUI316" s="13"/>
      <c r="JUJ316" s="35"/>
      <c r="JUK316" s="35"/>
      <c r="JUL316" s="15"/>
      <c r="JUN316" s="13"/>
      <c r="JUO316" s="35"/>
      <c r="JUP316" s="35"/>
      <c r="JUQ316" s="15"/>
      <c r="JUS316" s="13"/>
      <c r="JUT316" s="35"/>
      <c r="JUU316" s="35"/>
      <c r="JUV316" s="15"/>
      <c r="JUX316" s="13"/>
      <c r="JUY316" s="35"/>
      <c r="JUZ316" s="35"/>
      <c r="JVA316" s="15"/>
      <c r="JVC316" s="13"/>
      <c r="JVD316" s="35"/>
      <c r="JVE316" s="35"/>
      <c r="JVF316" s="15"/>
      <c r="JVH316" s="13"/>
      <c r="JVI316" s="35"/>
      <c r="JVJ316" s="35"/>
      <c r="JVK316" s="15"/>
      <c r="JVM316" s="13"/>
      <c r="JVN316" s="35"/>
      <c r="JVO316" s="35"/>
      <c r="JVP316" s="15"/>
      <c r="JVR316" s="13"/>
      <c r="JVS316" s="35"/>
      <c r="JVT316" s="35"/>
      <c r="JVU316" s="15"/>
      <c r="JVW316" s="13"/>
      <c r="JVX316" s="35"/>
      <c r="JVY316" s="35"/>
      <c r="JVZ316" s="15"/>
      <c r="JWB316" s="13"/>
      <c r="JWC316" s="35"/>
      <c r="JWD316" s="35"/>
      <c r="JWE316" s="15"/>
      <c r="JWG316" s="13"/>
      <c r="JWH316" s="35"/>
      <c r="JWI316" s="35"/>
      <c r="JWJ316" s="15"/>
      <c r="JWL316" s="13"/>
      <c r="JWM316" s="35"/>
      <c r="JWN316" s="35"/>
      <c r="JWO316" s="15"/>
      <c r="JWQ316" s="13"/>
      <c r="JWR316" s="35"/>
      <c r="JWS316" s="35"/>
      <c r="JWT316" s="15"/>
      <c r="JWV316" s="13"/>
      <c r="JWW316" s="35"/>
      <c r="JWX316" s="35"/>
      <c r="JWY316" s="15"/>
      <c r="JXA316" s="13"/>
      <c r="JXB316" s="35"/>
      <c r="JXC316" s="35"/>
      <c r="JXD316" s="15"/>
      <c r="JXF316" s="13"/>
      <c r="JXG316" s="35"/>
      <c r="JXH316" s="35"/>
      <c r="JXI316" s="15"/>
      <c r="JXK316" s="13"/>
      <c r="JXL316" s="35"/>
      <c r="JXM316" s="35"/>
      <c r="JXN316" s="15"/>
      <c r="JXP316" s="13"/>
      <c r="JXQ316" s="35"/>
      <c r="JXR316" s="35"/>
      <c r="JXS316" s="15"/>
      <c r="JXU316" s="13"/>
      <c r="JXV316" s="35"/>
      <c r="JXW316" s="35"/>
      <c r="JXX316" s="15"/>
      <c r="JXZ316" s="13"/>
      <c r="JYA316" s="35"/>
      <c r="JYB316" s="35"/>
      <c r="JYC316" s="15"/>
      <c r="JYE316" s="13"/>
      <c r="JYF316" s="35"/>
      <c r="JYG316" s="35"/>
      <c r="JYH316" s="15"/>
      <c r="JYJ316" s="13"/>
      <c r="JYK316" s="35"/>
      <c r="JYL316" s="35"/>
      <c r="JYM316" s="15"/>
      <c r="JYO316" s="13"/>
      <c r="JYP316" s="35"/>
      <c r="JYQ316" s="35"/>
      <c r="JYR316" s="15"/>
      <c r="JYT316" s="13"/>
      <c r="JYU316" s="35"/>
      <c r="JYV316" s="35"/>
      <c r="JYW316" s="15"/>
      <c r="JYY316" s="13"/>
      <c r="JYZ316" s="35"/>
      <c r="JZA316" s="35"/>
      <c r="JZB316" s="15"/>
      <c r="JZD316" s="13"/>
      <c r="JZE316" s="35"/>
      <c r="JZF316" s="35"/>
      <c r="JZG316" s="15"/>
      <c r="JZI316" s="13"/>
      <c r="JZJ316" s="35"/>
      <c r="JZK316" s="35"/>
      <c r="JZL316" s="15"/>
      <c r="JZN316" s="13"/>
      <c r="JZO316" s="35"/>
      <c r="JZP316" s="35"/>
      <c r="JZQ316" s="15"/>
      <c r="JZS316" s="13"/>
      <c r="JZT316" s="35"/>
      <c r="JZU316" s="35"/>
      <c r="JZV316" s="15"/>
      <c r="JZX316" s="13"/>
      <c r="JZY316" s="35"/>
      <c r="JZZ316" s="35"/>
      <c r="KAA316" s="15"/>
      <c r="KAC316" s="13"/>
      <c r="KAD316" s="35"/>
      <c r="KAE316" s="35"/>
      <c r="KAF316" s="15"/>
      <c r="KAH316" s="13"/>
      <c r="KAI316" s="35"/>
      <c r="KAJ316" s="35"/>
      <c r="KAK316" s="15"/>
      <c r="KAM316" s="13"/>
      <c r="KAN316" s="35"/>
      <c r="KAO316" s="35"/>
      <c r="KAP316" s="15"/>
      <c r="KAR316" s="13"/>
      <c r="KAS316" s="35"/>
      <c r="KAT316" s="35"/>
      <c r="KAU316" s="15"/>
      <c r="KAW316" s="13"/>
      <c r="KAX316" s="35"/>
      <c r="KAY316" s="35"/>
      <c r="KAZ316" s="15"/>
      <c r="KBB316" s="13"/>
      <c r="KBC316" s="35"/>
      <c r="KBD316" s="35"/>
      <c r="KBE316" s="15"/>
      <c r="KBG316" s="13"/>
      <c r="KBH316" s="35"/>
      <c r="KBI316" s="35"/>
      <c r="KBJ316" s="15"/>
      <c r="KBL316" s="13"/>
      <c r="KBM316" s="35"/>
      <c r="KBN316" s="35"/>
      <c r="KBO316" s="15"/>
      <c r="KBQ316" s="13"/>
      <c r="KBR316" s="35"/>
      <c r="KBS316" s="35"/>
      <c r="KBT316" s="15"/>
      <c r="KBV316" s="13"/>
      <c r="KBW316" s="35"/>
      <c r="KBX316" s="35"/>
      <c r="KBY316" s="15"/>
      <c r="KCA316" s="13"/>
      <c r="KCB316" s="35"/>
      <c r="KCC316" s="35"/>
      <c r="KCD316" s="15"/>
      <c r="KCF316" s="13"/>
      <c r="KCG316" s="35"/>
      <c r="KCH316" s="35"/>
      <c r="KCI316" s="15"/>
      <c r="KCK316" s="13"/>
      <c r="KCL316" s="35"/>
      <c r="KCM316" s="35"/>
      <c r="KCN316" s="15"/>
      <c r="KCP316" s="13"/>
      <c r="KCQ316" s="35"/>
      <c r="KCR316" s="35"/>
      <c r="KCS316" s="15"/>
      <c r="KCU316" s="13"/>
      <c r="KCV316" s="35"/>
      <c r="KCW316" s="35"/>
      <c r="KCX316" s="15"/>
      <c r="KCZ316" s="13"/>
      <c r="KDA316" s="35"/>
      <c r="KDB316" s="35"/>
      <c r="KDC316" s="15"/>
      <c r="KDE316" s="13"/>
      <c r="KDF316" s="35"/>
      <c r="KDG316" s="35"/>
      <c r="KDH316" s="15"/>
      <c r="KDJ316" s="13"/>
      <c r="KDK316" s="35"/>
      <c r="KDL316" s="35"/>
      <c r="KDM316" s="15"/>
      <c r="KDO316" s="13"/>
      <c r="KDP316" s="35"/>
      <c r="KDQ316" s="35"/>
      <c r="KDR316" s="15"/>
      <c r="KDT316" s="13"/>
      <c r="KDU316" s="35"/>
      <c r="KDV316" s="35"/>
      <c r="KDW316" s="15"/>
      <c r="KDY316" s="13"/>
      <c r="KDZ316" s="35"/>
      <c r="KEA316" s="35"/>
      <c r="KEB316" s="15"/>
      <c r="KED316" s="13"/>
      <c r="KEE316" s="35"/>
      <c r="KEF316" s="35"/>
      <c r="KEG316" s="15"/>
      <c r="KEI316" s="13"/>
      <c r="KEJ316" s="35"/>
      <c r="KEK316" s="35"/>
      <c r="KEL316" s="15"/>
      <c r="KEN316" s="13"/>
      <c r="KEO316" s="35"/>
      <c r="KEP316" s="35"/>
      <c r="KEQ316" s="15"/>
      <c r="KES316" s="13"/>
      <c r="KET316" s="35"/>
      <c r="KEU316" s="35"/>
      <c r="KEV316" s="15"/>
      <c r="KEX316" s="13"/>
      <c r="KEY316" s="35"/>
      <c r="KEZ316" s="35"/>
      <c r="KFA316" s="15"/>
      <c r="KFC316" s="13"/>
      <c r="KFD316" s="35"/>
      <c r="KFE316" s="35"/>
      <c r="KFF316" s="15"/>
      <c r="KFH316" s="13"/>
      <c r="KFI316" s="35"/>
      <c r="KFJ316" s="35"/>
      <c r="KFK316" s="15"/>
      <c r="KFM316" s="13"/>
      <c r="KFN316" s="35"/>
      <c r="KFO316" s="35"/>
      <c r="KFP316" s="15"/>
      <c r="KFR316" s="13"/>
      <c r="KFS316" s="35"/>
      <c r="KFT316" s="35"/>
      <c r="KFU316" s="15"/>
      <c r="KFW316" s="13"/>
      <c r="KFX316" s="35"/>
      <c r="KFY316" s="35"/>
      <c r="KFZ316" s="15"/>
      <c r="KGB316" s="13"/>
      <c r="KGC316" s="35"/>
      <c r="KGD316" s="35"/>
      <c r="KGE316" s="15"/>
      <c r="KGG316" s="13"/>
      <c r="KGH316" s="35"/>
      <c r="KGI316" s="35"/>
      <c r="KGJ316" s="15"/>
      <c r="KGL316" s="13"/>
      <c r="KGM316" s="35"/>
      <c r="KGN316" s="35"/>
      <c r="KGO316" s="15"/>
      <c r="KGQ316" s="13"/>
      <c r="KGR316" s="35"/>
      <c r="KGS316" s="35"/>
      <c r="KGT316" s="15"/>
      <c r="KGV316" s="13"/>
      <c r="KGW316" s="35"/>
      <c r="KGX316" s="35"/>
      <c r="KGY316" s="15"/>
      <c r="KHA316" s="13"/>
      <c r="KHB316" s="35"/>
      <c r="KHC316" s="35"/>
      <c r="KHD316" s="15"/>
      <c r="KHF316" s="13"/>
      <c r="KHG316" s="35"/>
      <c r="KHH316" s="35"/>
      <c r="KHI316" s="15"/>
      <c r="KHK316" s="13"/>
      <c r="KHL316" s="35"/>
      <c r="KHM316" s="35"/>
      <c r="KHN316" s="15"/>
      <c r="KHP316" s="13"/>
      <c r="KHQ316" s="35"/>
      <c r="KHR316" s="35"/>
      <c r="KHS316" s="15"/>
      <c r="KHU316" s="13"/>
      <c r="KHV316" s="35"/>
      <c r="KHW316" s="35"/>
      <c r="KHX316" s="15"/>
      <c r="KHZ316" s="13"/>
      <c r="KIA316" s="35"/>
      <c r="KIB316" s="35"/>
      <c r="KIC316" s="15"/>
      <c r="KIE316" s="13"/>
      <c r="KIF316" s="35"/>
      <c r="KIG316" s="35"/>
      <c r="KIH316" s="15"/>
      <c r="KIJ316" s="13"/>
      <c r="KIK316" s="35"/>
      <c r="KIL316" s="35"/>
      <c r="KIM316" s="15"/>
      <c r="KIO316" s="13"/>
      <c r="KIP316" s="35"/>
      <c r="KIQ316" s="35"/>
      <c r="KIR316" s="15"/>
      <c r="KIT316" s="13"/>
      <c r="KIU316" s="35"/>
      <c r="KIV316" s="35"/>
      <c r="KIW316" s="15"/>
      <c r="KIY316" s="13"/>
      <c r="KIZ316" s="35"/>
      <c r="KJA316" s="35"/>
      <c r="KJB316" s="15"/>
      <c r="KJD316" s="13"/>
      <c r="KJE316" s="35"/>
      <c r="KJF316" s="35"/>
      <c r="KJG316" s="15"/>
      <c r="KJI316" s="13"/>
      <c r="KJJ316" s="35"/>
      <c r="KJK316" s="35"/>
      <c r="KJL316" s="15"/>
      <c r="KJN316" s="13"/>
      <c r="KJO316" s="35"/>
      <c r="KJP316" s="35"/>
      <c r="KJQ316" s="15"/>
      <c r="KJS316" s="13"/>
      <c r="KJT316" s="35"/>
      <c r="KJU316" s="35"/>
      <c r="KJV316" s="15"/>
      <c r="KJX316" s="13"/>
      <c r="KJY316" s="35"/>
      <c r="KJZ316" s="35"/>
      <c r="KKA316" s="15"/>
      <c r="KKC316" s="13"/>
      <c r="KKD316" s="35"/>
      <c r="KKE316" s="35"/>
      <c r="KKF316" s="15"/>
      <c r="KKH316" s="13"/>
      <c r="KKI316" s="35"/>
      <c r="KKJ316" s="35"/>
      <c r="KKK316" s="15"/>
      <c r="KKM316" s="13"/>
      <c r="KKN316" s="35"/>
      <c r="KKO316" s="35"/>
      <c r="KKP316" s="15"/>
      <c r="KKR316" s="13"/>
      <c r="KKS316" s="35"/>
      <c r="KKT316" s="35"/>
      <c r="KKU316" s="15"/>
      <c r="KKW316" s="13"/>
      <c r="KKX316" s="35"/>
      <c r="KKY316" s="35"/>
      <c r="KKZ316" s="15"/>
      <c r="KLB316" s="13"/>
      <c r="KLC316" s="35"/>
      <c r="KLD316" s="35"/>
      <c r="KLE316" s="15"/>
      <c r="KLG316" s="13"/>
      <c r="KLH316" s="35"/>
      <c r="KLI316" s="35"/>
      <c r="KLJ316" s="15"/>
      <c r="KLL316" s="13"/>
      <c r="KLM316" s="35"/>
      <c r="KLN316" s="35"/>
      <c r="KLO316" s="15"/>
      <c r="KLQ316" s="13"/>
      <c r="KLR316" s="35"/>
      <c r="KLS316" s="35"/>
      <c r="KLT316" s="15"/>
      <c r="KLV316" s="13"/>
      <c r="KLW316" s="35"/>
      <c r="KLX316" s="35"/>
      <c r="KLY316" s="15"/>
      <c r="KMA316" s="13"/>
      <c r="KMB316" s="35"/>
      <c r="KMC316" s="35"/>
      <c r="KMD316" s="15"/>
      <c r="KMF316" s="13"/>
      <c r="KMG316" s="35"/>
      <c r="KMH316" s="35"/>
      <c r="KMI316" s="15"/>
      <c r="KMK316" s="13"/>
      <c r="KML316" s="35"/>
      <c r="KMM316" s="35"/>
      <c r="KMN316" s="15"/>
      <c r="KMP316" s="13"/>
      <c r="KMQ316" s="35"/>
      <c r="KMR316" s="35"/>
      <c r="KMS316" s="15"/>
      <c r="KMU316" s="13"/>
      <c r="KMV316" s="35"/>
      <c r="KMW316" s="35"/>
      <c r="KMX316" s="15"/>
      <c r="KMZ316" s="13"/>
      <c r="KNA316" s="35"/>
      <c r="KNB316" s="35"/>
      <c r="KNC316" s="15"/>
      <c r="KNE316" s="13"/>
      <c r="KNF316" s="35"/>
      <c r="KNG316" s="35"/>
      <c r="KNH316" s="15"/>
      <c r="KNJ316" s="13"/>
      <c r="KNK316" s="35"/>
      <c r="KNL316" s="35"/>
      <c r="KNM316" s="15"/>
      <c r="KNO316" s="13"/>
      <c r="KNP316" s="35"/>
      <c r="KNQ316" s="35"/>
      <c r="KNR316" s="15"/>
      <c r="KNT316" s="13"/>
      <c r="KNU316" s="35"/>
      <c r="KNV316" s="35"/>
      <c r="KNW316" s="15"/>
      <c r="KNY316" s="13"/>
      <c r="KNZ316" s="35"/>
      <c r="KOA316" s="35"/>
      <c r="KOB316" s="15"/>
      <c r="KOD316" s="13"/>
      <c r="KOE316" s="35"/>
      <c r="KOF316" s="35"/>
      <c r="KOG316" s="15"/>
      <c r="KOI316" s="13"/>
      <c r="KOJ316" s="35"/>
      <c r="KOK316" s="35"/>
      <c r="KOL316" s="15"/>
      <c r="KON316" s="13"/>
      <c r="KOO316" s="35"/>
      <c r="KOP316" s="35"/>
      <c r="KOQ316" s="15"/>
      <c r="KOS316" s="13"/>
      <c r="KOT316" s="35"/>
      <c r="KOU316" s="35"/>
      <c r="KOV316" s="15"/>
      <c r="KOX316" s="13"/>
      <c r="KOY316" s="35"/>
      <c r="KOZ316" s="35"/>
      <c r="KPA316" s="15"/>
      <c r="KPC316" s="13"/>
      <c r="KPD316" s="35"/>
      <c r="KPE316" s="35"/>
      <c r="KPF316" s="15"/>
      <c r="KPH316" s="13"/>
      <c r="KPI316" s="35"/>
      <c r="KPJ316" s="35"/>
      <c r="KPK316" s="15"/>
      <c r="KPM316" s="13"/>
      <c r="KPN316" s="35"/>
      <c r="KPO316" s="35"/>
      <c r="KPP316" s="15"/>
      <c r="KPR316" s="13"/>
      <c r="KPS316" s="35"/>
      <c r="KPT316" s="35"/>
      <c r="KPU316" s="15"/>
      <c r="KPW316" s="13"/>
      <c r="KPX316" s="35"/>
      <c r="KPY316" s="35"/>
      <c r="KPZ316" s="15"/>
      <c r="KQB316" s="13"/>
      <c r="KQC316" s="35"/>
      <c r="KQD316" s="35"/>
      <c r="KQE316" s="15"/>
      <c r="KQG316" s="13"/>
      <c r="KQH316" s="35"/>
      <c r="KQI316" s="35"/>
      <c r="KQJ316" s="15"/>
      <c r="KQL316" s="13"/>
      <c r="KQM316" s="35"/>
      <c r="KQN316" s="35"/>
      <c r="KQO316" s="15"/>
      <c r="KQQ316" s="13"/>
      <c r="KQR316" s="35"/>
      <c r="KQS316" s="35"/>
      <c r="KQT316" s="15"/>
      <c r="KQV316" s="13"/>
      <c r="KQW316" s="35"/>
      <c r="KQX316" s="35"/>
      <c r="KQY316" s="15"/>
      <c r="KRA316" s="13"/>
      <c r="KRB316" s="35"/>
      <c r="KRC316" s="35"/>
      <c r="KRD316" s="15"/>
      <c r="KRF316" s="13"/>
      <c r="KRG316" s="35"/>
      <c r="KRH316" s="35"/>
      <c r="KRI316" s="15"/>
      <c r="KRK316" s="13"/>
      <c r="KRL316" s="35"/>
      <c r="KRM316" s="35"/>
      <c r="KRN316" s="15"/>
      <c r="KRP316" s="13"/>
      <c r="KRQ316" s="35"/>
      <c r="KRR316" s="35"/>
      <c r="KRS316" s="15"/>
      <c r="KRU316" s="13"/>
      <c r="KRV316" s="35"/>
      <c r="KRW316" s="35"/>
      <c r="KRX316" s="15"/>
      <c r="KRZ316" s="13"/>
      <c r="KSA316" s="35"/>
      <c r="KSB316" s="35"/>
      <c r="KSC316" s="15"/>
      <c r="KSE316" s="13"/>
      <c r="KSF316" s="35"/>
      <c r="KSG316" s="35"/>
      <c r="KSH316" s="15"/>
      <c r="KSJ316" s="13"/>
      <c r="KSK316" s="35"/>
      <c r="KSL316" s="35"/>
      <c r="KSM316" s="15"/>
      <c r="KSO316" s="13"/>
      <c r="KSP316" s="35"/>
      <c r="KSQ316" s="35"/>
      <c r="KSR316" s="15"/>
      <c r="KST316" s="13"/>
      <c r="KSU316" s="35"/>
      <c r="KSV316" s="35"/>
      <c r="KSW316" s="15"/>
      <c r="KSY316" s="13"/>
      <c r="KSZ316" s="35"/>
      <c r="KTA316" s="35"/>
      <c r="KTB316" s="15"/>
      <c r="KTD316" s="13"/>
      <c r="KTE316" s="35"/>
      <c r="KTF316" s="35"/>
      <c r="KTG316" s="15"/>
      <c r="KTI316" s="13"/>
      <c r="KTJ316" s="35"/>
      <c r="KTK316" s="35"/>
      <c r="KTL316" s="15"/>
      <c r="KTN316" s="13"/>
      <c r="KTO316" s="35"/>
      <c r="KTP316" s="35"/>
      <c r="KTQ316" s="15"/>
      <c r="KTS316" s="13"/>
      <c r="KTT316" s="35"/>
      <c r="KTU316" s="35"/>
      <c r="KTV316" s="15"/>
      <c r="KTX316" s="13"/>
      <c r="KTY316" s="35"/>
      <c r="KTZ316" s="35"/>
      <c r="KUA316" s="15"/>
      <c r="KUC316" s="13"/>
      <c r="KUD316" s="35"/>
      <c r="KUE316" s="35"/>
      <c r="KUF316" s="15"/>
      <c r="KUH316" s="13"/>
      <c r="KUI316" s="35"/>
      <c r="KUJ316" s="35"/>
      <c r="KUK316" s="15"/>
      <c r="KUM316" s="13"/>
      <c r="KUN316" s="35"/>
      <c r="KUO316" s="35"/>
      <c r="KUP316" s="15"/>
      <c r="KUR316" s="13"/>
      <c r="KUS316" s="35"/>
      <c r="KUT316" s="35"/>
      <c r="KUU316" s="15"/>
      <c r="KUW316" s="13"/>
      <c r="KUX316" s="35"/>
      <c r="KUY316" s="35"/>
      <c r="KUZ316" s="15"/>
      <c r="KVB316" s="13"/>
      <c r="KVC316" s="35"/>
      <c r="KVD316" s="35"/>
      <c r="KVE316" s="15"/>
      <c r="KVG316" s="13"/>
      <c r="KVH316" s="35"/>
      <c r="KVI316" s="35"/>
      <c r="KVJ316" s="15"/>
      <c r="KVL316" s="13"/>
      <c r="KVM316" s="35"/>
      <c r="KVN316" s="35"/>
      <c r="KVO316" s="15"/>
      <c r="KVQ316" s="13"/>
      <c r="KVR316" s="35"/>
      <c r="KVS316" s="35"/>
      <c r="KVT316" s="15"/>
      <c r="KVV316" s="13"/>
      <c r="KVW316" s="35"/>
      <c r="KVX316" s="35"/>
      <c r="KVY316" s="15"/>
      <c r="KWA316" s="13"/>
      <c r="KWB316" s="35"/>
      <c r="KWC316" s="35"/>
      <c r="KWD316" s="15"/>
      <c r="KWF316" s="13"/>
      <c r="KWG316" s="35"/>
      <c r="KWH316" s="35"/>
      <c r="KWI316" s="15"/>
      <c r="KWK316" s="13"/>
      <c r="KWL316" s="35"/>
      <c r="KWM316" s="35"/>
      <c r="KWN316" s="15"/>
      <c r="KWP316" s="13"/>
      <c r="KWQ316" s="35"/>
      <c r="KWR316" s="35"/>
      <c r="KWS316" s="15"/>
      <c r="KWU316" s="13"/>
      <c r="KWV316" s="35"/>
      <c r="KWW316" s="35"/>
      <c r="KWX316" s="15"/>
      <c r="KWZ316" s="13"/>
      <c r="KXA316" s="35"/>
      <c r="KXB316" s="35"/>
      <c r="KXC316" s="15"/>
      <c r="KXE316" s="13"/>
      <c r="KXF316" s="35"/>
      <c r="KXG316" s="35"/>
      <c r="KXH316" s="15"/>
      <c r="KXJ316" s="13"/>
      <c r="KXK316" s="35"/>
      <c r="KXL316" s="35"/>
      <c r="KXM316" s="15"/>
      <c r="KXO316" s="13"/>
      <c r="KXP316" s="35"/>
      <c r="KXQ316" s="35"/>
      <c r="KXR316" s="15"/>
      <c r="KXT316" s="13"/>
      <c r="KXU316" s="35"/>
      <c r="KXV316" s="35"/>
      <c r="KXW316" s="15"/>
      <c r="KXY316" s="13"/>
      <c r="KXZ316" s="35"/>
      <c r="KYA316" s="35"/>
      <c r="KYB316" s="15"/>
      <c r="KYD316" s="13"/>
      <c r="KYE316" s="35"/>
      <c r="KYF316" s="35"/>
      <c r="KYG316" s="15"/>
      <c r="KYI316" s="13"/>
      <c r="KYJ316" s="35"/>
      <c r="KYK316" s="35"/>
      <c r="KYL316" s="15"/>
      <c r="KYN316" s="13"/>
      <c r="KYO316" s="35"/>
      <c r="KYP316" s="35"/>
      <c r="KYQ316" s="15"/>
      <c r="KYS316" s="13"/>
      <c r="KYT316" s="35"/>
      <c r="KYU316" s="35"/>
      <c r="KYV316" s="15"/>
      <c r="KYX316" s="13"/>
      <c r="KYY316" s="35"/>
      <c r="KYZ316" s="35"/>
      <c r="KZA316" s="15"/>
      <c r="KZC316" s="13"/>
      <c r="KZD316" s="35"/>
      <c r="KZE316" s="35"/>
      <c r="KZF316" s="15"/>
      <c r="KZH316" s="13"/>
      <c r="KZI316" s="35"/>
      <c r="KZJ316" s="35"/>
      <c r="KZK316" s="15"/>
      <c r="KZM316" s="13"/>
      <c r="KZN316" s="35"/>
      <c r="KZO316" s="35"/>
      <c r="KZP316" s="15"/>
      <c r="KZR316" s="13"/>
      <c r="KZS316" s="35"/>
      <c r="KZT316" s="35"/>
      <c r="KZU316" s="15"/>
      <c r="KZW316" s="13"/>
      <c r="KZX316" s="35"/>
      <c r="KZY316" s="35"/>
      <c r="KZZ316" s="15"/>
      <c r="LAB316" s="13"/>
      <c r="LAC316" s="35"/>
      <c r="LAD316" s="35"/>
      <c r="LAE316" s="15"/>
      <c r="LAG316" s="13"/>
      <c r="LAH316" s="35"/>
      <c r="LAI316" s="35"/>
      <c r="LAJ316" s="15"/>
      <c r="LAL316" s="13"/>
      <c r="LAM316" s="35"/>
      <c r="LAN316" s="35"/>
      <c r="LAO316" s="15"/>
      <c r="LAQ316" s="13"/>
      <c r="LAR316" s="35"/>
      <c r="LAS316" s="35"/>
      <c r="LAT316" s="15"/>
      <c r="LAV316" s="13"/>
      <c r="LAW316" s="35"/>
      <c r="LAX316" s="35"/>
      <c r="LAY316" s="15"/>
      <c r="LBA316" s="13"/>
      <c r="LBB316" s="35"/>
      <c r="LBC316" s="35"/>
      <c r="LBD316" s="15"/>
      <c r="LBF316" s="13"/>
      <c r="LBG316" s="35"/>
      <c r="LBH316" s="35"/>
      <c r="LBI316" s="15"/>
      <c r="LBK316" s="13"/>
      <c r="LBL316" s="35"/>
      <c r="LBM316" s="35"/>
      <c r="LBN316" s="15"/>
      <c r="LBP316" s="13"/>
      <c r="LBQ316" s="35"/>
      <c r="LBR316" s="35"/>
      <c r="LBS316" s="15"/>
      <c r="LBU316" s="13"/>
      <c r="LBV316" s="35"/>
      <c r="LBW316" s="35"/>
      <c r="LBX316" s="15"/>
      <c r="LBZ316" s="13"/>
      <c r="LCA316" s="35"/>
      <c r="LCB316" s="35"/>
      <c r="LCC316" s="15"/>
      <c r="LCE316" s="13"/>
      <c r="LCF316" s="35"/>
      <c r="LCG316" s="35"/>
      <c r="LCH316" s="15"/>
      <c r="LCJ316" s="13"/>
      <c r="LCK316" s="35"/>
      <c r="LCL316" s="35"/>
      <c r="LCM316" s="15"/>
      <c r="LCO316" s="13"/>
      <c r="LCP316" s="35"/>
      <c r="LCQ316" s="35"/>
      <c r="LCR316" s="15"/>
      <c r="LCT316" s="13"/>
      <c r="LCU316" s="35"/>
      <c r="LCV316" s="35"/>
      <c r="LCW316" s="15"/>
      <c r="LCY316" s="13"/>
      <c r="LCZ316" s="35"/>
      <c r="LDA316" s="35"/>
      <c r="LDB316" s="15"/>
      <c r="LDD316" s="13"/>
      <c r="LDE316" s="35"/>
      <c r="LDF316" s="35"/>
      <c r="LDG316" s="15"/>
      <c r="LDI316" s="13"/>
      <c r="LDJ316" s="35"/>
      <c r="LDK316" s="35"/>
      <c r="LDL316" s="15"/>
      <c r="LDN316" s="13"/>
      <c r="LDO316" s="35"/>
      <c r="LDP316" s="35"/>
      <c r="LDQ316" s="15"/>
      <c r="LDS316" s="13"/>
      <c r="LDT316" s="35"/>
      <c r="LDU316" s="35"/>
      <c r="LDV316" s="15"/>
      <c r="LDX316" s="13"/>
      <c r="LDY316" s="35"/>
      <c r="LDZ316" s="35"/>
      <c r="LEA316" s="15"/>
      <c r="LEC316" s="13"/>
      <c r="LED316" s="35"/>
      <c r="LEE316" s="35"/>
      <c r="LEF316" s="15"/>
      <c r="LEH316" s="13"/>
      <c r="LEI316" s="35"/>
      <c r="LEJ316" s="35"/>
      <c r="LEK316" s="15"/>
      <c r="LEM316" s="13"/>
      <c r="LEN316" s="35"/>
      <c r="LEO316" s="35"/>
      <c r="LEP316" s="15"/>
      <c r="LER316" s="13"/>
      <c r="LES316" s="35"/>
      <c r="LET316" s="35"/>
      <c r="LEU316" s="15"/>
      <c r="LEW316" s="13"/>
      <c r="LEX316" s="35"/>
      <c r="LEY316" s="35"/>
      <c r="LEZ316" s="15"/>
      <c r="LFB316" s="13"/>
      <c r="LFC316" s="35"/>
      <c r="LFD316" s="35"/>
      <c r="LFE316" s="15"/>
      <c r="LFG316" s="13"/>
      <c r="LFH316" s="35"/>
      <c r="LFI316" s="35"/>
      <c r="LFJ316" s="15"/>
      <c r="LFL316" s="13"/>
      <c r="LFM316" s="35"/>
      <c r="LFN316" s="35"/>
      <c r="LFO316" s="15"/>
      <c r="LFQ316" s="13"/>
      <c r="LFR316" s="35"/>
      <c r="LFS316" s="35"/>
      <c r="LFT316" s="15"/>
      <c r="LFV316" s="13"/>
      <c r="LFW316" s="35"/>
      <c r="LFX316" s="35"/>
      <c r="LFY316" s="15"/>
      <c r="LGA316" s="13"/>
      <c r="LGB316" s="35"/>
      <c r="LGC316" s="35"/>
      <c r="LGD316" s="15"/>
      <c r="LGF316" s="13"/>
      <c r="LGG316" s="35"/>
      <c r="LGH316" s="35"/>
      <c r="LGI316" s="15"/>
      <c r="LGK316" s="13"/>
      <c r="LGL316" s="35"/>
      <c r="LGM316" s="35"/>
      <c r="LGN316" s="15"/>
      <c r="LGP316" s="13"/>
      <c r="LGQ316" s="35"/>
      <c r="LGR316" s="35"/>
      <c r="LGS316" s="15"/>
      <c r="LGU316" s="13"/>
      <c r="LGV316" s="35"/>
      <c r="LGW316" s="35"/>
      <c r="LGX316" s="15"/>
      <c r="LGZ316" s="13"/>
      <c r="LHA316" s="35"/>
      <c r="LHB316" s="35"/>
      <c r="LHC316" s="15"/>
      <c r="LHE316" s="13"/>
      <c r="LHF316" s="35"/>
      <c r="LHG316" s="35"/>
      <c r="LHH316" s="15"/>
      <c r="LHJ316" s="13"/>
      <c r="LHK316" s="35"/>
      <c r="LHL316" s="35"/>
      <c r="LHM316" s="15"/>
      <c r="LHO316" s="13"/>
      <c r="LHP316" s="35"/>
      <c r="LHQ316" s="35"/>
      <c r="LHR316" s="15"/>
      <c r="LHT316" s="13"/>
      <c r="LHU316" s="35"/>
      <c r="LHV316" s="35"/>
      <c r="LHW316" s="15"/>
      <c r="LHY316" s="13"/>
      <c r="LHZ316" s="35"/>
      <c r="LIA316" s="35"/>
      <c r="LIB316" s="15"/>
      <c r="LID316" s="13"/>
      <c r="LIE316" s="35"/>
      <c r="LIF316" s="35"/>
      <c r="LIG316" s="15"/>
      <c r="LII316" s="13"/>
      <c r="LIJ316" s="35"/>
      <c r="LIK316" s="35"/>
      <c r="LIL316" s="15"/>
      <c r="LIN316" s="13"/>
      <c r="LIO316" s="35"/>
      <c r="LIP316" s="35"/>
      <c r="LIQ316" s="15"/>
      <c r="LIS316" s="13"/>
      <c r="LIT316" s="35"/>
      <c r="LIU316" s="35"/>
      <c r="LIV316" s="15"/>
      <c r="LIX316" s="13"/>
      <c r="LIY316" s="35"/>
      <c r="LIZ316" s="35"/>
      <c r="LJA316" s="15"/>
      <c r="LJC316" s="13"/>
      <c r="LJD316" s="35"/>
      <c r="LJE316" s="35"/>
      <c r="LJF316" s="15"/>
      <c r="LJH316" s="13"/>
      <c r="LJI316" s="35"/>
      <c r="LJJ316" s="35"/>
      <c r="LJK316" s="15"/>
      <c r="LJM316" s="13"/>
      <c r="LJN316" s="35"/>
      <c r="LJO316" s="35"/>
      <c r="LJP316" s="15"/>
      <c r="LJR316" s="13"/>
      <c r="LJS316" s="35"/>
      <c r="LJT316" s="35"/>
      <c r="LJU316" s="15"/>
      <c r="LJW316" s="13"/>
      <c r="LJX316" s="35"/>
      <c r="LJY316" s="35"/>
      <c r="LJZ316" s="15"/>
      <c r="LKB316" s="13"/>
      <c r="LKC316" s="35"/>
      <c r="LKD316" s="35"/>
      <c r="LKE316" s="15"/>
      <c r="LKG316" s="13"/>
      <c r="LKH316" s="35"/>
      <c r="LKI316" s="35"/>
      <c r="LKJ316" s="15"/>
      <c r="LKL316" s="13"/>
      <c r="LKM316" s="35"/>
      <c r="LKN316" s="35"/>
      <c r="LKO316" s="15"/>
      <c r="LKQ316" s="13"/>
      <c r="LKR316" s="35"/>
      <c r="LKS316" s="35"/>
      <c r="LKT316" s="15"/>
      <c r="LKV316" s="13"/>
      <c r="LKW316" s="35"/>
      <c r="LKX316" s="35"/>
      <c r="LKY316" s="15"/>
      <c r="LLA316" s="13"/>
      <c r="LLB316" s="35"/>
      <c r="LLC316" s="35"/>
      <c r="LLD316" s="15"/>
      <c r="LLF316" s="13"/>
      <c r="LLG316" s="35"/>
      <c r="LLH316" s="35"/>
      <c r="LLI316" s="15"/>
      <c r="LLK316" s="13"/>
      <c r="LLL316" s="35"/>
      <c r="LLM316" s="35"/>
      <c r="LLN316" s="15"/>
      <c r="LLP316" s="13"/>
      <c r="LLQ316" s="35"/>
      <c r="LLR316" s="35"/>
      <c r="LLS316" s="15"/>
      <c r="LLU316" s="13"/>
      <c r="LLV316" s="35"/>
      <c r="LLW316" s="35"/>
      <c r="LLX316" s="15"/>
      <c r="LLZ316" s="13"/>
      <c r="LMA316" s="35"/>
      <c r="LMB316" s="35"/>
      <c r="LMC316" s="15"/>
      <c r="LME316" s="13"/>
      <c r="LMF316" s="35"/>
      <c r="LMG316" s="35"/>
      <c r="LMH316" s="15"/>
      <c r="LMJ316" s="13"/>
      <c r="LMK316" s="35"/>
      <c r="LML316" s="35"/>
      <c r="LMM316" s="15"/>
      <c r="LMO316" s="13"/>
      <c r="LMP316" s="35"/>
      <c r="LMQ316" s="35"/>
      <c r="LMR316" s="15"/>
      <c r="LMT316" s="13"/>
      <c r="LMU316" s="35"/>
      <c r="LMV316" s="35"/>
      <c r="LMW316" s="15"/>
      <c r="LMY316" s="13"/>
      <c r="LMZ316" s="35"/>
      <c r="LNA316" s="35"/>
      <c r="LNB316" s="15"/>
      <c r="LND316" s="13"/>
      <c r="LNE316" s="35"/>
      <c r="LNF316" s="35"/>
      <c r="LNG316" s="15"/>
      <c r="LNI316" s="13"/>
      <c r="LNJ316" s="35"/>
      <c r="LNK316" s="35"/>
      <c r="LNL316" s="15"/>
      <c r="LNN316" s="13"/>
      <c r="LNO316" s="35"/>
      <c r="LNP316" s="35"/>
      <c r="LNQ316" s="15"/>
      <c r="LNS316" s="13"/>
      <c r="LNT316" s="35"/>
      <c r="LNU316" s="35"/>
      <c r="LNV316" s="15"/>
      <c r="LNX316" s="13"/>
      <c r="LNY316" s="35"/>
      <c r="LNZ316" s="35"/>
      <c r="LOA316" s="15"/>
      <c r="LOC316" s="13"/>
      <c r="LOD316" s="35"/>
      <c r="LOE316" s="35"/>
      <c r="LOF316" s="15"/>
      <c r="LOH316" s="13"/>
      <c r="LOI316" s="35"/>
      <c r="LOJ316" s="35"/>
      <c r="LOK316" s="15"/>
      <c r="LOM316" s="13"/>
      <c r="LON316" s="35"/>
      <c r="LOO316" s="35"/>
      <c r="LOP316" s="15"/>
      <c r="LOR316" s="13"/>
      <c r="LOS316" s="35"/>
      <c r="LOT316" s="35"/>
      <c r="LOU316" s="15"/>
      <c r="LOW316" s="13"/>
      <c r="LOX316" s="35"/>
      <c r="LOY316" s="35"/>
      <c r="LOZ316" s="15"/>
      <c r="LPB316" s="13"/>
      <c r="LPC316" s="35"/>
      <c r="LPD316" s="35"/>
      <c r="LPE316" s="15"/>
      <c r="LPG316" s="13"/>
      <c r="LPH316" s="35"/>
      <c r="LPI316" s="35"/>
      <c r="LPJ316" s="15"/>
      <c r="LPL316" s="13"/>
      <c r="LPM316" s="35"/>
      <c r="LPN316" s="35"/>
      <c r="LPO316" s="15"/>
      <c r="LPQ316" s="13"/>
      <c r="LPR316" s="35"/>
      <c r="LPS316" s="35"/>
      <c r="LPT316" s="15"/>
      <c r="LPV316" s="13"/>
      <c r="LPW316" s="35"/>
      <c r="LPX316" s="35"/>
      <c r="LPY316" s="15"/>
      <c r="LQA316" s="13"/>
      <c r="LQB316" s="35"/>
      <c r="LQC316" s="35"/>
      <c r="LQD316" s="15"/>
      <c r="LQF316" s="13"/>
      <c r="LQG316" s="35"/>
      <c r="LQH316" s="35"/>
      <c r="LQI316" s="15"/>
      <c r="LQK316" s="13"/>
      <c r="LQL316" s="35"/>
      <c r="LQM316" s="35"/>
      <c r="LQN316" s="15"/>
      <c r="LQP316" s="13"/>
      <c r="LQQ316" s="35"/>
      <c r="LQR316" s="35"/>
      <c r="LQS316" s="15"/>
      <c r="LQU316" s="13"/>
      <c r="LQV316" s="35"/>
      <c r="LQW316" s="35"/>
      <c r="LQX316" s="15"/>
      <c r="LQZ316" s="13"/>
      <c r="LRA316" s="35"/>
      <c r="LRB316" s="35"/>
      <c r="LRC316" s="15"/>
      <c r="LRE316" s="13"/>
      <c r="LRF316" s="35"/>
      <c r="LRG316" s="35"/>
      <c r="LRH316" s="15"/>
      <c r="LRJ316" s="13"/>
      <c r="LRK316" s="35"/>
      <c r="LRL316" s="35"/>
      <c r="LRM316" s="15"/>
      <c r="LRO316" s="13"/>
      <c r="LRP316" s="35"/>
      <c r="LRQ316" s="35"/>
      <c r="LRR316" s="15"/>
      <c r="LRT316" s="13"/>
      <c r="LRU316" s="35"/>
      <c r="LRV316" s="35"/>
      <c r="LRW316" s="15"/>
      <c r="LRY316" s="13"/>
      <c r="LRZ316" s="35"/>
      <c r="LSA316" s="35"/>
      <c r="LSB316" s="15"/>
      <c r="LSD316" s="13"/>
      <c r="LSE316" s="35"/>
      <c r="LSF316" s="35"/>
      <c r="LSG316" s="15"/>
      <c r="LSI316" s="13"/>
      <c r="LSJ316" s="35"/>
      <c r="LSK316" s="35"/>
      <c r="LSL316" s="15"/>
      <c r="LSN316" s="13"/>
      <c r="LSO316" s="35"/>
      <c r="LSP316" s="35"/>
      <c r="LSQ316" s="15"/>
      <c r="LSS316" s="13"/>
      <c r="LST316" s="35"/>
      <c r="LSU316" s="35"/>
      <c r="LSV316" s="15"/>
      <c r="LSX316" s="13"/>
      <c r="LSY316" s="35"/>
      <c r="LSZ316" s="35"/>
      <c r="LTA316" s="15"/>
      <c r="LTC316" s="13"/>
      <c r="LTD316" s="35"/>
      <c r="LTE316" s="35"/>
      <c r="LTF316" s="15"/>
      <c r="LTH316" s="13"/>
      <c r="LTI316" s="35"/>
      <c r="LTJ316" s="35"/>
      <c r="LTK316" s="15"/>
      <c r="LTM316" s="13"/>
      <c r="LTN316" s="35"/>
      <c r="LTO316" s="35"/>
      <c r="LTP316" s="15"/>
      <c r="LTR316" s="13"/>
      <c r="LTS316" s="35"/>
      <c r="LTT316" s="35"/>
      <c r="LTU316" s="15"/>
      <c r="LTW316" s="13"/>
      <c r="LTX316" s="35"/>
      <c r="LTY316" s="35"/>
      <c r="LTZ316" s="15"/>
      <c r="LUB316" s="13"/>
      <c r="LUC316" s="35"/>
      <c r="LUD316" s="35"/>
      <c r="LUE316" s="15"/>
      <c r="LUG316" s="13"/>
      <c r="LUH316" s="35"/>
      <c r="LUI316" s="35"/>
      <c r="LUJ316" s="15"/>
      <c r="LUL316" s="13"/>
      <c r="LUM316" s="35"/>
      <c r="LUN316" s="35"/>
      <c r="LUO316" s="15"/>
      <c r="LUQ316" s="13"/>
      <c r="LUR316" s="35"/>
      <c r="LUS316" s="35"/>
      <c r="LUT316" s="15"/>
      <c r="LUV316" s="13"/>
      <c r="LUW316" s="35"/>
      <c r="LUX316" s="35"/>
      <c r="LUY316" s="15"/>
      <c r="LVA316" s="13"/>
      <c r="LVB316" s="35"/>
      <c r="LVC316" s="35"/>
      <c r="LVD316" s="15"/>
      <c r="LVF316" s="13"/>
      <c r="LVG316" s="35"/>
      <c r="LVH316" s="35"/>
      <c r="LVI316" s="15"/>
      <c r="LVK316" s="13"/>
      <c r="LVL316" s="35"/>
      <c r="LVM316" s="35"/>
      <c r="LVN316" s="15"/>
      <c r="LVP316" s="13"/>
      <c r="LVQ316" s="35"/>
      <c r="LVR316" s="35"/>
      <c r="LVS316" s="15"/>
      <c r="LVU316" s="13"/>
      <c r="LVV316" s="35"/>
      <c r="LVW316" s="35"/>
      <c r="LVX316" s="15"/>
      <c r="LVZ316" s="13"/>
      <c r="LWA316" s="35"/>
      <c r="LWB316" s="35"/>
      <c r="LWC316" s="15"/>
      <c r="LWE316" s="13"/>
      <c r="LWF316" s="35"/>
      <c r="LWG316" s="35"/>
      <c r="LWH316" s="15"/>
      <c r="LWJ316" s="13"/>
      <c r="LWK316" s="35"/>
      <c r="LWL316" s="35"/>
      <c r="LWM316" s="15"/>
      <c r="LWO316" s="13"/>
      <c r="LWP316" s="35"/>
      <c r="LWQ316" s="35"/>
      <c r="LWR316" s="15"/>
      <c r="LWT316" s="13"/>
      <c r="LWU316" s="35"/>
      <c r="LWV316" s="35"/>
      <c r="LWW316" s="15"/>
      <c r="LWY316" s="13"/>
      <c r="LWZ316" s="35"/>
      <c r="LXA316" s="35"/>
      <c r="LXB316" s="15"/>
      <c r="LXD316" s="13"/>
      <c r="LXE316" s="35"/>
      <c r="LXF316" s="35"/>
      <c r="LXG316" s="15"/>
      <c r="LXI316" s="13"/>
      <c r="LXJ316" s="35"/>
      <c r="LXK316" s="35"/>
      <c r="LXL316" s="15"/>
      <c r="LXN316" s="13"/>
      <c r="LXO316" s="35"/>
      <c r="LXP316" s="35"/>
      <c r="LXQ316" s="15"/>
      <c r="LXS316" s="13"/>
      <c r="LXT316" s="35"/>
      <c r="LXU316" s="35"/>
      <c r="LXV316" s="15"/>
      <c r="LXX316" s="13"/>
      <c r="LXY316" s="35"/>
      <c r="LXZ316" s="35"/>
      <c r="LYA316" s="15"/>
      <c r="LYC316" s="13"/>
      <c r="LYD316" s="35"/>
      <c r="LYE316" s="35"/>
      <c r="LYF316" s="15"/>
      <c r="LYH316" s="13"/>
      <c r="LYI316" s="35"/>
      <c r="LYJ316" s="35"/>
      <c r="LYK316" s="15"/>
      <c r="LYM316" s="13"/>
      <c r="LYN316" s="35"/>
      <c r="LYO316" s="35"/>
      <c r="LYP316" s="15"/>
      <c r="LYR316" s="13"/>
      <c r="LYS316" s="35"/>
      <c r="LYT316" s="35"/>
      <c r="LYU316" s="15"/>
      <c r="LYW316" s="13"/>
      <c r="LYX316" s="35"/>
      <c r="LYY316" s="35"/>
      <c r="LYZ316" s="15"/>
      <c r="LZB316" s="13"/>
      <c r="LZC316" s="35"/>
      <c r="LZD316" s="35"/>
      <c r="LZE316" s="15"/>
      <c r="LZG316" s="13"/>
      <c r="LZH316" s="35"/>
      <c r="LZI316" s="35"/>
      <c r="LZJ316" s="15"/>
      <c r="LZL316" s="13"/>
      <c r="LZM316" s="35"/>
      <c r="LZN316" s="35"/>
      <c r="LZO316" s="15"/>
      <c r="LZQ316" s="13"/>
      <c r="LZR316" s="35"/>
      <c r="LZS316" s="35"/>
      <c r="LZT316" s="15"/>
      <c r="LZV316" s="13"/>
      <c r="LZW316" s="35"/>
      <c r="LZX316" s="35"/>
      <c r="LZY316" s="15"/>
      <c r="MAA316" s="13"/>
      <c r="MAB316" s="35"/>
      <c r="MAC316" s="35"/>
      <c r="MAD316" s="15"/>
      <c r="MAF316" s="13"/>
      <c r="MAG316" s="35"/>
      <c r="MAH316" s="35"/>
      <c r="MAI316" s="15"/>
      <c r="MAK316" s="13"/>
      <c r="MAL316" s="35"/>
      <c r="MAM316" s="35"/>
      <c r="MAN316" s="15"/>
      <c r="MAP316" s="13"/>
      <c r="MAQ316" s="35"/>
      <c r="MAR316" s="35"/>
      <c r="MAS316" s="15"/>
      <c r="MAU316" s="13"/>
      <c r="MAV316" s="35"/>
      <c r="MAW316" s="35"/>
      <c r="MAX316" s="15"/>
      <c r="MAZ316" s="13"/>
      <c r="MBA316" s="35"/>
      <c r="MBB316" s="35"/>
      <c r="MBC316" s="15"/>
      <c r="MBE316" s="13"/>
      <c r="MBF316" s="35"/>
      <c r="MBG316" s="35"/>
      <c r="MBH316" s="15"/>
      <c r="MBJ316" s="13"/>
      <c r="MBK316" s="35"/>
      <c r="MBL316" s="35"/>
      <c r="MBM316" s="15"/>
      <c r="MBO316" s="13"/>
      <c r="MBP316" s="35"/>
      <c r="MBQ316" s="35"/>
      <c r="MBR316" s="15"/>
      <c r="MBT316" s="13"/>
      <c r="MBU316" s="35"/>
      <c r="MBV316" s="35"/>
      <c r="MBW316" s="15"/>
      <c r="MBY316" s="13"/>
      <c r="MBZ316" s="35"/>
      <c r="MCA316" s="35"/>
      <c r="MCB316" s="15"/>
      <c r="MCD316" s="13"/>
      <c r="MCE316" s="35"/>
      <c r="MCF316" s="35"/>
      <c r="MCG316" s="15"/>
      <c r="MCI316" s="13"/>
      <c r="MCJ316" s="35"/>
      <c r="MCK316" s="35"/>
      <c r="MCL316" s="15"/>
      <c r="MCN316" s="13"/>
      <c r="MCO316" s="35"/>
      <c r="MCP316" s="35"/>
      <c r="MCQ316" s="15"/>
      <c r="MCS316" s="13"/>
      <c r="MCT316" s="35"/>
      <c r="MCU316" s="35"/>
      <c r="MCV316" s="15"/>
      <c r="MCX316" s="13"/>
      <c r="MCY316" s="35"/>
      <c r="MCZ316" s="35"/>
      <c r="MDA316" s="15"/>
      <c r="MDC316" s="13"/>
      <c r="MDD316" s="35"/>
      <c r="MDE316" s="35"/>
      <c r="MDF316" s="15"/>
      <c r="MDH316" s="13"/>
      <c r="MDI316" s="35"/>
      <c r="MDJ316" s="35"/>
      <c r="MDK316" s="15"/>
      <c r="MDM316" s="13"/>
      <c r="MDN316" s="35"/>
      <c r="MDO316" s="35"/>
      <c r="MDP316" s="15"/>
      <c r="MDR316" s="13"/>
      <c r="MDS316" s="35"/>
      <c r="MDT316" s="35"/>
      <c r="MDU316" s="15"/>
      <c r="MDW316" s="13"/>
      <c r="MDX316" s="35"/>
      <c r="MDY316" s="35"/>
      <c r="MDZ316" s="15"/>
      <c r="MEB316" s="13"/>
      <c r="MEC316" s="35"/>
      <c r="MED316" s="35"/>
      <c r="MEE316" s="15"/>
      <c r="MEG316" s="13"/>
      <c r="MEH316" s="35"/>
      <c r="MEI316" s="35"/>
      <c r="MEJ316" s="15"/>
      <c r="MEL316" s="13"/>
      <c r="MEM316" s="35"/>
      <c r="MEN316" s="35"/>
      <c r="MEO316" s="15"/>
      <c r="MEQ316" s="13"/>
      <c r="MER316" s="35"/>
      <c r="MES316" s="35"/>
      <c r="MET316" s="15"/>
      <c r="MEV316" s="13"/>
      <c r="MEW316" s="35"/>
      <c r="MEX316" s="35"/>
      <c r="MEY316" s="15"/>
      <c r="MFA316" s="13"/>
      <c r="MFB316" s="35"/>
      <c r="MFC316" s="35"/>
      <c r="MFD316" s="15"/>
      <c r="MFF316" s="13"/>
      <c r="MFG316" s="35"/>
      <c r="MFH316" s="35"/>
      <c r="MFI316" s="15"/>
      <c r="MFK316" s="13"/>
      <c r="MFL316" s="35"/>
      <c r="MFM316" s="35"/>
      <c r="MFN316" s="15"/>
      <c r="MFP316" s="13"/>
      <c r="MFQ316" s="35"/>
      <c r="MFR316" s="35"/>
      <c r="MFS316" s="15"/>
      <c r="MFU316" s="13"/>
      <c r="MFV316" s="35"/>
      <c r="MFW316" s="35"/>
      <c r="MFX316" s="15"/>
      <c r="MFZ316" s="13"/>
      <c r="MGA316" s="35"/>
      <c r="MGB316" s="35"/>
      <c r="MGC316" s="15"/>
      <c r="MGE316" s="13"/>
      <c r="MGF316" s="35"/>
      <c r="MGG316" s="35"/>
      <c r="MGH316" s="15"/>
      <c r="MGJ316" s="13"/>
      <c r="MGK316" s="35"/>
      <c r="MGL316" s="35"/>
      <c r="MGM316" s="15"/>
      <c r="MGO316" s="13"/>
      <c r="MGP316" s="35"/>
      <c r="MGQ316" s="35"/>
      <c r="MGR316" s="15"/>
      <c r="MGT316" s="13"/>
      <c r="MGU316" s="35"/>
      <c r="MGV316" s="35"/>
      <c r="MGW316" s="15"/>
      <c r="MGY316" s="13"/>
      <c r="MGZ316" s="35"/>
      <c r="MHA316" s="35"/>
      <c r="MHB316" s="15"/>
      <c r="MHD316" s="13"/>
      <c r="MHE316" s="35"/>
      <c r="MHF316" s="35"/>
      <c r="MHG316" s="15"/>
      <c r="MHI316" s="13"/>
      <c r="MHJ316" s="35"/>
      <c r="MHK316" s="35"/>
      <c r="MHL316" s="15"/>
      <c r="MHN316" s="13"/>
      <c r="MHO316" s="35"/>
      <c r="MHP316" s="35"/>
      <c r="MHQ316" s="15"/>
      <c r="MHS316" s="13"/>
      <c r="MHT316" s="35"/>
      <c r="MHU316" s="35"/>
      <c r="MHV316" s="15"/>
      <c r="MHX316" s="13"/>
      <c r="MHY316" s="35"/>
      <c r="MHZ316" s="35"/>
      <c r="MIA316" s="15"/>
      <c r="MIC316" s="13"/>
      <c r="MID316" s="35"/>
      <c r="MIE316" s="35"/>
      <c r="MIF316" s="15"/>
      <c r="MIH316" s="13"/>
      <c r="MII316" s="35"/>
      <c r="MIJ316" s="35"/>
      <c r="MIK316" s="15"/>
      <c r="MIM316" s="13"/>
      <c r="MIN316" s="35"/>
      <c r="MIO316" s="35"/>
      <c r="MIP316" s="15"/>
      <c r="MIR316" s="13"/>
      <c r="MIS316" s="35"/>
      <c r="MIT316" s="35"/>
      <c r="MIU316" s="15"/>
      <c r="MIW316" s="13"/>
      <c r="MIX316" s="35"/>
      <c r="MIY316" s="35"/>
      <c r="MIZ316" s="15"/>
      <c r="MJB316" s="13"/>
      <c r="MJC316" s="35"/>
      <c r="MJD316" s="35"/>
      <c r="MJE316" s="15"/>
      <c r="MJG316" s="13"/>
      <c r="MJH316" s="35"/>
      <c r="MJI316" s="35"/>
      <c r="MJJ316" s="15"/>
      <c r="MJL316" s="13"/>
      <c r="MJM316" s="35"/>
      <c r="MJN316" s="35"/>
      <c r="MJO316" s="15"/>
      <c r="MJQ316" s="13"/>
      <c r="MJR316" s="35"/>
      <c r="MJS316" s="35"/>
      <c r="MJT316" s="15"/>
      <c r="MJV316" s="13"/>
      <c r="MJW316" s="35"/>
      <c r="MJX316" s="35"/>
      <c r="MJY316" s="15"/>
      <c r="MKA316" s="13"/>
      <c r="MKB316" s="35"/>
      <c r="MKC316" s="35"/>
      <c r="MKD316" s="15"/>
      <c r="MKF316" s="13"/>
      <c r="MKG316" s="35"/>
      <c r="MKH316" s="35"/>
      <c r="MKI316" s="15"/>
      <c r="MKK316" s="13"/>
      <c r="MKL316" s="35"/>
      <c r="MKM316" s="35"/>
      <c r="MKN316" s="15"/>
      <c r="MKP316" s="13"/>
      <c r="MKQ316" s="35"/>
      <c r="MKR316" s="35"/>
      <c r="MKS316" s="15"/>
      <c r="MKU316" s="13"/>
      <c r="MKV316" s="35"/>
      <c r="MKW316" s="35"/>
      <c r="MKX316" s="15"/>
      <c r="MKZ316" s="13"/>
      <c r="MLA316" s="35"/>
      <c r="MLB316" s="35"/>
      <c r="MLC316" s="15"/>
      <c r="MLE316" s="13"/>
      <c r="MLF316" s="35"/>
      <c r="MLG316" s="35"/>
      <c r="MLH316" s="15"/>
      <c r="MLJ316" s="13"/>
      <c r="MLK316" s="35"/>
      <c r="MLL316" s="35"/>
      <c r="MLM316" s="15"/>
      <c r="MLO316" s="13"/>
      <c r="MLP316" s="35"/>
      <c r="MLQ316" s="35"/>
      <c r="MLR316" s="15"/>
      <c r="MLT316" s="13"/>
      <c r="MLU316" s="35"/>
      <c r="MLV316" s="35"/>
      <c r="MLW316" s="15"/>
      <c r="MLY316" s="13"/>
      <c r="MLZ316" s="35"/>
      <c r="MMA316" s="35"/>
      <c r="MMB316" s="15"/>
      <c r="MMD316" s="13"/>
      <c r="MME316" s="35"/>
      <c r="MMF316" s="35"/>
      <c r="MMG316" s="15"/>
      <c r="MMI316" s="13"/>
      <c r="MMJ316" s="35"/>
      <c r="MMK316" s="35"/>
      <c r="MML316" s="15"/>
      <c r="MMN316" s="13"/>
      <c r="MMO316" s="35"/>
      <c r="MMP316" s="35"/>
      <c r="MMQ316" s="15"/>
      <c r="MMS316" s="13"/>
      <c r="MMT316" s="35"/>
      <c r="MMU316" s="35"/>
      <c r="MMV316" s="15"/>
      <c r="MMX316" s="13"/>
      <c r="MMY316" s="35"/>
      <c r="MMZ316" s="35"/>
      <c r="MNA316" s="15"/>
      <c r="MNC316" s="13"/>
      <c r="MND316" s="35"/>
      <c r="MNE316" s="35"/>
      <c r="MNF316" s="15"/>
      <c r="MNH316" s="13"/>
      <c r="MNI316" s="35"/>
      <c r="MNJ316" s="35"/>
      <c r="MNK316" s="15"/>
      <c r="MNM316" s="13"/>
      <c r="MNN316" s="35"/>
      <c r="MNO316" s="35"/>
      <c r="MNP316" s="15"/>
      <c r="MNR316" s="13"/>
      <c r="MNS316" s="35"/>
      <c r="MNT316" s="35"/>
      <c r="MNU316" s="15"/>
      <c r="MNW316" s="13"/>
      <c r="MNX316" s="35"/>
      <c r="MNY316" s="35"/>
      <c r="MNZ316" s="15"/>
      <c r="MOB316" s="13"/>
      <c r="MOC316" s="35"/>
      <c r="MOD316" s="35"/>
      <c r="MOE316" s="15"/>
      <c r="MOG316" s="13"/>
      <c r="MOH316" s="35"/>
      <c r="MOI316" s="35"/>
      <c r="MOJ316" s="15"/>
      <c r="MOL316" s="13"/>
      <c r="MOM316" s="35"/>
      <c r="MON316" s="35"/>
      <c r="MOO316" s="15"/>
      <c r="MOQ316" s="13"/>
      <c r="MOR316" s="35"/>
      <c r="MOS316" s="35"/>
      <c r="MOT316" s="15"/>
      <c r="MOV316" s="13"/>
      <c r="MOW316" s="35"/>
      <c r="MOX316" s="35"/>
      <c r="MOY316" s="15"/>
      <c r="MPA316" s="13"/>
      <c r="MPB316" s="35"/>
      <c r="MPC316" s="35"/>
      <c r="MPD316" s="15"/>
      <c r="MPF316" s="13"/>
      <c r="MPG316" s="35"/>
      <c r="MPH316" s="35"/>
      <c r="MPI316" s="15"/>
      <c r="MPK316" s="13"/>
      <c r="MPL316" s="35"/>
      <c r="MPM316" s="35"/>
      <c r="MPN316" s="15"/>
      <c r="MPP316" s="13"/>
      <c r="MPQ316" s="35"/>
      <c r="MPR316" s="35"/>
      <c r="MPS316" s="15"/>
      <c r="MPU316" s="13"/>
      <c r="MPV316" s="35"/>
      <c r="MPW316" s="35"/>
      <c r="MPX316" s="15"/>
      <c r="MPZ316" s="13"/>
      <c r="MQA316" s="35"/>
      <c r="MQB316" s="35"/>
      <c r="MQC316" s="15"/>
      <c r="MQE316" s="13"/>
      <c r="MQF316" s="35"/>
      <c r="MQG316" s="35"/>
      <c r="MQH316" s="15"/>
      <c r="MQJ316" s="13"/>
      <c r="MQK316" s="35"/>
      <c r="MQL316" s="35"/>
      <c r="MQM316" s="15"/>
      <c r="MQO316" s="13"/>
      <c r="MQP316" s="35"/>
      <c r="MQQ316" s="35"/>
      <c r="MQR316" s="15"/>
      <c r="MQT316" s="13"/>
      <c r="MQU316" s="35"/>
      <c r="MQV316" s="35"/>
      <c r="MQW316" s="15"/>
      <c r="MQY316" s="13"/>
      <c r="MQZ316" s="35"/>
      <c r="MRA316" s="35"/>
      <c r="MRB316" s="15"/>
      <c r="MRD316" s="13"/>
      <c r="MRE316" s="35"/>
      <c r="MRF316" s="35"/>
      <c r="MRG316" s="15"/>
      <c r="MRI316" s="13"/>
      <c r="MRJ316" s="35"/>
      <c r="MRK316" s="35"/>
      <c r="MRL316" s="15"/>
      <c r="MRN316" s="13"/>
      <c r="MRO316" s="35"/>
      <c r="MRP316" s="35"/>
      <c r="MRQ316" s="15"/>
      <c r="MRS316" s="13"/>
      <c r="MRT316" s="35"/>
      <c r="MRU316" s="35"/>
      <c r="MRV316" s="15"/>
      <c r="MRX316" s="13"/>
      <c r="MRY316" s="35"/>
      <c r="MRZ316" s="35"/>
      <c r="MSA316" s="15"/>
      <c r="MSC316" s="13"/>
      <c r="MSD316" s="35"/>
      <c r="MSE316" s="35"/>
      <c r="MSF316" s="15"/>
      <c r="MSH316" s="13"/>
      <c r="MSI316" s="35"/>
      <c r="MSJ316" s="35"/>
      <c r="MSK316" s="15"/>
      <c r="MSM316" s="13"/>
      <c r="MSN316" s="35"/>
      <c r="MSO316" s="35"/>
      <c r="MSP316" s="15"/>
      <c r="MSR316" s="13"/>
      <c r="MSS316" s="35"/>
      <c r="MST316" s="35"/>
      <c r="MSU316" s="15"/>
      <c r="MSW316" s="13"/>
      <c r="MSX316" s="35"/>
      <c r="MSY316" s="35"/>
      <c r="MSZ316" s="15"/>
      <c r="MTB316" s="13"/>
      <c r="MTC316" s="35"/>
      <c r="MTD316" s="35"/>
      <c r="MTE316" s="15"/>
      <c r="MTG316" s="13"/>
      <c r="MTH316" s="35"/>
      <c r="MTI316" s="35"/>
      <c r="MTJ316" s="15"/>
      <c r="MTL316" s="13"/>
      <c r="MTM316" s="35"/>
      <c r="MTN316" s="35"/>
      <c r="MTO316" s="15"/>
      <c r="MTQ316" s="13"/>
      <c r="MTR316" s="35"/>
      <c r="MTS316" s="35"/>
      <c r="MTT316" s="15"/>
      <c r="MTV316" s="13"/>
      <c r="MTW316" s="35"/>
      <c r="MTX316" s="35"/>
      <c r="MTY316" s="15"/>
      <c r="MUA316" s="13"/>
      <c r="MUB316" s="35"/>
      <c r="MUC316" s="35"/>
      <c r="MUD316" s="15"/>
      <c r="MUF316" s="13"/>
      <c r="MUG316" s="35"/>
      <c r="MUH316" s="35"/>
      <c r="MUI316" s="15"/>
      <c r="MUK316" s="13"/>
      <c r="MUL316" s="35"/>
      <c r="MUM316" s="35"/>
      <c r="MUN316" s="15"/>
      <c r="MUP316" s="13"/>
      <c r="MUQ316" s="35"/>
      <c r="MUR316" s="35"/>
      <c r="MUS316" s="15"/>
      <c r="MUU316" s="13"/>
      <c r="MUV316" s="35"/>
      <c r="MUW316" s="35"/>
      <c r="MUX316" s="15"/>
      <c r="MUZ316" s="13"/>
      <c r="MVA316" s="35"/>
      <c r="MVB316" s="35"/>
      <c r="MVC316" s="15"/>
      <c r="MVE316" s="13"/>
      <c r="MVF316" s="35"/>
      <c r="MVG316" s="35"/>
      <c r="MVH316" s="15"/>
      <c r="MVJ316" s="13"/>
      <c r="MVK316" s="35"/>
      <c r="MVL316" s="35"/>
      <c r="MVM316" s="15"/>
      <c r="MVO316" s="13"/>
      <c r="MVP316" s="35"/>
      <c r="MVQ316" s="35"/>
      <c r="MVR316" s="15"/>
      <c r="MVT316" s="13"/>
      <c r="MVU316" s="35"/>
      <c r="MVV316" s="35"/>
      <c r="MVW316" s="15"/>
      <c r="MVY316" s="13"/>
      <c r="MVZ316" s="35"/>
      <c r="MWA316" s="35"/>
      <c r="MWB316" s="15"/>
      <c r="MWD316" s="13"/>
      <c r="MWE316" s="35"/>
      <c r="MWF316" s="35"/>
      <c r="MWG316" s="15"/>
      <c r="MWI316" s="13"/>
      <c r="MWJ316" s="35"/>
      <c r="MWK316" s="35"/>
      <c r="MWL316" s="15"/>
      <c r="MWN316" s="13"/>
      <c r="MWO316" s="35"/>
      <c r="MWP316" s="35"/>
      <c r="MWQ316" s="15"/>
      <c r="MWS316" s="13"/>
      <c r="MWT316" s="35"/>
      <c r="MWU316" s="35"/>
      <c r="MWV316" s="15"/>
      <c r="MWX316" s="13"/>
      <c r="MWY316" s="35"/>
      <c r="MWZ316" s="35"/>
      <c r="MXA316" s="15"/>
      <c r="MXC316" s="13"/>
      <c r="MXD316" s="35"/>
      <c r="MXE316" s="35"/>
      <c r="MXF316" s="15"/>
      <c r="MXH316" s="13"/>
      <c r="MXI316" s="35"/>
      <c r="MXJ316" s="35"/>
      <c r="MXK316" s="15"/>
      <c r="MXM316" s="13"/>
      <c r="MXN316" s="35"/>
      <c r="MXO316" s="35"/>
      <c r="MXP316" s="15"/>
      <c r="MXR316" s="13"/>
      <c r="MXS316" s="35"/>
      <c r="MXT316" s="35"/>
      <c r="MXU316" s="15"/>
      <c r="MXW316" s="13"/>
      <c r="MXX316" s="35"/>
      <c r="MXY316" s="35"/>
      <c r="MXZ316" s="15"/>
      <c r="MYB316" s="13"/>
      <c r="MYC316" s="35"/>
      <c r="MYD316" s="35"/>
      <c r="MYE316" s="15"/>
      <c r="MYG316" s="13"/>
      <c r="MYH316" s="35"/>
      <c r="MYI316" s="35"/>
      <c r="MYJ316" s="15"/>
      <c r="MYL316" s="13"/>
      <c r="MYM316" s="35"/>
      <c r="MYN316" s="35"/>
      <c r="MYO316" s="15"/>
      <c r="MYQ316" s="13"/>
      <c r="MYR316" s="35"/>
      <c r="MYS316" s="35"/>
      <c r="MYT316" s="15"/>
      <c r="MYV316" s="13"/>
      <c r="MYW316" s="35"/>
      <c r="MYX316" s="35"/>
      <c r="MYY316" s="15"/>
      <c r="MZA316" s="13"/>
      <c r="MZB316" s="35"/>
      <c r="MZC316" s="35"/>
      <c r="MZD316" s="15"/>
      <c r="MZF316" s="13"/>
      <c r="MZG316" s="35"/>
      <c r="MZH316" s="35"/>
      <c r="MZI316" s="15"/>
      <c r="MZK316" s="13"/>
      <c r="MZL316" s="35"/>
      <c r="MZM316" s="35"/>
      <c r="MZN316" s="15"/>
      <c r="MZP316" s="13"/>
      <c r="MZQ316" s="35"/>
      <c r="MZR316" s="35"/>
      <c r="MZS316" s="15"/>
      <c r="MZU316" s="13"/>
      <c r="MZV316" s="35"/>
      <c r="MZW316" s="35"/>
      <c r="MZX316" s="15"/>
      <c r="MZZ316" s="13"/>
      <c r="NAA316" s="35"/>
      <c r="NAB316" s="35"/>
      <c r="NAC316" s="15"/>
      <c r="NAE316" s="13"/>
      <c r="NAF316" s="35"/>
      <c r="NAG316" s="35"/>
      <c r="NAH316" s="15"/>
      <c r="NAJ316" s="13"/>
      <c r="NAK316" s="35"/>
      <c r="NAL316" s="35"/>
      <c r="NAM316" s="15"/>
      <c r="NAO316" s="13"/>
      <c r="NAP316" s="35"/>
      <c r="NAQ316" s="35"/>
      <c r="NAR316" s="15"/>
      <c r="NAT316" s="13"/>
      <c r="NAU316" s="35"/>
      <c r="NAV316" s="35"/>
      <c r="NAW316" s="15"/>
      <c r="NAY316" s="13"/>
      <c r="NAZ316" s="35"/>
      <c r="NBA316" s="35"/>
      <c r="NBB316" s="15"/>
      <c r="NBD316" s="13"/>
      <c r="NBE316" s="35"/>
      <c r="NBF316" s="35"/>
      <c r="NBG316" s="15"/>
      <c r="NBI316" s="13"/>
      <c r="NBJ316" s="35"/>
      <c r="NBK316" s="35"/>
      <c r="NBL316" s="15"/>
      <c r="NBN316" s="13"/>
      <c r="NBO316" s="35"/>
      <c r="NBP316" s="35"/>
      <c r="NBQ316" s="15"/>
      <c r="NBS316" s="13"/>
      <c r="NBT316" s="35"/>
      <c r="NBU316" s="35"/>
      <c r="NBV316" s="15"/>
      <c r="NBX316" s="13"/>
      <c r="NBY316" s="35"/>
      <c r="NBZ316" s="35"/>
      <c r="NCA316" s="15"/>
      <c r="NCC316" s="13"/>
      <c r="NCD316" s="35"/>
      <c r="NCE316" s="35"/>
      <c r="NCF316" s="15"/>
      <c r="NCH316" s="13"/>
      <c r="NCI316" s="35"/>
      <c r="NCJ316" s="35"/>
      <c r="NCK316" s="15"/>
      <c r="NCM316" s="13"/>
      <c r="NCN316" s="35"/>
      <c r="NCO316" s="35"/>
      <c r="NCP316" s="15"/>
      <c r="NCR316" s="13"/>
      <c r="NCS316" s="35"/>
      <c r="NCT316" s="35"/>
      <c r="NCU316" s="15"/>
      <c r="NCW316" s="13"/>
      <c r="NCX316" s="35"/>
      <c r="NCY316" s="35"/>
      <c r="NCZ316" s="15"/>
      <c r="NDB316" s="13"/>
      <c r="NDC316" s="35"/>
      <c r="NDD316" s="35"/>
      <c r="NDE316" s="15"/>
      <c r="NDG316" s="13"/>
      <c r="NDH316" s="35"/>
      <c r="NDI316" s="35"/>
      <c r="NDJ316" s="15"/>
      <c r="NDL316" s="13"/>
      <c r="NDM316" s="35"/>
      <c r="NDN316" s="35"/>
      <c r="NDO316" s="15"/>
      <c r="NDQ316" s="13"/>
      <c r="NDR316" s="35"/>
      <c r="NDS316" s="35"/>
      <c r="NDT316" s="15"/>
      <c r="NDV316" s="13"/>
      <c r="NDW316" s="35"/>
      <c r="NDX316" s="35"/>
      <c r="NDY316" s="15"/>
      <c r="NEA316" s="13"/>
      <c r="NEB316" s="35"/>
      <c r="NEC316" s="35"/>
      <c r="NED316" s="15"/>
      <c r="NEF316" s="13"/>
      <c r="NEG316" s="35"/>
      <c r="NEH316" s="35"/>
      <c r="NEI316" s="15"/>
      <c r="NEK316" s="13"/>
      <c r="NEL316" s="35"/>
      <c r="NEM316" s="35"/>
      <c r="NEN316" s="15"/>
      <c r="NEP316" s="13"/>
      <c r="NEQ316" s="35"/>
      <c r="NER316" s="35"/>
      <c r="NES316" s="15"/>
      <c r="NEU316" s="13"/>
      <c r="NEV316" s="35"/>
      <c r="NEW316" s="35"/>
      <c r="NEX316" s="15"/>
      <c r="NEZ316" s="13"/>
      <c r="NFA316" s="35"/>
      <c r="NFB316" s="35"/>
      <c r="NFC316" s="15"/>
      <c r="NFE316" s="13"/>
      <c r="NFF316" s="35"/>
      <c r="NFG316" s="35"/>
      <c r="NFH316" s="15"/>
      <c r="NFJ316" s="13"/>
      <c r="NFK316" s="35"/>
      <c r="NFL316" s="35"/>
      <c r="NFM316" s="15"/>
      <c r="NFO316" s="13"/>
      <c r="NFP316" s="35"/>
      <c r="NFQ316" s="35"/>
      <c r="NFR316" s="15"/>
      <c r="NFT316" s="13"/>
      <c r="NFU316" s="35"/>
      <c r="NFV316" s="35"/>
      <c r="NFW316" s="15"/>
      <c r="NFY316" s="13"/>
      <c r="NFZ316" s="35"/>
      <c r="NGA316" s="35"/>
      <c r="NGB316" s="15"/>
      <c r="NGD316" s="13"/>
      <c r="NGE316" s="35"/>
      <c r="NGF316" s="35"/>
      <c r="NGG316" s="15"/>
      <c r="NGI316" s="13"/>
      <c r="NGJ316" s="35"/>
      <c r="NGK316" s="35"/>
      <c r="NGL316" s="15"/>
      <c r="NGN316" s="13"/>
      <c r="NGO316" s="35"/>
      <c r="NGP316" s="35"/>
      <c r="NGQ316" s="15"/>
      <c r="NGS316" s="13"/>
      <c r="NGT316" s="35"/>
      <c r="NGU316" s="35"/>
      <c r="NGV316" s="15"/>
      <c r="NGX316" s="13"/>
      <c r="NGY316" s="35"/>
      <c r="NGZ316" s="35"/>
      <c r="NHA316" s="15"/>
      <c r="NHC316" s="13"/>
      <c r="NHD316" s="35"/>
      <c r="NHE316" s="35"/>
      <c r="NHF316" s="15"/>
      <c r="NHH316" s="13"/>
      <c r="NHI316" s="35"/>
      <c r="NHJ316" s="35"/>
      <c r="NHK316" s="15"/>
      <c r="NHM316" s="13"/>
      <c r="NHN316" s="35"/>
      <c r="NHO316" s="35"/>
      <c r="NHP316" s="15"/>
      <c r="NHR316" s="13"/>
      <c r="NHS316" s="35"/>
      <c r="NHT316" s="35"/>
      <c r="NHU316" s="15"/>
      <c r="NHW316" s="13"/>
      <c r="NHX316" s="35"/>
      <c r="NHY316" s="35"/>
      <c r="NHZ316" s="15"/>
      <c r="NIB316" s="13"/>
      <c r="NIC316" s="35"/>
      <c r="NID316" s="35"/>
      <c r="NIE316" s="15"/>
      <c r="NIG316" s="13"/>
      <c r="NIH316" s="35"/>
      <c r="NII316" s="35"/>
      <c r="NIJ316" s="15"/>
      <c r="NIL316" s="13"/>
      <c r="NIM316" s="35"/>
      <c r="NIN316" s="35"/>
      <c r="NIO316" s="15"/>
      <c r="NIQ316" s="13"/>
      <c r="NIR316" s="35"/>
      <c r="NIS316" s="35"/>
      <c r="NIT316" s="15"/>
      <c r="NIV316" s="13"/>
      <c r="NIW316" s="35"/>
      <c r="NIX316" s="35"/>
      <c r="NIY316" s="15"/>
      <c r="NJA316" s="13"/>
      <c r="NJB316" s="35"/>
      <c r="NJC316" s="35"/>
      <c r="NJD316" s="15"/>
      <c r="NJF316" s="13"/>
      <c r="NJG316" s="35"/>
      <c r="NJH316" s="35"/>
      <c r="NJI316" s="15"/>
      <c r="NJK316" s="13"/>
      <c r="NJL316" s="35"/>
      <c r="NJM316" s="35"/>
      <c r="NJN316" s="15"/>
      <c r="NJP316" s="13"/>
      <c r="NJQ316" s="35"/>
      <c r="NJR316" s="35"/>
      <c r="NJS316" s="15"/>
      <c r="NJU316" s="13"/>
      <c r="NJV316" s="35"/>
      <c r="NJW316" s="35"/>
      <c r="NJX316" s="15"/>
      <c r="NJZ316" s="13"/>
      <c r="NKA316" s="35"/>
      <c r="NKB316" s="35"/>
      <c r="NKC316" s="15"/>
      <c r="NKE316" s="13"/>
      <c r="NKF316" s="35"/>
      <c r="NKG316" s="35"/>
      <c r="NKH316" s="15"/>
      <c r="NKJ316" s="13"/>
      <c r="NKK316" s="35"/>
      <c r="NKL316" s="35"/>
      <c r="NKM316" s="15"/>
      <c r="NKO316" s="13"/>
      <c r="NKP316" s="35"/>
      <c r="NKQ316" s="35"/>
      <c r="NKR316" s="15"/>
      <c r="NKT316" s="13"/>
      <c r="NKU316" s="35"/>
      <c r="NKV316" s="35"/>
      <c r="NKW316" s="15"/>
      <c r="NKY316" s="13"/>
      <c r="NKZ316" s="35"/>
      <c r="NLA316" s="35"/>
      <c r="NLB316" s="15"/>
      <c r="NLD316" s="13"/>
      <c r="NLE316" s="35"/>
      <c r="NLF316" s="35"/>
      <c r="NLG316" s="15"/>
      <c r="NLI316" s="13"/>
      <c r="NLJ316" s="35"/>
      <c r="NLK316" s="35"/>
      <c r="NLL316" s="15"/>
      <c r="NLN316" s="13"/>
      <c r="NLO316" s="35"/>
      <c r="NLP316" s="35"/>
      <c r="NLQ316" s="15"/>
      <c r="NLS316" s="13"/>
      <c r="NLT316" s="35"/>
      <c r="NLU316" s="35"/>
      <c r="NLV316" s="15"/>
      <c r="NLX316" s="13"/>
      <c r="NLY316" s="35"/>
      <c r="NLZ316" s="35"/>
      <c r="NMA316" s="15"/>
      <c r="NMC316" s="13"/>
      <c r="NMD316" s="35"/>
      <c r="NME316" s="35"/>
      <c r="NMF316" s="15"/>
      <c r="NMH316" s="13"/>
      <c r="NMI316" s="35"/>
      <c r="NMJ316" s="35"/>
      <c r="NMK316" s="15"/>
      <c r="NMM316" s="13"/>
      <c r="NMN316" s="35"/>
      <c r="NMO316" s="35"/>
      <c r="NMP316" s="15"/>
      <c r="NMR316" s="13"/>
      <c r="NMS316" s="35"/>
      <c r="NMT316" s="35"/>
      <c r="NMU316" s="15"/>
      <c r="NMW316" s="13"/>
      <c r="NMX316" s="35"/>
      <c r="NMY316" s="35"/>
      <c r="NMZ316" s="15"/>
      <c r="NNB316" s="13"/>
      <c r="NNC316" s="35"/>
      <c r="NND316" s="35"/>
      <c r="NNE316" s="15"/>
      <c r="NNG316" s="13"/>
      <c r="NNH316" s="35"/>
      <c r="NNI316" s="35"/>
      <c r="NNJ316" s="15"/>
      <c r="NNL316" s="13"/>
      <c r="NNM316" s="35"/>
      <c r="NNN316" s="35"/>
      <c r="NNO316" s="15"/>
      <c r="NNQ316" s="13"/>
      <c r="NNR316" s="35"/>
      <c r="NNS316" s="35"/>
      <c r="NNT316" s="15"/>
      <c r="NNV316" s="13"/>
      <c r="NNW316" s="35"/>
      <c r="NNX316" s="35"/>
      <c r="NNY316" s="15"/>
      <c r="NOA316" s="13"/>
      <c r="NOB316" s="35"/>
      <c r="NOC316" s="35"/>
      <c r="NOD316" s="15"/>
      <c r="NOF316" s="13"/>
      <c r="NOG316" s="35"/>
      <c r="NOH316" s="35"/>
      <c r="NOI316" s="15"/>
      <c r="NOK316" s="13"/>
      <c r="NOL316" s="35"/>
      <c r="NOM316" s="35"/>
      <c r="NON316" s="15"/>
      <c r="NOP316" s="13"/>
      <c r="NOQ316" s="35"/>
      <c r="NOR316" s="35"/>
      <c r="NOS316" s="15"/>
      <c r="NOU316" s="13"/>
      <c r="NOV316" s="35"/>
      <c r="NOW316" s="35"/>
      <c r="NOX316" s="15"/>
      <c r="NOZ316" s="13"/>
      <c r="NPA316" s="35"/>
      <c r="NPB316" s="35"/>
      <c r="NPC316" s="15"/>
      <c r="NPE316" s="13"/>
      <c r="NPF316" s="35"/>
      <c r="NPG316" s="35"/>
      <c r="NPH316" s="15"/>
      <c r="NPJ316" s="13"/>
      <c r="NPK316" s="35"/>
      <c r="NPL316" s="35"/>
      <c r="NPM316" s="15"/>
      <c r="NPO316" s="13"/>
      <c r="NPP316" s="35"/>
      <c r="NPQ316" s="35"/>
      <c r="NPR316" s="15"/>
      <c r="NPT316" s="13"/>
      <c r="NPU316" s="35"/>
      <c r="NPV316" s="35"/>
      <c r="NPW316" s="15"/>
      <c r="NPY316" s="13"/>
      <c r="NPZ316" s="35"/>
      <c r="NQA316" s="35"/>
      <c r="NQB316" s="15"/>
      <c r="NQD316" s="13"/>
      <c r="NQE316" s="35"/>
      <c r="NQF316" s="35"/>
      <c r="NQG316" s="15"/>
      <c r="NQI316" s="13"/>
      <c r="NQJ316" s="35"/>
      <c r="NQK316" s="35"/>
      <c r="NQL316" s="15"/>
      <c r="NQN316" s="13"/>
      <c r="NQO316" s="35"/>
      <c r="NQP316" s="35"/>
      <c r="NQQ316" s="15"/>
      <c r="NQS316" s="13"/>
      <c r="NQT316" s="35"/>
      <c r="NQU316" s="35"/>
      <c r="NQV316" s="15"/>
      <c r="NQX316" s="13"/>
      <c r="NQY316" s="35"/>
      <c r="NQZ316" s="35"/>
      <c r="NRA316" s="15"/>
      <c r="NRC316" s="13"/>
      <c r="NRD316" s="35"/>
      <c r="NRE316" s="35"/>
      <c r="NRF316" s="15"/>
      <c r="NRH316" s="13"/>
      <c r="NRI316" s="35"/>
      <c r="NRJ316" s="35"/>
      <c r="NRK316" s="15"/>
      <c r="NRM316" s="13"/>
      <c r="NRN316" s="35"/>
      <c r="NRO316" s="35"/>
      <c r="NRP316" s="15"/>
      <c r="NRR316" s="13"/>
      <c r="NRS316" s="35"/>
      <c r="NRT316" s="35"/>
      <c r="NRU316" s="15"/>
      <c r="NRW316" s="13"/>
      <c r="NRX316" s="35"/>
      <c r="NRY316" s="35"/>
      <c r="NRZ316" s="15"/>
      <c r="NSB316" s="13"/>
      <c r="NSC316" s="35"/>
      <c r="NSD316" s="35"/>
      <c r="NSE316" s="15"/>
      <c r="NSG316" s="13"/>
      <c r="NSH316" s="35"/>
      <c r="NSI316" s="35"/>
      <c r="NSJ316" s="15"/>
      <c r="NSL316" s="13"/>
      <c r="NSM316" s="35"/>
      <c r="NSN316" s="35"/>
      <c r="NSO316" s="15"/>
      <c r="NSQ316" s="13"/>
      <c r="NSR316" s="35"/>
      <c r="NSS316" s="35"/>
      <c r="NST316" s="15"/>
      <c r="NSV316" s="13"/>
      <c r="NSW316" s="35"/>
      <c r="NSX316" s="35"/>
      <c r="NSY316" s="15"/>
      <c r="NTA316" s="13"/>
      <c r="NTB316" s="35"/>
      <c r="NTC316" s="35"/>
      <c r="NTD316" s="15"/>
      <c r="NTF316" s="13"/>
      <c r="NTG316" s="35"/>
      <c r="NTH316" s="35"/>
      <c r="NTI316" s="15"/>
      <c r="NTK316" s="13"/>
      <c r="NTL316" s="35"/>
      <c r="NTM316" s="35"/>
      <c r="NTN316" s="15"/>
      <c r="NTP316" s="13"/>
      <c r="NTQ316" s="35"/>
      <c r="NTR316" s="35"/>
      <c r="NTS316" s="15"/>
      <c r="NTU316" s="13"/>
      <c r="NTV316" s="35"/>
      <c r="NTW316" s="35"/>
      <c r="NTX316" s="15"/>
      <c r="NTZ316" s="13"/>
      <c r="NUA316" s="35"/>
      <c r="NUB316" s="35"/>
      <c r="NUC316" s="15"/>
      <c r="NUE316" s="13"/>
      <c r="NUF316" s="35"/>
      <c r="NUG316" s="35"/>
      <c r="NUH316" s="15"/>
      <c r="NUJ316" s="13"/>
      <c r="NUK316" s="35"/>
      <c r="NUL316" s="35"/>
      <c r="NUM316" s="15"/>
      <c r="NUO316" s="13"/>
      <c r="NUP316" s="35"/>
      <c r="NUQ316" s="35"/>
      <c r="NUR316" s="15"/>
      <c r="NUT316" s="13"/>
      <c r="NUU316" s="35"/>
      <c r="NUV316" s="35"/>
      <c r="NUW316" s="15"/>
      <c r="NUY316" s="13"/>
      <c r="NUZ316" s="35"/>
      <c r="NVA316" s="35"/>
      <c r="NVB316" s="15"/>
      <c r="NVD316" s="13"/>
      <c r="NVE316" s="35"/>
      <c r="NVF316" s="35"/>
      <c r="NVG316" s="15"/>
      <c r="NVI316" s="13"/>
      <c r="NVJ316" s="35"/>
      <c r="NVK316" s="35"/>
      <c r="NVL316" s="15"/>
      <c r="NVN316" s="13"/>
      <c r="NVO316" s="35"/>
      <c r="NVP316" s="35"/>
      <c r="NVQ316" s="15"/>
      <c r="NVS316" s="13"/>
      <c r="NVT316" s="35"/>
      <c r="NVU316" s="35"/>
      <c r="NVV316" s="15"/>
      <c r="NVX316" s="13"/>
      <c r="NVY316" s="35"/>
      <c r="NVZ316" s="35"/>
      <c r="NWA316" s="15"/>
      <c r="NWC316" s="13"/>
      <c r="NWD316" s="35"/>
      <c r="NWE316" s="35"/>
      <c r="NWF316" s="15"/>
      <c r="NWH316" s="13"/>
      <c r="NWI316" s="35"/>
      <c r="NWJ316" s="35"/>
      <c r="NWK316" s="15"/>
      <c r="NWM316" s="13"/>
      <c r="NWN316" s="35"/>
      <c r="NWO316" s="35"/>
      <c r="NWP316" s="15"/>
      <c r="NWR316" s="13"/>
      <c r="NWS316" s="35"/>
      <c r="NWT316" s="35"/>
      <c r="NWU316" s="15"/>
      <c r="NWW316" s="13"/>
      <c r="NWX316" s="35"/>
      <c r="NWY316" s="35"/>
      <c r="NWZ316" s="15"/>
      <c r="NXB316" s="13"/>
      <c r="NXC316" s="35"/>
      <c r="NXD316" s="35"/>
      <c r="NXE316" s="15"/>
      <c r="NXG316" s="13"/>
      <c r="NXH316" s="35"/>
      <c r="NXI316" s="35"/>
      <c r="NXJ316" s="15"/>
      <c r="NXL316" s="13"/>
      <c r="NXM316" s="35"/>
      <c r="NXN316" s="35"/>
      <c r="NXO316" s="15"/>
      <c r="NXQ316" s="13"/>
      <c r="NXR316" s="35"/>
      <c r="NXS316" s="35"/>
      <c r="NXT316" s="15"/>
      <c r="NXV316" s="13"/>
      <c r="NXW316" s="35"/>
      <c r="NXX316" s="35"/>
      <c r="NXY316" s="15"/>
      <c r="NYA316" s="13"/>
      <c r="NYB316" s="35"/>
      <c r="NYC316" s="35"/>
      <c r="NYD316" s="15"/>
      <c r="NYF316" s="13"/>
      <c r="NYG316" s="35"/>
      <c r="NYH316" s="35"/>
      <c r="NYI316" s="15"/>
      <c r="NYK316" s="13"/>
      <c r="NYL316" s="35"/>
      <c r="NYM316" s="35"/>
      <c r="NYN316" s="15"/>
      <c r="NYP316" s="13"/>
      <c r="NYQ316" s="35"/>
      <c r="NYR316" s="35"/>
      <c r="NYS316" s="15"/>
      <c r="NYU316" s="13"/>
      <c r="NYV316" s="35"/>
      <c r="NYW316" s="35"/>
      <c r="NYX316" s="15"/>
      <c r="NYZ316" s="13"/>
      <c r="NZA316" s="35"/>
      <c r="NZB316" s="35"/>
      <c r="NZC316" s="15"/>
      <c r="NZE316" s="13"/>
      <c r="NZF316" s="35"/>
      <c r="NZG316" s="35"/>
      <c r="NZH316" s="15"/>
      <c r="NZJ316" s="13"/>
      <c r="NZK316" s="35"/>
      <c r="NZL316" s="35"/>
      <c r="NZM316" s="15"/>
      <c r="NZO316" s="13"/>
      <c r="NZP316" s="35"/>
      <c r="NZQ316" s="35"/>
      <c r="NZR316" s="15"/>
      <c r="NZT316" s="13"/>
      <c r="NZU316" s="35"/>
      <c r="NZV316" s="35"/>
      <c r="NZW316" s="15"/>
      <c r="NZY316" s="13"/>
      <c r="NZZ316" s="35"/>
      <c r="OAA316" s="35"/>
      <c r="OAB316" s="15"/>
      <c r="OAD316" s="13"/>
      <c r="OAE316" s="35"/>
      <c r="OAF316" s="35"/>
      <c r="OAG316" s="15"/>
      <c r="OAI316" s="13"/>
      <c r="OAJ316" s="35"/>
      <c r="OAK316" s="35"/>
      <c r="OAL316" s="15"/>
      <c r="OAN316" s="13"/>
      <c r="OAO316" s="35"/>
      <c r="OAP316" s="35"/>
      <c r="OAQ316" s="15"/>
      <c r="OAS316" s="13"/>
      <c r="OAT316" s="35"/>
      <c r="OAU316" s="35"/>
      <c r="OAV316" s="15"/>
      <c r="OAX316" s="13"/>
      <c r="OAY316" s="35"/>
      <c r="OAZ316" s="35"/>
      <c r="OBA316" s="15"/>
      <c r="OBC316" s="13"/>
      <c r="OBD316" s="35"/>
      <c r="OBE316" s="35"/>
      <c r="OBF316" s="15"/>
      <c r="OBH316" s="13"/>
      <c r="OBI316" s="35"/>
      <c r="OBJ316" s="35"/>
      <c r="OBK316" s="15"/>
      <c r="OBM316" s="13"/>
      <c r="OBN316" s="35"/>
      <c r="OBO316" s="35"/>
      <c r="OBP316" s="15"/>
      <c r="OBR316" s="13"/>
      <c r="OBS316" s="35"/>
      <c r="OBT316" s="35"/>
      <c r="OBU316" s="15"/>
      <c r="OBW316" s="13"/>
      <c r="OBX316" s="35"/>
      <c r="OBY316" s="35"/>
      <c r="OBZ316" s="15"/>
      <c r="OCB316" s="13"/>
      <c r="OCC316" s="35"/>
      <c r="OCD316" s="35"/>
      <c r="OCE316" s="15"/>
      <c r="OCG316" s="13"/>
      <c r="OCH316" s="35"/>
      <c r="OCI316" s="35"/>
      <c r="OCJ316" s="15"/>
      <c r="OCL316" s="13"/>
      <c r="OCM316" s="35"/>
      <c r="OCN316" s="35"/>
      <c r="OCO316" s="15"/>
      <c r="OCQ316" s="13"/>
      <c r="OCR316" s="35"/>
      <c r="OCS316" s="35"/>
      <c r="OCT316" s="15"/>
      <c r="OCV316" s="13"/>
      <c r="OCW316" s="35"/>
      <c r="OCX316" s="35"/>
      <c r="OCY316" s="15"/>
      <c r="ODA316" s="13"/>
      <c r="ODB316" s="35"/>
      <c r="ODC316" s="35"/>
      <c r="ODD316" s="15"/>
      <c r="ODF316" s="13"/>
      <c r="ODG316" s="35"/>
      <c r="ODH316" s="35"/>
      <c r="ODI316" s="15"/>
      <c r="ODK316" s="13"/>
      <c r="ODL316" s="35"/>
      <c r="ODM316" s="35"/>
      <c r="ODN316" s="15"/>
      <c r="ODP316" s="13"/>
      <c r="ODQ316" s="35"/>
      <c r="ODR316" s="35"/>
      <c r="ODS316" s="15"/>
      <c r="ODU316" s="13"/>
      <c r="ODV316" s="35"/>
      <c r="ODW316" s="35"/>
      <c r="ODX316" s="15"/>
      <c r="ODZ316" s="13"/>
      <c r="OEA316" s="35"/>
      <c r="OEB316" s="35"/>
      <c r="OEC316" s="15"/>
      <c r="OEE316" s="13"/>
      <c r="OEF316" s="35"/>
      <c r="OEG316" s="35"/>
      <c r="OEH316" s="15"/>
      <c r="OEJ316" s="13"/>
      <c r="OEK316" s="35"/>
      <c r="OEL316" s="35"/>
      <c r="OEM316" s="15"/>
      <c r="OEO316" s="13"/>
      <c r="OEP316" s="35"/>
      <c r="OEQ316" s="35"/>
      <c r="OER316" s="15"/>
      <c r="OET316" s="13"/>
      <c r="OEU316" s="35"/>
      <c r="OEV316" s="35"/>
      <c r="OEW316" s="15"/>
      <c r="OEY316" s="13"/>
      <c r="OEZ316" s="35"/>
      <c r="OFA316" s="35"/>
      <c r="OFB316" s="15"/>
      <c r="OFD316" s="13"/>
      <c r="OFE316" s="35"/>
      <c r="OFF316" s="35"/>
      <c r="OFG316" s="15"/>
      <c r="OFI316" s="13"/>
      <c r="OFJ316" s="35"/>
      <c r="OFK316" s="35"/>
      <c r="OFL316" s="15"/>
      <c r="OFN316" s="13"/>
      <c r="OFO316" s="35"/>
      <c r="OFP316" s="35"/>
      <c r="OFQ316" s="15"/>
      <c r="OFS316" s="13"/>
      <c r="OFT316" s="35"/>
      <c r="OFU316" s="35"/>
      <c r="OFV316" s="15"/>
      <c r="OFX316" s="13"/>
      <c r="OFY316" s="35"/>
      <c r="OFZ316" s="35"/>
      <c r="OGA316" s="15"/>
      <c r="OGC316" s="13"/>
      <c r="OGD316" s="35"/>
      <c r="OGE316" s="35"/>
      <c r="OGF316" s="15"/>
      <c r="OGH316" s="13"/>
      <c r="OGI316" s="35"/>
      <c r="OGJ316" s="35"/>
      <c r="OGK316" s="15"/>
      <c r="OGM316" s="13"/>
      <c r="OGN316" s="35"/>
      <c r="OGO316" s="35"/>
      <c r="OGP316" s="15"/>
      <c r="OGR316" s="13"/>
      <c r="OGS316" s="35"/>
      <c r="OGT316" s="35"/>
      <c r="OGU316" s="15"/>
      <c r="OGW316" s="13"/>
      <c r="OGX316" s="35"/>
      <c r="OGY316" s="35"/>
      <c r="OGZ316" s="15"/>
      <c r="OHB316" s="13"/>
      <c r="OHC316" s="35"/>
      <c r="OHD316" s="35"/>
      <c r="OHE316" s="15"/>
      <c r="OHG316" s="13"/>
      <c r="OHH316" s="35"/>
      <c r="OHI316" s="35"/>
      <c r="OHJ316" s="15"/>
      <c r="OHL316" s="13"/>
      <c r="OHM316" s="35"/>
      <c r="OHN316" s="35"/>
      <c r="OHO316" s="15"/>
      <c r="OHQ316" s="13"/>
      <c r="OHR316" s="35"/>
      <c r="OHS316" s="35"/>
      <c r="OHT316" s="15"/>
      <c r="OHV316" s="13"/>
      <c r="OHW316" s="35"/>
      <c r="OHX316" s="35"/>
      <c r="OHY316" s="15"/>
      <c r="OIA316" s="13"/>
      <c r="OIB316" s="35"/>
      <c r="OIC316" s="35"/>
      <c r="OID316" s="15"/>
      <c r="OIF316" s="13"/>
      <c r="OIG316" s="35"/>
      <c r="OIH316" s="35"/>
      <c r="OII316" s="15"/>
      <c r="OIK316" s="13"/>
      <c r="OIL316" s="35"/>
      <c r="OIM316" s="35"/>
      <c r="OIN316" s="15"/>
      <c r="OIP316" s="13"/>
      <c r="OIQ316" s="35"/>
      <c r="OIR316" s="35"/>
      <c r="OIS316" s="15"/>
      <c r="OIU316" s="13"/>
      <c r="OIV316" s="35"/>
      <c r="OIW316" s="35"/>
      <c r="OIX316" s="15"/>
      <c r="OIZ316" s="13"/>
      <c r="OJA316" s="35"/>
      <c r="OJB316" s="35"/>
      <c r="OJC316" s="15"/>
      <c r="OJE316" s="13"/>
      <c r="OJF316" s="35"/>
      <c r="OJG316" s="35"/>
      <c r="OJH316" s="15"/>
      <c r="OJJ316" s="13"/>
      <c r="OJK316" s="35"/>
      <c r="OJL316" s="35"/>
      <c r="OJM316" s="15"/>
      <c r="OJO316" s="13"/>
      <c r="OJP316" s="35"/>
      <c r="OJQ316" s="35"/>
      <c r="OJR316" s="15"/>
      <c r="OJT316" s="13"/>
      <c r="OJU316" s="35"/>
      <c r="OJV316" s="35"/>
      <c r="OJW316" s="15"/>
      <c r="OJY316" s="13"/>
      <c r="OJZ316" s="35"/>
      <c r="OKA316" s="35"/>
      <c r="OKB316" s="15"/>
      <c r="OKD316" s="13"/>
      <c r="OKE316" s="35"/>
      <c r="OKF316" s="35"/>
      <c r="OKG316" s="15"/>
      <c r="OKI316" s="13"/>
      <c r="OKJ316" s="35"/>
      <c r="OKK316" s="35"/>
      <c r="OKL316" s="15"/>
      <c r="OKN316" s="13"/>
      <c r="OKO316" s="35"/>
      <c r="OKP316" s="35"/>
      <c r="OKQ316" s="15"/>
      <c r="OKS316" s="13"/>
      <c r="OKT316" s="35"/>
      <c r="OKU316" s="35"/>
      <c r="OKV316" s="15"/>
      <c r="OKX316" s="13"/>
      <c r="OKY316" s="35"/>
      <c r="OKZ316" s="35"/>
      <c r="OLA316" s="15"/>
      <c r="OLC316" s="13"/>
      <c r="OLD316" s="35"/>
      <c r="OLE316" s="35"/>
      <c r="OLF316" s="15"/>
      <c r="OLH316" s="13"/>
      <c r="OLI316" s="35"/>
      <c r="OLJ316" s="35"/>
      <c r="OLK316" s="15"/>
      <c r="OLM316" s="13"/>
      <c r="OLN316" s="35"/>
      <c r="OLO316" s="35"/>
      <c r="OLP316" s="15"/>
      <c r="OLR316" s="13"/>
      <c r="OLS316" s="35"/>
      <c r="OLT316" s="35"/>
      <c r="OLU316" s="15"/>
      <c r="OLW316" s="13"/>
      <c r="OLX316" s="35"/>
      <c r="OLY316" s="35"/>
      <c r="OLZ316" s="15"/>
      <c r="OMB316" s="13"/>
      <c r="OMC316" s="35"/>
      <c r="OMD316" s="35"/>
      <c r="OME316" s="15"/>
      <c r="OMG316" s="13"/>
      <c r="OMH316" s="35"/>
      <c r="OMI316" s="35"/>
      <c r="OMJ316" s="15"/>
      <c r="OML316" s="13"/>
      <c r="OMM316" s="35"/>
      <c r="OMN316" s="35"/>
      <c r="OMO316" s="15"/>
      <c r="OMQ316" s="13"/>
      <c r="OMR316" s="35"/>
      <c r="OMS316" s="35"/>
      <c r="OMT316" s="15"/>
      <c r="OMV316" s="13"/>
      <c r="OMW316" s="35"/>
      <c r="OMX316" s="35"/>
      <c r="OMY316" s="15"/>
      <c r="ONA316" s="13"/>
      <c r="ONB316" s="35"/>
      <c r="ONC316" s="35"/>
      <c r="OND316" s="15"/>
      <c r="ONF316" s="13"/>
      <c r="ONG316" s="35"/>
      <c r="ONH316" s="35"/>
      <c r="ONI316" s="15"/>
      <c r="ONK316" s="13"/>
      <c r="ONL316" s="35"/>
      <c r="ONM316" s="35"/>
      <c r="ONN316" s="15"/>
      <c r="ONP316" s="13"/>
      <c r="ONQ316" s="35"/>
      <c r="ONR316" s="35"/>
      <c r="ONS316" s="15"/>
      <c r="ONU316" s="13"/>
      <c r="ONV316" s="35"/>
      <c r="ONW316" s="35"/>
      <c r="ONX316" s="15"/>
      <c r="ONZ316" s="13"/>
      <c r="OOA316" s="35"/>
      <c r="OOB316" s="35"/>
      <c r="OOC316" s="15"/>
      <c r="OOE316" s="13"/>
      <c r="OOF316" s="35"/>
      <c r="OOG316" s="35"/>
      <c r="OOH316" s="15"/>
      <c r="OOJ316" s="13"/>
      <c r="OOK316" s="35"/>
      <c r="OOL316" s="35"/>
      <c r="OOM316" s="15"/>
      <c r="OOO316" s="13"/>
      <c r="OOP316" s="35"/>
      <c r="OOQ316" s="35"/>
      <c r="OOR316" s="15"/>
      <c r="OOT316" s="13"/>
      <c r="OOU316" s="35"/>
      <c r="OOV316" s="35"/>
      <c r="OOW316" s="15"/>
      <c r="OOY316" s="13"/>
      <c r="OOZ316" s="35"/>
      <c r="OPA316" s="35"/>
      <c r="OPB316" s="15"/>
      <c r="OPD316" s="13"/>
      <c r="OPE316" s="35"/>
      <c r="OPF316" s="35"/>
      <c r="OPG316" s="15"/>
      <c r="OPI316" s="13"/>
      <c r="OPJ316" s="35"/>
      <c r="OPK316" s="35"/>
      <c r="OPL316" s="15"/>
      <c r="OPN316" s="13"/>
      <c r="OPO316" s="35"/>
      <c r="OPP316" s="35"/>
      <c r="OPQ316" s="15"/>
      <c r="OPS316" s="13"/>
      <c r="OPT316" s="35"/>
      <c r="OPU316" s="35"/>
      <c r="OPV316" s="15"/>
      <c r="OPX316" s="13"/>
      <c r="OPY316" s="35"/>
      <c r="OPZ316" s="35"/>
      <c r="OQA316" s="15"/>
      <c r="OQC316" s="13"/>
      <c r="OQD316" s="35"/>
      <c r="OQE316" s="35"/>
      <c r="OQF316" s="15"/>
      <c r="OQH316" s="13"/>
      <c r="OQI316" s="35"/>
      <c r="OQJ316" s="35"/>
      <c r="OQK316" s="15"/>
      <c r="OQM316" s="13"/>
      <c r="OQN316" s="35"/>
      <c r="OQO316" s="35"/>
      <c r="OQP316" s="15"/>
      <c r="OQR316" s="13"/>
      <c r="OQS316" s="35"/>
      <c r="OQT316" s="35"/>
      <c r="OQU316" s="15"/>
      <c r="OQW316" s="13"/>
      <c r="OQX316" s="35"/>
      <c r="OQY316" s="35"/>
      <c r="OQZ316" s="15"/>
      <c r="ORB316" s="13"/>
      <c r="ORC316" s="35"/>
      <c r="ORD316" s="35"/>
      <c r="ORE316" s="15"/>
      <c r="ORG316" s="13"/>
      <c r="ORH316" s="35"/>
      <c r="ORI316" s="35"/>
      <c r="ORJ316" s="15"/>
      <c r="ORL316" s="13"/>
      <c r="ORM316" s="35"/>
      <c r="ORN316" s="35"/>
      <c r="ORO316" s="15"/>
      <c r="ORQ316" s="13"/>
      <c r="ORR316" s="35"/>
      <c r="ORS316" s="35"/>
      <c r="ORT316" s="15"/>
      <c r="ORV316" s="13"/>
      <c r="ORW316" s="35"/>
      <c r="ORX316" s="35"/>
      <c r="ORY316" s="15"/>
      <c r="OSA316" s="13"/>
      <c r="OSB316" s="35"/>
      <c r="OSC316" s="35"/>
      <c r="OSD316" s="15"/>
      <c r="OSF316" s="13"/>
      <c r="OSG316" s="35"/>
      <c r="OSH316" s="35"/>
      <c r="OSI316" s="15"/>
      <c r="OSK316" s="13"/>
      <c r="OSL316" s="35"/>
      <c r="OSM316" s="35"/>
      <c r="OSN316" s="15"/>
      <c r="OSP316" s="13"/>
      <c r="OSQ316" s="35"/>
      <c r="OSR316" s="35"/>
      <c r="OSS316" s="15"/>
      <c r="OSU316" s="13"/>
      <c r="OSV316" s="35"/>
      <c r="OSW316" s="35"/>
      <c r="OSX316" s="15"/>
      <c r="OSZ316" s="13"/>
      <c r="OTA316" s="35"/>
      <c r="OTB316" s="35"/>
      <c r="OTC316" s="15"/>
      <c r="OTE316" s="13"/>
      <c r="OTF316" s="35"/>
      <c r="OTG316" s="35"/>
      <c r="OTH316" s="15"/>
      <c r="OTJ316" s="13"/>
      <c r="OTK316" s="35"/>
      <c r="OTL316" s="35"/>
      <c r="OTM316" s="15"/>
      <c r="OTO316" s="13"/>
      <c r="OTP316" s="35"/>
      <c r="OTQ316" s="35"/>
      <c r="OTR316" s="15"/>
      <c r="OTT316" s="13"/>
      <c r="OTU316" s="35"/>
      <c r="OTV316" s="35"/>
      <c r="OTW316" s="15"/>
      <c r="OTY316" s="13"/>
      <c r="OTZ316" s="35"/>
      <c r="OUA316" s="35"/>
      <c r="OUB316" s="15"/>
      <c r="OUD316" s="13"/>
      <c r="OUE316" s="35"/>
      <c r="OUF316" s="35"/>
      <c r="OUG316" s="15"/>
      <c r="OUI316" s="13"/>
      <c r="OUJ316" s="35"/>
      <c r="OUK316" s="35"/>
      <c r="OUL316" s="15"/>
      <c r="OUN316" s="13"/>
      <c r="OUO316" s="35"/>
      <c r="OUP316" s="35"/>
      <c r="OUQ316" s="15"/>
      <c r="OUS316" s="13"/>
      <c r="OUT316" s="35"/>
      <c r="OUU316" s="35"/>
      <c r="OUV316" s="15"/>
      <c r="OUX316" s="13"/>
      <c r="OUY316" s="35"/>
      <c r="OUZ316" s="35"/>
      <c r="OVA316" s="15"/>
      <c r="OVC316" s="13"/>
      <c r="OVD316" s="35"/>
      <c r="OVE316" s="35"/>
      <c r="OVF316" s="15"/>
      <c r="OVH316" s="13"/>
      <c r="OVI316" s="35"/>
      <c r="OVJ316" s="35"/>
      <c r="OVK316" s="15"/>
      <c r="OVM316" s="13"/>
      <c r="OVN316" s="35"/>
      <c r="OVO316" s="35"/>
      <c r="OVP316" s="15"/>
      <c r="OVR316" s="13"/>
      <c r="OVS316" s="35"/>
      <c r="OVT316" s="35"/>
      <c r="OVU316" s="15"/>
      <c r="OVW316" s="13"/>
      <c r="OVX316" s="35"/>
      <c r="OVY316" s="35"/>
      <c r="OVZ316" s="15"/>
      <c r="OWB316" s="13"/>
      <c r="OWC316" s="35"/>
      <c r="OWD316" s="35"/>
      <c r="OWE316" s="15"/>
      <c r="OWG316" s="13"/>
      <c r="OWH316" s="35"/>
      <c r="OWI316" s="35"/>
      <c r="OWJ316" s="15"/>
      <c r="OWL316" s="13"/>
      <c r="OWM316" s="35"/>
      <c r="OWN316" s="35"/>
      <c r="OWO316" s="15"/>
      <c r="OWQ316" s="13"/>
      <c r="OWR316" s="35"/>
      <c r="OWS316" s="35"/>
      <c r="OWT316" s="15"/>
      <c r="OWV316" s="13"/>
      <c r="OWW316" s="35"/>
      <c r="OWX316" s="35"/>
      <c r="OWY316" s="15"/>
      <c r="OXA316" s="13"/>
      <c r="OXB316" s="35"/>
      <c r="OXC316" s="35"/>
      <c r="OXD316" s="15"/>
      <c r="OXF316" s="13"/>
      <c r="OXG316" s="35"/>
      <c r="OXH316" s="35"/>
      <c r="OXI316" s="15"/>
      <c r="OXK316" s="13"/>
      <c r="OXL316" s="35"/>
      <c r="OXM316" s="35"/>
      <c r="OXN316" s="15"/>
      <c r="OXP316" s="13"/>
      <c r="OXQ316" s="35"/>
      <c r="OXR316" s="35"/>
      <c r="OXS316" s="15"/>
      <c r="OXU316" s="13"/>
      <c r="OXV316" s="35"/>
      <c r="OXW316" s="35"/>
      <c r="OXX316" s="15"/>
      <c r="OXZ316" s="13"/>
      <c r="OYA316" s="35"/>
      <c r="OYB316" s="35"/>
      <c r="OYC316" s="15"/>
      <c r="OYE316" s="13"/>
      <c r="OYF316" s="35"/>
      <c r="OYG316" s="35"/>
      <c r="OYH316" s="15"/>
      <c r="OYJ316" s="13"/>
      <c r="OYK316" s="35"/>
      <c r="OYL316" s="35"/>
      <c r="OYM316" s="15"/>
      <c r="OYO316" s="13"/>
      <c r="OYP316" s="35"/>
      <c r="OYQ316" s="35"/>
      <c r="OYR316" s="15"/>
      <c r="OYT316" s="13"/>
      <c r="OYU316" s="35"/>
      <c r="OYV316" s="35"/>
      <c r="OYW316" s="15"/>
      <c r="OYY316" s="13"/>
      <c r="OYZ316" s="35"/>
      <c r="OZA316" s="35"/>
      <c r="OZB316" s="15"/>
      <c r="OZD316" s="13"/>
      <c r="OZE316" s="35"/>
      <c r="OZF316" s="35"/>
      <c r="OZG316" s="15"/>
      <c r="OZI316" s="13"/>
      <c r="OZJ316" s="35"/>
      <c r="OZK316" s="35"/>
      <c r="OZL316" s="15"/>
      <c r="OZN316" s="13"/>
      <c r="OZO316" s="35"/>
      <c r="OZP316" s="35"/>
      <c r="OZQ316" s="15"/>
      <c r="OZS316" s="13"/>
      <c r="OZT316" s="35"/>
      <c r="OZU316" s="35"/>
      <c r="OZV316" s="15"/>
      <c r="OZX316" s="13"/>
      <c r="OZY316" s="35"/>
      <c r="OZZ316" s="35"/>
      <c r="PAA316" s="15"/>
      <c r="PAC316" s="13"/>
      <c r="PAD316" s="35"/>
      <c r="PAE316" s="35"/>
      <c r="PAF316" s="15"/>
      <c r="PAH316" s="13"/>
      <c r="PAI316" s="35"/>
      <c r="PAJ316" s="35"/>
      <c r="PAK316" s="15"/>
      <c r="PAM316" s="13"/>
      <c r="PAN316" s="35"/>
      <c r="PAO316" s="35"/>
      <c r="PAP316" s="15"/>
      <c r="PAR316" s="13"/>
      <c r="PAS316" s="35"/>
      <c r="PAT316" s="35"/>
      <c r="PAU316" s="15"/>
      <c r="PAW316" s="13"/>
      <c r="PAX316" s="35"/>
      <c r="PAY316" s="35"/>
      <c r="PAZ316" s="15"/>
      <c r="PBB316" s="13"/>
      <c r="PBC316" s="35"/>
      <c r="PBD316" s="35"/>
      <c r="PBE316" s="15"/>
      <c r="PBG316" s="13"/>
      <c r="PBH316" s="35"/>
      <c r="PBI316" s="35"/>
      <c r="PBJ316" s="15"/>
      <c r="PBL316" s="13"/>
      <c r="PBM316" s="35"/>
      <c r="PBN316" s="35"/>
      <c r="PBO316" s="15"/>
      <c r="PBQ316" s="13"/>
      <c r="PBR316" s="35"/>
      <c r="PBS316" s="35"/>
      <c r="PBT316" s="15"/>
      <c r="PBV316" s="13"/>
      <c r="PBW316" s="35"/>
      <c r="PBX316" s="35"/>
      <c r="PBY316" s="15"/>
      <c r="PCA316" s="13"/>
      <c r="PCB316" s="35"/>
      <c r="PCC316" s="35"/>
      <c r="PCD316" s="15"/>
      <c r="PCF316" s="13"/>
      <c r="PCG316" s="35"/>
      <c r="PCH316" s="35"/>
      <c r="PCI316" s="15"/>
      <c r="PCK316" s="13"/>
      <c r="PCL316" s="35"/>
      <c r="PCM316" s="35"/>
      <c r="PCN316" s="15"/>
      <c r="PCP316" s="13"/>
      <c r="PCQ316" s="35"/>
      <c r="PCR316" s="35"/>
      <c r="PCS316" s="15"/>
      <c r="PCU316" s="13"/>
      <c r="PCV316" s="35"/>
      <c r="PCW316" s="35"/>
      <c r="PCX316" s="15"/>
      <c r="PCZ316" s="13"/>
      <c r="PDA316" s="35"/>
      <c r="PDB316" s="35"/>
      <c r="PDC316" s="15"/>
      <c r="PDE316" s="13"/>
      <c r="PDF316" s="35"/>
      <c r="PDG316" s="35"/>
      <c r="PDH316" s="15"/>
      <c r="PDJ316" s="13"/>
      <c r="PDK316" s="35"/>
      <c r="PDL316" s="35"/>
      <c r="PDM316" s="15"/>
      <c r="PDO316" s="13"/>
      <c r="PDP316" s="35"/>
      <c r="PDQ316" s="35"/>
      <c r="PDR316" s="15"/>
      <c r="PDT316" s="13"/>
      <c r="PDU316" s="35"/>
      <c r="PDV316" s="35"/>
      <c r="PDW316" s="15"/>
      <c r="PDY316" s="13"/>
      <c r="PDZ316" s="35"/>
      <c r="PEA316" s="35"/>
      <c r="PEB316" s="15"/>
      <c r="PED316" s="13"/>
      <c r="PEE316" s="35"/>
      <c r="PEF316" s="35"/>
      <c r="PEG316" s="15"/>
      <c r="PEI316" s="13"/>
      <c r="PEJ316" s="35"/>
      <c r="PEK316" s="35"/>
      <c r="PEL316" s="15"/>
      <c r="PEN316" s="13"/>
      <c r="PEO316" s="35"/>
      <c r="PEP316" s="35"/>
      <c r="PEQ316" s="15"/>
      <c r="PES316" s="13"/>
      <c r="PET316" s="35"/>
      <c r="PEU316" s="35"/>
      <c r="PEV316" s="15"/>
      <c r="PEX316" s="13"/>
      <c r="PEY316" s="35"/>
      <c r="PEZ316" s="35"/>
      <c r="PFA316" s="15"/>
      <c r="PFC316" s="13"/>
      <c r="PFD316" s="35"/>
      <c r="PFE316" s="35"/>
      <c r="PFF316" s="15"/>
      <c r="PFH316" s="13"/>
      <c r="PFI316" s="35"/>
      <c r="PFJ316" s="35"/>
      <c r="PFK316" s="15"/>
      <c r="PFM316" s="13"/>
      <c r="PFN316" s="35"/>
      <c r="PFO316" s="35"/>
      <c r="PFP316" s="15"/>
      <c r="PFR316" s="13"/>
      <c r="PFS316" s="35"/>
      <c r="PFT316" s="35"/>
      <c r="PFU316" s="15"/>
      <c r="PFW316" s="13"/>
      <c r="PFX316" s="35"/>
      <c r="PFY316" s="35"/>
      <c r="PFZ316" s="15"/>
      <c r="PGB316" s="13"/>
      <c r="PGC316" s="35"/>
      <c r="PGD316" s="35"/>
      <c r="PGE316" s="15"/>
      <c r="PGG316" s="13"/>
      <c r="PGH316" s="35"/>
      <c r="PGI316" s="35"/>
      <c r="PGJ316" s="15"/>
      <c r="PGL316" s="13"/>
      <c r="PGM316" s="35"/>
      <c r="PGN316" s="35"/>
      <c r="PGO316" s="15"/>
      <c r="PGQ316" s="13"/>
      <c r="PGR316" s="35"/>
      <c r="PGS316" s="35"/>
      <c r="PGT316" s="15"/>
      <c r="PGV316" s="13"/>
      <c r="PGW316" s="35"/>
      <c r="PGX316" s="35"/>
      <c r="PGY316" s="15"/>
      <c r="PHA316" s="13"/>
      <c r="PHB316" s="35"/>
      <c r="PHC316" s="35"/>
      <c r="PHD316" s="15"/>
      <c r="PHF316" s="13"/>
      <c r="PHG316" s="35"/>
      <c r="PHH316" s="35"/>
      <c r="PHI316" s="15"/>
      <c r="PHK316" s="13"/>
      <c r="PHL316" s="35"/>
      <c r="PHM316" s="35"/>
      <c r="PHN316" s="15"/>
      <c r="PHP316" s="13"/>
      <c r="PHQ316" s="35"/>
      <c r="PHR316" s="35"/>
      <c r="PHS316" s="15"/>
      <c r="PHU316" s="13"/>
      <c r="PHV316" s="35"/>
      <c r="PHW316" s="35"/>
      <c r="PHX316" s="15"/>
      <c r="PHZ316" s="13"/>
      <c r="PIA316" s="35"/>
      <c r="PIB316" s="35"/>
      <c r="PIC316" s="15"/>
      <c r="PIE316" s="13"/>
      <c r="PIF316" s="35"/>
      <c r="PIG316" s="35"/>
      <c r="PIH316" s="15"/>
      <c r="PIJ316" s="13"/>
      <c r="PIK316" s="35"/>
      <c r="PIL316" s="35"/>
      <c r="PIM316" s="15"/>
      <c r="PIO316" s="13"/>
      <c r="PIP316" s="35"/>
      <c r="PIQ316" s="35"/>
      <c r="PIR316" s="15"/>
      <c r="PIT316" s="13"/>
      <c r="PIU316" s="35"/>
      <c r="PIV316" s="35"/>
      <c r="PIW316" s="15"/>
      <c r="PIY316" s="13"/>
      <c r="PIZ316" s="35"/>
      <c r="PJA316" s="35"/>
      <c r="PJB316" s="15"/>
      <c r="PJD316" s="13"/>
      <c r="PJE316" s="35"/>
      <c r="PJF316" s="35"/>
      <c r="PJG316" s="15"/>
      <c r="PJI316" s="13"/>
      <c r="PJJ316" s="35"/>
      <c r="PJK316" s="35"/>
      <c r="PJL316" s="15"/>
      <c r="PJN316" s="13"/>
      <c r="PJO316" s="35"/>
      <c r="PJP316" s="35"/>
      <c r="PJQ316" s="15"/>
      <c r="PJS316" s="13"/>
      <c r="PJT316" s="35"/>
      <c r="PJU316" s="35"/>
      <c r="PJV316" s="15"/>
      <c r="PJX316" s="13"/>
      <c r="PJY316" s="35"/>
      <c r="PJZ316" s="35"/>
      <c r="PKA316" s="15"/>
      <c r="PKC316" s="13"/>
      <c r="PKD316" s="35"/>
      <c r="PKE316" s="35"/>
      <c r="PKF316" s="15"/>
      <c r="PKH316" s="13"/>
      <c r="PKI316" s="35"/>
      <c r="PKJ316" s="35"/>
      <c r="PKK316" s="15"/>
      <c r="PKM316" s="13"/>
      <c r="PKN316" s="35"/>
      <c r="PKO316" s="35"/>
      <c r="PKP316" s="15"/>
      <c r="PKR316" s="13"/>
      <c r="PKS316" s="35"/>
      <c r="PKT316" s="35"/>
      <c r="PKU316" s="15"/>
      <c r="PKW316" s="13"/>
      <c r="PKX316" s="35"/>
      <c r="PKY316" s="35"/>
      <c r="PKZ316" s="15"/>
      <c r="PLB316" s="13"/>
      <c r="PLC316" s="35"/>
      <c r="PLD316" s="35"/>
      <c r="PLE316" s="15"/>
      <c r="PLG316" s="13"/>
      <c r="PLH316" s="35"/>
      <c r="PLI316" s="35"/>
      <c r="PLJ316" s="15"/>
      <c r="PLL316" s="13"/>
      <c r="PLM316" s="35"/>
      <c r="PLN316" s="35"/>
      <c r="PLO316" s="15"/>
      <c r="PLQ316" s="13"/>
      <c r="PLR316" s="35"/>
      <c r="PLS316" s="35"/>
      <c r="PLT316" s="15"/>
      <c r="PLV316" s="13"/>
      <c r="PLW316" s="35"/>
      <c r="PLX316" s="35"/>
      <c r="PLY316" s="15"/>
      <c r="PMA316" s="13"/>
      <c r="PMB316" s="35"/>
      <c r="PMC316" s="35"/>
      <c r="PMD316" s="15"/>
      <c r="PMF316" s="13"/>
      <c r="PMG316" s="35"/>
      <c r="PMH316" s="35"/>
      <c r="PMI316" s="15"/>
      <c r="PMK316" s="13"/>
      <c r="PML316" s="35"/>
      <c r="PMM316" s="35"/>
      <c r="PMN316" s="15"/>
      <c r="PMP316" s="13"/>
      <c r="PMQ316" s="35"/>
      <c r="PMR316" s="35"/>
      <c r="PMS316" s="15"/>
      <c r="PMU316" s="13"/>
      <c r="PMV316" s="35"/>
      <c r="PMW316" s="35"/>
      <c r="PMX316" s="15"/>
      <c r="PMZ316" s="13"/>
      <c r="PNA316" s="35"/>
      <c r="PNB316" s="35"/>
      <c r="PNC316" s="15"/>
      <c r="PNE316" s="13"/>
      <c r="PNF316" s="35"/>
      <c r="PNG316" s="35"/>
      <c r="PNH316" s="15"/>
      <c r="PNJ316" s="13"/>
      <c r="PNK316" s="35"/>
      <c r="PNL316" s="35"/>
      <c r="PNM316" s="15"/>
      <c r="PNO316" s="13"/>
      <c r="PNP316" s="35"/>
      <c r="PNQ316" s="35"/>
      <c r="PNR316" s="15"/>
      <c r="PNT316" s="13"/>
      <c r="PNU316" s="35"/>
      <c r="PNV316" s="35"/>
      <c r="PNW316" s="15"/>
      <c r="PNY316" s="13"/>
      <c r="PNZ316" s="35"/>
      <c r="POA316" s="35"/>
      <c r="POB316" s="15"/>
      <c r="POD316" s="13"/>
      <c r="POE316" s="35"/>
      <c r="POF316" s="35"/>
      <c r="POG316" s="15"/>
      <c r="POI316" s="13"/>
      <c r="POJ316" s="35"/>
      <c r="POK316" s="35"/>
      <c r="POL316" s="15"/>
      <c r="PON316" s="13"/>
      <c r="POO316" s="35"/>
      <c r="POP316" s="35"/>
      <c r="POQ316" s="15"/>
      <c r="POS316" s="13"/>
      <c r="POT316" s="35"/>
      <c r="POU316" s="35"/>
      <c r="POV316" s="15"/>
      <c r="POX316" s="13"/>
      <c r="POY316" s="35"/>
      <c r="POZ316" s="35"/>
      <c r="PPA316" s="15"/>
      <c r="PPC316" s="13"/>
      <c r="PPD316" s="35"/>
      <c r="PPE316" s="35"/>
      <c r="PPF316" s="15"/>
      <c r="PPH316" s="13"/>
      <c r="PPI316" s="35"/>
      <c r="PPJ316" s="35"/>
      <c r="PPK316" s="15"/>
      <c r="PPM316" s="13"/>
      <c r="PPN316" s="35"/>
      <c r="PPO316" s="35"/>
      <c r="PPP316" s="15"/>
      <c r="PPR316" s="13"/>
      <c r="PPS316" s="35"/>
      <c r="PPT316" s="35"/>
      <c r="PPU316" s="15"/>
      <c r="PPW316" s="13"/>
      <c r="PPX316" s="35"/>
      <c r="PPY316" s="35"/>
      <c r="PPZ316" s="15"/>
      <c r="PQB316" s="13"/>
      <c r="PQC316" s="35"/>
      <c r="PQD316" s="35"/>
      <c r="PQE316" s="15"/>
      <c r="PQG316" s="13"/>
      <c r="PQH316" s="35"/>
      <c r="PQI316" s="35"/>
      <c r="PQJ316" s="15"/>
      <c r="PQL316" s="13"/>
      <c r="PQM316" s="35"/>
      <c r="PQN316" s="35"/>
      <c r="PQO316" s="15"/>
      <c r="PQQ316" s="13"/>
      <c r="PQR316" s="35"/>
      <c r="PQS316" s="35"/>
      <c r="PQT316" s="15"/>
      <c r="PQV316" s="13"/>
      <c r="PQW316" s="35"/>
      <c r="PQX316" s="35"/>
      <c r="PQY316" s="15"/>
      <c r="PRA316" s="13"/>
      <c r="PRB316" s="35"/>
      <c r="PRC316" s="35"/>
      <c r="PRD316" s="15"/>
      <c r="PRF316" s="13"/>
      <c r="PRG316" s="35"/>
      <c r="PRH316" s="35"/>
      <c r="PRI316" s="15"/>
      <c r="PRK316" s="13"/>
      <c r="PRL316" s="35"/>
      <c r="PRM316" s="35"/>
      <c r="PRN316" s="15"/>
      <c r="PRP316" s="13"/>
      <c r="PRQ316" s="35"/>
      <c r="PRR316" s="35"/>
      <c r="PRS316" s="15"/>
      <c r="PRU316" s="13"/>
      <c r="PRV316" s="35"/>
      <c r="PRW316" s="35"/>
      <c r="PRX316" s="15"/>
      <c r="PRZ316" s="13"/>
      <c r="PSA316" s="35"/>
      <c r="PSB316" s="35"/>
      <c r="PSC316" s="15"/>
      <c r="PSE316" s="13"/>
      <c r="PSF316" s="35"/>
      <c r="PSG316" s="35"/>
      <c r="PSH316" s="15"/>
      <c r="PSJ316" s="13"/>
      <c r="PSK316" s="35"/>
      <c r="PSL316" s="35"/>
      <c r="PSM316" s="15"/>
      <c r="PSO316" s="13"/>
      <c r="PSP316" s="35"/>
      <c r="PSQ316" s="35"/>
      <c r="PSR316" s="15"/>
      <c r="PST316" s="13"/>
      <c r="PSU316" s="35"/>
      <c r="PSV316" s="35"/>
      <c r="PSW316" s="15"/>
      <c r="PSY316" s="13"/>
      <c r="PSZ316" s="35"/>
      <c r="PTA316" s="35"/>
      <c r="PTB316" s="15"/>
      <c r="PTD316" s="13"/>
      <c r="PTE316" s="35"/>
      <c r="PTF316" s="35"/>
      <c r="PTG316" s="15"/>
      <c r="PTI316" s="13"/>
      <c r="PTJ316" s="35"/>
      <c r="PTK316" s="35"/>
      <c r="PTL316" s="15"/>
      <c r="PTN316" s="13"/>
      <c r="PTO316" s="35"/>
      <c r="PTP316" s="35"/>
      <c r="PTQ316" s="15"/>
      <c r="PTS316" s="13"/>
      <c r="PTT316" s="35"/>
      <c r="PTU316" s="35"/>
      <c r="PTV316" s="15"/>
      <c r="PTX316" s="13"/>
      <c r="PTY316" s="35"/>
      <c r="PTZ316" s="35"/>
      <c r="PUA316" s="15"/>
      <c r="PUC316" s="13"/>
      <c r="PUD316" s="35"/>
      <c r="PUE316" s="35"/>
      <c r="PUF316" s="15"/>
      <c r="PUH316" s="13"/>
      <c r="PUI316" s="35"/>
      <c r="PUJ316" s="35"/>
      <c r="PUK316" s="15"/>
      <c r="PUM316" s="13"/>
      <c r="PUN316" s="35"/>
      <c r="PUO316" s="35"/>
      <c r="PUP316" s="15"/>
      <c r="PUR316" s="13"/>
      <c r="PUS316" s="35"/>
      <c r="PUT316" s="35"/>
      <c r="PUU316" s="15"/>
      <c r="PUW316" s="13"/>
      <c r="PUX316" s="35"/>
      <c r="PUY316" s="35"/>
      <c r="PUZ316" s="15"/>
      <c r="PVB316" s="13"/>
      <c r="PVC316" s="35"/>
      <c r="PVD316" s="35"/>
      <c r="PVE316" s="15"/>
      <c r="PVG316" s="13"/>
      <c r="PVH316" s="35"/>
      <c r="PVI316" s="35"/>
      <c r="PVJ316" s="15"/>
      <c r="PVL316" s="13"/>
      <c r="PVM316" s="35"/>
      <c r="PVN316" s="35"/>
      <c r="PVO316" s="15"/>
      <c r="PVQ316" s="13"/>
      <c r="PVR316" s="35"/>
      <c r="PVS316" s="35"/>
      <c r="PVT316" s="15"/>
      <c r="PVV316" s="13"/>
      <c r="PVW316" s="35"/>
      <c r="PVX316" s="35"/>
      <c r="PVY316" s="15"/>
      <c r="PWA316" s="13"/>
      <c r="PWB316" s="35"/>
      <c r="PWC316" s="35"/>
      <c r="PWD316" s="15"/>
      <c r="PWF316" s="13"/>
      <c r="PWG316" s="35"/>
      <c r="PWH316" s="35"/>
      <c r="PWI316" s="15"/>
      <c r="PWK316" s="13"/>
      <c r="PWL316" s="35"/>
      <c r="PWM316" s="35"/>
      <c r="PWN316" s="15"/>
      <c r="PWP316" s="13"/>
      <c r="PWQ316" s="35"/>
      <c r="PWR316" s="35"/>
      <c r="PWS316" s="15"/>
      <c r="PWU316" s="13"/>
      <c r="PWV316" s="35"/>
      <c r="PWW316" s="35"/>
      <c r="PWX316" s="15"/>
      <c r="PWZ316" s="13"/>
      <c r="PXA316" s="35"/>
      <c r="PXB316" s="35"/>
      <c r="PXC316" s="15"/>
      <c r="PXE316" s="13"/>
      <c r="PXF316" s="35"/>
      <c r="PXG316" s="35"/>
      <c r="PXH316" s="15"/>
      <c r="PXJ316" s="13"/>
      <c r="PXK316" s="35"/>
      <c r="PXL316" s="35"/>
      <c r="PXM316" s="15"/>
      <c r="PXO316" s="13"/>
      <c r="PXP316" s="35"/>
      <c r="PXQ316" s="35"/>
      <c r="PXR316" s="15"/>
      <c r="PXT316" s="13"/>
      <c r="PXU316" s="35"/>
      <c r="PXV316" s="35"/>
      <c r="PXW316" s="15"/>
      <c r="PXY316" s="13"/>
      <c r="PXZ316" s="35"/>
      <c r="PYA316" s="35"/>
      <c r="PYB316" s="15"/>
      <c r="PYD316" s="13"/>
      <c r="PYE316" s="35"/>
      <c r="PYF316" s="35"/>
      <c r="PYG316" s="15"/>
      <c r="PYI316" s="13"/>
      <c r="PYJ316" s="35"/>
      <c r="PYK316" s="35"/>
      <c r="PYL316" s="15"/>
      <c r="PYN316" s="13"/>
      <c r="PYO316" s="35"/>
      <c r="PYP316" s="35"/>
      <c r="PYQ316" s="15"/>
      <c r="PYS316" s="13"/>
      <c r="PYT316" s="35"/>
      <c r="PYU316" s="35"/>
      <c r="PYV316" s="15"/>
      <c r="PYX316" s="13"/>
      <c r="PYY316" s="35"/>
      <c r="PYZ316" s="35"/>
      <c r="PZA316" s="15"/>
      <c r="PZC316" s="13"/>
      <c r="PZD316" s="35"/>
      <c r="PZE316" s="35"/>
      <c r="PZF316" s="15"/>
      <c r="PZH316" s="13"/>
      <c r="PZI316" s="35"/>
      <c r="PZJ316" s="35"/>
      <c r="PZK316" s="15"/>
      <c r="PZM316" s="13"/>
      <c r="PZN316" s="35"/>
      <c r="PZO316" s="35"/>
      <c r="PZP316" s="15"/>
      <c r="PZR316" s="13"/>
      <c r="PZS316" s="35"/>
      <c r="PZT316" s="35"/>
      <c r="PZU316" s="15"/>
      <c r="PZW316" s="13"/>
      <c r="PZX316" s="35"/>
      <c r="PZY316" s="35"/>
      <c r="PZZ316" s="15"/>
      <c r="QAB316" s="13"/>
      <c r="QAC316" s="35"/>
      <c r="QAD316" s="35"/>
      <c r="QAE316" s="15"/>
      <c r="QAG316" s="13"/>
      <c r="QAH316" s="35"/>
      <c r="QAI316" s="35"/>
      <c r="QAJ316" s="15"/>
      <c r="QAL316" s="13"/>
      <c r="QAM316" s="35"/>
      <c r="QAN316" s="35"/>
      <c r="QAO316" s="15"/>
      <c r="QAQ316" s="13"/>
      <c r="QAR316" s="35"/>
      <c r="QAS316" s="35"/>
      <c r="QAT316" s="15"/>
      <c r="QAV316" s="13"/>
      <c r="QAW316" s="35"/>
      <c r="QAX316" s="35"/>
      <c r="QAY316" s="15"/>
      <c r="QBA316" s="13"/>
      <c r="QBB316" s="35"/>
      <c r="QBC316" s="35"/>
      <c r="QBD316" s="15"/>
      <c r="QBF316" s="13"/>
      <c r="QBG316" s="35"/>
      <c r="QBH316" s="35"/>
      <c r="QBI316" s="15"/>
      <c r="QBK316" s="13"/>
      <c r="QBL316" s="35"/>
      <c r="QBM316" s="35"/>
      <c r="QBN316" s="15"/>
      <c r="QBP316" s="13"/>
      <c r="QBQ316" s="35"/>
      <c r="QBR316" s="35"/>
      <c r="QBS316" s="15"/>
      <c r="QBU316" s="13"/>
      <c r="QBV316" s="35"/>
      <c r="QBW316" s="35"/>
      <c r="QBX316" s="15"/>
      <c r="QBZ316" s="13"/>
      <c r="QCA316" s="35"/>
      <c r="QCB316" s="35"/>
      <c r="QCC316" s="15"/>
      <c r="QCE316" s="13"/>
      <c r="QCF316" s="35"/>
      <c r="QCG316" s="35"/>
      <c r="QCH316" s="15"/>
      <c r="QCJ316" s="13"/>
      <c r="QCK316" s="35"/>
      <c r="QCL316" s="35"/>
      <c r="QCM316" s="15"/>
      <c r="QCO316" s="13"/>
      <c r="QCP316" s="35"/>
      <c r="QCQ316" s="35"/>
      <c r="QCR316" s="15"/>
      <c r="QCT316" s="13"/>
      <c r="QCU316" s="35"/>
      <c r="QCV316" s="35"/>
      <c r="QCW316" s="15"/>
      <c r="QCY316" s="13"/>
      <c r="QCZ316" s="35"/>
      <c r="QDA316" s="35"/>
      <c r="QDB316" s="15"/>
      <c r="QDD316" s="13"/>
      <c r="QDE316" s="35"/>
      <c r="QDF316" s="35"/>
      <c r="QDG316" s="15"/>
      <c r="QDI316" s="13"/>
      <c r="QDJ316" s="35"/>
      <c r="QDK316" s="35"/>
      <c r="QDL316" s="15"/>
      <c r="QDN316" s="13"/>
      <c r="QDO316" s="35"/>
      <c r="QDP316" s="35"/>
      <c r="QDQ316" s="15"/>
      <c r="QDS316" s="13"/>
      <c r="QDT316" s="35"/>
      <c r="QDU316" s="35"/>
      <c r="QDV316" s="15"/>
      <c r="QDX316" s="13"/>
      <c r="QDY316" s="35"/>
      <c r="QDZ316" s="35"/>
      <c r="QEA316" s="15"/>
      <c r="QEC316" s="13"/>
      <c r="QED316" s="35"/>
      <c r="QEE316" s="35"/>
      <c r="QEF316" s="15"/>
      <c r="QEH316" s="13"/>
      <c r="QEI316" s="35"/>
      <c r="QEJ316" s="35"/>
      <c r="QEK316" s="15"/>
      <c r="QEM316" s="13"/>
      <c r="QEN316" s="35"/>
      <c r="QEO316" s="35"/>
      <c r="QEP316" s="15"/>
      <c r="QER316" s="13"/>
      <c r="QES316" s="35"/>
      <c r="QET316" s="35"/>
      <c r="QEU316" s="15"/>
      <c r="QEW316" s="13"/>
      <c r="QEX316" s="35"/>
      <c r="QEY316" s="35"/>
      <c r="QEZ316" s="15"/>
      <c r="QFB316" s="13"/>
      <c r="QFC316" s="35"/>
      <c r="QFD316" s="35"/>
      <c r="QFE316" s="15"/>
      <c r="QFG316" s="13"/>
      <c r="QFH316" s="35"/>
      <c r="QFI316" s="35"/>
      <c r="QFJ316" s="15"/>
      <c r="QFL316" s="13"/>
      <c r="QFM316" s="35"/>
      <c r="QFN316" s="35"/>
      <c r="QFO316" s="15"/>
      <c r="QFQ316" s="13"/>
      <c r="QFR316" s="35"/>
      <c r="QFS316" s="35"/>
      <c r="QFT316" s="15"/>
      <c r="QFV316" s="13"/>
      <c r="QFW316" s="35"/>
      <c r="QFX316" s="35"/>
      <c r="QFY316" s="15"/>
      <c r="QGA316" s="13"/>
      <c r="QGB316" s="35"/>
      <c r="QGC316" s="35"/>
      <c r="QGD316" s="15"/>
      <c r="QGF316" s="13"/>
      <c r="QGG316" s="35"/>
      <c r="QGH316" s="35"/>
      <c r="QGI316" s="15"/>
      <c r="QGK316" s="13"/>
      <c r="QGL316" s="35"/>
      <c r="QGM316" s="35"/>
      <c r="QGN316" s="15"/>
      <c r="QGP316" s="13"/>
      <c r="QGQ316" s="35"/>
      <c r="QGR316" s="35"/>
      <c r="QGS316" s="15"/>
      <c r="QGU316" s="13"/>
      <c r="QGV316" s="35"/>
      <c r="QGW316" s="35"/>
      <c r="QGX316" s="15"/>
      <c r="QGZ316" s="13"/>
      <c r="QHA316" s="35"/>
      <c r="QHB316" s="35"/>
      <c r="QHC316" s="15"/>
      <c r="QHE316" s="13"/>
      <c r="QHF316" s="35"/>
      <c r="QHG316" s="35"/>
      <c r="QHH316" s="15"/>
      <c r="QHJ316" s="13"/>
      <c r="QHK316" s="35"/>
      <c r="QHL316" s="35"/>
      <c r="QHM316" s="15"/>
      <c r="QHO316" s="13"/>
      <c r="QHP316" s="35"/>
      <c r="QHQ316" s="35"/>
      <c r="QHR316" s="15"/>
      <c r="QHT316" s="13"/>
      <c r="QHU316" s="35"/>
      <c r="QHV316" s="35"/>
      <c r="QHW316" s="15"/>
      <c r="QHY316" s="13"/>
      <c r="QHZ316" s="35"/>
      <c r="QIA316" s="35"/>
      <c r="QIB316" s="15"/>
      <c r="QID316" s="13"/>
      <c r="QIE316" s="35"/>
      <c r="QIF316" s="35"/>
      <c r="QIG316" s="15"/>
      <c r="QII316" s="13"/>
      <c r="QIJ316" s="35"/>
      <c r="QIK316" s="35"/>
      <c r="QIL316" s="15"/>
      <c r="QIN316" s="13"/>
      <c r="QIO316" s="35"/>
      <c r="QIP316" s="35"/>
      <c r="QIQ316" s="15"/>
      <c r="QIS316" s="13"/>
      <c r="QIT316" s="35"/>
      <c r="QIU316" s="35"/>
      <c r="QIV316" s="15"/>
      <c r="QIX316" s="13"/>
      <c r="QIY316" s="35"/>
      <c r="QIZ316" s="35"/>
      <c r="QJA316" s="15"/>
      <c r="QJC316" s="13"/>
      <c r="QJD316" s="35"/>
      <c r="QJE316" s="35"/>
      <c r="QJF316" s="15"/>
      <c r="QJH316" s="13"/>
      <c r="QJI316" s="35"/>
      <c r="QJJ316" s="35"/>
      <c r="QJK316" s="15"/>
      <c r="QJM316" s="13"/>
      <c r="QJN316" s="35"/>
      <c r="QJO316" s="35"/>
      <c r="QJP316" s="15"/>
      <c r="QJR316" s="13"/>
      <c r="QJS316" s="35"/>
      <c r="QJT316" s="35"/>
      <c r="QJU316" s="15"/>
      <c r="QJW316" s="13"/>
      <c r="QJX316" s="35"/>
      <c r="QJY316" s="35"/>
      <c r="QJZ316" s="15"/>
      <c r="QKB316" s="13"/>
      <c r="QKC316" s="35"/>
      <c r="QKD316" s="35"/>
      <c r="QKE316" s="15"/>
      <c r="QKG316" s="13"/>
      <c r="QKH316" s="35"/>
      <c r="QKI316" s="35"/>
      <c r="QKJ316" s="15"/>
      <c r="QKL316" s="13"/>
      <c r="QKM316" s="35"/>
      <c r="QKN316" s="35"/>
      <c r="QKO316" s="15"/>
      <c r="QKQ316" s="13"/>
      <c r="QKR316" s="35"/>
      <c r="QKS316" s="35"/>
      <c r="QKT316" s="15"/>
      <c r="QKV316" s="13"/>
      <c r="QKW316" s="35"/>
      <c r="QKX316" s="35"/>
      <c r="QKY316" s="15"/>
      <c r="QLA316" s="13"/>
      <c r="QLB316" s="35"/>
      <c r="QLC316" s="35"/>
      <c r="QLD316" s="15"/>
      <c r="QLF316" s="13"/>
      <c r="QLG316" s="35"/>
      <c r="QLH316" s="35"/>
      <c r="QLI316" s="15"/>
      <c r="QLK316" s="13"/>
      <c r="QLL316" s="35"/>
      <c r="QLM316" s="35"/>
      <c r="QLN316" s="15"/>
      <c r="QLP316" s="13"/>
      <c r="QLQ316" s="35"/>
      <c r="QLR316" s="35"/>
      <c r="QLS316" s="15"/>
      <c r="QLU316" s="13"/>
      <c r="QLV316" s="35"/>
      <c r="QLW316" s="35"/>
      <c r="QLX316" s="15"/>
      <c r="QLZ316" s="13"/>
      <c r="QMA316" s="35"/>
      <c r="QMB316" s="35"/>
      <c r="QMC316" s="15"/>
      <c r="QME316" s="13"/>
      <c r="QMF316" s="35"/>
      <c r="QMG316" s="35"/>
      <c r="QMH316" s="15"/>
      <c r="QMJ316" s="13"/>
      <c r="QMK316" s="35"/>
      <c r="QML316" s="35"/>
      <c r="QMM316" s="15"/>
      <c r="QMO316" s="13"/>
      <c r="QMP316" s="35"/>
      <c r="QMQ316" s="35"/>
      <c r="QMR316" s="15"/>
      <c r="QMT316" s="13"/>
      <c r="QMU316" s="35"/>
      <c r="QMV316" s="35"/>
      <c r="QMW316" s="15"/>
      <c r="QMY316" s="13"/>
      <c r="QMZ316" s="35"/>
      <c r="QNA316" s="35"/>
      <c r="QNB316" s="15"/>
      <c r="QND316" s="13"/>
      <c r="QNE316" s="35"/>
      <c r="QNF316" s="35"/>
      <c r="QNG316" s="15"/>
      <c r="QNI316" s="13"/>
      <c r="QNJ316" s="35"/>
      <c r="QNK316" s="35"/>
      <c r="QNL316" s="15"/>
      <c r="QNN316" s="13"/>
      <c r="QNO316" s="35"/>
      <c r="QNP316" s="35"/>
      <c r="QNQ316" s="15"/>
      <c r="QNS316" s="13"/>
      <c r="QNT316" s="35"/>
      <c r="QNU316" s="35"/>
      <c r="QNV316" s="15"/>
      <c r="QNX316" s="13"/>
      <c r="QNY316" s="35"/>
      <c r="QNZ316" s="35"/>
      <c r="QOA316" s="15"/>
      <c r="QOC316" s="13"/>
      <c r="QOD316" s="35"/>
      <c r="QOE316" s="35"/>
      <c r="QOF316" s="15"/>
      <c r="QOH316" s="13"/>
      <c r="QOI316" s="35"/>
      <c r="QOJ316" s="35"/>
      <c r="QOK316" s="15"/>
      <c r="QOM316" s="13"/>
      <c r="QON316" s="35"/>
      <c r="QOO316" s="35"/>
      <c r="QOP316" s="15"/>
      <c r="QOR316" s="13"/>
      <c r="QOS316" s="35"/>
      <c r="QOT316" s="35"/>
      <c r="QOU316" s="15"/>
      <c r="QOW316" s="13"/>
      <c r="QOX316" s="35"/>
      <c r="QOY316" s="35"/>
      <c r="QOZ316" s="15"/>
      <c r="QPB316" s="13"/>
      <c r="QPC316" s="35"/>
      <c r="QPD316" s="35"/>
      <c r="QPE316" s="15"/>
      <c r="QPG316" s="13"/>
      <c r="QPH316" s="35"/>
      <c r="QPI316" s="35"/>
      <c r="QPJ316" s="15"/>
      <c r="QPL316" s="13"/>
      <c r="QPM316" s="35"/>
      <c r="QPN316" s="35"/>
      <c r="QPO316" s="15"/>
      <c r="QPQ316" s="13"/>
      <c r="QPR316" s="35"/>
      <c r="QPS316" s="35"/>
      <c r="QPT316" s="15"/>
      <c r="QPV316" s="13"/>
      <c r="QPW316" s="35"/>
      <c r="QPX316" s="35"/>
      <c r="QPY316" s="15"/>
      <c r="QQA316" s="13"/>
      <c r="QQB316" s="35"/>
      <c r="QQC316" s="35"/>
      <c r="QQD316" s="15"/>
      <c r="QQF316" s="13"/>
      <c r="QQG316" s="35"/>
      <c r="QQH316" s="35"/>
      <c r="QQI316" s="15"/>
      <c r="QQK316" s="13"/>
      <c r="QQL316" s="35"/>
      <c r="QQM316" s="35"/>
      <c r="QQN316" s="15"/>
      <c r="QQP316" s="13"/>
      <c r="QQQ316" s="35"/>
      <c r="QQR316" s="35"/>
      <c r="QQS316" s="15"/>
      <c r="QQU316" s="13"/>
      <c r="QQV316" s="35"/>
      <c r="QQW316" s="35"/>
      <c r="QQX316" s="15"/>
      <c r="QQZ316" s="13"/>
      <c r="QRA316" s="35"/>
      <c r="QRB316" s="35"/>
      <c r="QRC316" s="15"/>
      <c r="QRE316" s="13"/>
      <c r="QRF316" s="35"/>
      <c r="QRG316" s="35"/>
      <c r="QRH316" s="15"/>
      <c r="QRJ316" s="13"/>
      <c r="QRK316" s="35"/>
      <c r="QRL316" s="35"/>
      <c r="QRM316" s="15"/>
      <c r="QRO316" s="13"/>
      <c r="QRP316" s="35"/>
      <c r="QRQ316" s="35"/>
      <c r="QRR316" s="15"/>
      <c r="QRT316" s="13"/>
      <c r="QRU316" s="35"/>
      <c r="QRV316" s="35"/>
      <c r="QRW316" s="15"/>
      <c r="QRY316" s="13"/>
      <c r="QRZ316" s="35"/>
      <c r="QSA316" s="35"/>
      <c r="QSB316" s="15"/>
      <c r="QSD316" s="13"/>
      <c r="QSE316" s="35"/>
      <c r="QSF316" s="35"/>
      <c r="QSG316" s="15"/>
      <c r="QSI316" s="13"/>
      <c r="QSJ316" s="35"/>
      <c r="QSK316" s="35"/>
      <c r="QSL316" s="15"/>
      <c r="QSN316" s="13"/>
      <c r="QSO316" s="35"/>
      <c r="QSP316" s="35"/>
      <c r="QSQ316" s="15"/>
      <c r="QSS316" s="13"/>
      <c r="QST316" s="35"/>
      <c r="QSU316" s="35"/>
      <c r="QSV316" s="15"/>
      <c r="QSX316" s="13"/>
      <c r="QSY316" s="35"/>
      <c r="QSZ316" s="35"/>
      <c r="QTA316" s="15"/>
      <c r="QTC316" s="13"/>
      <c r="QTD316" s="35"/>
      <c r="QTE316" s="35"/>
      <c r="QTF316" s="15"/>
      <c r="QTH316" s="13"/>
      <c r="QTI316" s="35"/>
      <c r="QTJ316" s="35"/>
      <c r="QTK316" s="15"/>
      <c r="QTM316" s="13"/>
      <c r="QTN316" s="35"/>
      <c r="QTO316" s="35"/>
      <c r="QTP316" s="15"/>
      <c r="QTR316" s="13"/>
      <c r="QTS316" s="35"/>
      <c r="QTT316" s="35"/>
      <c r="QTU316" s="15"/>
      <c r="QTW316" s="13"/>
      <c r="QTX316" s="35"/>
      <c r="QTY316" s="35"/>
      <c r="QTZ316" s="15"/>
      <c r="QUB316" s="13"/>
      <c r="QUC316" s="35"/>
      <c r="QUD316" s="35"/>
      <c r="QUE316" s="15"/>
      <c r="QUG316" s="13"/>
      <c r="QUH316" s="35"/>
      <c r="QUI316" s="35"/>
      <c r="QUJ316" s="15"/>
      <c r="QUL316" s="13"/>
      <c r="QUM316" s="35"/>
      <c r="QUN316" s="35"/>
      <c r="QUO316" s="15"/>
      <c r="QUQ316" s="13"/>
      <c r="QUR316" s="35"/>
      <c r="QUS316" s="35"/>
      <c r="QUT316" s="15"/>
      <c r="QUV316" s="13"/>
      <c r="QUW316" s="35"/>
      <c r="QUX316" s="35"/>
      <c r="QUY316" s="15"/>
      <c r="QVA316" s="13"/>
      <c r="QVB316" s="35"/>
      <c r="QVC316" s="35"/>
      <c r="QVD316" s="15"/>
      <c r="QVF316" s="13"/>
      <c r="QVG316" s="35"/>
      <c r="QVH316" s="35"/>
      <c r="QVI316" s="15"/>
      <c r="QVK316" s="13"/>
      <c r="QVL316" s="35"/>
      <c r="QVM316" s="35"/>
      <c r="QVN316" s="15"/>
      <c r="QVP316" s="13"/>
      <c r="QVQ316" s="35"/>
      <c r="QVR316" s="35"/>
      <c r="QVS316" s="15"/>
      <c r="QVU316" s="13"/>
      <c r="QVV316" s="35"/>
      <c r="QVW316" s="35"/>
      <c r="QVX316" s="15"/>
      <c r="QVZ316" s="13"/>
      <c r="QWA316" s="35"/>
      <c r="QWB316" s="35"/>
      <c r="QWC316" s="15"/>
      <c r="QWE316" s="13"/>
      <c r="QWF316" s="35"/>
      <c r="QWG316" s="35"/>
      <c r="QWH316" s="15"/>
      <c r="QWJ316" s="13"/>
      <c r="QWK316" s="35"/>
      <c r="QWL316" s="35"/>
      <c r="QWM316" s="15"/>
      <c r="QWO316" s="13"/>
      <c r="QWP316" s="35"/>
      <c r="QWQ316" s="35"/>
      <c r="QWR316" s="15"/>
      <c r="QWT316" s="13"/>
      <c r="QWU316" s="35"/>
      <c r="QWV316" s="35"/>
      <c r="QWW316" s="15"/>
      <c r="QWY316" s="13"/>
      <c r="QWZ316" s="35"/>
      <c r="QXA316" s="35"/>
      <c r="QXB316" s="15"/>
      <c r="QXD316" s="13"/>
      <c r="QXE316" s="35"/>
      <c r="QXF316" s="35"/>
      <c r="QXG316" s="15"/>
      <c r="QXI316" s="13"/>
      <c r="QXJ316" s="35"/>
      <c r="QXK316" s="35"/>
      <c r="QXL316" s="15"/>
      <c r="QXN316" s="13"/>
      <c r="QXO316" s="35"/>
      <c r="QXP316" s="35"/>
      <c r="QXQ316" s="15"/>
      <c r="QXS316" s="13"/>
      <c r="QXT316" s="35"/>
      <c r="QXU316" s="35"/>
      <c r="QXV316" s="15"/>
      <c r="QXX316" s="13"/>
      <c r="QXY316" s="35"/>
      <c r="QXZ316" s="35"/>
      <c r="QYA316" s="15"/>
      <c r="QYC316" s="13"/>
      <c r="QYD316" s="35"/>
      <c r="QYE316" s="35"/>
      <c r="QYF316" s="15"/>
      <c r="QYH316" s="13"/>
      <c r="QYI316" s="35"/>
      <c r="QYJ316" s="35"/>
      <c r="QYK316" s="15"/>
      <c r="QYM316" s="13"/>
      <c r="QYN316" s="35"/>
      <c r="QYO316" s="35"/>
      <c r="QYP316" s="15"/>
      <c r="QYR316" s="13"/>
      <c r="QYS316" s="35"/>
      <c r="QYT316" s="35"/>
      <c r="QYU316" s="15"/>
      <c r="QYW316" s="13"/>
      <c r="QYX316" s="35"/>
      <c r="QYY316" s="35"/>
      <c r="QYZ316" s="15"/>
      <c r="QZB316" s="13"/>
      <c r="QZC316" s="35"/>
      <c r="QZD316" s="35"/>
      <c r="QZE316" s="15"/>
      <c r="QZG316" s="13"/>
      <c r="QZH316" s="35"/>
      <c r="QZI316" s="35"/>
      <c r="QZJ316" s="15"/>
      <c r="QZL316" s="13"/>
      <c r="QZM316" s="35"/>
      <c r="QZN316" s="35"/>
      <c r="QZO316" s="15"/>
      <c r="QZQ316" s="13"/>
      <c r="QZR316" s="35"/>
      <c r="QZS316" s="35"/>
      <c r="QZT316" s="15"/>
      <c r="QZV316" s="13"/>
      <c r="QZW316" s="35"/>
      <c r="QZX316" s="35"/>
      <c r="QZY316" s="15"/>
      <c r="RAA316" s="13"/>
      <c r="RAB316" s="35"/>
      <c r="RAC316" s="35"/>
      <c r="RAD316" s="15"/>
      <c r="RAF316" s="13"/>
      <c r="RAG316" s="35"/>
      <c r="RAH316" s="35"/>
      <c r="RAI316" s="15"/>
      <c r="RAK316" s="13"/>
      <c r="RAL316" s="35"/>
      <c r="RAM316" s="35"/>
      <c r="RAN316" s="15"/>
      <c r="RAP316" s="13"/>
      <c r="RAQ316" s="35"/>
      <c r="RAR316" s="35"/>
      <c r="RAS316" s="15"/>
      <c r="RAU316" s="13"/>
      <c r="RAV316" s="35"/>
      <c r="RAW316" s="35"/>
      <c r="RAX316" s="15"/>
      <c r="RAZ316" s="13"/>
      <c r="RBA316" s="35"/>
      <c r="RBB316" s="35"/>
      <c r="RBC316" s="15"/>
      <c r="RBE316" s="13"/>
      <c r="RBF316" s="35"/>
      <c r="RBG316" s="35"/>
      <c r="RBH316" s="15"/>
      <c r="RBJ316" s="13"/>
      <c r="RBK316" s="35"/>
      <c r="RBL316" s="35"/>
      <c r="RBM316" s="15"/>
      <c r="RBO316" s="13"/>
      <c r="RBP316" s="35"/>
      <c r="RBQ316" s="35"/>
      <c r="RBR316" s="15"/>
      <c r="RBT316" s="13"/>
      <c r="RBU316" s="35"/>
      <c r="RBV316" s="35"/>
      <c r="RBW316" s="15"/>
      <c r="RBY316" s="13"/>
      <c r="RBZ316" s="35"/>
      <c r="RCA316" s="35"/>
      <c r="RCB316" s="15"/>
      <c r="RCD316" s="13"/>
      <c r="RCE316" s="35"/>
      <c r="RCF316" s="35"/>
      <c r="RCG316" s="15"/>
      <c r="RCI316" s="13"/>
      <c r="RCJ316" s="35"/>
      <c r="RCK316" s="35"/>
      <c r="RCL316" s="15"/>
      <c r="RCN316" s="13"/>
      <c r="RCO316" s="35"/>
      <c r="RCP316" s="35"/>
      <c r="RCQ316" s="15"/>
      <c r="RCS316" s="13"/>
      <c r="RCT316" s="35"/>
      <c r="RCU316" s="35"/>
      <c r="RCV316" s="15"/>
      <c r="RCX316" s="13"/>
      <c r="RCY316" s="35"/>
      <c r="RCZ316" s="35"/>
      <c r="RDA316" s="15"/>
      <c r="RDC316" s="13"/>
      <c r="RDD316" s="35"/>
      <c r="RDE316" s="35"/>
      <c r="RDF316" s="15"/>
      <c r="RDH316" s="13"/>
      <c r="RDI316" s="35"/>
      <c r="RDJ316" s="35"/>
      <c r="RDK316" s="15"/>
      <c r="RDM316" s="13"/>
      <c r="RDN316" s="35"/>
      <c r="RDO316" s="35"/>
      <c r="RDP316" s="15"/>
      <c r="RDR316" s="13"/>
      <c r="RDS316" s="35"/>
      <c r="RDT316" s="35"/>
      <c r="RDU316" s="15"/>
      <c r="RDW316" s="13"/>
      <c r="RDX316" s="35"/>
      <c r="RDY316" s="35"/>
      <c r="RDZ316" s="15"/>
      <c r="REB316" s="13"/>
      <c r="REC316" s="35"/>
      <c r="RED316" s="35"/>
      <c r="REE316" s="15"/>
      <c r="REG316" s="13"/>
      <c r="REH316" s="35"/>
      <c r="REI316" s="35"/>
      <c r="REJ316" s="15"/>
      <c r="REL316" s="13"/>
      <c r="REM316" s="35"/>
      <c r="REN316" s="35"/>
      <c r="REO316" s="15"/>
      <c r="REQ316" s="13"/>
      <c r="RER316" s="35"/>
      <c r="RES316" s="35"/>
      <c r="RET316" s="15"/>
      <c r="REV316" s="13"/>
      <c r="REW316" s="35"/>
      <c r="REX316" s="35"/>
      <c r="REY316" s="15"/>
      <c r="RFA316" s="13"/>
      <c r="RFB316" s="35"/>
      <c r="RFC316" s="35"/>
      <c r="RFD316" s="15"/>
      <c r="RFF316" s="13"/>
      <c r="RFG316" s="35"/>
      <c r="RFH316" s="35"/>
      <c r="RFI316" s="15"/>
      <c r="RFK316" s="13"/>
      <c r="RFL316" s="35"/>
      <c r="RFM316" s="35"/>
      <c r="RFN316" s="15"/>
      <c r="RFP316" s="13"/>
      <c r="RFQ316" s="35"/>
      <c r="RFR316" s="35"/>
      <c r="RFS316" s="15"/>
      <c r="RFU316" s="13"/>
      <c r="RFV316" s="35"/>
      <c r="RFW316" s="35"/>
      <c r="RFX316" s="15"/>
      <c r="RFZ316" s="13"/>
      <c r="RGA316" s="35"/>
      <c r="RGB316" s="35"/>
      <c r="RGC316" s="15"/>
      <c r="RGE316" s="13"/>
      <c r="RGF316" s="35"/>
      <c r="RGG316" s="35"/>
      <c r="RGH316" s="15"/>
      <c r="RGJ316" s="13"/>
      <c r="RGK316" s="35"/>
      <c r="RGL316" s="35"/>
      <c r="RGM316" s="15"/>
      <c r="RGO316" s="13"/>
      <c r="RGP316" s="35"/>
      <c r="RGQ316" s="35"/>
      <c r="RGR316" s="15"/>
      <c r="RGT316" s="13"/>
      <c r="RGU316" s="35"/>
      <c r="RGV316" s="35"/>
      <c r="RGW316" s="15"/>
      <c r="RGY316" s="13"/>
      <c r="RGZ316" s="35"/>
      <c r="RHA316" s="35"/>
      <c r="RHB316" s="15"/>
      <c r="RHD316" s="13"/>
      <c r="RHE316" s="35"/>
      <c r="RHF316" s="35"/>
      <c r="RHG316" s="15"/>
      <c r="RHI316" s="13"/>
      <c r="RHJ316" s="35"/>
      <c r="RHK316" s="35"/>
      <c r="RHL316" s="15"/>
      <c r="RHN316" s="13"/>
      <c r="RHO316" s="35"/>
      <c r="RHP316" s="35"/>
      <c r="RHQ316" s="15"/>
      <c r="RHS316" s="13"/>
      <c r="RHT316" s="35"/>
      <c r="RHU316" s="35"/>
      <c r="RHV316" s="15"/>
      <c r="RHX316" s="13"/>
      <c r="RHY316" s="35"/>
      <c r="RHZ316" s="35"/>
      <c r="RIA316" s="15"/>
      <c r="RIC316" s="13"/>
      <c r="RID316" s="35"/>
      <c r="RIE316" s="35"/>
      <c r="RIF316" s="15"/>
      <c r="RIH316" s="13"/>
      <c r="RII316" s="35"/>
      <c r="RIJ316" s="35"/>
      <c r="RIK316" s="15"/>
      <c r="RIM316" s="13"/>
      <c r="RIN316" s="35"/>
      <c r="RIO316" s="35"/>
      <c r="RIP316" s="15"/>
      <c r="RIR316" s="13"/>
      <c r="RIS316" s="35"/>
      <c r="RIT316" s="35"/>
      <c r="RIU316" s="15"/>
      <c r="RIW316" s="13"/>
      <c r="RIX316" s="35"/>
      <c r="RIY316" s="35"/>
      <c r="RIZ316" s="15"/>
      <c r="RJB316" s="13"/>
      <c r="RJC316" s="35"/>
      <c r="RJD316" s="35"/>
      <c r="RJE316" s="15"/>
      <c r="RJG316" s="13"/>
      <c r="RJH316" s="35"/>
      <c r="RJI316" s="35"/>
      <c r="RJJ316" s="15"/>
      <c r="RJL316" s="13"/>
      <c r="RJM316" s="35"/>
      <c r="RJN316" s="35"/>
      <c r="RJO316" s="15"/>
      <c r="RJQ316" s="13"/>
      <c r="RJR316" s="35"/>
      <c r="RJS316" s="35"/>
      <c r="RJT316" s="15"/>
      <c r="RJV316" s="13"/>
      <c r="RJW316" s="35"/>
      <c r="RJX316" s="35"/>
      <c r="RJY316" s="15"/>
      <c r="RKA316" s="13"/>
      <c r="RKB316" s="35"/>
      <c r="RKC316" s="35"/>
      <c r="RKD316" s="15"/>
      <c r="RKF316" s="13"/>
      <c r="RKG316" s="35"/>
      <c r="RKH316" s="35"/>
      <c r="RKI316" s="15"/>
      <c r="RKK316" s="13"/>
      <c r="RKL316" s="35"/>
      <c r="RKM316" s="35"/>
      <c r="RKN316" s="15"/>
      <c r="RKP316" s="13"/>
      <c r="RKQ316" s="35"/>
      <c r="RKR316" s="35"/>
      <c r="RKS316" s="15"/>
      <c r="RKU316" s="13"/>
      <c r="RKV316" s="35"/>
      <c r="RKW316" s="35"/>
      <c r="RKX316" s="15"/>
      <c r="RKZ316" s="13"/>
      <c r="RLA316" s="35"/>
      <c r="RLB316" s="35"/>
      <c r="RLC316" s="15"/>
      <c r="RLE316" s="13"/>
      <c r="RLF316" s="35"/>
      <c r="RLG316" s="35"/>
      <c r="RLH316" s="15"/>
      <c r="RLJ316" s="13"/>
      <c r="RLK316" s="35"/>
      <c r="RLL316" s="35"/>
      <c r="RLM316" s="15"/>
      <c r="RLO316" s="13"/>
      <c r="RLP316" s="35"/>
      <c r="RLQ316" s="35"/>
      <c r="RLR316" s="15"/>
      <c r="RLT316" s="13"/>
      <c r="RLU316" s="35"/>
      <c r="RLV316" s="35"/>
      <c r="RLW316" s="15"/>
      <c r="RLY316" s="13"/>
      <c r="RLZ316" s="35"/>
      <c r="RMA316" s="35"/>
      <c r="RMB316" s="15"/>
      <c r="RMD316" s="13"/>
      <c r="RME316" s="35"/>
      <c r="RMF316" s="35"/>
      <c r="RMG316" s="15"/>
      <c r="RMI316" s="13"/>
      <c r="RMJ316" s="35"/>
      <c r="RMK316" s="35"/>
      <c r="RML316" s="15"/>
      <c r="RMN316" s="13"/>
      <c r="RMO316" s="35"/>
      <c r="RMP316" s="35"/>
      <c r="RMQ316" s="15"/>
      <c r="RMS316" s="13"/>
      <c r="RMT316" s="35"/>
      <c r="RMU316" s="35"/>
      <c r="RMV316" s="15"/>
      <c r="RMX316" s="13"/>
      <c r="RMY316" s="35"/>
      <c r="RMZ316" s="35"/>
      <c r="RNA316" s="15"/>
      <c r="RNC316" s="13"/>
      <c r="RND316" s="35"/>
      <c r="RNE316" s="35"/>
      <c r="RNF316" s="15"/>
      <c r="RNH316" s="13"/>
      <c r="RNI316" s="35"/>
      <c r="RNJ316" s="35"/>
      <c r="RNK316" s="15"/>
      <c r="RNM316" s="13"/>
      <c r="RNN316" s="35"/>
      <c r="RNO316" s="35"/>
      <c r="RNP316" s="15"/>
      <c r="RNR316" s="13"/>
      <c r="RNS316" s="35"/>
      <c r="RNT316" s="35"/>
      <c r="RNU316" s="15"/>
      <c r="RNW316" s="13"/>
      <c r="RNX316" s="35"/>
      <c r="RNY316" s="35"/>
      <c r="RNZ316" s="15"/>
      <c r="ROB316" s="13"/>
      <c r="ROC316" s="35"/>
      <c r="ROD316" s="35"/>
      <c r="ROE316" s="15"/>
      <c r="ROG316" s="13"/>
      <c r="ROH316" s="35"/>
      <c r="ROI316" s="35"/>
      <c r="ROJ316" s="15"/>
      <c r="ROL316" s="13"/>
      <c r="ROM316" s="35"/>
      <c r="RON316" s="35"/>
      <c r="ROO316" s="15"/>
      <c r="ROQ316" s="13"/>
      <c r="ROR316" s="35"/>
      <c r="ROS316" s="35"/>
      <c r="ROT316" s="15"/>
      <c r="ROV316" s="13"/>
      <c r="ROW316" s="35"/>
      <c r="ROX316" s="35"/>
      <c r="ROY316" s="15"/>
      <c r="RPA316" s="13"/>
      <c r="RPB316" s="35"/>
      <c r="RPC316" s="35"/>
      <c r="RPD316" s="15"/>
      <c r="RPF316" s="13"/>
      <c r="RPG316" s="35"/>
      <c r="RPH316" s="35"/>
      <c r="RPI316" s="15"/>
      <c r="RPK316" s="13"/>
      <c r="RPL316" s="35"/>
      <c r="RPM316" s="35"/>
      <c r="RPN316" s="15"/>
      <c r="RPP316" s="13"/>
      <c r="RPQ316" s="35"/>
      <c r="RPR316" s="35"/>
      <c r="RPS316" s="15"/>
      <c r="RPU316" s="13"/>
      <c r="RPV316" s="35"/>
      <c r="RPW316" s="35"/>
      <c r="RPX316" s="15"/>
      <c r="RPZ316" s="13"/>
      <c r="RQA316" s="35"/>
      <c r="RQB316" s="35"/>
      <c r="RQC316" s="15"/>
      <c r="RQE316" s="13"/>
      <c r="RQF316" s="35"/>
      <c r="RQG316" s="35"/>
      <c r="RQH316" s="15"/>
      <c r="RQJ316" s="13"/>
      <c r="RQK316" s="35"/>
      <c r="RQL316" s="35"/>
      <c r="RQM316" s="15"/>
      <c r="RQO316" s="13"/>
      <c r="RQP316" s="35"/>
      <c r="RQQ316" s="35"/>
      <c r="RQR316" s="15"/>
      <c r="RQT316" s="13"/>
      <c r="RQU316" s="35"/>
      <c r="RQV316" s="35"/>
      <c r="RQW316" s="15"/>
      <c r="RQY316" s="13"/>
      <c r="RQZ316" s="35"/>
      <c r="RRA316" s="35"/>
      <c r="RRB316" s="15"/>
      <c r="RRD316" s="13"/>
      <c r="RRE316" s="35"/>
      <c r="RRF316" s="35"/>
      <c r="RRG316" s="15"/>
      <c r="RRI316" s="13"/>
      <c r="RRJ316" s="35"/>
      <c r="RRK316" s="35"/>
      <c r="RRL316" s="15"/>
      <c r="RRN316" s="13"/>
      <c r="RRO316" s="35"/>
      <c r="RRP316" s="35"/>
      <c r="RRQ316" s="15"/>
      <c r="RRS316" s="13"/>
      <c r="RRT316" s="35"/>
      <c r="RRU316" s="35"/>
      <c r="RRV316" s="15"/>
      <c r="RRX316" s="13"/>
      <c r="RRY316" s="35"/>
      <c r="RRZ316" s="35"/>
      <c r="RSA316" s="15"/>
      <c r="RSC316" s="13"/>
      <c r="RSD316" s="35"/>
      <c r="RSE316" s="35"/>
      <c r="RSF316" s="15"/>
      <c r="RSH316" s="13"/>
      <c r="RSI316" s="35"/>
      <c r="RSJ316" s="35"/>
      <c r="RSK316" s="15"/>
      <c r="RSM316" s="13"/>
      <c r="RSN316" s="35"/>
      <c r="RSO316" s="35"/>
      <c r="RSP316" s="15"/>
      <c r="RSR316" s="13"/>
      <c r="RSS316" s="35"/>
      <c r="RST316" s="35"/>
      <c r="RSU316" s="15"/>
      <c r="RSW316" s="13"/>
      <c r="RSX316" s="35"/>
      <c r="RSY316" s="35"/>
      <c r="RSZ316" s="15"/>
      <c r="RTB316" s="13"/>
      <c r="RTC316" s="35"/>
      <c r="RTD316" s="35"/>
      <c r="RTE316" s="15"/>
      <c r="RTG316" s="13"/>
      <c r="RTH316" s="35"/>
      <c r="RTI316" s="35"/>
      <c r="RTJ316" s="15"/>
      <c r="RTL316" s="13"/>
      <c r="RTM316" s="35"/>
      <c r="RTN316" s="35"/>
      <c r="RTO316" s="15"/>
      <c r="RTQ316" s="13"/>
      <c r="RTR316" s="35"/>
      <c r="RTS316" s="35"/>
      <c r="RTT316" s="15"/>
      <c r="RTV316" s="13"/>
      <c r="RTW316" s="35"/>
      <c r="RTX316" s="35"/>
      <c r="RTY316" s="15"/>
      <c r="RUA316" s="13"/>
      <c r="RUB316" s="35"/>
      <c r="RUC316" s="35"/>
      <c r="RUD316" s="15"/>
      <c r="RUF316" s="13"/>
      <c r="RUG316" s="35"/>
      <c r="RUH316" s="35"/>
      <c r="RUI316" s="15"/>
      <c r="RUK316" s="13"/>
      <c r="RUL316" s="35"/>
      <c r="RUM316" s="35"/>
      <c r="RUN316" s="15"/>
      <c r="RUP316" s="13"/>
      <c r="RUQ316" s="35"/>
      <c r="RUR316" s="35"/>
      <c r="RUS316" s="15"/>
      <c r="RUU316" s="13"/>
      <c r="RUV316" s="35"/>
      <c r="RUW316" s="35"/>
      <c r="RUX316" s="15"/>
      <c r="RUZ316" s="13"/>
      <c r="RVA316" s="35"/>
      <c r="RVB316" s="35"/>
      <c r="RVC316" s="15"/>
      <c r="RVE316" s="13"/>
      <c r="RVF316" s="35"/>
      <c r="RVG316" s="35"/>
      <c r="RVH316" s="15"/>
      <c r="RVJ316" s="13"/>
      <c r="RVK316" s="35"/>
      <c r="RVL316" s="35"/>
      <c r="RVM316" s="15"/>
      <c r="RVO316" s="13"/>
      <c r="RVP316" s="35"/>
      <c r="RVQ316" s="35"/>
      <c r="RVR316" s="15"/>
      <c r="RVT316" s="13"/>
      <c r="RVU316" s="35"/>
      <c r="RVV316" s="35"/>
      <c r="RVW316" s="15"/>
      <c r="RVY316" s="13"/>
      <c r="RVZ316" s="35"/>
      <c r="RWA316" s="35"/>
      <c r="RWB316" s="15"/>
      <c r="RWD316" s="13"/>
      <c r="RWE316" s="35"/>
      <c r="RWF316" s="35"/>
      <c r="RWG316" s="15"/>
      <c r="RWI316" s="13"/>
      <c r="RWJ316" s="35"/>
      <c r="RWK316" s="35"/>
      <c r="RWL316" s="15"/>
      <c r="RWN316" s="13"/>
      <c r="RWO316" s="35"/>
      <c r="RWP316" s="35"/>
      <c r="RWQ316" s="15"/>
      <c r="RWS316" s="13"/>
      <c r="RWT316" s="35"/>
      <c r="RWU316" s="35"/>
      <c r="RWV316" s="15"/>
      <c r="RWX316" s="13"/>
      <c r="RWY316" s="35"/>
      <c r="RWZ316" s="35"/>
      <c r="RXA316" s="15"/>
      <c r="RXC316" s="13"/>
      <c r="RXD316" s="35"/>
      <c r="RXE316" s="35"/>
      <c r="RXF316" s="15"/>
      <c r="RXH316" s="13"/>
      <c r="RXI316" s="35"/>
      <c r="RXJ316" s="35"/>
      <c r="RXK316" s="15"/>
      <c r="RXM316" s="13"/>
      <c r="RXN316" s="35"/>
      <c r="RXO316" s="35"/>
      <c r="RXP316" s="15"/>
      <c r="RXR316" s="13"/>
      <c r="RXS316" s="35"/>
      <c r="RXT316" s="35"/>
      <c r="RXU316" s="15"/>
      <c r="RXW316" s="13"/>
      <c r="RXX316" s="35"/>
      <c r="RXY316" s="35"/>
      <c r="RXZ316" s="15"/>
      <c r="RYB316" s="13"/>
      <c r="RYC316" s="35"/>
      <c r="RYD316" s="35"/>
      <c r="RYE316" s="15"/>
      <c r="RYG316" s="13"/>
      <c r="RYH316" s="35"/>
      <c r="RYI316" s="35"/>
      <c r="RYJ316" s="15"/>
      <c r="RYL316" s="13"/>
      <c r="RYM316" s="35"/>
      <c r="RYN316" s="35"/>
      <c r="RYO316" s="15"/>
      <c r="RYQ316" s="13"/>
      <c r="RYR316" s="35"/>
      <c r="RYS316" s="35"/>
      <c r="RYT316" s="15"/>
      <c r="RYV316" s="13"/>
      <c r="RYW316" s="35"/>
      <c r="RYX316" s="35"/>
      <c r="RYY316" s="15"/>
      <c r="RZA316" s="13"/>
      <c r="RZB316" s="35"/>
      <c r="RZC316" s="35"/>
      <c r="RZD316" s="15"/>
      <c r="RZF316" s="13"/>
      <c r="RZG316" s="35"/>
      <c r="RZH316" s="35"/>
      <c r="RZI316" s="15"/>
      <c r="RZK316" s="13"/>
      <c r="RZL316" s="35"/>
      <c r="RZM316" s="35"/>
      <c r="RZN316" s="15"/>
      <c r="RZP316" s="13"/>
      <c r="RZQ316" s="35"/>
      <c r="RZR316" s="35"/>
      <c r="RZS316" s="15"/>
      <c r="RZU316" s="13"/>
      <c r="RZV316" s="35"/>
      <c r="RZW316" s="35"/>
      <c r="RZX316" s="15"/>
      <c r="RZZ316" s="13"/>
      <c r="SAA316" s="35"/>
      <c r="SAB316" s="35"/>
      <c r="SAC316" s="15"/>
      <c r="SAE316" s="13"/>
      <c r="SAF316" s="35"/>
      <c r="SAG316" s="35"/>
      <c r="SAH316" s="15"/>
      <c r="SAJ316" s="13"/>
      <c r="SAK316" s="35"/>
      <c r="SAL316" s="35"/>
      <c r="SAM316" s="15"/>
      <c r="SAO316" s="13"/>
      <c r="SAP316" s="35"/>
      <c r="SAQ316" s="35"/>
      <c r="SAR316" s="15"/>
      <c r="SAT316" s="13"/>
      <c r="SAU316" s="35"/>
      <c r="SAV316" s="35"/>
      <c r="SAW316" s="15"/>
      <c r="SAY316" s="13"/>
      <c r="SAZ316" s="35"/>
      <c r="SBA316" s="35"/>
      <c r="SBB316" s="15"/>
      <c r="SBD316" s="13"/>
      <c r="SBE316" s="35"/>
      <c r="SBF316" s="35"/>
      <c r="SBG316" s="15"/>
      <c r="SBI316" s="13"/>
      <c r="SBJ316" s="35"/>
      <c r="SBK316" s="35"/>
      <c r="SBL316" s="15"/>
      <c r="SBN316" s="13"/>
      <c r="SBO316" s="35"/>
      <c r="SBP316" s="35"/>
      <c r="SBQ316" s="15"/>
      <c r="SBS316" s="13"/>
      <c r="SBT316" s="35"/>
      <c r="SBU316" s="35"/>
      <c r="SBV316" s="15"/>
      <c r="SBX316" s="13"/>
      <c r="SBY316" s="35"/>
      <c r="SBZ316" s="35"/>
      <c r="SCA316" s="15"/>
      <c r="SCC316" s="13"/>
      <c r="SCD316" s="35"/>
      <c r="SCE316" s="35"/>
      <c r="SCF316" s="15"/>
      <c r="SCH316" s="13"/>
      <c r="SCI316" s="35"/>
      <c r="SCJ316" s="35"/>
      <c r="SCK316" s="15"/>
      <c r="SCM316" s="13"/>
      <c r="SCN316" s="35"/>
      <c r="SCO316" s="35"/>
      <c r="SCP316" s="15"/>
      <c r="SCR316" s="13"/>
      <c r="SCS316" s="35"/>
      <c r="SCT316" s="35"/>
      <c r="SCU316" s="15"/>
      <c r="SCW316" s="13"/>
      <c r="SCX316" s="35"/>
      <c r="SCY316" s="35"/>
      <c r="SCZ316" s="15"/>
      <c r="SDB316" s="13"/>
      <c r="SDC316" s="35"/>
      <c r="SDD316" s="35"/>
      <c r="SDE316" s="15"/>
      <c r="SDG316" s="13"/>
      <c r="SDH316" s="35"/>
      <c r="SDI316" s="35"/>
      <c r="SDJ316" s="15"/>
      <c r="SDL316" s="13"/>
      <c r="SDM316" s="35"/>
      <c r="SDN316" s="35"/>
      <c r="SDO316" s="15"/>
      <c r="SDQ316" s="13"/>
      <c r="SDR316" s="35"/>
      <c r="SDS316" s="35"/>
      <c r="SDT316" s="15"/>
      <c r="SDV316" s="13"/>
      <c r="SDW316" s="35"/>
      <c r="SDX316" s="35"/>
      <c r="SDY316" s="15"/>
      <c r="SEA316" s="13"/>
      <c r="SEB316" s="35"/>
      <c r="SEC316" s="35"/>
      <c r="SED316" s="15"/>
      <c r="SEF316" s="13"/>
      <c r="SEG316" s="35"/>
      <c r="SEH316" s="35"/>
      <c r="SEI316" s="15"/>
      <c r="SEK316" s="13"/>
      <c r="SEL316" s="35"/>
      <c r="SEM316" s="35"/>
      <c r="SEN316" s="15"/>
      <c r="SEP316" s="13"/>
      <c r="SEQ316" s="35"/>
      <c r="SER316" s="35"/>
      <c r="SES316" s="15"/>
      <c r="SEU316" s="13"/>
      <c r="SEV316" s="35"/>
      <c r="SEW316" s="35"/>
      <c r="SEX316" s="15"/>
      <c r="SEZ316" s="13"/>
      <c r="SFA316" s="35"/>
      <c r="SFB316" s="35"/>
      <c r="SFC316" s="15"/>
      <c r="SFE316" s="13"/>
      <c r="SFF316" s="35"/>
      <c r="SFG316" s="35"/>
      <c r="SFH316" s="15"/>
      <c r="SFJ316" s="13"/>
      <c r="SFK316" s="35"/>
      <c r="SFL316" s="35"/>
      <c r="SFM316" s="15"/>
      <c r="SFO316" s="13"/>
      <c r="SFP316" s="35"/>
      <c r="SFQ316" s="35"/>
      <c r="SFR316" s="15"/>
      <c r="SFT316" s="13"/>
      <c r="SFU316" s="35"/>
      <c r="SFV316" s="35"/>
      <c r="SFW316" s="15"/>
      <c r="SFY316" s="13"/>
      <c r="SFZ316" s="35"/>
      <c r="SGA316" s="35"/>
      <c r="SGB316" s="15"/>
      <c r="SGD316" s="13"/>
      <c r="SGE316" s="35"/>
      <c r="SGF316" s="35"/>
      <c r="SGG316" s="15"/>
      <c r="SGI316" s="13"/>
      <c r="SGJ316" s="35"/>
      <c r="SGK316" s="35"/>
      <c r="SGL316" s="15"/>
      <c r="SGN316" s="13"/>
      <c r="SGO316" s="35"/>
      <c r="SGP316" s="35"/>
      <c r="SGQ316" s="15"/>
      <c r="SGS316" s="13"/>
      <c r="SGT316" s="35"/>
      <c r="SGU316" s="35"/>
      <c r="SGV316" s="15"/>
      <c r="SGX316" s="13"/>
      <c r="SGY316" s="35"/>
      <c r="SGZ316" s="35"/>
      <c r="SHA316" s="15"/>
      <c r="SHC316" s="13"/>
      <c r="SHD316" s="35"/>
      <c r="SHE316" s="35"/>
      <c r="SHF316" s="15"/>
      <c r="SHH316" s="13"/>
      <c r="SHI316" s="35"/>
      <c r="SHJ316" s="35"/>
      <c r="SHK316" s="15"/>
      <c r="SHM316" s="13"/>
      <c r="SHN316" s="35"/>
      <c r="SHO316" s="35"/>
      <c r="SHP316" s="15"/>
      <c r="SHR316" s="13"/>
      <c r="SHS316" s="35"/>
      <c r="SHT316" s="35"/>
      <c r="SHU316" s="15"/>
      <c r="SHW316" s="13"/>
      <c r="SHX316" s="35"/>
      <c r="SHY316" s="35"/>
      <c r="SHZ316" s="15"/>
      <c r="SIB316" s="13"/>
      <c r="SIC316" s="35"/>
      <c r="SID316" s="35"/>
      <c r="SIE316" s="15"/>
      <c r="SIG316" s="13"/>
      <c r="SIH316" s="35"/>
      <c r="SII316" s="35"/>
      <c r="SIJ316" s="15"/>
      <c r="SIL316" s="13"/>
      <c r="SIM316" s="35"/>
      <c r="SIN316" s="35"/>
      <c r="SIO316" s="15"/>
      <c r="SIQ316" s="13"/>
      <c r="SIR316" s="35"/>
      <c r="SIS316" s="35"/>
      <c r="SIT316" s="15"/>
      <c r="SIV316" s="13"/>
      <c r="SIW316" s="35"/>
      <c r="SIX316" s="35"/>
      <c r="SIY316" s="15"/>
      <c r="SJA316" s="13"/>
      <c r="SJB316" s="35"/>
      <c r="SJC316" s="35"/>
      <c r="SJD316" s="15"/>
      <c r="SJF316" s="13"/>
      <c r="SJG316" s="35"/>
      <c r="SJH316" s="35"/>
      <c r="SJI316" s="15"/>
      <c r="SJK316" s="13"/>
      <c r="SJL316" s="35"/>
      <c r="SJM316" s="35"/>
      <c r="SJN316" s="15"/>
      <c r="SJP316" s="13"/>
      <c r="SJQ316" s="35"/>
      <c r="SJR316" s="35"/>
      <c r="SJS316" s="15"/>
      <c r="SJU316" s="13"/>
      <c r="SJV316" s="35"/>
      <c r="SJW316" s="35"/>
      <c r="SJX316" s="15"/>
      <c r="SJZ316" s="13"/>
      <c r="SKA316" s="35"/>
      <c r="SKB316" s="35"/>
      <c r="SKC316" s="15"/>
      <c r="SKE316" s="13"/>
      <c r="SKF316" s="35"/>
      <c r="SKG316" s="35"/>
      <c r="SKH316" s="15"/>
      <c r="SKJ316" s="13"/>
      <c r="SKK316" s="35"/>
      <c r="SKL316" s="35"/>
      <c r="SKM316" s="15"/>
      <c r="SKO316" s="13"/>
      <c r="SKP316" s="35"/>
      <c r="SKQ316" s="35"/>
      <c r="SKR316" s="15"/>
      <c r="SKT316" s="13"/>
      <c r="SKU316" s="35"/>
      <c r="SKV316" s="35"/>
      <c r="SKW316" s="15"/>
      <c r="SKY316" s="13"/>
      <c r="SKZ316" s="35"/>
      <c r="SLA316" s="35"/>
      <c r="SLB316" s="15"/>
      <c r="SLD316" s="13"/>
      <c r="SLE316" s="35"/>
      <c r="SLF316" s="35"/>
      <c r="SLG316" s="15"/>
      <c r="SLI316" s="13"/>
      <c r="SLJ316" s="35"/>
      <c r="SLK316" s="35"/>
      <c r="SLL316" s="15"/>
      <c r="SLN316" s="13"/>
      <c r="SLO316" s="35"/>
      <c r="SLP316" s="35"/>
      <c r="SLQ316" s="15"/>
      <c r="SLS316" s="13"/>
      <c r="SLT316" s="35"/>
      <c r="SLU316" s="35"/>
      <c r="SLV316" s="15"/>
      <c r="SLX316" s="13"/>
      <c r="SLY316" s="35"/>
      <c r="SLZ316" s="35"/>
      <c r="SMA316" s="15"/>
      <c r="SMC316" s="13"/>
      <c r="SMD316" s="35"/>
      <c r="SME316" s="35"/>
      <c r="SMF316" s="15"/>
      <c r="SMH316" s="13"/>
      <c r="SMI316" s="35"/>
      <c r="SMJ316" s="35"/>
      <c r="SMK316" s="15"/>
      <c r="SMM316" s="13"/>
      <c r="SMN316" s="35"/>
      <c r="SMO316" s="35"/>
      <c r="SMP316" s="15"/>
      <c r="SMR316" s="13"/>
      <c r="SMS316" s="35"/>
      <c r="SMT316" s="35"/>
      <c r="SMU316" s="15"/>
      <c r="SMW316" s="13"/>
      <c r="SMX316" s="35"/>
      <c r="SMY316" s="35"/>
      <c r="SMZ316" s="15"/>
      <c r="SNB316" s="13"/>
      <c r="SNC316" s="35"/>
      <c r="SND316" s="35"/>
      <c r="SNE316" s="15"/>
      <c r="SNG316" s="13"/>
      <c r="SNH316" s="35"/>
      <c r="SNI316" s="35"/>
      <c r="SNJ316" s="15"/>
      <c r="SNL316" s="13"/>
      <c r="SNM316" s="35"/>
      <c r="SNN316" s="35"/>
      <c r="SNO316" s="15"/>
      <c r="SNQ316" s="13"/>
      <c r="SNR316" s="35"/>
      <c r="SNS316" s="35"/>
      <c r="SNT316" s="15"/>
      <c r="SNV316" s="13"/>
      <c r="SNW316" s="35"/>
      <c r="SNX316" s="35"/>
      <c r="SNY316" s="15"/>
      <c r="SOA316" s="13"/>
      <c r="SOB316" s="35"/>
      <c r="SOC316" s="35"/>
      <c r="SOD316" s="15"/>
      <c r="SOF316" s="13"/>
      <c r="SOG316" s="35"/>
      <c r="SOH316" s="35"/>
      <c r="SOI316" s="15"/>
      <c r="SOK316" s="13"/>
      <c r="SOL316" s="35"/>
      <c r="SOM316" s="35"/>
      <c r="SON316" s="15"/>
      <c r="SOP316" s="13"/>
      <c r="SOQ316" s="35"/>
      <c r="SOR316" s="35"/>
      <c r="SOS316" s="15"/>
      <c r="SOU316" s="13"/>
      <c r="SOV316" s="35"/>
      <c r="SOW316" s="35"/>
      <c r="SOX316" s="15"/>
      <c r="SOZ316" s="13"/>
      <c r="SPA316" s="35"/>
      <c r="SPB316" s="35"/>
      <c r="SPC316" s="15"/>
      <c r="SPE316" s="13"/>
      <c r="SPF316" s="35"/>
      <c r="SPG316" s="35"/>
      <c r="SPH316" s="15"/>
      <c r="SPJ316" s="13"/>
      <c r="SPK316" s="35"/>
      <c r="SPL316" s="35"/>
      <c r="SPM316" s="15"/>
      <c r="SPO316" s="13"/>
      <c r="SPP316" s="35"/>
      <c r="SPQ316" s="35"/>
      <c r="SPR316" s="15"/>
      <c r="SPT316" s="13"/>
      <c r="SPU316" s="35"/>
      <c r="SPV316" s="35"/>
      <c r="SPW316" s="15"/>
      <c r="SPY316" s="13"/>
      <c r="SPZ316" s="35"/>
      <c r="SQA316" s="35"/>
      <c r="SQB316" s="15"/>
      <c r="SQD316" s="13"/>
      <c r="SQE316" s="35"/>
      <c r="SQF316" s="35"/>
      <c r="SQG316" s="15"/>
      <c r="SQI316" s="13"/>
      <c r="SQJ316" s="35"/>
      <c r="SQK316" s="35"/>
      <c r="SQL316" s="15"/>
      <c r="SQN316" s="13"/>
      <c r="SQO316" s="35"/>
      <c r="SQP316" s="35"/>
      <c r="SQQ316" s="15"/>
      <c r="SQS316" s="13"/>
      <c r="SQT316" s="35"/>
      <c r="SQU316" s="35"/>
      <c r="SQV316" s="15"/>
      <c r="SQX316" s="13"/>
      <c r="SQY316" s="35"/>
      <c r="SQZ316" s="35"/>
      <c r="SRA316" s="15"/>
      <c r="SRC316" s="13"/>
      <c r="SRD316" s="35"/>
      <c r="SRE316" s="35"/>
      <c r="SRF316" s="15"/>
      <c r="SRH316" s="13"/>
      <c r="SRI316" s="35"/>
      <c r="SRJ316" s="35"/>
      <c r="SRK316" s="15"/>
      <c r="SRM316" s="13"/>
      <c r="SRN316" s="35"/>
      <c r="SRO316" s="35"/>
      <c r="SRP316" s="15"/>
      <c r="SRR316" s="13"/>
      <c r="SRS316" s="35"/>
      <c r="SRT316" s="35"/>
      <c r="SRU316" s="15"/>
      <c r="SRW316" s="13"/>
      <c r="SRX316" s="35"/>
      <c r="SRY316" s="35"/>
      <c r="SRZ316" s="15"/>
      <c r="SSB316" s="13"/>
      <c r="SSC316" s="35"/>
      <c r="SSD316" s="35"/>
      <c r="SSE316" s="15"/>
      <c r="SSG316" s="13"/>
      <c r="SSH316" s="35"/>
      <c r="SSI316" s="35"/>
      <c r="SSJ316" s="15"/>
      <c r="SSL316" s="13"/>
      <c r="SSM316" s="35"/>
      <c r="SSN316" s="35"/>
      <c r="SSO316" s="15"/>
      <c r="SSQ316" s="13"/>
      <c r="SSR316" s="35"/>
      <c r="SSS316" s="35"/>
      <c r="SST316" s="15"/>
      <c r="SSV316" s="13"/>
      <c r="SSW316" s="35"/>
      <c r="SSX316" s="35"/>
      <c r="SSY316" s="15"/>
      <c r="STA316" s="13"/>
      <c r="STB316" s="35"/>
      <c r="STC316" s="35"/>
      <c r="STD316" s="15"/>
      <c r="STF316" s="13"/>
      <c r="STG316" s="35"/>
      <c r="STH316" s="35"/>
      <c r="STI316" s="15"/>
      <c r="STK316" s="13"/>
      <c r="STL316" s="35"/>
      <c r="STM316" s="35"/>
      <c r="STN316" s="15"/>
      <c r="STP316" s="13"/>
      <c r="STQ316" s="35"/>
      <c r="STR316" s="35"/>
      <c r="STS316" s="15"/>
      <c r="STU316" s="13"/>
      <c r="STV316" s="35"/>
      <c r="STW316" s="35"/>
      <c r="STX316" s="15"/>
      <c r="STZ316" s="13"/>
      <c r="SUA316" s="35"/>
      <c r="SUB316" s="35"/>
      <c r="SUC316" s="15"/>
      <c r="SUE316" s="13"/>
      <c r="SUF316" s="35"/>
      <c r="SUG316" s="35"/>
      <c r="SUH316" s="15"/>
      <c r="SUJ316" s="13"/>
      <c r="SUK316" s="35"/>
      <c r="SUL316" s="35"/>
      <c r="SUM316" s="15"/>
      <c r="SUO316" s="13"/>
      <c r="SUP316" s="35"/>
      <c r="SUQ316" s="35"/>
      <c r="SUR316" s="15"/>
      <c r="SUT316" s="13"/>
      <c r="SUU316" s="35"/>
      <c r="SUV316" s="35"/>
      <c r="SUW316" s="15"/>
      <c r="SUY316" s="13"/>
      <c r="SUZ316" s="35"/>
      <c r="SVA316" s="35"/>
      <c r="SVB316" s="15"/>
      <c r="SVD316" s="13"/>
      <c r="SVE316" s="35"/>
      <c r="SVF316" s="35"/>
      <c r="SVG316" s="15"/>
      <c r="SVI316" s="13"/>
      <c r="SVJ316" s="35"/>
      <c r="SVK316" s="35"/>
      <c r="SVL316" s="15"/>
      <c r="SVN316" s="13"/>
      <c r="SVO316" s="35"/>
      <c r="SVP316" s="35"/>
      <c r="SVQ316" s="15"/>
      <c r="SVS316" s="13"/>
      <c r="SVT316" s="35"/>
      <c r="SVU316" s="35"/>
      <c r="SVV316" s="15"/>
      <c r="SVX316" s="13"/>
      <c r="SVY316" s="35"/>
      <c r="SVZ316" s="35"/>
      <c r="SWA316" s="15"/>
      <c r="SWC316" s="13"/>
      <c r="SWD316" s="35"/>
      <c r="SWE316" s="35"/>
      <c r="SWF316" s="15"/>
      <c r="SWH316" s="13"/>
      <c r="SWI316" s="35"/>
      <c r="SWJ316" s="35"/>
      <c r="SWK316" s="15"/>
      <c r="SWM316" s="13"/>
      <c r="SWN316" s="35"/>
      <c r="SWO316" s="35"/>
      <c r="SWP316" s="15"/>
      <c r="SWR316" s="13"/>
      <c r="SWS316" s="35"/>
      <c r="SWT316" s="35"/>
      <c r="SWU316" s="15"/>
      <c r="SWW316" s="13"/>
      <c r="SWX316" s="35"/>
      <c r="SWY316" s="35"/>
      <c r="SWZ316" s="15"/>
      <c r="SXB316" s="13"/>
      <c r="SXC316" s="35"/>
      <c r="SXD316" s="35"/>
      <c r="SXE316" s="15"/>
      <c r="SXG316" s="13"/>
      <c r="SXH316" s="35"/>
      <c r="SXI316" s="35"/>
      <c r="SXJ316" s="15"/>
      <c r="SXL316" s="13"/>
      <c r="SXM316" s="35"/>
      <c r="SXN316" s="35"/>
      <c r="SXO316" s="15"/>
      <c r="SXQ316" s="13"/>
      <c r="SXR316" s="35"/>
      <c r="SXS316" s="35"/>
      <c r="SXT316" s="15"/>
      <c r="SXV316" s="13"/>
      <c r="SXW316" s="35"/>
      <c r="SXX316" s="35"/>
      <c r="SXY316" s="15"/>
      <c r="SYA316" s="13"/>
      <c r="SYB316" s="35"/>
      <c r="SYC316" s="35"/>
      <c r="SYD316" s="15"/>
      <c r="SYF316" s="13"/>
      <c r="SYG316" s="35"/>
      <c r="SYH316" s="35"/>
      <c r="SYI316" s="15"/>
      <c r="SYK316" s="13"/>
      <c r="SYL316" s="35"/>
      <c r="SYM316" s="35"/>
      <c r="SYN316" s="15"/>
      <c r="SYP316" s="13"/>
      <c r="SYQ316" s="35"/>
      <c r="SYR316" s="35"/>
      <c r="SYS316" s="15"/>
      <c r="SYU316" s="13"/>
      <c r="SYV316" s="35"/>
      <c r="SYW316" s="35"/>
      <c r="SYX316" s="15"/>
      <c r="SYZ316" s="13"/>
      <c r="SZA316" s="35"/>
      <c r="SZB316" s="35"/>
      <c r="SZC316" s="15"/>
      <c r="SZE316" s="13"/>
      <c r="SZF316" s="35"/>
      <c r="SZG316" s="35"/>
      <c r="SZH316" s="15"/>
      <c r="SZJ316" s="13"/>
      <c r="SZK316" s="35"/>
      <c r="SZL316" s="35"/>
      <c r="SZM316" s="15"/>
      <c r="SZO316" s="13"/>
      <c r="SZP316" s="35"/>
      <c r="SZQ316" s="35"/>
      <c r="SZR316" s="15"/>
      <c r="SZT316" s="13"/>
      <c r="SZU316" s="35"/>
      <c r="SZV316" s="35"/>
      <c r="SZW316" s="15"/>
      <c r="SZY316" s="13"/>
      <c r="SZZ316" s="35"/>
      <c r="TAA316" s="35"/>
      <c r="TAB316" s="15"/>
      <c r="TAD316" s="13"/>
      <c r="TAE316" s="35"/>
      <c r="TAF316" s="35"/>
      <c r="TAG316" s="15"/>
      <c r="TAI316" s="13"/>
      <c r="TAJ316" s="35"/>
      <c r="TAK316" s="35"/>
      <c r="TAL316" s="15"/>
      <c r="TAN316" s="13"/>
      <c r="TAO316" s="35"/>
      <c r="TAP316" s="35"/>
      <c r="TAQ316" s="15"/>
      <c r="TAS316" s="13"/>
      <c r="TAT316" s="35"/>
      <c r="TAU316" s="35"/>
      <c r="TAV316" s="15"/>
      <c r="TAX316" s="13"/>
      <c r="TAY316" s="35"/>
      <c r="TAZ316" s="35"/>
      <c r="TBA316" s="15"/>
      <c r="TBC316" s="13"/>
      <c r="TBD316" s="35"/>
      <c r="TBE316" s="35"/>
      <c r="TBF316" s="15"/>
      <c r="TBH316" s="13"/>
      <c r="TBI316" s="35"/>
      <c r="TBJ316" s="35"/>
      <c r="TBK316" s="15"/>
      <c r="TBM316" s="13"/>
      <c r="TBN316" s="35"/>
      <c r="TBO316" s="35"/>
      <c r="TBP316" s="15"/>
      <c r="TBR316" s="13"/>
      <c r="TBS316" s="35"/>
      <c r="TBT316" s="35"/>
      <c r="TBU316" s="15"/>
      <c r="TBW316" s="13"/>
      <c r="TBX316" s="35"/>
      <c r="TBY316" s="35"/>
      <c r="TBZ316" s="15"/>
      <c r="TCB316" s="13"/>
      <c r="TCC316" s="35"/>
      <c r="TCD316" s="35"/>
      <c r="TCE316" s="15"/>
      <c r="TCG316" s="13"/>
      <c r="TCH316" s="35"/>
      <c r="TCI316" s="35"/>
      <c r="TCJ316" s="15"/>
      <c r="TCL316" s="13"/>
      <c r="TCM316" s="35"/>
      <c r="TCN316" s="35"/>
      <c r="TCO316" s="15"/>
      <c r="TCQ316" s="13"/>
      <c r="TCR316" s="35"/>
      <c r="TCS316" s="35"/>
      <c r="TCT316" s="15"/>
      <c r="TCV316" s="13"/>
      <c r="TCW316" s="35"/>
      <c r="TCX316" s="35"/>
      <c r="TCY316" s="15"/>
      <c r="TDA316" s="13"/>
      <c r="TDB316" s="35"/>
      <c r="TDC316" s="35"/>
      <c r="TDD316" s="15"/>
      <c r="TDF316" s="13"/>
      <c r="TDG316" s="35"/>
      <c r="TDH316" s="35"/>
      <c r="TDI316" s="15"/>
      <c r="TDK316" s="13"/>
      <c r="TDL316" s="35"/>
      <c r="TDM316" s="35"/>
      <c r="TDN316" s="15"/>
      <c r="TDP316" s="13"/>
      <c r="TDQ316" s="35"/>
      <c r="TDR316" s="35"/>
      <c r="TDS316" s="15"/>
      <c r="TDU316" s="13"/>
      <c r="TDV316" s="35"/>
      <c r="TDW316" s="35"/>
      <c r="TDX316" s="15"/>
      <c r="TDZ316" s="13"/>
      <c r="TEA316" s="35"/>
      <c r="TEB316" s="35"/>
      <c r="TEC316" s="15"/>
      <c r="TEE316" s="13"/>
      <c r="TEF316" s="35"/>
      <c r="TEG316" s="35"/>
      <c r="TEH316" s="15"/>
      <c r="TEJ316" s="13"/>
      <c r="TEK316" s="35"/>
      <c r="TEL316" s="35"/>
      <c r="TEM316" s="15"/>
      <c r="TEO316" s="13"/>
      <c r="TEP316" s="35"/>
      <c r="TEQ316" s="35"/>
      <c r="TER316" s="15"/>
      <c r="TET316" s="13"/>
      <c r="TEU316" s="35"/>
      <c r="TEV316" s="35"/>
      <c r="TEW316" s="15"/>
      <c r="TEY316" s="13"/>
      <c r="TEZ316" s="35"/>
      <c r="TFA316" s="35"/>
      <c r="TFB316" s="15"/>
      <c r="TFD316" s="13"/>
      <c r="TFE316" s="35"/>
      <c r="TFF316" s="35"/>
      <c r="TFG316" s="15"/>
      <c r="TFI316" s="13"/>
      <c r="TFJ316" s="35"/>
      <c r="TFK316" s="35"/>
      <c r="TFL316" s="15"/>
      <c r="TFN316" s="13"/>
      <c r="TFO316" s="35"/>
      <c r="TFP316" s="35"/>
      <c r="TFQ316" s="15"/>
      <c r="TFS316" s="13"/>
      <c r="TFT316" s="35"/>
      <c r="TFU316" s="35"/>
      <c r="TFV316" s="15"/>
      <c r="TFX316" s="13"/>
      <c r="TFY316" s="35"/>
      <c r="TFZ316" s="35"/>
      <c r="TGA316" s="15"/>
      <c r="TGC316" s="13"/>
      <c r="TGD316" s="35"/>
      <c r="TGE316" s="35"/>
      <c r="TGF316" s="15"/>
      <c r="TGH316" s="13"/>
      <c r="TGI316" s="35"/>
      <c r="TGJ316" s="35"/>
      <c r="TGK316" s="15"/>
      <c r="TGM316" s="13"/>
      <c r="TGN316" s="35"/>
      <c r="TGO316" s="35"/>
      <c r="TGP316" s="15"/>
      <c r="TGR316" s="13"/>
      <c r="TGS316" s="35"/>
      <c r="TGT316" s="35"/>
      <c r="TGU316" s="15"/>
      <c r="TGW316" s="13"/>
      <c r="TGX316" s="35"/>
      <c r="TGY316" s="35"/>
      <c r="TGZ316" s="15"/>
      <c r="THB316" s="13"/>
      <c r="THC316" s="35"/>
      <c r="THD316" s="35"/>
      <c r="THE316" s="15"/>
      <c r="THG316" s="13"/>
      <c r="THH316" s="35"/>
      <c r="THI316" s="35"/>
      <c r="THJ316" s="15"/>
      <c r="THL316" s="13"/>
      <c r="THM316" s="35"/>
      <c r="THN316" s="35"/>
      <c r="THO316" s="15"/>
      <c r="THQ316" s="13"/>
      <c r="THR316" s="35"/>
      <c r="THS316" s="35"/>
      <c r="THT316" s="15"/>
      <c r="THV316" s="13"/>
      <c r="THW316" s="35"/>
      <c r="THX316" s="35"/>
      <c r="THY316" s="15"/>
      <c r="TIA316" s="13"/>
      <c r="TIB316" s="35"/>
      <c r="TIC316" s="35"/>
      <c r="TID316" s="15"/>
      <c r="TIF316" s="13"/>
      <c r="TIG316" s="35"/>
      <c r="TIH316" s="35"/>
      <c r="TII316" s="15"/>
      <c r="TIK316" s="13"/>
      <c r="TIL316" s="35"/>
      <c r="TIM316" s="35"/>
      <c r="TIN316" s="15"/>
      <c r="TIP316" s="13"/>
      <c r="TIQ316" s="35"/>
      <c r="TIR316" s="35"/>
      <c r="TIS316" s="15"/>
      <c r="TIU316" s="13"/>
      <c r="TIV316" s="35"/>
      <c r="TIW316" s="35"/>
      <c r="TIX316" s="15"/>
      <c r="TIZ316" s="13"/>
      <c r="TJA316" s="35"/>
      <c r="TJB316" s="35"/>
      <c r="TJC316" s="15"/>
      <c r="TJE316" s="13"/>
      <c r="TJF316" s="35"/>
      <c r="TJG316" s="35"/>
      <c r="TJH316" s="15"/>
      <c r="TJJ316" s="13"/>
      <c r="TJK316" s="35"/>
      <c r="TJL316" s="35"/>
      <c r="TJM316" s="15"/>
      <c r="TJO316" s="13"/>
      <c r="TJP316" s="35"/>
      <c r="TJQ316" s="35"/>
      <c r="TJR316" s="15"/>
      <c r="TJT316" s="13"/>
      <c r="TJU316" s="35"/>
      <c r="TJV316" s="35"/>
      <c r="TJW316" s="15"/>
      <c r="TJY316" s="13"/>
      <c r="TJZ316" s="35"/>
      <c r="TKA316" s="35"/>
      <c r="TKB316" s="15"/>
      <c r="TKD316" s="13"/>
      <c r="TKE316" s="35"/>
      <c r="TKF316" s="35"/>
      <c r="TKG316" s="15"/>
      <c r="TKI316" s="13"/>
      <c r="TKJ316" s="35"/>
      <c r="TKK316" s="35"/>
      <c r="TKL316" s="15"/>
      <c r="TKN316" s="13"/>
      <c r="TKO316" s="35"/>
      <c r="TKP316" s="35"/>
      <c r="TKQ316" s="15"/>
      <c r="TKS316" s="13"/>
      <c r="TKT316" s="35"/>
      <c r="TKU316" s="35"/>
      <c r="TKV316" s="15"/>
      <c r="TKX316" s="13"/>
      <c r="TKY316" s="35"/>
      <c r="TKZ316" s="35"/>
      <c r="TLA316" s="15"/>
      <c r="TLC316" s="13"/>
      <c r="TLD316" s="35"/>
      <c r="TLE316" s="35"/>
      <c r="TLF316" s="15"/>
      <c r="TLH316" s="13"/>
      <c r="TLI316" s="35"/>
      <c r="TLJ316" s="35"/>
      <c r="TLK316" s="15"/>
      <c r="TLM316" s="13"/>
      <c r="TLN316" s="35"/>
      <c r="TLO316" s="35"/>
      <c r="TLP316" s="15"/>
      <c r="TLR316" s="13"/>
      <c r="TLS316" s="35"/>
      <c r="TLT316" s="35"/>
      <c r="TLU316" s="15"/>
      <c r="TLW316" s="13"/>
      <c r="TLX316" s="35"/>
      <c r="TLY316" s="35"/>
      <c r="TLZ316" s="15"/>
      <c r="TMB316" s="13"/>
      <c r="TMC316" s="35"/>
      <c r="TMD316" s="35"/>
      <c r="TME316" s="15"/>
      <c r="TMG316" s="13"/>
      <c r="TMH316" s="35"/>
      <c r="TMI316" s="35"/>
      <c r="TMJ316" s="15"/>
      <c r="TML316" s="13"/>
      <c r="TMM316" s="35"/>
      <c r="TMN316" s="35"/>
      <c r="TMO316" s="15"/>
      <c r="TMQ316" s="13"/>
      <c r="TMR316" s="35"/>
      <c r="TMS316" s="35"/>
      <c r="TMT316" s="15"/>
      <c r="TMV316" s="13"/>
      <c r="TMW316" s="35"/>
      <c r="TMX316" s="35"/>
      <c r="TMY316" s="15"/>
      <c r="TNA316" s="13"/>
      <c r="TNB316" s="35"/>
      <c r="TNC316" s="35"/>
      <c r="TND316" s="15"/>
      <c r="TNF316" s="13"/>
      <c r="TNG316" s="35"/>
      <c r="TNH316" s="35"/>
      <c r="TNI316" s="15"/>
      <c r="TNK316" s="13"/>
      <c r="TNL316" s="35"/>
      <c r="TNM316" s="35"/>
      <c r="TNN316" s="15"/>
      <c r="TNP316" s="13"/>
      <c r="TNQ316" s="35"/>
      <c r="TNR316" s="35"/>
      <c r="TNS316" s="15"/>
      <c r="TNU316" s="13"/>
      <c r="TNV316" s="35"/>
      <c r="TNW316" s="35"/>
      <c r="TNX316" s="15"/>
      <c r="TNZ316" s="13"/>
      <c r="TOA316" s="35"/>
      <c r="TOB316" s="35"/>
      <c r="TOC316" s="15"/>
      <c r="TOE316" s="13"/>
      <c r="TOF316" s="35"/>
      <c r="TOG316" s="35"/>
      <c r="TOH316" s="15"/>
      <c r="TOJ316" s="13"/>
      <c r="TOK316" s="35"/>
      <c r="TOL316" s="35"/>
      <c r="TOM316" s="15"/>
      <c r="TOO316" s="13"/>
      <c r="TOP316" s="35"/>
      <c r="TOQ316" s="35"/>
      <c r="TOR316" s="15"/>
      <c r="TOT316" s="13"/>
      <c r="TOU316" s="35"/>
      <c r="TOV316" s="35"/>
      <c r="TOW316" s="15"/>
      <c r="TOY316" s="13"/>
      <c r="TOZ316" s="35"/>
      <c r="TPA316" s="35"/>
      <c r="TPB316" s="15"/>
      <c r="TPD316" s="13"/>
      <c r="TPE316" s="35"/>
      <c r="TPF316" s="35"/>
      <c r="TPG316" s="15"/>
      <c r="TPI316" s="13"/>
      <c r="TPJ316" s="35"/>
      <c r="TPK316" s="35"/>
      <c r="TPL316" s="15"/>
      <c r="TPN316" s="13"/>
      <c r="TPO316" s="35"/>
      <c r="TPP316" s="35"/>
      <c r="TPQ316" s="15"/>
      <c r="TPS316" s="13"/>
      <c r="TPT316" s="35"/>
      <c r="TPU316" s="35"/>
      <c r="TPV316" s="15"/>
      <c r="TPX316" s="13"/>
      <c r="TPY316" s="35"/>
      <c r="TPZ316" s="35"/>
      <c r="TQA316" s="15"/>
      <c r="TQC316" s="13"/>
      <c r="TQD316" s="35"/>
      <c r="TQE316" s="35"/>
      <c r="TQF316" s="15"/>
      <c r="TQH316" s="13"/>
      <c r="TQI316" s="35"/>
      <c r="TQJ316" s="35"/>
      <c r="TQK316" s="15"/>
      <c r="TQM316" s="13"/>
      <c r="TQN316" s="35"/>
      <c r="TQO316" s="35"/>
      <c r="TQP316" s="15"/>
      <c r="TQR316" s="13"/>
      <c r="TQS316" s="35"/>
      <c r="TQT316" s="35"/>
      <c r="TQU316" s="15"/>
      <c r="TQW316" s="13"/>
      <c r="TQX316" s="35"/>
      <c r="TQY316" s="35"/>
      <c r="TQZ316" s="15"/>
      <c r="TRB316" s="13"/>
      <c r="TRC316" s="35"/>
      <c r="TRD316" s="35"/>
      <c r="TRE316" s="15"/>
      <c r="TRG316" s="13"/>
      <c r="TRH316" s="35"/>
      <c r="TRI316" s="35"/>
      <c r="TRJ316" s="15"/>
      <c r="TRL316" s="13"/>
      <c r="TRM316" s="35"/>
      <c r="TRN316" s="35"/>
      <c r="TRO316" s="15"/>
      <c r="TRQ316" s="13"/>
      <c r="TRR316" s="35"/>
      <c r="TRS316" s="35"/>
      <c r="TRT316" s="15"/>
      <c r="TRV316" s="13"/>
      <c r="TRW316" s="35"/>
      <c r="TRX316" s="35"/>
      <c r="TRY316" s="15"/>
      <c r="TSA316" s="13"/>
      <c r="TSB316" s="35"/>
      <c r="TSC316" s="35"/>
      <c r="TSD316" s="15"/>
      <c r="TSF316" s="13"/>
      <c r="TSG316" s="35"/>
      <c r="TSH316" s="35"/>
      <c r="TSI316" s="15"/>
      <c r="TSK316" s="13"/>
      <c r="TSL316" s="35"/>
      <c r="TSM316" s="35"/>
      <c r="TSN316" s="15"/>
      <c r="TSP316" s="13"/>
      <c r="TSQ316" s="35"/>
      <c r="TSR316" s="35"/>
      <c r="TSS316" s="15"/>
      <c r="TSU316" s="13"/>
      <c r="TSV316" s="35"/>
      <c r="TSW316" s="35"/>
      <c r="TSX316" s="15"/>
      <c r="TSZ316" s="13"/>
      <c r="TTA316" s="35"/>
      <c r="TTB316" s="35"/>
      <c r="TTC316" s="15"/>
      <c r="TTE316" s="13"/>
      <c r="TTF316" s="35"/>
      <c r="TTG316" s="35"/>
      <c r="TTH316" s="15"/>
      <c r="TTJ316" s="13"/>
      <c r="TTK316" s="35"/>
      <c r="TTL316" s="35"/>
      <c r="TTM316" s="15"/>
      <c r="TTO316" s="13"/>
      <c r="TTP316" s="35"/>
      <c r="TTQ316" s="35"/>
      <c r="TTR316" s="15"/>
      <c r="TTT316" s="13"/>
      <c r="TTU316" s="35"/>
      <c r="TTV316" s="35"/>
      <c r="TTW316" s="15"/>
      <c r="TTY316" s="13"/>
      <c r="TTZ316" s="35"/>
      <c r="TUA316" s="35"/>
      <c r="TUB316" s="15"/>
      <c r="TUD316" s="13"/>
      <c r="TUE316" s="35"/>
      <c r="TUF316" s="35"/>
      <c r="TUG316" s="15"/>
      <c r="TUI316" s="13"/>
      <c r="TUJ316" s="35"/>
      <c r="TUK316" s="35"/>
      <c r="TUL316" s="15"/>
      <c r="TUN316" s="13"/>
      <c r="TUO316" s="35"/>
      <c r="TUP316" s="35"/>
      <c r="TUQ316" s="15"/>
      <c r="TUS316" s="13"/>
      <c r="TUT316" s="35"/>
      <c r="TUU316" s="35"/>
      <c r="TUV316" s="15"/>
      <c r="TUX316" s="13"/>
      <c r="TUY316" s="35"/>
      <c r="TUZ316" s="35"/>
      <c r="TVA316" s="15"/>
      <c r="TVC316" s="13"/>
      <c r="TVD316" s="35"/>
      <c r="TVE316" s="35"/>
      <c r="TVF316" s="15"/>
      <c r="TVH316" s="13"/>
      <c r="TVI316" s="35"/>
      <c r="TVJ316" s="35"/>
      <c r="TVK316" s="15"/>
      <c r="TVM316" s="13"/>
      <c r="TVN316" s="35"/>
      <c r="TVO316" s="35"/>
      <c r="TVP316" s="15"/>
      <c r="TVR316" s="13"/>
      <c r="TVS316" s="35"/>
      <c r="TVT316" s="35"/>
      <c r="TVU316" s="15"/>
      <c r="TVW316" s="13"/>
      <c r="TVX316" s="35"/>
      <c r="TVY316" s="35"/>
      <c r="TVZ316" s="15"/>
      <c r="TWB316" s="13"/>
      <c r="TWC316" s="35"/>
      <c r="TWD316" s="35"/>
      <c r="TWE316" s="15"/>
      <c r="TWG316" s="13"/>
      <c r="TWH316" s="35"/>
      <c r="TWI316" s="35"/>
      <c r="TWJ316" s="15"/>
      <c r="TWL316" s="13"/>
      <c r="TWM316" s="35"/>
      <c r="TWN316" s="35"/>
      <c r="TWO316" s="15"/>
      <c r="TWQ316" s="13"/>
      <c r="TWR316" s="35"/>
      <c r="TWS316" s="35"/>
      <c r="TWT316" s="15"/>
      <c r="TWV316" s="13"/>
      <c r="TWW316" s="35"/>
      <c r="TWX316" s="35"/>
      <c r="TWY316" s="15"/>
      <c r="TXA316" s="13"/>
      <c r="TXB316" s="35"/>
      <c r="TXC316" s="35"/>
      <c r="TXD316" s="15"/>
      <c r="TXF316" s="13"/>
      <c r="TXG316" s="35"/>
      <c r="TXH316" s="35"/>
      <c r="TXI316" s="15"/>
      <c r="TXK316" s="13"/>
      <c r="TXL316" s="35"/>
      <c r="TXM316" s="35"/>
      <c r="TXN316" s="15"/>
      <c r="TXP316" s="13"/>
      <c r="TXQ316" s="35"/>
      <c r="TXR316" s="35"/>
      <c r="TXS316" s="15"/>
      <c r="TXU316" s="13"/>
      <c r="TXV316" s="35"/>
      <c r="TXW316" s="35"/>
      <c r="TXX316" s="15"/>
      <c r="TXZ316" s="13"/>
      <c r="TYA316" s="35"/>
      <c r="TYB316" s="35"/>
      <c r="TYC316" s="15"/>
      <c r="TYE316" s="13"/>
      <c r="TYF316" s="35"/>
      <c r="TYG316" s="35"/>
      <c r="TYH316" s="15"/>
      <c r="TYJ316" s="13"/>
      <c r="TYK316" s="35"/>
      <c r="TYL316" s="35"/>
      <c r="TYM316" s="15"/>
      <c r="TYO316" s="13"/>
      <c r="TYP316" s="35"/>
      <c r="TYQ316" s="35"/>
      <c r="TYR316" s="15"/>
      <c r="TYT316" s="13"/>
      <c r="TYU316" s="35"/>
      <c r="TYV316" s="35"/>
      <c r="TYW316" s="15"/>
      <c r="TYY316" s="13"/>
      <c r="TYZ316" s="35"/>
      <c r="TZA316" s="35"/>
      <c r="TZB316" s="15"/>
      <c r="TZD316" s="13"/>
      <c r="TZE316" s="35"/>
      <c r="TZF316" s="35"/>
      <c r="TZG316" s="15"/>
      <c r="TZI316" s="13"/>
      <c r="TZJ316" s="35"/>
      <c r="TZK316" s="35"/>
      <c r="TZL316" s="15"/>
      <c r="TZN316" s="13"/>
      <c r="TZO316" s="35"/>
      <c r="TZP316" s="35"/>
      <c r="TZQ316" s="15"/>
      <c r="TZS316" s="13"/>
      <c r="TZT316" s="35"/>
      <c r="TZU316" s="35"/>
      <c r="TZV316" s="15"/>
      <c r="TZX316" s="13"/>
      <c r="TZY316" s="35"/>
      <c r="TZZ316" s="35"/>
      <c r="UAA316" s="15"/>
      <c r="UAC316" s="13"/>
      <c r="UAD316" s="35"/>
      <c r="UAE316" s="35"/>
      <c r="UAF316" s="15"/>
      <c r="UAH316" s="13"/>
      <c r="UAI316" s="35"/>
      <c r="UAJ316" s="35"/>
      <c r="UAK316" s="15"/>
      <c r="UAM316" s="13"/>
      <c r="UAN316" s="35"/>
      <c r="UAO316" s="35"/>
      <c r="UAP316" s="15"/>
      <c r="UAR316" s="13"/>
      <c r="UAS316" s="35"/>
      <c r="UAT316" s="35"/>
      <c r="UAU316" s="15"/>
      <c r="UAW316" s="13"/>
      <c r="UAX316" s="35"/>
      <c r="UAY316" s="35"/>
      <c r="UAZ316" s="15"/>
      <c r="UBB316" s="13"/>
      <c r="UBC316" s="35"/>
      <c r="UBD316" s="35"/>
      <c r="UBE316" s="15"/>
      <c r="UBG316" s="13"/>
      <c r="UBH316" s="35"/>
      <c r="UBI316" s="35"/>
      <c r="UBJ316" s="15"/>
      <c r="UBL316" s="13"/>
      <c r="UBM316" s="35"/>
      <c r="UBN316" s="35"/>
      <c r="UBO316" s="15"/>
      <c r="UBQ316" s="13"/>
      <c r="UBR316" s="35"/>
      <c r="UBS316" s="35"/>
      <c r="UBT316" s="15"/>
      <c r="UBV316" s="13"/>
      <c r="UBW316" s="35"/>
      <c r="UBX316" s="35"/>
      <c r="UBY316" s="15"/>
      <c r="UCA316" s="13"/>
      <c r="UCB316" s="35"/>
      <c r="UCC316" s="35"/>
      <c r="UCD316" s="15"/>
      <c r="UCF316" s="13"/>
      <c r="UCG316" s="35"/>
      <c r="UCH316" s="35"/>
      <c r="UCI316" s="15"/>
      <c r="UCK316" s="13"/>
      <c r="UCL316" s="35"/>
      <c r="UCM316" s="35"/>
      <c r="UCN316" s="15"/>
      <c r="UCP316" s="13"/>
      <c r="UCQ316" s="35"/>
      <c r="UCR316" s="35"/>
      <c r="UCS316" s="15"/>
      <c r="UCU316" s="13"/>
      <c r="UCV316" s="35"/>
      <c r="UCW316" s="35"/>
      <c r="UCX316" s="15"/>
      <c r="UCZ316" s="13"/>
      <c r="UDA316" s="35"/>
      <c r="UDB316" s="35"/>
      <c r="UDC316" s="15"/>
      <c r="UDE316" s="13"/>
      <c r="UDF316" s="35"/>
      <c r="UDG316" s="35"/>
      <c r="UDH316" s="15"/>
      <c r="UDJ316" s="13"/>
      <c r="UDK316" s="35"/>
      <c r="UDL316" s="35"/>
      <c r="UDM316" s="15"/>
      <c r="UDO316" s="13"/>
      <c r="UDP316" s="35"/>
      <c r="UDQ316" s="35"/>
      <c r="UDR316" s="15"/>
      <c r="UDT316" s="13"/>
      <c r="UDU316" s="35"/>
      <c r="UDV316" s="35"/>
      <c r="UDW316" s="15"/>
      <c r="UDY316" s="13"/>
      <c r="UDZ316" s="35"/>
      <c r="UEA316" s="35"/>
      <c r="UEB316" s="15"/>
      <c r="UED316" s="13"/>
      <c r="UEE316" s="35"/>
      <c r="UEF316" s="35"/>
      <c r="UEG316" s="15"/>
      <c r="UEI316" s="13"/>
      <c r="UEJ316" s="35"/>
      <c r="UEK316" s="35"/>
      <c r="UEL316" s="15"/>
      <c r="UEN316" s="13"/>
      <c r="UEO316" s="35"/>
      <c r="UEP316" s="35"/>
      <c r="UEQ316" s="15"/>
      <c r="UES316" s="13"/>
      <c r="UET316" s="35"/>
      <c r="UEU316" s="35"/>
      <c r="UEV316" s="15"/>
      <c r="UEX316" s="13"/>
      <c r="UEY316" s="35"/>
      <c r="UEZ316" s="35"/>
      <c r="UFA316" s="15"/>
      <c r="UFC316" s="13"/>
      <c r="UFD316" s="35"/>
      <c r="UFE316" s="35"/>
      <c r="UFF316" s="15"/>
      <c r="UFH316" s="13"/>
      <c r="UFI316" s="35"/>
      <c r="UFJ316" s="35"/>
      <c r="UFK316" s="15"/>
      <c r="UFM316" s="13"/>
      <c r="UFN316" s="35"/>
      <c r="UFO316" s="35"/>
      <c r="UFP316" s="15"/>
      <c r="UFR316" s="13"/>
      <c r="UFS316" s="35"/>
      <c r="UFT316" s="35"/>
      <c r="UFU316" s="15"/>
      <c r="UFW316" s="13"/>
      <c r="UFX316" s="35"/>
      <c r="UFY316" s="35"/>
      <c r="UFZ316" s="15"/>
      <c r="UGB316" s="13"/>
      <c r="UGC316" s="35"/>
      <c r="UGD316" s="35"/>
      <c r="UGE316" s="15"/>
      <c r="UGG316" s="13"/>
      <c r="UGH316" s="35"/>
      <c r="UGI316" s="35"/>
      <c r="UGJ316" s="15"/>
      <c r="UGL316" s="13"/>
      <c r="UGM316" s="35"/>
      <c r="UGN316" s="35"/>
      <c r="UGO316" s="15"/>
      <c r="UGQ316" s="13"/>
      <c r="UGR316" s="35"/>
      <c r="UGS316" s="35"/>
      <c r="UGT316" s="15"/>
      <c r="UGV316" s="13"/>
      <c r="UGW316" s="35"/>
      <c r="UGX316" s="35"/>
      <c r="UGY316" s="15"/>
      <c r="UHA316" s="13"/>
      <c r="UHB316" s="35"/>
      <c r="UHC316" s="35"/>
      <c r="UHD316" s="15"/>
      <c r="UHF316" s="13"/>
      <c r="UHG316" s="35"/>
      <c r="UHH316" s="35"/>
      <c r="UHI316" s="15"/>
      <c r="UHK316" s="13"/>
      <c r="UHL316" s="35"/>
      <c r="UHM316" s="35"/>
      <c r="UHN316" s="15"/>
      <c r="UHP316" s="13"/>
      <c r="UHQ316" s="35"/>
      <c r="UHR316" s="35"/>
      <c r="UHS316" s="15"/>
      <c r="UHU316" s="13"/>
      <c r="UHV316" s="35"/>
      <c r="UHW316" s="35"/>
      <c r="UHX316" s="15"/>
      <c r="UHZ316" s="13"/>
      <c r="UIA316" s="35"/>
      <c r="UIB316" s="35"/>
      <c r="UIC316" s="15"/>
      <c r="UIE316" s="13"/>
      <c r="UIF316" s="35"/>
      <c r="UIG316" s="35"/>
      <c r="UIH316" s="15"/>
      <c r="UIJ316" s="13"/>
      <c r="UIK316" s="35"/>
      <c r="UIL316" s="35"/>
      <c r="UIM316" s="15"/>
      <c r="UIO316" s="13"/>
      <c r="UIP316" s="35"/>
      <c r="UIQ316" s="35"/>
      <c r="UIR316" s="15"/>
      <c r="UIT316" s="13"/>
      <c r="UIU316" s="35"/>
      <c r="UIV316" s="35"/>
      <c r="UIW316" s="15"/>
      <c r="UIY316" s="13"/>
      <c r="UIZ316" s="35"/>
      <c r="UJA316" s="35"/>
      <c r="UJB316" s="15"/>
      <c r="UJD316" s="13"/>
      <c r="UJE316" s="35"/>
      <c r="UJF316" s="35"/>
      <c r="UJG316" s="15"/>
      <c r="UJI316" s="13"/>
      <c r="UJJ316" s="35"/>
      <c r="UJK316" s="35"/>
      <c r="UJL316" s="15"/>
      <c r="UJN316" s="13"/>
      <c r="UJO316" s="35"/>
      <c r="UJP316" s="35"/>
      <c r="UJQ316" s="15"/>
      <c r="UJS316" s="13"/>
      <c r="UJT316" s="35"/>
      <c r="UJU316" s="35"/>
      <c r="UJV316" s="15"/>
      <c r="UJX316" s="13"/>
      <c r="UJY316" s="35"/>
      <c r="UJZ316" s="35"/>
      <c r="UKA316" s="15"/>
      <c r="UKC316" s="13"/>
      <c r="UKD316" s="35"/>
      <c r="UKE316" s="35"/>
      <c r="UKF316" s="15"/>
      <c r="UKH316" s="13"/>
      <c r="UKI316" s="35"/>
      <c r="UKJ316" s="35"/>
      <c r="UKK316" s="15"/>
      <c r="UKM316" s="13"/>
      <c r="UKN316" s="35"/>
      <c r="UKO316" s="35"/>
      <c r="UKP316" s="15"/>
      <c r="UKR316" s="13"/>
      <c r="UKS316" s="35"/>
      <c r="UKT316" s="35"/>
      <c r="UKU316" s="15"/>
      <c r="UKW316" s="13"/>
      <c r="UKX316" s="35"/>
      <c r="UKY316" s="35"/>
      <c r="UKZ316" s="15"/>
      <c r="ULB316" s="13"/>
      <c r="ULC316" s="35"/>
      <c r="ULD316" s="35"/>
      <c r="ULE316" s="15"/>
      <c r="ULG316" s="13"/>
      <c r="ULH316" s="35"/>
      <c r="ULI316" s="35"/>
      <c r="ULJ316" s="15"/>
      <c r="ULL316" s="13"/>
      <c r="ULM316" s="35"/>
      <c r="ULN316" s="35"/>
      <c r="ULO316" s="15"/>
      <c r="ULQ316" s="13"/>
      <c r="ULR316" s="35"/>
      <c r="ULS316" s="35"/>
      <c r="ULT316" s="15"/>
      <c r="ULV316" s="13"/>
      <c r="ULW316" s="35"/>
      <c r="ULX316" s="35"/>
      <c r="ULY316" s="15"/>
      <c r="UMA316" s="13"/>
      <c r="UMB316" s="35"/>
      <c r="UMC316" s="35"/>
      <c r="UMD316" s="15"/>
      <c r="UMF316" s="13"/>
      <c r="UMG316" s="35"/>
      <c r="UMH316" s="35"/>
      <c r="UMI316" s="15"/>
      <c r="UMK316" s="13"/>
      <c r="UML316" s="35"/>
      <c r="UMM316" s="35"/>
      <c r="UMN316" s="15"/>
      <c r="UMP316" s="13"/>
      <c r="UMQ316" s="35"/>
      <c r="UMR316" s="35"/>
      <c r="UMS316" s="15"/>
      <c r="UMU316" s="13"/>
      <c r="UMV316" s="35"/>
      <c r="UMW316" s="35"/>
      <c r="UMX316" s="15"/>
      <c r="UMZ316" s="13"/>
      <c r="UNA316" s="35"/>
      <c r="UNB316" s="35"/>
      <c r="UNC316" s="15"/>
      <c r="UNE316" s="13"/>
      <c r="UNF316" s="35"/>
      <c r="UNG316" s="35"/>
      <c r="UNH316" s="15"/>
      <c r="UNJ316" s="13"/>
      <c r="UNK316" s="35"/>
      <c r="UNL316" s="35"/>
      <c r="UNM316" s="15"/>
      <c r="UNO316" s="13"/>
      <c r="UNP316" s="35"/>
      <c r="UNQ316" s="35"/>
      <c r="UNR316" s="15"/>
      <c r="UNT316" s="13"/>
      <c r="UNU316" s="35"/>
      <c r="UNV316" s="35"/>
      <c r="UNW316" s="15"/>
      <c r="UNY316" s="13"/>
      <c r="UNZ316" s="35"/>
      <c r="UOA316" s="35"/>
      <c r="UOB316" s="15"/>
      <c r="UOD316" s="13"/>
      <c r="UOE316" s="35"/>
      <c r="UOF316" s="35"/>
      <c r="UOG316" s="15"/>
      <c r="UOI316" s="13"/>
      <c r="UOJ316" s="35"/>
      <c r="UOK316" s="35"/>
      <c r="UOL316" s="15"/>
      <c r="UON316" s="13"/>
      <c r="UOO316" s="35"/>
      <c r="UOP316" s="35"/>
      <c r="UOQ316" s="15"/>
      <c r="UOS316" s="13"/>
      <c r="UOT316" s="35"/>
      <c r="UOU316" s="35"/>
      <c r="UOV316" s="15"/>
      <c r="UOX316" s="13"/>
      <c r="UOY316" s="35"/>
      <c r="UOZ316" s="35"/>
      <c r="UPA316" s="15"/>
      <c r="UPC316" s="13"/>
      <c r="UPD316" s="35"/>
      <c r="UPE316" s="35"/>
      <c r="UPF316" s="15"/>
      <c r="UPH316" s="13"/>
      <c r="UPI316" s="35"/>
      <c r="UPJ316" s="35"/>
      <c r="UPK316" s="15"/>
      <c r="UPM316" s="13"/>
      <c r="UPN316" s="35"/>
      <c r="UPO316" s="35"/>
      <c r="UPP316" s="15"/>
      <c r="UPR316" s="13"/>
      <c r="UPS316" s="35"/>
      <c r="UPT316" s="35"/>
      <c r="UPU316" s="15"/>
      <c r="UPW316" s="13"/>
      <c r="UPX316" s="35"/>
      <c r="UPY316" s="35"/>
      <c r="UPZ316" s="15"/>
      <c r="UQB316" s="13"/>
      <c r="UQC316" s="35"/>
      <c r="UQD316" s="35"/>
      <c r="UQE316" s="15"/>
      <c r="UQG316" s="13"/>
      <c r="UQH316" s="35"/>
      <c r="UQI316" s="35"/>
      <c r="UQJ316" s="15"/>
      <c r="UQL316" s="13"/>
      <c r="UQM316" s="35"/>
      <c r="UQN316" s="35"/>
      <c r="UQO316" s="15"/>
      <c r="UQQ316" s="13"/>
      <c r="UQR316" s="35"/>
      <c r="UQS316" s="35"/>
      <c r="UQT316" s="15"/>
      <c r="UQV316" s="13"/>
      <c r="UQW316" s="35"/>
      <c r="UQX316" s="35"/>
      <c r="UQY316" s="15"/>
      <c r="URA316" s="13"/>
      <c r="URB316" s="35"/>
      <c r="URC316" s="35"/>
      <c r="URD316" s="15"/>
      <c r="URF316" s="13"/>
      <c r="URG316" s="35"/>
      <c r="URH316" s="35"/>
      <c r="URI316" s="15"/>
      <c r="URK316" s="13"/>
      <c r="URL316" s="35"/>
      <c r="URM316" s="35"/>
      <c r="URN316" s="15"/>
      <c r="URP316" s="13"/>
      <c r="URQ316" s="35"/>
      <c r="URR316" s="35"/>
      <c r="URS316" s="15"/>
      <c r="URU316" s="13"/>
      <c r="URV316" s="35"/>
      <c r="URW316" s="35"/>
      <c r="URX316" s="15"/>
      <c r="URZ316" s="13"/>
      <c r="USA316" s="35"/>
      <c r="USB316" s="35"/>
      <c r="USC316" s="15"/>
      <c r="USE316" s="13"/>
      <c r="USF316" s="35"/>
      <c r="USG316" s="35"/>
      <c r="USH316" s="15"/>
      <c r="USJ316" s="13"/>
      <c r="USK316" s="35"/>
      <c r="USL316" s="35"/>
      <c r="USM316" s="15"/>
      <c r="USO316" s="13"/>
      <c r="USP316" s="35"/>
      <c r="USQ316" s="35"/>
      <c r="USR316" s="15"/>
      <c r="UST316" s="13"/>
      <c r="USU316" s="35"/>
      <c r="USV316" s="35"/>
      <c r="USW316" s="15"/>
      <c r="USY316" s="13"/>
      <c r="USZ316" s="35"/>
      <c r="UTA316" s="35"/>
      <c r="UTB316" s="15"/>
      <c r="UTD316" s="13"/>
      <c r="UTE316" s="35"/>
      <c r="UTF316" s="35"/>
      <c r="UTG316" s="15"/>
      <c r="UTI316" s="13"/>
      <c r="UTJ316" s="35"/>
      <c r="UTK316" s="35"/>
      <c r="UTL316" s="15"/>
      <c r="UTN316" s="13"/>
      <c r="UTO316" s="35"/>
      <c r="UTP316" s="35"/>
      <c r="UTQ316" s="15"/>
      <c r="UTS316" s="13"/>
      <c r="UTT316" s="35"/>
      <c r="UTU316" s="35"/>
      <c r="UTV316" s="15"/>
      <c r="UTX316" s="13"/>
      <c r="UTY316" s="35"/>
      <c r="UTZ316" s="35"/>
      <c r="UUA316" s="15"/>
      <c r="UUC316" s="13"/>
      <c r="UUD316" s="35"/>
      <c r="UUE316" s="35"/>
      <c r="UUF316" s="15"/>
      <c r="UUH316" s="13"/>
      <c r="UUI316" s="35"/>
      <c r="UUJ316" s="35"/>
      <c r="UUK316" s="15"/>
      <c r="UUM316" s="13"/>
      <c r="UUN316" s="35"/>
      <c r="UUO316" s="35"/>
      <c r="UUP316" s="15"/>
      <c r="UUR316" s="13"/>
      <c r="UUS316" s="35"/>
      <c r="UUT316" s="35"/>
      <c r="UUU316" s="15"/>
      <c r="UUW316" s="13"/>
      <c r="UUX316" s="35"/>
      <c r="UUY316" s="35"/>
      <c r="UUZ316" s="15"/>
      <c r="UVB316" s="13"/>
      <c r="UVC316" s="35"/>
      <c r="UVD316" s="35"/>
      <c r="UVE316" s="15"/>
      <c r="UVG316" s="13"/>
      <c r="UVH316" s="35"/>
      <c r="UVI316" s="35"/>
      <c r="UVJ316" s="15"/>
      <c r="UVL316" s="13"/>
      <c r="UVM316" s="35"/>
      <c r="UVN316" s="35"/>
      <c r="UVO316" s="15"/>
      <c r="UVQ316" s="13"/>
      <c r="UVR316" s="35"/>
      <c r="UVS316" s="35"/>
      <c r="UVT316" s="15"/>
      <c r="UVV316" s="13"/>
      <c r="UVW316" s="35"/>
      <c r="UVX316" s="35"/>
      <c r="UVY316" s="15"/>
      <c r="UWA316" s="13"/>
      <c r="UWB316" s="35"/>
      <c r="UWC316" s="35"/>
      <c r="UWD316" s="15"/>
      <c r="UWF316" s="13"/>
      <c r="UWG316" s="35"/>
      <c r="UWH316" s="35"/>
      <c r="UWI316" s="15"/>
      <c r="UWK316" s="13"/>
      <c r="UWL316" s="35"/>
      <c r="UWM316" s="35"/>
      <c r="UWN316" s="15"/>
      <c r="UWP316" s="13"/>
      <c r="UWQ316" s="35"/>
      <c r="UWR316" s="35"/>
      <c r="UWS316" s="15"/>
      <c r="UWU316" s="13"/>
      <c r="UWV316" s="35"/>
      <c r="UWW316" s="35"/>
      <c r="UWX316" s="15"/>
      <c r="UWZ316" s="13"/>
      <c r="UXA316" s="35"/>
      <c r="UXB316" s="35"/>
      <c r="UXC316" s="15"/>
      <c r="UXE316" s="13"/>
      <c r="UXF316" s="35"/>
      <c r="UXG316" s="35"/>
      <c r="UXH316" s="15"/>
      <c r="UXJ316" s="13"/>
      <c r="UXK316" s="35"/>
      <c r="UXL316" s="35"/>
      <c r="UXM316" s="15"/>
      <c r="UXO316" s="13"/>
      <c r="UXP316" s="35"/>
      <c r="UXQ316" s="35"/>
      <c r="UXR316" s="15"/>
      <c r="UXT316" s="13"/>
      <c r="UXU316" s="35"/>
      <c r="UXV316" s="35"/>
      <c r="UXW316" s="15"/>
      <c r="UXY316" s="13"/>
      <c r="UXZ316" s="35"/>
      <c r="UYA316" s="35"/>
      <c r="UYB316" s="15"/>
      <c r="UYD316" s="13"/>
      <c r="UYE316" s="35"/>
      <c r="UYF316" s="35"/>
      <c r="UYG316" s="15"/>
      <c r="UYI316" s="13"/>
      <c r="UYJ316" s="35"/>
      <c r="UYK316" s="35"/>
      <c r="UYL316" s="15"/>
      <c r="UYN316" s="13"/>
      <c r="UYO316" s="35"/>
      <c r="UYP316" s="35"/>
      <c r="UYQ316" s="15"/>
      <c r="UYS316" s="13"/>
      <c r="UYT316" s="35"/>
      <c r="UYU316" s="35"/>
      <c r="UYV316" s="15"/>
      <c r="UYX316" s="13"/>
      <c r="UYY316" s="35"/>
      <c r="UYZ316" s="35"/>
      <c r="UZA316" s="15"/>
      <c r="UZC316" s="13"/>
      <c r="UZD316" s="35"/>
      <c r="UZE316" s="35"/>
      <c r="UZF316" s="15"/>
      <c r="UZH316" s="13"/>
      <c r="UZI316" s="35"/>
      <c r="UZJ316" s="35"/>
      <c r="UZK316" s="15"/>
      <c r="UZM316" s="13"/>
      <c r="UZN316" s="35"/>
      <c r="UZO316" s="35"/>
      <c r="UZP316" s="15"/>
      <c r="UZR316" s="13"/>
      <c r="UZS316" s="35"/>
      <c r="UZT316" s="35"/>
      <c r="UZU316" s="15"/>
      <c r="UZW316" s="13"/>
      <c r="UZX316" s="35"/>
      <c r="UZY316" s="35"/>
      <c r="UZZ316" s="15"/>
      <c r="VAB316" s="13"/>
      <c r="VAC316" s="35"/>
      <c r="VAD316" s="35"/>
      <c r="VAE316" s="15"/>
      <c r="VAG316" s="13"/>
      <c r="VAH316" s="35"/>
      <c r="VAI316" s="35"/>
      <c r="VAJ316" s="15"/>
      <c r="VAL316" s="13"/>
      <c r="VAM316" s="35"/>
      <c r="VAN316" s="35"/>
      <c r="VAO316" s="15"/>
      <c r="VAQ316" s="13"/>
      <c r="VAR316" s="35"/>
      <c r="VAS316" s="35"/>
      <c r="VAT316" s="15"/>
      <c r="VAV316" s="13"/>
      <c r="VAW316" s="35"/>
      <c r="VAX316" s="35"/>
      <c r="VAY316" s="15"/>
      <c r="VBA316" s="13"/>
      <c r="VBB316" s="35"/>
      <c r="VBC316" s="35"/>
      <c r="VBD316" s="15"/>
      <c r="VBF316" s="13"/>
      <c r="VBG316" s="35"/>
      <c r="VBH316" s="35"/>
      <c r="VBI316" s="15"/>
      <c r="VBK316" s="13"/>
      <c r="VBL316" s="35"/>
      <c r="VBM316" s="35"/>
      <c r="VBN316" s="15"/>
      <c r="VBP316" s="13"/>
      <c r="VBQ316" s="35"/>
      <c r="VBR316" s="35"/>
      <c r="VBS316" s="15"/>
      <c r="VBU316" s="13"/>
      <c r="VBV316" s="35"/>
      <c r="VBW316" s="35"/>
      <c r="VBX316" s="15"/>
      <c r="VBZ316" s="13"/>
      <c r="VCA316" s="35"/>
      <c r="VCB316" s="35"/>
      <c r="VCC316" s="15"/>
      <c r="VCE316" s="13"/>
      <c r="VCF316" s="35"/>
      <c r="VCG316" s="35"/>
      <c r="VCH316" s="15"/>
      <c r="VCJ316" s="13"/>
      <c r="VCK316" s="35"/>
      <c r="VCL316" s="35"/>
      <c r="VCM316" s="15"/>
      <c r="VCO316" s="13"/>
      <c r="VCP316" s="35"/>
      <c r="VCQ316" s="35"/>
      <c r="VCR316" s="15"/>
      <c r="VCT316" s="13"/>
      <c r="VCU316" s="35"/>
      <c r="VCV316" s="35"/>
      <c r="VCW316" s="15"/>
      <c r="VCY316" s="13"/>
      <c r="VCZ316" s="35"/>
      <c r="VDA316" s="35"/>
      <c r="VDB316" s="15"/>
      <c r="VDD316" s="13"/>
      <c r="VDE316" s="35"/>
      <c r="VDF316" s="35"/>
      <c r="VDG316" s="15"/>
      <c r="VDI316" s="13"/>
      <c r="VDJ316" s="35"/>
      <c r="VDK316" s="35"/>
      <c r="VDL316" s="15"/>
      <c r="VDN316" s="13"/>
      <c r="VDO316" s="35"/>
      <c r="VDP316" s="35"/>
      <c r="VDQ316" s="15"/>
      <c r="VDS316" s="13"/>
      <c r="VDT316" s="35"/>
      <c r="VDU316" s="35"/>
      <c r="VDV316" s="15"/>
      <c r="VDX316" s="13"/>
      <c r="VDY316" s="35"/>
      <c r="VDZ316" s="35"/>
      <c r="VEA316" s="15"/>
      <c r="VEC316" s="13"/>
      <c r="VED316" s="35"/>
      <c r="VEE316" s="35"/>
      <c r="VEF316" s="15"/>
      <c r="VEH316" s="13"/>
      <c r="VEI316" s="35"/>
      <c r="VEJ316" s="35"/>
      <c r="VEK316" s="15"/>
      <c r="VEM316" s="13"/>
      <c r="VEN316" s="35"/>
      <c r="VEO316" s="35"/>
      <c r="VEP316" s="15"/>
      <c r="VER316" s="13"/>
      <c r="VES316" s="35"/>
      <c r="VET316" s="35"/>
      <c r="VEU316" s="15"/>
      <c r="VEW316" s="13"/>
      <c r="VEX316" s="35"/>
      <c r="VEY316" s="35"/>
      <c r="VEZ316" s="15"/>
      <c r="VFB316" s="13"/>
      <c r="VFC316" s="35"/>
      <c r="VFD316" s="35"/>
      <c r="VFE316" s="15"/>
      <c r="VFG316" s="13"/>
      <c r="VFH316" s="35"/>
      <c r="VFI316" s="35"/>
      <c r="VFJ316" s="15"/>
      <c r="VFL316" s="13"/>
      <c r="VFM316" s="35"/>
      <c r="VFN316" s="35"/>
      <c r="VFO316" s="15"/>
      <c r="VFQ316" s="13"/>
      <c r="VFR316" s="35"/>
      <c r="VFS316" s="35"/>
      <c r="VFT316" s="15"/>
      <c r="VFV316" s="13"/>
      <c r="VFW316" s="35"/>
      <c r="VFX316" s="35"/>
      <c r="VFY316" s="15"/>
      <c r="VGA316" s="13"/>
      <c r="VGB316" s="35"/>
      <c r="VGC316" s="35"/>
      <c r="VGD316" s="15"/>
      <c r="VGF316" s="13"/>
      <c r="VGG316" s="35"/>
      <c r="VGH316" s="35"/>
      <c r="VGI316" s="15"/>
      <c r="VGK316" s="13"/>
      <c r="VGL316" s="35"/>
      <c r="VGM316" s="35"/>
      <c r="VGN316" s="15"/>
      <c r="VGP316" s="13"/>
      <c r="VGQ316" s="35"/>
      <c r="VGR316" s="35"/>
      <c r="VGS316" s="15"/>
      <c r="VGU316" s="13"/>
      <c r="VGV316" s="35"/>
      <c r="VGW316" s="35"/>
      <c r="VGX316" s="15"/>
      <c r="VGZ316" s="13"/>
      <c r="VHA316" s="35"/>
      <c r="VHB316" s="35"/>
      <c r="VHC316" s="15"/>
      <c r="VHE316" s="13"/>
      <c r="VHF316" s="35"/>
      <c r="VHG316" s="35"/>
      <c r="VHH316" s="15"/>
      <c r="VHJ316" s="13"/>
      <c r="VHK316" s="35"/>
      <c r="VHL316" s="35"/>
      <c r="VHM316" s="15"/>
      <c r="VHO316" s="13"/>
      <c r="VHP316" s="35"/>
      <c r="VHQ316" s="35"/>
      <c r="VHR316" s="15"/>
      <c r="VHT316" s="13"/>
      <c r="VHU316" s="35"/>
      <c r="VHV316" s="35"/>
      <c r="VHW316" s="15"/>
      <c r="VHY316" s="13"/>
      <c r="VHZ316" s="35"/>
      <c r="VIA316" s="35"/>
      <c r="VIB316" s="15"/>
      <c r="VID316" s="13"/>
      <c r="VIE316" s="35"/>
      <c r="VIF316" s="35"/>
      <c r="VIG316" s="15"/>
      <c r="VII316" s="13"/>
      <c r="VIJ316" s="35"/>
      <c r="VIK316" s="35"/>
      <c r="VIL316" s="15"/>
      <c r="VIN316" s="13"/>
      <c r="VIO316" s="35"/>
      <c r="VIP316" s="35"/>
      <c r="VIQ316" s="15"/>
      <c r="VIS316" s="13"/>
      <c r="VIT316" s="35"/>
      <c r="VIU316" s="35"/>
      <c r="VIV316" s="15"/>
      <c r="VIX316" s="13"/>
      <c r="VIY316" s="35"/>
      <c r="VIZ316" s="35"/>
      <c r="VJA316" s="15"/>
      <c r="VJC316" s="13"/>
      <c r="VJD316" s="35"/>
      <c r="VJE316" s="35"/>
      <c r="VJF316" s="15"/>
      <c r="VJH316" s="13"/>
      <c r="VJI316" s="35"/>
      <c r="VJJ316" s="35"/>
      <c r="VJK316" s="15"/>
      <c r="VJM316" s="13"/>
      <c r="VJN316" s="35"/>
      <c r="VJO316" s="35"/>
      <c r="VJP316" s="15"/>
      <c r="VJR316" s="13"/>
      <c r="VJS316" s="35"/>
      <c r="VJT316" s="35"/>
      <c r="VJU316" s="15"/>
      <c r="VJW316" s="13"/>
      <c r="VJX316" s="35"/>
      <c r="VJY316" s="35"/>
      <c r="VJZ316" s="15"/>
      <c r="VKB316" s="13"/>
      <c r="VKC316" s="35"/>
      <c r="VKD316" s="35"/>
      <c r="VKE316" s="15"/>
      <c r="VKG316" s="13"/>
      <c r="VKH316" s="35"/>
      <c r="VKI316" s="35"/>
      <c r="VKJ316" s="15"/>
      <c r="VKL316" s="13"/>
      <c r="VKM316" s="35"/>
      <c r="VKN316" s="35"/>
      <c r="VKO316" s="15"/>
      <c r="VKQ316" s="13"/>
      <c r="VKR316" s="35"/>
      <c r="VKS316" s="35"/>
      <c r="VKT316" s="15"/>
      <c r="VKV316" s="13"/>
      <c r="VKW316" s="35"/>
      <c r="VKX316" s="35"/>
      <c r="VKY316" s="15"/>
      <c r="VLA316" s="13"/>
      <c r="VLB316" s="35"/>
      <c r="VLC316" s="35"/>
      <c r="VLD316" s="15"/>
      <c r="VLF316" s="13"/>
      <c r="VLG316" s="35"/>
      <c r="VLH316" s="35"/>
      <c r="VLI316" s="15"/>
      <c r="VLK316" s="13"/>
      <c r="VLL316" s="35"/>
      <c r="VLM316" s="35"/>
      <c r="VLN316" s="15"/>
      <c r="VLP316" s="13"/>
      <c r="VLQ316" s="35"/>
      <c r="VLR316" s="35"/>
      <c r="VLS316" s="15"/>
      <c r="VLU316" s="13"/>
      <c r="VLV316" s="35"/>
      <c r="VLW316" s="35"/>
      <c r="VLX316" s="15"/>
      <c r="VLZ316" s="13"/>
      <c r="VMA316" s="35"/>
      <c r="VMB316" s="35"/>
      <c r="VMC316" s="15"/>
      <c r="VME316" s="13"/>
      <c r="VMF316" s="35"/>
      <c r="VMG316" s="35"/>
      <c r="VMH316" s="15"/>
      <c r="VMJ316" s="13"/>
      <c r="VMK316" s="35"/>
      <c r="VML316" s="35"/>
      <c r="VMM316" s="15"/>
      <c r="VMO316" s="13"/>
      <c r="VMP316" s="35"/>
      <c r="VMQ316" s="35"/>
      <c r="VMR316" s="15"/>
      <c r="VMT316" s="13"/>
      <c r="VMU316" s="35"/>
      <c r="VMV316" s="35"/>
      <c r="VMW316" s="15"/>
      <c r="VMY316" s="13"/>
      <c r="VMZ316" s="35"/>
      <c r="VNA316" s="35"/>
      <c r="VNB316" s="15"/>
      <c r="VND316" s="13"/>
      <c r="VNE316" s="35"/>
      <c r="VNF316" s="35"/>
      <c r="VNG316" s="15"/>
      <c r="VNI316" s="13"/>
      <c r="VNJ316" s="35"/>
      <c r="VNK316" s="35"/>
      <c r="VNL316" s="15"/>
      <c r="VNN316" s="13"/>
      <c r="VNO316" s="35"/>
      <c r="VNP316" s="35"/>
      <c r="VNQ316" s="15"/>
      <c r="VNS316" s="13"/>
      <c r="VNT316" s="35"/>
      <c r="VNU316" s="35"/>
      <c r="VNV316" s="15"/>
      <c r="VNX316" s="13"/>
      <c r="VNY316" s="35"/>
      <c r="VNZ316" s="35"/>
      <c r="VOA316" s="15"/>
      <c r="VOC316" s="13"/>
      <c r="VOD316" s="35"/>
      <c r="VOE316" s="35"/>
      <c r="VOF316" s="15"/>
      <c r="VOH316" s="13"/>
      <c r="VOI316" s="35"/>
      <c r="VOJ316" s="35"/>
      <c r="VOK316" s="15"/>
      <c r="VOM316" s="13"/>
      <c r="VON316" s="35"/>
      <c r="VOO316" s="35"/>
      <c r="VOP316" s="15"/>
      <c r="VOR316" s="13"/>
      <c r="VOS316" s="35"/>
      <c r="VOT316" s="35"/>
      <c r="VOU316" s="15"/>
      <c r="VOW316" s="13"/>
      <c r="VOX316" s="35"/>
      <c r="VOY316" s="35"/>
      <c r="VOZ316" s="15"/>
      <c r="VPB316" s="13"/>
      <c r="VPC316" s="35"/>
      <c r="VPD316" s="35"/>
      <c r="VPE316" s="15"/>
      <c r="VPG316" s="13"/>
      <c r="VPH316" s="35"/>
      <c r="VPI316" s="35"/>
      <c r="VPJ316" s="15"/>
      <c r="VPL316" s="13"/>
      <c r="VPM316" s="35"/>
      <c r="VPN316" s="35"/>
      <c r="VPO316" s="15"/>
      <c r="VPQ316" s="13"/>
      <c r="VPR316" s="35"/>
      <c r="VPS316" s="35"/>
      <c r="VPT316" s="15"/>
      <c r="VPV316" s="13"/>
      <c r="VPW316" s="35"/>
      <c r="VPX316" s="35"/>
      <c r="VPY316" s="15"/>
      <c r="VQA316" s="13"/>
      <c r="VQB316" s="35"/>
      <c r="VQC316" s="35"/>
      <c r="VQD316" s="15"/>
      <c r="VQF316" s="13"/>
      <c r="VQG316" s="35"/>
      <c r="VQH316" s="35"/>
      <c r="VQI316" s="15"/>
      <c r="VQK316" s="13"/>
      <c r="VQL316" s="35"/>
      <c r="VQM316" s="35"/>
      <c r="VQN316" s="15"/>
      <c r="VQP316" s="13"/>
      <c r="VQQ316" s="35"/>
      <c r="VQR316" s="35"/>
      <c r="VQS316" s="15"/>
      <c r="VQU316" s="13"/>
      <c r="VQV316" s="35"/>
      <c r="VQW316" s="35"/>
      <c r="VQX316" s="15"/>
      <c r="VQZ316" s="13"/>
      <c r="VRA316" s="35"/>
      <c r="VRB316" s="35"/>
      <c r="VRC316" s="15"/>
      <c r="VRE316" s="13"/>
      <c r="VRF316" s="35"/>
      <c r="VRG316" s="35"/>
      <c r="VRH316" s="15"/>
      <c r="VRJ316" s="13"/>
      <c r="VRK316" s="35"/>
      <c r="VRL316" s="35"/>
      <c r="VRM316" s="15"/>
      <c r="VRO316" s="13"/>
      <c r="VRP316" s="35"/>
      <c r="VRQ316" s="35"/>
      <c r="VRR316" s="15"/>
      <c r="VRT316" s="13"/>
      <c r="VRU316" s="35"/>
      <c r="VRV316" s="35"/>
      <c r="VRW316" s="15"/>
      <c r="VRY316" s="13"/>
      <c r="VRZ316" s="35"/>
      <c r="VSA316" s="35"/>
      <c r="VSB316" s="15"/>
      <c r="VSD316" s="13"/>
      <c r="VSE316" s="35"/>
      <c r="VSF316" s="35"/>
      <c r="VSG316" s="15"/>
      <c r="VSI316" s="13"/>
      <c r="VSJ316" s="35"/>
      <c r="VSK316" s="35"/>
      <c r="VSL316" s="15"/>
      <c r="VSN316" s="13"/>
      <c r="VSO316" s="35"/>
      <c r="VSP316" s="35"/>
      <c r="VSQ316" s="15"/>
      <c r="VSS316" s="13"/>
      <c r="VST316" s="35"/>
      <c r="VSU316" s="35"/>
      <c r="VSV316" s="15"/>
      <c r="VSX316" s="13"/>
      <c r="VSY316" s="35"/>
      <c r="VSZ316" s="35"/>
      <c r="VTA316" s="15"/>
      <c r="VTC316" s="13"/>
      <c r="VTD316" s="35"/>
      <c r="VTE316" s="35"/>
      <c r="VTF316" s="15"/>
      <c r="VTH316" s="13"/>
      <c r="VTI316" s="35"/>
      <c r="VTJ316" s="35"/>
      <c r="VTK316" s="15"/>
      <c r="VTM316" s="13"/>
      <c r="VTN316" s="35"/>
      <c r="VTO316" s="35"/>
      <c r="VTP316" s="15"/>
      <c r="VTR316" s="13"/>
      <c r="VTS316" s="35"/>
      <c r="VTT316" s="35"/>
      <c r="VTU316" s="15"/>
      <c r="VTW316" s="13"/>
      <c r="VTX316" s="35"/>
      <c r="VTY316" s="35"/>
      <c r="VTZ316" s="15"/>
      <c r="VUB316" s="13"/>
      <c r="VUC316" s="35"/>
      <c r="VUD316" s="35"/>
      <c r="VUE316" s="15"/>
      <c r="VUG316" s="13"/>
      <c r="VUH316" s="35"/>
      <c r="VUI316" s="35"/>
      <c r="VUJ316" s="15"/>
      <c r="VUL316" s="13"/>
      <c r="VUM316" s="35"/>
      <c r="VUN316" s="35"/>
      <c r="VUO316" s="15"/>
      <c r="VUQ316" s="13"/>
      <c r="VUR316" s="35"/>
      <c r="VUS316" s="35"/>
      <c r="VUT316" s="15"/>
      <c r="VUV316" s="13"/>
      <c r="VUW316" s="35"/>
      <c r="VUX316" s="35"/>
      <c r="VUY316" s="15"/>
      <c r="VVA316" s="13"/>
      <c r="VVB316" s="35"/>
      <c r="VVC316" s="35"/>
      <c r="VVD316" s="15"/>
      <c r="VVF316" s="13"/>
      <c r="VVG316" s="35"/>
      <c r="VVH316" s="35"/>
      <c r="VVI316" s="15"/>
      <c r="VVK316" s="13"/>
      <c r="VVL316" s="35"/>
      <c r="VVM316" s="35"/>
      <c r="VVN316" s="15"/>
      <c r="VVP316" s="13"/>
      <c r="VVQ316" s="35"/>
      <c r="VVR316" s="35"/>
      <c r="VVS316" s="15"/>
      <c r="VVU316" s="13"/>
      <c r="VVV316" s="35"/>
      <c r="VVW316" s="35"/>
      <c r="VVX316" s="15"/>
      <c r="VVZ316" s="13"/>
      <c r="VWA316" s="35"/>
      <c r="VWB316" s="35"/>
      <c r="VWC316" s="15"/>
      <c r="VWE316" s="13"/>
      <c r="VWF316" s="35"/>
      <c r="VWG316" s="35"/>
      <c r="VWH316" s="15"/>
      <c r="VWJ316" s="13"/>
      <c r="VWK316" s="35"/>
      <c r="VWL316" s="35"/>
      <c r="VWM316" s="15"/>
      <c r="VWO316" s="13"/>
      <c r="VWP316" s="35"/>
      <c r="VWQ316" s="35"/>
      <c r="VWR316" s="15"/>
      <c r="VWT316" s="13"/>
      <c r="VWU316" s="35"/>
      <c r="VWV316" s="35"/>
      <c r="VWW316" s="15"/>
      <c r="VWY316" s="13"/>
      <c r="VWZ316" s="35"/>
      <c r="VXA316" s="35"/>
      <c r="VXB316" s="15"/>
      <c r="VXD316" s="13"/>
      <c r="VXE316" s="35"/>
      <c r="VXF316" s="35"/>
      <c r="VXG316" s="15"/>
      <c r="VXI316" s="13"/>
      <c r="VXJ316" s="35"/>
      <c r="VXK316" s="35"/>
      <c r="VXL316" s="15"/>
      <c r="VXN316" s="13"/>
      <c r="VXO316" s="35"/>
      <c r="VXP316" s="35"/>
      <c r="VXQ316" s="15"/>
      <c r="VXS316" s="13"/>
      <c r="VXT316" s="35"/>
      <c r="VXU316" s="35"/>
      <c r="VXV316" s="15"/>
      <c r="VXX316" s="13"/>
      <c r="VXY316" s="35"/>
      <c r="VXZ316" s="35"/>
      <c r="VYA316" s="15"/>
      <c r="VYC316" s="13"/>
      <c r="VYD316" s="35"/>
      <c r="VYE316" s="35"/>
      <c r="VYF316" s="15"/>
      <c r="VYH316" s="13"/>
      <c r="VYI316" s="35"/>
      <c r="VYJ316" s="35"/>
      <c r="VYK316" s="15"/>
      <c r="VYM316" s="13"/>
      <c r="VYN316" s="35"/>
      <c r="VYO316" s="35"/>
      <c r="VYP316" s="15"/>
      <c r="VYR316" s="13"/>
      <c r="VYS316" s="35"/>
      <c r="VYT316" s="35"/>
      <c r="VYU316" s="15"/>
      <c r="VYW316" s="13"/>
      <c r="VYX316" s="35"/>
      <c r="VYY316" s="35"/>
      <c r="VYZ316" s="15"/>
      <c r="VZB316" s="13"/>
      <c r="VZC316" s="35"/>
      <c r="VZD316" s="35"/>
      <c r="VZE316" s="15"/>
      <c r="VZG316" s="13"/>
      <c r="VZH316" s="35"/>
      <c r="VZI316" s="35"/>
      <c r="VZJ316" s="15"/>
      <c r="VZL316" s="13"/>
      <c r="VZM316" s="35"/>
      <c r="VZN316" s="35"/>
      <c r="VZO316" s="15"/>
      <c r="VZQ316" s="13"/>
      <c r="VZR316" s="35"/>
      <c r="VZS316" s="35"/>
      <c r="VZT316" s="15"/>
      <c r="VZV316" s="13"/>
      <c r="VZW316" s="35"/>
      <c r="VZX316" s="35"/>
      <c r="VZY316" s="15"/>
      <c r="WAA316" s="13"/>
      <c r="WAB316" s="35"/>
      <c r="WAC316" s="35"/>
      <c r="WAD316" s="15"/>
      <c r="WAF316" s="13"/>
      <c r="WAG316" s="35"/>
      <c r="WAH316" s="35"/>
      <c r="WAI316" s="15"/>
      <c r="WAK316" s="13"/>
      <c r="WAL316" s="35"/>
      <c r="WAM316" s="35"/>
      <c r="WAN316" s="15"/>
      <c r="WAP316" s="13"/>
      <c r="WAQ316" s="35"/>
      <c r="WAR316" s="35"/>
      <c r="WAS316" s="15"/>
      <c r="WAU316" s="13"/>
      <c r="WAV316" s="35"/>
      <c r="WAW316" s="35"/>
      <c r="WAX316" s="15"/>
      <c r="WAZ316" s="13"/>
      <c r="WBA316" s="35"/>
      <c r="WBB316" s="35"/>
      <c r="WBC316" s="15"/>
      <c r="WBE316" s="13"/>
      <c r="WBF316" s="35"/>
      <c r="WBG316" s="35"/>
      <c r="WBH316" s="15"/>
      <c r="WBJ316" s="13"/>
      <c r="WBK316" s="35"/>
      <c r="WBL316" s="35"/>
      <c r="WBM316" s="15"/>
      <c r="WBO316" s="13"/>
      <c r="WBP316" s="35"/>
      <c r="WBQ316" s="35"/>
      <c r="WBR316" s="15"/>
      <c r="WBT316" s="13"/>
      <c r="WBU316" s="35"/>
      <c r="WBV316" s="35"/>
      <c r="WBW316" s="15"/>
      <c r="WBY316" s="13"/>
      <c r="WBZ316" s="35"/>
      <c r="WCA316" s="35"/>
      <c r="WCB316" s="15"/>
      <c r="WCD316" s="13"/>
      <c r="WCE316" s="35"/>
      <c r="WCF316" s="35"/>
      <c r="WCG316" s="15"/>
      <c r="WCI316" s="13"/>
      <c r="WCJ316" s="35"/>
      <c r="WCK316" s="35"/>
      <c r="WCL316" s="15"/>
      <c r="WCN316" s="13"/>
      <c r="WCO316" s="35"/>
      <c r="WCP316" s="35"/>
      <c r="WCQ316" s="15"/>
      <c r="WCS316" s="13"/>
      <c r="WCT316" s="35"/>
      <c r="WCU316" s="35"/>
      <c r="WCV316" s="15"/>
      <c r="WCX316" s="13"/>
      <c r="WCY316" s="35"/>
      <c r="WCZ316" s="35"/>
      <c r="WDA316" s="15"/>
      <c r="WDC316" s="13"/>
      <c r="WDD316" s="35"/>
      <c r="WDE316" s="35"/>
      <c r="WDF316" s="15"/>
      <c r="WDH316" s="13"/>
      <c r="WDI316" s="35"/>
      <c r="WDJ316" s="35"/>
      <c r="WDK316" s="15"/>
      <c r="WDM316" s="13"/>
      <c r="WDN316" s="35"/>
      <c r="WDO316" s="35"/>
      <c r="WDP316" s="15"/>
      <c r="WDR316" s="13"/>
      <c r="WDS316" s="35"/>
      <c r="WDT316" s="35"/>
      <c r="WDU316" s="15"/>
      <c r="WDW316" s="13"/>
      <c r="WDX316" s="35"/>
      <c r="WDY316" s="35"/>
      <c r="WDZ316" s="15"/>
      <c r="WEB316" s="13"/>
      <c r="WEC316" s="35"/>
      <c r="WED316" s="35"/>
      <c r="WEE316" s="15"/>
      <c r="WEG316" s="13"/>
      <c r="WEH316" s="35"/>
      <c r="WEI316" s="35"/>
      <c r="WEJ316" s="15"/>
      <c r="WEL316" s="13"/>
      <c r="WEM316" s="35"/>
      <c r="WEN316" s="35"/>
      <c r="WEO316" s="15"/>
      <c r="WEQ316" s="13"/>
      <c r="WER316" s="35"/>
      <c r="WES316" s="35"/>
      <c r="WET316" s="15"/>
      <c r="WEV316" s="13"/>
      <c r="WEW316" s="35"/>
      <c r="WEX316" s="35"/>
      <c r="WEY316" s="15"/>
      <c r="WFA316" s="13"/>
      <c r="WFB316" s="35"/>
      <c r="WFC316" s="35"/>
      <c r="WFD316" s="15"/>
      <c r="WFF316" s="13"/>
      <c r="WFG316" s="35"/>
      <c r="WFH316" s="35"/>
      <c r="WFI316" s="15"/>
      <c r="WFK316" s="13"/>
      <c r="WFL316" s="35"/>
      <c r="WFM316" s="35"/>
      <c r="WFN316" s="15"/>
      <c r="WFP316" s="13"/>
      <c r="WFQ316" s="35"/>
      <c r="WFR316" s="35"/>
      <c r="WFS316" s="15"/>
      <c r="WFU316" s="13"/>
      <c r="WFV316" s="35"/>
      <c r="WFW316" s="35"/>
      <c r="WFX316" s="15"/>
      <c r="WFZ316" s="13"/>
      <c r="WGA316" s="35"/>
      <c r="WGB316" s="35"/>
      <c r="WGC316" s="15"/>
      <c r="WGE316" s="13"/>
      <c r="WGF316" s="35"/>
      <c r="WGG316" s="35"/>
      <c r="WGH316" s="15"/>
      <c r="WGJ316" s="13"/>
      <c r="WGK316" s="35"/>
      <c r="WGL316" s="35"/>
      <c r="WGM316" s="15"/>
      <c r="WGO316" s="13"/>
      <c r="WGP316" s="35"/>
      <c r="WGQ316" s="35"/>
      <c r="WGR316" s="15"/>
      <c r="WGT316" s="13"/>
      <c r="WGU316" s="35"/>
      <c r="WGV316" s="35"/>
      <c r="WGW316" s="15"/>
      <c r="WGY316" s="13"/>
      <c r="WGZ316" s="35"/>
      <c r="WHA316" s="35"/>
      <c r="WHB316" s="15"/>
      <c r="WHD316" s="13"/>
      <c r="WHE316" s="35"/>
      <c r="WHF316" s="35"/>
      <c r="WHG316" s="15"/>
      <c r="WHI316" s="13"/>
      <c r="WHJ316" s="35"/>
      <c r="WHK316" s="35"/>
      <c r="WHL316" s="15"/>
      <c r="WHN316" s="13"/>
      <c r="WHO316" s="35"/>
      <c r="WHP316" s="35"/>
      <c r="WHQ316" s="15"/>
      <c r="WHS316" s="13"/>
      <c r="WHT316" s="35"/>
      <c r="WHU316" s="35"/>
      <c r="WHV316" s="15"/>
      <c r="WHX316" s="13"/>
      <c r="WHY316" s="35"/>
      <c r="WHZ316" s="35"/>
      <c r="WIA316" s="15"/>
      <c r="WIC316" s="13"/>
      <c r="WID316" s="35"/>
      <c r="WIE316" s="35"/>
      <c r="WIF316" s="15"/>
      <c r="WIH316" s="13"/>
      <c r="WII316" s="35"/>
      <c r="WIJ316" s="35"/>
      <c r="WIK316" s="15"/>
      <c r="WIM316" s="13"/>
      <c r="WIN316" s="35"/>
      <c r="WIO316" s="35"/>
      <c r="WIP316" s="15"/>
      <c r="WIR316" s="13"/>
      <c r="WIS316" s="35"/>
      <c r="WIT316" s="35"/>
      <c r="WIU316" s="15"/>
      <c r="WIW316" s="13"/>
      <c r="WIX316" s="35"/>
      <c r="WIY316" s="35"/>
      <c r="WIZ316" s="15"/>
      <c r="WJB316" s="13"/>
      <c r="WJC316" s="35"/>
      <c r="WJD316" s="35"/>
      <c r="WJE316" s="15"/>
      <c r="WJG316" s="13"/>
      <c r="WJH316" s="35"/>
      <c r="WJI316" s="35"/>
      <c r="WJJ316" s="15"/>
      <c r="WJL316" s="13"/>
      <c r="WJM316" s="35"/>
      <c r="WJN316" s="35"/>
      <c r="WJO316" s="15"/>
      <c r="WJQ316" s="13"/>
      <c r="WJR316" s="35"/>
      <c r="WJS316" s="35"/>
      <c r="WJT316" s="15"/>
      <c r="WJV316" s="13"/>
      <c r="WJW316" s="35"/>
      <c r="WJX316" s="35"/>
      <c r="WJY316" s="15"/>
      <c r="WKA316" s="13"/>
      <c r="WKB316" s="35"/>
      <c r="WKC316" s="35"/>
      <c r="WKD316" s="15"/>
      <c r="WKF316" s="13"/>
      <c r="WKG316" s="35"/>
      <c r="WKH316" s="35"/>
      <c r="WKI316" s="15"/>
      <c r="WKK316" s="13"/>
      <c r="WKL316" s="35"/>
      <c r="WKM316" s="35"/>
      <c r="WKN316" s="15"/>
      <c r="WKP316" s="13"/>
      <c r="WKQ316" s="35"/>
      <c r="WKR316" s="35"/>
      <c r="WKS316" s="15"/>
      <c r="WKU316" s="13"/>
      <c r="WKV316" s="35"/>
      <c r="WKW316" s="35"/>
      <c r="WKX316" s="15"/>
      <c r="WKZ316" s="13"/>
      <c r="WLA316" s="35"/>
      <c r="WLB316" s="35"/>
      <c r="WLC316" s="15"/>
      <c r="WLE316" s="13"/>
      <c r="WLF316" s="35"/>
      <c r="WLG316" s="35"/>
      <c r="WLH316" s="15"/>
      <c r="WLJ316" s="13"/>
      <c r="WLK316" s="35"/>
      <c r="WLL316" s="35"/>
      <c r="WLM316" s="15"/>
      <c r="WLO316" s="13"/>
      <c r="WLP316" s="35"/>
      <c r="WLQ316" s="35"/>
      <c r="WLR316" s="15"/>
      <c r="WLT316" s="13"/>
      <c r="WLU316" s="35"/>
      <c r="WLV316" s="35"/>
      <c r="WLW316" s="15"/>
      <c r="WLY316" s="13"/>
      <c r="WLZ316" s="35"/>
      <c r="WMA316" s="35"/>
      <c r="WMB316" s="15"/>
      <c r="WMD316" s="13"/>
      <c r="WME316" s="35"/>
      <c r="WMF316" s="35"/>
      <c r="WMG316" s="15"/>
      <c r="WMI316" s="13"/>
      <c r="WMJ316" s="35"/>
      <c r="WMK316" s="35"/>
      <c r="WML316" s="15"/>
      <c r="WMN316" s="13"/>
      <c r="WMO316" s="35"/>
      <c r="WMP316" s="35"/>
      <c r="WMQ316" s="15"/>
      <c r="WMS316" s="13"/>
      <c r="WMT316" s="35"/>
      <c r="WMU316" s="35"/>
      <c r="WMV316" s="15"/>
      <c r="WMX316" s="13"/>
      <c r="WMY316" s="35"/>
      <c r="WMZ316" s="35"/>
      <c r="WNA316" s="15"/>
      <c r="WNC316" s="13"/>
      <c r="WND316" s="35"/>
      <c r="WNE316" s="35"/>
      <c r="WNF316" s="15"/>
      <c r="WNH316" s="13"/>
      <c r="WNI316" s="35"/>
      <c r="WNJ316" s="35"/>
      <c r="WNK316" s="15"/>
      <c r="WNM316" s="13"/>
      <c r="WNN316" s="35"/>
      <c r="WNO316" s="35"/>
      <c r="WNP316" s="15"/>
      <c r="WNR316" s="13"/>
      <c r="WNS316" s="35"/>
      <c r="WNT316" s="35"/>
      <c r="WNU316" s="15"/>
      <c r="WNW316" s="13"/>
      <c r="WNX316" s="35"/>
      <c r="WNY316" s="35"/>
      <c r="WNZ316" s="15"/>
      <c r="WOB316" s="13"/>
      <c r="WOC316" s="35"/>
      <c r="WOD316" s="35"/>
      <c r="WOE316" s="15"/>
      <c r="WOG316" s="13"/>
      <c r="WOH316" s="35"/>
      <c r="WOI316" s="35"/>
      <c r="WOJ316" s="15"/>
      <c r="WOL316" s="13"/>
      <c r="WOM316" s="35"/>
      <c r="WON316" s="35"/>
      <c r="WOO316" s="15"/>
      <c r="WOQ316" s="13"/>
      <c r="WOR316" s="35"/>
      <c r="WOS316" s="35"/>
      <c r="WOT316" s="15"/>
      <c r="WOV316" s="13"/>
      <c r="WOW316" s="35"/>
      <c r="WOX316" s="35"/>
      <c r="WOY316" s="15"/>
      <c r="WPA316" s="13"/>
      <c r="WPB316" s="35"/>
      <c r="WPC316" s="35"/>
      <c r="WPD316" s="15"/>
      <c r="WPF316" s="13"/>
      <c r="WPG316" s="35"/>
      <c r="WPH316" s="35"/>
      <c r="WPI316" s="15"/>
      <c r="WPK316" s="13"/>
      <c r="WPL316" s="35"/>
      <c r="WPM316" s="35"/>
      <c r="WPN316" s="15"/>
      <c r="WPP316" s="13"/>
      <c r="WPQ316" s="35"/>
      <c r="WPR316" s="35"/>
      <c r="WPS316" s="15"/>
      <c r="WPU316" s="13"/>
      <c r="WPV316" s="35"/>
      <c r="WPW316" s="35"/>
      <c r="WPX316" s="15"/>
      <c r="WPZ316" s="13"/>
      <c r="WQA316" s="35"/>
      <c r="WQB316" s="35"/>
      <c r="WQC316" s="15"/>
      <c r="WQE316" s="13"/>
      <c r="WQF316" s="35"/>
      <c r="WQG316" s="35"/>
      <c r="WQH316" s="15"/>
      <c r="WQJ316" s="13"/>
      <c r="WQK316" s="35"/>
      <c r="WQL316" s="35"/>
      <c r="WQM316" s="15"/>
      <c r="WQO316" s="13"/>
      <c r="WQP316" s="35"/>
      <c r="WQQ316" s="35"/>
      <c r="WQR316" s="15"/>
      <c r="WQT316" s="13"/>
      <c r="WQU316" s="35"/>
      <c r="WQV316" s="35"/>
      <c r="WQW316" s="15"/>
      <c r="WQY316" s="13"/>
      <c r="WQZ316" s="35"/>
      <c r="WRA316" s="35"/>
      <c r="WRB316" s="15"/>
      <c r="WRD316" s="13"/>
      <c r="WRE316" s="35"/>
      <c r="WRF316" s="35"/>
      <c r="WRG316" s="15"/>
      <c r="WRI316" s="13"/>
      <c r="WRJ316" s="35"/>
      <c r="WRK316" s="35"/>
      <c r="WRL316" s="15"/>
      <c r="WRN316" s="13"/>
      <c r="WRO316" s="35"/>
      <c r="WRP316" s="35"/>
      <c r="WRQ316" s="15"/>
      <c r="WRS316" s="13"/>
      <c r="WRT316" s="35"/>
      <c r="WRU316" s="35"/>
      <c r="WRV316" s="15"/>
      <c r="WRX316" s="13"/>
      <c r="WRY316" s="35"/>
      <c r="WRZ316" s="35"/>
      <c r="WSA316" s="15"/>
      <c r="WSC316" s="13"/>
      <c r="WSD316" s="35"/>
      <c r="WSE316" s="35"/>
      <c r="WSF316" s="15"/>
      <c r="WSH316" s="13"/>
      <c r="WSI316" s="35"/>
      <c r="WSJ316" s="35"/>
      <c r="WSK316" s="15"/>
      <c r="WSM316" s="13"/>
      <c r="WSN316" s="35"/>
      <c r="WSO316" s="35"/>
      <c r="WSP316" s="15"/>
      <c r="WSR316" s="13"/>
      <c r="WSS316" s="35"/>
      <c r="WST316" s="35"/>
      <c r="WSU316" s="15"/>
      <c r="WSW316" s="13"/>
      <c r="WSX316" s="35"/>
      <c r="WSY316" s="35"/>
      <c r="WSZ316" s="15"/>
      <c r="WTB316" s="13"/>
      <c r="WTC316" s="35"/>
      <c r="WTD316" s="35"/>
      <c r="WTE316" s="15"/>
      <c r="WTG316" s="13"/>
      <c r="WTH316" s="35"/>
      <c r="WTI316" s="35"/>
      <c r="WTJ316" s="15"/>
      <c r="WTL316" s="13"/>
      <c r="WTM316" s="35"/>
      <c r="WTN316" s="35"/>
      <c r="WTO316" s="15"/>
      <c r="WTQ316" s="13"/>
      <c r="WTR316" s="35"/>
      <c r="WTS316" s="35"/>
      <c r="WTT316" s="15"/>
      <c r="WTV316" s="13"/>
      <c r="WTW316" s="35"/>
      <c r="WTX316" s="35"/>
      <c r="WTY316" s="15"/>
      <c r="WUA316" s="13"/>
      <c r="WUB316" s="35"/>
      <c r="WUC316" s="35"/>
      <c r="WUD316" s="15"/>
      <c r="WUF316" s="13"/>
      <c r="WUG316" s="35"/>
      <c r="WUH316" s="35"/>
      <c r="WUI316" s="15"/>
      <c r="WUK316" s="13"/>
      <c r="WUL316" s="35"/>
      <c r="WUM316" s="35"/>
      <c r="WUN316" s="15"/>
      <c r="WUP316" s="13"/>
      <c r="WUQ316" s="35"/>
      <c r="WUR316" s="35"/>
      <c r="WUS316" s="15"/>
      <c r="WUU316" s="13"/>
      <c r="WUV316" s="35"/>
      <c r="WUW316" s="35"/>
      <c r="WUX316" s="15"/>
      <c r="WUZ316" s="13"/>
      <c r="WVA316" s="35"/>
      <c r="WVB316" s="35"/>
      <c r="WVC316" s="15"/>
      <c r="WVE316" s="13"/>
      <c r="WVF316" s="35"/>
      <c r="WVG316" s="35"/>
      <c r="WVH316" s="15"/>
      <c r="WVJ316" s="13"/>
      <c r="WVK316" s="35"/>
      <c r="WVL316" s="35"/>
      <c r="WVM316" s="15"/>
      <c r="WVO316" s="13"/>
      <c r="WVP316" s="35"/>
      <c r="WVQ316" s="35"/>
      <c r="WVR316" s="15"/>
      <c r="WVT316" s="13"/>
      <c r="WVU316" s="35"/>
      <c r="WVV316" s="35"/>
      <c r="WVW316" s="15"/>
      <c r="WVY316" s="13"/>
      <c r="WVZ316" s="35"/>
      <c r="WWA316" s="35"/>
      <c r="WWB316" s="15"/>
      <c r="WWD316" s="13"/>
      <c r="WWE316" s="35"/>
      <c r="WWF316" s="35"/>
      <c r="WWG316" s="15"/>
      <c r="WWI316" s="13"/>
      <c r="WWJ316" s="35"/>
      <c r="WWK316" s="35"/>
      <c r="WWL316" s="15"/>
      <c r="WWN316" s="13"/>
      <c r="WWO316" s="35"/>
      <c r="WWP316" s="35"/>
      <c r="WWQ316" s="15"/>
      <c r="WWS316" s="13"/>
      <c r="WWT316" s="35"/>
      <c r="WWU316" s="35"/>
      <c r="WWV316" s="15"/>
      <c r="WWX316" s="13"/>
      <c r="WWY316" s="35"/>
      <c r="WWZ316" s="35"/>
      <c r="WXA316" s="15"/>
      <c r="WXC316" s="13"/>
      <c r="WXD316" s="35"/>
      <c r="WXE316" s="35"/>
      <c r="WXF316" s="15"/>
      <c r="WXH316" s="13"/>
      <c r="WXI316" s="35"/>
      <c r="WXJ316" s="35"/>
      <c r="WXK316" s="15"/>
      <c r="WXM316" s="13"/>
      <c r="WXN316" s="35"/>
      <c r="WXO316" s="35"/>
      <c r="WXP316" s="15"/>
      <c r="WXR316" s="13"/>
      <c r="WXS316" s="35"/>
      <c r="WXT316" s="35"/>
      <c r="WXU316" s="15"/>
      <c r="WXW316" s="13"/>
      <c r="WXX316" s="35"/>
      <c r="WXY316" s="35"/>
      <c r="WXZ316" s="15"/>
      <c r="WYB316" s="13"/>
      <c r="WYC316" s="35"/>
      <c r="WYD316" s="35"/>
      <c r="WYE316" s="15"/>
      <c r="WYG316" s="13"/>
      <c r="WYH316" s="35"/>
      <c r="WYI316" s="35"/>
      <c r="WYJ316" s="15"/>
      <c r="WYL316" s="13"/>
      <c r="WYM316" s="35"/>
      <c r="WYN316" s="35"/>
      <c r="WYO316" s="15"/>
      <c r="WYQ316" s="13"/>
      <c r="WYR316" s="35"/>
      <c r="WYS316" s="35"/>
      <c r="WYT316" s="15"/>
      <c r="WYV316" s="13"/>
      <c r="WYW316" s="35"/>
      <c r="WYX316" s="35"/>
      <c r="WYY316" s="15"/>
      <c r="WZA316" s="13"/>
      <c r="WZB316" s="35"/>
      <c r="WZC316" s="35"/>
      <c r="WZD316" s="15"/>
      <c r="WZF316" s="13"/>
      <c r="WZG316" s="35"/>
      <c r="WZH316" s="35"/>
      <c r="WZI316" s="15"/>
      <c r="WZK316" s="13"/>
      <c r="WZL316" s="35"/>
      <c r="WZM316" s="35"/>
      <c r="WZN316" s="15"/>
      <c r="WZP316" s="13"/>
      <c r="WZQ316" s="35"/>
      <c r="WZR316" s="35"/>
      <c r="WZS316" s="15"/>
      <c r="WZU316" s="13"/>
      <c r="WZV316" s="35"/>
      <c r="WZW316" s="35"/>
      <c r="WZX316" s="15"/>
      <c r="WZZ316" s="13"/>
      <c r="XAA316" s="35"/>
      <c r="XAB316" s="35"/>
      <c r="XAC316" s="15"/>
      <c r="XAE316" s="13"/>
      <c r="XAF316" s="35"/>
      <c r="XAG316" s="35"/>
      <c r="XAH316" s="15"/>
      <c r="XAJ316" s="13"/>
      <c r="XAK316" s="35"/>
      <c r="XAL316" s="35"/>
      <c r="XAM316" s="15"/>
      <c r="XAO316" s="13"/>
      <c r="XAP316" s="35"/>
      <c r="XAQ316" s="35"/>
      <c r="XAR316" s="15"/>
      <c r="XAT316" s="13"/>
      <c r="XAU316" s="35"/>
      <c r="XAV316" s="35"/>
      <c r="XAW316" s="15"/>
      <c r="XAY316" s="13"/>
      <c r="XAZ316" s="35"/>
      <c r="XBA316" s="35"/>
      <c r="XBB316" s="15"/>
      <c r="XBD316" s="13"/>
      <c r="XBE316" s="35"/>
      <c r="XBF316" s="35"/>
      <c r="XBG316" s="15"/>
      <c r="XBI316" s="13"/>
      <c r="XBJ316" s="35"/>
      <c r="XBK316" s="35"/>
      <c r="XBL316" s="15"/>
      <c r="XBN316" s="13"/>
      <c r="XBO316" s="35"/>
      <c r="XBP316" s="35"/>
      <c r="XBQ316" s="15"/>
      <c r="XBS316" s="13"/>
      <c r="XBT316" s="35"/>
      <c r="XBU316" s="35"/>
      <c r="XBV316" s="15"/>
      <c r="XBX316" s="13"/>
      <c r="XBY316" s="35"/>
      <c r="XBZ316" s="35"/>
      <c r="XCA316" s="15"/>
      <c r="XCC316" s="13"/>
      <c r="XCD316" s="35"/>
      <c r="XCE316" s="35"/>
      <c r="XCF316" s="15"/>
      <c r="XCH316" s="13"/>
      <c r="XCI316" s="35"/>
      <c r="XCJ316" s="35"/>
      <c r="XCK316" s="15"/>
      <c r="XCM316" s="13"/>
      <c r="XCN316" s="35"/>
      <c r="XCO316" s="35"/>
      <c r="XCP316" s="15"/>
      <c r="XCR316" s="13"/>
      <c r="XCS316" s="35"/>
      <c r="XCT316" s="35"/>
      <c r="XCU316" s="15"/>
      <c r="XCW316" s="13"/>
      <c r="XCX316" s="35"/>
      <c r="XCY316" s="35"/>
      <c r="XCZ316" s="15"/>
      <c r="XDB316" s="13"/>
      <c r="XDC316" s="35"/>
      <c r="XDD316" s="35"/>
      <c r="XDE316" s="15"/>
      <c r="XDG316" s="13"/>
      <c r="XDH316" s="35"/>
      <c r="XDI316" s="35"/>
      <c r="XDJ316" s="15"/>
      <c r="XDL316" s="13"/>
      <c r="XDM316" s="35"/>
      <c r="XDN316" s="35"/>
      <c r="XDO316" s="15"/>
      <c r="XDQ316" s="13"/>
      <c r="XDR316" s="35"/>
      <c r="XDS316" s="35"/>
      <c r="XDT316" s="15"/>
      <c r="XDV316" s="13"/>
      <c r="XDW316" s="35"/>
      <c r="XDX316" s="35"/>
      <c r="XDY316" s="15"/>
      <c r="XEA316" s="13"/>
      <c r="XEB316" s="35"/>
      <c r="XEC316" s="35"/>
      <c r="XED316" s="15"/>
      <c r="XEF316" s="13"/>
      <c r="XEG316" s="35"/>
      <c r="XEH316" s="35"/>
      <c r="XEI316" s="15"/>
      <c r="XEK316" s="13"/>
      <c r="XEL316" s="35"/>
      <c r="XEM316" s="35"/>
      <c r="XEN316" s="15"/>
      <c r="XEP316" s="13"/>
      <c r="XEQ316" s="35"/>
      <c r="XER316" s="35"/>
      <c r="XES316" s="15"/>
      <c r="XEU316" s="13"/>
      <c r="XEV316" s="35"/>
      <c r="XEW316" s="35"/>
      <c r="XEX316" s="15"/>
      <c r="XEZ316" s="13"/>
      <c r="XFA316" s="35"/>
      <c r="XFB316" s="35"/>
      <c r="XFC316" s="15"/>
    </row>
    <row r="317" spans="1:1023 1025:2048 2050:6143 6145:7168 7170:11263 11265:12288 12290:16383" x14ac:dyDescent="0.3">
      <c r="A317" s="35">
        <v>46120</v>
      </c>
      <c r="B317" s="35" t="s">
        <v>1072</v>
      </c>
      <c r="C317" s="15" t="s">
        <v>1523</v>
      </c>
      <c r="D317" s="1" t="s">
        <v>701</v>
      </c>
      <c r="E317" s="13">
        <v>46127</v>
      </c>
      <c r="F317" s="53">
        <f t="shared" si="13"/>
        <v>7</v>
      </c>
      <c r="G317" s="19">
        <v>-1100</v>
      </c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6"/>
      <c r="EX317" s="36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6"/>
      <c r="FO317" s="36"/>
      <c r="FP317" s="36"/>
      <c r="FQ317" s="36"/>
      <c r="FR317" s="36"/>
      <c r="FS317" s="36"/>
      <c r="FT317" s="36"/>
      <c r="FU317" s="36"/>
      <c r="FV317" s="36"/>
      <c r="FW317" s="36"/>
      <c r="FX317" s="36"/>
      <c r="FY317" s="36"/>
      <c r="FZ317" s="36"/>
      <c r="GA317" s="36"/>
      <c r="GB317" s="36"/>
      <c r="GC317" s="36"/>
      <c r="GD317" s="36"/>
      <c r="GE317" s="36"/>
      <c r="GF317" s="36"/>
      <c r="GG317" s="36"/>
      <c r="GH317" s="36"/>
      <c r="GI317" s="36"/>
      <c r="GJ317" s="36"/>
      <c r="GK317" s="36"/>
      <c r="GL317" s="36"/>
      <c r="GM317" s="36"/>
      <c r="GN317" s="36"/>
      <c r="GO317" s="36"/>
      <c r="GP317" s="36"/>
      <c r="GQ317" s="36"/>
      <c r="GR317" s="36"/>
      <c r="GS317" s="36"/>
      <c r="GT317" s="36"/>
      <c r="GU317" s="36"/>
      <c r="GV317" s="36"/>
      <c r="GW317" s="36"/>
      <c r="GX317" s="36"/>
      <c r="GY317" s="36"/>
      <c r="GZ317" s="36"/>
      <c r="HA317" s="36"/>
      <c r="HB317" s="36"/>
      <c r="HC317" s="36"/>
      <c r="HD317" s="36"/>
      <c r="HE317" s="36"/>
      <c r="HF317" s="36"/>
      <c r="HG317" s="36"/>
      <c r="HH317" s="36"/>
      <c r="HI317" s="36"/>
      <c r="HJ317" s="36"/>
      <c r="HK317" s="36"/>
      <c r="HL317" s="36"/>
      <c r="HM317" s="36"/>
      <c r="HN317" s="36"/>
      <c r="HO317" s="36"/>
      <c r="HP317" s="36"/>
      <c r="HQ317" s="36"/>
      <c r="HR317" s="36"/>
      <c r="HS317" s="36"/>
      <c r="HT317" s="36"/>
      <c r="HU317" s="36"/>
      <c r="HV317" s="36"/>
      <c r="HW317" s="36"/>
      <c r="HX317" s="36"/>
      <c r="HY317" s="36"/>
      <c r="HZ317" s="36"/>
      <c r="IA317" s="36"/>
      <c r="IB317" s="36"/>
      <c r="IC317" s="36"/>
      <c r="ID317" s="36"/>
      <c r="IE317" s="36"/>
      <c r="IF317" s="36"/>
      <c r="IG317" s="36"/>
      <c r="IH317" s="36"/>
      <c r="II317" s="36"/>
      <c r="IJ317" s="36"/>
      <c r="IK317" s="36"/>
      <c r="IL317" s="36"/>
      <c r="IM317" s="36"/>
      <c r="IN317" s="36"/>
      <c r="IO317" s="36"/>
      <c r="IP317" s="36"/>
      <c r="IQ317" s="36"/>
      <c r="IR317" s="36"/>
      <c r="IS317" s="36"/>
      <c r="IT317" s="36"/>
      <c r="IU317" s="36"/>
      <c r="IV317" s="36"/>
      <c r="IW317" s="36"/>
      <c r="IX317" s="36"/>
      <c r="IY317" s="36"/>
      <c r="IZ317" s="36"/>
      <c r="JA317" s="36"/>
      <c r="JB317" s="36"/>
      <c r="JC317" s="36"/>
      <c r="JD317" s="36"/>
      <c r="JE317" s="36"/>
      <c r="JF317" s="36"/>
      <c r="JG317" s="36"/>
      <c r="JH317" s="36"/>
      <c r="JI317" s="36"/>
      <c r="JJ317" s="36"/>
      <c r="JK317" s="36"/>
      <c r="JL317" s="36"/>
      <c r="JM317" s="36"/>
      <c r="JN317" s="36"/>
      <c r="JO317" s="36"/>
      <c r="JP317" s="36"/>
      <c r="JQ317" s="36"/>
      <c r="JR317" s="36"/>
      <c r="JS317" s="36"/>
      <c r="JT317" s="36"/>
      <c r="JU317" s="36"/>
      <c r="JV317" s="36"/>
      <c r="JW317" s="36"/>
      <c r="JX317" s="36"/>
      <c r="JY317" s="36"/>
      <c r="JZ317" s="36"/>
      <c r="KA317" s="36"/>
      <c r="KB317" s="36"/>
      <c r="KC317" s="36"/>
      <c r="KD317" s="36"/>
      <c r="KE317" s="36"/>
      <c r="KF317" s="36"/>
      <c r="KG317" s="36"/>
      <c r="KH317" s="36"/>
      <c r="KI317" s="36"/>
      <c r="KJ317" s="36"/>
      <c r="KK317" s="36"/>
      <c r="KL317" s="36"/>
      <c r="KM317" s="36"/>
      <c r="KN317" s="36"/>
      <c r="KO317" s="36"/>
      <c r="KP317" s="36"/>
      <c r="KQ317" s="36"/>
      <c r="KR317" s="36"/>
      <c r="KS317" s="36"/>
      <c r="KT317" s="36"/>
      <c r="KU317" s="36"/>
      <c r="KV317" s="36"/>
      <c r="KW317" s="36"/>
      <c r="KX317" s="36"/>
      <c r="KY317" s="36"/>
      <c r="KZ317" s="36"/>
      <c r="LA317" s="36"/>
      <c r="LB317" s="36"/>
      <c r="LC317" s="36"/>
      <c r="LD317" s="36"/>
      <c r="LE317" s="36"/>
      <c r="LF317" s="36"/>
      <c r="LG317" s="36"/>
      <c r="LH317" s="36"/>
      <c r="LI317" s="36"/>
      <c r="LJ317" s="36"/>
      <c r="LK317" s="36"/>
      <c r="LL317" s="36"/>
      <c r="LM317" s="36"/>
      <c r="LN317" s="36"/>
      <c r="LO317" s="36"/>
      <c r="LP317" s="36"/>
      <c r="LQ317" s="36"/>
      <c r="LR317" s="36"/>
      <c r="LS317" s="36"/>
      <c r="LT317" s="36"/>
      <c r="LU317" s="36"/>
      <c r="LV317" s="36"/>
      <c r="LW317" s="36"/>
      <c r="LX317" s="36"/>
      <c r="LY317" s="36"/>
      <c r="LZ317" s="36"/>
      <c r="MA317" s="36"/>
      <c r="MB317" s="36"/>
      <c r="MC317" s="36"/>
      <c r="MD317" s="36"/>
      <c r="ME317" s="36"/>
      <c r="MF317" s="36"/>
      <c r="MG317" s="36"/>
      <c r="MH317" s="36"/>
      <c r="MI317" s="36"/>
      <c r="MJ317" s="36"/>
      <c r="MK317" s="36"/>
      <c r="ML317" s="36"/>
      <c r="MM317" s="36"/>
      <c r="MN317" s="36"/>
      <c r="MO317" s="36"/>
      <c r="MP317" s="36"/>
      <c r="MQ317" s="36"/>
      <c r="MR317" s="36"/>
      <c r="MS317" s="36"/>
      <c r="MT317" s="36"/>
      <c r="MU317" s="36"/>
      <c r="MV317" s="36"/>
      <c r="MW317" s="36"/>
      <c r="MX317" s="36"/>
      <c r="MY317" s="36"/>
      <c r="MZ317" s="36"/>
      <c r="NA317" s="36"/>
      <c r="NB317" s="36"/>
      <c r="NC317" s="36"/>
      <c r="ND317" s="36"/>
      <c r="NE317" s="36"/>
      <c r="NF317" s="36"/>
      <c r="NG317" s="36"/>
      <c r="NH317" s="36"/>
      <c r="NI317" s="36"/>
      <c r="NJ317" s="36"/>
      <c r="NK317" s="36"/>
      <c r="NL317" s="36"/>
      <c r="NM317" s="36"/>
      <c r="NN317" s="36"/>
      <c r="NO317" s="36"/>
      <c r="NP317" s="36"/>
      <c r="NQ317" s="36"/>
      <c r="NR317" s="36"/>
      <c r="NS317" s="36"/>
      <c r="NT317" s="36"/>
      <c r="NU317" s="36"/>
      <c r="NV317" s="36"/>
      <c r="NW317" s="36"/>
      <c r="NX317" s="36"/>
      <c r="NY317" s="36"/>
      <c r="NZ317" s="36"/>
      <c r="OA317" s="36"/>
      <c r="OB317" s="36"/>
      <c r="OC317" s="36"/>
      <c r="OD317" s="36"/>
      <c r="OE317" s="36"/>
      <c r="OF317" s="36"/>
      <c r="OG317" s="36"/>
      <c r="OH317" s="36"/>
      <c r="OI317" s="36"/>
      <c r="OJ317" s="36"/>
      <c r="OK317" s="36"/>
      <c r="OL317" s="36"/>
      <c r="OM317" s="36"/>
      <c r="ON317" s="36"/>
      <c r="OO317" s="36"/>
      <c r="OP317" s="36"/>
      <c r="OQ317" s="36"/>
      <c r="OR317" s="36"/>
      <c r="OS317" s="36"/>
      <c r="OT317" s="36"/>
      <c r="OU317" s="36"/>
      <c r="OV317" s="36"/>
      <c r="OW317" s="36"/>
      <c r="OX317" s="36"/>
      <c r="OY317" s="36"/>
      <c r="OZ317" s="36"/>
      <c r="PA317" s="36"/>
      <c r="PB317" s="36"/>
      <c r="PC317" s="36"/>
      <c r="PD317" s="36"/>
      <c r="PE317" s="36"/>
      <c r="PF317" s="36"/>
      <c r="PG317" s="36"/>
      <c r="PH317" s="36"/>
      <c r="PI317" s="36"/>
      <c r="PJ317" s="36"/>
      <c r="PK317" s="36"/>
      <c r="PL317" s="36"/>
      <c r="PM317" s="36"/>
      <c r="PN317" s="36"/>
      <c r="PO317" s="36"/>
      <c r="PP317" s="36"/>
      <c r="PQ317" s="36"/>
      <c r="PR317" s="36"/>
      <c r="PS317" s="36"/>
      <c r="PT317" s="36"/>
      <c r="PU317" s="36"/>
      <c r="PV317" s="36"/>
      <c r="PW317" s="36"/>
      <c r="PX317" s="36"/>
      <c r="PY317" s="36"/>
      <c r="PZ317" s="36"/>
      <c r="QA317" s="36"/>
      <c r="QB317" s="36"/>
      <c r="QC317" s="36"/>
      <c r="QD317" s="36"/>
      <c r="QE317" s="36"/>
      <c r="QF317" s="36"/>
      <c r="QG317" s="36"/>
      <c r="QH317" s="36"/>
      <c r="QI317" s="36"/>
      <c r="QJ317" s="36"/>
      <c r="QK317" s="36"/>
      <c r="QL317" s="36"/>
      <c r="QM317" s="36"/>
      <c r="QN317" s="36"/>
      <c r="QO317" s="36"/>
      <c r="QP317" s="36"/>
      <c r="QQ317" s="36"/>
      <c r="QR317" s="36"/>
      <c r="QS317" s="36"/>
      <c r="QT317" s="36"/>
      <c r="QU317" s="36"/>
      <c r="QV317" s="36"/>
      <c r="QW317" s="36"/>
      <c r="QX317" s="36"/>
      <c r="QY317" s="36"/>
      <c r="QZ317" s="36"/>
      <c r="RA317" s="36"/>
      <c r="RB317" s="36"/>
      <c r="RC317" s="36"/>
      <c r="RD317" s="36"/>
      <c r="RE317" s="36"/>
      <c r="RF317" s="36"/>
      <c r="RG317" s="36"/>
      <c r="RH317" s="36"/>
      <c r="RI317" s="36"/>
      <c r="RJ317" s="36"/>
      <c r="RK317" s="36"/>
      <c r="RL317" s="36"/>
      <c r="RM317" s="36"/>
      <c r="RN317" s="36"/>
      <c r="RO317" s="36"/>
      <c r="RP317" s="36"/>
      <c r="RQ317" s="36"/>
      <c r="RR317" s="36"/>
      <c r="RS317" s="36"/>
      <c r="RT317" s="36"/>
      <c r="RU317" s="36"/>
      <c r="RV317" s="36"/>
      <c r="RW317" s="36"/>
      <c r="RX317" s="36"/>
      <c r="RY317" s="36"/>
      <c r="RZ317" s="36"/>
      <c r="SA317" s="36"/>
      <c r="SB317" s="36"/>
      <c r="SC317" s="36"/>
      <c r="SD317" s="36"/>
      <c r="SE317" s="36"/>
      <c r="SF317" s="36"/>
      <c r="SG317" s="36"/>
      <c r="SH317" s="36"/>
      <c r="SI317" s="36"/>
      <c r="SJ317" s="36"/>
      <c r="SK317" s="36"/>
      <c r="SL317" s="36"/>
      <c r="SM317" s="36"/>
      <c r="SN317" s="36"/>
      <c r="SO317" s="36"/>
      <c r="SP317" s="36"/>
      <c r="SQ317" s="36"/>
      <c r="SR317" s="36"/>
      <c r="SS317" s="36"/>
      <c r="ST317" s="36"/>
      <c r="SU317" s="36"/>
      <c r="SV317" s="36"/>
      <c r="SW317" s="36"/>
      <c r="SX317" s="36"/>
      <c r="SY317" s="36"/>
      <c r="SZ317" s="36"/>
      <c r="TA317" s="36"/>
      <c r="TB317" s="36"/>
      <c r="TC317" s="36"/>
      <c r="TD317" s="36"/>
      <c r="TE317" s="36"/>
      <c r="TF317" s="36"/>
      <c r="TG317" s="36"/>
      <c r="TH317" s="36"/>
      <c r="TI317" s="36"/>
      <c r="TJ317" s="36"/>
      <c r="TK317" s="36"/>
      <c r="TL317" s="36"/>
      <c r="TM317" s="36"/>
      <c r="TN317" s="36"/>
      <c r="TO317" s="36"/>
      <c r="TP317" s="36"/>
      <c r="TQ317" s="36"/>
      <c r="TR317" s="36"/>
      <c r="TS317" s="36"/>
      <c r="TT317" s="36"/>
      <c r="TU317" s="36"/>
      <c r="TV317" s="36"/>
      <c r="TW317" s="36"/>
      <c r="TX317" s="36"/>
      <c r="TY317" s="36"/>
      <c r="TZ317" s="36"/>
      <c r="UA317" s="36"/>
      <c r="UB317" s="36"/>
      <c r="UC317" s="36"/>
      <c r="UD317" s="36"/>
      <c r="UE317" s="36"/>
      <c r="UF317" s="36"/>
      <c r="UG317" s="36"/>
      <c r="UH317" s="36"/>
      <c r="UI317" s="36"/>
      <c r="UJ317" s="36"/>
      <c r="UK317" s="36"/>
      <c r="UL317" s="36"/>
      <c r="UM317" s="36"/>
      <c r="UN317" s="36"/>
      <c r="UO317" s="36"/>
      <c r="UP317" s="36"/>
      <c r="UQ317" s="36"/>
      <c r="UR317" s="36"/>
      <c r="US317" s="36"/>
      <c r="UT317" s="36"/>
      <c r="UU317" s="36"/>
      <c r="UV317" s="36"/>
      <c r="UW317" s="36"/>
      <c r="UX317" s="36"/>
      <c r="UY317" s="36"/>
      <c r="UZ317" s="36"/>
      <c r="VA317" s="36"/>
      <c r="VB317" s="36"/>
      <c r="VC317" s="36"/>
      <c r="VD317" s="36"/>
      <c r="VE317" s="36"/>
      <c r="VF317" s="36"/>
      <c r="VG317" s="36"/>
      <c r="VH317" s="36"/>
      <c r="VI317" s="36"/>
      <c r="VJ317" s="36"/>
      <c r="VK317" s="36"/>
      <c r="VL317" s="36"/>
      <c r="VM317" s="36"/>
      <c r="VN317" s="36"/>
      <c r="VO317" s="36"/>
      <c r="VP317" s="36"/>
      <c r="VQ317" s="36"/>
      <c r="VR317" s="36"/>
      <c r="VS317" s="36"/>
      <c r="VT317" s="36"/>
      <c r="VU317" s="36"/>
      <c r="VV317" s="36"/>
      <c r="VW317" s="36"/>
      <c r="VX317" s="36"/>
      <c r="VY317" s="36"/>
      <c r="VZ317" s="36"/>
      <c r="WA317" s="36"/>
      <c r="WB317" s="36"/>
      <c r="WC317" s="36"/>
      <c r="WD317" s="36"/>
      <c r="WE317" s="36"/>
      <c r="WF317" s="36"/>
      <c r="WG317" s="36"/>
      <c r="WH317" s="36"/>
      <c r="WI317" s="36"/>
      <c r="WJ317" s="36"/>
      <c r="WK317" s="36"/>
      <c r="WL317" s="36"/>
      <c r="WM317" s="36"/>
      <c r="WN317" s="36"/>
      <c r="WO317" s="36"/>
      <c r="WP317" s="36"/>
      <c r="WQ317" s="36"/>
      <c r="WR317" s="36"/>
      <c r="WS317" s="36"/>
      <c r="WT317" s="36"/>
      <c r="WU317" s="36"/>
      <c r="WV317" s="36"/>
      <c r="WW317" s="36"/>
      <c r="WX317" s="36"/>
      <c r="WY317" s="36"/>
      <c r="WZ317" s="36"/>
      <c r="XA317" s="36"/>
      <c r="XB317" s="36"/>
      <c r="XC317" s="36"/>
      <c r="XD317" s="36"/>
      <c r="XE317" s="36"/>
      <c r="XF317" s="36"/>
      <c r="XG317" s="36"/>
      <c r="XH317" s="36"/>
      <c r="XI317" s="36"/>
      <c r="XJ317" s="36"/>
      <c r="XK317" s="36"/>
      <c r="XL317" s="36"/>
      <c r="XM317" s="36"/>
      <c r="XN317" s="36"/>
      <c r="XO317" s="36"/>
      <c r="XP317" s="36"/>
      <c r="XQ317" s="36"/>
      <c r="XR317" s="36"/>
      <c r="XS317" s="36"/>
      <c r="XT317" s="36"/>
      <c r="XU317" s="36"/>
      <c r="XV317" s="36"/>
      <c r="XW317" s="36"/>
      <c r="XX317" s="36"/>
      <c r="XY317" s="36"/>
      <c r="XZ317" s="36"/>
      <c r="YA317" s="36"/>
      <c r="YB317" s="36"/>
      <c r="YC317" s="36"/>
      <c r="YD317" s="36"/>
      <c r="YE317" s="36"/>
      <c r="YF317" s="36"/>
      <c r="YG317" s="36"/>
      <c r="YH317" s="36"/>
      <c r="YI317" s="36"/>
      <c r="YJ317" s="36"/>
      <c r="YK317" s="36"/>
      <c r="YL317" s="36"/>
      <c r="YM317" s="36"/>
      <c r="YN317" s="36"/>
      <c r="YO317" s="36"/>
      <c r="YP317" s="36"/>
      <c r="YQ317" s="36"/>
      <c r="YR317" s="36"/>
      <c r="YS317" s="36"/>
      <c r="YT317" s="36"/>
      <c r="YU317" s="36"/>
      <c r="YV317" s="36"/>
      <c r="YW317" s="36"/>
      <c r="YX317" s="36"/>
      <c r="YY317" s="36"/>
      <c r="YZ317" s="36"/>
      <c r="ZA317" s="36"/>
      <c r="ZB317" s="36"/>
      <c r="ZC317" s="36"/>
      <c r="ZD317" s="36"/>
      <c r="ZE317" s="36"/>
      <c r="ZF317" s="36"/>
      <c r="ZG317" s="36"/>
      <c r="ZH317" s="36"/>
      <c r="ZI317" s="36"/>
      <c r="ZJ317" s="36"/>
      <c r="ZK317" s="36"/>
      <c r="ZL317" s="36"/>
      <c r="ZM317" s="36"/>
      <c r="ZN317" s="36"/>
      <c r="ZO317" s="36"/>
      <c r="ZP317" s="36"/>
      <c r="ZQ317" s="36"/>
      <c r="ZR317" s="36"/>
      <c r="ZS317" s="36"/>
      <c r="ZT317" s="36"/>
      <c r="ZU317" s="36"/>
      <c r="ZV317" s="36"/>
      <c r="ZW317" s="36"/>
      <c r="ZX317" s="36"/>
      <c r="ZY317" s="36"/>
      <c r="ZZ317" s="36"/>
      <c r="AAA317" s="36"/>
      <c r="AAB317" s="36"/>
      <c r="AAC317" s="36"/>
      <c r="AAD317" s="36"/>
      <c r="AAE317" s="36"/>
      <c r="AAF317" s="36"/>
      <c r="AAG317" s="36"/>
      <c r="AAH317" s="36"/>
      <c r="AAI317" s="36"/>
      <c r="AAJ317" s="36"/>
      <c r="AAK317" s="36"/>
      <c r="AAL317" s="36"/>
      <c r="AAM317" s="36"/>
      <c r="AAN317" s="36"/>
      <c r="AAO317" s="36"/>
      <c r="AAP317" s="36"/>
      <c r="AAQ317" s="36"/>
      <c r="AAR317" s="36"/>
      <c r="AAS317" s="36"/>
      <c r="AAT317" s="36"/>
      <c r="AAU317" s="36"/>
      <c r="AAV317" s="36"/>
      <c r="AAW317" s="36"/>
      <c r="AAX317" s="36"/>
      <c r="AAY317" s="36"/>
      <c r="AAZ317" s="36"/>
      <c r="ABA317" s="36"/>
      <c r="ABB317" s="36"/>
      <c r="ABC317" s="36"/>
      <c r="ABD317" s="36"/>
      <c r="ABE317" s="36"/>
      <c r="ABF317" s="36"/>
      <c r="ABG317" s="36"/>
      <c r="ABH317" s="36"/>
      <c r="ABI317" s="36"/>
      <c r="ABJ317" s="36"/>
      <c r="ABK317" s="36"/>
      <c r="ABL317" s="36"/>
      <c r="ABM317" s="36"/>
      <c r="ABN317" s="36"/>
      <c r="ABO317" s="36"/>
      <c r="ABP317" s="36"/>
      <c r="ABQ317" s="36"/>
      <c r="ABR317" s="36"/>
      <c r="ABS317" s="36"/>
      <c r="ABT317" s="36"/>
      <c r="ABV317" s="13"/>
      <c r="ABW317" s="35"/>
      <c r="ABX317" s="35"/>
      <c r="ABY317" s="15"/>
      <c r="ACA317" s="13"/>
      <c r="ACB317" s="35"/>
      <c r="ACC317" s="35"/>
      <c r="ACD317" s="15"/>
      <c r="ACF317" s="13"/>
      <c r="ACG317" s="35"/>
      <c r="ACH317" s="35"/>
      <c r="ACI317" s="15"/>
      <c r="ACK317" s="13"/>
      <c r="ACL317" s="35"/>
      <c r="ACM317" s="35"/>
      <c r="ACN317" s="15"/>
      <c r="ACP317" s="13"/>
      <c r="ACQ317" s="35"/>
      <c r="ACR317" s="35"/>
      <c r="ACS317" s="15"/>
      <c r="ACU317" s="13"/>
      <c r="ACV317" s="35"/>
      <c r="ACW317" s="35"/>
      <c r="ACX317" s="15"/>
      <c r="ACZ317" s="13"/>
      <c r="ADA317" s="35"/>
      <c r="ADB317" s="35"/>
      <c r="ADC317" s="15"/>
      <c r="ADE317" s="13"/>
      <c r="ADF317" s="35"/>
      <c r="ADG317" s="35"/>
      <c r="ADH317" s="15"/>
      <c r="ADJ317" s="13"/>
      <c r="ADK317" s="35"/>
      <c r="ADL317" s="35"/>
      <c r="ADM317" s="15"/>
      <c r="ADO317" s="13"/>
      <c r="ADP317" s="35"/>
      <c r="ADQ317" s="35"/>
      <c r="ADR317" s="15"/>
      <c r="ADT317" s="13"/>
      <c r="ADU317" s="35"/>
      <c r="ADV317" s="35"/>
      <c r="ADW317" s="15"/>
      <c r="ADY317" s="13"/>
      <c r="ADZ317" s="35"/>
      <c r="AEA317" s="35"/>
      <c r="AEB317" s="15"/>
      <c r="AED317" s="13"/>
      <c r="AEE317" s="35"/>
      <c r="AEF317" s="35"/>
      <c r="AEG317" s="15"/>
      <c r="AEI317" s="13"/>
      <c r="AEJ317" s="35"/>
      <c r="AEK317" s="35"/>
      <c r="AEL317" s="15"/>
      <c r="AEN317" s="13"/>
      <c r="AEO317" s="35"/>
      <c r="AEP317" s="35"/>
      <c r="AEQ317" s="15"/>
      <c r="AES317" s="13"/>
      <c r="AET317" s="35"/>
      <c r="AEU317" s="35"/>
      <c r="AEV317" s="15"/>
      <c r="AEX317" s="13"/>
      <c r="AEY317" s="35"/>
      <c r="AEZ317" s="35"/>
      <c r="AFA317" s="15"/>
      <c r="AFC317" s="13"/>
      <c r="AFD317" s="35"/>
      <c r="AFE317" s="35"/>
      <c r="AFF317" s="15"/>
      <c r="AFH317" s="13"/>
      <c r="AFI317" s="35"/>
      <c r="AFJ317" s="35"/>
      <c r="AFK317" s="15"/>
      <c r="AFM317" s="13"/>
      <c r="AFN317" s="35"/>
      <c r="AFO317" s="35"/>
      <c r="AFP317" s="15"/>
      <c r="AFR317" s="13"/>
      <c r="AFS317" s="35"/>
      <c r="AFT317" s="35"/>
      <c r="AFU317" s="15"/>
      <c r="AFW317" s="13"/>
      <c r="AFX317" s="35"/>
      <c r="AFY317" s="35"/>
      <c r="AFZ317" s="15"/>
      <c r="AGB317" s="13"/>
      <c r="AGC317" s="35"/>
      <c r="AGD317" s="35"/>
      <c r="AGE317" s="15"/>
      <c r="AGG317" s="13"/>
      <c r="AGH317" s="35"/>
      <c r="AGI317" s="35"/>
      <c r="AGJ317" s="15"/>
      <c r="AGL317" s="13"/>
      <c r="AGM317" s="35"/>
      <c r="AGN317" s="35"/>
      <c r="AGO317" s="15"/>
      <c r="AGQ317" s="13"/>
      <c r="AGR317" s="35"/>
      <c r="AGS317" s="35"/>
      <c r="AGT317" s="15"/>
      <c r="AGV317" s="13"/>
      <c r="AGW317" s="35"/>
      <c r="AGX317" s="35"/>
      <c r="AGY317" s="15"/>
      <c r="AHA317" s="13"/>
      <c r="AHB317" s="35"/>
      <c r="AHC317" s="35"/>
      <c r="AHD317" s="15"/>
      <c r="AHF317" s="13"/>
      <c r="AHG317" s="35"/>
      <c r="AHH317" s="35"/>
      <c r="AHI317" s="15"/>
      <c r="AHK317" s="13"/>
      <c r="AHL317" s="35"/>
      <c r="AHM317" s="35"/>
      <c r="AHN317" s="15"/>
      <c r="AHP317" s="13"/>
      <c r="AHQ317" s="35"/>
      <c r="AHR317" s="35"/>
      <c r="AHS317" s="15"/>
      <c r="AHU317" s="13"/>
      <c r="AHV317" s="35"/>
      <c r="AHW317" s="35"/>
      <c r="AHX317" s="15"/>
      <c r="AHZ317" s="13"/>
      <c r="AIA317" s="35"/>
      <c r="AIB317" s="35"/>
      <c r="AIC317" s="15"/>
      <c r="AIE317" s="13"/>
      <c r="AIF317" s="35"/>
      <c r="AIG317" s="35"/>
      <c r="AIH317" s="15"/>
      <c r="AIJ317" s="13"/>
      <c r="AIK317" s="35"/>
      <c r="AIL317" s="35"/>
      <c r="AIM317" s="15"/>
      <c r="AIO317" s="13"/>
      <c r="AIP317" s="35"/>
      <c r="AIQ317" s="35"/>
      <c r="AIR317" s="15"/>
      <c r="AIT317" s="13"/>
      <c r="AIU317" s="35"/>
      <c r="AIV317" s="35"/>
      <c r="AIW317" s="15"/>
      <c r="AIY317" s="13"/>
      <c r="AIZ317" s="35"/>
      <c r="AJA317" s="35"/>
      <c r="AJB317" s="15"/>
      <c r="AJD317" s="13"/>
      <c r="AJE317" s="35"/>
      <c r="AJF317" s="35"/>
      <c r="AJG317" s="15"/>
      <c r="AJI317" s="13"/>
      <c r="AJJ317" s="35"/>
      <c r="AJK317" s="35"/>
      <c r="AJL317" s="15"/>
      <c r="AJN317" s="13"/>
      <c r="AJO317" s="35"/>
      <c r="AJP317" s="35"/>
      <c r="AJQ317" s="15"/>
      <c r="AJS317" s="13"/>
      <c r="AJT317" s="35"/>
      <c r="AJU317" s="35"/>
      <c r="AJV317" s="15"/>
      <c r="AJX317" s="13"/>
      <c r="AJY317" s="35"/>
      <c r="AJZ317" s="35"/>
      <c r="AKA317" s="15"/>
      <c r="AKC317" s="13"/>
      <c r="AKD317" s="35"/>
      <c r="AKE317" s="35"/>
      <c r="AKF317" s="15"/>
      <c r="AKH317" s="13"/>
      <c r="AKI317" s="35"/>
      <c r="AKJ317" s="35"/>
      <c r="AKK317" s="15"/>
      <c r="AKM317" s="13"/>
      <c r="AKN317" s="35"/>
      <c r="AKO317" s="35"/>
      <c r="AKP317" s="15"/>
      <c r="AKR317" s="13"/>
      <c r="AKS317" s="35"/>
      <c r="AKT317" s="35"/>
      <c r="AKU317" s="15"/>
      <c r="AKW317" s="13"/>
      <c r="AKX317" s="35"/>
      <c r="AKY317" s="35"/>
      <c r="AKZ317" s="15"/>
      <c r="ALB317" s="13"/>
      <c r="ALC317" s="35"/>
      <c r="ALD317" s="35"/>
      <c r="ALE317" s="15"/>
      <c r="ALG317" s="13"/>
      <c r="ALH317" s="35"/>
      <c r="ALI317" s="35"/>
      <c r="ALJ317" s="15"/>
      <c r="ALL317" s="13"/>
      <c r="ALM317" s="35"/>
      <c r="ALN317" s="35"/>
      <c r="ALO317" s="15"/>
      <c r="ALQ317" s="13"/>
      <c r="ALR317" s="35"/>
      <c r="ALS317" s="35"/>
      <c r="ALT317" s="15"/>
      <c r="ALV317" s="13"/>
      <c r="ALW317" s="35"/>
      <c r="ALX317" s="35"/>
      <c r="ALY317" s="15"/>
      <c r="AMA317" s="13"/>
      <c r="AMB317" s="35"/>
      <c r="AMC317" s="35"/>
      <c r="AMD317" s="15"/>
      <c r="AMF317" s="13"/>
      <c r="AMG317" s="35"/>
      <c r="AMH317" s="35"/>
      <c r="AMI317" s="15"/>
      <c r="AMK317" s="13"/>
      <c r="AML317" s="35"/>
      <c r="AMM317" s="35"/>
      <c r="AMN317" s="15"/>
      <c r="AMP317" s="13"/>
      <c r="AMQ317" s="35"/>
      <c r="AMR317" s="35"/>
      <c r="AMS317" s="15"/>
      <c r="AMU317" s="13"/>
      <c r="AMV317" s="35"/>
      <c r="AMW317" s="35"/>
      <c r="AMX317" s="15"/>
      <c r="AMZ317" s="13"/>
      <c r="ANA317" s="35"/>
      <c r="ANB317" s="35"/>
      <c r="ANC317" s="15"/>
      <c r="ANE317" s="13"/>
      <c r="ANF317" s="35"/>
      <c r="ANG317" s="35"/>
      <c r="ANH317" s="15"/>
      <c r="ANJ317" s="13"/>
      <c r="ANK317" s="35"/>
      <c r="ANL317" s="35"/>
      <c r="ANM317" s="15"/>
      <c r="ANO317" s="13"/>
      <c r="ANP317" s="35"/>
      <c r="ANQ317" s="35"/>
      <c r="ANR317" s="15"/>
      <c r="ANT317" s="13"/>
      <c r="ANU317" s="35"/>
      <c r="ANV317" s="35"/>
      <c r="ANW317" s="15"/>
      <c r="ANY317" s="13"/>
      <c r="ANZ317" s="35"/>
      <c r="AOA317" s="35"/>
      <c r="AOB317" s="15"/>
      <c r="AOD317" s="13"/>
      <c r="AOE317" s="35"/>
      <c r="AOF317" s="35"/>
      <c r="AOG317" s="15"/>
      <c r="AOI317" s="13"/>
      <c r="AOJ317" s="35"/>
      <c r="AOK317" s="35"/>
      <c r="AOL317" s="15"/>
      <c r="AON317" s="13"/>
      <c r="AOO317" s="35"/>
      <c r="AOP317" s="35"/>
      <c r="AOQ317" s="15"/>
      <c r="AOS317" s="13"/>
      <c r="AOT317" s="35"/>
      <c r="AOU317" s="35"/>
      <c r="AOV317" s="15"/>
      <c r="AOX317" s="13"/>
      <c r="AOY317" s="35"/>
      <c r="AOZ317" s="35"/>
      <c r="APA317" s="15"/>
      <c r="APC317" s="13"/>
      <c r="APD317" s="35"/>
      <c r="APE317" s="35"/>
      <c r="APF317" s="15"/>
      <c r="APH317" s="13"/>
      <c r="API317" s="35"/>
      <c r="APJ317" s="35"/>
      <c r="APK317" s="15"/>
      <c r="APM317" s="13"/>
      <c r="APN317" s="35"/>
      <c r="APO317" s="35"/>
      <c r="APP317" s="15"/>
      <c r="APR317" s="13"/>
      <c r="APS317" s="35"/>
      <c r="APT317" s="35"/>
      <c r="APU317" s="15"/>
      <c r="APW317" s="13"/>
      <c r="APX317" s="35"/>
      <c r="APY317" s="35"/>
      <c r="APZ317" s="15"/>
      <c r="AQB317" s="13"/>
      <c r="AQC317" s="35"/>
      <c r="AQD317" s="35"/>
      <c r="AQE317" s="15"/>
      <c r="AQG317" s="13"/>
      <c r="AQH317" s="35"/>
      <c r="AQI317" s="35"/>
      <c r="AQJ317" s="15"/>
      <c r="AQL317" s="13"/>
      <c r="AQM317" s="35"/>
      <c r="AQN317" s="35"/>
      <c r="AQO317" s="15"/>
      <c r="AQQ317" s="13"/>
      <c r="AQR317" s="35"/>
      <c r="AQS317" s="35"/>
      <c r="AQT317" s="15"/>
      <c r="AQV317" s="13"/>
      <c r="AQW317" s="35"/>
      <c r="AQX317" s="35"/>
      <c r="AQY317" s="15"/>
      <c r="ARA317" s="13"/>
      <c r="ARB317" s="35"/>
      <c r="ARC317" s="35"/>
      <c r="ARD317" s="15"/>
      <c r="ARF317" s="13"/>
      <c r="ARG317" s="35"/>
      <c r="ARH317" s="35"/>
      <c r="ARI317" s="15"/>
      <c r="ARK317" s="13"/>
      <c r="ARL317" s="35"/>
      <c r="ARM317" s="35"/>
      <c r="ARN317" s="15"/>
      <c r="ARP317" s="13"/>
      <c r="ARQ317" s="35"/>
      <c r="ARR317" s="35"/>
      <c r="ARS317" s="15"/>
      <c r="ARU317" s="13"/>
      <c r="ARV317" s="35"/>
      <c r="ARW317" s="35"/>
      <c r="ARX317" s="15"/>
      <c r="ARZ317" s="13"/>
      <c r="ASA317" s="35"/>
      <c r="ASB317" s="35"/>
      <c r="ASC317" s="15"/>
      <c r="ASE317" s="13"/>
      <c r="ASF317" s="35"/>
      <c r="ASG317" s="35"/>
      <c r="ASH317" s="15"/>
      <c r="ASJ317" s="13"/>
      <c r="ASK317" s="35"/>
      <c r="ASL317" s="35"/>
      <c r="ASM317" s="15"/>
      <c r="ASO317" s="13"/>
      <c r="ASP317" s="35"/>
      <c r="ASQ317" s="35"/>
      <c r="ASR317" s="15"/>
      <c r="AST317" s="13"/>
      <c r="ASU317" s="35"/>
      <c r="ASV317" s="35"/>
      <c r="ASW317" s="15"/>
      <c r="ASY317" s="13"/>
      <c r="ASZ317" s="35"/>
      <c r="ATA317" s="35"/>
      <c r="ATB317" s="15"/>
      <c r="ATD317" s="13"/>
      <c r="ATE317" s="35"/>
      <c r="ATF317" s="35"/>
      <c r="ATG317" s="15"/>
      <c r="ATI317" s="13"/>
      <c r="ATJ317" s="35"/>
      <c r="ATK317" s="35"/>
      <c r="ATL317" s="15"/>
      <c r="ATN317" s="13"/>
      <c r="ATO317" s="35"/>
      <c r="ATP317" s="35"/>
      <c r="ATQ317" s="15"/>
      <c r="ATS317" s="13"/>
      <c r="ATT317" s="35"/>
      <c r="ATU317" s="35"/>
      <c r="ATV317" s="15"/>
      <c r="ATX317" s="13"/>
      <c r="ATY317" s="35"/>
      <c r="ATZ317" s="35"/>
      <c r="AUA317" s="15"/>
      <c r="AUC317" s="13"/>
      <c r="AUD317" s="35"/>
      <c r="AUE317" s="35"/>
      <c r="AUF317" s="15"/>
      <c r="AUH317" s="13"/>
      <c r="AUI317" s="35"/>
      <c r="AUJ317" s="35"/>
      <c r="AUK317" s="15"/>
      <c r="AUM317" s="13"/>
      <c r="AUN317" s="35"/>
      <c r="AUO317" s="35"/>
      <c r="AUP317" s="15"/>
      <c r="AUR317" s="13"/>
      <c r="AUS317" s="35"/>
      <c r="AUT317" s="35"/>
      <c r="AUU317" s="15"/>
      <c r="AUW317" s="13"/>
      <c r="AUX317" s="35"/>
      <c r="AUY317" s="35"/>
      <c r="AUZ317" s="15"/>
      <c r="AVB317" s="13"/>
      <c r="AVC317" s="35"/>
      <c r="AVD317" s="35"/>
      <c r="AVE317" s="15"/>
      <c r="AVG317" s="13"/>
      <c r="AVH317" s="35"/>
      <c r="AVI317" s="35"/>
      <c r="AVJ317" s="15"/>
      <c r="AVL317" s="13"/>
      <c r="AVM317" s="35"/>
      <c r="AVN317" s="35"/>
      <c r="AVO317" s="15"/>
      <c r="AVQ317" s="13"/>
      <c r="AVR317" s="35"/>
      <c r="AVS317" s="35"/>
      <c r="AVT317" s="15"/>
      <c r="AVV317" s="13"/>
      <c r="AVW317" s="35"/>
      <c r="AVX317" s="35"/>
      <c r="AVY317" s="15"/>
      <c r="AWA317" s="13"/>
      <c r="AWB317" s="35"/>
      <c r="AWC317" s="35"/>
      <c r="AWD317" s="15"/>
      <c r="AWF317" s="13"/>
      <c r="AWG317" s="35"/>
      <c r="AWH317" s="35"/>
      <c r="AWI317" s="15"/>
      <c r="AWK317" s="13"/>
      <c r="AWL317" s="35"/>
      <c r="AWM317" s="35"/>
      <c r="AWN317" s="15"/>
      <c r="AWP317" s="13"/>
      <c r="AWQ317" s="35"/>
      <c r="AWR317" s="35"/>
      <c r="AWS317" s="15"/>
      <c r="AWU317" s="13"/>
      <c r="AWV317" s="35"/>
      <c r="AWW317" s="35"/>
      <c r="AWX317" s="15"/>
      <c r="AWZ317" s="13"/>
      <c r="AXA317" s="35"/>
      <c r="AXB317" s="35"/>
      <c r="AXC317" s="15"/>
      <c r="AXE317" s="13"/>
      <c r="AXF317" s="35"/>
      <c r="AXG317" s="35"/>
      <c r="AXH317" s="15"/>
      <c r="AXJ317" s="13"/>
      <c r="AXK317" s="35"/>
      <c r="AXL317" s="35"/>
      <c r="AXM317" s="15"/>
      <c r="AXO317" s="13"/>
      <c r="AXP317" s="35"/>
      <c r="AXQ317" s="35"/>
      <c r="AXR317" s="15"/>
      <c r="AXT317" s="13"/>
      <c r="AXU317" s="35"/>
      <c r="AXV317" s="35"/>
      <c r="AXW317" s="15"/>
      <c r="AXY317" s="13"/>
      <c r="AXZ317" s="35"/>
      <c r="AYA317" s="35"/>
      <c r="AYB317" s="15"/>
      <c r="AYD317" s="13"/>
      <c r="AYE317" s="35"/>
      <c r="AYF317" s="35"/>
      <c r="AYG317" s="15"/>
      <c r="AYI317" s="13"/>
      <c r="AYJ317" s="35"/>
      <c r="AYK317" s="35"/>
      <c r="AYL317" s="15"/>
      <c r="AYN317" s="13"/>
      <c r="AYO317" s="35"/>
      <c r="AYP317" s="35"/>
      <c r="AYQ317" s="15"/>
      <c r="AYS317" s="13"/>
      <c r="AYT317" s="35"/>
      <c r="AYU317" s="35"/>
      <c r="AYV317" s="15"/>
      <c r="AYX317" s="13"/>
      <c r="AYY317" s="35"/>
      <c r="AYZ317" s="35"/>
      <c r="AZA317" s="15"/>
      <c r="AZC317" s="13"/>
      <c r="AZD317" s="35"/>
      <c r="AZE317" s="35"/>
      <c r="AZF317" s="15"/>
      <c r="AZH317" s="13"/>
      <c r="AZI317" s="35"/>
      <c r="AZJ317" s="35"/>
      <c r="AZK317" s="15"/>
      <c r="AZM317" s="13"/>
      <c r="AZN317" s="35"/>
      <c r="AZO317" s="35"/>
      <c r="AZP317" s="15"/>
      <c r="AZR317" s="13"/>
      <c r="AZS317" s="35"/>
      <c r="AZT317" s="35"/>
      <c r="AZU317" s="15"/>
      <c r="AZW317" s="13"/>
      <c r="AZX317" s="35"/>
      <c r="AZY317" s="35"/>
      <c r="AZZ317" s="15"/>
      <c r="BAB317" s="13"/>
      <c r="BAC317" s="35"/>
      <c r="BAD317" s="35"/>
      <c r="BAE317" s="15"/>
      <c r="BAG317" s="13"/>
      <c r="BAH317" s="35"/>
      <c r="BAI317" s="35"/>
      <c r="BAJ317" s="15"/>
      <c r="BAL317" s="13"/>
      <c r="BAM317" s="35"/>
      <c r="BAN317" s="35"/>
      <c r="BAO317" s="15"/>
      <c r="BAQ317" s="13"/>
      <c r="BAR317" s="35"/>
      <c r="BAS317" s="35"/>
      <c r="BAT317" s="15"/>
      <c r="BAV317" s="13"/>
      <c r="BAW317" s="35"/>
      <c r="BAX317" s="35"/>
      <c r="BAY317" s="15"/>
      <c r="BBA317" s="13"/>
      <c r="BBB317" s="35"/>
      <c r="BBC317" s="35"/>
      <c r="BBD317" s="15"/>
      <c r="BBF317" s="13"/>
      <c r="BBG317" s="35"/>
      <c r="BBH317" s="35"/>
      <c r="BBI317" s="15"/>
      <c r="BBK317" s="13"/>
      <c r="BBL317" s="35"/>
      <c r="BBM317" s="35"/>
      <c r="BBN317" s="15"/>
      <c r="BBP317" s="13"/>
      <c r="BBQ317" s="35"/>
      <c r="BBR317" s="35"/>
      <c r="BBS317" s="15"/>
      <c r="BBU317" s="13"/>
      <c r="BBV317" s="35"/>
      <c r="BBW317" s="35"/>
      <c r="BBX317" s="15"/>
      <c r="BBZ317" s="13"/>
      <c r="BCA317" s="35"/>
      <c r="BCB317" s="35"/>
      <c r="BCC317" s="15"/>
      <c r="BCE317" s="13"/>
      <c r="BCF317" s="35"/>
      <c r="BCG317" s="35"/>
      <c r="BCH317" s="15"/>
      <c r="BCJ317" s="13"/>
      <c r="BCK317" s="35"/>
      <c r="BCL317" s="35"/>
      <c r="BCM317" s="15"/>
      <c r="BCO317" s="13"/>
      <c r="BCP317" s="35"/>
      <c r="BCQ317" s="35"/>
      <c r="BCR317" s="15"/>
      <c r="BCT317" s="13"/>
      <c r="BCU317" s="35"/>
      <c r="BCV317" s="35"/>
      <c r="BCW317" s="15"/>
      <c r="BCY317" s="13"/>
      <c r="BCZ317" s="35"/>
      <c r="BDA317" s="35"/>
      <c r="BDB317" s="15"/>
      <c r="BDD317" s="13"/>
      <c r="BDE317" s="35"/>
      <c r="BDF317" s="35"/>
      <c r="BDG317" s="15"/>
      <c r="BDI317" s="13"/>
      <c r="BDJ317" s="35"/>
      <c r="BDK317" s="35"/>
      <c r="BDL317" s="15"/>
      <c r="BDN317" s="13"/>
      <c r="BDO317" s="35"/>
      <c r="BDP317" s="35"/>
      <c r="BDQ317" s="15"/>
      <c r="BDS317" s="13"/>
      <c r="BDT317" s="35"/>
      <c r="BDU317" s="35"/>
      <c r="BDV317" s="15"/>
      <c r="BDX317" s="13"/>
      <c r="BDY317" s="35"/>
      <c r="BDZ317" s="35"/>
      <c r="BEA317" s="15"/>
      <c r="BEC317" s="13"/>
      <c r="BED317" s="35"/>
      <c r="BEE317" s="35"/>
      <c r="BEF317" s="15"/>
      <c r="BEH317" s="13"/>
      <c r="BEI317" s="35"/>
      <c r="BEJ317" s="35"/>
      <c r="BEK317" s="15"/>
      <c r="BEM317" s="13"/>
      <c r="BEN317" s="35"/>
      <c r="BEO317" s="35"/>
      <c r="BEP317" s="15"/>
      <c r="BER317" s="13"/>
      <c r="BES317" s="35"/>
      <c r="BET317" s="35"/>
      <c r="BEU317" s="15"/>
      <c r="BEW317" s="13"/>
      <c r="BEX317" s="35"/>
      <c r="BEY317" s="35"/>
      <c r="BEZ317" s="15"/>
      <c r="BFB317" s="13"/>
      <c r="BFC317" s="35"/>
      <c r="BFD317" s="35"/>
      <c r="BFE317" s="15"/>
      <c r="BFG317" s="13"/>
      <c r="BFH317" s="35"/>
      <c r="BFI317" s="35"/>
      <c r="BFJ317" s="15"/>
      <c r="BFL317" s="13"/>
      <c r="BFM317" s="35"/>
      <c r="BFN317" s="35"/>
      <c r="BFO317" s="15"/>
      <c r="BFQ317" s="13"/>
      <c r="BFR317" s="35"/>
      <c r="BFS317" s="35"/>
      <c r="BFT317" s="15"/>
      <c r="BFV317" s="13"/>
      <c r="BFW317" s="35"/>
      <c r="BFX317" s="35"/>
      <c r="BFY317" s="15"/>
      <c r="BGA317" s="13"/>
      <c r="BGB317" s="35"/>
      <c r="BGC317" s="35"/>
      <c r="BGD317" s="15"/>
      <c r="BGF317" s="13"/>
      <c r="BGG317" s="35"/>
      <c r="BGH317" s="35"/>
      <c r="BGI317" s="15"/>
      <c r="BGK317" s="13"/>
      <c r="BGL317" s="35"/>
      <c r="BGM317" s="35"/>
      <c r="BGN317" s="15"/>
      <c r="BGP317" s="13"/>
      <c r="BGQ317" s="35"/>
      <c r="BGR317" s="35"/>
      <c r="BGS317" s="15"/>
      <c r="BGU317" s="13"/>
      <c r="BGV317" s="35"/>
      <c r="BGW317" s="35"/>
      <c r="BGX317" s="15"/>
      <c r="BGZ317" s="13"/>
      <c r="BHA317" s="35"/>
      <c r="BHB317" s="35"/>
      <c r="BHC317" s="15"/>
      <c r="BHE317" s="13"/>
      <c r="BHF317" s="35"/>
      <c r="BHG317" s="35"/>
      <c r="BHH317" s="15"/>
      <c r="BHJ317" s="13"/>
      <c r="BHK317" s="35"/>
      <c r="BHL317" s="35"/>
      <c r="BHM317" s="15"/>
      <c r="BHO317" s="13"/>
      <c r="BHP317" s="35"/>
      <c r="BHQ317" s="35"/>
      <c r="BHR317" s="15"/>
      <c r="BHT317" s="13"/>
      <c r="BHU317" s="35"/>
      <c r="BHV317" s="35"/>
      <c r="BHW317" s="15"/>
      <c r="BHY317" s="13"/>
      <c r="BHZ317" s="35"/>
      <c r="BIA317" s="35"/>
      <c r="BIB317" s="15"/>
      <c r="BID317" s="13"/>
      <c r="BIE317" s="35"/>
      <c r="BIF317" s="35"/>
      <c r="BIG317" s="15"/>
      <c r="BII317" s="13"/>
      <c r="BIJ317" s="35"/>
      <c r="BIK317" s="35"/>
      <c r="BIL317" s="15"/>
      <c r="BIN317" s="13"/>
      <c r="BIO317" s="35"/>
      <c r="BIP317" s="35"/>
      <c r="BIQ317" s="15"/>
      <c r="BIS317" s="13"/>
      <c r="BIT317" s="35"/>
      <c r="BIU317" s="35"/>
      <c r="BIV317" s="15"/>
      <c r="BIX317" s="13"/>
      <c r="BIY317" s="35"/>
      <c r="BIZ317" s="35"/>
      <c r="BJA317" s="15"/>
      <c r="BJC317" s="13"/>
      <c r="BJD317" s="35"/>
      <c r="BJE317" s="35"/>
      <c r="BJF317" s="15"/>
      <c r="BJH317" s="13"/>
      <c r="BJI317" s="35"/>
      <c r="BJJ317" s="35"/>
      <c r="BJK317" s="15"/>
      <c r="BJM317" s="13"/>
      <c r="BJN317" s="35"/>
      <c r="BJO317" s="35"/>
      <c r="BJP317" s="15"/>
      <c r="BJR317" s="13"/>
      <c r="BJS317" s="35"/>
      <c r="BJT317" s="35"/>
      <c r="BJU317" s="15"/>
      <c r="BJW317" s="13"/>
      <c r="BJX317" s="35"/>
      <c r="BJY317" s="35"/>
      <c r="BJZ317" s="15"/>
      <c r="BKB317" s="13"/>
      <c r="BKC317" s="35"/>
      <c r="BKD317" s="35"/>
      <c r="BKE317" s="15"/>
      <c r="BKG317" s="13"/>
      <c r="BKH317" s="35"/>
      <c r="BKI317" s="35"/>
      <c r="BKJ317" s="15"/>
      <c r="BKL317" s="13"/>
      <c r="BKM317" s="35"/>
      <c r="BKN317" s="35"/>
      <c r="BKO317" s="15"/>
      <c r="BKQ317" s="13"/>
      <c r="BKR317" s="35"/>
      <c r="BKS317" s="35"/>
      <c r="BKT317" s="15"/>
      <c r="BKV317" s="13"/>
      <c r="BKW317" s="35"/>
      <c r="BKX317" s="35"/>
      <c r="BKY317" s="15"/>
      <c r="BLA317" s="13"/>
      <c r="BLB317" s="35"/>
      <c r="BLC317" s="35"/>
      <c r="BLD317" s="15"/>
      <c r="BLF317" s="13"/>
      <c r="BLG317" s="35"/>
      <c r="BLH317" s="35"/>
      <c r="BLI317" s="15"/>
      <c r="BLK317" s="13"/>
      <c r="BLL317" s="35"/>
      <c r="BLM317" s="35"/>
      <c r="BLN317" s="15"/>
      <c r="BLP317" s="13"/>
      <c r="BLQ317" s="35"/>
      <c r="BLR317" s="35"/>
      <c r="BLS317" s="15"/>
      <c r="BLU317" s="13"/>
      <c r="BLV317" s="35"/>
      <c r="BLW317" s="35"/>
      <c r="BLX317" s="15"/>
      <c r="BLZ317" s="13"/>
      <c r="BMA317" s="35"/>
      <c r="BMB317" s="35"/>
      <c r="BMC317" s="15"/>
      <c r="BME317" s="13"/>
      <c r="BMF317" s="35"/>
      <c r="BMG317" s="35"/>
      <c r="BMH317" s="15"/>
      <c r="BMJ317" s="13"/>
      <c r="BMK317" s="35"/>
      <c r="BML317" s="35"/>
      <c r="BMM317" s="15"/>
      <c r="BMO317" s="13"/>
      <c r="BMP317" s="35"/>
      <c r="BMQ317" s="35"/>
      <c r="BMR317" s="15"/>
      <c r="BMT317" s="13"/>
      <c r="BMU317" s="35"/>
      <c r="BMV317" s="35"/>
      <c r="BMW317" s="15"/>
      <c r="BMY317" s="13"/>
      <c r="BMZ317" s="35"/>
      <c r="BNA317" s="35"/>
      <c r="BNB317" s="15"/>
      <c r="BND317" s="13"/>
      <c r="BNE317" s="35"/>
      <c r="BNF317" s="35"/>
      <c r="BNG317" s="15"/>
      <c r="BNI317" s="13"/>
      <c r="BNJ317" s="35"/>
      <c r="BNK317" s="35"/>
      <c r="BNL317" s="15"/>
      <c r="BNN317" s="13"/>
      <c r="BNO317" s="35"/>
      <c r="BNP317" s="35"/>
      <c r="BNQ317" s="15"/>
      <c r="BNS317" s="13"/>
      <c r="BNT317" s="35"/>
      <c r="BNU317" s="35"/>
      <c r="BNV317" s="15"/>
      <c r="BNX317" s="13"/>
      <c r="BNY317" s="35"/>
      <c r="BNZ317" s="35"/>
      <c r="BOA317" s="15"/>
      <c r="BOC317" s="13"/>
      <c r="BOD317" s="35"/>
      <c r="BOE317" s="35"/>
      <c r="BOF317" s="15"/>
      <c r="BOH317" s="13"/>
      <c r="BOI317" s="35"/>
      <c r="BOJ317" s="35"/>
      <c r="BOK317" s="15"/>
      <c r="BOM317" s="13"/>
      <c r="BON317" s="35"/>
      <c r="BOO317" s="35"/>
      <c r="BOP317" s="15"/>
      <c r="BOR317" s="13"/>
      <c r="BOS317" s="35"/>
      <c r="BOT317" s="35"/>
      <c r="BOU317" s="15"/>
      <c r="BOW317" s="13"/>
      <c r="BOX317" s="35"/>
      <c r="BOY317" s="35"/>
      <c r="BOZ317" s="15"/>
      <c r="BPB317" s="13"/>
      <c r="BPC317" s="35"/>
      <c r="BPD317" s="35"/>
      <c r="BPE317" s="15"/>
      <c r="BPG317" s="13"/>
      <c r="BPH317" s="35"/>
      <c r="BPI317" s="35"/>
      <c r="BPJ317" s="15"/>
      <c r="BPL317" s="13"/>
      <c r="BPM317" s="35"/>
      <c r="BPN317" s="35"/>
      <c r="BPO317" s="15"/>
      <c r="BPQ317" s="13"/>
      <c r="BPR317" s="35"/>
      <c r="BPS317" s="35"/>
      <c r="BPT317" s="15"/>
      <c r="BPV317" s="13"/>
      <c r="BPW317" s="35"/>
      <c r="BPX317" s="35"/>
      <c r="BPY317" s="15"/>
      <c r="BQA317" s="13"/>
      <c r="BQB317" s="35"/>
      <c r="BQC317" s="35"/>
      <c r="BQD317" s="15"/>
      <c r="BQF317" s="13"/>
      <c r="BQG317" s="35"/>
      <c r="BQH317" s="35"/>
      <c r="BQI317" s="15"/>
      <c r="BQK317" s="13"/>
      <c r="BQL317" s="35"/>
      <c r="BQM317" s="35"/>
      <c r="BQN317" s="15"/>
      <c r="BQP317" s="13"/>
      <c r="BQQ317" s="35"/>
      <c r="BQR317" s="35"/>
      <c r="BQS317" s="15"/>
      <c r="BQU317" s="13"/>
      <c r="BQV317" s="35"/>
      <c r="BQW317" s="35"/>
      <c r="BQX317" s="15"/>
      <c r="BQZ317" s="13"/>
      <c r="BRA317" s="35"/>
      <c r="BRB317" s="35"/>
      <c r="BRC317" s="15"/>
      <c r="BRE317" s="13"/>
      <c r="BRF317" s="35"/>
      <c r="BRG317" s="35"/>
      <c r="BRH317" s="15"/>
      <c r="BRJ317" s="13"/>
      <c r="BRK317" s="35"/>
      <c r="BRL317" s="35"/>
      <c r="BRM317" s="15"/>
      <c r="BRO317" s="13"/>
      <c r="BRP317" s="35"/>
      <c r="BRQ317" s="35"/>
      <c r="BRR317" s="15"/>
      <c r="BRT317" s="13"/>
      <c r="BRU317" s="35"/>
      <c r="BRV317" s="35"/>
      <c r="BRW317" s="15"/>
      <c r="BRY317" s="13"/>
      <c r="BRZ317" s="35"/>
      <c r="BSA317" s="35"/>
      <c r="BSB317" s="15"/>
      <c r="BSD317" s="13"/>
      <c r="BSE317" s="35"/>
      <c r="BSF317" s="35"/>
      <c r="BSG317" s="15"/>
      <c r="BSI317" s="13"/>
      <c r="BSJ317" s="35"/>
      <c r="BSK317" s="35"/>
      <c r="BSL317" s="15"/>
      <c r="BSN317" s="13"/>
      <c r="BSO317" s="35"/>
      <c r="BSP317" s="35"/>
      <c r="BSQ317" s="15"/>
      <c r="BSS317" s="13"/>
      <c r="BST317" s="35"/>
      <c r="BSU317" s="35"/>
      <c r="BSV317" s="15"/>
      <c r="BSX317" s="13"/>
      <c r="BSY317" s="35"/>
      <c r="BSZ317" s="35"/>
      <c r="BTA317" s="15"/>
      <c r="BTC317" s="13"/>
      <c r="BTD317" s="35"/>
      <c r="BTE317" s="35"/>
      <c r="BTF317" s="15"/>
      <c r="BTH317" s="13"/>
      <c r="BTI317" s="35"/>
      <c r="BTJ317" s="35"/>
      <c r="BTK317" s="15"/>
      <c r="BTM317" s="13"/>
      <c r="BTN317" s="35"/>
      <c r="BTO317" s="35"/>
      <c r="BTP317" s="15"/>
      <c r="BTR317" s="13"/>
      <c r="BTS317" s="35"/>
      <c r="BTT317" s="35"/>
      <c r="BTU317" s="15"/>
      <c r="BTW317" s="13"/>
      <c r="BTX317" s="35"/>
      <c r="BTY317" s="35"/>
      <c r="BTZ317" s="15"/>
      <c r="BUB317" s="13"/>
      <c r="BUC317" s="35"/>
      <c r="BUD317" s="35"/>
      <c r="BUE317" s="15"/>
      <c r="BUG317" s="13"/>
      <c r="BUH317" s="35"/>
      <c r="BUI317" s="35"/>
      <c r="BUJ317" s="15"/>
      <c r="BUL317" s="13"/>
      <c r="BUM317" s="35"/>
      <c r="BUN317" s="35"/>
      <c r="BUO317" s="15"/>
      <c r="BUQ317" s="13"/>
      <c r="BUR317" s="35"/>
      <c r="BUS317" s="35"/>
      <c r="BUT317" s="15"/>
      <c r="BUV317" s="13"/>
      <c r="BUW317" s="35"/>
      <c r="BUX317" s="35"/>
      <c r="BUY317" s="15"/>
      <c r="BVA317" s="13"/>
      <c r="BVB317" s="35"/>
      <c r="BVC317" s="35"/>
      <c r="BVD317" s="15"/>
      <c r="BVF317" s="13"/>
      <c r="BVG317" s="35"/>
      <c r="BVH317" s="35"/>
      <c r="BVI317" s="15"/>
      <c r="BVK317" s="13"/>
      <c r="BVL317" s="35"/>
      <c r="BVM317" s="35"/>
      <c r="BVN317" s="15"/>
      <c r="BVP317" s="13"/>
      <c r="BVQ317" s="35"/>
      <c r="BVR317" s="35"/>
      <c r="BVS317" s="15"/>
      <c r="BVU317" s="13"/>
      <c r="BVV317" s="35"/>
      <c r="BVW317" s="35"/>
      <c r="BVX317" s="15"/>
      <c r="BVZ317" s="13"/>
      <c r="BWA317" s="35"/>
      <c r="BWB317" s="35"/>
      <c r="BWC317" s="15"/>
      <c r="BWE317" s="13"/>
      <c r="BWF317" s="35"/>
      <c r="BWG317" s="35"/>
      <c r="BWH317" s="15"/>
      <c r="BWJ317" s="13"/>
      <c r="BWK317" s="35"/>
      <c r="BWL317" s="35"/>
      <c r="BWM317" s="15"/>
      <c r="BWO317" s="13"/>
      <c r="BWP317" s="35"/>
      <c r="BWQ317" s="35"/>
      <c r="BWR317" s="15"/>
      <c r="BWT317" s="13"/>
      <c r="BWU317" s="35"/>
      <c r="BWV317" s="35"/>
      <c r="BWW317" s="15"/>
      <c r="BWY317" s="13"/>
      <c r="BWZ317" s="35"/>
      <c r="BXA317" s="35"/>
      <c r="BXB317" s="15"/>
      <c r="BXD317" s="13"/>
      <c r="BXE317" s="35"/>
      <c r="BXF317" s="35"/>
      <c r="BXG317" s="15"/>
      <c r="BXI317" s="13"/>
      <c r="BXJ317" s="35"/>
      <c r="BXK317" s="35"/>
      <c r="BXL317" s="15"/>
      <c r="BXN317" s="13"/>
      <c r="BXO317" s="35"/>
      <c r="BXP317" s="35"/>
      <c r="BXQ317" s="15"/>
      <c r="BXS317" s="13"/>
      <c r="BXT317" s="35"/>
      <c r="BXU317" s="35"/>
      <c r="BXV317" s="15"/>
      <c r="BXX317" s="13"/>
      <c r="BXY317" s="35"/>
      <c r="BXZ317" s="35"/>
      <c r="BYA317" s="15"/>
      <c r="BYC317" s="13"/>
      <c r="BYD317" s="35"/>
      <c r="BYE317" s="35"/>
      <c r="BYF317" s="15"/>
      <c r="BYH317" s="13"/>
      <c r="BYI317" s="35"/>
      <c r="BYJ317" s="35"/>
      <c r="BYK317" s="15"/>
      <c r="BYM317" s="13"/>
      <c r="BYN317" s="35"/>
      <c r="BYO317" s="35"/>
      <c r="BYP317" s="15"/>
      <c r="BYR317" s="13"/>
      <c r="BYS317" s="35"/>
      <c r="BYT317" s="35"/>
      <c r="BYU317" s="15"/>
      <c r="BYW317" s="13"/>
      <c r="BYX317" s="35"/>
      <c r="BYY317" s="35"/>
      <c r="BYZ317" s="15"/>
      <c r="BZB317" s="13"/>
      <c r="BZC317" s="35"/>
      <c r="BZD317" s="35"/>
      <c r="BZE317" s="15"/>
      <c r="BZG317" s="13"/>
      <c r="BZH317" s="35"/>
      <c r="BZI317" s="35"/>
      <c r="BZJ317" s="15"/>
      <c r="BZL317" s="13"/>
      <c r="BZM317" s="35"/>
      <c r="BZN317" s="35"/>
      <c r="BZO317" s="15"/>
      <c r="BZQ317" s="13"/>
      <c r="BZR317" s="35"/>
      <c r="BZS317" s="35"/>
      <c r="BZT317" s="15"/>
      <c r="BZV317" s="13"/>
      <c r="BZW317" s="35"/>
      <c r="BZX317" s="35"/>
      <c r="BZY317" s="15"/>
      <c r="CAA317" s="13"/>
      <c r="CAB317" s="35"/>
      <c r="CAC317" s="35"/>
      <c r="CAD317" s="15"/>
      <c r="CAF317" s="13"/>
      <c r="CAG317" s="35"/>
      <c r="CAH317" s="35"/>
      <c r="CAI317" s="15"/>
      <c r="CAK317" s="13"/>
      <c r="CAL317" s="35"/>
      <c r="CAM317" s="35"/>
      <c r="CAN317" s="15"/>
      <c r="CAP317" s="13"/>
      <c r="CAQ317" s="35"/>
      <c r="CAR317" s="35"/>
      <c r="CAS317" s="15"/>
      <c r="CAU317" s="13"/>
      <c r="CAV317" s="35"/>
      <c r="CAW317" s="35"/>
      <c r="CAX317" s="15"/>
      <c r="CAZ317" s="13"/>
      <c r="CBA317" s="35"/>
      <c r="CBB317" s="35"/>
      <c r="CBC317" s="15"/>
      <c r="CBE317" s="13"/>
      <c r="CBF317" s="35"/>
      <c r="CBG317" s="35"/>
      <c r="CBH317" s="15"/>
      <c r="CBJ317" s="13"/>
      <c r="CBK317" s="35"/>
      <c r="CBL317" s="35"/>
      <c r="CBM317" s="15"/>
      <c r="CBO317" s="13"/>
      <c r="CBP317" s="35"/>
      <c r="CBQ317" s="35"/>
      <c r="CBR317" s="15"/>
      <c r="CBT317" s="13"/>
      <c r="CBU317" s="35"/>
      <c r="CBV317" s="35"/>
      <c r="CBW317" s="15"/>
      <c r="CBY317" s="13"/>
      <c r="CBZ317" s="35"/>
      <c r="CCA317" s="35"/>
      <c r="CCB317" s="15"/>
      <c r="CCD317" s="13"/>
      <c r="CCE317" s="35"/>
      <c r="CCF317" s="35"/>
      <c r="CCG317" s="15"/>
      <c r="CCI317" s="13"/>
      <c r="CCJ317" s="35"/>
      <c r="CCK317" s="35"/>
      <c r="CCL317" s="15"/>
      <c r="CCN317" s="13"/>
      <c r="CCO317" s="35"/>
      <c r="CCP317" s="35"/>
      <c r="CCQ317" s="15"/>
      <c r="CCS317" s="13"/>
      <c r="CCT317" s="35"/>
      <c r="CCU317" s="35"/>
      <c r="CCV317" s="15"/>
      <c r="CCX317" s="13"/>
      <c r="CCY317" s="35"/>
      <c r="CCZ317" s="35"/>
      <c r="CDA317" s="15"/>
      <c r="CDC317" s="13"/>
      <c r="CDD317" s="35"/>
      <c r="CDE317" s="35"/>
      <c r="CDF317" s="15"/>
      <c r="CDH317" s="13"/>
      <c r="CDI317" s="35"/>
      <c r="CDJ317" s="35"/>
      <c r="CDK317" s="15"/>
      <c r="CDM317" s="13"/>
      <c r="CDN317" s="35"/>
      <c r="CDO317" s="35"/>
      <c r="CDP317" s="15"/>
      <c r="CDR317" s="13"/>
      <c r="CDS317" s="35"/>
      <c r="CDT317" s="35"/>
      <c r="CDU317" s="15"/>
      <c r="CDW317" s="13"/>
      <c r="CDX317" s="35"/>
      <c r="CDY317" s="35"/>
      <c r="CDZ317" s="15"/>
      <c r="CEB317" s="13"/>
      <c r="CEC317" s="35"/>
      <c r="CED317" s="35"/>
      <c r="CEE317" s="15"/>
      <c r="CEG317" s="13"/>
      <c r="CEH317" s="35"/>
      <c r="CEI317" s="35"/>
      <c r="CEJ317" s="15"/>
      <c r="CEL317" s="13"/>
      <c r="CEM317" s="35"/>
      <c r="CEN317" s="35"/>
      <c r="CEO317" s="15"/>
      <c r="CEQ317" s="13"/>
      <c r="CER317" s="35"/>
      <c r="CES317" s="35"/>
      <c r="CET317" s="15"/>
      <c r="CEV317" s="13"/>
      <c r="CEW317" s="35"/>
      <c r="CEX317" s="35"/>
      <c r="CEY317" s="15"/>
      <c r="CFA317" s="13"/>
      <c r="CFB317" s="35"/>
      <c r="CFC317" s="35"/>
      <c r="CFD317" s="15"/>
      <c r="CFF317" s="13"/>
      <c r="CFG317" s="35"/>
      <c r="CFH317" s="35"/>
      <c r="CFI317" s="15"/>
      <c r="CFK317" s="13"/>
      <c r="CFL317" s="35"/>
      <c r="CFM317" s="35"/>
      <c r="CFN317" s="15"/>
      <c r="CFP317" s="13"/>
      <c r="CFQ317" s="35"/>
      <c r="CFR317" s="35"/>
      <c r="CFS317" s="15"/>
      <c r="CFU317" s="13"/>
      <c r="CFV317" s="35"/>
      <c r="CFW317" s="35"/>
      <c r="CFX317" s="15"/>
      <c r="CFZ317" s="13"/>
      <c r="CGA317" s="35"/>
      <c r="CGB317" s="35"/>
      <c r="CGC317" s="15"/>
      <c r="CGE317" s="13"/>
      <c r="CGF317" s="35"/>
      <c r="CGG317" s="35"/>
      <c r="CGH317" s="15"/>
      <c r="CGJ317" s="13"/>
      <c r="CGK317" s="35"/>
      <c r="CGL317" s="35"/>
      <c r="CGM317" s="15"/>
      <c r="CGO317" s="13"/>
      <c r="CGP317" s="35"/>
      <c r="CGQ317" s="35"/>
      <c r="CGR317" s="15"/>
      <c r="CGT317" s="13"/>
      <c r="CGU317" s="35"/>
      <c r="CGV317" s="35"/>
      <c r="CGW317" s="15"/>
      <c r="CGY317" s="13"/>
      <c r="CGZ317" s="35"/>
      <c r="CHA317" s="35"/>
      <c r="CHB317" s="15"/>
      <c r="CHD317" s="13"/>
      <c r="CHE317" s="35"/>
      <c r="CHF317" s="35"/>
      <c r="CHG317" s="15"/>
      <c r="CHI317" s="13"/>
      <c r="CHJ317" s="35"/>
      <c r="CHK317" s="35"/>
      <c r="CHL317" s="15"/>
      <c r="CHN317" s="13"/>
      <c r="CHO317" s="35"/>
      <c r="CHP317" s="35"/>
      <c r="CHQ317" s="15"/>
      <c r="CHS317" s="13"/>
      <c r="CHT317" s="35"/>
      <c r="CHU317" s="35"/>
      <c r="CHV317" s="15"/>
      <c r="CHX317" s="13"/>
      <c r="CHY317" s="35"/>
      <c r="CHZ317" s="35"/>
      <c r="CIA317" s="15"/>
      <c r="CIC317" s="13"/>
      <c r="CID317" s="35"/>
      <c r="CIE317" s="35"/>
      <c r="CIF317" s="15"/>
      <c r="CIH317" s="13"/>
      <c r="CII317" s="35"/>
      <c r="CIJ317" s="35"/>
      <c r="CIK317" s="15"/>
      <c r="CIM317" s="13"/>
      <c r="CIN317" s="35"/>
      <c r="CIO317" s="35"/>
      <c r="CIP317" s="15"/>
      <c r="CIR317" s="13"/>
      <c r="CIS317" s="35"/>
      <c r="CIT317" s="35"/>
      <c r="CIU317" s="15"/>
      <c r="CIW317" s="13"/>
      <c r="CIX317" s="35"/>
      <c r="CIY317" s="35"/>
      <c r="CIZ317" s="15"/>
      <c r="CJB317" s="13"/>
      <c r="CJC317" s="35"/>
      <c r="CJD317" s="35"/>
      <c r="CJE317" s="15"/>
      <c r="CJG317" s="13"/>
      <c r="CJH317" s="35"/>
      <c r="CJI317" s="35"/>
      <c r="CJJ317" s="15"/>
      <c r="CJL317" s="13"/>
      <c r="CJM317" s="35"/>
      <c r="CJN317" s="35"/>
      <c r="CJO317" s="15"/>
      <c r="CJQ317" s="13"/>
      <c r="CJR317" s="35"/>
      <c r="CJS317" s="35"/>
      <c r="CJT317" s="15"/>
      <c r="CJV317" s="13"/>
      <c r="CJW317" s="35"/>
      <c r="CJX317" s="35"/>
      <c r="CJY317" s="15"/>
      <c r="CKA317" s="13"/>
      <c r="CKB317" s="35"/>
      <c r="CKC317" s="35"/>
      <c r="CKD317" s="15"/>
      <c r="CKF317" s="13"/>
      <c r="CKG317" s="35"/>
      <c r="CKH317" s="35"/>
      <c r="CKI317" s="15"/>
      <c r="CKK317" s="13"/>
      <c r="CKL317" s="35"/>
      <c r="CKM317" s="35"/>
      <c r="CKN317" s="15"/>
      <c r="CKP317" s="13"/>
      <c r="CKQ317" s="35"/>
      <c r="CKR317" s="35"/>
      <c r="CKS317" s="15"/>
      <c r="CKU317" s="13"/>
      <c r="CKV317" s="35"/>
      <c r="CKW317" s="35"/>
      <c r="CKX317" s="15"/>
      <c r="CKZ317" s="13"/>
      <c r="CLA317" s="35"/>
      <c r="CLB317" s="35"/>
      <c r="CLC317" s="15"/>
      <c r="CLE317" s="13"/>
      <c r="CLF317" s="35"/>
      <c r="CLG317" s="35"/>
      <c r="CLH317" s="15"/>
      <c r="CLJ317" s="13"/>
      <c r="CLK317" s="35"/>
      <c r="CLL317" s="35"/>
      <c r="CLM317" s="15"/>
      <c r="CLO317" s="13"/>
      <c r="CLP317" s="35"/>
      <c r="CLQ317" s="35"/>
      <c r="CLR317" s="15"/>
      <c r="CLT317" s="13"/>
      <c r="CLU317" s="35"/>
      <c r="CLV317" s="35"/>
      <c r="CLW317" s="15"/>
      <c r="CLY317" s="13"/>
      <c r="CLZ317" s="35"/>
      <c r="CMA317" s="35"/>
      <c r="CMB317" s="15"/>
      <c r="CMD317" s="13"/>
      <c r="CME317" s="35"/>
      <c r="CMF317" s="35"/>
      <c r="CMG317" s="15"/>
      <c r="CMI317" s="13"/>
      <c r="CMJ317" s="35"/>
      <c r="CMK317" s="35"/>
      <c r="CML317" s="15"/>
      <c r="CMN317" s="13"/>
      <c r="CMO317" s="35"/>
      <c r="CMP317" s="35"/>
      <c r="CMQ317" s="15"/>
      <c r="CMS317" s="13"/>
      <c r="CMT317" s="35"/>
      <c r="CMU317" s="35"/>
      <c r="CMV317" s="15"/>
      <c r="CMX317" s="13"/>
      <c r="CMY317" s="35"/>
      <c r="CMZ317" s="35"/>
      <c r="CNA317" s="15"/>
      <c r="CNC317" s="13"/>
      <c r="CND317" s="35"/>
      <c r="CNE317" s="35"/>
      <c r="CNF317" s="15"/>
      <c r="CNH317" s="13"/>
      <c r="CNI317" s="35"/>
      <c r="CNJ317" s="35"/>
      <c r="CNK317" s="15"/>
      <c r="CNM317" s="13"/>
      <c r="CNN317" s="35"/>
      <c r="CNO317" s="35"/>
      <c r="CNP317" s="15"/>
      <c r="CNR317" s="13"/>
      <c r="CNS317" s="35"/>
      <c r="CNT317" s="35"/>
      <c r="CNU317" s="15"/>
      <c r="CNW317" s="13"/>
      <c r="CNX317" s="35"/>
      <c r="CNY317" s="35"/>
      <c r="CNZ317" s="15"/>
      <c r="COB317" s="13"/>
      <c r="COC317" s="35"/>
      <c r="COD317" s="35"/>
      <c r="COE317" s="15"/>
      <c r="COG317" s="13"/>
      <c r="COH317" s="35"/>
      <c r="COI317" s="35"/>
      <c r="COJ317" s="15"/>
      <c r="COL317" s="13"/>
      <c r="COM317" s="35"/>
      <c r="CON317" s="35"/>
      <c r="COO317" s="15"/>
      <c r="COQ317" s="13"/>
      <c r="COR317" s="35"/>
      <c r="COS317" s="35"/>
      <c r="COT317" s="15"/>
      <c r="COV317" s="13"/>
      <c r="COW317" s="35"/>
      <c r="COX317" s="35"/>
      <c r="COY317" s="15"/>
      <c r="CPA317" s="13"/>
      <c r="CPB317" s="35"/>
      <c r="CPC317" s="35"/>
      <c r="CPD317" s="15"/>
      <c r="CPF317" s="13"/>
      <c r="CPG317" s="35"/>
      <c r="CPH317" s="35"/>
      <c r="CPI317" s="15"/>
      <c r="CPK317" s="13"/>
      <c r="CPL317" s="35"/>
      <c r="CPM317" s="35"/>
      <c r="CPN317" s="15"/>
      <c r="CPP317" s="13"/>
      <c r="CPQ317" s="35"/>
      <c r="CPR317" s="35"/>
      <c r="CPS317" s="15"/>
      <c r="CPU317" s="13"/>
      <c r="CPV317" s="35"/>
      <c r="CPW317" s="35"/>
      <c r="CPX317" s="15"/>
      <c r="CPZ317" s="13"/>
      <c r="CQA317" s="35"/>
      <c r="CQB317" s="35"/>
      <c r="CQC317" s="15"/>
      <c r="CQE317" s="13"/>
      <c r="CQF317" s="35"/>
      <c r="CQG317" s="35"/>
      <c r="CQH317" s="15"/>
      <c r="CQJ317" s="13"/>
      <c r="CQK317" s="35"/>
      <c r="CQL317" s="35"/>
      <c r="CQM317" s="15"/>
      <c r="CQO317" s="13"/>
      <c r="CQP317" s="35"/>
      <c r="CQQ317" s="35"/>
      <c r="CQR317" s="15"/>
      <c r="CQT317" s="13"/>
      <c r="CQU317" s="35"/>
      <c r="CQV317" s="35"/>
      <c r="CQW317" s="15"/>
      <c r="CQY317" s="13"/>
      <c r="CQZ317" s="35"/>
      <c r="CRA317" s="35"/>
      <c r="CRB317" s="15"/>
      <c r="CRD317" s="13"/>
      <c r="CRE317" s="35"/>
      <c r="CRF317" s="35"/>
      <c r="CRG317" s="15"/>
      <c r="CRI317" s="13"/>
      <c r="CRJ317" s="35"/>
      <c r="CRK317" s="35"/>
      <c r="CRL317" s="15"/>
      <c r="CRN317" s="13"/>
      <c r="CRO317" s="35"/>
      <c r="CRP317" s="35"/>
      <c r="CRQ317" s="15"/>
      <c r="CRS317" s="13"/>
      <c r="CRT317" s="35"/>
      <c r="CRU317" s="35"/>
      <c r="CRV317" s="15"/>
      <c r="CRX317" s="13"/>
      <c r="CRY317" s="35"/>
      <c r="CRZ317" s="35"/>
      <c r="CSA317" s="15"/>
      <c r="CSC317" s="13"/>
      <c r="CSD317" s="35"/>
      <c r="CSE317" s="35"/>
      <c r="CSF317" s="15"/>
      <c r="CSH317" s="13"/>
      <c r="CSI317" s="35"/>
      <c r="CSJ317" s="35"/>
      <c r="CSK317" s="15"/>
      <c r="CSM317" s="13"/>
      <c r="CSN317" s="35"/>
      <c r="CSO317" s="35"/>
      <c r="CSP317" s="15"/>
      <c r="CSR317" s="13"/>
      <c r="CSS317" s="35"/>
      <c r="CST317" s="35"/>
      <c r="CSU317" s="15"/>
      <c r="CSW317" s="13"/>
      <c r="CSX317" s="35"/>
      <c r="CSY317" s="35"/>
      <c r="CSZ317" s="15"/>
      <c r="CTB317" s="13"/>
      <c r="CTC317" s="35"/>
      <c r="CTD317" s="35"/>
      <c r="CTE317" s="15"/>
      <c r="CTG317" s="13"/>
      <c r="CTH317" s="35"/>
      <c r="CTI317" s="35"/>
      <c r="CTJ317" s="15"/>
      <c r="CTL317" s="13"/>
      <c r="CTM317" s="35"/>
      <c r="CTN317" s="35"/>
      <c r="CTO317" s="15"/>
      <c r="CTQ317" s="13"/>
      <c r="CTR317" s="35"/>
      <c r="CTS317" s="35"/>
      <c r="CTT317" s="15"/>
      <c r="CTV317" s="13"/>
      <c r="CTW317" s="35"/>
      <c r="CTX317" s="35"/>
      <c r="CTY317" s="15"/>
      <c r="CUA317" s="13"/>
      <c r="CUB317" s="35"/>
      <c r="CUC317" s="35"/>
      <c r="CUD317" s="15"/>
      <c r="CUF317" s="13"/>
      <c r="CUG317" s="35"/>
      <c r="CUH317" s="35"/>
      <c r="CUI317" s="15"/>
      <c r="CUK317" s="13"/>
      <c r="CUL317" s="35"/>
      <c r="CUM317" s="35"/>
      <c r="CUN317" s="15"/>
      <c r="CUP317" s="13"/>
      <c r="CUQ317" s="35"/>
      <c r="CUR317" s="35"/>
      <c r="CUS317" s="15"/>
      <c r="CUU317" s="13"/>
      <c r="CUV317" s="35"/>
      <c r="CUW317" s="35"/>
      <c r="CUX317" s="15"/>
      <c r="CUZ317" s="13"/>
      <c r="CVA317" s="35"/>
      <c r="CVB317" s="35"/>
      <c r="CVC317" s="15"/>
      <c r="CVE317" s="13"/>
      <c r="CVF317" s="35"/>
      <c r="CVG317" s="35"/>
      <c r="CVH317" s="15"/>
      <c r="CVJ317" s="13"/>
      <c r="CVK317" s="35"/>
      <c r="CVL317" s="35"/>
      <c r="CVM317" s="15"/>
      <c r="CVO317" s="13"/>
      <c r="CVP317" s="35"/>
      <c r="CVQ317" s="35"/>
      <c r="CVR317" s="15"/>
      <c r="CVT317" s="13"/>
      <c r="CVU317" s="35"/>
      <c r="CVV317" s="35"/>
      <c r="CVW317" s="15"/>
      <c r="CVY317" s="13"/>
      <c r="CVZ317" s="35"/>
      <c r="CWA317" s="35"/>
      <c r="CWB317" s="15"/>
      <c r="CWD317" s="13"/>
      <c r="CWE317" s="35"/>
      <c r="CWF317" s="35"/>
      <c r="CWG317" s="15"/>
      <c r="CWI317" s="13"/>
      <c r="CWJ317" s="35"/>
      <c r="CWK317" s="35"/>
      <c r="CWL317" s="15"/>
      <c r="CWN317" s="13"/>
      <c r="CWO317" s="35"/>
      <c r="CWP317" s="35"/>
      <c r="CWQ317" s="15"/>
      <c r="CWS317" s="13"/>
      <c r="CWT317" s="35"/>
      <c r="CWU317" s="35"/>
      <c r="CWV317" s="15"/>
      <c r="CWX317" s="13"/>
      <c r="CWY317" s="35"/>
      <c r="CWZ317" s="35"/>
      <c r="CXA317" s="15"/>
      <c r="CXC317" s="13"/>
      <c r="CXD317" s="35"/>
      <c r="CXE317" s="35"/>
      <c r="CXF317" s="15"/>
      <c r="CXH317" s="13"/>
      <c r="CXI317" s="35"/>
      <c r="CXJ317" s="35"/>
      <c r="CXK317" s="15"/>
      <c r="CXM317" s="13"/>
      <c r="CXN317" s="35"/>
      <c r="CXO317" s="35"/>
      <c r="CXP317" s="15"/>
      <c r="CXR317" s="13"/>
      <c r="CXS317" s="35"/>
      <c r="CXT317" s="35"/>
      <c r="CXU317" s="15"/>
      <c r="CXW317" s="13"/>
      <c r="CXX317" s="35"/>
      <c r="CXY317" s="35"/>
      <c r="CXZ317" s="15"/>
      <c r="CYB317" s="13"/>
      <c r="CYC317" s="35"/>
      <c r="CYD317" s="35"/>
      <c r="CYE317" s="15"/>
      <c r="CYG317" s="13"/>
      <c r="CYH317" s="35"/>
      <c r="CYI317" s="35"/>
      <c r="CYJ317" s="15"/>
      <c r="CYL317" s="13"/>
      <c r="CYM317" s="35"/>
      <c r="CYN317" s="35"/>
      <c r="CYO317" s="15"/>
      <c r="CYQ317" s="13"/>
      <c r="CYR317" s="35"/>
      <c r="CYS317" s="35"/>
      <c r="CYT317" s="15"/>
      <c r="CYV317" s="13"/>
      <c r="CYW317" s="35"/>
      <c r="CYX317" s="35"/>
      <c r="CYY317" s="15"/>
      <c r="CZA317" s="13"/>
      <c r="CZB317" s="35"/>
      <c r="CZC317" s="35"/>
      <c r="CZD317" s="15"/>
      <c r="CZF317" s="13"/>
      <c r="CZG317" s="35"/>
      <c r="CZH317" s="35"/>
      <c r="CZI317" s="15"/>
      <c r="CZK317" s="13"/>
      <c r="CZL317" s="35"/>
      <c r="CZM317" s="35"/>
      <c r="CZN317" s="15"/>
      <c r="CZP317" s="13"/>
      <c r="CZQ317" s="35"/>
      <c r="CZR317" s="35"/>
      <c r="CZS317" s="15"/>
      <c r="CZU317" s="13"/>
      <c r="CZV317" s="35"/>
      <c r="CZW317" s="35"/>
      <c r="CZX317" s="15"/>
      <c r="CZZ317" s="13"/>
      <c r="DAA317" s="35"/>
      <c r="DAB317" s="35"/>
      <c r="DAC317" s="15"/>
      <c r="DAE317" s="13"/>
      <c r="DAF317" s="35"/>
      <c r="DAG317" s="35"/>
      <c r="DAH317" s="15"/>
      <c r="DAJ317" s="13"/>
      <c r="DAK317" s="35"/>
      <c r="DAL317" s="35"/>
      <c r="DAM317" s="15"/>
      <c r="DAO317" s="13"/>
      <c r="DAP317" s="35"/>
      <c r="DAQ317" s="35"/>
      <c r="DAR317" s="15"/>
      <c r="DAT317" s="13"/>
      <c r="DAU317" s="35"/>
      <c r="DAV317" s="35"/>
      <c r="DAW317" s="15"/>
      <c r="DAY317" s="13"/>
      <c r="DAZ317" s="35"/>
      <c r="DBA317" s="35"/>
      <c r="DBB317" s="15"/>
      <c r="DBD317" s="13"/>
      <c r="DBE317" s="35"/>
      <c r="DBF317" s="35"/>
      <c r="DBG317" s="15"/>
      <c r="DBI317" s="13"/>
      <c r="DBJ317" s="35"/>
      <c r="DBK317" s="35"/>
      <c r="DBL317" s="15"/>
      <c r="DBN317" s="13"/>
      <c r="DBO317" s="35"/>
      <c r="DBP317" s="35"/>
      <c r="DBQ317" s="15"/>
      <c r="DBS317" s="13"/>
      <c r="DBT317" s="35"/>
      <c r="DBU317" s="35"/>
      <c r="DBV317" s="15"/>
      <c r="DBX317" s="13"/>
      <c r="DBY317" s="35"/>
      <c r="DBZ317" s="35"/>
      <c r="DCA317" s="15"/>
      <c r="DCC317" s="13"/>
      <c r="DCD317" s="35"/>
      <c r="DCE317" s="35"/>
      <c r="DCF317" s="15"/>
      <c r="DCH317" s="13"/>
      <c r="DCI317" s="35"/>
      <c r="DCJ317" s="35"/>
      <c r="DCK317" s="15"/>
      <c r="DCM317" s="13"/>
      <c r="DCN317" s="35"/>
      <c r="DCO317" s="35"/>
      <c r="DCP317" s="15"/>
      <c r="DCR317" s="13"/>
      <c r="DCS317" s="35"/>
      <c r="DCT317" s="35"/>
      <c r="DCU317" s="15"/>
      <c r="DCW317" s="13"/>
      <c r="DCX317" s="35"/>
      <c r="DCY317" s="35"/>
      <c r="DCZ317" s="15"/>
      <c r="DDB317" s="13"/>
      <c r="DDC317" s="35"/>
      <c r="DDD317" s="35"/>
      <c r="DDE317" s="15"/>
      <c r="DDG317" s="13"/>
      <c r="DDH317" s="35"/>
      <c r="DDI317" s="35"/>
      <c r="DDJ317" s="15"/>
      <c r="DDL317" s="13"/>
      <c r="DDM317" s="35"/>
      <c r="DDN317" s="35"/>
      <c r="DDO317" s="15"/>
      <c r="DDQ317" s="13"/>
      <c r="DDR317" s="35"/>
      <c r="DDS317" s="35"/>
      <c r="DDT317" s="15"/>
      <c r="DDV317" s="13"/>
      <c r="DDW317" s="35"/>
      <c r="DDX317" s="35"/>
      <c r="DDY317" s="15"/>
      <c r="DEA317" s="13"/>
      <c r="DEB317" s="35"/>
      <c r="DEC317" s="35"/>
      <c r="DED317" s="15"/>
      <c r="DEF317" s="13"/>
      <c r="DEG317" s="35"/>
      <c r="DEH317" s="35"/>
      <c r="DEI317" s="15"/>
      <c r="DEK317" s="13"/>
      <c r="DEL317" s="35"/>
      <c r="DEM317" s="35"/>
      <c r="DEN317" s="15"/>
      <c r="DEP317" s="13"/>
      <c r="DEQ317" s="35"/>
      <c r="DER317" s="35"/>
      <c r="DES317" s="15"/>
      <c r="DEU317" s="13"/>
      <c r="DEV317" s="35"/>
      <c r="DEW317" s="35"/>
      <c r="DEX317" s="15"/>
      <c r="DEZ317" s="13"/>
      <c r="DFA317" s="35"/>
      <c r="DFB317" s="35"/>
      <c r="DFC317" s="15"/>
      <c r="DFE317" s="13"/>
      <c r="DFF317" s="35"/>
      <c r="DFG317" s="35"/>
      <c r="DFH317" s="15"/>
      <c r="DFJ317" s="13"/>
      <c r="DFK317" s="35"/>
      <c r="DFL317" s="35"/>
      <c r="DFM317" s="15"/>
      <c r="DFO317" s="13"/>
      <c r="DFP317" s="35"/>
      <c r="DFQ317" s="35"/>
      <c r="DFR317" s="15"/>
      <c r="DFT317" s="13"/>
      <c r="DFU317" s="35"/>
      <c r="DFV317" s="35"/>
      <c r="DFW317" s="15"/>
      <c r="DFY317" s="13"/>
      <c r="DFZ317" s="35"/>
      <c r="DGA317" s="35"/>
      <c r="DGB317" s="15"/>
      <c r="DGD317" s="13"/>
      <c r="DGE317" s="35"/>
      <c r="DGF317" s="35"/>
      <c r="DGG317" s="15"/>
      <c r="DGI317" s="13"/>
      <c r="DGJ317" s="35"/>
      <c r="DGK317" s="35"/>
      <c r="DGL317" s="15"/>
      <c r="DGN317" s="13"/>
      <c r="DGO317" s="35"/>
      <c r="DGP317" s="35"/>
      <c r="DGQ317" s="15"/>
      <c r="DGS317" s="13"/>
      <c r="DGT317" s="35"/>
      <c r="DGU317" s="35"/>
      <c r="DGV317" s="15"/>
      <c r="DGX317" s="13"/>
      <c r="DGY317" s="35"/>
      <c r="DGZ317" s="35"/>
      <c r="DHA317" s="15"/>
      <c r="DHC317" s="13"/>
      <c r="DHD317" s="35"/>
      <c r="DHE317" s="35"/>
      <c r="DHF317" s="15"/>
      <c r="DHH317" s="13"/>
      <c r="DHI317" s="35"/>
      <c r="DHJ317" s="35"/>
      <c r="DHK317" s="15"/>
      <c r="DHM317" s="13"/>
      <c r="DHN317" s="35"/>
      <c r="DHO317" s="35"/>
      <c r="DHP317" s="15"/>
      <c r="DHR317" s="13"/>
      <c r="DHS317" s="35"/>
      <c r="DHT317" s="35"/>
      <c r="DHU317" s="15"/>
      <c r="DHW317" s="13"/>
      <c r="DHX317" s="35"/>
      <c r="DHY317" s="35"/>
      <c r="DHZ317" s="15"/>
      <c r="DIB317" s="13"/>
      <c r="DIC317" s="35"/>
      <c r="DID317" s="35"/>
      <c r="DIE317" s="15"/>
      <c r="DIG317" s="13"/>
      <c r="DIH317" s="35"/>
      <c r="DII317" s="35"/>
      <c r="DIJ317" s="15"/>
      <c r="DIL317" s="13"/>
      <c r="DIM317" s="35"/>
      <c r="DIN317" s="35"/>
      <c r="DIO317" s="15"/>
      <c r="DIQ317" s="13"/>
      <c r="DIR317" s="35"/>
      <c r="DIS317" s="35"/>
      <c r="DIT317" s="15"/>
      <c r="DIV317" s="13"/>
      <c r="DIW317" s="35"/>
      <c r="DIX317" s="35"/>
      <c r="DIY317" s="15"/>
      <c r="DJA317" s="13"/>
      <c r="DJB317" s="35"/>
      <c r="DJC317" s="35"/>
      <c r="DJD317" s="15"/>
      <c r="DJF317" s="13"/>
      <c r="DJG317" s="35"/>
      <c r="DJH317" s="35"/>
      <c r="DJI317" s="15"/>
      <c r="DJK317" s="13"/>
      <c r="DJL317" s="35"/>
      <c r="DJM317" s="35"/>
      <c r="DJN317" s="15"/>
      <c r="DJP317" s="13"/>
      <c r="DJQ317" s="35"/>
      <c r="DJR317" s="35"/>
      <c r="DJS317" s="15"/>
      <c r="DJU317" s="13"/>
      <c r="DJV317" s="35"/>
      <c r="DJW317" s="35"/>
      <c r="DJX317" s="15"/>
      <c r="DJZ317" s="13"/>
      <c r="DKA317" s="35"/>
      <c r="DKB317" s="35"/>
      <c r="DKC317" s="15"/>
      <c r="DKE317" s="13"/>
      <c r="DKF317" s="35"/>
      <c r="DKG317" s="35"/>
      <c r="DKH317" s="15"/>
      <c r="DKJ317" s="13"/>
      <c r="DKK317" s="35"/>
      <c r="DKL317" s="35"/>
      <c r="DKM317" s="15"/>
      <c r="DKO317" s="13"/>
      <c r="DKP317" s="35"/>
      <c r="DKQ317" s="35"/>
      <c r="DKR317" s="15"/>
      <c r="DKT317" s="13"/>
      <c r="DKU317" s="35"/>
      <c r="DKV317" s="35"/>
      <c r="DKW317" s="15"/>
      <c r="DKY317" s="13"/>
      <c r="DKZ317" s="35"/>
      <c r="DLA317" s="35"/>
      <c r="DLB317" s="15"/>
      <c r="DLD317" s="13"/>
      <c r="DLE317" s="35"/>
      <c r="DLF317" s="35"/>
      <c r="DLG317" s="15"/>
      <c r="DLI317" s="13"/>
      <c r="DLJ317" s="35"/>
      <c r="DLK317" s="35"/>
      <c r="DLL317" s="15"/>
      <c r="DLN317" s="13"/>
      <c r="DLO317" s="35"/>
      <c r="DLP317" s="35"/>
      <c r="DLQ317" s="15"/>
      <c r="DLS317" s="13"/>
      <c r="DLT317" s="35"/>
      <c r="DLU317" s="35"/>
      <c r="DLV317" s="15"/>
      <c r="DLX317" s="13"/>
      <c r="DLY317" s="35"/>
      <c r="DLZ317" s="35"/>
      <c r="DMA317" s="15"/>
      <c r="DMC317" s="13"/>
      <c r="DMD317" s="35"/>
      <c r="DME317" s="35"/>
      <c r="DMF317" s="15"/>
      <c r="DMH317" s="13"/>
      <c r="DMI317" s="35"/>
      <c r="DMJ317" s="35"/>
      <c r="DMK317" s="15"/>
      <c r="DMM317" s="13"/>
      <c r="DMN317" s="35"/>
      <c r="DMO317" s="35"/>
      <c r="DMP317" s="15"/>
      <c r="DMR317" s="13"/>
      <c r="DMS317" s="35"/>
      <c r="DMT317" s="35"/>
      <c r="DMU317" s="15"/>
      <c r="DMW317" s="13"/>
      <c r="DMX317" s="35"/>
      <c r="DMY317" s="35"/>
      <c r="DMZ317" s="15"/>
      <c r="DNB317" s="13"/>
      <c r="DNC317" s="35"/>
      <c r="DND317" s="35"/>
      <c r="DNE317" s="15"/>
      <c r="DNG317" s="13"/>
      <c r="DNH317" s="35"/>
      <c r="DNI317" s="35"/>
      <c r="DNJ317" s="15"/>
      <c r="DNL317" s="13"/>
      <c r="DNM317" s="35"/>
      <c r="DNN317" s="35"/>
      <c r="DNO317" s="15"/>
      <c r="DNQ317" s="13"/>
      <c r="DNR317" s="35"/>
      <c r="DNS317" s="35"/>
      <c r="DNT317" s="15"/>
      <c r="DNV317" s="13"/>
      <c r="DNW317" s="35"/>
      <c r="DNX317" s="35"/>
      <c r="DNY317" s="15"/>
      <c r="DOA317" s="13"/>
      <c r="DOB317" s="35"/>
      <c r="DOC317" s="35"/>
      <c r="DOD317" s="15"/>
      <c r="DOF317" s="13"/>
      <c r="DOG317" s="35"/>
      <c r="DOH317" s="35"/>
      <c r="DOI317" s="15"/>
      <c r="DOK317" s="13"/>
      <c r="DOL317" s="35"/>
      <c r="DOM317" s="35"/>
      <c r="DON317" s="15"/>
      <c r="DOP317" s="13"/>
      <c r="DOQ317" s="35"/>
      <c r="DOR317" s="35"/>
      <c r="DOS317" s="15"/>
      <c r="DOU317" s="13"/>
      <c r="DOV317" s="35"/>
      <c r="DOW317" s="35"/>
      <c r="DOX317" s="15"/>
      <c r="DOZ317" s="13"/>
      <c r="DPA317" s="35"/>
      <c r="DPB317" s="35"/>
      <c r="DPC317" s="15"/>
      <c r="DPE317" s="13"/>
      <c r="DPF317" s="35"/>
      <c r="DPG317" s="35"/>
      <c r="DPH317" s="15"/>
      <c r="DPJ317" s="13"/>
      <c r="DPK317" s="35"/>
      <c r="DPL317" s="35"/>
      <c r="DPM317" s="15"/>
      <c r="DPO317" s="13"/>
      <c r="DPP317" s="35"/>
      <c r="DPQ317" s="35"/>
      <c r="DPR317" s="15"/>
      <c r="DPT317" s="13"/>
      <c r="DPU317" s="35"/>
      <c r="DPV317" s="35"/>
      <c r="DPW317" s="15"/>
      <c r="DPY317" s="13"/>
      <c r="DPZ317" s="35"/>
      <c r="DQA317" s="35"/>
      <c r="DQB317" s="15"/>
      <c r="DQD317" s="13"/>
      <c r="DQE317" s="35"/>
      <c r="DQF317" s="35"/>
      <c r="DQG317" s="15"/>
      <c r="DQI317" s="13"/>
      <c r="DQJ317" s="35"/>
      <c r="DQK317" s="35"/>
      <c r="DQL317" s="15"/>
      <c r="DQN317" s="13"/>
      <c r="DQO317" s="35"/>
      <c r="DQP317" s="35"/>
      <c r="DQQ317" s="15"/>
      <c r="DQS317" s="13"/>
      <c r="DQT317" s="35"/>
      <c r="DQU317" s="35"/>
      <c r="DQV317" s="15"/>
      <c r="DQX317" s="13"/>
      <c r="DQY317" s="35"/>
      <c r="DQZ317" s="35"/>
      <c r="DRA317" s="15"/>
      <c r="DRC317" s="13"/>
      <c r="DRD317" s="35"/>
      <c r="DRE317" s="35"/>
      <c r="DRF317" s="15"/>
      <c r="DRH317" s="13"/>
      <c r="DRI317" s="35"/>
      <c r="DRJ317" s="35"/>
      <c r="DRK317" s="15"/>
      <c r="DRM317" s="13"/>
      <c r="DRN317" s="35"/>
      <c r="DRO317" s="35"/>
      <c r="DRP317" s="15"/>
      <c r="DRR317" s="13"/>
      <c r="DRS317" s="35"/>
      <c r="DRT317" s="35"/>
      <c r="DRU317" s="15"/>
      <c r="DRW317" s="13"/>
      <c r="DRX317" s="35"/>
      <c r="DRY317" s="35"/>
      <c r="DRZ317" s="15"/>
      <c r="DSB317" s="13"/>
      <c r="DSC317" s="35"/>
      <c r="DSD317" s="35"/>
      <c r="DSE317" s="15"/>
      <c r="DSG317" s="13"/>
      <c r="DSH317" s="35"/>
      <c r="DSI317" s="35"/>
      <c r="DSJ317" s="15"/>
      <c r="DSL317" s="13"/>
      <c r="DSM317" s="35"/>
      <c r="DSN317" s="35"/>
      <c r="DSO317" s="15"/>
      <c r="DSQ317" s="13"/>
      <c r="DSR317" s="35"/>
      <c r="DSS317" s="35"/>
      <c r="DST317" s="15"/>
      <c r="DSV317" s="13"/>
      <c r="DSW317" s="35"/>
      <c r="DSX317" s="35"/>
      <c r="DSY317" s="15"/>
      <c r="DTA317" s="13"/>
      <c r="DTB317" s="35"/>
      <c r="DTC317" s="35"/>
      <c r="DTD317" s="15"/>
      <c r="DTF317" s="13"/>
      <c r="DTG317" s="35"/>
      <c r="DTH317" s="35"/>
      <c r="DTI317" s="15"/>
      <c r="DTK317" s="13"/>
      <c r="DTL317" s="35"/>
      <c r="DTM317" s="35"/>
      <c r="DTN317" s="15"/>
      <c r="DTP317" s="13"/>
      <c r="DTQ317" s="35"/>
      <c r="DTR317" s="35"/>
      <c r="DTS317" s="15"/>
      <c r="DTU317" s="13"/>
      <c r="DTV317" s="35"/>
      <c r="DTW317" s="35"/>
      <c r="DTX317" s="15"/>
      <c r="DTZ317" s="13"/>
      <c r="DUA317" s="35"/>
      <c r="DUB317" s="35"/>
      <c r="DUC317" s="15"/>
      <c r="DUE317" s="13"/>
      <c r="DUF317" s="35"/>
      <c r="DUG317" s="35"/>
      <c r="DUH317" s="15"/>
      <c r="DUJ317" s="13"/>
      <c r="DUK317" s="35"/>
      <c r="DUL317" s="35"/>
      <c r="DUM317" s="15"/>
      <c r="DUO317" s="13"/>
      <c r="DUP317" s="35"/>
      <c r="DUQ317" s="35"/>
      <c r="DUR317" s="15"/>
      <c r="DUT317" s="13"/>
      <c r="DUU317" s="35"/>
      <c r="DUV317" s="35"/>
      <c r="DUW317" s="15"/>
      <c r="DUY317" s="13"/>
      <c r="DUZ317" s="35"/>
      <c r="DVA317" s="35"/>
      <c r="DVB317" s="15"/>
      <c r="DVD317" s="13"/>
      <c r="DVE317" s="35"/>
      <c r="DVF317" s="35"/>
      <c r="DVG317" s="15"/>
      <c r="DVI317" s="13"/>
      <c r="DVJ317" s="35"/>
      <c r="DVK317" s="35"/>
      <c r="DVL317" s="15"/>
      <c r="DVN317" s="13"/>
      <c r="DVO317" s="35"/>
      <c r="DVP317" s="35"/>
      <c r="DVQ317" s="15"/>
      <c r="DVS317" s="13"/>
      <c r="DVT317" s="35"/>
      <c r="DVU317" s="35"/>
      <c r="DVV317" s="15"/>
      <c r="DVX317" s="13"/>
      <c r="DVY317" s="35"/>
      <c r="DVZ317" s="35"/>
      <c r="DWA317" s="15"/>
      <c r="DWC317" s="13"/>
      <c r="DWD317" s="35"/>
      <c r="DWE317" s="35"/>
      <c r="DWF317" s="15"/>
      <c r="DWH317" s="13"/>
      <c r="DWI317" s="35"/>
      <c r="DWJ317" s="35"/>
      <c r="DWK317" s="15"/>
      <c r="DWM317" s="13"/>
      <c r="DWN317" s="35"/>
      <c r="DWO317" s="35"/>
      <c r="DWP317" s="15"/>
      <c r="DWR317" s="13"/>
      <c r="DWS317" s="35"/>
      <c r="DWT317" s="35"/>
      <c r="DWU317" s="15"/>
      <c r="DWW317" s="13"/>
      <c r="DWX317" s="35"/>
      <c r="DWY317" s="35"/>
      <c r="DWZ317" s="15"/>
      <c r="DXB317" s="13"/>
      <c r="DXC317" s="35"/>
      <c r="DXD317" s="35"/>
      <c r="DXE317" s="15"/>
      <c r="DXG317" s="13"/>
      <c r="DXH317" s="35"/>
      <c r="DXI317" s="35"/>
      <c r="DXJ317" s="15"/>
      <c r="DXL317" s="13"/>
      <c r="DXM317" s="35"/>
      <c r="DXN317" s="35"/>
      <c r="DXO317" s="15"/>
      <c r="DXQ317" s="13"/>
      <c r="DXR317" s="35"/>
      <c r="DXS317" s="35"/>
      <c r="DXT317" s="15"/>
      <c r="DXV317" s="13"/>
      <c r="DXW317" s="35"/>
      <c r="DXX317" s="35"/>
      <c r="DXY317" s="15"/>
      <c r="DYA317" s="13"/>
      <c r="DYB317" s="35"/>
      <c r="DYC317" s="35"/>
      <c r="DYD317" s="15"/>
      <c r="DYF317" s="13"/>
      <c r="DYG317" s="35"/>
      <c r="DYH317" s="35"/>
      <c r="DYI317" s="15"/>
      <c r="DYK317" s="13"/>
      <c r="DYL317" s="35"/>
      <c r="DYM317" s="35"/>
      <c r="DYN317" s="15"/>
      <c r="DYP317" s="13"/>
      <c r="DYQ317" s="35"/>
      <c r="DYR317" s="35"/>
      <c r="DYS317" s="15"/>
      <c r="DYU317" s="13"/>
      <c r="DYV317" s="35"/>
      <c r="DYW317" s="35"/>
      <c r="DYX317" s="15"/>
      <c r="DYZ317" s="13"/>
      <c r="DZA317" s="35"/>
      <c r="DZB317" s="35"/>
      <c r="DZC317" s="15"/>
      <c r="DZE317" s="13"/>
      <c r="DZF317" s="35"/>
      <c r="DZG317" s="35"/>
      <c r="DZH317" s="15"/>
      <c r="DZJ317" s="13"/>
      <c r="DZK317" s="35"/>
      <c r="DZL317" s="35"/>
      <c r="DZM317" s="15"/>
      <c r="DZO317" s="13"/>
      <c r="DZP317" s="35"/>
      <c r="DZQ317" s="35"/>
      <c r="DZR317" s="15"/>
      <c r="DZT317" s="13"/>
      <c r="DZU317" s="35"/>
      <c r="DZV317" s="35"/>
      <c r="DZW317" s="15"/>
      <c r="DZY317" s="13"/>
      <c r="DZZ317" s="35"/>
      <c r="EAA317" s="35"/>
      <c r="EAB317" s="15"/>
      <c r="EAD317" s="13"/>
      <c r="EAE317" s="35"/>
      <c r="EAF317" s="35"/>
      <c r="EAG317" s="15"/>
      <c r="EAI317" s="13"/>
      <c r="EAJ317" s="35"/>
      <c r="EAK317" s="35"/>
      <c r="EAL317" s="15"/>
      <c r="EAN317" s="13"/>
      <c r="EAO317" s="35"/>
      <c r="EAP317" s="35"/>
      <c r="EAQ317" s="15"/>
      <c r="EAS317" s="13"/>
      <c r="EAT317" s="35"/>
      <c r="EAU317" s="35"/>
      <c r="EAV317" s="15"/>
      <c r="EAX317" s="13"/>
      <c r="EAY317" s="35"/>
      <c r="EAZ317" s="35"/>
      <c r="EBA317" s="15"/>
      <c r="EBC317" s="13"/>
      <c r="EBD317" s="35"/>
      <c r="EBE317" s="35"/>
      <c r="EBF317" s="15"/>
      <c r="EBH317" s="13"/>
      <c r="EBI317" s="35"/>
      <c r="EBJ317" s="35"/>
      <c r="EBK317" s="15"/>
      <c r="EBM317" s="13"/>
      <c r="EBN317" s="35"/>
      <c r="EBO317" s="35"/>
      <c r="EBP317" s="15"/>
      <c r="EBR317" s="13"/>
      <c r="EBS317" s="35"/>
      <c r="EBT317" s="35"/>
      <c r="EBU317" s="15"/>
      <c r="EBW317" s="13"/>
      <c r="EBX317" s="35"/>
      <c r="EBY317" s="35"/>
      <c r="EBZ317" s="15"/>
      <c r="ECB317" s="13"/>
      <c r="ECC317" s="35"/>
      <c r="ECD317" s="35"/>
      <c r="ECE317" s="15"/>
      <c r="ECG317" s="13"/>
      <c r="ECH317" s="35"/>
      <c r="ECI317" s="35"/>
      <c r="ECJ317" s="15"/>
      <c r="ECL317" s="13"/>
      <c r="ECM317" s="35"/>
      <c r="ECN317" s="35"/>
      <c r="ECO317" s="15"/>
      <c r="ECQ317" s="13"/>
      <c r="ECR317" s="35"/>
      <c r="ECS317" s="35"/>
      <c r="ECT317" s="15"/>
      <c r="ECV317" s="13"/>
      <c r="ECW317" s="35"/>
      <c r="ECX317" s="35"/>
      <c r="ECY317" s="15"/>
      <c r="EDA317" s="13"/>
      <c r="EDB317" s="35"/>
      <c r="EDC317" s="35"/>
      <c r="EDD317" s="15"/>
      <c r="EDF317" s="13"/>
      <c r="EDG317" s="35"/>
      <c r="EDH317" s="35"/>
      <c r="EDI317" s="15"/>
      <c r="EDK317" s="13"/>
      <c r="EDL317" s="35"/>
      <c r="EDM317" s="35"/>
      <c r="EDN317" s="15"/>
      <c r="EDP317" s="13"/>
      <c r="EDQ317" s="35"/>
      <c r="EDR317" s="35"/>
      <c r="EDS317" s="15"/>
      <c r="EDU317" s="13"/>
      <c r="EDV317" s="35"/>
      <c r="EDW317" s="35"/>
      <c r="EDX317" s="15"/>
      <c r="EDZ317" s="13"/>
      <c r="EEA317" s="35"/>
      <c r="EEB317" s="35"/>
      <c r="EEC317" s="15"/>
      <c r="EEE317" s="13"/>
      <c r="EEF317" s="35"/>
      <c r="EEG317" s="35"/>
      <c r="EEH317" s="15"/>
      <c r="EEJ317" s="13"/>
      <c r="EEK317" s="35"/>
      <c r="EEL317" s="35"/>
      <c r="EEM317" s="15"/>
      <c r="EEO317" s="13"/>
      <c r="EEP317" s="35"/>
      <c r="EEQ317" s="35"/>
      <c r="EER317" s="15"/>
      <c r="EET317" s="13"/>
      <c r="EEU317" s="35"/>
      <c r="EEV317" s="35"/>
      <c r="EEW317" s="15"/>
      <c r="EEY317" s="13"/>
      <c r="EEZ317" s="35"/>
      <c r="EFA317" s="35"/>
      <c r="EFB317" s="15"/>
      <c r="EFD317" s="13"/>
      <c r="EFE317" s="35"/>
      <c r="EFF317" s="35"/>
      <c r="EFG317" s="15"/>
      <c r="EFI317" s="13"/>
      <c r="EFJ317" s="35"/>
      <c r="EFK317" s="35"/>
      <c r="EFL317" s="15"/>
      <c r="EFN317" s="13"/>
      <c r="EFO317" s="35"/>
      <c r="EFP317" s="35"/>
      <c r="EFQ317" s="15"/>
      <c r="EFS317" s="13"/>
      <c r="EFT317" s="35"/>
      <c r="EFU317" s="35"/>
      <c r="EFV317" s="15"/>
      <c r="EFX317" s="13"/>
      <c r="EFY317" s="35"/>
      <c r="EFZ317" s="35"/>
      <c r="EGA317" s="15"/>
      <c r="EGC317" s="13"/>
      <c r="EGD317" s="35"/>
      <c r="EGE317" s="35"/>
      <c r="EGF317" s="15"/>
      <c r="EGH317" s="13"/>
      <c r="EGI317" s="35"/>
      <c r="EGJ317" s="35"/>
      <c r="EGK317" s="15"/>
      <c r="EGM317" s="13"/>
      <c r="EGN317" s="35"/>
      <c r="EGO317" s="35"/>
      <c r="EGP317" s="15"/>
      <c r="EGR317" s="13"/>
      <c r="EGS317" s="35"/>
      <c r="EGT317" s="35"/>
      <c r="EGU317" s="15"/>
      <c r="EGW317" s="13"/>
      <c r="EGX317" s="35"/>
      <c r="EGY317" s="35"/>
      <c r="EGZ317" s="15"/>
      <c r="EHB317" s="13"/>
      <c r="EHC317" s="35"/>
      <c r="EHD317" s="35"/>
      <c r="EHE317" s="15"/>
      <c r="EHG317" s="13"/>
      <c r="EHH317" s="35"/>
      <c r="EHI317" s="35"/>
      <c r="EHJ317" s="15"/>
      <c r="EHL317" s="13"/>
      <c r="EHM317" s="35"/>
      <c r="EHN317" s="35"/>
      <c r="EHO317" s="15"/>
      <c r="EHQ317" s="13"/>
      <c r="EHR317" s="35"/>
      <c r="EHS317" s="35"/>
      <c r="EHT317" s="15"/>
      <c r="EHV317" s="13"/>
      <c r="EHW317" s="35"/>
      <c r="EHX317" s="35"/>
      <c r="EHY317" s="15"/>
      <c r="EIA317" s="13"/>
      <c r="EIB317" s="35"/>
      <c r="EIC317" s="35"/>
      <c r="EID317" s="15"/>
      <c r="EIF317" s="13"/>
      <c r="EIG317" s="35"/>
      <c r="EIH317" s="35"/>
      <c r="EII317" s="15"/>
      <c r="EIK317" s="13"/>
      <c r="EIL317" s="35"/>
      <c r="EIM317" s="35"/>
      <c r="EIN317" s="15"/>
      <c r="EIP317" s="13"/>
      <c r="EIQ317" s="35"/>
      <c r="EIR317" s="35"/>
      <c r="EIS317" s="15"/>
      <c r="EIU317" s="13"/>
      <c r="EIV317" s="35"/>
      <c r="EIW317" s="35"/>
      <c r="EIX317" s="15"/>
      <c r="EIZ317" s="13"/>
      <c r="EJA317" s="35"/>
      <c r="EJB317" s="35"/>
      <c r="EJC317" s="15"/>
      <c r="EJE317" s="13"/>
      <c r="EJF317" s="35"/>
      <c r="EJG317" s="35"/>
      <c r="EJH317" s="15"/>
      <c r="EJJ317" s="13"/>
      <c r="EJK317" s="35"/>
      <c r="EJL317" s="35"/>
      <c r="EJM317" s="15"/>
      <c r="EJO317" s="13"/>
      <c r="EJP317" s="35"/>
      <c r="EJQ317" s="35"/>
      <c r="EJR317" s="15"/>
      <c r="EJT317" s="13"/>
      <c r="EJU317" s="35"/>
      <c r="EJV317" s="35"/>
      <c r="EJW317" s="15"/>
      <c r="EJY317" s="13"/>
      <c r="EJZ317" s="35"/>
      <c r="EKA317" s="35"/>
      <c r="EKB317" s="15"/>
      <c r="EKD317" s="13"/>
      <c r="EKE317" s="35"/>
      <c r="EKF317" s="35"/>
      <c r="EKG317" s="15"/>
      <c r="EKI317" s="13"/>
      <c r="EKJ317" s="35"/>
      <c r="EKK317" s="35"/>
      <c r="EKL317" s="15"/>
      <c r="EKN317" s="13"/>
      <c r="EKO317" s="35"/>
      <c r="EKP317" s="35"/>
      <c r="EKQ317" s="15"/>
      <c r="EKS317" s="13"/>
      <c r="EKT317" s="35"/>
      <c r="EKU317" s="35"/>
      <c r="EKV317" s="15"/>
      <c r="EKX317" s="13"/>
      <c r="EKY317" s="35"/>
      <c r="EKZ317" s="35"/>
      <c r="ELA317" s="15"/>
      <c r="ELC317" s="13"/>
      <c r="ELD317" s="35"/>
      <c r="ELE317" s="35"/>
      <c r="ELF317" s="15"/>
      <c r="ELH317" s="13"/>
      <c r="ELI317" s="35"/>
      <c r="ELJ317" s="35"/>
      <c r="ELK317" s="15"/>
      <c r="ELM317" s="13"/>
      <c r="ELN317" s="35"/>
      <c r="ELO317" s="35"/>
      <c r="ELP317" s="15"/>
      <c r="ELR317" s="13"/>
      <c r="ELS317" s="35"/>
      <c r="ELT317" s="35"/>
      <c r="ELU317" s="15"/>
      <c r="ELW317" s="13"/>
      <c r="ELX317" s="35"/>
      <c r="ELY317" s="35"/>
      <c r="ELZ317" s="15"/>
      <c r="EMB317" s="13"/>
      <c r="EMC317" s="35"/>
      <c r="EMD317" s="35"/>
      <c r="EME317" s="15"/>
      <c r="EMG317" s="13"/>
      <c r="EMH317" s="35"/>
      <c r="EMI317" s="35"/>
      <c r="EMJ317" s="15"/>
      <c r="EML317" s="13"/>
      <c r="EMM317" s="35"/>
      <c r="EMN317" s="35"/>
      <c r="EMO317" s="15"/>
      <c r="EMQ317" s="13"/>
      <c r="EMR317" s="35"/>
      <c r="EMS317" s="35"/>
      <c r="EMT317" s="15"/>
      <c r="EMV317" s="13"/>
      <c r="EMW317" s="35"/>
      <c r="EMX317" s="35"/>
      <c r="EMY317" s="15"/>
      <c r="ENA317" s="13"/>
      <c r="ENB317" s="35"/>
      <c r="ENC317" s="35"/>
      <c r="END317" s="15"/>
      <c r="ENF317" s="13"/>
      <c r="ENG317" s="35"/>
      <c r="ENH317" s="35"/>
      <c r="ENI317" s="15"/>
      <c r="ENK317" s="13"/>
      <c r="ENL317" s="35"/>
      <c r="ENM317" s="35"/>
      <c r="ENN317" s="15"/>
      <c r="ENP317" s="13"/>
      <c r="ENQ317" s="35"/>
      <c r="ENR317" s="35"/>
      <c r="ENS317" s="15"/>
      <c r="ENU317" s="13"/>
      <c r="ENV317" s="35"/>
      <c r="ENW317" s="35"/>
      <c r="ENX317" s="15"/>
      <c r="ENZ317" s="13"/>
      <c r="EOA317" s="35"/>
      <c r="EOB317" s="35"/>
      <c r="EOC317" s="15"/>
      <c r="EOE317" s="13"/>
      <c r="EOF317" s="35"/>
      <c r="EOG317" s="35"/>
      <c r="EOH317" s="15"/>
      <c r="EOJ317" s="13"/>
      <c r="EOK317" s="35"/>
      <c r="EOL317" s="35"/>
      <c r="EOM317" s="15"/>
      <c r="EOO317" s="13"/>
      <c r="EOP317" s="35"/>
      <c r="EOQ317" s="35"/>
      <c r="EOR317" s="15"/>
      <c r="EOT317" s="13"/>
      <c r="EOU317" s="35"/>
      <c r="EOV317" s="35"/>
      <c r="EOW317" s="15"/>
      <c r="EOY317" s="13"/>
      <c r="EOZ317" s="35"/>
      <c r="EPA317" s="35"/>
      <c r="EPB317" s="15"/>
      <c r="EPD317" s="13"/>
      <c r="EPE317" s="35"/>
      <c r="EPF317" s="35"/>
      <c r="EPG317" s="15"/>
      <c r="EPI317" s="13"/>
      <c r="EPJ317" s="35"/>
      <c r="EPK317" s="35"/>
      <c r="EPL317" s="15"/>
      <c r="EPN317" s="13"/>
      <c r="EPO317" s="35"/>
      <c r="EPP317" s="35"/>
      <c r="EPQ317" s="15"/>
      <c r="EPS317" s="13"/>
      <c r="EPT317" s="35"/>
      <c r="EPU317" s="35"/>
      <c r="EPV317" s="15"/>
      <c r="EPX317" s="13"/>
      <c r="EPY317" s="35"/>
      <c r="EPZ317" s="35"/>
      <c r="EQA317" s="15"/>
      <c r="EQC317" s="13"/>
      <c r="EQD317" s="35"/>
      <c r="EQE317" s="35"/>
      <c r="EQF317" s="15"/>
      <c r="EQH317" s="13"/>
      <c r="EQI317" s="35"/>
      <c r="EQJ317" s="35"/>
      <c r="EQK317" s="15"/>
      <c r="EQM317" s="13"/>
      <c r="EQN317" s="35"/>
      <c r="EQO317" s="35"/>
      <c r="EQP317" s="15"/>
      <c r="EQR317" s="13"/>
      <c r="EQS317" s="35"/>
      <c r="EQT317" s="35"/>
      <c r="EQU317" s="15"/>
      <c r="EQW317" s="13"/>
      <c r="EQX317" s="35"/>
      <c r="EQY317" s="35"/>
      <c r="EQZ317" s="15"/>
      <c r="ERB317" s="13"/>
      <c r="ERC317" s="35"/>
      <c r="ERD317" s="35"/>
      <c r="ERE317" s="15"/>
      <c r="ERG317" s="13"/>
      <c r="ERH317" s="35"/>
      <c r="ERI317" s="35"/>
      <c r="ERJ317" s="15"/>
      <c r="ERL317" s="13"/>
      <c r="ERM317" s="35"/>
      <c r="ERN317" s="35"/>
      <c r="ERO317" s="15"/>
      <c r="ERQ317" s="13"/>
      <c r="ERR317" s="35"/>
      <c r="ERS317" s="35"/>
      <c r="ERT317" s="15"/>
      <c r="ERV317" s="13"/>
      <c r="ERW317" s="35"/>
      <c r="ERX317" s="35"/>
      <c r="ERY317" s="15"/>
      <c r="ESA317" s="13"/>
      <c r="ESB317" s="35"/>
      <c r="ESC317" s="35"/>
      <c r="ESD317" s="15"/>
      <c r="ESF317" s="13"/>
      <c r="ESG317" s="35"/>
      <c r="ESH317" s="35"/>
      <c r="ESI317" s="15"/>
      <c r="ESK317" s="13"/>
      <c r="ESL317" s="35"/>
      <c r="ESM317" s="35"/>
      <c r="ESN317" s="15"/>
      <c r="ESP317" s="13"/>
      <c r="ESQ317" s="35"/>
      <c r="ESR317" s="35"/>
      <c r="ESS317" s="15"/>
      <c r="ESU317" s="13"/>
      <c r="ESV317" s="35"/>
      <c r="ESW317" s="35"/>
      <c r="ESX317" s="15"/>
      <c r="ESZ317" s="13"/>
      <c r="ETA317" s="35"/>
      <c r="ETB317" s="35"/>
      <c r="ETC317" s="15"/>
      <c r="ETE317" s="13"/>
      <c r="ETF317" s="35"/>
      <c r="ETG317" s="35"/>
      <c r="ETH317" s="15"/>
      <c r="ETJ317" s="13"/>
      <c r="ETK317" s="35"/>
      <c r="ETL317" s="35"/>
      <c r="ETM317" s="15"/>
      <c r="ETO317" s="13"/>
      <c r="ETP317" s="35"/>
      <c r="ETQ317" s="35"/>
      <c r="ETR317" s="15"/>
      <c r="ETT317" s="13"/>
      <c r="ETU317" s="35"/>
      <c r="ETV317" s="35"/>
      <c r="ETW317" s="15"/>
      <c r="ETY317" s="13"/>
      <c r="ETZ317" s="35"/>
      <c r="EUA317" s="35"/>
      <c r="EUB317" s="15"/>
      <c r="EUD317" s="13"/>
      <c r="EUE317" s="35"/>
      <c r="EUF317" s="35"/>
      <c r="EUG317" s="15"/>
      <c r="EUI317" s="13"/>
      <c r="EUJ317" s="35"/>
      <c r="EUK317" s="35"/>
      <c r="EUL317" s="15"/>
      <c r="EUN317" s="13"/>
      <c r="EUO317" s="35"/>
      <c r="EUP317" s="35"/>
      <c r="EUQ317" s="15"/>
      <c r="EUS317" s="13"/>
      <c r="EUT317" s="35"/>
      <c r="EUU317" s="35"/>
      <c r="EUV317" s="15"/>
      <c r="EUX317" s="13"/>
      <c r="EUY317" s="35"/>
      <c r="EUZ317" s="35"/>
      <c r="EVA317" s="15"/>
      <c r="EVC317" s="13"/>
      <c r="EVD317" s="35"/>
      <c r="EVE317" s="35"/>
      <c r="EVF317" s="15"/>
      <c r="EVH317" s="13"/>
      <c r="EVI317" s="35"/>
      <c r="EVJ317" s="35"/>
      <c r="EVK317" s="15"/>
      <c r="EVM317" s="13"/>
      <c r="EVN317" s="35"/>
      <c r="EVO317" s="35"/>
      <c r="EVP317" s="15"/>
      <c r="EVR317" s="13"/>
      <c r="EVS317" s="35"/>
      <c r="EVT317" s="35"/>
      <c r="EVU317" s="15"/>
      <c r="EVW317" s="13"/>
      <c r="EVX317" s="35"/>
      <c r="EVY317" s="35"/>
      <c r="EVZ317" s="15"/>
      <c r="EWB317" s="13"/>
      <c r="EWC317" s="35"/>
      <c r="EWD317" s="35"/>
      <c r="EWE317" s="15"/>
      <c r="EWG317" s="13"/>
      <c r="EWH317" s="35"/>
      <c r="EWI317" s="35"/>
      <c r="EWJ317" s="15"/>
      <c r="EWL317" s="13"/>
      <c r="EWM317" s="35"/>
      <c r="EWN317" s="35"/>
      <c r="EWO317" s="15"/>
      <c r="EWQ317" s="13"/>
      <c r="EWR317" s="35"/>
      <c r="EWS317" s="35"/>
      <c r="EWT317" s="15"/>
      <c r="EWV317" s="13"/>
      <c r="EWW317" s="35"/>
      <c r="EWX317" s="35"/>
      <c r="EWY317" s="15"/>
      <c r="EXA317" s="13"/>
      <c r="EXB317" s="35"/>
      <c r="EXC317" s="35"/>
      <c r="EXD317" s="15"/>
      <c r="EXF317" s="13"/>
      <c r="EXG317" s="35"/>
      <c r="EXH317" s="35"/>
      <c r="EXI317" s="15"/>
      <c r="EXK317" s="13"/>
      <c r="EXL317" s="35"/>
      <c r="EXM317" s="35"/>
      <c r="EXN317" s="15"/>
      <c r="EXP317" s="13"/>
      <c r="EXQ317" s="35"/>
      <c r="EXR317" s="35"/>
      <c r="EXS317" s="15"/>
      <c r="EXU317" s="13"/>
      <c r="EXV317" s="35"/>
      <c r="EXW317" s="35"/>
      <c r="EXX317" s="15"/>
      <c r="EXZ317" s="13"/>
      <c r="EYA317" s="35"/>
      <c r="EYB317" s="35"/>
      <c r="EYC317" s="15"/>
      <c r="EYE317" s="13"/>
      <c r="EYF317" s="35"/>
      <c r="EYG317" s="35"/>
      <c r="EYH317" s="15"/>
      <c r="EYJ317" s="13"/>
      <c r="EYK317" s="35"/>
      <c r="EYL317" s="35"/>
      <c r="EYM317" s="15"/>
      <c r="EYO317" s="13"/>
      <c r="EYP317" s="35"/>
      <c r="EYQ317" s="35"/>
      <c r="EYR317" s="15"/>
      <c r="EYT317" s="13"/>
      <c r="EYU317" s="35"/>
      <c r="EYV317" s="35"/>
      <c r="EYW317" s="15"/>
      <c r="EYY317" s="13"/>
      <c r="EYZ317" s="35"/>
      <c r="EZA317" s="35"/>
      <c r="EZB317" s="15"/>
      <c r="EZD317" s="13"/>
      <c r="EZE317" s="35"/>
      <c r="EZF317" s="35"/>
      <c r="EZG317" s="15"/>
      <c r="EZI317" s="13"/>
      <c r="EZJ317" s="35"/>
      <c r="EZK317" s="35"/>
      <c r="EZL317" s="15"/>
      <c r="EZN317" s="13"/>
      <c r="EZO317" s="35"/>
      <c r="EZP317" s="35"/>
      <c r="EZQ317" s="15"/>
      <c r="EZS317" s="13"/>
      <c r="EZT317" s="35"/>
      <c r="EZU317" s="35"/>
      <c r="EZV317" s="15"/>
      <c r="EZX317" s="13"/>
      <c r="EZY317" s="35"/>
      <c r="EZZ317" s="35"/>
      <c r="FAA317" s="15"/>
      <c r="FAC317" s="13"/>
      <c r="FAD317" s="35"/>
      <c r="FAE317" s="35"/>
      <c r="FAF317" s="15"/>
      <c r="FAH317" s="13"/>
      <c r="FAI317" s="35"/>
      <c r="FAJ317" s="35"/>
      <c r="FAK317" s="15"/>
      <c r="FAM317" s="13"/>
      <c r="FAN317" s="35"/>
      <c r="FAO317" s="35"/>
      <c r="FAP317" s="15"/>
      <c r="FAR317" s="13"/>
      <c r="FAS317" s="35"/>
      <c r="FAT317" s="35"/>
      <c r="FAU317" s="15"/>
      <c r="FAW317" s="13"/>
      <c r="FAX317" s="35"/>
      <c r="FAY317" s="35"/>
      <c r="FAZ317" s="15"/>
      <c r="FBB317" s="13"/>
      <c r="FBC317" s="35"/>
      <c r="FBD317" s="35"/>
      <c r="FBE317" s="15"/>
      <c r="FBG317" s="13"/>
      <c r="FBH317" s="35"/>
      <c r="FBI317" s="35"/>
      <c r="FBJ317" s="15"/>
      <c r="FBL317" s="13"/>
      <c r="FBM317" s="35"/>
      <c r="FBN317" s="35"/>
      <c r="FBO317" s="15"/>
      <c r="FBQ317" s="13"/>
      <c r="FBR317" s="35"/>
      <c r="FBS317" s="35"/>
      <c r="FBT317" s="15"/>
      <c r="FBV317" s="13"/>
      <c r="FBW317" s="35"/>
      <c r="FBX317" s="35"/>
      <c r="FBY317" s="15"/>
      <c r="FCA317" s="13"/>
      <c r="FCB317" s="35"/>
      <c r="FCC317" s="35"/>
      <c r="FCD317" s="15"/>
      <c r="FCF317" s="13"/>
      <c r="FCG317" s="35"/>
      <c r="FCH317" s="35"/>
      <c r="FCI317" s="15"/>
      <c r="FCK317" s="13"/>
      <c r="FCL317" s="35"/>
      <c r="FCM317" s="35"/>
      <c r="FCN317" s="15"/>
      <c r="FCP317" s="13"/>
      <c r="FCQ317" s="35"/>
      <c r="FCR317" s="35"/>
      <c r="FCS317" s="15"/>
      <c r="FCU317" s="13"/>
      <c r="FCV317" s="35"/>
      <c r="FCW317" s="35"/>
      <c r="FCX317" s="15"/>
      <c r="FCZ317" s="13"/>
      <c r="FDA317" s="35"/>
      <c r="FDB317" s="35"/>
      <c r="FDC317" s="15"/>
      <c r="FDE317" s="13"/>
      <c r="FDF317" s="35"/>
      <c r="FDG317" s="35"/>
      <c r="FDH317" s="15"/>
      <c r="FDJ317" s="13"/>
      <c r="FDK317" s="35"/>
      <c r="FDL317" s="35"/>
      <c r="FDM317" s="15"/>
      <c r="FDO317" s="13"/>
      <c r="FDP317" s="35"/>
      <c r="FDQ317" s="35"/>
      <c r="FDR317" s="15"/>
      <c r="FDT317" s="13"/>
      <c r="FDU317" s="35"/>
      <c r="FDV317" s="35"/>
      <c r="FDW317" s="15"/>
      <c r="FDY317" s="13"/>
      <c r="FDZ317" s="35"/>
      <c r="FEA317" s="35"/>
      <c r="FEB317" s="15"/>
      <c r="FED317" s="13"/>
      <c r="FEE317" s="35"/>
      <c r="FEF317" s="35"/>
      <c r="FEG317" s="15"/>
      <c r="FEI317" s="13"/>
      <c r="FEJ317" s="35"/>
      <c r="FEK317" s="35"/>
      <c r="FEL317" s="15"/>
      <c r="FEN317" s="13"/>
      <c r="FEO317" s="35"/>
      <c r="FEP317" s="35"/>
      <c r="FEQ317" s="15"/>
      <c r="FES317" s="13"/>
      <c r="FET317" s="35"/>
      <c r="FEU317" s="35"/>
      <c r="FEV317" s="15"/>
      <c r="FEX317" s="13"/>
      <c r="FEY317" s="35"/>
      <c r="FEZ317" s="35"/>
      <c r="FFA317" s="15"/>
      <c r="FFC317" s="13"/>
      <c r="FFD317" s="35"/>
      <c r="FFE317" s="35"/>
      <c r="FFF317" s="15"/>
      <c r="FFH317" s="13"/>
      <c r="FFI317" s="35"/>
      <c r="FFJ317" s="35"/>
      <c r="FFK317" s="15"/>
      <c r="FFM317" s="13"/>
      <c r="FFN317" s="35"/>
      <c r="FFO317" s="35"/>
      <c r="FFP317" s="15"/>
      <c r="FFR317" s="13"/>
      <c r="FFS317" s="35"/>
      <c r="FFT317" s="35"/>
      <c r="FFU317" s="15"/>
      <c r="FFW317" s="13"/>
      <c r="FFX317" s="35"/>
      <c r="FFY317" s="35"/>
      <c r="FFZ317" s="15"/>
      <c r="FGB317" s="13"/>
      <c r="FGC317" s="35"/>
      <c r="FGD317" s="35"/>
      <c r="FGE317" s="15"/>
      <c r="FGG317" s="13"/>
      <c r="FGH317" s="35"/>
      <c r="FGI317" s="35"/>
      <c r="FGJ317" s="15"/>
      <c r="FGL317" s="13"/>
      <c r="FGM317" s="35"/>
      <c r="FGN317" s="35"/>
      <c r="FGO317" s="15"/>
      <c r="FGQ317" s="13"/>
      <c r="FGR317" s="35"/>
      <c r="FGS317" s="35"/>
      <c r="FGT317" s="15"/>
      <c r="FGV317" s="13"/>
      <c r="FGW317" s="35"/>
      <c r="FGX317" s="35"/>
      <c r="FGY317" s="15"/>
      <c r="FHA317" s="13"/>
      <c r="FHB317" s="35"/>
      <c r="FHC317" s="35"/>
      <c r="FHD317" s="15"/>
      <c r="FHF317" s="13"/>
      <c r="FHG317" s="35"/>
      <c r="FHH317" s="35"/>
      <c r="FHI317" s="15"/>
      <c r="FHK317" s="13"/>
      <c r="FHL317" s="35"/>
      <c r="FHM317" s="35"/>
      <c r="FHN317" s="15"/>
      <c r="FHP317" s="13"/>
      <c r="FHQ317" s="35"/>
      <c r="FHR317" s="35"/>
      <c r="FHS317" s="15"/>
      <c r="FHU317" s="13"/>
      <c r="FHV317" s="35"/>
      <c r="FHW317" s="35"/>
      <c r="FHX317" s="15"/>
      <c r="FHZ317" s="13"/>
      <c r="FIA317" s="35"/>
      <c r="FIB317" s="35"/>
      <c r="FIC317" s="15"/>
      <c r="FIE317" s="13"/>
      <c r="FIF317" s="35"/>
      <c r="FIG317" s="35"/>
      <c r="FIH317" s="15"/>
      <c r="FIJ317" s="13"/>
      <c r="FIK317" s="35"/>
      <c r="FIL317" s="35"/>
      <c r="FIM317" s="15"/>
      <c r="FIO317" s="13"/>
      <c r="FIP317" s="35"/>
      <c r="FIQ317" s="35"/>
      <c r="FIR317" s="15"/>
      <c r="FIT317" s="13"/>
      <c r="FIU317" s="35"/>
      <c r="FIV317" s="35"/>
      <c r="FIW317" s="15"/>
      <c r="FIY317" s="13"/>
      <c r="FIZ317" s="35"/>
      <c r="FJA317" s="35"/>
      <c r="FJB317" s="15"/>
      <c r="FJD317" s="13"/>
      <c r="FJE317" s="35"/>
      <c r="FJF317" s="35"/>
      <c r="FJG317" s="15"/>
      <c r="FJI317" s="13"/>
      <c r="FJJ317" s="35"/>
      <c r="FJK317" s="35"/>
      <c r="FJL317" s="15"/>
      <c r="FJN317" s="13"/>
      <c r="FJO317" s="35"/>
      <c r="FJP317" s="35"/>
      <c r="FJQ317" s="15"/>
      <c r="FJS317" s="13"/>
      <c r="FJT317" s="35"/>
      <c r="FJU317" s="35"/>
      <c r="FJV317" s="15"/>
      <c r="FJX317" s="13"/>
      <c r="FJY317" s="35"/>
      <c r="FJZ317" s="35"/>
      <c r="FKA317" s="15"/>
      <c r="FKC317" s="13"/>
      <c r="FKD317" s="35"/>
      <c r="FKE317" s="35"/>
      <c r="FKF317" s="15"/>
      <c r="FKH317" s="13"/>
      <c r="FKI317" s="35"/>
      <c r="FKJ317" s="35"/>
      <c r="FKK317" s="15"/>
      <c r="FKM317" s="13"/>
      <c r="FKN317" s="35"/>
      <c r="FKO317" s="35"/>
      <c r="FKP317" s="15"/>
      <c r="FKR317" s="13"/>
      <c r="FKS317" s="35"/>
      <c r="FKT317" s="35"/>
      <c r="FKU317" s="15"/>
      <c r="FKW317" s="13"/>
      <c r="FKX317" s="35"/>
      <c r="FKY317" s="35"/>
      <c r="FKZ317" s="15"/>
      <c r="FLB317" s="13"/>
      <c r="FLC317" s="35"/>
      <c r="FLD317" s="35"/>
      <c r="FLE317" s="15"/>
      <c r="FLG317" s="13"/>
      <c r="FLH317" s="35"/>
      <c r="FLI317" s="35"/>
      <c r="FLJ317" s="15"/>
      <c r="FLL317" s="13"/>
      <c r="FLM317" s="35"/>
      <c r="FLN317" s="35"/>
      <c r="FLO317" s="15"/>
      <c r="FLQ317" s="13"/>
      <c r="FLR317" s="35"/>
      <c r="FLS317" s="35"/>
      <c r="FLT317" s="15"/>
      <c r="FLV317" s="13"/>
      <c r="FLW317" s="35"/>
      <c r="FLX317" s="35"/>
      <c r="FLY317" s="15"/>
      <c r="FMA317" s="13"/>
      <c r="FMB317" s="35"/>
      <c r="FMC317" s="35"/>
      <c r="FMD317" s="15"/>
      <c r="FMF317" s="13"/>
      <c r="FMG317" s="35"/>
      <c r="FMH317" s="35"/>
      <c r="FMI317" s="15"/>
      <c r="FMK317" s="13"/>
      <c r="FML317" s="35"/>
      <c r="FMM317" s="35"/>
      <c r="FMN317" s="15"/>
      <c r="FMP317" s="13"/>
      <c r="FMQ317" s="35"/>
      <c r="FMR317" s="35"/>
      <c r="FMS317" s="15"/>
      <c r="FMU317" s="13"/>
      <c r="FMV317" s="35"/>
      <c r="FMW317" s="35"/>
      <c r="FMX317" s="15"/>
      <c r="FMZ317" s="13"/>
      <c r="FNA317" s="35"/>
      <c r="FNB317" s="35"/>
      <c r="FNC317" s="15"/>
      <c r="FNE317" s="13"/>
      <c r="FNF317" s="35"/>
      <c r="FNG317" s="35"/>
      <c r="FNH317" s="15"/>
      <c r="FNJ317" s="13"/>
      <c r="FNK317" s="35"/>
      <c r="FNL317" s="35"/>
      <c r="FNM317" s="15"/>
      <c r="FNO317" s="13"/>
      <c r="FNP317" s="35"/>
      <c r="FNQ317" s="35"/>
      <c r="FNR317" s="15"/>
      <c r="FNT317" s="13"/>
      <c r="FNU317" s="35"/>
      <c r="FNV317" s="35"/>
      <c r="FNW317" s="15"/>
      <c r="FNY317" s="13"/>
      <c r="FNZ317" s="35"/>
      <c r="FOA317" s="35"/>
      <c r="FOB317" s="15"/>
      <c r="FOD317" s="13"/>
      <c r="FOE317" s="35"/>
      <c r="FOF317" s="35"/>
      <c r="FOG317" s="15"/>
      <c r="FOI317" s="13"/>
      <c r="FOJ317" s="35"/>
      <c r="FOK317" s="35"/>
      <c r="FOL317" s="15"/>
      <c r="FON317" s="13"/>
      <c r="FOO317" s="35"/>
      <c r="FOP317" s="35"/>
      <c r="FOQ317" s="15"/>
      <c r="FOS317" s="13"/>
      <c r="FOT317" s="35"/>
      <c r="FOU317" s="35"/>
      <c r="FOV317" s="15"/>
      <c r="FOX317" s="13"/>
      <c r="FOY317" s="35"/>
      <c r="FOZ317" s="35"/>
      <c r="FPA317" s="15"/>
      <c r="FPC317" s="13"/>
      <c r="FPD317" s="35"/>
      <c r="FPE317" s="35"/>
      <c r="FPF317" s="15"/>
      <c r="FPH317" s="13"/>
      <c r="FPI317" s="35"/>
      <c r="FPJ317" s="35"/>
      <c r="FPK317" s="15"/>
      <c r="FPM317" s="13"/>
      <c r="FPN317" s="35"/>
      <c r="FPO317" s="35"/>
      <c r="FPP317" s="15"/>
      <c r="FPR317" s="13"/>
      <c r="FPS317" s="35"/>
      <c r="FPT317" s="35"/>
      <c r="FPU317" s="15"/>
      <c r="FPW317" s="13"/>
      <c r="FPX317" s="35"/>
      <c r="FPY317" s="35"/>
      <c r="FPZ317" s="15"/>
      <c r="FQB317" s="13"/>
      <c r="FQC317" s="35"/>
      <c r="FQD317" s="35"/>
      <c r="FQE317" s="15"/>
      <c r="FQG317" s="13"/>
      <c r="FQH317" s="35"/>
      <c r="FQI317" s="35"/>
      <c r="FQJ317" s="15"/>
      <c r="FQL317" s="13"/>
      <c r="FQM317" s="35"/>
      <c r="FQN317" s="35"/>
      <c r="FQO317" s="15"/>
      <c r="FQQ317" s="13"/>
      <c r="FQR317" s="35"/>
      <c r="FQS317" s="35"/>
      <c r="FQT317" s="15"/>
      <c r="FQV317" s="13"/>
      <c r="FQW317" s="35"/>
      <c r="FQX317" s="35"/>
      <c r="FQY317" s="15"/>
      <c r="FRA317" s="13"/>
      <c r="FRB317" s="35"/>
      <c r="FRC317" s="35"/>
      <c r="FRD317" s="15"/>
      <c r="FRF317" s="13"/>
      <c r="FRG317" s="35"/>
      <c r="FRH317" s="35"/>
      <c r="FRI317" s="15"/>
      <c r="FRK317" s="13"/>
      <c r="FRL317" s="35"/>
      <c r="FRM317" s="35"/>
      <c r="FRN317" s="15"/>
      <c r="FRP317" s="13"/>
      <c r="FRQ317" s="35"/>
      <c r="FRR317" s="35"/>
      <c r="FRS317" s="15"/>
      <c r="FRU317" s="13"/>
      <c r="FRV317" s="35"/>
      <c r="FRW317" s="35"/>
      <c r="FRX317" s="15"/>
      <c r="FRZ317" s="13"/>
      <c r="FSA317" s="35"/>
      <c r="FSB317" s="35"/>
      <c r="FSC317" s="15"/>
      <c r="FSE317" s="13"/>
      <c r="FSF317" s="35"/>
      <c r="FSG317" s="35"/>
      <c r="FSH317" s="15"/>
      <c r="FSJ317" s="13"/>
      <c r="FSK317" s="35"/>
      <c r="FSL317" s="35"/>
      <c r="FSM317" s="15"/>
      <c r="FSO317" s="13"/>
      <c r="FSP317" s="35"/>
      <c r="FSQ317" s="35"/>
      <c r="FSR317" s="15"/>
      <c r="FST317" s="13"/>
      <c r="FSU317" s="35"/>
      <c r="FSV317" s="35"/>
      <c r="FSW317" s="15"/>
      <c r="FSY317" s="13"/>
      <c r="FSZ317" s="35"/>
      <c r="FTA317" s="35"/>
      <c r="FTB317" s="15"/>
      <c r="FTD317" s="13"/>
      <c r="FTE317" s="35"/>
      <c r="FTF317" s="35"/>
      <c r="FTG317" s="15"/>
      <c r="FTI317" s="13"/>
      <c r="FTJ317" s="35"/>
      <c r="FTK317" s="35"/>
      <c r="FTL317" s="15"/>
      <c r="FTN317" s="13"/>
      <c r="FTO317" s="35"/>
      <c r="FTP317" s="35"/>
      <c r="FTQ317" s="15"/>
      <c r="FTS317" s="13"/>
      <c r="FTT317" s="35"/>
      <c r="FTU317" s="35"/>
      <c r="FTV317" s="15"/>
      <c r="FTX317" s="13"/>
      <c r="FTY317" s="35"/>
      <c r="FTZ317" s="35"/>
      <c r="FUA317" s="15"/>
      <c r="FUC317" s="13"/>
      <c r="FUD317" s="35"/>
      <c r="FUE317" s="35"/>
      <c r="FUF317" s="15"/>
      <c r="FUH317" s="13"/>
      <c r="FUI317" s="35"/>
      <c r="FUJ317" s="35"/>
      <c r="FUK317" s="15"/>
      <c r="FUM317" s="13"/>
      <c r="FUN317" s="35"/>
      <c r="FUO317" s="35"/>
      <c r="FUP317" s="15"/>
      <c r="FUR317" s="13"/>
      <c r="FUS317" s="35"/>
      <c r="FUT317" s="35"/>
      <c r="FUU317" s="15"/>
      <c r="FUW317" s="13"/>
      <c r="FUX317" s="35"/>
      <c r="FUY317" s="35"/>
      <c r="FUZ317" s="15"/>
      <c r="FVB317" s="13"/>
      <c r="FVC317" s="35"/>
      <c r="FVD317" s="35"/>
      <c r="FVE317" s="15"/>
      <c r="FVG317" s="13"/>
      <c r="FVH317" s="35"/>
      <c r="FVI317" s="35"/>
      <c r="FVJ317" s="15"/>
      <c r="FVL317" s="13"/>
      <c r="FVM317" s="35"/>
      <c r="FVN317" s="35"/>
      <c r="FVO317" s="15"/>
      <c r="FVQ317" s="13"/>
      <c r="FVR317" s="35"/>
      <c r="FVS317" s="35"/>
      <c r="FVT317" s="15"/>
      <c r="FVV317" s="13"/>
      <c r="FVW317" s="35"/>
      <c r="FVX317" s="35"/>
      <c r="FVY317" s="15"/>
      <c r="FWA317" s="13"/>
      <c r="FWB317" s="35"/>
      <c r="FWC317" s="35"/>
      <c r="FWD317" s="15"/>
      <c r="FWF317" s="13"/>
      <c r="FWG317" s="35"/>
      <c r="FWH317" s="35"/>
      <c r="FWI317" s="15"/>
      <c r="FWK317" s="13"/>
      <c r="FWL317" s="35"/>
      <c r="FWM317" s="35"/>
      <c r="FWN317" s="15"/>
      <c r="FWP317" s="13"/>
      <c r="FWQ317" s="35"/>
      <c r="FWR317" s="35"/>
      <c r="FWS317" s="15"/>
      <c r="FWU317" s="13"/>
      <c r="FWV317" s="35"/>
      <c r="FWW317" s="35"/>
      <c r="FWX317" s="15"/>
      <c r="FWZ317" s="13"/>
      <c r="FXA317" s="35"/>
      <c r="FXB317" s="35"/>
      <c r="FXC317" s="15"/>
      <c r="FXE317" s="13"/>
      <c r="FXF317" s="35"/>
      <c r="FXG317" s="35"/>
      <c r="FXH317" s="15"/>
      <c r="FXJ317" s="13"/>
      <c r="FXK317" s="35"/>
      <c r="FXL317" s="35"/>
      <c r="FXM317" s="15"/>
      <c r="FXO317" s="13"/>
      <c r="FXP317" s="35"/>
      <c r="FXQ317" s="35"/>
      <c r="FXR317" s="15"/>
      <c r="FXT317" s="13"/>
      <c r="FXU317" s="35"/>
      <c r="FXV317" s="35"/>
      <c r="FXW317" s="15"/>
      <c r="FXY317" s="13"/>
      <c r="FXZ317" s="35"/>
      <c r="FYA317" s="35"/>
      <c r="FYB317" s="15"/>
      <c r="FYD317" s="13"/>
      <c r="FYE317" s="35"/>
      <c r="FYF317" s="35"/>
      <c r="FYG317" s="15"/>
      <c r="FYI317" s="13"/>
      <c r="FYJ317" s="35"/>
      <c r="FYK317" s="35"/>
      <c r="FYL317" s="15"/>
      <c r="FYN317" s="13"/>
      <c r="FYO317" s="35"/>
      <c r="FYP317" s="35"/>
      <c r="FYQ317" s="15"/>
      <c r="FYS317" s="13"/>
      <c r="FYT317" s="35"/>
      <c r="FYU317" s="35"/>
      <c r="FYV317" s="15"/>
      <c r="FYX317" s="13"/>
      <c r="FYY317" s="35"/>
      <c r="FYZ317" s="35"/>
      <c r="FZA317" s="15"/>
      <c r="FZC317" s="13"/>
      <c r="FZD317" s="35"/>
      <c r="FZE317" s="35"/>
      <c r="FZF317" s="15"/>
      <c r="FZH317" s="13"/>
      <c r="FZI317" s="35"/>
      <c r="FZJ317" s="35"/>
      <c r="FZK317" s="15"/>
      <c r="FZM317" s="13"/>
      <c r="FZN317" s="35"/>
      <c r="FZO317" s="35"/>
      <c r="FZP317" s="15"/>
      <c r="FZR317" s="13"/>
      <c r="FZS317" s="35"/>
      <c r="FZT317" s="35"/>
      <c r="FZU317" s="15"/>
      <c r="FZW317" s="13"/>
      <c r="FZX317" s="35"/>
      <c r="FZY317" s="35"/>
      <c r="FZZ317" s="15"/>
      <c r="GAB317" s="13"/>
      <c r="GAC317" s="35"/>
      <c r="GAD317" s="35"/>
      <c r="GAE317" s="15"/>
      <c r="GAG317" s="13"/>
      <c r="GAH317" s="35"/>
      <c r="GAI317" s="35"/>
      <c r="GAJ317" s="15"/>
      <c r="GAL317" s="13"/>
      <c r="GAM317" s="35"/>
      <c r="GAN317" s="35"/>
      <c r="GAO317" s="15"/>
      <c r="GAQ317" s="13"/>
      <c r="GAR317" s="35"/>
      <c r="GAS317" s="35"/>
      <c r="GAT317" s="15"/>
      <c r="GAV317" s="13"/>
      <c r="GAW317" s="35"/>
      <c r="GAX317" s="35"/>
      <c r="GAY317" s="15"/>
      <c r="GBA317" s="13"/>
      <c r="GBB317" s="35"/>
      <c r="GBC317" s="35"/>
      <c r="GBD317" s="15"/>
      <c r="GBF317" s="13"/>
      <c r="GBG317" s="35"/>
      <c r="GBH317" s="35"/>
      <c r="GBI317" s="15"/>
      <c r="GBK317" s="13"/>
      <c r="GBL317" s="35"/>
      <c r="GBM317" s="35"/>
      <c r="GBN317" s="15"/>
      <c r="GBP317" s="13"/>
      <c r="GBQ317" s="35"/>
      <c r="GBR317" s="35"/>
      <c r="GBS317" s="15"/>
      <c r="GBU317" s="13"/>
      <c r="GBV317" s="35"/>
      <c r="GBW317" s="35"/>
      <c r="GBX317" s="15"/>
      <c r="GBZ317" s="13"/>
      <c r="GCA317" s="35"/>
      <c r="GCB317" s="35"/>
      <c r="GCC317" s="15"/>
      <c r="GCE317" s="13"/>
      <c r="GCF317" s="35"/>
      <c r="GCG317" s="35"/>
      <c r="GCH317" s="15"/>
      <c r="GCJ317" s="13"/>
      <c r="GCK317" s="35"/>
      <c r="GCL317" s="35"/>
      <c r="GCM317" s="15"/>
      <c r="GCO317" s="13"/>
      <c r="GCP317" s="35"/>
      <c r="GCQ317" s="35"/>
      <c r="GCR317" s="15"/>
      <c r="GCT317" s="13"/>
      <c r="GCU317" s="35"/>
      <c r="GCV317" s="35"/>
      <c r="GCW317" s="15"/>
      <c r="GCY317" s="13"/>
      <c r="GCZ317" s="35"/>
      <c r="GDA317" s="35"/>
      <c r="GDB317" s="15"/>
      <c r="GDD317" s="13"/>
      <c r="GDE317" s="35"/>
      <c r="GDF317" s="35"/>
      <c r="GDG317" s="15"/>
      <c r="GDI317" s="13"/>
      <c r="GDJ317" s="35"/>
      <c r="GDK317" s="35"/>
      <c r="GDL317" s="15"/>
      <c r="GDN317" s="13"/>
      <c r="GDO317" s="35"/>
      <c r="GDP317" s="35"/>
      <c r="GDQ317" s="15"/>
      <c r="GDS317" s="13"/>
      <c r="GDT317" s="35"/>
      <c r="GDU317" s="35"/>
      <c r="GDV317" s="15"/>
      <c r="GDX317" s="13"/>
      <c r="GDY317" s="35"/>
      <c r="GDZ317" s="35"/>
      <c r="GEA317" s="15"/>
      <c r="GEC317" s="13"/>
      <c r="GED317" s="35"/>
      <c r="GEE317" s="35"/>
      <c r="GEF317" s="15"/>
      <c r="GEH317" s="13"/>
      <c r="GEI317" s="35"/>
      <c r="GEJ317" s="35"/>
      <c r="GEK317" s="15"/>
      <c r="GEM317" s="13"/>
      <c r="GEN317" s="35"/>
      <c r="GEO317" s="35"/>
      <c r="GEP317" s="15"/>
      <c r="GER317" s="13"/>
      <c r="GES317" s="35"/>
      <c r="GET317" s="35"/>
      <c r="GEU317" s="15"/>
      <c r="GEW317" s="13"/>
      <c r="GEX317" s="35"/>
      <c r="GEY317" s="35"/>
      <c r="GEZ317" s="15"/>
      <c r="GFB317" s="13"/>
      <c r="GFC317" s="35"/>
      <c r="GFD317" s="35"/>
      <c r="GFE317" s="15"/>
      <c r="GFG317" s="13"/>
      <c r="GFH317" s="35"/>
      <c r="GFI317" s="35"/>
      <c r="GFJ317" s="15"/>
      <c r="GFL317" s="13"/>
      <c r="GFM317" s="35"/>
      <c r="GFN317" s="35"/>
      <c r="GFO317" s="15"/>
      <c r="GFQ317" s="13"/>
      <c r="GFR317" s="35"/>
      <c r="GFS317" s="35"/>
      <c r="GFT317" s="15"/>
      <c r="GFV317" s="13"/>
      <c r="GFW317" s="35"/>
      <c r="GFX317" s="35"/>
      <c r="GFY317" s="15"/>
      <c r="GGA317" s="13"/>
      <c r="GGB317" s="35"/>
      <c r="GGC317" s="35"/>
      <c r="GGD317" s="15"/>
      <c r="GGF317" s="13"/>
      <c r="GGG317" s="35"/>
      <c r="GGH317" s="35"/>
      <c r="GGI317" s="15"/>
      <c r="GGK317" s="13"/>
      <c r="GGL317" s="35"/>
      <c r="GGM317" s="35"/>
      <c r="GGN317" s="15"/>
      <c r="GGP317" s="13"/>
      <c r="GGQ317" s="35"/>
      <c r="GGR317" s="35"/>
      <c r="GGS317" s="15"/>
      <c r="GGU317" s="13"/>
      <c r="GGV317" s="35"/>
      <c r="GGW317" s="35"/>
      <c r="GGX317" s="15"/>
      <c r="GGZ317" s="13"/>
      <c r="GHA317" s="35"/>
      <c r="GHB317" s="35"/>
      <c r="GHC317" s="15"/>
      <c r="GHE317" s="13"/>
      <c r="GHF317" s="35"/>
      <c r="GHG317" s="35"/>
      <c r="GHH317" s="15"/>
      <c r="GHJ317" s="13"/>
      <c r="GHK317" s="35"/>
      <c r="GHL317" s="35"/>
      <c r="GHM317" s="15"/>
      <c r="GHO317" s="13"/>
      <c r="GHP317" s="35"/>
      <c r="GHQ317" s="35"/>
      <c r="GHR317" s="15"/>
      <c r="GHT317" s="13"/>
      <c r="GHU317" s="35"/>
      <c r="GHV317" s="35"/>
      <c r="GHW317" s="15"/>
      <c r="GHY317" s="13"/>
      <c r="GHZ317" s="35"/>
      <c r="GIA317" s="35"/>
      <c r="GIB317" s="15"/>
      <c r="GID317" s="13"/>
      <c r="GIE317" s="35"/>
      <c r="GIF317" s="35"/>
      <c r="GIG317" s="15"/>
      <c r="GII317" s="13"/>
      <c r="GIJ317" s="35"/>
      <c r="GIK317" s="35"/>
      <c r="GIL317" s="15"/>
      <c r="GIN317" s="13"/>
      <c r="GIO317" s="35"/>
      <c r="GIP317" s="35"/>
      <c r="GIQ317" s="15"/>
      <c r="GIS317" s="13"/>
      <c r="GIT317" s="35"/>
      <c r="GIU317" s="35"/>
      <c r="GIV317" s="15"/>
      <c r="GIX317" s="13"/>
      <c r="GIY317" s="35"/>
      <c r="GIZ317" s="35"/>
      <c r="GJA317" s="15"/>
      <c r="GJC317" s="13"/>
      <c r="GJD317" s="35"/>
      <c r="GJE317" s="35"/>
      <c r="GJF317" s="15"/>
      <c r="GJH317" s="13"/>
      <c r="GJI317" s="35"/>
      <c r="GJJ317" s="35"/>
      <c r="GJK317" s="15"/>
      <c r="GJM317" s="13"/>
      <c r="GJN317" s="35"/>
      <c r="GJO317" s="35"/>
      <c r="GJP317" s="15"/>
      <c r="GJR317" s="13"/>
      <c r="GJS317" s="35"/>
      <c r="GJT317" s="35"/>
      <c r="GJU317" s="15"/>
      <c r="GJW317" s="13"/>
      <c r="GJX317" s="35"/>
      <c r="GJY317" s="35"/>
      <c r="GJZ317" s="15"/>
      <c r="GKB317" s="13"/>
      <c r="GKC317" s="35"/>
      <c r="GKD317" s="35"/>
      <c r="GKE317" s="15"/>
      <c r="GKG317" s="13"/>
      <c r="GKH317" s="35"/>
      <c r="GKI317" s="35"/>
      <c r="GKJ317" s="15"/>
      <c r="GKL317" s="13"/>
      <c r="GKM317" s="35"/>
      <c r="GKN317" s="35"/>
      <c r="GKO317" s="15"/>
      <c r="GKQ317" s="13"/>
      <c r="GKR317" s="35"/>
      <c r="GKS317" s="35"/>
      <c r="GKT317" s="15"/>
      <c r="GKV317" s="13"/>
      <c r="GKW317" s="35"/>
      <c r="GKX317" s="35"/>
      <c r="GKY317" s="15"/>
      <c r="GLA317" s="13"/>
      <c r="GLB317" s="35"/>
      <c r="GLC317" s="35"/>
      <c r="GLD317" s="15"/>
      <c r="GLF317" s="13"/>
      <c r="GLG317" s="35"/>
      <c r="GLH317" s="35"/>
      <c r="GLI317" s="15"/>
      <c r="GLK317" s="13"/>
      <c r="GLL317" s="35"/>
      <c r="GLM317" s="35"/>
      <c r="GLN317" s="15"/>
      <c r="GLP317" s="13"/>
      <c r="GLQ317" s="35"/>
      <c r="GLR317" s="35"/>
      <c r="GLS317" s="15"/>
      <c r="GLU317" s="13"/>
      <c r="GLV317" s="35"/>
      <c r="GLW317" s="35"/>
      <c r="GLX317" s="15"/>
      <c r="GLZ317" s="13"/>
      <c r="GMA317" s="35"/>
      <c r="GMB317" s="35"/>
      <c r="GMC317" s="15"/>
      <c r="GME317" s="13"/>
      <c r="GMF317" s="35"/>
      <c r="GMG317" s="35"/>
      <c r="GMH317" s="15"/>
      <c r="GMJ317" s="13"/>
      <c r="GMK317" s="35"/>
      <c r="GML317" s="35"/>
      <c r="GMM317" s="15"/>
      <c r="GMO317" s="13"/>
      <c r="GMP317" s="35"/>
      <c r="GMQ317" s="35"/>
      <c r="GMR317" s="15"/>
      <c r="GMT317" s="13"/>
      <c r="GMU317" s="35"/>
      <c r="GMV317" s="35"/>
      <c r="GMW317" s="15"/>
      <c r="GMY317" s="13"/>
      <c r="GMZ317" s="35"/>
      <c r="GNA317" s="35"/>
      <c r="GNB317" s="15"/>
      <c r="GND317" s="13"/>
      <c r="GNE317" s="35"/>
      <c r="GNF317" s="35"/>
      <c r="GNG317" s="15"/>
      <c r="GNI317" s="13"/>
      <c r="GNJ317" s="35"/>
      <c r="GNK317" s="35"/>
      <c r="GNL317" s="15"/>
      <c r="GNN317" s="13"/>
      <c r="GNO317" s="35"/>
      <c r="GNP317" s="35"/>
      <c r="GNQ317" s="15"/>
      <c r="GNS317" s="13"/>
      <c r="GNT317" s="35"/>
      <c r="GNU317" s="35"/>
      <c r="GNV317" s="15"/>
      <c r="GNX317" s="13"/>
      <c r="GNY317" s="35"/>
      <c r="GNZ317" s="35"/>
      <c r="GOA317" s="15"/>
      <c r="GOC317" s="13"/>
      <c r="GOD317" s="35"/>
      <c r="GOE317" s="35"/>
      <c r="GOF317" s="15"/>
      <c r="GOH317" s="13"/>
      <c r="GOI317" s="35"/>
      <c r="GOJ317" s="35"/>
      <c r="GOK317" s="15"/>
      <c r="GOM317" s="13"/>
      <c r="GON317" s="35"/>
      <c r="GOO317" s="35"/>
      <c r="GOP317" s="15"/>
      <c r="GOR317" s="13"/>
      <c r="GOS317" s="35"/>
      <c r="GOT317" s="35"/>
      <c r="GOU317" s="15"/>
      <c r="GOW317" s="13"/>
      <c r="GOX317" s="35"/>
      <c r="GOY317" s="35"/>
      <c r="GOZ317" s="15"/>
      <c r="GPB317" s="13"/>
      <c r="GPC317" s="35"/>
      <c r="GPD317" s="35"/>
      <c r="GPE317" s="15"/>
      <c r="GPG317" s="13"/>
      <c r="GPH317" s="35"/>
      <c r="GPI317" s="35"/>
      <c r="GPJ317" s="15"/>
      <c r="GPL317" s="13"/>
      <c r="GPM317" s="35"/>
      <c r="GPN317" s="35"/>
      <c r="GPO317" s="15"/>
      <c r="GPQ317" s="13"/>
      <c r="GPR317" s="35"/>
      <c r="GPS317" s="35"/>
      <c r="GPT317" s="15"/>
      <c r="GPV317" s="13"/>
      <c r="GPW317" s="35"/>
      <c r="GPX317" s="35"/>
      <c r="GPY317" s="15"/>
      <c r="GQA317" s="13"/>
      <c r="GQB317" s="35"/>
      <c r="GQC317" s="35"/>
      <c r="GQD317" s="15"/>
      <c r="GQF317" s="13"/>
      <c r="GQG317" s="35"/>
      <c r="GQH317" s="35"/>
      <c r="GQI317" s="15"/>
      <c r="GQK317" s="13"/>
      <c r="GQL317" s="35"/>
      <c r="GQM317" s="35"/>
      <c r="GQN317" s="15"/>
      <c r="GQP317" s="13"/>
      <c r="GQQ317" s="35"/>
      <c r="GQR317" s="35"/>
      <c r="GQS317" s="15"/>
      <c r="GQU317" s="13"/>
      <c r="GQV317" s="35"/>
      <c r="GQW317" s="35"/>
      <c r="GQX317" s="15"/>
      <c r="GQZ317" s="13"/>
      <c r="GRA317" s="35"/>
      <c r="GRB317" s="35"/>
      <c r="GRC317" s="15"/>
      <c r="GRE317" s="13"/>
      <c r="GRF317" s="35"/>
      <c r="GRG317" s="35"/>
      <c r="GRH317" s="15"/>
      <c r="GRJ317" s="13"/>
      <c r="GRK317" s="35"/>
      <c r="GRL317" s="35"/>
      <c r="GRM317" s="15"/>
      <c r="GRO317" s="13"/>
      <c r="GRP317" s="35"/>
      <c r="GRQ317" s="35"/>
      <c r="GRR317" s="15"/>
      <c r="GRT317" s="13"/>
      <c r="GRU317" s="35"/>
      <c r="GRV317" s="35"/>
      <c r="GRW317" s="15"/>
      <c r="GRY317" s="13"/>
      <c r="GRZ317" s="35"/>
      <c r="GSA317" s="35"/>
      <c r="GSB317" s="15"/>
      <c r="GSD317" s="13"/>
      <c r="GSE317" s="35"/>
      <c r="GSF317" s="35"/>
      <c r="GSG317" s="15"/>
      <c r="GSI317" s="13"/>
      <c r="GSJ317" s="35"/>
      <c r="GSK317" s="35"/>
      <c r="GSL317" s="15"/>
      <c r="GSN317" s="13"/>
      <c r="GSO317" s="35"/>
      <c r="GSP317" s="35"/>
      <c r="GSQ317" s="15"/>
      <c r="GSS317" s="13"/>
      <c r="GST317" s="35"/>
      <c r="GSU317" s="35"/>
      <c r="GSV317" s="15"/>
      <c r="GSX317" s="13"/>
      <c r="GSY317" s="35"/>
      <c r="GSZ317" s="35"/>
      <c r="GTA317" s="15"/>
      <c r="GTC317" s="13"/>
      <c r="GTD317" s="35"/>
      <c r="GTE317" s="35"/>
      <c r="GTF317" s="15"/>
      <c r="GTH317" s="13"/>
      <c r="GTI317" s="35"/>
      <c r="GTJ317" s="35"/>
      <c r="GTK317" s="15"/>
      <c r="GTM317" s="13"/>
      <c r="GTN317" s="35"/>
      <c r="GTO317" s="35"/>
      <c r="GTP317" s="15"/>
      <c r="GTR317" s="13"/>
      <c r="GTS317" s="35"/>
      <c r="GTT317" s="35"/>
      <c r="GTU317" s="15"/>
      <c r="GTW317" s="13"/>
      <c r="GTX317" s="35"/>
      <c r="GTY317" s="35"/>
      <c r="GTZ317" s="15"/>
      <c r="GUB317" s="13"/>
      <c r="GUC317" s="35"/>
      <c r="GUD317" s="35"/>
      <c r="GUE317" s="15"/>
      <c r="GUG317" s="13"/>
      <c r="GUH317" s="35"/>
      <c r="GUI317" s="35"/>
      <c r="GUJ317" s="15"/>
      <c r="GUL317" s="13"/>
      <c r="GUM317" s="35"/>
      <c r="GUN317" s="35"/>
      <c r="GUO317" s="15"/>
      <c r="GUQ317" s="13"/>
      <c r="GUR317" s="35"/>
      <c r="GUS317" s="35"/>
      <c r="GUT317" s="15"/>
      <c r="GUV317" s="13"/>
      <c r="GUW317" s="35"/>
      <c r="GUX317" s="35"/>
      <c r="GUY317" s="15"/>
      <c r="GVA317" s="13"/>
      <c r="GVB317" s="35"/>
      <c r="GVC317" s="35"/>
      <c r="GVD317" s="15"/>
      <c r="GVF317" s="13"/>
      <c r="GVG317" s="35"/>
      <c r="GVH317" s="35"/>
      <c r="GVI317" s="15"/>
      <c r="GVK317" s="13"/>
      <c r="GVL317" s="35"/>
      <c r="GVM317" s="35"/>
      <c r="GVN317" s="15"/>
      <c r="GVP317" s="13"/>
      <c r="GVQ317" s="35"/>
      <c r="GVR317" s="35"/>
      <c r="GVS317" s="15"/>
      <c r="GVU317" s="13"/>
      <c r="GVV317" s="35"/>
      <c r="GVW317" s="35"/>
      <c r="GVX317" s="15"/>
      <c r="GVZ317" s="13"/>
      <c r="GWA317" s="35"/>
      <c r="GWB317" s="35"/>
      <c r="GWC317" s="15"/>
      <c r="GWE317" s="13"/>
      <c r="GWF317" s="35"/>
      <c r="GWG317" s="35"/>
      <c r="GWH317" s="15"/>
      <c r="GWJ317" s="13"/>
      <c r="GWK317" s="35"/>
      <c r="GWL317" s="35"/>
      <c r="GWM317" s="15"/>
      <c r="GWO317" s="13"/>
      <c r="GWP317" s="35"/>
      <c r="GWQ317" s="35"/>
      <c r="GWR317" s="15"/>
      <c r="GWT317" s="13"/>
      <c r="GWU317" s="35"/>
      <c r="GWV317" s="35"/>
      <c r="GWW317" s="15"/>
      <c r="GWY317" s="13"/>
      <c r="GWZ317" s="35"/>
      <c r="GXA317" s="35"/>
      <c r="GXB317" s="15"/>
      <c r="GXD317" s="13"/>
      <c r="GXE317" s="35"/>
      <c r="GXF317" s="35"/>
      <c r="GXG317" s="15"/>
      <c r="GXI317" s="13"/>
      <c r="GXJ317" s="35"/>
      <c r="GXK317" s="35"/>
      <c r="GXL317" s="15"/>
      <c r="GXN317" s="13"/>
      <c r="GXO317" s="35"/>
      <c r="GXP317" s="35"/>
      <c r="GXQ317" s="15"/>
      <c r="GXS317" s="13"/>
      <c r="GXT317" s="35"/>
      <c r="GXU317" s="35"/>
      <c r="GXV317" s="15"/>
      <c r="GXX317" s="13"/>
      <c r="GXY317" s="35"/>
      <c r="GXZ317" s="35"/>
      <c r="GYA317" s="15"/>
      <c r="GYC317" s="13"/>
      <c r="GYD317" s="35"/>
      <c r="GYE317" s="35"/>
      <c r="GYF317" s="15"/>
      <c r="GYH317" s="13"/>
      <c r="GYI317" s="35"/>
      <c r="GYJ317" s="35"/>
      <c r="GYK317" s="15"/>
      <c r="GYM317" s="13"/>
      <c r="GYN317" s="35"/>
      <c r="GYO317" s="35"/>
      <c r="GYP317" s="15"/>
      <c r="GYR317" s="13"/>
      <c r="GYS317" s="35"/>
      <c r="GYT317" s="35"/>
      <c r="GYU317" s="15"/>
      <c r="GYW317" s="13"/>
      <c r="GYX317" s="35"/>
      <c r="GYY317" s="35"/>
      <c r="GYZ317" s="15"/>
      <c r="GZB317" s="13"/>
      <c r="GZC317" s="35"/>
      <c r="GZD317" s="35"/>
      <c r="GZE317" s="15"/>
      <c r="GZG317" s="13"/>
      <c r="GZH317" s="35"/>
      <c r="GZI317" s="35"/>
      <c r="GZJ317" s="15"/>
      <c r="GZL317" s="13"/>
      <c r="GZM317" s="35"/>
      <c r="GZN317" s="35"/>
      <c r="GZO317" s="15"/>
      <c r="GZQ317" s="13"/>
      <c r="GZR317" s="35"/>
      <c r="GZS317" s="35"/>
      <c r="GZT317" s="15"/>
      <c r="GZV317" s="13"/>
      <c r="GZW317" s="35"/>
      <c r="GZX317" s="35"/>
      <c r="GZY317" s="15"/>
      <c r="HAA317" s="13"/>
      <c r="HAB317" s="35"/>
      <c r="HAC317" s="35"/>
      <c r="HAD317" s="15"/>
      <c r="HAF317" s="13"/>
      <c r="HAG317" s="35"/>
      <c r="HAH317" s="35"/>
      <c r="HAI317" s="15"/>
      <c r="HAK317" s="13"/>
      <c r="HAL317" s="35"/>
      <c r="HAM317" s="35"/>
      <c r="HAN317" s="15"/>
      <c r="HAP317" s="13"/>
      <c r="HAQ317" s="35"/>
      <c r="HAR317" s="35"/>
      <c r="HAS317" s="15"/>
      <c r="HAU317" s="13"/>
      <c r="HAV317" s="35"/>
      <c r="HAW317" s="35"/>
      <c r="HAX317" s="15"/>
      <c r="HAZ317" s="13"/>
      <c r="HBA317" s="35"/>
      <c r="HBB317" s="35"/>
      <c r="HBC317" s="15"/>
      <c r="HBE317" s="13"/>
      <c r="HBF317" s="35"/>
      <c r="HBG317" s="35"/>
      <c r="HBH317" s="15"/>
      <c r="HBJ317" s="13"/>
      <c r="HBK317" s="35"/>
      <c r="HBL317" s="35"/>
      <c r="HBM317" s="15"/>
      <c r="HBO317" s="13"/>
      <c r="HBP317" s="35"/>
      <c r="HBQ317" s="35"/>
      <c r="HBR317" s="15"/>
      <c r="HBT317" s="13"/>
      <c r="HBU317" s="35"/>
      <c r="HBV317" s="35"/>
      <c r="HBW317" s="15"/>
      <c r="HBY317" s="13"/>
      <c r="HBZ317" s="35"/>
      <c r="HCA317" s="35"/>
      <c r="HCB317" s="15"/>
      <c r="HCD317" s="13"/>
      <c r="HCE317" s="35"/>
      <c r="HCF317" s="35"/>
      <c r="HCG317" s="15"/>
      <c r="HCI317" s="13"/>
      <c r="HCJ317" s="35"/>
      <c r="HCK317" s="35"/>
      <c r="HCL317" s="15"/>
      <c r="HCN317" s="13"/>
      <c r="HCO317" s="35"/>
      <c r="HCP317" s="35"/>
      <c r="HCQ317" s="15"/>
      <c r="HCS317" s="13"/>
      <c r="HCT317" s="35"/>
      <c r="HCU317" s="35"/>
      <c r="HCV317" s="15"/>
      <c r="HCX317" s="13"/>
      <c r="HCY317" s="35"/>
      <c r="HCZ317" s="35"/>
      <c r="HDA317" s="15"/>
      <c r="HDC317" s="13"/>
      <c r="HDD317" s="35"/>
      <c r="HDE317" s="35"/>
      <c r="HDF317" s="15"/>
      <c r="HDH317" s="13"/>
      <c r="HDI317" s="35"/>
      <c r="HDJ317" s="35"/>
      <c r="HDK317" s="15"/>
      <c r="HDM317" s="13"/>
      <c r="HDN317" s="35"/>
      <c r="HDO317" s="35"/>
      <c r="HDP317" s="15"/>
      <c r="HDR317" s="13"/>
      <c r="HDS317" s="35"/>
      <c r="HDT317" s="35"/>
      <c r="HDU317" s="15"/>
      <c r="HDW317" s="13"/>
      <c r="HDX317" s="35"/>
      <c r="HDY317" s="35"/>
      <c r="HDZ317" s="15"/>
      <c r="HEB317" s="13"/>
      <c r="HEC317" s="35"/>
      <c r="HED317" s="35"/>
      <c r="HEE317" s="15"/>
      <c r="HEG317" s="13"/>
      <c r="HEH317" s="35"/>
      <c r="HEI317" s="35"/>
      <c r="HEJ317" s="15"/>
      <c r="HEL317" s="13"/>
      <c r="HEM317" s="35"/>
      <c r="HEN317" s="35"/>
      <c r="HEO317" s="15"/>
      <c r="HEQ317" s="13"/>
      <c r="HER317" s="35"/>
      <c r="HES317" s="35"/>
      <c r="HET317" s="15"/>
      <c r="HEV317" s="13"/>
      <c r="HEW317" s="35"/>
      <c r="HEX317" s="35"/>
      <c r="HEY317" s="15"/>
      <c r="HFA317" s="13"/>
      <c r="HFB317" s="35"/>
      <c r="HFC317" s="35"/>
      <c r="HFD317" s="15"/>
      <c r="HFF317" s="13"/>
      <c r="HFG317" s="35"/>
      <c r="HFH317" s="35"/>
      <c r="HFI317" s="15"/>
      <c r="HFK317" s="13"/>
      <c r="HFL317" s="35"/>
      <c r="HFM317" s="35"/>
      <c r="HFN317" s="15"/>
      <c r="HFP317" s="13"/>
      <c r="HFQ317" s="35"/>
      <c r="HFR317" s="35"/>
      <c r="HFS317" s="15"/>
      <c r="HFU317" s="13"/>
      <c r="HFV317" s="35"/>
      <c r="HFW317" s="35"/>
      <c r="HFX317" s="15"/>
      <c r="HFZ317" s="13"/>
      <c r="HGA317" s="35"/>
      <c r="HGB317" s="35"/>
      <c r="HGC317" s="15"/>
      <c r="HGE317" s="13"/>
      <c r="HGF317" s="35"/>
      <c r="HGG317" s="35"/>
      <c r="HGH317" s="15"/>
      <c r="HGJ317" s="13"/>
      <c r="HGK317" s="35"/>
      <c r="HGL317" s="35"/>
      <c r="HGM317" s="15"/>
      <c r="HGO317" s="13"/>
      <c r="HGP317" s="35"/>
      <c r="HGQ317" s="35"/>
      <c r="HGR317" s="15"/>
      <c r="HGT317" s="13"/>
      <c r="HGU317" s="35"/>
      <c r="HGV317" s="35"/>
      <c r="HGW317" s="15"/>
      <c r="HGY317" s="13"/>
      <c r="HGZ317" s="35"/>
      <c r="HHA317" s="35"/>
      <c r="HHB317" s="15"/>
      <c r="HHD317" s="13"/>
      <c r="HHE317" s="35"/>
      <c r="HHF317" s="35"/>
      <c r="HHG317" s="15"/>
      <c r="HHI317" s="13"/>
      <c r="HHJ317" s="35"/>
      <c r="HHK317" s="35"/>
      <c r="HHL317" s="15"/>
      <c r="HHN317" s="13"/>
      <c r="HHO317" s="35"/>
      <c r="HHP317" s="35"/>
      <c r="HHQ317" s="15"/>
      <c r="HHS317" s="13"/>
      <c r="HHT317" s="35"/>
      <c r="HHU317" s="35"/>
      <c r="HHV317" s="15"/>
      <c r="HHX317" s="13"/>
      <c r="HHY317" s="35"/>
      <c r="HHZ317" s="35"/>
      <c r="HIA317" s="15"/>
      <c r="HIC317" s="13"/>
      <c r="HID317" s="35"/>
      <c r="HIE317" s="35"/>
      <c r="HIF317" s="15"/>
      <c r="HIH317" s="13"/>
      <c r="HII317" s="35"/>
      <c r="HIJ317" s="35"/>
      <c r="HIK317" s="15"/>
      <c r="HIM317" s="13"/>
      <c r="HIN317" s="35"/>
      <c r="HIO317" s="35"/>
      <c r="HIP317" s="15"/>
      <c r="HIR317" s="13"/>
      <c r="HIS317" s="35"/>
      <c r="HIT317" s="35"/>
      <c r="HIU317" s="15"/>
      <c r="HIW317" s="13"/>
      <c r="HIX317" s="35"/>
      <c r="HIY317" s="35"/>
      <c r="HIZ317" s="15"/>
      <c r="HJB317" s="13"/>
      <c r="HJC317" s="35"/>
      <c r="HJD317" s="35"/>
      <c r="HJE317" s="15"/>
      <c r="HJG317" s="13"/>
      <c r="HJH317" s="35"/>
      <c r="HJI317" s="35"/>
      <c r="HJJ317" s="15"/>
      <c r="HJL317" s="13"/>
      <c r="HJM317" s="35"/>
      <c r="HJN317" s="35"/>
      <c r="HJO317" s="15"/>
      <c r="HJQ317" s="13"/>
      <c r="HJR317" s="35"/>
      <c r="HJS317" s="35"/>
      <c r="HJT317" s="15"/>
      <c r="HJV317" s="13"/>
      <c r="HJW317" s="35"/>
      <c r="HJX317" s="35"/>
      <c r="HJY317" s="15"/>
      <c r="HKA317" s="13"/>
      <c r="HKB317" s="35"/>
      <c r="HKC317" s="35"/>
      <c r="HKD317" s="15"/>
      <c r="HKF317" s="13"/>
      <c r="HKG317" s="35"/>
      <c r="HKH317" s="35"/>
      <c r="HKI317" s="15"/>
      <c r="HKK317" s="13"/>
      <c r="HKL317" s="35"/>
      <c r="HKM317" s="35"/>
      <c r="HKN317" s="15"/>
      <c r="HKP317" s="13"/>
      <c r="HKQ317" s="35"/>
      <c r="HKR317" s="35"/>
      <c r="HKS317" s="15"/>
      <c r="HKU317" s="13"/>
      <c r="HKV317" s="35"/>
      <c r="HKW317" s="35"/>
      <c r="HKX317" s="15"/>
      <c r="HKZ317" s="13"/>
      <c r="HLA317" s="35"/>
      <c r="HLB317" s="35"/>
      <c r="HLC317" s="15"/>
      <c r="HLE317" s="13"/>
      <c r="HLF317" s="35"/>
      <c r="HLG317" s="35"/>
      <c r="HLH317" s="15"/>
      <c r="HLJ317" s="13"/>
      <c r="HLK317" s="35"/>
      <c r="HLL317" s="35"/>
      <c r="HLM317" s="15"/>
      <c r="HLO317" s="13"/>
      <c r="HLP317" s="35"/>
      <c r="HLQ317" s="35"/>
      <c r="HLR317" s="15"/>
      <c r="HLT317" s="13"/>
      <c r="HLU317" s="35"/>
      <c r="HLV317" s="35"/>
      <c r="HLW317" s="15"/>
      <c r="HLY317" s="13"/>
      <c r="HLZ317" s="35"/>
      <c r="HMA317" s="35"/>
      <c r="HMB317" s="15"/>
      <c r="HMD317" s="13"/>
      <c r="HME317" s="35"/>
      <c r="HMF317" s="35"/>
      <c r="HMG317" s="15"/>
      <c r="HMI317" s="13"/>
      <c r="HMJ317" s="35"/>
      <c r="HMK317" s="35"/>
      <c r="HML317" s="15"/>
      <c r="HMN317" s="13"/>
      <c r="HMO317" s="35"/>
      <c r="HMP317" s="35"/>
      <c r="HMQ317" s="15"/>
      <c r="HMS317" s="13"/>
      <c r="HMT317" s="35"/>
      <c r="HMU317" s="35"/>
      <c r="HMV317" s="15"/>
      <c r="HMX317" s="13"/>
      <c r="HMY317" s="35"/>
      <c r="HMZ317" s="35"/>
      <c r="HNA317" s="15"/>
      <c r="HNC317" s="13"/>
      <c r="HND317" s="35"/>
      <c r="HNE317" s="35"/>
      <c r="HNF317" s="15"/>
      <c r="HNH317" s="13"/>
      <c r="HNI317" s="35"/>
      <c r="HNJ317" s="35"/>
      <c r="HNK317" s="15"/>
      <c r="HNM317" s="13"/>
      <c r="HNN317" s="35"/>
      <c r="HNO317" s="35"/>
      <c r="HNP317" s="15"/>
      <c r="HNR317" s="13"/>
      <c r="HNS317" s="35"/>
      <c r="HNT317" s="35"/>
      <c r="HNU317" s="15"/>
      <c r="HNW317" s="13"/>
      <c r="HNX317" s="35"/>
      <c r="HNY317" s="35"/>
      <c r="HNZ317" s="15"/>
      <c r="HOB317" s="13"/>
      <c r="HOC317" s="35"/>
      <c r="HOD317" s="35"/>
      <c r="HOE317" s="15"/>
      <c r="HOG317" s="13"/>
      <c r="HOH317" s="35"/>
      <c r="HOI317" s="35"/>
      <c r="HOJ317" s="15"/>
      <c r="HOL317" s="13"/>
      <c r="HOM317" s="35"/>
      <c r="HON317" s="35"/>
      <c r="HOO317" s="15"/>
      <c r="HOQ317" s="13"/>
      <c r="HOR317" s="35"/>
      <c r="HOS317" s="35"/>
      <c r="HOT317" s="15"/>
      <c r="HOV317" s="13"/>
      <c r="HOW317" s="35"/>
      <c r="HOX317" s="35"/>
      <c r="HOY317" s="15"/>
      <c r="HPA317" s="13"/>
      <c r="HPB317" s="35"/>
      <c r="HPC317" s="35"/>
      <c r="HPD317" s="15"/>
      <c r="HPF317" s="13"/>
      <c r="HPG317" s="35"/>
      <c r="HPH317" s="35"/>
      <c r="HPI317" s="15"/>
      <c r="HPK317" s="13"/>
      <c r="HPL317" s="35"/>
      <c r="HPM317" s="35"/>
      <c r="HPN317" s="15"/>
      <c r="HPP317" s="13"/>
      <c r="HPQ317" s="35"/>
      <c r="HPR317" s="35"/>
      <c r="HPS317" s="15"/>
      <c r="HPU317" s="13"/>
      <c r="HPV317" s="35"/>
      <c r="HPW317" s="35"/>
      <c r="HPX317" s="15"/>
      <c r="HPZ317" s="13"/>
      <c r="HQA317" s="35"/>
      <c r="HQB317" s="35"/>
      <c r="HQC317" s="15"/>
      <c r="HQE317" s="13"/>
      <c r="HQF317" s="35"/>
      <c r="HQG317" s="35"/>
      <c r="HQH317" s="15"/>
      <c r="HQJ317" s="13"/>
      <c r="HQK317" s="35"/>
      <c r="HQL317" s="35"/>
      <c r="HQM317" s="15"/>
      <c r="HQO317" s="13"/>
      <c r="HQP317" s="35"/>
      <c r="HQQ317" s="35"/>
      <c r="HQR317" s="15"/>
      <c r="HQT317" s="13"/>
      <c r="HQU317" s="35"/>
      <c r="HQV317" s="35"/>
      <c r="HQW317" s="15"/>
      <c r="HQY317" s="13"/>
      <c r="HQZ317" s="35"/>
      <c r="HRA317" s="35"/>
      <c r="HRB317" s="15"/>
      <c r="HRD317" s="13"/>
      <c r="HRE317" s="35"/>
      <c r="HRF317" s="35"/>
      <c r="HRG317" s="15"/>
      <c r="HRI317" s="13"/>
      <c r="HRJ317" s="35"/>
      <c r="HRK317" s="35"/>
      <c r="HRL317" s="15"/>
      <c r="HRN317" s="13"/>
      <c r="HRO317" s="35"/>
      <c r="HRP317" s="35"/>
      <c r="HRQ317" s="15"/>
      <c r="HRS317" s="13"/>
      <c r="HRT317" s="35"/>
      <c r="HRU317" s="35"/>
      <c r="HRV317" s="15"/>
      <c r="HRX317" s="13"/>
      <c r="HRY317" s="35"/>
      <c r="HRZ317" s="35"/>
      <c r="HSA317" s="15"/>
      <c r="HSC317" s="13"/>
      <c r="HSD317" s="35"/>
      <c r="HSE317" s="35"/>
      <c r="HSF317" s="15"/>
      <c r="HSH317" s="13"/>
      <c r="HSI317" s="35"/>
      <c r="HSJ317" s="35"/>
      <c r="HSK317" s="15"/>
      <c r="HSM317" s="13"/>
      <c r="HSN317" s="35"/>
      <c r="HSO317" s="35"/>
      <c r="HSP317" s="15"/>
      <c r="HSR317" s="13"/>
      <c r="HSS317" s="35"/>
      <c r="HST317" s="35"/>
      <c r="HSU317" s="15"/>
      <c r="HSW317" s="13"/>
      <c r="HSX317" s="35"/>
      <c r="HSY317" s="35"/>
      <c r="HSZ317" s="15"/>
      <c r="HTB317" s="13"/>
      <c r="HTC317" s="35"/>
      <c r="HTD317" s="35"/>
      <c r="HTE317" s="15"/>
      <c r="HTG317" s="13"/>
      <c r="HTH317" s="35"/>
      <c r="HTI317" s="35"/>
      <c r="HTJ317" s="15"/>
      <c r="HTL317" s="13"/>
      <c r="HTM317" s="35"/>
      <c r="HTN317" s="35"/>
      <c r="HTO317" s="15"/>
      <c r="HTQ317" s="13"/>
      <c r="HTR317" s="35"/>
      <c r="HTS317" s="35"/>
      <c r="HTT317" s="15"/>
      <c r="HTV317" s="13"/>
      <c r="HTW317" s="35"/>
      <c r="HTX317" s="35"/>
      <c r="HTY317" s="15"/>
      <c r="HUA317" s="13"/>
      <c r="HUB317" s="35"/>
      <c r="HUC317" s="35"/>
      <c r="HUD317" s="15"/>
      <c r="HUF317" s="13"/>
      <c r="HUG317" s="35"/>
      <c r="HUH317" s="35"/>
      <c r="HUI317" s="15"/>
      <c r="HUK317" s="13"/>
      <c r="HUL317" s="35"/>
      <c r="HUM317" s="35"/>
      <c r="HUN317" s="15"/>
      <c r="HUP317" s="13"/>
      <c r="HUQ317" s="35"/>
      <c r="HUR317" s="35"/>
      <c r="HUS317" s="15"/>
      <c r="HUU317" s="13"/>
      <c r="HUV317" s="35"/>
      <c r="HUW317" s="35"/>
      <c r="HUX317" s="15"/>
      <c r="HUZ317" s="13"/>
      <c r="HVA317" s="35"/>
      <c r="HVB317" s="35"/>
      <c r="HVC317" s="15"/>
      <c r="HVE317" s="13"/>
      <c r="HVF317" s="35"/>
      <c r="HVG317" s="35"/>
      <c r="HVH317" s="15"/>
      <c r="HVJ317" s="13"/>
      <c r="HVK317" s="35"/>
      <c r="HVL317" s="35"/>
      <c r="HVM317" s="15"/>
      <c r="HVO317" s="13"/>
      <c r="HVP317" s="35"/>
      <c r="HVQ317" s="35"/>
      <c r="HVR317" s="15"/>
      <c r="HVT317" s="13"/>
      <c r="HVU317" s="35"/>
      <c r="HVV317" s="35"/>
      <c r="HVW317" s="15"/>
      <c r="HVY317" s="13"/>
      <c r="HVZ317" s="35"/>
      <c r="HWA317" s="35"/>
      <c r="HWB317" s="15"/>
      <c r="HWD317" s="13"/>
      <c r="HWE317" s="35"/>
      <c r="HWF317" s="35"/>
      <c r="HWG317" s="15"/>
      <c r="HWI317" s="13"/>
      <c r="HWJ317" s="35"/>
      <c r="HWK317" s="35"/>
      <c r="HWL317" s="15"/>
      <c r="HWN317" s="13"/>
      <c r="HWO317" s="35"/>
      <c r="HWP317" s="35"/>
      <c r="HWQ317" s="15"/>
      <c r="HWS317" s="13"/>
      <c r="HWT317" s="35"/>
      <c r="HWU317" s="35"/>
      <c r="HWV317" s="15"/>
      <c r="HWX317" s="13"/>
      <c r="HWY317" s="35"/>
      <c r="HWZ317" s="35"/>
      <c r="HXA317" s="15"/>
      <c r="HXC317" s="13"/>
      <c r="HXD317" s="35"/>
      <c r="HXE317" s="35"/>
      <c r="HXF317" s="15"/>
      <c r="HXH317" s="13"/>
      <c r="HXI317" s="35"/>
      <c r="HXJ317" s="35"/>
      <c r="HXK317" s="15"/>
      <c r="HXM317" s="13"/>
      <c r="HXN317" s="35"/>
      <c r="HXO317" s="35"/>
      <c r="HXP317" s="15"/>
      <c r="HXR317" s="13"/>
      <c r="HXS317" s="35"/>
      <c r="HXT317" s="35"/>
      <c r="HXU317" s="15"/>
      <c r="HXW317" s="13"/>
      <c r="HXX317" s="35"/>
      <c r="HXY317" s="35"/>
      <c r="HXZ317" s="15"/>
      <c r="HYB317" s="13"/>
      <c r="HYC317" s="35"/>
      <c r="HYD317" s="35"/>
      <c r="HYE317" s="15"/>
      <c r="HYG317" s="13"/>
      <c r="HYH317" s="35"/>
      <c r="HYI317" s="35"/>
      <c r="HYJ317" s="15"/>
      <c r="HYL317" s="13"/>
      <c r="HYM317" s="35"/>
      <c r="HYN317" s="35"/>
      <c r="HYO317" s="15"/>
      <c r="HYQ317" s="13"/>
      <c r="HYR317" s="35"/>
      <c r="HYS317" s="35"/>
      <c r="HYT317" s="15"/>
      <c r="HYV317" s="13"/>
      <c r="HYW317" s="35"/>
      <c r="HYX317" s="35"/>
      <c r="HYY317" s="15"/>
      <c r="HZA317" s="13"/>
      <c r="HZB317" s="35"/>
      <c r="HZC317" s="35"/>
      <c r="HZD317" s="15"/>
      <c r="HZF317" s="13"/>
      <c r="HZG317" s="35"/>
      <c r="HZH317" s="35"/>
      <c r="HZI317" s="15"/>
      <c r="HZK317" s="13"/>
      <c r="HZL317" s="35"/>
      <c r="HZM317" s="35"/>
      <c r="HZN317" s="15"/>
      <c r="HZP317" s="13"/>
      <c r="HZQ317" s="35"/>
      <c r="HZR317" s="35"/>
      <c r="HZS317" s="15"/>
      <c r="HZU317" s="13"/>
      <c r="HZV317" s="35"/>
      <c r="HZW317" s="35"/>
      <c r="HZX317" s="15"/>
      <c r="HZZ317" s="13"/>
      <c r="IAA317" s="35"/>
      <c r="IAB317" s="35"/>
      <c r="IAC317" s="15"/>
      <c r="IAE317" s="13"/>
      <c r="IAF317" s="35"/>
      <c r="IAG317" s="35"/>
      <c r="IAH317" s="15"/>
      <c r="IAJ317" s="13"/>
      <c r="IAK317" s="35"/>
      <c r="IAL317" s="35"/>
      <c r="IAM317" s="15"/>
      <c r="IAO317" s="13"/>
      <c r="IAP317" s="35"/>
      <c r="IAQ317" s="35"/>
      <c r="IAR317" s="15"/>
      <c r="IAT317" s="13"/>
      <c r="IAU317" s="35"/>
      <c r="IAV317" s="35"/>
      <c r="IAW317" s="15"/>
      <c r="IAY317" s="13"/>
      <c r="IAZ317" s="35"/>
      <c r="IBA317" s="35"/>
      <c r="IBB317" s="15"/>
      <c r="IBD317" s="13"/>
      <c r="IBE317" s="35"/>
      <c r="IBF317" s="35"/>
      <c r="IBG317" s="15"/>
      <c r="IBI317" s="13"/>
      <c r="IBJ317" s="35"/>
      <c r="IBK317" s="35"/>
      <c r="IBL317" s="15"/>
      <c r="IBN317" s="13"/>
      <c r="IBO317" s="35"/>
      <c r="IBP317" s="35"/>
      <c r="IBQ317" s="15"/>
      <c r="IBS317" s="13"/>
      <c r="IBT317" s="35"/>
      <c r="IBU317" s="35"/>
      <c r="IBV317" s="15"/>
      <c r="IBX317" s="13"/>
      <c r="IBY317" s="35"/>
      <c r="IBZ317" s="35"/>
      <c r="ICA317" s="15"/>
      <c r="ICC317" s="13"/>
      <c r="ICD317" s="35"/>
      <c r="ICE317" s="35"/>
      <c r="ICF317" s="15"/>
      <c r="ICH317" s="13"/>
      <c r="ICI317" s="35"/>
      <c r="ICJ317" s="35"/>
      <c r="ICK317" s="15"/>
      <c r="ICM317" s="13"/>
      <c r="ICN317" s="35"/>
      <c r="ICO317" s="35"/>
      <c r="ICP317" s="15"/>
      <c r="ICR317" s="13"/>
      <c r="ICS317" s="35"/>
      <c r="ICT317" s="35"/>
      <c r="ICU317" s="15"/>
      <c r="ICW317" s="13"/>
      <c r="ICX317" s="35"/>
      <c r="ICY317" s="35"/>
      <c r="ICZ317" s="15"/>
      <c r="IDB317" s="13"/>
      <c r="IDC317" s="35"/>
      <c r="IDD317" s="35"/>
      <c r="IDE317" s="15"/>
      <c r="IDG317" s="13"/>
      <c r="IDH317" s="35"/>
      <c r="IDI317" s="35"/>
      <c r="IDJ317" s="15"/>
      <c r="IDL317" s="13"/>
      <c r="IDM317" s="35"/>
      <c r="IDN317" s="35"/>
      <c r="IDO317" s="15"/>
      <c r="IDQ317" s="13"/>
      <c r="IDR317" s="35"/>
      <c r="IDS317" s="35"/>
      <c r="IDT317" s="15"/>
      <c r="IDV317" s="13"/>
      <c r="IDW317" s="35"/>
      <c r="IDX317" s="35"/>
      <c r="IDY317" s="15"/>
      <c r="IEA317" s="13"/>
      <c r="IEB317" s="35"/>
      <c r="IEC317" s="35"/>
      <c r="IED317" s="15"/>
      <c r="IEF317" s="13"/>
      <c r="IEG317" s="35"/>
      <c r="IEH317" s="35"/>
      <c r="IEI317" s="15"/>
      <c r="IEK317" s="13"/>
      <c r="IEL317" s="35"/>
      <c r="IEM317" s="35"/>
      <c r="IEN317" s="15"/>
      <c r="IEP317" s="13"/>
      <c r="IEQ317" s="35"/>
      <c r="IER317" s="35"/>
      <c r="IES317" s="15"/>
      <c r="IEU317" s="13"/>
      <c r="IEV317" s="35"/>
      <c r="IEW317" s="35"/>
      <c r="IEX317" s="15"/>
      <c r="IEZ317" s="13"/>
      <c r="IFA317" s="35"/>
      <c r="IFB317" s="35"/>
      <c r="IFC317" s="15"/>
      <c r="IFE317" s="13"/>
      <c r="IFF317" s="35"/>
      <c r="IFG317" s="35"/>
      <c r="IFH317" s="15"/>
      <c r="IFJ317" s="13"/>
      <c r="IFK317" s="35"/>
      <c r="IFL317" s="35"/>
      <c r="IFM317" s="15"/>
      <c r="IFO317" s="13"/>
      <c r="IFP317" s="35"/>
      <c r="IFQ317" s="35"/>
      <c r="IFR317" s="15"/>
      <c r="IFT317" s="13"/>
      <c r="IFU317" s="35"/>
      <c r="IFV317" s="35"/>
      <c r="IFW317" s="15"/>
      <c r="IFY317" s="13"/>
      <c r="IFZ317" s="35"/>
      <c r="IGA317" s="35"/>
      <c r="IGB317" s="15"/>
      <c r="IGD317" s="13"/>
      <c r="IGE317" s="35"/>
      <c r="IGF317" s="35"/>
      <c r="IGG317" s="15"/>
      <c r="IGI317" s="13"/>
      <c r="IGJ317" s="35"/>
      <c r="IGK317" s="35"/>
      <c r="IGL317" s="15"/>
      <c r="IGN317" s="13"/>
      <c r="IGO317" s="35"/>
      <c r="IGP317" s="35"/>
      <c r="IGQ317" s="15"/>
      <c r="IGS317" s="13"/>
      <c r="IGT317" s="35"/>
      <c r="IGU317" s="35"/>
      <c r="IGV317" s="15"/>
      <c r="IGX317" s="13"/>
      <c r="IGY317" s="35"/>
      <c r="IGZ317" s="35"/>
      <c r="IHA317" s="15"/>
      <c r="IHC317" s="13"/>
      <c r="IHD317" s="35"/>
      <c r="IHE317" s="35"/>
      <c r="IHF317" s="15"/>
      <c r="IHH317" s="13"/>
      <c r="IHI317" s="35"/>
      <c r="IHJ317" s="35"/>
      <c r="IHK317" s="15"/>
      <c r="IHM317" s="13"/>
      <c r="IHN317" s="35"/>
      <c r="IHO317" s="35"/>
      <c r="IHP317" s="15"/>
      <c r="IHR317" s="13"/>
      <c r="IHS317" s="35"/>
      <c r="IHT317" s="35"/>
      <c r="IHU317" s="15"/>
      <c r="IHW317" s="13"/>
      <c r="IHX317" s="35"/>
      <c r="IHY317" s="35"/>
      <c r="IHZ317" s="15"/>
      <c r="IIB317" s="13"/>
      <c r="IIC317" s="35"/>
      <c r="IID317" s="35"/>
      <c r="IIE317" s="15"/>
      <c r="IIG317" s="13"/>
      <c r="IIH317" s="35"/>
      <c r="III317" s="35"/>
      <c r="IIJ317" s="15"/>
      <c r="IIL317" s="13"/>
      <c r="IIM317" s="35"/>
      <c r="IIN317" s="35"/>
      <c r="IIO317" s="15"/>
      <c r="IIQ317" s="13"/>
      <c r="IIR317" s="35"/>
      <c r="IIS317" s="35"/>
      <c r="IIT317" s="15"/>
      <c r="IIV317" s="13"/>
      <c r="IIW317" s="35"/>
      <c r="IIX317" s="35"/>
      <c r="IIY317" s="15"/>
      <c r="IJA317" s="13"/>
      <c r="IJB317" s="35"/>
      <c r="IJC317" s="35"/>
      <c r="IJD317" s="15"/>
      <c r="IJF317" s="13"/>
      <c r="IJG317" s="35"/>
      <c r="IJH317" s="35"/>
      <c r="IJI317" s="15"/>
      <c r="IJK317" s="13"/>
      <c r="IJL317" s="35"/>
      <c r="IJM317" s="35"/>
      <c r="IJN317" s="15"/>
      <c r="IJP317" s="13"/>
      <c r="IJQ317" s="35"/>
      <c r="IJR317" s="35"/>
      <c r="IJS317" s="15"/>
      <c r="IJU317" s="13"/>
      <c r="IJV317" s="35"/>
      <c r="IJW317" s="35"/>
      <c r="IJX317" s="15"/>
      <c r="IJZ317" s="13"/>
      <c r="IKA317" s="35"/>
      <c r="IKB317" s="35"/>
      <c r="IKC317" s="15"/>
      <c r="IKE317" s="13"/>
      <c r="IKF317" s="35"/>
      <c r="IKG317" s="35"/>
      <c r="IKH317" s="15"/>
      <c r="IKJ317" s="13"/>
      <c r="IKK317" s="35"/>
      <c r="IKL317" s="35"/>
      <c r="IKM317" s="15"/>
      <c r="IKO317" s="13"/>
      <c r="IKP317" s="35"/>
      <c r="IKQ317" s="35"/>
      <c r="IKR317" s="15"/>
      <c r="IKT317" s="13"/>
      <c r="IKU317" s="35"/>
      <c r="IKV317" s="35"/>
      <c r="IKW317" s="15"/>
      <c r="IKY317" s="13"/>
      <c r="IKZ317" s="35"/>
      <c r="ILA317" s="35"/>
      <c r="ILB317" s="15"/>
      <c r="ILD317" s="13"/>
      <c r="ILE317" s="35"/>
      <c r="ILF317" s="35"/>
      <c r="ILG317" s="15"/>
      <c r="ILI317" s="13"/>
      <c r="ILJ317" s="35"/>
      <c r="ILK317" s="35"/>
      <c r="ILL317" s="15"/>
      <c r="ILN317" s="13"/>
      <c r="ILO317" s="35"/>
      <c r="ILP317" s="35"/>
      <c r="ILQ317" s="15"/>
      <c r="ILS317" s="13"/>
      <c r="ILT317" s="35"/>
      <c r="ILU317" s="35"/>
      <c r="ILV317" s="15"/>
      <c r="ILX317" s="13"/>
      <c r="ILY317" s="35"/>
      <c r="ILZ317" s="35"/>
      <c r="IMA317" s="15"/>
      <c r="IMC317" s="13"/>
      <c r="IMD317" s="35"/>
      <c r="IME317" s="35"/>
      <c r="IMF317" s="15"/>
      <c r="IMH317" s="13"/>
      <c r="IMI317" s="35"/>
      <c r="IMJ317" s="35"/>
      <c r="IMK317" s="15"/>
      <c r="IMM317" s="13"/>
      <c r="IMN317" s="35"/>
      <c r="IMO317" s="35"/>
      <c r="IMP317" s="15"/>
      <c r="IMR317" s="13"/>
      <c r="IMS317" s="35"/>
      <c r="IMT317" s="35"/>
      <c r="IMU317" s="15"/>
      <c r="IMW317" s="13"/>
      <c r="IMX317" s="35"/>
      <c r="IMY317" s="35"/>
      <c r="IMZ317" s="15"/>
      <c r="INB317" s="13"/>
      <c r="INC317" s="35"/>
      <c r="IND317" s="35"/>
      <c r="INE317" s="15"/>
      <c r="ING317" s="13"/>
      <c r="INH317" s="35"/>
      <c r="INI317" s="35"/>
      <c r="INJ317" s="15"/>
      <c r="INL317" s="13"/>
      <c r="INM317" s="35"/>
      <c r="INN317" s="35"/>
      <c r="INO317" s="15"/>
      <c r="INQ317" s="13"/>
      <c r="INR317" s="35"/>
      <c r="INS317" s="35"/>
      <c r="INT317" s="15"/>
      <c r="INV317" s="13"/>
      <c r="INW317" s="35"/>
      <c r="INX317" s="35"/>
      <c r="INY317" s="15"/>
      <c r="IOA317" s="13"/>
      <c r="IOB317" s="35"/>
      <c r="IOC317" s="35"/>
      <c r="IOD317" s="15"/>
      <c r="IOF317" s="13"/>
      <c r="IOG317" s="35"/>
      <c r="IOH317" s="35"/>
      <c r="IOI317" s="15"/>
      <c r="IOK317" s="13"/>
      <c r="IOL317" s="35"/>
      <c r="IOM317" s="35"/>
      <c r="ION317" s="15"/>
      <c r="IOP317" s="13"/>
      <c r="IOQ317" s="35"/>
      <c r="IOR317" s="35"/>
      <c r="IOS317" s="15"/>
      <c r="IOU317" s="13"/>
      <c r="IOV317" s="35"/>
      <c r="IOW317" s="35"/>
      <c r="IOX317" s="15"/>
      <c r="IOZ317" s="13"/>
      <c r="IPA317" s="35"/>
      <c r="IPB317" s="35"/>
      <c r="IPC317" s="15"/>
      <c r="IPE317" s="13"/>
      <c r="IPF317" s="35"/>
      <c r="IPG317" s="35"/>
      <c r="IPH317" s="15"/>
      <c r="IPJ317" s="13"/>
      <c r="IPK317" s="35"/>
      <c r="IPL317" s="35"/>
      <c r="IPM317" s="15"/>
      <c r="IPO317" s="13"/>
      <c r="IPP317" s="35"/>
      <c r="IPQ317" s="35"/>
      <c r="IPR317" s="15"/>
      <c r="IPT317" s="13"/>
      <c r="IPU317" s="35"/>
      <c r="IPV317" s="35"/>
      <c r="IPW317" s="15"/>
      <c r="IPY317" s="13"/>
      <c r="IPZ317" s="35"/>
      <c r="IQA317" s="35"/>
      <c r="IQB317" s="15"/>
      <c r="IQD317" s="13"/>
      <c r="IQE317" s="35"/>
      <c r="IQF317" s="35"/>
      <c r="IQG317" s="15"/>
      <c r="IQI317" s="13"/>
      <c r="IQJ317" s="35"/>
      <c r="IQK317" s="35"/>
      <c r="IQL317" s="15"/>
      <c r="IQN317" s="13"/>
      <c r="IQO317" s="35"/>
      <c r="IQP317" s="35"/>
      <c r="IQQ317" s="15"/>
      <c r="IQS317" s="13"/>
      <c r="IQT317" s="35"/>
      <c r="IQU317" s="35"/>
      <c r="IQV317" s="15"/>
      <c r="IQX317" s="13"/>
      <c r="IQY317" s="35"/>
      <c r="IQZ317" s="35"/>
      <c r="IRA317" s="15"/>
      <c r="IRC317" s="13"/>
      <c r="IRD317" s="35"/>
      <c r="IRE317" s="35"/>
      <c r="IRF317" s="15"/>
      <c r="IRH317" s="13"/>
      <c r="IRI317" s="35"/>
      <c r="IRJ317" s="35"/>
      <c r="IRK317" s="15"/>
      <c r="IRM317" s="13"/>
      <c r="IRN317" s="35"/>
      <c r="IRO317" s="35"/>
      <c r="IRP317" s="15"/>
      <c r="IRR317" s="13"/>
      <c r="IRS317" s="35"/>
      <c r="IRT317" s="35"/>
      <c r="IRU317" s="15"/>
      <c r="IRW317" s="13"/>
      <c r="IRX317" s="35"/>
      <c r="IRY317" s="35"/>
      <c r="IRZ317" s="15"/>
      <c r="ISB317" s="13"/>
      <c r="ISC317" s="35"/>
      <c r="ISD317" s="35"/>
      <c r="ISE317" s="15"/>
      <c r="ISG317" s="13"/>
      <c r="ISH317" s="35"/>
      <c r="ISI317" s="35"/>
      <c r="ISJ317" s="15"/>
      <c r="ISL317" s="13"/>
      <c r="ISM317" s="35"/>
      <c r="ISN317" s="35"/>
      <c r="ISO317" s="15"/>
      <c r="ISQ317" s="13"/>
      <c r="ISR317" s="35"/>
      <c r="ISS317" s="35"/>
      <c r="IST317" s="15"/>
      <c r="ISV317" s="13"/>
      <c r="ISW317" s="35"/>
      <c r="ISX317" s="35"/>
      <c r="ISY317" s="15"/>
      <c r="ITA317" s="13"/>
      <c r="ITB317" s="35"/>
      <c r="ITC317" s="35"/>
      <c r="ITD317" s="15"/>
      <c r="ITF317" s="13"/>
      <c r="ITG317" s="35"/>
      <c r="ITH317" s="35"/>
      <c r="ITI317" s="15"/>
      <c r="ITK317" s="13"/>
      <c r="ITL317" s="35"/>
      <c r="ITM317" s="35"/>
      <c r="ITN317" s="15"/>
      <c r="ITP317" s="13"/>
      <c r="ITQ317" s="35"/>
      <c r="ITR317" s="35"/>
      <c r="ITS317" s="15"/>
      <c r="ITU317" s="13"/>
      <c r="ITV317" s="35"/>
      <c r="ITW317" s="35"/>
      <c r="ITX317" s="15"/>
      <c r="ITZ317" s="13"/>
      <c r="IUA317" s="35"/>
      <c r="IUB317" s="35"/>
      <c r="IUC317" s="15"/>
      <c r="IUE317" s="13"/>
      <c r="IUF317" s="35"/>
      <c r="IUG317" s="35"/>
      <c r="IUH317" s="15"/>
      <c r="IUJ317" s="13"/>
      <c r="IUK317" s="35"/>
      <c r="IUL317" s="35"/>
      <c r="IUM317" s="15"/>
      <c r="IUO317" s="13"/>
      <c r="IUP317" s="35"/>
      <c r="IUQ317" s="35"/>
      <c r="IUR317" s="15"/>
      <c r="IUT317" s="13"/>
      <c r="IUU317" s="35"/>
      <c r="IUV317" s="35"/>
      <c r="IUW317" s="15"/>
      <c r="IUY317" s="13"/>
      <c r="IUZ317" s="35"/>
      <c r="IVA317" s="35"/>
      <c r="IVB317" s="15"/>
      <c r="IVD317" s="13"/>
      <c r="IVE317" s="35"/>
      <c r="IVF317" s="35"/>
      <c r="IVG317" s="15"/>
      <c r="IVI317" s="13"/>
      <c r="IVJ317" s="35"/>
      <c r="IVK317" s="35"/>
      <c r="IVL317" s="15"/>
      <c r="IVN317" s="13"/>
      <c r="IVO317" s="35"/>
      <c r="IVP317" s="35"/>
      <c r="IVQ317" s="15"/>
      <c r="IVS317" s="13"/>
      <c r="IVT317" s="35"/>
      <c r="IVU317" s="35"/>
      <c r="IVV317" s="15"/>
      <c r="IVX317" s="13"/>
      <c r="IVY317" s="35"/>
      <c r="IVZ317" s="35"/>
      <c r="IWA317" s="15"/>
      <c r="IWC317" s="13"/>
      <c r="IWD317" s="35"/>
      <c r="IWE317" s="35"/>
      <c r="IWF317" s="15"/>
      <c r="IWH317" s="13"/>
      <c r="IWI317" s="35"/>
      <c r="IWJ317" s="35"/>
      <c r="IWK317" s="15"/>
      <c r="IWM317" s="13"/>
      <c r="IWN317" s="35"/>
      <c r="IWO317" s="35"/>
      <c r="IWP317" s="15"/>
      <c r="IWR317" s="13"/>
      <c r="IWS317" s="35"/>
      <c r="IWT317" s="35"/>
      <c r="IWU317" s="15"/>
      <c r="IWW317" s="13"/>
      <c r="IWX317" s="35"/>
      <c r="IWY317" s="35"/>
      <c r="IWZ317" s="15"/>
      <c r="IXB317" s="13"/>
      <c r="IXC317" s="35"/>
      <c r="IXD317" s="35"/>
      <c r="IXE317" s="15"/>
      <c r="IXG317" s="13"/>
      <c r="IXH317" s="35"/>
      <c r="IXI317" s="35"/>
      <c r="IXJ317" s="15"/>
      <c r="IXL317" s="13"/>
      <c r="IXM317" s="35"/>
      <c r="IXN317" s="35"/>
      <c r="IXO317" s="15"/>
      <c r="IXQ317" s="13"/>
      <c r="IXR317" s="35"/>
      <c r="IXS317" s="35"/>
      <c r="IXT317" s="15"/>
      <c r="IXV317" s="13"/>
      <c r="IXW317" s="35"/>
      <c r="IXX317" s="35"/>
      <c r="IXY317" s="15"/>
      <c r="IYA317" s="13"/>
      <c r="IYB317" s="35"/>
      <c r="IYC317" s="35"/>
      <c r="IYD317" s="15"/>
      <c r="IYF317" s="13"/>
      <c r="IYG317" s="35"/>
      <c r="IYH317" s="35"/>
      <c r="IYI317" s="15"/>
      <c r="IYK317" s="13"/>
      <c r="IYL317" s="35"/>
      <c r="IYM317" s="35"/>
      <c r="IYN317" s="15"/>
      <c r="IYP317" s="13"/>
      <c r="IYQ317" s="35"/>
      <c r="IYR317" s="35"/>
      <c r="IYS317" s="15"/>
      <c r="IYU317" s="13"/>
      <c r="IYV317" s="35"/>
      <c r="IYW317" s="35"/>
      <c r="IYX317" s="15"/>
      <c r="IYZ317" s="13"/>
      <c r="IZA317" s="35"/>
      <c r="IZB317" s="35"/>
      <c r="IZC317" s="15"/>
      <c r="IZE317" s="13"/>
      <c r="IZF317" s="35"/>
      <c r="IZG317" s="35"/>
      <c r="IZH317" s="15"/>
      <c r="IZJ317" s="13"/>
      <c r="IZK317" s="35"/>
      <c r="IZL317" s="35"/>
      <c r="IZM317" s="15"/>
      <c r="IZO317" s="13"/>
      <c r="IZP317" s="35"/>
      <c r="IZQ317" s="35"/>
      <c r="IZR317" s="15"/>
      <c r="IZT317" s="13"/>
      <c r="IZU317" s="35"/>
      <c r="IZV317" s="35"/>
      <c r="IZW317" s="15"/>
      <c r="IZY317" s="13"/>
      <c r="IZZ317" s="35"/>
      <c r="JAA317" s="35"/>
      <c r="JAB317" s="15"/>
      <c r="JAD317" s="13"/>
      <c r="JAE317" s="35"/>
      <c r="JAF317" s="35"/>
      <c r="JAG317" s="15"/>
      <c r="JAI317" s="13"/>
      <c r="JAJ317" s="35"/>
      <c r="JAK317" s="35"/>
      <c r="JAL317" s="15"/>
      <c r="JAN317" s="13"/>
      <c r="JAO317" s="35"/>
      <c r="JAP317" s="35"/>
      <c r="JAQ317" s="15"/>
      <c r="JAS317" s="13"/>
      <c r="JAT317" s="35"/>
      <c r="JAU317" s="35"/>
      <c r="JAV317" s="15"/>
      <c r="JAX317" s="13"/>
      <c r="JAY317" s="35"/>
      <c r="JAZ317" s="35"/>
      <c r="JBA317" s="15"/>
      <c r="JBC317" s="13"/>
      <c r="JBD317" s="35"/>
      <c r="JBE317" s="35"/>
      <c r="JBF317" s="15"/>
      <c r="JBH317" s="13"/>
      <c r="JBI317" s="35"/>
      <c r="JBJ317" s="35"/>
      <c r="JBK317" s="15"/>
      <c r="JBM317" s="13"/>
      <c r="JBN317" s="35"/>
      <c r="JBO317" s="35"/>
      <c r="JBP317" s="15"/>
      <c r="JBR317" s="13"/>
      <c r="JBS317" s="35"/>
      <c r="JBT317" s="35"/>
      <c r="JBU317" s="15"/>
      <c r="JBW317" s="13"/>
      <c r="JBX317" s="35"/>
      <c r="JBY317" s="35"/>
      <c r="JBZ317" s="15"/>
      <c r="JCB317" s="13"/>
      <c r="JCC317" s="35"/>
      <c r="JCD317" s="35"/>
      <c r="JCE317" s="15"/>
      <c r="JCG317" s="13"/>
      <c r="JCH317" s="35"/>
      <c r="JCI317" s="35"/>
      <c r="JCJ317" s="15"/>
      <c r="JCL317" s="13"/>
      <c r="JCM317" s="35"/>
      <c r="JCN317" s="35"/>
      <c r="JCO317" s="15"/>
      <c r="JCQ317" s="13"/>
      <c r="JCR317" s="35"/>
      <c r="JCS317" s="35"/>
      <c r="JCT317" s="15"/>
      <c r="JCV317" s="13"/>
      <c r="JCW317" s="35"/>
      <c r="JCX317" s="35"/>
      <c r="JCY317" s="15"/>
      <c r="JDA317" s="13"/>
      <c r="JDB317" s="35"/>
      <c r="JDC317" s="35"/>
      <c r="JDD317" s="15"/>
      <c r="JDF317" s="13"/>
      <c r="JDG317" s="35"/>
      <c r="JDH317" s="35"/>
      <c r="JDI317" s="15"/>
      <c r="JDK317" s="13"/>
      <c r="JDL317" s="35"/>
      <c r="JDM317" s="35"/>
      <c r="JDN317" s="15"/>
      <c r="JDP317" s="13"/>
      <c r="JDQ317" s="35"/>
      <c r="JDR317" s="35"/>
      <c r="JDS317" s="15"/>
      <c r="JDU317" s="13"/>
      <c r="JDV317" s="35"/>
      <c r="JDW317" s="35"/>
      <c r="JDX317" s="15"/>
      <c r="JDZ317" s="13"/>
      <c r="JEA317" s="35"/>
      <c r="JEB317" s="35"/>
      <c r="JEC317" s="15"/>
      <c r="JEE317" s="13"/>
      <c r="JEF317" s="35"/>
      <c r="JEG317" s="35"/>
      <c r="JEH317" s="15"/>
      <c r="JEJ317" s="13"/>
      <c r="JEK317" s="35"/>
      <c r="JEL317" s="35"/>
      <c r="JEM317" s="15"/>
      <c r="JEO317" s="13"/>
      <c r="JEP317" s="35"/>
      <c r="JEQ317" s="35"/>
      <c r="JER317" s="15"/>
      <c r="JET317" s="13"/>
      <c r="JEU317" s="35"/>
      <c r="JEV317" s="35"/>
      <c r="JEW317" s="15"/>
      <c r="JEY317" s="13"/>
      <c r="JEZ317" s="35"/>
      <c r="JFA317" s="35"/>
      <c r="JFB317" s="15"/>
      <c r="JFD317" s="13"/>
      <c r="JFE317" s="35"/>
      <c r="JFF317" s="35"/>
      <c r="JFG317" s="15"/>
      <c r="JFI317" s="13"/>
      <c r="JFJ317" s="35"/>
      <c r="JFK317" s="35"/>
      <c r="JFL317" s="15"/>
      <c r="JFN317" s="13"/>
      <c r="JFO317" s="35"/>
      <c r="JFP317" s="35"/>
      <c r="JFQ317" s="15"/>
      <c r="JFS317" s="13"/>
      <c r="JFT317" s="35"/>
      <c r="JFU317" s="35"/>
      <c r="JFV317" s="15"/>
      <c r="JFX317" s="13"/>
      <c r="JFY317" s="35"/>
      <c r="JFZ317" s="35"/>
      <c r="JGA317" s="15"/>
      <c r="JGC317" s="13"/>
      <c r="JGD317" s="35"/>
      <c r="JGE317" s="35"/>
      <c r="JGF317" s="15"/>
      <c r="JGH317" s="13"/>
      <c r="JGI317" s="35"/>
      <c r="JGJ317" s="35"/>
      <c r="JGK317" s="15"/>
      <c r="JGM317" s="13"/>
      <c r="JGN317" s="35"/>
      <c r="JGO317" s="35"/>
      <c r="JGP317" s="15"/>
      <c r="JGR317" s="13"/>
      <c r="JGS317" s="35"/>
      <c r="JGT317" s="35"/>
      <c r="JGU317" s="15"/>
      <c r="JGW317" s="13"/>
      <c r="JGX317" s="35"/>
      <c r="JGY317" s="35"/>
      <c r="JGZ317" s="15"/>
      <c r="JHB317" s="13"/>
      <c r="JHC317" s="35"/>
      <c r="JHD317" s="35"/>
      <c r="JHE317" s="15"/>
      <c r="JHG317" s="13"/>
      <c r="JHH317" s="35"/>
      <c r="JHI317" s="35"/>
      <c r="JHJ317" s="15"/>
      <c r="JHL317" s="13"/>
      <c r="JHM317" s="35"/>
      <c r="JHN317" s="35"/>
      <c r="JHO317" s="15"/>
      <c r="JHQ317" s="13"/>
      <c r="JHR317" s="35"/>
      <c r="JHS317" s="35"/>
      <c r="JHT317" s="15"/>
      <c r="JHV317" s="13"/>
      <c r="JHW317" s="35"/>
      <c r="JHX317" s="35"/>
      <c r="JHY317" s="15"/>
      <c r="JIA317" s="13"/>
      <c r="JIB317" s="35"/>
      <c r="JIC317" s="35"/>
      <c r="JID317" s="15"/>
      <c r="JIF317" s="13"/>
      <c r="JIG317" s="35"/>
      <c r="JIH317" s="35"/>
      <c r="JII317" s="15"/>
      <c r="JIK317" s="13"/>
      <c r="JIL317" s="35"/>
      <c r="JIM317" s="35"/>
      <c r="JIN317" s="15"/>
      <c r="JIP317" s="13"/>
      <c r="JIQ317" s="35"/>
      <c r="JIR317" s="35"/>
      <c r="JIS317" s="15"/>
      <c r="JIU317" s="13"/>
      <c r="JIV317" s="35"/>
      <c r="JIW317" s="35"/>
      <c r="JIX317" s="15"/>
      <c r="JIZ317" s="13"/>
      <c r="JJA317" s="35"/>
      <c r="JJB317" s="35"/>
      <c r="JJC317" s="15"/>
      <c r="JJE317" s="13"/>
      <c r="JJF317" s="35"/>
      <c r="JJG317" s="35"/>
      <c r="JJH317" s="15"/>
      <c r="JJJ317" s="13"/>
      <c r="JJK317" s="35"/>
      <c r="JJL317" s="35"/>
      <c r="JJM317" s="15"/>
      <c r="JJO317" s="13"/>
      <c r="JJP317" s="35"/>
      <c r="JJQ317" s="35"/>
      <c r="JJR317" s="15"/>
      <c r="JJT317" s="13"/>
      <c r="JJU317" s="35"/>
      <c r="JJV317" s="35"/>
      <c r="JJW317" s="15"/>
      <c r="JJY317" s="13"/>
      <c r="JJZ317" s="35"/>
      <c r="JKA317" s="35"/>
      <c r="JKB317" s="15"/>
      <c r="JKD317" s="13"/>
      <c r="JKE317" s="35"/>
      <c r="JKF317" s="35"/>
      <c r="JKG317" s="15"/>
      <c r="JKI317" s="13"/>
      <c r="JKJ317" s="35"/>
      <c r="JKK317" s="35"/>
      <c r="JKL317" s="15"/>
      <c r="JKN317" s="13"/>
      <c r="JKO317" s="35"/>
      <c r="JKP317" s="35"/>
      <c r="JKQ317" s="15"/>
      <c r="JKS317" s="13"/>
      <c r="JKT317" s="35"/>
      <c r="JKU317" s="35"/>
      <c r="JKV317" s="15"/>
      <c r="JKX317" s="13"/>
      <c r="JKY317" s="35"/>
      <c r="JKZ317" s="35"/>
      <c r="JLA317" s="15"/>
      <c r="JLC317" s="13"/>
      <c r="JLD317" s="35"/>
      <c r="JLE317" s="35"/>
      <c r="JLF317" s="15"/>
      <c r="JLH317" s="13"/>
      <c r="JLI317" s="35"/>
      <c r="JLJ317" s="35"/>
      <c r="JLK317" s="15"/>
      <c r="JLM317" s="13"/>
      <c r="JLN317" s="35"/>
      <c r="JLO317" s="35"/>
      <c r="JLP317" s="15"/>
      <c r="JLR317" s="13"/>
      <c r="JLS317" s="35"/>
      <c r="JLT317" s="35"/>
      <c r="JLU317" s="15"/>
      <c r="JLW317" s="13"/>
      <c r="JLX317" s="35"/>
      <c r="JLY317" s="35"/>
      <c r="JLZ317" s="15"/>
      <c r="JMB317" s="13"/>
      <c r="JMC317" s="35"/>
      <c r="JMD317" s="35"/>
      <c r="JME317" s="15"/>
      <c r="JMG317" s="13"/>
      <c r="JMH317" s="35"/>
      <c r="JMI317" s="35"/>
      <c r="JMJ317" s="15"/>
      <c r="JML317" s="13"/>
      <c r="JMM317" s="35"/>
      <c r="JMN317" s="35"/>
      <c r="JMO317" s="15"/>
      <c r="JMQ317" s="13"/>
      <c r="JMR317" s="35"/>
      <c r="JMS317" s="35"/>
      <c r="JMT317" s="15"/>
      <c r="JMV317" s="13"/>
      <c r="JMW317" s="35"/>
      <c r="JMX317" s="35"/>
      <c r="JMY317" s="15"/>
      <c r="JNA317" s="13"/>
      <c r="JNB317" s="35"/>
      <c r="JNC317" s="35"/>
      <c r="JND317" s="15"/>
      <c r="JNF317" s="13"/>
      <c r="JNG317" s="35"/>
      <c r="JNH317" s="35"/>
      <c r="JNI317" s="15"/>
      <c r="JNK317" s="13"/>
      <c r="JNL317" s="35"/>
      <c r="JNM317" s="35"/>
      <c r="JNN317" s="15"/>
      <c r="JNP317" s="13"/>
      <c r="JNQ317" s="35"/>
      <c r="JNR317" s="35"/>
      <c r="JNS317" s="15"/>
      <c r="JNU317" s="13"/>
      <c r="JNV317" s="35"/>
      <c r="JNW317" s="35"/>
      <c r="JNX317" s="15"/>
      <c r="JNZ317" s="13"/>
      <c r="JOA317" s="35"/>
      <c r="JOB317" s="35"/>
      <c r="JOC317" s="15"/>
      <c r="JOE317" s="13"/>
      <c r="JOF317" s="35"/>
      <c r="JOG317" s="35"/>
      <c r="JOH317" s="15"/>
      <c r="JOJ317" s="13"/>
      <c r="JOK317" s="35"/>
      <c r="JOL317" s="35"/>
      <c r="JOM317" s="15"/>
      <c r="JOO317" s="13"/>
      <c r="JOP317" s="35"/>
      <c r="JOQ317" s="35"/>
      <c r="JOR317" s="15"/>
      <c r="JOT317" s="13"/>
      <c r="JOU317" s="35"/>
      <c r="JOV317" s="35"/>
      <c r="JOW317" s="15"/>
      <c r="JOY317" s="13"/>
      <c r="JOZ317" s="35"/>
      <c r="JPA317" s="35"/>
      <c r="JPB317" s="15"/>
      <c r="JPD317" s="13"/>
      <c r="JPE317" s="35"/>
      <c r="JPF317" s="35"/>
      <c r="JPG317" s="15"/>
      <c r="JPI317" s="13"/>
      <c r="JPJ317" s="35"/>
      <c r="JPK317" s="35"/>
      <c r="JPL317" s="15"/>
      <c r="JPN317" s="13"/>
      <c r="JPO317" s="35"/>
      <c r="JPP317" s="35"/>
      <c r="JPQ317" s="15"/>
      <c r="JPS317" s="13"/>
      <c r="JPT317" s="35"/>
      <c r="JPU317" s="35"/>
      <c r="JPV317" s="15"/>
      <c r="JPX317" s="13"/>
      <c r="JPY317" s="35"/>
      <c r="JPZ317" s="35"/>
      <c r="JQA317" s="15"/>
      <c r="JQC317" s="13"/>
      <c r="JQD317" s="35"/>
      <c r="JQE317" s="35"/>
      <c r="JQF317" s="15"/>
      <c r="JQH317" s="13"/>
      <c r="JQI317" s="35"/>
      <c r="JQJ317" s="35"/>
      <c r="JQK317" s="15"/>
      <c r="JQM317" s="13"/>
      <c r="JQN317" s="35"/>
      <c r="JQO317" s="35"/>
      <c r="JQP317" s="15"/>
      <c r="JQR317" s="13"/>
      <c r="JQS317" s="35"/>
      <c r="JQT317" s="35"/>
      <c r="JQU317" s="15"/>
      <c r="JQW317" s="13"/>
      <c r="JQX317" s="35"/>
      <c r="JQY317" s="35"/>
      <c r="JQZ317" s="15"/>
      <c r="JRB317" s="13"/>
      <c r="JRC317" s="35"/>
      <c r="JRD317" s="35"/>
      <c r="JRE317" s="15"/>
      <c r="JRG317" s="13"/>
      <c r="JRH317" s="35"/>
      <c r="JRI317" s="35"/>
      <c r="JRJ317" s="15"/>
      <c r="JRL317" s="13"/>
      <c r="JRM317" s="35"/>
      <c r="JRN317" s="35"/>
      <c r="JRO317" s="15"/>
      <c r="JRQ317" s="13"/>
      <c r="JRR317" s="35"/>
      <c r="JRS317" s="35"/>
      <c r="JRT317" s="15"/>
      <c r="JRV317" s="13"/>
      <c r="JRW317" s="35"/>
      <c r="JRX317" s="35"/>
      <c r="JRY317" s="15"/>
      <c r="JSA317" s="13"/>
      <c r="JSB317" s="35"/>
      <c r="JSC317" s="35"/>
      <c r="JSD317" s="15"/>
      <c r="JSF317" s="13"/>
      <c r="JSG317" s="35"/>
      <c r="JSH317" s="35"/>
      <c r="JSI317" s="15"/>
      <c r="JSK317" s="13"/>
      <c r="JSL317" s="35"/>
      <c r="JSM317" s="35"/>
      <c r="JSN317" s="15"/>
      <c r="JSP317" s="13"/>
      <c r="JSQ317" s="35"/>
      <c r="JSR317" s="35"/>
      <c r="JSS317" s="15"/>
      <c r="JSU317" s="13"/>
      <c r="JSV317" s="35"/>
      <c r="JSW317" s="35"/>
      <c r="JSX317" s="15"/>
      <c r="JSZ317" s="13"/>
      <c r="JTA317" s="35"/>
      <c r="JTB317" s="35"/>
      <c r="JTC317" s="15"/>
      <c r="JTE317" s="13"/>
      <c r="JTF317" s="35"/>
      <c r="JTG317" s="35"/>
      <c r="JTH317" s="15"/>
      <c r="JTJ317" s="13"/>
      <c r="JTK317" s="35"/>
      <c r="JTL317" s="35"/>
      <c r="JTM317" s="15"/>
      <c r="JTO317" s="13"/>
      <c r="JTP317" s="35"/>
      <c r="JTQ317" s="35"/>
      <c r="JTR317" s="15"/>
      <c r="JTT317" s="13"/>
      <c r="JTU317" s="35"/>
      <c r="JTV317" s="35"/>
      <c r="JTW317" s="15"/>
      <c r="JTY317" s="13"/>
      <c r="JTZ317" s="35"/>
      <c r="JUA317" s="35"/>
      <c r="JUB317" s="15"/>
      <c r="JUD317" s="13"/>
      <c r="JUE317" s="35"/>
      <c r="JUF317" s="35"/>
      <c r="JUG317" s="15"/>
      <c r="JUI317" s="13"/>
      <c r="JUJ317" s="35"/>
      <c r="JUK317" s="35"/>
      <c r="JUL317" s="15"/>
      <c r="JUN317" s="13"/>
      <c r="JUO317" s="35"/>
      <c r="JUP317" s="35"/>
      <c r="JUQ317" s="15"/>
      <c r="JUS317" s="13"/>
      <c r="JUT317" s="35"/>
      <c r="JUU317" s="35"/>
      <c r="JUV317" s="15"/>
      <c r="JUX317" s="13"/>
      <c r="JUY317" s="35"/>
      <c r="JUZ317" s="35"/>
      <c r="JVA317" s="15"/>
      <c r="JVC317" s="13"/>
      <c r="JVD317" s="35"/>
      <c r="JVE317" s="35"/>
      <c r="JVF317" s="15"/>
      <c r="JVH317" s="13"/>
      <c r="JVI317" s="35"/>
      <c r="JVJ317" s="35"/>
      <c r="JVK317" s="15"/>
      <c r="JVM317" s="13"/>
      <c r="JVN317" s="35"/>
      <c r="JVO317" s="35"/>
      <c r="JVP317" s="15"/>
      <c r="JVR317" s="13"/>
      <c r="JVS317" s="35"/>
      <c r="JVT317" s="35"/>
      <c r="JVU317" s="15"/>
      <c r="JVW317" s="13"/>
      <c r="JVX317" s="35"/>
      <c r="JVY317" s="35"/>
      <c r="JVZ317" s="15"/>
      <c r="JWB317" s="13"/>
      <c r="JWC317" s="35"/>
      <c r="JWD317" s="35"/>
      <c r="JWE317" s="15"/>
      <c r="JWG317" s="13"/>
      <c r="JWH317" s="35"/>
      <c r="JWI317" s="35"/>
      <c r="JWJ317" s="15"/>
      <c r="JWL317" s="13"/>
      <c r="JWM317" s="35"/>
      <c r="JWN317" s="35"/>
      <c r="JWO317" s="15"/>
      <c r="JWQ317" s="13"/>
      <c r="JWR317" s="35"/>
      <c r="JWS317" s="35"/>
      <c r="JWT317" s="15"/>
      <c r="JWV317" s="13"/>
      <c r="JWW317" s="35"/>
      <c r="JWX317" s="35"/>
      <c r="JWY317" s="15"/>
      <c r="JXA317" s="13"/>
      <c r="JXB317" s="35"/>
      <c r="JXC317" s="35"/>
      <c r="JXD317" s="15"/>
      <c r="JXF317" s="13"/>
      <c r="JXG317" s="35"/>
      <c r="JXH317" s="35"/>
      <c r="JXI317" s="15"/>
      <c r="JXK317" s="13"/>
      <c r="JXL317" s="35"/>
      <c r="JXM317" s="35"/>
      <c r="JXN317" s="15"/>
      <c r="JXP317" s="13"/>
      <c r="JXQ317" s="35"/>
      <c r="JXR317" s="35"/>
      <c r="JXS317" s="15"/>
      <c r="JXU317" s="13"/>
      <c r="JXV317" s="35"/>
      <c r="JXW317" s="35"/>
      <c r="JXX317" s="15"/>
      <c r="JXZ317" s="13"/>
      <c r="JYA317" s="35"/>
      <c r="JYB317" s="35"/>
      <c r="JYC317" s="15"/>
      <c r="JYE317" s="13"/>
      <c r="JYF317" s="35"/>
      <c r="JYG317" s="35"/>
      <c r="JYH317" s="15"/>
      <c r="JYJ317" s="13"/>
      <c r="JYK317" s="35"/>
      <c r="JYL317" s="35"/>
      <c r="JYM317" s="15"/>
      <c r="JYO317" s="13"/>
      <c r="JYP317" s="35"/>
      <c r="JYQ317" s="35"/>
      <c r="JYR317" s="15"/>
      <c r="JYT317" s="13"/>
      <c r="JYU317" s="35"/>
      <c r="JYV317" s="35"/>
      <c r="JYW317" s="15"/>
      <c r="JYY317" s="13"/>
      <c r="JYZ317" s="35"/>
      <c r="JZA317" s="35"/>
      <c r="JZB317" s="15"/>
      <c r="JZD317" s="13"/>
      <c r="JZE317" s="35"/>
      <c r="JZF317" s="35"/>
      <c r="JZG317" s="15"/>
      <c r="JZI317" s="13"/>
      <c r="JZJ317" s="35"/>
      <c r="JZK317" s="35"/>
      <c r="JZL317" s="15"/>
      <c r="JZN317" s="13"/>
      <c r="JZO317" s="35"/>
      <c r="JZP317" s="35"/>
      <c r="JZQ317" s="15"/>
      <c r="JZS317" s="13"/>
      <c r="JZT317" s="35"/>
      <c r="JZU317" s="35"/>
      <c r="JZV317" s="15"/>
      <c r="JZX317" s="13"/>
      <c r="JZY317" s="35"/>
      <c r="JZZ317" s="35"/>
      <c r="KAA317" s="15"/>
      <c r="KAC317" s="13"/>
      <c r="KAD317" s="35"/>
      <c r="KAE317" s="35"/>
      <c r="KAF317" s="15"/>
      <c r="KAH317" s="13"/>
      <c r="KAI317" s="35"/>
      <c r="KAJ317" s="35"/>
      <c r="KAK317" s="15"/>
      <c r="KAM317" s="13"/>
      <c r="KAN317" s="35"/>
      <c r="KAO317" s="35"/>
      <c r="KAP317" s="15"/>
      <c r="KAR317" s="13"/>
      <c r="KAS317" s="35"/>
      <c r="KAT317" s="35"/>
      <c r="KAU317" s="15"/>
      <c r="KAW317" s="13"/>
      <c r="KAX317" s="35"/>
      <c r="KAY317" s="35"/>
      <c r="KAZ317" s="15"/>
      <c r="KBB317" s="13"/>
      <c r="KBC317" s="35"/>
      <c r="KBD317" s="35"/>
      <c r="KBE317" s="15"/>
      <c r="KBG317" s="13"/>
      <c r="KBH317" s="35"/>
      <c r="KBI317" s="35"/>
      <c r="KBJ317" s="15"/>
      <c r="KBL317" s="13"/>
      <c r="KBM317" s="35"/>
      <c r="KBN317" s="35"/>
      <c r="KBO317" s="15"/>
      <c r="KBQ317" s="13"/>
      <c r="KBR317" s="35"/>
      <c r="KBS317" s="35"/>
      <c r="KBT317" s="15"/>
      <c r="KBV317" s="13"/>
      <c r="KBW317" s="35"/>
      <c r="KBX317" s="35"/>
      <c r="KBY317" s="15"/>
      <c r="KCA317" s="13"/>
      <c r="KCB317" s="35"/>
      <c r="KCC317" s="35"/>
      <c r="KCD317" s="15"/>
      <c r="KCF317" s="13"/>
      <c r="KCG317" s="35"/>
      <c r="KCH317" s="35"/>
      <c r="KCI317" s="15"/>
      <c r="KCK317" s="13"/>
      <c r="KCL317" s="35"/>
      <c r="KCM317" s="35"/>
      <c r="KCN317" s="15"/>
      <c r="KCP317" s="13"/>
      <c r="KCQ317" s="35"/>
      <c r="KCR317" s="35"/>
      <c r="KCS317" s="15"/>
      <c r="KCU317" s="13"/>
      <c r="KCV317" s="35"/>
      <c r="KCW317" s="35"/>
      <c r="KCX317" s="15"/>
      <c r="KCZ317" s="13"/>
      <c r="KDA317" s="35"/>
      <c r="KDB317" s="35"/>
      <c r="KDC317" s="15"/>
      <c r="KDE317" s="13"/>
      <c r="KDF317" s="35"/>
      <c r="KDG317" s="35"/>
      <c r="KDH317" s="15"/>
      <c r="KDJ317" s="13"/>
      <c r="KDK317" s="35"/>
      <c r="KDL317" s="35"/>
      <c r="KDM317" s="15"/>
      <c r="KDO317" s="13"/>
      <c r="KDP317" s="35"/>
      <c r="KDQ317" s="35"/>
      <c r="KDR317" s="15"/>
      <c r="KDT317" s="13"/>
      <c r="KDU317" s="35"/>
      <c r="KDV317" s="35"/>
      <c r="KDW317" s="15"/>
      <c r="KDY317" s="13"/>
      <c r="KDZ317" s="35"/>
      <c r="KEA317" s="35"/>
      <c r="KEB317" s="15"/>
      <c r="KED317" s="13"/>
      <c r="KEE317" s="35"/>
      <c r="KEF317" s="35"/>
      <c r="KEG317" s="15"/>
      <c r="KEI317" s="13"/>
      <c r="KEJ317" s="35"/>
      <c r="KEK317" s="35"/>
      <c r="KEL317" s="15"/>
      <c r="KEN317" s="13"/>
      <c r="KEO317" s="35"/>
      <c r="KEP317" s="35"/>
      <c r="KEQ317" s="15"/>
      <c r="KES317" s="13"/>
      <c r="KET317" s="35"/>
      <c r="KEU317" s="35"/>
      <c r="KEV317" s="15"/>
      <c r="KEX317" s="13"/>
      <c r="KEY317" s="35"/>
      <c r="KEZ317" s="35"/>
      <c r="KFA317" s="15"/>
      <c r="KFC317" s="13"/>
      <c r="KFD317" s="35"/>
      <c r="KFE317" s="35"/>
      <c r="KFF317" s="15"/>
      <c r="KFH317" s="13"/>
      <c r="KFI317" s="35"/>
      <c r="KFJ317" s="35"/>
      <c r="KFK317" s="15"/>
      <c r="KFM317" s="13"/>
      <c r="KFN317" s="35"/>
      <c r="KFO317" s="35"/>
      <c r="KFP317" s="15"/>
      <c r="KFR317" s="13"/>
      <c r="KFS317" s="35"/>
      <c r="KFT317" s="35"/>
      <c r="KFU317" s="15"/>
      <c r="KFW317" s="13"/>
      <c r="KFX317" s="35"/>
      <c r="KFY317" s="35"/>
      <c r="KFZ317" s="15"/>
      <c r="KGB317" s="13"/>
      <c r="KGC317" s="35"/>
      <c r="KGD317" s="35"/>
      <c r="KGE317" s="15"/>
      <c r="KGG317" s="13"/>
      <c r="KGH317" s="35"/>
      <c r="KGI317" s="35"/>
      <c r="KGJ317" s="15"/>
      <c r="KGL317" s="13"/>
      <c r="KGM317" s="35"/>
      <c r="KGN317" s="35"/>
      <c r="KGO317" s="15"/>
      <c r="KGQ317" s="13"/>
      <c r="KGR317" s="35"/>
      <c r="KGS317" s="35"/>
      <c r="KGT317" s="15"/>
      <c r="KGV317" s="13"/>
      <c r="KGW317" s="35"/>
      <c r="KGX317" s="35"/>
      <c r="KGY317" s="15"/>
      <c r="KHA317" s="13"/>
      <c r="KHB317" s="35"/>
      <c r="KHC317" s="35"/>
      <c r="KHD317" s="15"/>
      <c r="KHF317" s="13"/>
      <c r="KHG317" s="35"/>
      <c r="KHH317" s="35"/>
      <c r="KHI317" s="15"/>
      <c r="KHK317" s="13"/>
      <c r="KHL317" s="35"/>
      <c r="KHM317" s="35"/>
      <c r="KHN317" s="15"/>
      <c r="KHP317" s="13"/>
      <c r="KHQ317" s="35"/>
      <c r="KHR317" s="35"/>
      <c r="KHS317" s="15"/>
      <c r="KHU317" s="13"/>
      <c r="KHV317" s="35"/>
      <c r="KHW317" s="35"/>
      <c r="KHX317" s="15"/>
      <c r="KHZ317" s="13"/>
      <c r="KIA317" s="35"/>
      <c r="KIB317" s="35"/>
      <c r="KIC317" s="15"/>
      <c r="KIE317" s="13"/>
      <c r="KIF317" s="35"/>
      <c r="KIG317" s="35"/>
      <c r="KIH317" s="15"/>
      <c r="KIJ317" s="13"/>
      <c r="KIK317" s="35"/>
      <c r="KIL317" s="35"/>
      <c r="KIM317" s="15"/>
      <c r="KIO317" s="13"/>
      <c r="KIP317" s="35"/>
      <c r="KIQ317" s="35"/>
      <c r="KIR317" s="15"/>
      <c r="KIT317" s="13"/>
      <c r="KIU317" s="35"/>
      <c r="KIV317" s="35"/>
      <c r="KIW317" s="15"/>
      <c r="KIY317" s="13"/>
      <c r="KIZ317" s="35"/>
      <c r="KJA317" s="35"/>
      <c r="KJB317" s="15"/>
      <c r="KJD317" s="13"/>
      <c r="KJE317" s="35"/>
      <c r="KJF317" s="35"/>
      <c r="KJG317" s="15"/>
      <c r="KJI317" s="13"/>
      <c r="KJJ317" s="35"/>
      <c r="KJK317" s="35"/>
      <c r="KJL317" s="15"/>
      <c r="KJN317" s="13"/>
      <c r="KJO317" s="35"/>
      <c r="KJP317" s="35"/>
      <c r="KJQ317" s="15"/>
      <c r="KJS317" s="13"/>
      <c r="KJT317" s="35"/>
      <c r="KJU317" s="35"/>
      <c r="KJV317" s="15"/>
      <c r="KJX317" s="13"/>
      <c r="KJY317" s="35"/>
      <c r="KJZ317" s="35"/>
      <c r="KKA317" s="15"/>
      <c r="KKC317" s="13"/>
      <c r="KKD317" s="35"/>
      <c r="KKE317" s="35"/>
      <c r="KKF317" s="15"/>
      <c r="KKH317" s="13"/>
      <c r="KKI317" s="35"/>
      <c r="KKJ317" s="35"/>
      <c r="KKK317" s="15"/>
      <c r="KKM317" s="13"/>
      <c r="KKN317" s="35"/>
      <c r="KKO317" s="35"/>
      <c r="KKP317" s="15"/>
      <c r="KKR317" s="13"/>
      <c r="KKS317" s="35"/>
      <c r="KKT317" s="35"/>
      <c r="KKU317" s="15"/>
      <c r="KKW317" s="13"/>
      <c r="KKX317" s="35"/>
      <c r="KKY317" s="35"/>
      <c r="KKZ317" s="15"/>
      <c r="KLB317" s="13"/>
      <c r="KLC317" s="35"/>
      <c r="KLD317" s="35"/>
      <c r="KLE317" s="15"/>
      <c r="KLG317" s="13"/>
      <c r="KLH317" s="35"/>
      <c r="KLI317" s="35"/>
      <c r="KLJ317" s="15"/>
      <c r="KLL317" s="13"/>
      <c r="KLM317" s="35"/>
      <c r="KLN317" s="35"/>
      <c r="KLO317" s="15"/>
      <c r="KLQ317" s="13"/>
      <c r="KLR317" s="35"/>
      <c r="KLS317" s="35"/>
      <c r="KLT317" s="15"/>
      <c r="KLV317" s="13"/>
      <c r="KLW317" s="35"/>
      <c r="KLX317" s="35"/>
      <c r="KLY317" s="15"/>
      <c r="KMA317" s="13"/>
      <c r="KMB317" s="35"/>
      <c r="KMC317" s="35"/>
      <c r="KMD317" s="15"/>
      <c r="KMF317" s="13"/>
      <c r="KMG317" s="35"/>
      <c r="KMH317" s="35"/>
      <c r="KMI317" s="15"/>
      <c r="KMK317" s="13"/>
      <c r="KML317" s="35"/>
      <c r="KMM317" s="35"/>
      <c r="KMN317" s="15"/>
      <c r="KMP317" s="13"/>
      <c r="KMQ317" s="35"/>
      <c r="KMR317" s="35"/>
      <c r="KMS317" s="15"/>
      <c r="KMU317" s="13"/>
      <c r="KMV317" s="35"/>
      <c r="KMW317" s="35"/>
      <c r="KMX317" s="15"/>
      <c r="KMZ317" s="13"/>
      <c r="KNA317" s="35"/>
      <c r="KNB317" s="35"/>
      <c r="KNC317" s="15"/>
      <c r="KNE317" s="13"/>
      <c r="KNF317" s="35"/>
      <c r="KNG317" s="35"/>
      <c r="KNH317" s="15"/>
      <c r="KNJ317" s="13"/>
      <c r="KNK317" s="35"/>
      <c r="KNL317" s="35"/>
      <c r="KNM317" s="15"/>
      <c r="KNO317" s="13"/>
      <c r="KNP317" s="35"/>
      <c r="KNQ317" s="35"/>
      <c r="KNR317" s="15"/>
      <c r="KNT317" s="13"/>
      <c r="KNU317" s="35"/>
      <c r="KNV317" s="35"/>
      <c r="KNW317" s="15"/>
      <c r="KNY317" s="13"/>
      <c r="KNZ317" s="35"/>
      <c r="KOA317" s="35"/>
      <c r="KOB317" s="15"/>
      <c r="KOD317" s="13"/>
      <c r="KOE317" s="35"/>
      <c r="KOF317" s="35"/>
      <c r="KOG317" s="15"/>
      <c r="KOI317" s="13"/>
      <c r="KOJ317" s="35"/>
      <c r="KOK317" s="35"/>
      <c r="KOL317" s="15"/>
      <c r="KON317" s="13"/>
      <c r="KOO317" s="35"/>
      <c r="KOP317" s="35"/>
      <c r="KOQ317" s="15"/>
      <c r="KOS317" s="13"/>
      <c r="KOT317" s="35"/>
      <c r="KOU317" s="35"/>
      <c r="KOV317" s="15"/>
      <c r="KOX317" s="13"/>
      <c r="KOY317" s="35"/>
      <c r="KOZ317" s="35"/>
      <c r="KPA317" s="15"/>
      <c r="KPC317" s="13"/>
      <c r="KPD317" s="35"/>
      <c r="KPE317" s="35"/>
      <c r="KPF317" s="15"/>
      <c r="KPH317" s="13"/>
      <c r="KPI317" s="35"/>
      <c r="KPJ317" s="35"/>
      <c r="KPK317" s="15"/>
      <c r="KPM317" s="13"/>
      <c r="KPN317" s="35"/>
      <c r="KPO317" s="35"/>
      <c r="KPP317" s="15"/>
      <c r="KPR317" s="13"/>
      <c r="KPS317" s="35"/>
      <c r="KPT317" s="35"/>
      <c r="KPU317" s="15"/>
      <c r="KPW317" s="13"/>
      <c r="KPX317" s="35"/>
      <c r="KPY317" s="35"/>
      <c r="KPZ317" s="15"/>
      <c r="KQB317" s="13"/>
      <c r="KQC317" s="35"/>
      <c r="KQD317" s="35"/>
      <c r="KQE317" s="15"/>
      <c r="KQG317" s="13"/>
      <c r="KQH317" s="35"/>
      <c r="KQI317" s="35"/>
      <c r="KQJ317" s="15"/>
      <c r="KQL317" s="13"/>
      <c r="KQM317" s="35"/>
      <c r="KQN317" s="35"/>
      <c r="KQO317" s="15"/>
      <c r="KQQ317" s="13"/>
      <c r="KQR317" s="35"/>
      <c r="KQS317" s="35"/>
      <c r="KQT317" s="15"/>
      <c r="KQV317" s="13"/>
      <c r="KQW317" s="35"/>
      <c r="KQX317" s="35"/>
      <c r="KQY317" s="15"/>
      <c r="KRA317" s="13"/>
      <c r="KRB317" s="35"/>
      <c r="KRC317" s="35"/>
      <c r="KRD317" s="15"/>
      <c r="KRF317" s="13"/>
      <c r="KRG317" s="35"/>
      <c r="KRH317" s="35"/>
      <c r="KRI317" s="15"/>
      <c r="KRK317" s="13"/>
      <c r="KRL317" s="35"/>
      <c r="KRM317" s="35"/>
      <c r="KRN317" s="15"/>
      <c r="KRP317" s="13"/>
      <c r="KRQ317" s="35"/>
      <c r="KRR317" s="35"/>
      <c r="KRS317" s="15"/>
      <c r="KRU317" s="13"/>
      <c r="KRV317" s="35"/>
      <c r="KRW317" s="35"/>
      <c r="KRX317" s="15"/>
      <c r="KRZ317" s="13"/>
      <c r="KSA317" s="35"/>
      <c r="KSB317" s="35"/>
      <c r="KSC317" s="15"/>
      <c r="KSE317" s="13"/>
      <c r="KSF317" s="35"/>
      <c r="KSG317" s="35"/>
      <c r="KSH317" s="15"/>
      <c r="KSJ317" s="13"/>
      <c r="KSK317" s="35"/>
      <c r="KSL317" s="35"/>
      <c r="KSM317" s="15"/>
      <c r="KSO317" s="13"/>
      <c r="KSP317" s="35"/>
      <c r="KSQ317" s="35"/>
      <c r="KSR317" s="15"/>
      <c r="KST317" s="13"/>
      <c r="KSU317" s="35"/>
      <c r="KSV317" s="35"/>
      <c r="KSW317" s="15"/>
      <c r="KSY317" s="13"/>
      <c r="KSZ317" s="35"/>
      <c r="KTA317" s="35"/>
      <c r="KTB317" s="15"/>
      <c r="KTD317" s="13"/>
      <c r="KTE317" s="35"/>
      <c r="KTF317" s="35"/>
      <c r="KTG317" s="15"/>
      <c r="KTI317" s="13"/>
      <c r="KTJ317" s="35"/>
      <c r="KTK317" s="35"/>
      <c r="KTL317" s="15"/>
      <c r="KTN317" s="13"/>
      <c r="KTO317" s="35"/>
      <c r="KTP317" s="35"/>
      <c r="KTQ317" s="15"/>
      <c r="KTS317" s="13"/>
      <c r="KTT317" s="35"/>
      <c r="KTU317" s="35"/>
      <c r="KTV317" s="15"/>
      <c r="KTX317" s="13"/>
      <c r="KTY317" s="35"/>
      <c r="KTZ317" s="35"/>
      <c r="KUA317" s="15"/>
      <c r="KUC317" s="13"/>
      <c r="KUD317" s="35"/>
      <c r="KUE317" s="35"/>
      <c r="KUF317" s="15"/>
      <c r="KUH317" s="13"/>
      <c r="KUI317" s="35"/>
      <c r="KUJ317" s="35"/>
      <c r="KUK317" s="15"/>
      <c r="KUM317" s="13"/>
      <c r="KUN317" s="35"/>
      <c r="KUO317" s="35"/>
      <c r="KUP317" s="15"/>
      <c r="KUR317" s="13"/>
      <c r="KUS317" s="35"/>
      <c r="KUT317" s="35"/>
      <c r="KUU317" s="15"/>
      <c r="KUW317" s="13"/>
      <c r="KUX317" s="35"/>
      <c r="KUY317" s="35"/>
      <c r="KUZ317" s="15"/>
      <c r="KVB317" s="13"/>
      <c r="KVC317" s="35"/>
      <c r="KVD317" s="35"/>
      <c r="KVE317" s="15"/>
      <c r="KVG317" s="13"/>
      <c r="KVH317" s="35"/>
      <c r="KVI317" s="35"/>
      <c r="KVJ317" s="15"/>
      <c r="KVL317" s="13"/>
      <c r="KVM317" s="35"/>
      <c r="KVN317" s="35"/>
      <c r="KVO317" s="15"/>
      <c r="KVQ317" s="13"/>
      <c r="KVR317" s="35"/>
      <c r="KVS317" s="35"/>
      <c r="KVT317" s="15"/>
      <c r="KVV317" s="13"/>
      <c r="KVW317" s="35"/>
      <c r="KVX317" s="35"/>
      <c r="KVY317" s="15"/>
      <c r="KWA317" s="13"/>
      <c r="KWB317" s="35"/>
      <c r="KWC317" s="35"/>
      <c r="KWD317" s="15"/>
      <c r="KWF317" s="13"/>
      <c r="KWG317" s="35"/>
      <c r="KWH317" s="35"/>
      <c r="KWI317" s="15"/>
      <c r="KWK317" s="13"/>
      <c r="KWL317" s="35"/>
      <c r="KWM317" s="35"/>
      <c r="KWN317" s="15"/>
      <c r="KWP317" s="13"/>
      <c r="KWQ317" s="35"/>
      <c r="KWR317" s="35"/>
      <c r="KWS317" s="15"/>
      <c r="KWU317" s="13"/>
      <c r="KWV317" s="35"/>
      <c r="KWW317" s="35"/>
      <c r="KWX317" s="15"/>
      <c r="KWZ317" s="13"/>
      <c r="KXA317" s="35"/>
      <c r="KXB317" s="35"/>
      <c r="KXC317" s="15"/>
      <c r="KXE317" s="13"/>
      <c r="KXF317" s="35"/>
      <c r="KXG317" s="35"/>
      <c r="KXH317" s="15"/>
      <c r="KXJ317" s="13"/>
      <c r="KXK317" s="35"/>
      <c r="KXL317" s="35"/>
      <c r="KXM317" s="15"/>
      <c r="KXO317" s="13"/>
      <c r="KXP317" s="35"/>
      <c r="KXQ317" s="35"/>
      <c r="KXR317" s="15"/>
      <c r="KXT317" s="13"/>
      <c r="KXU317" s="35"/>
      <c r="KXV317" s="35"/>
      <c r="KXW317" s="15"/>
      <c r="KXY317" s="13"/>
      <c r="KXZ317" s="35"/>
      <c r="KYA317" s="35"/>
      <c r="KYB317" s="15"/>
      <c r="KYD317" s="13"/>
      <c r="KYE317" s="35"/>
      <c r="KYF317" s="35"/>
      <c r="KYG317" s="15"/>
      <c r="KYI317" s="13"/>
      <c r="KYJ317" s="35"/>
      <c r="KYK317" s="35"/>
      <c r="KYL317" s="15"/>
      <c r="KYN317" s="13"/>
      <c r="KYO317" s="35"/>
      <c r="KYP317" s="35"/>
      <c r="KYQ317" s="15"/>
      <c r="KYS317" s="13"/>
      <c r="KYT317" s="35"/>
      <c r="KYU317" s="35"/>
      <c r="KYV317" s="15"/>
      <c r="KYX317" s="13"/>
      <c r="KYY317" s="35"/>
      <c r="KYZ317" s="35"/>
      <c r="KZA317" s="15"/>
      <c r="KZC317" s="13"/>
      <c r="KZD317" s="35"/>
      <c r="KZE317" s="35"/>
      <c r="KZF317" s="15"/>
      <c r="KZH317" s="13"/>
      <c r="KZI317" s="35"/>
      <c r="KZJ317" s="35"/>
      <c r="KZK317" s="15"/>
      <c r="KZM317" s="13"/>
      <c r="KZN317" s="35"/>
      <c r="KZO317" s="35"/>
      <c r="KZP317" s="15"/>
      <c r="KZR317" s="13"/>
      <c r="KZS317" s="35"/>
      <c r="KZT317" s="35"/>
      <c r="KZU317" s="15"/>
      <c r="KZW317" s="13"/>
      <c r="KZX317" s="35"/>
      <c r="KZY317" s="35"/>
      <c r="KZZ317" s="15"/>
      <c r="LAB317" s="13"/>
      <c r="LAC317" s="35"/>
      <c r="LAD317" s="35"/>
      <c r="LAE317" s="15"/>
      <c r="LAG317" s="13"/>
      <c r="LAH317" s="35"/>
      <c r="LAI317" s="35"/>
      <c r="LAJ317" s="15"/>
      <c r="LAL317" s="13"/>
      <c r="LAM317" s="35"/>
      <c r="LAN317" s="35"/>
      <c r="LAO317" s="15"/>
      <c r="LAQ317" s="13"/>
      <c r="LAR317" s="35"/>
      <c r="LAS317" s="35"/>
      <c r="LAT317" s="15"/>
      <c r="LAV317" s="13"/>
      <c r="LAW317" s="35"/>
      <c r="LAX317" s="35"/>
      <c r="LAY317" s="15"/>
      <c r="LBA317" s="13"/>
      <c r="LBB317" s="35"/>
      <c r="LBC317" s="35"/>
      <c r="LBD317" s="15"/>
      <c r="LBF317" s="13"/>
      <c r="LBG317" s="35"/>
      <c r="LBH317" s="35"/>
      <c r="LBI317" s="15"/>
      <c r="LBK317" s="13"/>
      <c r="LBL317" s="35"/>
      <c r="LBM317" s="35"/>
      <c r="LBN317" s="15"/>
      <c r="LBP317" s="13"/>
      <c r="LBQ317" s="35"/>
      <c r="LBR317" s="35"/>
      <c r="LBS317" s="15"/>
      <c r="LBU317" s="13"/>
      <c r="LBV317" s="35"/>
      <c r="LBW317" s="35"/>
      <c r="LBX317" s="15"/>
      <c r="LBZ317" s="13"/>
      <c r="LCA317" s="35"/>
      <c r="LCB317" s="35"/>
      <c r="LCC317" s="15"/>
      <c r="LCE317" s="13"/>
      <c r="LCF317" s="35"/>
      <c r="LCG317" s="35"/>
      <c r="LCH317" s="15"/>
      <c r="LCJ317" s="13"/>
      <c r="LCK317" s="35"/>
      <c r="LCL317" s="35"/>
      <c r="LCM317" s="15"/>
      <c r="LCO317" s="13"/>
      <c r="LCP317" s="35"/>
      <c r="LCQ317" s="35"/>
      <c r="LCR317" s="15"/>
      <c r="LCT317" s="13"/>
      <c r="LCU317" s="35"/>
      <c r="LCV317" s="35"/>
      <c r="LCW317" s="15"/>
      <c r="LCY317" s="13"/>
      <c r="LCZ317" s="35"/>
      <c r="LDA317" s="35"/>
      <c r="LDB317" s="15"/>
      <c r="LDD317" s="13"/>
      <c r="LDE317" s="35"/>
      <c r="LDF317" s="35"/>
      <c r="LDG317" s="15"/>
      <c r="LDI317" s="13"/>
      <c r="LDJ317" s="35"/>
      <c r="LDK317" s="35"/>
      <c r="LDL317" s="15"/>
      <c r="LDN317" s="13"/>
      <c r="LDO317" s="35"/>
      <c r="LDP317" s="35"/>
      <c r="LDQ317" s="15"/>
      <c r="LDS317" s="13"/>
      <c r="LDT317" s="35"/>
      <c r="LDU317" s="35"/>
      <c r="LDV317" s="15"/>
      <c r="LDX317" s="13"/>
      <c r="LDY317" s="35"/>
      <c r="LDZ317" s="35"/>
      <c r="LEA317" s="15"/>
      <c r="LEC317" s="13"/>
      <c r="LED317" s="35"/>
      <c r="LEE317" s="35"/>
      <c r="LEF317" s="15"/>
      <c r="LEH317" s="13"/>
      <c r="LEI317" s="35"/>
      <c r="LEJ317" s="35"/>
      <c r="LEK317" s="15"/>
      <c r="LEM317" s="13"/>
      <c r="LEN317" s="35"/>
      <c r="LEO317" s="35"/>
      <c r="LEP317" s="15"/>
      <c r="LER317" s="13"/>
      <c r="LES317" s="35"/>
      <c r="LET317" s="35"/>
      <c r="LEU317" s="15"/>
      <c r="LEW317" s="13"/>
      <c r="LEX317" s="35"/>
      <c r="LEY317" s="35"/>
      <c r="LEZ317" s="15"/>
      <c r="LFB317" s="13"/>
      <c r="LFC317" s="35"/>
      <c r="LFD317" s="35"/>
      <c r="LFE317" s="15"/>
      <c r="LFG317" s="13"/>
      <c r="LFH317" s="35"/>
      <c r="LFI317" s="35"/>
      <c r="LFJ317" s="15"/>
      <c r="LFL317" s="13"/>
      <c r="LFM317" s="35"/>
      <c r="LFN317" s="35"/>
      <c r="LFO317" s="15"/>
      <c r="LFQ317" s="13"/>
      <c r="LFR317" s="35"/>
      <c r="LFS317" s="35"/>
      <c r="LFT317" s="15"/>
      <c r="LFV317" s="13"/>
      <c r="LFW317" s="35"/>
      <c r="LFX317" s="35"/>
      <c r="LFY317" s="15"/>
      <c r="LGA317" s="13"/>
      <c r="LGB317" s="35"/>
      <c r="LGC317" s="35"/>
      <c r="LGD317" s="15"/>
      <c r="LGF317" s="13"/>
      <c r="LGG317" s="35"/>
      <c r="LGH317" s="35"/>
      <c r="LGI317" s="15"/>
      <c r="LGK317" s="13"/>
      <c r="LGL317" s="35"/>
      <c r="LGM317" s="35"/>
      <c r="LGN317" s="15"/>
      <c r="LGP317" s="13"/>
      <c r="LGQ317" s="35"/>
      <c r="LGR317" s="35"/>
      <c r="LGS317" s="15"/>
      <c r="LGU317" s="13"/>
      <c r="LGV317" s="35"/>
      <c r="LGW317" s="35"/>
      <c r="LGX317" s="15"/>
      <c r="LGZ317" s="13"/>
      <c r="LHA317" s="35"/>
      <c r="LHB317" s="35"/>
      <c r="LHC317" s="15"/>
      <c r="LHE317" s="13"/>
      <c r="LHF317" s="35"/>
      <c r="LHG317" s="35"/>
      <c r="LHH317" s="15"/>
      <c r="LHJ317" s="13"/>
      <c r="LHK317" s="35"/>
      <c r="LHL317" s="35"/>
      <c r="LHM317" s="15"/>
      <c r="LHO317" s="13"/>
      <c r="LHP317" s="35"/>
      <c r="LHQ317" s="35"/>
      <c r="LHR317" s="15"/>
      <c r="LHT317" s="13"/>
      <c r="LHU317" s="35"/>
      <c r="LHV317" s="35"/>
      <c r="LHW317" s="15"/>
      <c r="LHY317" s="13"/>
      <c r="LHZ317" s="35"/>
      <c r="LIA317" s="35"/>
      <c r="LIB317" s="15"/>
      <c r="LID317" s="13"/>
      <c r="LIE317" s="35"/>
      <c r="LIF317" s="35"/>
      <c r="LIG317" s="15"/>
      <c r="LII317" s="13"/>
      <c r="LIJ317" s="35"/>
      <c r="LIK317" s="35"/>
      <c r="LIL317" s="15"/>
      <c r="LIN317" s="13"/>
      <c r="LIO317" s="35"/>
      <c r="LIP317" s="35"/>
      <c r="LIQ317" s="15"/>
      <c r="LIS317" s="13"/>
      <c r="LIT317" s="35"/>
      <c r="LIU317" s="35"/>
      <c r="LIV317" s="15"/>
      <c r="LIX317" s="13"/>
      <c r="LIY317" s="35"/>
      <c r="LIZ317" s="35"/>
      <c r="LJA317" s="15"/>
      <c r="LJC317" s="13"/>
      <c r="LJD317" s="35"/>
      <c r="LJE317" s="35"/>
      <c r="LJF317" s="15"/>
      <c r="LJH317" s="13"/>
      <c r="LJI317" s="35"/>
      <c r="LJJ317" s="35"/>
      <c r="LJK317" s="15"/>
      <c r="LJM317" s="13"/>
      <c r="LJN317" s="35"/>
      <c r="LJO317" s="35"/>
      <c r="LJP317" s="15"/>
      <c r="LJR317" s="13"/>
      <c r="LJS317" s="35"/>
      <c r="LJT317" s="35"/>
      <c r="LJU317" s="15"/>
      <c r="LJW317" s="13"/>
      <c r="LJX317" s="35"/>
      <c r="LJY317" s="35"/>
      <c r="LJZ317" s="15"/>
      <c r="LKB317" s="13"/>
      <c r="LKC317" s="35"/>
      <c r="LKD317" s="35"/>
      <c r="LKE317" s="15"/>
      <c r="LKG317" s="13"/>
      <c r="LKH317" s="35"/>
      <c r="LKI317" s="35"/>
      <c r="LKJ317" s="15"/>
      <c r="LKL317" s="13"/>
      <c r="LKM317" s="35"/>
      <c r="LKN317" s="35"/>
      <c r="LKO317" s="15"/>
      <c r="LKQ317" s="13"/>
      <c r="LKR317" s="35"/>
      <c r="LKS317" s="35"/>
      <c r="LKT317" s="15"/>
      <c r="LKV317" s="13"/>
      <c r="LKW317" s="35"/>
      <c r="LKX317" s="35"/>
      <c r="LKY317" s="15"/>
      <c r="LLA317" s="13"/>
      <c r="LLB317" s="35"/>
      <c r="LLC317" s="35"/>
      <c r="LLD317" s="15"/>
      <c r="LLF317" s="13"/>
      <c r="LLG317" s="35"/>
      <c r="LLH317" s="35"/>
      <c r="LLI317" s="15"/>
      <c r="LLK317" s="13"/>
      <c r="LLL317" s="35"/>
      <c r="LLM317" s="35"/>
      <c r="LLN317" s="15"/>
      <c r="LLP317" s="13"/>
      <c r="LLQ317" s="35"/>
      <c r="LLR317" s="35"/>
      <c r="LLS317" s="15"/>
      <c r="LLU317" s="13"/>
      <c r="LLV317" s="35"/>
      <c r="LLW317" s="35"/>
      <c r="LLX317" s="15"/>
      <c r="LLZ317" s="13"/>
      <c r="LMA317" s="35"/>
      <c r="LMB317" s="35"/>
      <c r="LMC317" s="15"/>
      <c r="LME317" s="13"/>
      <c r="LMF317" s="35"/>
      <c r="LMG317" s="35"/>
      <c r="LMH317" s="15"/>
      <c r="LMJ317" s="13"/>
      <c r="LMK317" s="35"/>
      <c r="LML317" s="35"/>
      <c r="LMM317" s="15"/>
      <c r="LMO317" s="13"/>
      <c r="LMP317" s="35"/>
      <c r="LMQ317" s="35"/>
      <c r="LMR317" s="15"/>
      <c r="LMT317" s="13"/>
      <c r="LMU317" s="35"/>
      <c r="LMV317" s="35"/>
      <c r="LMW317" s="15"/>
      <c r="LMY317" s="13"/>
      <c r="LMZ317" s="35"/>
      <c r="LNA317" s="35"/>
      <c r="LNB317" s="15"/>
      <c r="LND317" s="13"/>
      <c r="LNE317" s="35"/>
      <c r="LNF317" s="35"/>
      <c r="LNG317" s="15"/>
      <c r="LNI317" s="13"/>
      <c r="LNJ317" s="35"/>
      <c r="LNK317" s="35"/>
      <c r="LNL317" s="15"/>
      <c r="LNN317" s="13"/>
      <c r="LNO317" s="35"/>
      <c r="LNP317" s="35"/>
      <c r="LNQ317" s="15"/>
      <c r="LNS317" s="13"/>
      <c r="LNT317" s="35"/>
      <c r="LNU317" s="35"/>
      <c r="LNV317" s="15"/>
      <c r="LNX317" s="13"/>
      <c r="LNY317" s="35"/>
      <c r="LNZ317" s="35"/>
      <c r="LOA317" s="15"/>
      <c r="LOC317" s="13"/>
      <c r="LOD317" s="35"/>
      <c r="LOE317" s="35"/>
      <c r="LOF317" s="15"/>
      <c r="LOH317" s="13"/>
      <c r="LOI317" s="35"/>
      <c r="LOJ317" s="35"/>
      <c r="LOK317" s="15"/>
      <c r="LOM317" s="13"/>
      <c r="LON317" s="35"/>
      <c r="LOO317" s="35"/>
      <c r="LOP317" s="15"/>
      <c r="LOR317" s="13"/>
      <c r="LOS317" s="35"/>
      <c r="LOT317" s="35"/>
      <c r="LOU317" s="15"/>
      <c r="LOW317" s="13"/>
      <c r="LOX317" s="35"/>
      <c r="LOY317" s="35"/>
      <c r="LOZ317" s="15"/>
      <c r="LPB317" s="13"/>
      <c r="LPC317" s="35"/>
      <c r="LPD317" s="35"/>
      <c r="LPE317" s="15"/>
      <c r="LPG317" s="13"/>
      <c r="LPH317" s="35"/>
      <c r="LPI317" s="35"/>
      <c r="LPJ317" s="15"/>
      <c r="LPL317" s="13"/>
      <c r="LPM317" s="35"/>
      <c r="LPN317" s="35"/>
      <c r="LPO317" s="15"/>
      <c r="LPQ317" s="13"/>
      <c r="LPR317" s="35"/>
      <c r="LPS317" s="35"/>
      <c r="LPT317" s="15"/>
      <c r="LPV317" s="13"/>
      <c r="LPW317" s="35"/>
      <c r="LPX317" s="35"/>
      <c r="LPY317" s="15"/>
      <c r="LQA317" s="13"/>
      <c r="LQB317" s="35"/>
      <c r="LQC317" s="35"/>
      <c r="LQD317" s="15"/>
      <c r="LQF317" s="13"/>
      <c r="LQG317" s="35"/>
      <c r="LQH317" s="35"/>
      <c r="LQI317" s="15"/>
      <c r="LQK317" s="13"/>
      <c r="LQL317" s="35"/>
      <c r="LQM317" s="35"/>
      <c r="LQN317" s="15"/>
      <c r="LQP317" s="13"/>
      <c r="LQQ317" s="35"/>
      <c r="LQR317" s="35"/>
      <c r="LQS317" s="15"/>
      <c r="LQU317" s="13"/>
      <c r="LQV317" s="35"/>
      <c r="LQW317" s="35"/>
      <c r="LQX317" s="15"/>
      <c r="LQZ317" s="13"/>
      <c r="LRA317" s="35"/>
      <c r="LRB317" s="35"/>
      <c r="LRC317" s="15"/>
      <c r="LRE317" s="13"/>
      <c r="LRF317" s="35"/>
      <c r="LRG317" s="35"/>
      <c r="LRH317" s="15"/>
      <c r="LRJ317" s="13"/>
      <c r="LRK317" s="35"/>
      <c r="LRL317" s="35"/>
      <c r="LRM317" s="15"/>
      <c r="LRO317" s="13"/>
      <c r="LRP317" s="35"/>
      <c r="LRQ317" s="35"/>
      <c r="LRR317" s="15"/>
      <c r="LRT317" s="13"/>
      <c r="LRU317" s="35"/>
      <c r="LRV317" s="35"/>
      <c r="LRW317" s="15"/>
      <c r="LRY317" s="13"/>
      <c r="LRZ317" s="35"/>
      <c r="LSA317" s="35"/>
      <c r="LSB317" s="15"/>
      <c r="LSD317" s="13"/>
      <c r="LSE317" s="35"/>
      <c r="LSF317" s="35"/>
      <c r="LSG317" s="15"/>
      <c r="LSI317" s="13"/>
      <c r="LSJ317" s="35"/>
      <c r="LSK317" s="35"/>
      <c r="LSL317" s="15"/>
      <c r="LSN317" s="13"/>
      <c r="LSO317" s="35"/>
      <c r="LSP317" s="35"/>
      <c r="LSQ317" s="15"/>
      <c r="LSS317" s="13"/>
      <c r="LST317" s="35"/>
      <c r="LSU317" s="35"/>
      <c r="LSV317" s="15"/>
      <c r="LSX317" s="13"/>
      <c r="LSY317" s="35"/>
      <c r="LSZ317" s="35"/>
      <c r="LTA317" s="15"/>
      <c r="LTC317" s="13"/>
      <c r="LTD317" s="35"/>
      <c r="LTE317" s="35"/>
      <c r="LTF317" s="15"/>
      <c r="LTH317" s="13"/>
      <c r="LTI317" s="35"/>
      <c r="LTJ317" s="35"/>
      <c r="LTK317" s="15"/>
      <c r="LTM317" s="13"/>
      <c r="LTN317" s="35"/>
      <c r="LTO317" s="35"/>
      <c r="LTP317" s="15"/>
      <c r="LTR317" s="13"/>
      <c r="LTS317" s="35"/>
      <c r="LTT317" s="35"/>
      <c r="LTU317" s="15"/>
      <c r="LTW317" s="13"/>
      <c r="LTX317" s="35"/>
      <c r="LTY317" s="35"/>
      <c r="LTZ317" s="15"/>
      <c r="LUB317" s="13"/>
      <c r="LUC317" s="35"/>
      <c r="LUD317" s="35"/>
      <c r="LUE317" s="15"/>
      <c r="LUG317" s="13"/>
      <c r="LUH317" s="35"/>
      <c r="LUI317" s="35"/>
      <c r="LUJ317" s="15"/>
      <c r="LUL317" s="13"/>
      <c r="LUM317" s="35"/>
      <c r="LUN317" s="35"/>
      <c r="LUO317" s="15"/>
      <c r="LUQ317" s="13"/>
      <c r="LUR317" s="35"/>
      <c r="LUS317" s="35"/>
      <c r="LUT317" s="15"/>
      <c r="LUV317" s="13"/>
      <c r="LUW317" s="35"/>
      <c r="LUX317" s="35"/>
      <c r="LUY317" s="15"/>
      <c r="LVA317" s="13"/>
      <c r="LVB317" s="35"/>
      <c r="LVC317" s="35"/>
      <c r="LVD317" s="15"/>
      <c r="LVF317" s="13"/>
      <c r="LVG317" s="35"/>
      <c r="LVH317" s="35"/>
      <c r="LVI317" s="15"/>
      <c r="LVK317" s="13"/>
      <c r="LVL317" s="35"/>
      <c r="LVM317" s="35"/>
      <c r="LVN317" s="15"/>
      <c r="LVP317" s="13"/>
      <c r="LVQ317" s="35"/>
      <c r="LVR317" s="35"/>
      <c r="LVS317" s="15"/>
      <c r="LVU317" s="13"/>
      <c r="LVV317" s="35"/>
      <c r="LVW317" s="35"/>
      <c r="LVX317" s="15"/>
      <c r="LVZ317" s="13"/>
      <c r="LWA317" s="35"/>
      <c r="LWB317" s="35"/>
      <c r="LWC317" s="15"/>
      <c r="LWE317" s="13"/>
      <c r="LWF317" s="35"/>
      <c r="LWG317" s="35"/>
      <c r="LWH317" s="15"/>
      <c r="LWJ317" s="13"/>
      <c r="LWK317" s="35"/>
      <c r="LWL317" s="35"/>
      <c r="LWM317" s="15"/>
      <c r="LWO317" s="13"/>
      <c r="LWP317" s="35"/>
      <c r="LWQ317" s="35"/>
      <c r="LWR317" s="15"/>
      <c r="LWT317" s="13"/>
      <c r="LWU317" s="35"/>
      <c r="LWV317" s="35"/>
      <c r="LWW317" s="15"/>
      <c r="LWY317" s="13"/>
      <c r="LWZ317" s="35"/>
      <c r="LXA317" s="35"/>
      <c r="LXB317" s="15"/>
      <c r="LXD317" s="13"/>
      <c r="LXE317" s="35"/>
      <c r="LXF317" s="35"/>
      <c r="LXG317" s="15"/>
      <c r="LXI317" s="13"/>
      <c r="LXJ317" s="35"/>
      <c r="LXK317" s="35"/>
      <c r="LXL317" s="15"/>
      <c r="LXN317" s="13"/>
      <c r="LXO317" s="35"/>
      <c r="LXP317" s="35"/>
      <c r="LXQ317" s="15"/>
      <c r="LXS317" s="13"/>
      <c r="LXT317" s="35"/>
      <c r="LXU317" s="35"/>
      <c r="LXV317" s="15"/>
      <c r="LXX317" s="13"/>
      <c r="LXY317" s="35"/>
      <c r="LXZ317" s="35"/>
      <c r="LYA317" s="15"/>
      <c r="LYC317" s="13"/>
      <c r="LYD317" s="35"/>
      <c r="LYE317" s="35"/>
      <c r="LYF317" s="15"/>
      <c r="LYH317" s="13"/>
      <c r="LYI317" s="35"/>
      <c r="LYJ317" s="35"/>
      <c r="LYK317" s="15"/>
      <c r="LYM317" s="13"/>
      <c r="LYN317" s="35"/>
      <c r="LYO317" s="35"/>
      <c r="LYP317" s="15"/>
      <c r="LYR317" s="13"/>
      <c r="LYS317" s="35"/>
      <c r="LYT317" s="35"/>
      <c r="LYU317" s="15"/>
      <c r="LYW317" s="13"/>
      <c r="LYX317" s="35"/>
      <c r="LYY317" s="35"/>
      <c r="LYZ317" s="15"/>
      <c r="LZB317" s="13"/>
      <c r="LZC317" s="35"/>
      <c r="LZD317" s="35"/>
      <c r="LZE317" s="15"/>
      <c r="LZG317" s="13"/>
      <c r="LZH317" s="35"/>
      <c r="LZI317" s="35"/>
      <c r="LZJ317" s="15"/>
      <c r="LZL317" s="13"/>
      <c r="LZM317" s="35"/>
      <c r="LZN317" s="35"/>
      <c r="LZO317" s="15"/>
      <c r="LZQ317" s="13"/>
      <c r="LZR317" s="35"/>
      <c r="LZS317" s="35"/>
      <c r="LZT317" s="15"/>
      <c r="LZV317" s="13"/>
      <c r="LZW317" s="35"/>
      <c r="LZX317" s="35"/>
      <c r="LZY317" s="15"/>
      <c r="MAA317" s="13"/>
      <c r="MAB317" s="35"/>
      <c r="MAC317" s="35"/>
      <c r="MAD317" s="15"/>
      <c r="MAF317" s="13"/>
      <c r="MAG317" s="35"/>
      <c r="MAH317" s="35"/>
      <c r="MAI317" s="15"/>
      <c r="MAK317" s="13"/>
      <c r="MAL317" s="35"/>
      <c r="MAM317" s="35"/>
      <c r="MAN317" s="15"/>
      <c r="MAP317" s="13"/>
      <c r="MAQ317" s="35"/>
      <c r="MAR317" s="35"/>
      <c r="MAS317" s="15"/>
      <c r="MAU317" s="13"/>
      <c r="MAV317" s="35"/>
      <c r="MAW317" s="35"/>
      <c r="MAX317" s="15"/>
      <c r="MAZ317" s="13"/>
      <c r="MBA317" s="35"/>
      <c r="MBB317" s="35"/>
      <c r="MBC317" s="15"/>
      <c r="MBE317" s="13"/>
      <c r="MBF317" s="35"/>
      <c r="MBG317" s="35"/>
      <c r="MBH317" s="15"/>
      <c r="MBJ317" s="13"/>
      <c r="MBK317" s="35"/>
      <c r="MBL317" s="35"/>
      <c r="MBM317" s="15"/>
      <c r="MBO317" s="13"/>
      <c r="MBP317" s="35"/>
      <c r="MBQ317" s="35"/>
      <c r="MBR317" s="15"/>
      <c r="MBT317" s="13"/>
      <c r="MBU317" s="35"/>
      <c r="MBV317" s="35"/>
      <c r="MBW317" s="15"/>
      <c r="MBY317" s="13"/>
      <c r="MBZ317" s="35"/>
      <c r="MCA317" s="35"/>
      <c r="MCB317" s="15"/>
      <c r="MCD317" s="13"/>
      <c r="MCE317" s="35"/>
      <c r="MCF317" s="35"/>
      <c r="MCG317" s="15"/>
      <c r="MCI317" s="13"/>
      <c r="MCJ317" s="35"/>
      <c r="MCK317" s="35"/>
      <c r="MCL317" s="15"/>
      <c r="MCN317" s="13"/>
      <c r="MCO317" s="35"/>
      <c r="MCP317" s="35"/>
      <c r="MCQ317" s="15"/>
      <c r="MCS317" s="13"/>
      <c r="MCT317" s="35"/>
      <c r="MCU317" s="35"/>
      <c r="MCV317" s="15"/>
      <c r="MCX317" s="13"/>
      <c r="MCY317" s="35"/>
      <c r="MCZ317" s="35"/>
      <c r="MDA317" s="15"/>
      <c r="MDC317" s="13"/>
      <c r="MDD317" s="35"/>
      <c r="MDE317" s="35"/>
      <c r="MDF317" s="15"/>
      <c r="MDH317" s="13"/>
      <c r="MDI317" s="35"/>
      <c r="MDJ317" s="35"/>
      <c r="MDK317" s="15"/>
      <c r="MDM317" s="13"/>
      <c r="MDN317" s="35"/>
      <c r="MDO317" s="35"/>
      <c r="MDP317" s="15"/>
      <c r="MDR317" s="13"/>
      <c r="MDS317" s="35"/>
      <c r="MDT317" s="35"/>
      <c r="MDU317" s="15"/>
      <c r="MDW317" s="13"/>
      <c r="MDX317" s="35"/>
      <c r="MDY317" s="35"/>
      <c r="MDZ317" s="15"/>
      <c r="MEB317" s="13"/>
      <c r="MEC317" s="35"/>
      <c r="MED317" s="35"/>
      <c r="MEE317" s="15"/>
      <c r="MEG317" s="13"/>
      <c r="MEH317" s="35"/>
      <c r="MEI317" s="35"/>
      <c r="MEJ317" s="15"/>
      <c r="MEL317" s="13"/>
      <c r="MEM317" s="35"/>
      <c r="MEN317" s="35"/>
      <c r="MEO317" s="15"/>
      <c r="MEQ317" s="13"/>
      <c r="MER317" s="35"/>
      <c r="MES317" s="35"/>
      <c r="MET317" s="15"/>
      <c r="MEV317" s="13"/>
      <c r="MEW317" s="35"/>
      <c r="MEX317" s="35"/>
      <c r="MEY317" s="15"/>
      <c r="MFA317" s="13"/>
      <c r="MFB317" s="35"/>
      <c r="MFC317" s="35"/>
      <c r="MFD317" s="15"/>
      <c r="MFF317" s="13"/>
      <c r="MFG317" s="35"/>
      <c r="MFH317" s="35"/>
      <c r="MFI317" s="15"/>
      <c r="MFK317" s="13"/>
      <c r="MFL317" s="35"/>
      <c r="MFM317" s="35"/>
      <c r="MFN317" s="15"/>
      <c r="MFP317" s="13"/>
      <c r="MFQ317" s="35"/>
      <c r="MFR317" s="35"/>
      <c r="MFS317" s="15"/>
      <c r="MFU317" s="13"/>
      <c r="MFV317" s="35"/>
      <c r="MFW317" s="35"/>
      <c r="MFX317" s="15"/>
      <c r="MFZ317" s="13"/>
      <c r="MGA317" s="35"/>
      <c r="MGB317" s="35"/>
      <c r="MGC317" s="15"/>
      <c r="MGE317" s="13"/>
      <c r="MGF317" s="35"/>
      <c r="MGG317" s="35"/>
      <c r="MGH317" s="15"/>
      <c r="MGJ317" s="13"/>
      <c r="MGK317" s="35"/>
      <c r="MGL317" s="35"/>
      <c r="MGM317" s="15"/>
      <c r="MGO317" s="13"/>
      <c r="MGP317" s="35"/>
      <c r="MGQ317" s="35"/>
      <c r="MGR317" s="15"/>
      <c r="MGT317" s="13"/>
      <c r="MGU317" s="35"/>
      <c r="MGV317" s="35"/>
      <c r="MGW317" s="15"/>
      <c r="MGY317" s="13"/>
      <c r="MGZ317" s="35"/>
      <c r="MHA317" s="35"/>
      <c r="MHB317" s="15"/>
      <c r="MHD317" s="13"/>
      <c r="MHE317" s="35"/>
      <c r="MHF317" s="35"/>
      <c r="MHG317" s="15"/>
      <c r="MHI317" s="13"/>
      <c r="MHJ317" s="35"/>
      <c r="MHK317" s="35"/>
      <c r="MHL317" s="15"/>
      <c r="MHN317" s="13"/>
      <c r="MHO317" s="35"/>
      <c r="MHP317" s="35"/>
      <c r="MHQ317" s="15"/>
      <c r="MHS317" s="13"/>
      <c r="MHT317" s="35"/>
      <c r="MHU317" s="35"/>
      <c r="MHV317" s="15"/>
      <c r="MHX317" s="13"/>
      <c r="MHY317" s="35"/>
      <c r="MHZ317" s="35"/>
      <c r="MIA317" s="15"/>
      <c r="MIC317" s="13"/>
      <c r="MID317" s="35"/>
      <c r="MIE317" s="35"/>
      <c r="MIF317" s="15"/>
      <c r="MIH317" s="13"/>
      <c r="MII317" s="35"/>
      <c r="MIJ317" s="35"/>
      <c r="MIK317" s="15"/>
      <c r="MIM317" s="13"/>
      <c r="MIN317" s="35"/>
      <c r="MIO317" s="35"/>
      <c r="MIP317" s="15"/>
      <c r="MIR317" s="13"/>
      <c r="MIS317" s="35"/>
      <c r="MIT317" s="35"/>
      <c r="MIU317" s="15"/>
      <c r="MIW317" s="13"/>
      <c r="MIX317" s="35"/>
      <c r="MIY317" s="35"/>
      <c r="MIZ317" s="15"/>
      <c r="MJB317" s="13"/>
      <c r="MJC317" s="35"/>
      <c r="MJD317" s="35"/>
      <c r="MJE317" s="15"/>
      <c r="MJG317" s="13"/>
      <c r="MJH317" s="35"/>
      <c r="MJI317" s="35"/>
      <c r="MJJ317" s="15"/>
      <c r="MJL317" s="13"/>
      <c r="MJM317" s="35"/>
      <c r="MJN317" s="35"/>
      <c r="MJO317" s="15"/>
      <c r="MJQ317" s="13"/>
      <c r="MJR317" s="35"/>
      <c r="MJS317" s="35"/>
      <c r="MJT317" s="15"/>
      <c r="MJV317" s="13"/>
      <c r="MJW317" s="35"/>
      <c r="MJX317" s="35"/>
      <c r="MJY317" s="15"/>
      <c r="MKA317" s="13"/>
      <c r="MKB317" s="35"/>
      <c r="MKC317" s="35"/>
      <c r="MKD317" s="15"/>
      <c r="MKF317" s="13"/>
      <c r="MKG317" s="35"/>
      <c r="MKH317" s="35"/>
      <c r="MKI317" s="15"/>
      <c r="MKK317" s="13"/>
      <c r="MKL317" s="35"/>
      <c r="MKM317" s="35"/>
      <c r="MKN317" s="15"/>
      <c r="MKP317" s="13"/>
      <c r="MKQ317" s="35"/>
      <c r="MKR317" s="35"/>
      <c r="MKS317" s="15"/>
      <c r="MKU317" s="13"/>
      <c r="MKV317" s="35"/>
      <c r="MKW317" s="35"/>
      <c r="MKX317" s="15"/>
      <c r="MKZ317" s="13"/>
      <c r="MLA317" s="35"/>
      <c r="MLB317" s="35"/>
      <c r="MLC317" s="15"/>
      <c r="MLE317" s="13"/>
      <c r="MLF317" s="35"/>
      <c r="MLG317" s="35"/>
      <c r="MLH317" s="15"/>
      <c r="MLJ317" s="13"/>
      <c r="MLK317" s="35"/>
      <c r="MLL317" s="35"/>
      <c r="MLM317" s="15"/>
      <c r="MLO317" s="13"/>
      <c r="MLP317" s="35"/>
      <c r="MLQ317" s="35"/>
      <c r="MLR317" s="15"/>
      <c r="MLT317" s="13"/>
      <c r="MLU317" s="35"/>
      <c r="MLV317" s="35"/>
      <c r="MLW317" s="15"/>
      <c r="MLY317" s="13"/>
      <c r="MLZ317" s="35"/>
      <c r="MMA317" s="35"/>
      <c r="MMB317" s="15"/>
      <c r="MMD317" s="13"/>
      <c r="MME317" s="35"/>
      <c r="MMF317" s="35"/>
      <c r="MMG317" s="15"/>
      <c r="MMI317" s="13"/>
      <c r="MMJ317" s="35"/>
      <c r="MMK317" s="35"/>
      <c r="MML317" s="15"/>
      <c r="MMN317" s="13"/>
      <c r="MMO317" s="35"/>
      <c r="MMP317" s="35"/>
      <c r="MMQ317" s="15"/>
      <c r="MMS317" s="13"/>
      <c r="MMT317" s="35"/>
      <c r="MMU317" s="35"/>
      <c r="MMV317" s="15"/>
      <c r="MMX317" s="13"/>
      <c r="MMY317" s="35"/>
      <c r="MMZ317" s="35"/>
      <c r="MNA317" s="15"/>
      <c r="MNC317" s="13"/>
      <c r="MND317" s="35"/>
      <c r="MNE317" s="35"/>
      <c r="MNF317" s="15"/>
      <c r="MNH317" s="13"/>
      <c r="MNI317" s="35"/>
      <c r="MNJ317" s="35"/>
      <c r="MNK317" s="15"/>
      <c r="MNM317" s="13"/>
      <c r="MNN317" s="35"/>
      <c r="MNO317" s="35"/>
      <c r="MNP317" s="15"/>
      <c r="MNR317" s="13"/>
      <c r="MNS317" s="35"/>
      <c r="MNT317" s="35"/>
      <c r="MNU317" s="15"/>
      <c r="MNW317" s="13"/>
      <c r="MNX317" s="35"/>
      <c r="MNY317" s="35"/>
      <c r="MNZ317" s="15"/>
      <c r="MOB317" s="13"/>
      <c r="MOC317" s="35"/>
      <c r="MOD317" s="35"/>
      <c r="MOE317" s="15"/>
      <c r="MOG317" s="13"/>
      <c r="MOH317" s="35"/>
      <c r="MOI317" s="35"/>
      <c r="MOJ317" s="15"/>
      <c r="MOL317" s="13"/>
      <c r="MOM317" s="35"/>
      <c r="MON317" s="35"/>
      <c r="MOO317" s="15"/>
      <c r="MOQ317" s="13"/>
      <c r="MOR317" s="35"/>
      <c r="MOS317" s="35"/>
      <c r="MOT317" s="15"/>
      <c r="MOV317" s="13"/>
      <c r="MOW317" s="35"/>
      <c r="MOX317" s="35"/>
      <c r="MOY317" s="15"/>
      <c r="MPA317" s="13"/>
      <c r="MPB317" s="35"/>
      <c r="MPC317" s="35"/>
      <c r="MPD317" s="15"/>
      <c r="MPF317" s="13"/>
      <c r="MPG317" s="35"/>
      <c r="MPH317" s="35"/>
      <c r="MPI317" s="15"/>
      <c r="MPK317" s="13"/>
      <c r="MPL317" s="35"/>
      <c r="MPM317" s="35"/>
      <c r="MPN317" s="15"/>
      <c r="MPP317" s="13"/>
      <c r="MPQ317" s="35"/>
      <c r="MPR317" s="35"/>
      <c r="MPS317" s="15"/>
      <c r="MPU317" s="13"/>
      <c r="MPV317" s="35"/>
      <c r="MPW317" s="35"/>
      <c r="MPX317" s="15"/>
      <c r="MPZ317" s="13"/>
      <c r="MQA317" s="35"/>
      <c r="MQB317" s="35"/>
      <c r="MQC317" s="15"/>
      <c r="MQE317" s="13"/>
      <c r="MQF317" s="35"/>
      <c r="MQG317" s="35"/>
      <c r="MQH317" s="15"/>
      <c r="MQJ317" s="13"/>
      <c r="MQK317" s="35"/>
      <c r="MQL317" s="35"/>
      <c r="MQM317" s="15"/>
      <c r="MQO317" s="13"/>
      <c r="MQP317" s="35"/>
      <c r="MQQ317" s="35"/>
      <c r="MQR317" s="15"/>
      <c r="MQT317" s="13"/>
      <c r="MQU317" s="35"/>
      <c r="MQV317" s="35"/>
      <c r="MQW317" s="15"/>
      <c r="MQY317" s="13"/>
      <c r="MQZ317" s="35"/>
      <c r="MRA317" s="35"/>
      <c r="MRB317" s="15"/>
      <c r="MRD317" s="13"/>
      <c r="MRE317" s="35"/>
      <c r="MRF317" s="35"/>
      <c r="MRG317" s="15"/>
      <c r="MRI317" s="13"/>
      <c r="MRJ317" s="35"/>
      <c r="MRK317" s="35"/>
      <c r="MRL317" s="15"/>
      <c r="MRN317" s="13"/>
      <c r="MRO317" s="35"/>
      <c r="MRP317" s="35"/>
      <c r="MRQ317" s="15"/>
      <c r="MRS317" s="13"/>
      <c r="MRT317" s="35"/>
      <c r="MRU317" s="35"/>
      <c r="MRV317" s="15"/>
      <c r="MRX317" s="13"/>
      <c r="MRY317" s="35"/>
      <c r="MRZ317" s="35"/>
      <c r="MSA317" s="15"/>
      <c r="MSC317" s="13"/>
      <c r="MSD317" s="35"/>
      <c r="MSE317" s="35"/>
      <c r="MSF317" s="15"/>
      <c r="MSH317" s="13"/>
      <c r="MSI317" s="35"/>
      <c r="MSJ317" s="35"/>
      <c r="MSK317" s="15"/>
      <c r="MSM317" s="13"/>
      <c r="MSN317" s="35"/>
      <c r="MSO317" s="35"/>
      <c r="MSP317" s="15"/>
      <c r="MSR317" s="13"/>
      <c r="MSS317" s="35"/>
      <c r="MST317" s="35"/>
      <c r="MSU317" s="15"/>
      <c r="MSW317" s="13"/>
      <c r="MSX317" s="35"/>
      <c r="MSY317" s="35"/>
      <c r="MSZ317" s="15"/>
      <c r="MTB317" s="13"/>
      <c r="MTC317" s="35"/>
      <c r="MTD317" s="35"/>
      <c r="MTE317" s="15"/>
      <c r="MTG317" s="13"/>
      <c r="MTH317" s="35"/>
      <c r="MTI317" s="35"/>
      <c r="MTJ317" s="15"/>
      <c r="MTL317" s="13"/>
      <c r="MTM317" s="35"/>
      <c r="MTN317" s="35"/>
      <c r="MTO317" s="15"/>
      <c r="MTQ317" s="13"/>
      <c r="MTR317" s="35"/>
      <c r="MTS317" s="35"/>
      <c r="MTT317" s="15"/>
      <c r="MTV317" s="13"/>
      <c r="MTW317" s="35"/>
      <c r="MTX317" s="35"/>
      <c r="MTY317" s="15"/>
      <c r="MUA317" s="13"/>
      <c r="MUB317" s="35"/>
      <c r="MUC317" s="35"/>
      <c r="MUD317" s="15"/>
      <c r="MUF317" s="13"/>
      <c r="MUG317" s="35"/>
      <c r="MUH317" s="35"/>
      <c r="MUI317" s="15"/>
      <c r="MUK317" s="13"/>
      <c r="MUL317" s="35"/>
      <c r="MUM317" s="35"/>
      <c r="MUN317" s="15"/>
      <c r="MUP317" s="13"/>
      <c r="MUQ317" s="35"/>
      <c r="MUR317" s="35"/>
      <c r="MUS317" s="15"/>
      <c r="MUU317" s="13"/>
      <c r="MUV317" s="35"/>
      <c r="MUW317" s="35"/>
      <c r="MUX317" s="15"/>
      <c r="MUZ317" s="13"/>
      <c r="MVA317" s="35"/>
      <c r="MVB317" s="35"/>
      <c r="MVC317" s="15"/>
      <c r="MVE317" s="13"/>
      <c r="MVF317" s="35"/>
      <c r="MVG317" s="35"/>
      <c r="MVH317" s="15"/>
      <c r="MVJ317" s="13"/>
      <c r="MVK317" s="35"/>
      <c r="MVL317" s="35"/>
      <c r="MVM317" s="15"/>
      <c r="MVO317" s="13"/>
      <c r="MVP317" s="35"/>
      <c r="MVQ317" s="35"/>
      <c r="MVR317" s="15"/>
      <c r="MVT317" s="13"/>
      <c r="MVU317" s="35"/>
      <c r="MVV317" s="35"/>
      <c r="MVW317" s="15"/>
      <c r="MVY317" s="13"/>
      <c r="MVZ317" s="35"/>
      <c r="MWA317" s="35"/>
      <c r="MWB317" s="15"/>
      <c r="MWD317" s="13"/>
      <c r="MWE317" s="35"/>
      <c r="MWF317" s="35"/>
      <c r="MWG317" s="15"/>
      <c r="MWI317" s="13"/>
      <c r="MWJ317" s="35"/>
      <c r="MWK317" s="35"/>
      <c r="MWL317" s="15"/>
      <c r="MWN317" s="13"/>
      <c r="MWO317" s="35"/>
      <c r="MWP317" s="35"/>
      <c r="MWQ317" s="15"/>
      <c r="MWS317" s="13"/>
      <c r="MWT317" s="35"/>
      <c r="MWU317" s="35"/>
      <c r="MWV317" s="15"/>
      <c r="MWX317" s="13"/>
      <c r="MWY317" s="35"/>
      <c r="MWZ317" s="35"/>
      <c r="MXA317" s="15"/>
      <c r="MXC317" s="13"/>
      <c r="MXD317" s="35"/>
      <c r="MXE317" s="35"/>
      <c r="MXF317" s="15"/>
      <c r="MXH317" s="13"/>
      <c r="MXI317" s="35"/>
      <c r="MXJ317" s="35"/>
      <c r="MXK317" s="15"/>
      <c r="MXM317" s="13"/>
      <c r="MXN317" s="35"/>
      <c r="MXO317" s="35"/>
      <c r="MXP317" s="15"/>
      <c r="MXR317" s="13"/>
      <c r="MXS317" s="35"/>
      <c r="MXT317" s="35"/>
      <c r="MXU317" s="15"/>
      <c r="MXW317" s="13"/>
      <c r="MXX317" s="35"/>
      <c r="MXY317" s="35"/>
      <c r="MXZ317" s="15"/>
      <c r="MYB317" s="13"/>
      <c r="MYC317" s="35"/>
      <c r="MYD317" s="35"/>
      <c r="MYE317" s="15"/>
      <c r="MYG317" s="13"/>
      <c r="MYH317" s="35"/>
      <c r="MYI317" s="35"/>
      <c r="MYJ317" s="15"/>
      <c r="MYL317" s="13"/>
      <c r="MYM317" s="35"/>
      <c r="MYN317" s="35"/>
      <c r="MYO317" s="15"/>
      <c r="MYQ317" s="13"/>
      <c r="MYR317" s="35"/>
      <c r="MYS317" s="35"/>
      <c r="MYT317" s="15"/>
      <c r="MYV317" s="13"/>
      <c r="MYW317" s="35"/>
      <c r="MYX317" s="35"/>
      <c r="MYY317" s="15"/>
      <c r="MZA317" s="13"/>
      <c r="MZB317" s="35"/>
      <c r="MZC317" s="35"/>
      <c r="MZD317" s="15"/>
      <c r="MZF317" s="13"/>
      <c r="MZG317" s="35"/>
      <c r="MZH317" s="35"/>
      <c r="MZI317" s="15"/>
      <c r="MZK317" s="13"/>
      <c r="MZL317" s="35"/>
      <c r="MZM317" s="35"/>
      <c r="MZN317" s="15"/>
      <c r="MZP317" s="13"/>
      <c r="MZQ317" s="35"/>
      <c r="MZR317" s="35"/>
      <c r="MZS317" s="15"/>
      <c r="MZU317" s="13"/>
      <c r="MZV317" s="35"/>
      <c r="MZW317" s="35"/>
      <c r="MZX317" s="15"/>
      <c r="MZZ317" s="13"/>
      <c r="NAA317" s="35"/>
      <c r="NAB317" s="35"/>
      <c r="NAC317" s="15"/>
      <c r="NAE317" s="13"/>
      <c r="NAF317" s="35"/>
      <c r="NAG317" s="35"/>
      <c r="NAH317" s="15"/>
      <c r="NAJ317" s="13"/>
      <c r="NAK317" s="35"/>
      <c r="NAL317" s="35"/>
      <c r="NAM317" s="15"/>
      <c r="NAO317" s="13"/>
      <c r="NAP317" s="35"/>
      <c r="NAQ317" s="35"/>
      <c r="NAR317" s="15"/>
      <c r="NAT317" s="13"/>
      <c r="NAU317" s="35"/>
      <c r="NAV317" s="35"/>
      <c r="NAW317" s="15"/>
      <c r="NAY317" s="13"/>
      <c r="NAZ317" s="35"/>
      <c r="NBA317" s="35"/>
      <c r="NBB317" s="15"/>
      <c r="NBD317" s="13"/>
      <c r="NBE317" s="35"/>
      <c r="NBF317" s="35"/>
      <c r="NBG317" s="15"/>
      <c r="NBI317" s="13"/>
      <c r="NBJ317" s="35"/>
      <c r="NBK317" s="35"/>
      <c r="NBL317" s="15"/>
      <c r="NBN317" s="13"/>
      <c r="NBO317" s="35"/>
      <c r="NBP317" s="35"/>
      <c r="NBQ317" s="15"/>
      <c r="NBS317" s="13"/>
      <c r="NBT317" s="35"/>
      <c r="NBU317" s="35"/>
      <c r="NBV317" s="15"/>
      <c r="NBX317" s="13"/>
      <c r="NBY317" s="35"/>
      <c r="NBZ317" s="35"/>
      <c r="NCA317" s="15"/>
      <c r="NCC317" s="13"/>
      <c r="NCD317" s="35"/>
      <c r="NCE317" s="35"/>
      <c r="NCF317" s="15"/>
      <c r="NCH317" s="13"/>
      <c r="NCI317" s="35"/>
      <c r="NCJ317" s="35"/>
      <c r="NCK317" s="15"/>
      <c r="NCM317" s="13"/>
      <c r="NCN317" s="35"/>
      <c r="NCO317" s="35"/>
      <c r="NCP317" s="15"/>
      <c r="NCR317" s="13"/>
      <c r="NCS317" s="35"/>
      <c r="NCT317" s="35"/>
      <c r="NCU317" s="15"/>
      <c r="NCW317" s="13"/>
      <c r="NCX317" s="35"/>
      <c r="NCY317" s="35"/>
      <c r="NCZ317" s="15"/>
      <c r="NDB317" s="13"/>
      <c r="NDC317" s="35"/>
      <c r="NDD317" s="35"/>
      <c r="NDE317" s="15"/>
      <c r="NDG317" s="13"/>
      <c r="NDH317" s="35"/>
      <c r="NDI317" s="35"/>
      <c r="NDJ317" s="15"/>
      <c r="NDL317" s="13"/>
      <c r="NDM317" s="35"/>
      <c r="NDN317" s="35"/>
      <c r="NDO317" s="15"/>
      <c r="NDQ317" s="13"/>
      <c r="NDR317" s="35"/>
      <c r="NDS317" s="35"/>
      <c r="NDT317" s="15"/>
      <c r="NDV317" s="13"/>
      <c r="NDW317" s="35"/>
      <c r="NDX317" s="35"/>
      <c r="NDY317" s="15"/>
      <c r="NEA317" s="13"/>
      <c r="NEB317" s="35"/>
      <c r="NEC317" s="35"/>
      <c r="NED317" s="15"/>
      <c r="NEF317" s="13"/>
      <c r="NEG317" s="35"/>
      <c r="NEH317" s="35"/>
      <c r="NEI317" s="15"/>
      <c r="NEK317" s="13"/>
      <c r="NEL317" s="35"/>
      <c r="NEM317" s="35"/>
      <c r="NEN317" s="15"/>
      <c r="NEP317" s="13"/>
      <c r="NEQ317" s="35"/>
      <c r="NER317" s="35"/>
      <c r="NES317" s="15"/>
      <c r="NEU317" s="13"/>
      <c r="NEV317" s="35"/>
      <c r="NEW317" s="35"/>
      <c r="NEX317" s="15"/>
      <c r="NEZ317" s="13"/>
      <c r="NFA317" s="35"/>
      <c r="NFB317" s="35"/>
      <c r="NFC317" s="15"/>
      <c r="NFE317" s="13"/>
      <c r="NFF317" s="35"/>
      <c r="NFG317" s="35"/>
      <c r="NFH317" s="15"/>
      <c r="NFJ317" s="13"/>
      <c r="NFK317" s="35"/>
      <c r="NFL317" s="35"/>
      <c r="NFM317" s="15"/>
      <c r="NFO317" s="13"/>
      <c r="NFP317" s="35"/>
      <c r="NFQ317" s="35"/>
      <c r="NFR317" s="15"/>
      <c r="NFT317" s="13"/>
      <c r="NFU317" s="35"/>
      <c r="NFV317" s="35"/>
      <c r="NFW317" s="15"/>
      <c r="NFY317" s="13"/>
      <c r="NFZ317" s="35"/>
      <c r="NGA317" s="35"/>
      <c r="NGB317" s="15"/>
      <c r="NGD317" s="13"/>
      <c r="NGE317" s="35"/>
      <c r="NGF317" s="35"/>
      <c r="NGG317" s="15"/>
      <c r="NGI317" s="13"/>
      <c r="NGJ317" s="35"/>
      <c r="NGK317" s="35"/>
      <c r="NGL317" s="15"/>
      <c r="NGN317" s="13"/>
      <c r="NGO317" s="35"/>
      <c r="NGP317" s="35"/>
      <c r="NGQ317" s="15"/>
      <c r="NGS317" s="13"/>
      <c r="NGT317" s="35"/>
      <c r="NGU317" s="35"/>
      <c r="NGV317" s="15"/>
      <c r="NGX317" s="13"/>
      <c r="NGY317" s="35"/>
      <c r="NGZ317" s="35"/>
      <c r="NHA317" s="15"/>
      <c r="NHC317" s="13"/>
      <c r="NHD317" s="35"/>
      <c r="NHE317" s="35"/>
      <c r="NHF317" s="15"/>
      <c r="NHH317" s="13"/>
      <c r="NHI317" s="35"/>
      <c r="NHJ317" s="35"/>
      <c r="NHK317" s="15"/>
      <c r="NHM317" s="13"/>
      <c r="NHN317" s="35"/>
      <c r="NHO317" s="35"/>
      <c r="NHP317" s="15"/>
      <c r="NHR317" s="13"/>
      <c r="NHS317" s="35"/>
      <c r="NHT317" s="35"/>
      <c r="NHU317" s="15"/>
      <c r="NHW317" s="13"/>
      <c r="NHX317" s="35"/>
      <c r="NHY317" s="35"/>
      <c r="NHZ317" s="15"/>
      <c r="NIB317" s="13"/>
      <c r="NIC317" s="35"/>
      <c r="NID317" s="35"/>
      <c r="NIE317" s="15"/>
      <c r="NIG317" s="13"/>
      <c r="NIH317" s="35"/>
      <c r="NII317" s="35"/>
      <c r="NIJ317" s="15"/>
      <c r="NIL317" s="13"/>
      <c r="NIM317" s="35"/>
      <c r="NIN317" s="35"/>
      <c r="NIO317" s="15"/>
      <c r="NIQ317" s="13"/>
      <c r="NIR317" s="35"/>
      <c r="NIS317" s="35"/>
      <c r="NIT317" s="15"/>
      <c r="NIV317" s="13"/>
      <c r="NIW317" s="35"/>
      <c r="NIX317" s="35"/>
      <c r="NIY317" s="15"/>
      <c r="NJA317" s="13"/>
      <c r="NJB317" s="35"/>
      <c r="NJC317" s="35"/>
      <c r="NJD317" s="15"/>
      <c r="NJF317" s="13"/>
      <c r="NJG317" s="35"/>
      <c r="NJH317" s="35"/>
      <c r="NJI317" s="15"/>
      <c r="NJK317" s="13"/>
      <c r="NJL317" s="35"/>
      <c r="NJM317" s="35"/>
      <c r="NJN317" s="15"/>
      <c r="NJP317" s="13"/>
      <c r="NJQ317" s="35"/>
      <c r="NJR317" s="35"/>
      <c r="NJS317" s="15"/>
      <c r="NJU317" s="13"/>
      <c r="NJV317" s="35"/>
      <c r="NJW317" s="35"/>
      <c r="NJX317" s="15"/>
      <c r="NJZ317" s="13"/>
      <c r="NKA317" s="35"/>
      <c r="NKB317" s="35"/>
      <c r="NKC317" s="15"/>
      <c r="NKE317" s="13"/>
      <c r="NKF317" s="35"/>
      <c r="NKG317" s="35"/>
      <c r="NKH317" s="15"/>
      <c r="NKJ317" s="13"/>
      <c r="NKK317" s="35"/>
      <c r="NKL317" s="35"/>
      <c r="NKM317" s="15"/>
      <c r="NKO317" s="13"/>
      <c r="NKP317" s="35"/>
      <c r="NKQ317" s="35"/>
      <c r="NKR317" s="15"/>
      <c r="NKT317" s="13"/>
      <c r="NKU317" s="35"/>
      <c r="NKV317" s="35"/>
      <c r="NKW317" s="15"/>
      <c r="NKY317" s="13"/>
      <c r="NKZ317" s="35"/>
      <c r="NLA317" s="35"/>
      <c r="NLB317" s="15"/>
      <c r="NLD317" s="13"/>
      <c r="NLE317" s="35"/>
      <c r="NLF317" s="35"/>
      <c r="NLG317" s="15"/>
      <c r="NLI317" s="13"/>
      <c r="NLJ317" s="35"/>
      <c r="NLK317" s="35"/>
      <c r="NLL317" s="15"/>
      <c r="NLN317" s="13"/>
      <c r="NLO317" s="35"/>
      <c r="NLP317" s="35"/>
      <c r="NLQ317" s="15"/>
      <c r="NLS317" s="13"/>
      <c r="NLT317" s="35"/>
      <c r="NLU317" s="35"/>
      <c r="NLV317" s="15"/>
      <c r="NLX317" s="13"/>
      <c r="NLY317" s="35"/>
      <c r="NLZ317" s="35"/>
      <c r="NMA317" s="15"/>
      <c r="NMC317" s="13"/>
      <c r="NMD317" s="35"/>
      <c r="NME317" s="35"/>
      <c r="NMF317" s="15"/>
      <c r="NMH317" s="13"/>
      <c r="NMI317" s="35"/>
      <c r="NMJ317" s="35"/>
      <c r="NMK317" s="15"/>
      <c r="NMM317" s="13"/>
      <c r="NMN317" s="35"/>
      <c r="NMO317" s="35"/>
      <c r="NMP317" s="15"/>
      <c r="NMR317" s="13"/>
      <c r="NMS317" s="35"/>
      <c r="NMT317" s="35"/>
      <c r="NMU317" s="15"/>
      <c r="NMW317" s="13"/>
      <c r="NMX317" s="35"/>
      <c r="NMY317" s="35"/>
      <c r="NMZ317" s="15"/>
      <c r="NNB317" s="13"/>
      <c r="NNC317" s="35"/>
      <c r="NND317" s="35"/>
      <c r="NNE317" s="15"/>
      <c r="NNG317" s="13"/>
      <c r="NNH317" s="35"/>
      <c r="NNI317" s="35"/>
      <c r="NNJ317" s="15"/>
      <c r="NNL317" s="13"/>
      <c r="NNM317" s="35"/>
      <c r="NNN317" s="35"/>
      <c r="NNO317" s="15"/>
      <c r="NNQ317" s="13"/>
      <c r="NNR317" s="35"/>
      <c r="NNS317" s="35"/>
      <c r="NNT317" s="15"/>
      <c r="NNV317" s="13"/>
      <c r="NNW317" s="35"/>
      <c r="NNX317" s="35"/>
      <c r="NNY317" s="15"/>
      <c r="NOA317" s="13"/>
      <c r="NOB317" s="35"/>
      <c r="NOC317" s="35"/>
      <c r="NOD317" s="15"/>
      <c r="NOF317" s="13"/>
      <c r="NOG317" s="35"/>
      <c r="NOH317" s="35"/>
      <c r="NOI317" s="15"/>
      <c r="NOK317" s="13"/>
      <c r="NOL317" s="35"/>
      <c r="NOM317" s="35"/>
      <c r="NON317" s="15"/>
      <c r="NOP317" s="13"/>
      <c r="NOQ317" s="35"/>
      <c r="NOR317" s="35"/>
      <c r="NOS317" s="15"/>
      <c r="NOU317" s="13"/>
      <c r="NOV317" s="35"/>
      <c r="NOW317" s="35"/>
      <c r="NOX317" s="15"/>
      <c r="NOZ317" s="13"/>
      <c r="NPA317" s="35"/>
      <c r="NPB317" s="35"/>
      <c r="NPC317" s="15"/>
      <c r="NPE317" s="13"/>
      <c r="NPF317" s="35"/>
      <c r="NPG317" s="35"/>
      <c r="NPH317" s="15"/>
      <c r="NPJ317" s="13"/>
      <c r="NPK317" s="35"/>
      <c r="NPL317" s="35"/>
      <c r="NPM317" s="15"/>
      <c r="NPO317" s="13"/>
      <c r="NPP317" s="35"/>
      <c r="NPQ317" s="35"/>
      <c r="NPR317" s="15"/>
      <c r="NPT317" s="13"/>
      <c r="NPU317" s="35"/>
      <c r="NPV317" s="35"/>
      <c r="NPW317" s="15"/>
      <c r="NPY317" s="13"/>
      <c r="NPZ317" s="35"/>
      <c r="NQA317" s="35"/>
      <c r="NQB317" s="15"/>
      <c r="NQD317" s="13"/>
      <c r="NQE317" s="35"/>
      <c r="NQF317" s="35"/>
      <c r="NQG317" s="15"/>
      <c r="NQI317" s="13"/>
      <c r="NQJ317" s="35"/>
      <c r="NQK317" s="35"/>
      <c r="NQL317" s="15"/>
      <c r="NQN317" s="13"/>
      <c r="NQO317" s="35"/>
      <c r="NQP317" s="35"/>
      <c r="NQQ317" s="15"/>
      <c r="NQS317" s="13"/>
      <c r="NQT317" s="35"/>
      <c r="NQU317" s="35"/>
      <c r="NQV317" s="15"/>
      <c r="NQX317" s="13"/>
      <c r="NQY317" s="35"/>
      <c r="NQZ317" s="35"/>
      <c r="NRA317" s="15"/>
      <c r="NRC317" s="13"/>
      <c r="NRD317" s="35"/>
      <c r="NRE317" s="35"/>
      <c r="NRF317" s="15"/>
      <c r="NRH317" s="13"/>
      <c r="NRI317" s="35"/>
      <c r="NRJ317" s="35"/>
      <c r="NRK317" s="15"/>
      <c r="NRM317" s="13"/>
      <c r="NRN317" s="35"/>
      <c r="NRO317" s="35"/>
      <c r="NRP317" s="15"/>
      <c r="NRR317" s="13"/>
      <c r="NRS317" s="35"/>
      <c r="NRT317" s="35"/>
      <c r="NRU317" s="15"/>
      <c r="NRW317" s="13"/>
      <c r="NRX317" s="35"/>
      <c r="NRY317" s="35"/>
      <c r="NRZ317" s="15"/>
      <c r="NSB317" s="13"/>
      <c r="NSC317" s="35"/>
      <c r="NSD317" s="35"/>
      <c r="NSE317" s="15"/>
      <c r="NSG317" s="13"/>
      <c r="NSH317" s="35"/>
      <c r="NSI317" s="35"/>
      <c r="NSJ317" s="15"/>
      <c r="NSL317" s="13"/>
      <c r="NSM317" s="35"/>
      <c r="NSN317" s="35"/>
      <c r="NSO317" s="15"/>
      <c r="NSQ317" s="13"/>
      <c r="NSR317" s="35"/>
      <c r="NSS317" s="35"/>
      <c r="NST317" s="15"/>
      <c r="NSV317" s="13"/>
      <c r="NSW317" s="35"/>
      <c r="NSX317" s="35"/>
      <c r="NSY317" s="15"/>
      <c r="NTA317" s="13"/>
      <c r="NTB317" s="35"/>
      <c r="NTC317" s="35"/>
      <c r="NTD317" s="15"/>
      <c r="NTF317" s="13"/>
      <c r="NTG317" s="35"/>
      <c r="NTH317" s="35"/>
      <c r="NTI317" s="15"/>
      <c r="NTK317" s="13"/>
      <c r="NTL317" s="35"/>
      <c r="NTM317" s="35"/>
      <c r="NTN317" s="15"/>
      <c r="NTP317" s="13"/>
      <c r="NTQ317" s="35"/>
      <c r="NTR317" s="35"/>
      <c r="NTS317" s="15"/>
      <c r="NTU317" s="13"/>
      <c r="NTV317" s="35"/>
      <c r="NTW317" s="35"/>
      <c r="NTX317" s="15"/>
      <c r="NTZ317" s="13"/>
      <c r="NUA317" s="35"/>
      <c r="NUB317" s="35"/>
      <c r="NUC317" s="15"/>
      <c r="NUE317" s="13"/>
      <c r="NUF317" s="35"/>
      <c r="NUG317" s="35"/>
      <c r="NUH317" s="15"/>
      <c r="NUJ317" s="13"/>
      <c r="NUK317" s="35"/>
      <c r="NUL317" s="35"/>
      <c r="NUM317" s="15"/>
      <c r="NUO317" s="13"/>
      <c r="NUP317" s="35"/>
      <c r="NUQ317" s="35"/>
      <c r="NUR317" s="15"/>
      <c r="NUT317" s="13"/>
      <c r="NUU317" s="35"/>
      <c r="NUV317" s="35"/>
      <c r="NUW317" s="15"/>
      <c r="NUY317" s="13"/>
      <c r="NUZ317" s="35"/>
      <c r="NVA317" s="35"/>
      <c r="NVB317" s="15"/>
      <c r="NVD317" s="13"/>
      <c r="NVE317" s="35"/>
      <c r="NVF317" s="35"/>
      <c r="NVG317" s="15"/>
      <c r="NVI317" s="13"/>
      <c r="NVJ317" s="35"/>
      <c r="NVK317" s="35"/>
      <c r="NVL317" s="15"/>
      <c r="NVN317" s="13"/>
      <c r="NVO317" s="35"/>
      <c r="NVP317" s="35"/>
      <c r="NVQ317" s="15"/>
      <c r="NVS317" s="13"/>
      <c r="NVT317" s="35"/>
      <c r="NVU317" s="35"/>
      <c r="NVV317" s="15"/>
      <c r="NVX317" s="13"/>
      <c r="NVY317" s="35"/>
      <c r="NVZ317" s="35"/>
      <c r="NWA317" s="15"/>
      <c r="NWC317" s="13"/>
      <c r="NWD317" s="35"/>
      <c r="NWE317" s="35"/>
      <c r="NWF317" s="15"/>
      <c r="NWH317" s="13"/>
      <c r="NWI317" s="35"/>
      <c r="NWJ317" s="35"/>
      <c r="NWK317" s="15"/>
      <c r="NWM317" s="13"/>
      <c r="NWN317" s="35"/>
      <c r="NWO317" s="35"/>
      <c r="NWP317" s="15"/>
      <c r="NWR317" s="13"/>
      <c r="NWS317" s="35"/>
      <c r="NWT317" s="35"/>
      <c r="NWU317" s="15"/>
      <c r="NWW317" s="13"/>
      <c r="NWX317" s="35"/>
      <c r="NWY317" s="35"/>
      <c r="NWZ317" s="15"/>
      <c r="NXB317" s="13"/>
      <c r="NXC317" s="35"/>
      <c r="NXD317" s="35"/>
      <c r="NXE317" s="15"/>
      <c r="NXG317" s="13"/>
      <c r="NXH317" s="35"/>
      <c r="NXI317" s="35"/>
      <c r="NXJ317" s="15"/>
      <c r="NXL317" s="13"/>
      <c r="NXM317" s="35"/>
      <c r="NXN317" s="35"/>
      <c r="NXO317" s="15"/>
      <c r="NXQ317" s="13"/>
      <c r="NXR317" s="35"/>
      <c r="NXS317" s="35"/>
      <c r="NXT317" s="15"/>
      <c r="NXV317" s="13"/>
      <c r="NXW317" s="35"/>
      <c r="NXX317" s="35"/>
      <c r="NXY317" s="15"/>
      <c r="NYA317" s="13"/>
      <c r="NYB317" s="35"/>
      <c r="NYC317" s="35"/>
      <c r="NYD317" s="15"/>
      <c r="NYF317" s="13"/>
      <c r="NYG317" s="35"/>
      <c r="NYH317" s="35"/>
      <c r="NYI317" s="15"/>
      <c r="NYK317" s="13"/>
      <c r="NYL317" s="35"/>
      <c r="NYM317" s="35"/>
      <c r="NYN317" s="15"/>
      <c r="NYP317" s="13"/>
      <c r="NYQ317" s="35"/>
      <c r="NYR317" s="35"/>
      <c r="NYS317" s="15"/>
      <c r="NYU317" s="13"/>
      <c r="NYV317" s="35"/>
      <c r="NYW317" s="35"/>
      <c r="NYX317" s="15"/>
      <c r="NYZ317" s="13"/>
      <c r="NZA317" s="35"/>
      <c r="NZB317" s="35"/>
      <c r="NZC317" s="15"/>
      <c r="NZE317" s="13"/>
      <c r="NZF317" s="35"/>
      <c r="NZG317" s="35"/>
      <c r="NZH317" s="15"/>
      <c r="NZJ317" s="13"/>
      <c r="NZK317" s="35"/>
      <c r="NZL317" s="35"/>
      <c r="NZM317" s="15"/>
      <c r="NZO317" s="13"/>
      <c r="NZP317" s="35"/>
      <c r="NZQ317" s="35"/>
      <c r="NZR317" s="15"/>
      <c r="NZT317" s="13"/>
      <c r="NZU317" s="35"/>
      <c r="NZV317" s="35"/>
      <c r="NZW317" s="15"/>
      <c r="NZY317" s="13"/>
      <c r="NZZ317" s="35"/>
      <c r="OAA317" s="35"/>
      <c r="OAB317" s="15"/>
      <c r="OAD317" s="13"/>
      <c r="OAE317" s="35"/>
      <c r="OAF317" s="35"/>
      <c r="OAG317" s="15"/>
      <c r="OAI317" s="13"/>
      <c r="OAJ317" s="35"/>
      <c r="OAK317" s="35"/>
      <c r="OAL317" s="15"/>
      <c r="OAN317" s="13"/>
      <c r="OAO317" s="35"/>
      <c r="OAP317" s="35"/>
      <c r="OAQ317" s="15"/>
      <c r="OAS317" s="13"/>
      <c r="OAT317" s="35"/>
      <c r="OAU317" s="35"/>
      <c r="OAV317" s="15"/>
      <c r="OAX317" s="13"/>
      <c r="OAY317" s="35"/>
      <c r="OAZ317" s="35"/>
      <c r="OBA317" s="15"/>
      <c r="OBC317" s="13"/>
      <c r="OBD317" s="35"/>
      <c r="OBE317" s="35"/>
      <c r="OBF317" s="15"/>
      <c r="OBH317" s="13"/>
      <c r="OBI317" s="35"/>
      <c r="OBJ317" s="35"/>
      <c r="OBK317" s="15"/>
      <c r="OBM317" s="13"/>
      <c r="OBN317" s="35"/>
      <c r="OBO317" s="35"/>
      <c r="OBP317" s="15"/>
      <c r="OBR317" s="13"/>
      <c r="OBS317" s="35"/>
      <c r="OBT317" s="35"/>
      <c r="OBU317" s="15"/>
      <c r="OBW317" s="13"/>
      <c r="OBX317" s="35"/>
      <c r="OBY317" s="35"/>
      <c r="OBZ317" s="15"/>
      <c r="OCB317" s="13"/>
      <c r="OCC317" s="35"/>
      <c r="OCD317" s="35"/>
      <c r="OCE317" s="15"/>
      <c r="OCG317" s="13"/>
      <c r="OCH317" s="35"/>
      <c r="OCI317" s="35"/>
      <c r="OCJ317" s="15"/>
      <c r="OCL317" s="13"/>
      <c r="OCM317" s="35"/>
      <c r="OCN317" s="35"/>
      <c r="OCO317" s="15"/>
      <c r="OCQ317" s="13"/>
      <c r="OCR317" s="35"/>
      <c r="OCS317" s="35"/>
      <c r="OCT317" s="15"/>
      <c r="OCV317" s="13"/>
      <c r="OCW317" s="35"/>
      <c r="OCX317" s="35"/>
      <c r="OCY317" s="15"/>
      <c r="ODA317" s="13"/>
      <c r="ODB317" s="35"/>
      <c r="ODC317" s="35"/>
      <c r="ODD317" s="15"/>
      <c r="ODF317" s="13"/>
      <c r="ODG317" s="35"/>
      <c r="ODH317" s="35"/>
      <c r="ODI317" s="15"/>
      <c r="ODK317" s="13"/>
      <c r="ODL317" s="35"/>
      <c r="ODM317" s="35"/>
      <c r="ODN317" s="15"/>
      <c r="ODP317" s="13"/>
      <c r="ODQ317" s="35"/>
      <c r="ODR317" s="35"/>
      <c r="ODS317" s="15"/>
      <c r="ODU317" s="13"/>
      <c r="ODV317" s="35"/>
      <c r="ODW317" s="35"/>
      <c r="ODX317" s="15"/>
      <c r="ODZ317" s="13"/>
      <c r="OEA317" s="35"/>
      <c r="OEB317" s="35"/>
      <c r="OEC317" s="15"/>
      <c r="OEE317" s="13"/>
      <c r="OEF317" s="35"/>
      <c r="OEG317" s="35"/>
      <c r="OEH317" s="15"/>
      <c r="OEJ317" s="13"/>
      <c r="OEK317" s="35"/>
      <c r="OEL317" s="35"/>
      <c r="OEM317" s="15"/>
      <c r="OEO317" s="13"/>
      <c r="OEP317" s="35"/>
      <c r="OEQ317" s="35"/>
      <c r="OER317" s="15"/>
      <c r="OET317" s="13"/>
      <c r="OEU317" s="35"/>
      <c r="OEV317" s="35"/>
      <c r="OEW317" s="15"/>
      <c r="OEY317" s="13"/>
      <c r="OEZ317" s="35"/>
      <c r="OFA317" s="35"/>
      <c r="OFB317" s="15"/>
      <c r="OFD317" s="13"/>
      <c r="OFE317" s="35"/>
      <c r="OFF317" s="35"/>
      <c r="OFG317" s="15"/>
      <c r="OFI317" s="13"/>
      <c r="OFJ317" s="35"/>
      <c r="OFK317" s="35"/>
      <c r="OFL317" s="15"/>
      <c r="OFN317" s="13"/>
      <c r="OFO317" s="35"/>
      <c r="OFP317" s="35"/>
      <c r="OFQ317" s="15"/>
      <c r="OFS317" s="13"/>
      <c r="OFT317" s="35"/>
      <c r="OFU317" s="35"/>
      <c r="OFV317" s="15"/>
      <c r="OFX317" s="13"/>
      <c r="OFY317" s="35"/>
      <c r="OFZ317" s="35"/>
      <c r="OGA317" s="15"/>
      <c r="OGC317" s="13"/>
      <c r="OGD317" s="35"/>
      <c r="OGE317" s="35"/>
      <c r="OGF317" s="15"/>
      <c r="OGH317" s="13"/>
      <c r="OGI317" s="35"/>
      <c r="OGJ317" s="35"/>
      <c r="OGK317" s="15"/>
      <c r="OGM317" s="13"/>
      <c r="OGN317" s="35"/>
      <c r="OGO317" s="35"/>
      <c r="OGP317" s="15"/>
      <c r="OGR317" s="13"/>
      <c r="OGS317" s="35"/>
      <c r="OGT317" s="35"/>
      <c r="OGU317" s="15"/>
      <c r="OGW317" s="13"/>
      <c r="OGX317" s="35"/>
      <c r="OGY317" s="35"/>
      <c r="OGZ317" s="15"/>
      <c r="OHB317" s="13"/>
      <c r="OHC317" s="35"/>
      <c r="OHD317" s="35"/>
      <c r="OHE317" s="15"/>
      <c r="OHG317" s="13"/>
      <c r="OHH317" s="35"/>
      <c r="OHI317" s="35"/>
      <c r="OHJ317" s="15"/>
      <c r="OHL317" s="13"/>
      <c r="OHM317" s="35"/>
      <c r="OHN317" s="35"/>
      <c r="OHO317" s="15"/>
      <c r="OHQ317" s="13"/>
      <c r="OHR317" s="35"/>
      <c r="OHS317" s="35"/>
      <c r="OHT317" s="15"/>
      <c r="OHV317" s="13"/>
      <c r="OHW317" s="35"/>
      <c r="OHX317" s="35"/>
      <c r="OHY317" s="15"/>
      <c r="OIA317" s="13"/>
      <c r="OIB317" s="35"/>
      <c r="OIC317" s="35"/>
      <c r="OID317" s="15"/>
      <c r="OIF317" s="13"/>
      <c r="OIG317" s="35"/>
      <c r="OIH317" s="35"/>
      <c r="OII317" s="15"/>
      <c r="OIK317" s="13"/>
      <c r="OIL317" s="35"/>
      <c r="OIM317" s="35"/>
      <c r="OIN317" s="15"/>
      <c r="OIP317" s="13"/>
      <c r="OIQ317" s="35"/>
      <c r="OIR317" s="35"/>
      <c r="OIS317" s="15"/>
      <c r="OIU317" s="13"/>
      <c r="OIV317" s="35"/>
      <c r="OIW317" s="35"/>
      <c r="OIX317" s="15"/>
      <c r="OIZ317" s="13"/>
      <c r="OJA317" s="35"/>
      <c r="OJB317" s="35"/>
      <c r="OJC317" s="15"/>
      <c r="OJE317" s="13"/>
      <c r="OJF317" s="35"/>
      <c r="OJG317" s="35"/>
      <c r="OJH317" s="15"/>
      <c r="OJJ317" s="13"/>
      <c r="OJK317" s="35"/>
      <c r="OJL317" s="35"/>
      <c r="OJM317" s="15"/>
      <c r="OJO317" s="13"/>
      <c r="OJP317" s="35"/>
      <c r="OJQ317" s="35"/>
      <c r="OJR317" s="15"/>
      <c r="OJT317" s="13"/>
      <c r="OJU317" s="35"/>
      <c r="OJV317" s="35"/>
      <c r="OJW317" s="15"/>
      <c r="OJY317" s="13"/>
      <c r="OJZ317" s="35"/>
      <c r="OKA317" s="35"/>
      <c r="OKB317" s="15"/>
      <c r="OKD317" s="13"/>
      <c r="OKE317" s="35"/>
      <c r="OKF317" s="35"/>
      <c r="OKG317" s="15"/>
      <c r="OKI317" s="13"/>
      <c r="OKJ317" s="35"/>
      <c r="OKK317" s="35"/>
      <c r="OKL317" s="15"/>
      <c r="OKN317" s="13"/>
      <c r="OKO317" s="35"/>
      <c r="OKP317" s="35"/>
      <c r="OKQ317" s="15"/>
      <c r="OKS317" s="13"/>
      <c r="OKT317" s="35"/>
      <c r="OKU317" s="35"/>
      <c r="OKV317" s="15"/>
      <c r="OKX317" s="13"/>
      <c r="OKY317" s="35"/>
      <c r="OKZ317" s="35"/>
      <c r="OLA317" s="15"/>
      <c r="OLC317" s="13"/>
      <c r="OLD317" s="35"/>
      <c r="OLE317" s="35"/>
      <c r="OLF317" s="15"/>
      <c r="OLH317" s="13"/>
      <c r="OLI317" s="35"/>
      <c r="OLJ317" s="35"/>
      <c r="OLK317" s="15"/>
      <c r="OLM317" s="13"/>
      <c r="OLN317" s="35"/>
      <c r="OLO317" s="35"/>
      <c r="OLP317" s="15"/>
      <c r="OLR317" s="13"/>
      <c r="OLS317" s="35"/>
      <c r="OLT317" s="35"/>
      <c r="OLU317" s="15"/>
      <c r="OLW317" s="13"/>
      <c r="OLX317" s="35"/>
      <c r="OLY317" s="35"/>
      <c r="OLZ317" s="15"/>
      <c r="OMB317" s="13"/>
      <c r="OMC317" s="35"/>
      <c r="OMD317" s="35"/>
      <c r="OME317" s="15"/>
      <c r="OMG317" s="13"/>
      <c r="OMH317" s="35"/>
      <c r="OMI317" s="35"/>
      <c r="OMJ317" s="15"/>
      <c r="OML317" s="13"/>
      <c r="OMM317" s="35"/>
      <c r="OMN317" s="35"/>
      <c r="OMO317" s="15"/>
      <c r="OMQ317" s="13"/>
      <c r="OMR317" s="35"/>
      <c r="OMS317" s="35"/>
      <c r="OMT317" s="15"/>
      <c r="OMV317" s="13"/>
      <c r="OMW317" s="35"/>
      <c r="OMX317" s="35"/>
      <c r="OMY317" s="15"/>
      <c r="ONA317" s="13"/>
      <c r="ONB317" s="35"/>
      <c r="ONC317" s="35"/>
      <c r="OND317" s="15"/>
      <c r="ONF317" s="13"/>
      <c r="ONG317" s="35"/>
      <c r="ONH317" s="35"/>
      <c r="ONI317" s="15"/>
      <c r="ONK317" s="13"/>
      <c r="ONL317" s="35"/>
      <c r="ONM317" s="35"/>
      <c r="ONN317" s="15"/>
      <c r="ONP317" s="13"/>
      <c r="ONQ317" s="35"/>
      <c r="ONR317" s="35"/>
      <c r="ONS317" s="15"/>
      <c r="ONU317" s="13"/>
      <c r="ONV317" s="35"/>
      <c r="ONW317" s="35"/>
      <c r="ONX317" s="15"/>
      <c r="ONZ317" s="13"/>
      <c r="OOA317" s="35"/>
      <c r="OOB317" s="35"/>
      <c r="OOC317" s="15"/>
      <c r="OOE317" s="13"/>
      <c r="OOF317" s="35"/>
      <c r="OOG317" s="35"/>
      <c r="OOH317" s="15"/>
      <c r="OOJ317" s="13"/>
      <c r="OOK317" s="35"/>
      <c r="OOL317" s="35"/>
      <c r="OOM317" s="15"/>
      <c r="OOO317" s="13"/>
      <c r="OOP317" s="35"/>
      <c r="OOQ317" s="35"/>
      <c r="OOR317" s="15"/>
      <c r="OOT317" s="13"/>
      <c r="OOU317" s="35"/>
      <c r="OOV317" s="35"/>
      <c r="OOW317" s="15"/>
      <c r="OOY317" s="13"/>
      <c r="OOZ317" s="35"/>
      <c r="OPA317" s="35"/>
      <c r="OPB317" s="15"/>
      <c r="OPD317" s="13"/>
      <c r="OPE317" s="35"/>
      <c r="OPF317" s="35"/>
      <c r="OPG317" s="15"/>
      <c r="OPI317" s="13"/>
      <c r="OPJ317" s="35"/>
      <c r="OPK317" s="35"/>
      <c r="OPL317" s="15"/>
      <c r="OPN317" s="13"/>
      <c r="OPO317" s="35"/>
      <c r="OPP317" s="35"/>
      <c r="OPQ317" s="15"/>
      <c r="OPS317" s="13"/>
      <c r="OPT317" s="35"/>
      <c r="OPU317" s="35"/>
      <c r="OPV317" s="15"/>
      <c r="OPX317" s="13"/>
      <c r="OPY317" s="35"/>
      <c r="OPZ317" s="35"/>
      <c r="OQA317" s="15"/>
      <c r="OQC317" s="13"/>
      <c r="OQD317" s="35"/>
      <c r="OQE317" s="35"/>
      <c r="OQF317" s="15"/>
      <c r="OQH317" s="13"/>
      <c r="OQI317" s="35"/>
      <c r="OQJ317" s="35"/>
      <c r="OQK317" s="15"/>
      <c r="OQM317" s="13"/>
      <c r="OQN317" s="35"/>
      <c r="OQO317" s="35"/>
      <c r="OQP317" s="15"/>
      <c r="OQR317" s="13"/>
      <c r="OQS317" s="35"/>
      <c r="OQT317" s="35"/>
      <c r="OQU317" s="15"/>
      <c r="OQW317" s="13"/>
      <c r="OQX317" s="35"/>
      <c r="OQY317" s="35"/>
      <c r="OQZ317" s="15"/>
      <c r="ORB317" s="13"/>
      <c r="ORC317" s="35"/>
      <c r="ORD317" s="35"/>
      <c r="ORE317" s="15"/>
      <c r="ORG317" s="13"/>
      <c r="ORH317" s="35"/>
      <c r="ORI317" s="35"/>
      <c r="ORJ317" s="15"/>
      <c r="ORL317" s="13"/>
      <c r="ORM317" s="35"/>
      <c r="ORN317" s="35"/>
      <c r="ORO317" s="15"/>
      <c r="ORQ317" s="13"/>
      <c r="ORR317" s="35"/>
      <c r="ORS317" s="35"/>
      <c r="ORT317" s="15"/>
      <c r="ORV317" s="13"/>
      <c r="ORW317" s="35"/>
      <c r="ORX317" s="35"/>
      <c r="ORY317" s="15"/>
      <c r="OSA317" s="13"/>
      <c r="OSB317" s="35"/>
      <c r="OSC317" s="35"/>
      <c r="OSD317" s="15"/>
      <c r="OSF317" s="13"/>
      <c r="OSG317" s="35"/>
      <c r="OSH317" s="35"/>
      <c r="OSI317" s="15"/>
      <c r="OSK317" s="13"/>
      <c r="OSL317" s="35"/>
      <c r="OSM317" s="35"/>
      <c r="OSN317" s="15"/>
      <c r="OSP317" s="13"/>
      <c r="OSQ317" s="35"/>
      <c r="OSR317" s="35"/>
      <c r="OSS317" s="15"/>
      <c r="OSU317" s="13"/>
      <c r="OSV317" s="35"/>
      <c r="OSW317" s="35"/>
      <c r="OSX317" s="15"/>
      <c r="OSZ317" s="13"/>
      <c r="OTA317" s="35"/>
      <c r="OTB317" s="35"/>
      <c r="OTC317" s="15"/>
      <c r="OTE317" s="13"/>
      <c r="OTF317" s="35"/>
      <c r="OTG317" s="35"/>
      <c r="OTH317" s="15"/>
      <c r="OTJ317" s="13"/>
      <c r="OTK317" s="35"/>
      <c r="OTL317" s="35"/>
      <c r="OTM317" s="15"/>
      <c r="OTO317" s="13"/>
      <c r="OTP317" s="35"/>
      <c r="OTQ317" s="35"/>
      <c r="OTR317" s="15"/>
      <c r="OTT317" s="13"/>
      <c r="OTU317" s="35"/>
      <c r="OTV317" s="35"/>
      <c r="OTW317" s="15"/>
      <c r="OTY317" s="13"/>
      <c r="OTZ317" s="35"/>
      <c r="OUA317" s="35"/>
      <c r="OUB317" s="15"/>
      <c r="OUD317" s="13"/>
      <c r="OUE317" s="35"/>
      <c r="OUF317" s="35"/>
      <c r="OUG317" s="15"/>
      <c r="OUI317" s="13"/>
      <c r="OUJ317" s="35"/>
      <c r="OUK317" s="35"/>
      <c r="OUL317" s="15"/>
      <c r="OUN317" s="13"/>
      <c r="OUO317" s="35"/>
      <c r="OUP317" s="35"/>
      <c r="OUQ317" s="15"/>
      <c r="OUS317" s="13"/>
      <c r="OUT317" s="35"/>
      <c r="OUU317" s="35"/>
      <c r="OUV317" s="15"/>
      <c r="OUX317" s="13"/>
      <c r="OUY317" s="35"/>
      <c r="OUZ317" s="35"/>
      <c r="OVA317" s="15"/>
      <c r="OVC317" s="13"/>
      <c r="OVD317" s="35"/>
      <c r="OVE317" s="35"/>
      <c r="OVF317" s="15"/>
      <c r="OVH317" s="13"/>
      <c r="OVI317" s="35"/>
      <c r="OVJ317" s="35"/>
      <c r="OVK317" s="15"/>
      <c r="OVM317" s="13"/>
      <c r="OVN317" s="35"/>
      <c r="OVO317" s="35"/>
      <c r="OVP317" s="15"/>
      <c r="OVR317" s="13"/>
      <c r="OVS317" s="35"/>
      <c r="OVT317" s="35"/>
      <c r="OVU317" s="15"/>
      <c r="OVW317" s="13"/>
      <c r="OVX317" s="35"/>
      <c r="OVY317" s="35"/>
      <c r="OVZ317" s="15"/>
      <c r="OWB317" s="13"/>
      <c r="OWC317" s="35"/>
      <c r="OWD317" s="35"/>
      <c r="OWE317" s="15"/>
      <c r="OWG317" s="13"/>
      <c r="OWH317" s="35"/>
      <c r="OWI317" s="35"/>
      <c r="OWJ317" s="15"/>
      <c r="OWL317" s="13"/>
      <c r="OWM317" s="35"/>
      <c r="OWN317" s="35"/>
      <c r="OWO317" s="15"/>
      <c r="OWQ317" s="13"/>
      <c r="OWR317" s="35"/>
      <c r="OWS317" s="35"/>
      <c r="OWT317" s="15"/>
      <c r="OWV317" s="13"/>
      <c r="OWW317" s="35"/>
      <c r="OWX317" s="35"/>
      <c r="OWY317" s="15"/>
      <c r="OXA317" s="13"/>
      <c r="OXB317" s="35"/>
      <c r="OXC317" s="35"/>
      <c r="OXD317" s="15"/>
      <c r="OXF317" s="13"/>
      <c r="OXG317" s="35"/>
      <c r="OXH317" s="35"/>
      <c r="OXI317" s="15"/>
      <c r="OXK317" s="13"/>
      <c r="OXL317" s="35"/>
      <c r="OXM317" s="35"/>
      <c r="OXN317" s="15"/>
      <c r="OXP317" s="13"/>
      <c r="OXQ317" s="35"/>
      <c r="OXR317" s="35"/>
      <c r="OXS317" s="15"/>
      <c r="OXU317" s="13"/>
      <c r="OXV317" s="35"/>
      <c r="OXW317" s="35"/>
      <c r="OXX317" s="15"/>
      <c r="OXZ317" s="13"/>
      <c r="OYA317" s="35"/>
      <c r="OYB317" s="35"/>
      <c r="OYC317" s="15"/>
      <c r="OYE317" s="13"/>
      <c r="OYF317" s="35"/>
      <c r="OYG317" s="35"/>
      <c r="OYH317" s="15"/>
      <c r="OYJ317" s="13"/>
      <c r="OYK317" s="35"/>
      <c r="OYL317" s="35"/>
      <c r="OYM317" s="15"/>
      <c r="OYO317" s="13"/>
      <c r="OYP317" s="35"/>
      <c r="OYQ317" s="35"/>
      <c r="OYR317" s="15"/>
      <c r="OYT317" s="13"/>
      <c r="OYU317" s="35"/>
      <c r="OYV317" s="35"/>
      <c r="OYW317" s="15"/>
      <c r="OYY317" s="13"/>
      <c r="OYZ317" s="35"/>
      <c r="OZA317" s="35"/>
      <c r="OZB317" s="15"/>
      <c r="OZD317" s="13"/>
      <c r="OZE317" s="35"/>
      <c r="OZF317" s="35"/>
      <c r="OZG317" s="15"/>
      <c r="OZI317" s="13"/>
      <c r="OZJ317" s="35"/>
      <c r="OZK317" s="35"/>
      <c r="OZL317" s="15"/>
      <c r="OZN317" s="13"/>
      <c r="OZO317" s="35"/>
      <c r="OZP317" s="35"/>
      <c r="OZQ317" s="15"/>
      <c r="OZS317" s="13"/>
      <c r="OZT317" s="35"/>
      <c r="OZU317" s="35"/>
      <c r="OZV317" s="15"/>
      <c r="OZX317" s="13"/>
      <c r="OZY317" s="35"/>
      <c r="OZZ317" s="35"/>
      <c r="PAA317" s="15"/>
      <c r="PAC317" s="13"/>
      <c r="PAD317" s="35"/>
      <c r="PAE317" s="35"/>
      <c r="PAF317" s="15"/>
      <c r="PAH317" s="13"/>
      <c r="PAI317" s="35"/>
      <c r="PAJ317" s="35"/>
      <c r="PAK317" s="15"/>
      <c r="PAM317" s="13"/>
      <c r="PAN317" s="35"/>
      <c r="PAO317" s="35"/>
      <c r="PAP317" s="15"/>
      <c r="PAR317" s="13"/>
      <c r="PAS317" s="35"/>
      <c r="PAT317" s="35"/>
      <c r="PAU317" s="15"/>
      <c r="PAW317" s="13"/>
      <c r="PAX317" s="35"/>
      <c r="PAY317" s="35"/>
      <c r="PAZ317" s="15"/>
      <c r="PBB317" s="13"/>
      <c r="PBC317" s="35"/>
      <c r="PBD317" s="35"/>
      <c r="PBE317" s="15"/>
      <c r="PBG317" s="13"/>
      <c r="PBH317" s="35"/>
      <c r="PBI317" s="35"/>
      <c r="PBJ317" s="15"/>
      <c r="PBL317" s="13"/>
      <c r="PBM317" s="35"/>
      <c r="PBN317" s="35"/>
      <c r="PBO317" s="15"/>
      <c r="PBQ317" s="13"/>
      <c r="PBR317" s="35"/>
      <c r="PBS317" s="35"/>
      <c r="PBT317" s="15"/>
      <c r="PBV317" s="13"/>
      <c r="PBW317" s="35"/>
      <c r="PBX317" s="35"/>
      <c r="PBY317" s="15"/>
      <c r="PCA317" s="13"/>
      <c r="PCB317" s="35"/>
      <c r="PCC317" s="35"/>
      <c r="PCD317" s="15"/>
      <c r="PCF317" s="13"/>
      <c r="PCG317" s="35"/>
      <c r="PCH317" s="35"/>
      <c r="PCI317" s="15"/>
      <c r="PCK317" s="13"/>
      <c r="PCL317" s="35"/>
      <c r="PCM317" s="35"/>
      <c r="PCN317" s="15"/>
      <c r="PCP317" s="13"/>
      <c r="PCQ317" s="35"/>
      <c r="PCR317" s="35"/>
      <c r="PCS317" s="15"/>
      <c r="PCU317" s="13"/>
      <c r="PCV317" s="35"/>
      <c r="PCW317" s="35"/>
      <c r="PCX317" s="15"/>
      <c r="PCZ317" s="13"/>
      <c r="PDA317" s="35"/>
      <c r="PDB317" s="35"/>
      <c r="PDC317" s="15"/>
      <c r="PDE317" s="13"/>
      <c r="PDF317" s="35"/>
      <c r="PDG317" s="35"/>
      <c r="PDH317" s="15"/>
      <c r="PDJ317" s="13"/>
      <c r="PDK317" s="35"/>
      <c r="PDL317" s="35"/>
      <c r="PDM317" s="15"/>
      <c r="PDO317" s="13"/>
      <c r="PDP317" s="35"/>
      <c r="PDQ317" s="35"/>
      <c r="PDR317" s="15"/>
      <c r="PDT317" s="13"/>
      <c r="PDU317" s="35"/>
      <c r="PDV317" s="35"/>
      <c r="PDW317" s="15"/>
      <c r="PDY317" s="13"/>
      <c r="PDZ317" s="35"/>
      <c r="PEA317" s="35"/>
      <c r="PEB317" s="15"/>
      <c r="PED317" s="13"/>
      <c r="PEE317" s="35"/>
      <c r="PEF317" s="35"/>
      <c r="PEG317" s="15"/>
      <c r="PEI317" s="13"/>
      <c r="PEJ317" s="35"/>
      <c r="PEK317" s="35"/>
      <c r="PEL317" s="15"/>
      <c r="PEN317" s="13"/>
      <c r="PEO317" s="35"/>
      <c r="PEP317" s="35"/>
      <c r="PEQ317" s="15"/>
      <c r="PES317" s="13"/>
      <c r="PET317" s="35"/>
      <c r="PEU317" s="35"/>
      <c r="PEV317" s="15"/>
      <c r="PEX317" s="13"/>
      <c r="PEY317" s="35"/>
      <c r="PEZ317" s="35"/>
      <c r="PFA317" s="15"/>
      <c r="PFC317" s="13"/>
      <c r="PFD317" s="35"/>
      <c r="PFE317" s="35"/>
      <c r="PFF317" s="15"/>
      <c r="PFH317" s="13"/>
      <c r="PFI317" s="35"/>
      <c r="PFJ317" s="35"/>
      <c r="PFK317" s="15"/>
      <c r="PFM317" s="13"/>
      <c r="PFN317" s="35"/>
      <c r="PFO317" s="35"/>
      <c r="PFP317" s="15"/>
      <c r="PFR317" s="13"/>
      <c r="PFS317" s="35"/>
      <c r="PFT317" s="35"/>
      <c r="PFU317" s="15"/>
      <c r="PFW317" s="13"/>
      <c r="PFX317" s="35"/>
      <c r="PFY317" s="35"/>
      <c r="PFZ317" s="15"/>
      <c r="PGB317" s="13"/>
      <c r="PGC317" s="35"/>
      <c r="PGD317" s="35"/>
      <c r="PGE317" s="15"/>
      <c r="PGG317" s="13"/>
      <c r="PGH317" s="35"/>
      <c r="PGI317" s="35"/>
      <c r="PGJ317" s="15"/>
      <c r="PGL317" s="13"/>
      <c r="PGM317" s="35"/>
      <c r="PGN317" s="35"/>
      <c r="PGO317" s="15"/>
      <c r="PGQ317" s="13"/>
      <c r="PGR317" s="35"/>
      <c r="PGS317" s="35"/>
      <c r="PGT317" s="15"/>
      <c r="PGV317" s="13"/>
      <c r="PGW317" s="35"/>
      <c r="PGX317" s="35"/>
      <c r="PGY317" s="15"/>
      <c r="PHA317" s="13"/>
      <c r="PHB317" s="35"/>
      <c r="PHC317" s="35"/>
      <c r="PHD317" s="15"/>
      <c r="PHF317" s="13"/>
      <c r="PHG317" s="35"/>
      <c r="PHH317" s="35"/>
      <c r="PHI317" s="15"/>
      <c r="PHK317" s="13"/>
      <c r="PHL317" s="35"/>
      <c r="PHM317" s="35"/>
      <c r="PHN317" s="15"/>
      <c r="PHP317" s="13"/>
      <c r="PHQ317" s="35"/>
      <c r="PHR317" s="35"/>
      <c r="PHS317" s="15"/>
      <c r="PHU317" s="13"/>
      <c r="PHV317" s="35"/>
      <c r="PHW317" s="35"/>
      <c r="PHX317" s="15"/>
      <c r="PHZ317" s="13"/>
      <c r="PIA317" s="35"/>
      <c r="PIB317" s="35"/>
      <c r="PIC317" s="15"/>
      <c r="PIE317" s="13"/>
      <c r="PIF317" s="35"/>
      <c r="PIG317" s="35"/>
      <c r="PIH317" s="15"/>
      <c r="PIJ317" s="13"/>
      <c r="PIK317" s="35"/>
      <c r="PIL317" s="35"/>
      <c r="PIM317" s="15"/>
      <c r="PIO317" s="13"/>
      <c r="PIP317" s="35"/>
      <c r="PIQ317" s="35"/>
      <c r="PIR317" s="15"/>
      <c r="PIT317" s="13"/>
      <c r="PIU317" s="35"/>
      <c r="PIV317" s="35"/>
      <c r="PIW317" s="15"/>
      <c r="PIY317" s="13"/>
      <c r="PIZ317" s="35"/>
      <c r="PJA317" s="35"/>
      <c r="PJB317" s="15"/>
      <c r="PJD317" s="13"/>
      <c r="PJE317" s="35"/>
      <c r="PJF317" s="35"/>
      <c r="PJG317" s="15"/>
      <c r="PJI317" s="13"/>
      <c r="PJJ317" s="35"/>
      <c r="PJK317" s="35"/>
      <c r="PJL317" s="15"/>
      <c r="PJN317" s="13"/>
      <c r="PJO317" s="35"/>
      <c r="PJP317" s="35"/>
      <c r="PJQ317" s="15"/>
      <c r="PJS317" s="13"/>
      <c r="PJT317" s="35"/>
      <c r="PJU317" s="35"/>
      <c r="PJV317" s="15"/>
      <c r="PJX317" s="13"/>
      <c r="PJY317" s="35"/>
      <c r="PJZ317" s="35"/>
      <c r="PKA317" s="15"/>
      <c r="PKC317" s="13"/>
      <c r="PKD317" s="35"/>
      <c r="PKE317" s="35"/>
      <c r="PKF317" s="15"/>
      <c r="PKH317" s="13"/>
      <c r="PKI317" s="35"/>
      <c r="PKJ317" s="35"/>
      <c r="PKK317" s="15"/>
      <c r="PKM317" s="13"/>
      <c r="PKN317" s="35"/>
      <c r="PKO317" s="35"/>
      <c r="PKP317" s="15"/>
      <c r="PKR317" s="13"/>
      <c r="PKS317" s="35"/>
      <c r="PKT317" s="35"/>
      <c r="PKU317" s="15"/>
      <c r="PKW317" s="13"/>
      <c r="PKX317" s="35"/>
      <c r="PKY317" s="35"/>
      <c r="PKZ317" s="15"/>
      <c r="PLB317" s="13"/>
      <c r="PLC317" s="35"/>
      <c r="PLD317" s="35"/>
      <c r="PLE317" s="15"/>
      <c r="PLG317" s="13"/>
      <c r="PLH317" s="35"/>
      <c r="PLI317" s="35"/>
      <c r="PLJ317" s="15"/>
      <c r="PLL317" s="13"/>
      <c r="PLM317" s="35"/>
      <c r="PLN317" s="35"/>
      <c r="PLO317" s="15"/>
      <c r="PLQ317" s="13"/>
      <c r="PLR317" s="35"/>
      <c r="PLS317" s="35"/>
      <c r="PLT317" s="15"/>
      <c r="PLV317" s="13"/>
      <c r="PLW317" s="35"/>
      <c r="PLX317" s="35"/>
      <c r="PLY317" s="15"/>
      <c r="PMA317" s="13"/>
      <c r="PMB317" s="35"/>
      <c r="PMC317" s="35"/>
      <c r="PMD317" s="15"/>
      <c r="PMF317" s="13"/>
      <c r="PMG317" s="35"/>
      <c r="PMH317" s="35"/>
      <c r="PMI317" s="15"/>
      <c r="PMK317" s="13"/>
      <c r="PML317" s="35"/>
      <c r="PMM317" s="35"/>
      <c r="PMN317" s="15"/>
      <c r="PMP317" s="13"/>
      <c r="PMQ317" s="35"/>
      <c r="PMR317" s="35"/>
      <c r="PMS317" s="15"/>
      <c r="PMU317" s="13"/>
      <c r="PMV317" s="35"/>
      <c r="PMW317" s="35"/>
      <c r="PMX317" s="15"/>
      <c r="PMZ317" s="13"/>
      <c r="PNA317" s="35"/>
      <c r="PNB317" s="35"/>
      <c r="PNC317" s="15"/>
      <c r="PNE317" s="13"/>
      <c r="PNF317" s="35"/>
      <c r="PNG317" s="35"/>
      <c r="PNH317" s="15"/>
      <c r="PNJ317" s="13"/>
      <c r="PNK317" s="35"/>
      <c r="PNL317" s="35"/>
      <c r="PNM317" s="15"/>
      <c r="PNO317" s="13"/>
      <c r="PNP317" s="35"/>
      <c r="PNQ317" s="35"/>
      <c r="PNR317" s="15"/>
      <c r="PNT317" s="13"/>
      <c r="PNU317" s="35"/>
      <c r="PNV317" s="35"/>
      <c r="PNW317" s="15"/>
      <c r="PNY317" s="13"/>
      <c r="PNZ317" s="35"/>
      <c r="POA317" s="35"/>
      <c r="POB317" s="15"/>
      <c r="POD317" s="13"/>
      <c r="POE317" s="35"/>
      <c r="POF317" s="35"/>
      <c r="POG317" s="15"/>
      <c r="POI317" s="13"/>
      <c r="POJ317" s="35"/>
      <c r="POK317" s="35"/>
      <c r="POL317" s="15"/>
      <c r="PON317" s="13"/>
      <c r="POO317" s="35"/>
      <c r="POP317" s="35"/>
      <c r="POQ317" s="15"/>
      <c r="POS317" s="13"/>
      <c r="POT317" s="35"/>
      <c r="POU317" s="35"/>
      <c r="POV317" s="15"/>
      <c r="POX317" s="13"/>
      <c r="POY317" s="35"/>
      <c r="POZ317" s="35"/>
      <c r="PPA317" s="15"/>
      <c r="PPC317" s="13"/>
      <c r="PPD317" s="35"/>
      <c r="PPE317" s="35"/>
      <c r="PPF317" s="15"/>
      <c r="PPH317" s="13"/>
      <c r="PPI317" s="35"/>
      <c r="PPJ317" s="35"/>
      <c r="PPK317" s="15"/>
      <c r="PPM317" s="13"/>
      <c r="PPN317" s="35"/>
      <c r="PPO317" s="35"/>
      <c r="PPP317" s="15"/>
      <c r="PPR317" s="13"/>
      <c r="PPS317" s="35"/>
      <c r="PPT317" s="35"/>
      <c r="PPU317" s="15"/>
      <c r="PPW317" s="13"/>
      <c r="PPX317" s="35"/>
      <c r="PPY317" s="35"/>
      <c r="PPZ317" s="15"/>
      <c r="PQB317" s="13"/>
      <c r="PQC317" s="35"/>
      <c r="PQD317" s="35"/>
      <c r="PQE317" s="15"/>
      <c r="PQG317" s="13"/>
      <c r="PQH317" s="35"/>
      <c r="PQI317" s="35"/>
      <c r="PQJ317" s="15"/>
      <c r="PQL317" s="13"/>
      <c r="PQM317" s="35"/>
      <c r="PQN317" s="35"/>
      <c r="PQO317" s="15"/>
      <c r="PQQ317" s="13"/>
      <c r="PQR317" s="35"/>
      <c r="PQS317" s="35"/>
      <c r="PQT317" s="15"/>
      <c r="PQV317" s="13"/>
      <c r="PQW317" s="35"/>
      <c r="PQX317" s="35"/>
      <c r="PQY317" s="15"/>
      <c r="PRA317" s="13"/>
      <c r="PRB317" s="35"/>
      <c r="PRC317" s="35"/>
      <c r="PRD317" s="15"/>
      <c r="PRF317" s="13"/>
      <c r="PRG317" s="35"/>
      <c r="PRH317" s="35"/>
      <c r="PRI317" s="15"/>
      <c r="PRK317" s="13"/>
      <c r="PRL317" s="35"/>
      <c r="PRM317" s="35"/>
      <c r="PRN317" s="15"/>
      <c r="PRP317" s="13"/>
      <c r="PRQ317" s="35"/>
      <c r="PRR317" s="35"/>
      <c r="PRS317" s="15"/>
      <c r="PRU317" s="13"/>
      <c r="PRV317" s="35"/>
      <c r="PRW317" s="35"/>
      <c r="PRX317" s="15"/>
      <c r="PRZ317" s="13"/>
      <c r="PSA317" s="35"/>
      <c r="PSB317" s="35"/>
      <c r="PSC317" s="15"/>
      <c r="PSE317" s="13"/>
      <c r="PSF317" s="35"/>
      <c r="PSG317" s="35"/>
      <c r="PSH317" s="15"/>
      <c r="PSJ317" s="13"/>
      <c r="PSK317" s="35"/>
      <c r="PSL317" s="35"/>
      <c r="PSM317" s="15"/>
      <c r="PSO317" s="13"/>
      <c r="PSP317" s="35"/>
      <c r="PSQ317" s="35"/>
      <c r="PSR317" s="15"/>
      <c r="PST317" s="13"/>
      <c r="PSU317" s="35"/>
      <c r="PSV317" s="35"/>
      <c r="PSW317" s="15"/>
      <c r="PSY317" s="13"/>
      <c r="PSZ317" s="35"/>
      <c r="PTA317" s="35"/>
      <c r="PTB317" s="15"/>
      <c r="PTD317" s="13"/>
      <c r="PTE317" s="35"/>
      <c r="PTF317" s="35"/>
      <c r="PTG317" s="15"/>
      <c r="PTI317" s="13"/>
      <c r="PTJ317" s="35"/>
      <c r="PTK317" s="35"/>
      <c r="PTL317" s="15"/>
      <c r="PTN317" s="13"/>
      <c r="PTO317" s="35"/>
      <c r="PTP317" s="35"/>
      <c r="PTQ317" s="15"/>
      <c r="PTS317" s="13"/>
      <c r="PTT317" s="35"/>
      <c r="PTU317" s="35"/>
      <c r="PTV317" s="15"/>
      <c r="PTX317" s="13"/>
      <c r="PTY317" s="35"/>
      <c r="PTZ317" s="35"/>
      <c r="PUA317" s="15"/>
      <c r="PUC317" s="13"/>
      <c r="PUD317" s="35"/>
      <c r="PUE317" s="35"/>
      <c r="PUF317" s="15"/>
      <c r="PUH317" s="13"/>
      <c r="PUI317" s="35"/>
      <c r="PUJ317" s="35"/>
      <c r="PUK317" s="15"/>
      <c r="PUM317" s="13"/>
      <c r="PUN317" s="35"/>
      <c r="PUO317" s="35"/>
      <c r="PUP317" s="15"/>
      <c r="PUR317" s="13"/>
      <c r="PUS317" s="35"/>
      <c r="PUT317" s="35"/>
      <c r="PUU317" s="15"/>
      <c r="PUW317" s="13"/>
      <c r="PUX317" s="35"/>
      <c r="PUY317" s="35"/>
      <c r="PUZ317" s="15"/>
      <c r="PVB317" s="13"/>
      <c r="PVC317" s="35"/>
      <c r="PVD317" s="35"/>
      <c r="PVE317" s="15"/>
      <c r="PVG317" s="13"/>
      <c r="PVH317" s="35"/>
      <c r="PVI317" s="35"/>
      <c r="PVJ317" s="15"/>
      <c r="PVL317" s="13"/>
      <c r="PVM317" s="35"/>
      <c r="PVN317" s="35"/>
      <c r="PVO317" s="15"/>
      <c r="PVQ317" s="13"/>
      <c r="PVR317" s="35"/>
      <c r="PVS317" s="35"/>
      <c r="PVT317" s="15"/>
      <c r="PVV317" s="13"/>
      <c r="PVW317" s="35"/>
      <c r="PVX317" s="35"/>
      <c r="PVY317" s="15"/>
      <c r="PWA317" s="13"/>
      <c r="PWB317" s="35"/>
      <c r="PWC317" s="35"/>
      <c r="PWD317" s="15"/>
      <c r="PWF317" s="13"/>
      <c r="PWG317" s="35"/>
      <c r="PWH317" s="35"/>
      <c r="PWI317" s="15"/>
      <c r="PWK317" s="13"/>
      <c r="PWL317" s="35"/>
      <c r="PWM317" s="35"/>
      <c r="PWN317" s="15"/>
      <c r="PWP317" s="13"/>
      <c r="PWQ317" s="35"/>
      <c r="PWR317" s="35"/>
      <c r="PWS317" s="15"/>
      <c r="PWU317" s="13"/>
      <c r="PWV317" s="35"/>
      <c r="PWW317" s="35"/>
      <c r="PWX317" s="15"/>
      <c r="PWZ317" s="13"/>
      <c r="PXA317" s="35"/>
      <c r="PXB317" s="35"/>
      <c r="PXC317" s="15"/>
      <c r="PXE317" s="13"/>
      <c r="PXF317" s="35"/>
      <c r="PXG317" s="35"/>
      <c r="PXH317" s="15"/>
      <c r="PXJ317" s="13"/>
      <c r="PXK317" s="35"/>
      <c r="PXL317" s="35"/>
      <c r="PXM317" s="15"/>
      <c r="PXO317" s="13"/>
      <c r="PXP317" s="35"/>
      <c r="PXQ317" s="35"/>
      <c r="PXR317" s="15"/>
      <c r="PXT317" s="13"/>
      <c r="PXU317" s="35"/>
      <c r="PXV317" s="35"/>
      <c r="PXW317" s="15"/>
      <c r="PXY317" s="13"/>
      <c r="PXZ317" s="35"/>
      <c r="PYA317" s="35"/>
      <c r="PYB317" s="15"/>
      <c r="PYD317" s="13"/>
      <c r="PYE317" s="35"/>
      <c r="PYF317" s="35"/>
      <c r="PYG317" s="15"/>
      <c r="PYI317" s="13"/>
      <c r="PYJ317" s="35"/>
      <c r="PYK317" s="35"/>
      <c r="PYL317" s="15"/>
      <c r="PYN317" s="13"/>
      <c r="PYO317" s="35"/>
      <c r="PYP317" s="35"/>
      <c r="PYQ317" s="15"/>
      <c r="PYS317" s="13"/>
      <c r="PYT317" s="35"/>
      <c r="PYU317" s="35"/>
      <c r="PYV317" s="15"/>
      <c r="PYX317" s="13"/>
      <c r="PYY317" s="35"/>
      <c r="PYZ317" s="35"/>
      <c r="PZA317" s="15"/>
      <c r="PZC317" s="13"/>
      <c r="PZD317" s="35"/>
      <c r="PZE317" s="35"/>
      <c r="PZF317" s="15"/>
      <c r="PZH317" s="13"/>
      <c r="PZI317" s="35"/>
      <c r="PZJ317" s="35"/>
      <c r="PZK317" s="15"/>
      <c r="PZM317" s="13"/>
      <c r="PZN317" s="35"/>
      <c r="PZO317" s="35"/>
      <c r="PZP317" s="15"/>
      <c r="PZR317" s="13"/>
      <c r="PZS317" s="35"/>
      <c r="PZT317" s="35"/>
      <c r="PZU317" s="15"/>
      <c r="PZW317" s="13"/>
      <c r="PZX317" s="35"/>
      <c r="PZY317" s="35"/>
      <c r="PZZ317" s="15"/>
      <c r="QAB317" s="13"/>
      <c r="QAC317" s="35"/>
      <c r="QAD317" s="35"/>
      <c r="QAE317" s="15"/>
      <c r="QAG317" s="13"/>
      <c r="QAH317" s="35"/>
      <c r="QAI317" s="35"/>
      <c r="QAJ317" s="15"/>
      <c r="QAL317" s="13"/>
      <c r="QAM317" s="35"/>
      <c r="QAN317" s="35"/>
      <c r="QAO317" s="15"/>
      <c r="QAQ317" s="13"/>
      <c r="QAR317" s="35"/>
      <c r="QAS317" s="35"/>
      <c r="QAT317" s="15"/>
      <c r="QAV317" s="13"/>
      <c r="QAW317" s="35"/>
      <c r="QAX317" s="35"/>
      <c r="QAY317" s="15"/>
      <c r="QBA317" s="13"/>
      <c r="QBB317" s="35"/>
      <c r="QBC317" s="35"/>
      <c r="QBD317" s="15"/>
      <c r="QBF317" s="13"/>
      <c r="QBG317" s="35"/>
      <c r="QBH317" s="35"/>
      <c r="QBI317" s="15"/>
      <c r="QBK317" s="13"/>
      <c r="QBL317" s="35"/>
      <c r="QBM317" s="35"/>
      <c r="QBN317" s="15"/>
      <c r="QBP317" s="13"/>
      <c r="QBQ317" s="35"/>
      <c r="QBR317" s="35"/>
      <c r="QBS317" s="15"/>
      <c r="QBU317" s="13"/>
      <c r="QBV317" s="35"/>
      <c r="QBW317" s="35"/>
      <c r="QBX317" s="15"/>
      <c r="QBZ317" s="13"/>
      <c r="QCA317" s="35"/>
      <c r="QCB317" s="35"/>
      <c r="QCC317" s="15"/>
      <c r="QCE317" s="13"/>
      <c r="QCF317" s="35"/>
      <c r="QCG317" s="35"/>
      <c r="QCH317" s="15"/>
      <c r="QCJ317" s="13"/>
      <c r="QCK317" s="35"/>
      <c r="QCL317" s="35"/>
      <c r="QCM317" s="15"/>
      <c r="QCO317" s="13"/>
      <c r="QCP317" s="35"/>
      <c r="QCQ317" s="35"/>
      <c r="QCR317" s="15"/>
      <c r="QCT317" s="13"/>
      <c r="QCU317" s="35"/>
      <c r="QCV317" s="35"/>
      <c r="QCW317" s="15"/>
      <c r="QCY317" s="13"/>
      <c r="QCZ317" s="35"/>
      <c r="QDA317" s="35"/>
      <c r="QDB317" s="15"/>
      <c r="QDD317" s="13"/>
      <c r="QDE317" s="35"/>
      <c r="QDF317" s="35"/>
      <c r="QDG317" s="15"/>
      <c r="QDI317" s="13"/>
      <c r="QDJ317" s="35"/>
      <c r="QDK317" s="35"/>
      <c r="QDL317" s="15"/>
      <c r="QDN317" s="13"/>
      <c r="QDO317" s="35"/>
      <c r="QDP317" s="35"/>
      <c r="QDQ317" s="15"/>
      <c r="QDS317" s="13"/>
      <c r="QDT317" s="35"/>
      <c r="QDU317" s="35"/>
      <c r="QDV317" s="15"/>
      <c r="QDX317" s="13"/>
      <c r="QDY317" s="35"/>
      <c r="QDZ317" s="35"/>
      <c r="QEA317" s="15"/>
      <c r="QEC317" s="13"/>
      <c r="QED317" s="35"/>
      <c r="QEE317" s="35"/>
      <c r="QEF317" s="15"/>
      <c r="QEH317" s="13"/>
      <c r="QEI317" s="35"/>
      <c r="QEJ317" s="35"/>
      <c r="QEK317" s="15"/>
      <c r="QEM317" s="13"/>
      <c r="QEN317" s="35"/>
      <c r="QEO317" s="35"/>
      <c r="QEP317" s="15"/>
      <c r="QER317" s="13"/>
      <c r="QES317" s="35"/>
      <c r="QET317" s="35"/>
      <c r="QEU317" s="15"/>
      <c r="QEW317" s="13"/>
      <c r="QEX317" s="35"/>
      <c r="QEY317" s="35"/>
      <c r="QEZ317" s="15"/>
      <c r="QFB317" s="13"/>
      <c r="QFC317" s="35"/>
      <c r="QFD317" s="35"/>
      <c r="QFE317" s="15"/>
      <c r="QFG317" s="13"/>
      <c r="QFH317" s="35"/>
      <c r="QFI317" s="35"/>
      <c r="QFJ317" s="15"/>
      <c r="QFL317" s="13"/>
      <c r="QFM317" s="35"/>
      <c r="QFN317" s="35"/>
      <c r="QFO317" s="15"/>
      <c r="QFQ317" s="13"/>
      <c r="QFR317" s="35"/>
      <c r="QFS317" s="35"/>
      <c r="QFT317" s="15"/>
      <c r="QFV317" s="13"/>
      <c r="QFW317" s="35"/>
      <c r="QFX317" s="35"/>
      <c r="QFY317" s="15"/>
      <c r="QGA317" s="13"/>
      <c r="QGB317" s="35"/>
      <c r="QGC317" s="35"/>
      <c r="QGD317" s="15"/>
      <c r="QGF317" s="13"/>
      <c r="QGG317" s="35"/>
      <c r="QGH317" s="35"/>
      <c r="QGI317" s="15"/>
      <c r="QGK317" s="13"/>
      <c r="QGL317" s="35"/>
      <c r="QGM317" s="35"/>
      <c r="QGN317" s="15"/>
      <c r="QGP317" s="13"/>
      <c r="QGQ317" s="35"/>
      <c r="QGR317" s="35"/>
      <c r="QGS317" s="15"/>
      <c r="QGU317" s="13"/>
      <c r="QGV317" s="35"/>
      <c r="QGW317" s="35"/>
      <c r="QGX317" s="15"/>
      <c r="QGZ317" s="13"/>
      <c r="QHA317" s="35"/>
      <c r="QHB317" s="35"/>
      <c r="QHC317" s="15"/>
      <c r="QHE317" s="13"/>
      <c r="QHF317" s="35"/>
      <c r="QHG317" s="35"/>
      <c r="QHH317" s="15"/>
      <c r="QHJ317" s="13"/>
      <c r="QHK317" s="35"/>
      <c r="QHL317" s="35"/>
      <c r="QHM317" s="15"/>
      <c r="QHO317" s="13"/>
      <c r="QHP317" s="35"/>
      <c r="QHQ317" s="35"/>
      <c r="QHR317" s="15"/>
      <c r="QHT317" s="13"/>
      <c r="QHU317" s="35"/>
      <c r="QHV317" s="35"/>
      <c r="QHW317" s="15"/>
      <c r="QHY317" s="13"/>
      <c r="QHZ317" s="35"/>
      <c r="QIA317" s="35"/>
      <c r="QIB317" s="15"/>
      <c r="QID317" s="13"/>
      <c r="QIE317" s="35"/>
      <c r="QIF317" s="35"/>
      <c r="QIG317" s="15"/>
      <c r="QII317" s="13"/>
      <c r="QIJ317" s="35"/>
      <c r="QIK317" s="35"/>
      <c r="QIL317" s="15"/>
      <c r="QIN317" s="13"/>
      <c r="QIO317" s="35"/>
      <c r="QIP317" s="35"/>
      <c r="QIQ317" s="15"/>
      <c r="QIS317" s="13"/>
      <c r="QIT317" s="35"/>
      <c r="QIU317" s="35"/>
      <c r="QIV317" s="15"/>
      <c r="QIX317" s="13"/>
      <c r="QIY317" s="35"/>
      <c r="QIZ317" s="35"/>
      <c r="QJA317" s="15"/>
      <c r="QJC317" s="13"/>
      <c r="QJD317" s="35"/>
      <c r="QJE317" s="35"/>
      <c r="QJF317" s="15"/>
      <c r="QJH317" s="13"/>
      <c r="QJI317" s="35"/>
      <c r="QJJ317" s="35"/>
      <c r="QJK317" s="15"/>
      <c r="QJM317" s="13"/>
      <c r="QJN317" s="35"/>
      <c r="QJO317" s="35"/>
      <c r="QJP317" s="15"/>
      <c r="QJR317" s="13"/>
      <c r="QJS317" s="35"/>
      <c r="QJT317" s="35"/>
      <c r="QJU317" s="15"/>
      <c r="QJW317" s="13"/>
      <c r="QJX317" s="35"/>
      <c r="QJY317" s="35"/>
      <c r="QJZ317" s="15"/>
      <c r="QKB317" s="13"/>
      <c r="QKC317" s="35"/>
      <c r="QKD317" s="35"/>
      <c r="QKE317" s="15"/>
      <c r="QKG317" s="13"/>
      <c r="QKH317" s="35"/>
      <c r="QKI317" s="35"/>
      <c r="QKJ317" s="15"/>
      <c r="QKL317" s="13"/>
      <c r="QKM317" s="35"/>
      <c r="QKN317" s="35"/>
      <c r="QKO317" s="15"/>
      <c r="QKQ317" s="13"/>
      <c r="QKR317" s="35"/>
      <c r="QKS317" s="35"/>
      <c r="QKT317" s="15"/>
      <c r="QKV317" s="13"/>
      <c r="QKW317" s="35"/>
      <c r="QKX317" s="35"/>
      <c r="QKY317" s="15"/>
      <c r="QLA317" s="13"/>
      <c r="QLB317" s="35"/>
      <c r="QLC317" s="35"/>
      <c r="QLD317" s="15"/>
      <c r="QLF317" s="13"/>
      <c r="QLG317" s="35"/>
      <c r="QLH317" s="35"/>
      <c r="QLI317" s="15"/>
      <c r="QLK317" s="13"/>
      <c r="QLL317" s="35"/>
      <c r="QLM317" s="35"/>
      <c r="QLN317" s="15"/>
      <c r="QLP317" s="13"/>
      <c r="QLQ317" s="35"/>
      <c r="QLR317" s="35"/>
      <c r="QLS317" s="15"/>
      <c r="QLU317" s="13"/>
      <c r="QLV317" s="35"/>
      <c r="QLW317" s="35"/>
      <c r="QLX317" s="15"/>
      <c r="QLZ317" s="13"/>
      <c r="QMA317" s="35"/>
      <c r="QMB317" s="35"/>
      <c r="QMC317" s="15"/>
      <c r="QME317" s="13"/>
      <c r="QMF317" s="35"/>
      <c r="QMG317" s="35"/>
      <c r="QMH317" s="15"/>
      <c r="QMJ317" s="13"/>
      <c r="QMK317" s="35"/>
      <c r="QML317" s="35"/>
      <c r="QMM317" s="15"/>
      <c r="QMO317" s="13"/>
      <c r="QMP317" s="35"/>
      <c r="QMQ317" s="35"/>
      <c r="QMR317" s="15"/>
      <c r="QMT317" s="13"/>
      <c r="QMU317" s="35"/>
      <c r="QMV317" s="35"/>
      <c r="QMW317" s="15"/>
      <c r="QMY317" s="13"/>
      <c r="QMZ317" s="35"/>
      <c r="QNA317" s="35"/>
      <c r="QNB317" s="15"/>
      <c r="QND317" s="13"/>
      <c r="QNE317" s="35"/>
      <c r="QNF317" s="35"/>
      <c r="QNG317" s="15"/>
      <c r="QNI317" s="13"/>
      <c r="QNJ317" s="35"/>
      <c r="QNK317" s="35"/>
      <c r="QNL317" s="15"/>
      <c r="QNN317" s="13"/>
      <c r="QNO317" s="35"/>
      <c r="QNP317" s="35"/>
      <c r="QNQ317" s="15"/>
      <c r="QNS317" s="13"/>
      <c r="QNT317" s="35"/>
      <c r="QNU317" s="35"/>
      <c r="QNV317" s="15"/>
      <c r="QNX317" s="13"/>
      <c r="QNY317" s="35"/>
      <c r="QNZ317" s="35"/>
      <c r="QOA317" s="15"/>
      <c r="QOC317" s="13"/>
      <c r="QOD317" s="35"/>
      <c r="QOE317" s="35"/>
      <c r="QOF317" s="15"/>
      <c r="QOH317" s="13"/>
      <c r="QOI317" s="35"/>
      <c r="QOJ317" s="35"/>
      <c r="QOK317" s="15"/>
      <c r="QOM317" s="13"/>
      <c r="QON317" s="35"/>
      <c r="QOO317" s="35"/>
      <c r="QOP317" s="15"/>
      <c r="QOR317" s="13"/>
      <c r="QOS317" s="35"/>
      <c r="QOT317" s="35"/>
      <c r="QOU317" s="15"/>
      <c r="QOW317" s="13"/>
      <c r="QOX317" s="35"/>
      <c r="QOY317" s="35"/>
      <c r="QOZ317" s="15"/>
      <c r="QPB317" s="13"/>
      <c r="QPC317" s="35"/>
      <c r="QPD317" s="35"/>
      <c r="QPE317" s="15"/>
      <c r="QPG317" s="13"/>
      <c r="QPH317" s="35"/>
      <c r="QPI317" s="35"/>
      <c r="QPJ317" s="15"/>
      <c r="QPL317" s="13"/>
      <c r="QPM317" s="35"/>
      <c r="QPN317" s="35"/>
      <c r="QPO317" s="15"/>
      <c r="QPQ317" s="13"/>
      <c r="QPR317" s="35"/>
      <c r="QPS317" s="35"/>
      <c r="QPT317" s="15"/>
      <c r="QPV317" s="13"/>
      <c r="QPW317" s="35"/>
      <c r="QPX317" s="35"/>
      <c r="QPY317" s="15"/>
      <c r="QQA317" s="13"/>
      <c r="QQB317" s="35"/>
      <c r="QQC317" s="35"/>
      <c r="QQD317" s="15"/>
      <c r="QQF317" s="13"/>
      <c r="QQG317" s="35"/>
      <c r="QQH317" s="35"/>
      <c r="QQI317" s="15"/>
      <c r="QQK317" s="13"/>
      <c r="QQL317" s="35"/>
      <c r="QQM317" s="35"/>
      <c r="QQN317" s="15"/>
      <c r="QQP317" s="13"/>
      <c r="QQQ317" s="35"/>
      <c r="QQR317" s="35"/>
      <c r="QQS317" s="15"/>
      <c r="QQU317" s="13"/>
      <c r="QQV317" s="35"/>
      <c r="QQW317" s="35"/>
      <c r="QQX317" s="15"/>
      <c r="QQZ317" s="13"/>
      <c r="QRA317" s="35"/>
      <c r="QRB317" s="35"/>
      <c r="QRC317" s="15"/>
      <c r="QRE317" s="13"/>
      <c r="QRF317" s="35"/>
      <c r="QRG317" s="35"/>
      <c r="QRH317" s="15"/>
      <c r="QRJ317" s="13"/>
      <c r="QRK317" s="35"/>
      <c r="QRL317" s="35"/>
      <c r="QRM317" s="15"/>
      <c r="QRO317" s="13"/>
      <c r="QRP317" s="35"/>
      <c r="QRQ317" s="35"/>
      <c r="QRR317" s="15"/>
      <c r="QRT317" s="13"/>
      <c r="QRU317" s="35"/>
      <c r="QRV317" s="35"/>
      <c r="QRW317" s="15"/>
      <c r="QRY317" s="13"/>
      <c r="QRZ317" s="35"/>
      <c r="QSA317" s="35"/>
      <c r="QSB317" s="15"/>
      <c r="QSD317" s="13"/>
      <c r="QSE317" s="35"/>
      <c r="QSF317" s="35"/>
      <c r="QSG317" s="15"/>
      <c r="QSI317" s="13"/>
      <c r="QSJ317" s="35"/>
      <c r="QSK317" s="35"/>
      <c r="QSL317" s="15"/>
      <c r="QSN317" s="13"/>
      <c r="QSO317" s="35"/>
      <c r="QSP317" s="35"/>
      <c r="QSQ317" s="15"/>
      <c r="QSS317" s="13"/>
      <c r="QST317" s="35"/>
      <c r="QSU317" s="35"/>
      <c r="QSV317" s="15"/>
      <c r="QSX317" s="13"/>
      <c r="QSY317" s="35"/>
      <c r="QSZ317" s="35"/>
      <c r="QTA317" s="15"/>
      <c r="QTC317" s="13"/>
      <c r="QTD317" s="35"/>
      <c r="QTE317" s="35"/>
      <c r="QTF317" s="15"/>
      <c r="QTH317" s="13"/>
      <c r="QTI317" s="35"/>
      <c r="QTJ317" s="35"/>
      <c r="QTK317" s="15"/>
      <c r="QTM317" s="13"/>
      <c r="QTN317" s="35"/>
      <c r="QTO317" s="35"/>
      <c r="QTP317" s="15"/>
      <c r="QTR317" s="13"/>
      <c r="QTS317" s="35"/>
      <c r="QTT317" s="35"/>
      <c r="QTU317" s="15"/>
      <c r="QTW317" s="13"/>
      <c r="QTX317" s="35"/>
      <c r="QTY317" s="35"/>
      <c r="QTZ317" s="15"/>
      <c r="QUB317" s="13"/>
      <c r="QUC317" s="35"/>
      <c r="QUD317" s="35"/>
      <c r="QUE317" s="15"/>
      <c r="QUG317" s="13"/>
      <c r="QUH317" s="35"/>
      <c r="QUI317" s="35"/>
      <c r="QUJ317" s="15"/>
      <c r="QUL317" s="13"/>
      <c r="QUM317" s="35"/>
      <c r="QUN317" s="35"/>
      <c r="QUO317" s="15"/>
      <c r="QUQ317" s="13"/>
      <c r="QUR317" s="35"/>
      <c r="QUS317" s="35"/>
      <c r="QUT317" s="15"/>
      <c r="QUV317" s="13"/>
      <c r="QUW317" s="35"/>
      <c r="QUX317" s="35"/>
      <c r="QUY317" s="15"/>
      <c r="QVA317" s="13"/>
      <c r="QVB317" s="35"/>
      <c r="QVC317" s="35"/>
      <c r="QVD317" s="15"/>
      <c r="QVF317" s="13"/>
      <c r="QVG317" s="35"/>
      <c r="QVH317" s="35"/>
      <c r="QVI317" s="15"/>
      <c r="QVK317" s="13"/>
      <c r="QVL317" s="35"/>
      <c r="QVM317" s="35"/>
      <c r="QVN317" s="15"/>
      <c r="QVP317" s="13"/>
      <c r="QVQ317" s="35"/>
      <c r="QVR317" s="35"/>
      <c r="QVS317" s="15"/>
      <c r="QVU317" s="13"/>
      <c r="QVV317" s="35"/>
      <c r="QVW317" s="35"/>
      <c r="QVX317" s="15"/>
      <c r="QVZ317" s="13"/>
      <c r="QWA317" s="35"/>
      <c r="QWB317" s="35"/>
      <c r="QWC317" s="15"/>
      <c r="QWE317" s="13"/>
      <c r="QWF317" s="35"/>
      <c r="QWG317" s="35"/>
      <c r="QWH317" s="15"/>
      <c r="QWJ317" s="13"/>
      <c r="QWK317" s="35"/>
      <c r="QWL317" s="35"/>
      <c r="QWM317" s="15"/>
      <c r="QWO317" s="13"/>
      <c r="QWP317" s="35"/>
      <c r="QWQ317" s="35"/>
      <c r="QWR317" s="15"/>
      <c r="QWT317" s="13"/>
      <c r="QWU317" s="35"/>
      <c r="QWV317" s="35"/>
      <c r="QWW317" s="15"/>
      <c r="QWY317" s="13"/>
      <c r="QWZ317" s="35"/>
      <c r="QXA317" s="35"/>
      <c r="QXB317" s="15"/>
      <c r="QXD317" s="13"/>
      <c r="QXE317" s="35"/>
      <c r="QXF317" s="35"/>
      <c r="QXG317" s="15"/>
      <c r="QXI317" s="13"/>
      <c r="QXJ317" s="35"/>
      <c r="QXK317" s="35"/>
      <c r="QXL317" s="15"/>
      <c r="QXN317" s="13"/>
      <c r="QXO317" s="35"/>
      <c r="QXP317" s="35"/>
      <c r="QXQ317" s="15"/>
      <c r="QXS317" s="13"/>
      <c r="QXT317" s="35"/>
      <c r="QXU317" s="35"/>
      <c r="QXV317" s="15"/>
      <c r="QXX317" s="13"/>
      <c r="QXY317" s="35"/>
      <c r="QXZ317" s="35"/>
      <c r="QYA317" s="15"/>
      <c r="QYC317" s="13"/>
      <c r="QYD317" s="35"/>
      <c r="QYE317" s="35"/>
      <c r="QYF317" s="15"/>
      <c r="QYH317" s="13"/>
      <c r="QYI317" s="35"/>
      <c r="QYJ317" s="35"/>
      <c r="QYK317" s="15"/>
      <c r="QYM317" s="13"/>
      <c r="QYN317" s="35"/>
      <c r="QYO317" s="35"/>
      <c r="QYP317" s="15"/>
      <c r="QYR317" s="13"/>
      <c r="QYS317" s="35"/>
      <c r="QYT317" s="35"/>
      <c r="QYU317" s="15"/>
      <c r="QYW317" s="13"/>
      <c r="QYX317" s="35"/>
      <c r="QYY317" s="35"/>
      <c r="QYZ317" s="15"/>
      <c r="QZB317" s="13"/>
      <c r="QZC317" s="35"/>
      <c r="QZD317" s="35"/>
      <c r="QZE317" s="15"/>
      <c r="QZG317" s="13"/>
      <c r="QZH317" s="35"/>
      <c r="QZI317" s="35"/>
      <c r="QZJ317" s="15"/>
      <c r="QZL317" s="13"/>
      <c r="QZM317" s="35"/>
      <c r="QZN317" s="35"/>
      <c r="QZO317" s="15"/>
      <c r="QZQ317" s="13"/>
      <c r="QZR317" s="35"/>
      <c r="QZS317" s="35"/>
      <c r="QZT317" s="15"/>
      <c r="QZV317" s="13"/>
      <c r="QZW317" s="35"/>
      <c r="QZX317" s="35"/>
      <c r="QZY317" s="15"/>
      <c r="RAA317" s="13"/>
      <c r="RAB317" s="35"/>
      <c r="RAC317" s="35"/>
      <c r="RAD317" s="15"/>
      <c r="RAF317" s="13"/>
      <c r="RAG317" s="35"/>
      <c r="RAH317" s="35"/>
      <c r="RAI317" s="15"/>
      <c r="RAK317" s="13"/>
      <c r="RAL317" s="35"/>
      <c r="RAM317" s="35"/>
      <c r="RAN317" s="15"/>
      <c r="RAP317" s="13"/>
      <c r="RAQ317" s="35"/>
      <c r="RAR317" s="35"/>
      <c r="RAS317" s="15"/>
      <c r="RAU317" s="13"/>
      <c r="RAV317" s="35"/>
      <c r="RAW317" s="35"/>
      <c r="RAX317" s="15"/>
      <c r="RAZ317" s="13"/>
      <c r="RBA317" s="35"/>
      <c r="RBB317" s="35"/>
      <c r="RBC317" s="15"/>
      <c r="RBE317" s="13"/>
      <c r="RBF317" s="35"/>
      <c r="RBG317" s="35"/>
      <c r="RBH317" s="15"/>
      <c r="RBJ317" s="13"/>
      <c r="RBK317" s="35"/>
      <c r="RBL317" s="35"/>
      <c r="RBM317" s="15"/>
      <c r="RBO317" s="13"/>
      <c r="RBP317" s="35"/>
      <c r="RBQ317" s="35"/>
      <c r="RBR317" s="15"/>
      <c r="RBT317" s="13"/>
      <c r="RBU317" s="35"/>
      <c r="RBV317" s="35"/>
      <c r="RBW317" s="15"/>
      <c r="RBY317" s="13"/>
      <c r="RBZ317" s="35"/>
      <c r="RCA317" s="35"/>
      <c r="RCB317" s="15"/>
      <c r="RCD317" s="13"/>
      <c r="RCE317" s="35"/>
      <c r="RCF317" s="35"/>
      <c r="RCG317" s="15"/>
      <c r="RCI317" s="13"/>
      <c r="RCJ317" s="35"/>
      <c r="RCK317" s="35"/>
      <c r="RCL317" s="15"/>
      <c r="RCN317" s="13"/>
      <c r="RCO317" s="35"/>
      <c r="RCP317" s="35"/>
      <c r="RCQ317" s="15"/>
      <c r="RCS317" s="13"/>
      <c r="RCT317" s="35"/>
      <c r="RCU317" s="35"/>
      <c r="RCV317" s="15"/>
      <c r="RCX317" s="13"/>
      <c r="RCY317" s="35"/>
      <c r="RCZ317" s="35"/>
      <c r="RDA317" s="15"/>
      <c r="RDC317" s="13"/>
      <c r="RDD317" s="35"/>
      <c r="RDE317" s="35"/>
      <c r="RDF317" s="15"/>
      <c r="RDH317" s="13"/>
      <c r="RDI317" s="35"/>
      <c r="RDJ317" s="35"/>
      <c r="RDK317" s="15"/>
      <c r="RDM317" s="13"/>
      <c r="RDN317" s="35"/>
      <c r="RDO317" s="35"/>
      <c r="RDP317" s="15"/>
      <c r="RDR317" s="13"/>
      <c r="RDS317" s="35"/>
      <c r="RDT317" s="35"/>
      <c r="RDU317" s="15"/>
      <c r="RDW317" s="13"/>
      <c r="RDX317" s="35"/>
      <c r="RDY317" s="35"/>
      <c r="RDZ317" s="15"/>
      <c r="REB317" s="13"/>
      <c r="REC317" s="35"/>
      <c r="RED317" s="35"/>
      <c r="REE317" s="15"/>
      <c r="REG317" s="13"/>
      <c r="REH317" s="35"/>
      <c r="REI317" s="35"/>
      <c r="REJ317" s="15"/>
      <c r="REL317" s="13"/>
      <c r="REM317" s="35"/>
      <c r="REN317" s="35"/>
      <c r="REO317" s="15"/>
      <c r="REQ317" s="13"/>
      <c r="RER317" s="35"/>
      <c r="RES317" s="35"/>
      <c r="RET317" s="15"/>
      <c r="REV317" s="13"/>
      <c r="REW317" s="35"/>
      <c r="REX317" s="35"/>
      <c r="REY317" s="15"/>
      <c r="RFA317" s="13"/>
      <c r="RFB317" s="35"/>
      <c r="RFC317" s="35"/>
      <c r="RFD317" s="15"/>
      <c r="RFF317" s="13"/>
      <c r="RFG317" s="35"/>
      <c r="RFH317" s="35"/>
      <c r="RFI317" s="15"/>
      <c r="RFK317" s="13"/>
      <c r="RFL317" s="35"/>
      <c r="RFM317" s="35"/>
      <c r="RFN317" s="15"/>
      <c r="RFP317" s="13"/>
      <c r="RFQ317" s="35"/>
      <c r="RFR317" s="35"/>
      <c r="RFS317" s="15"/>
      <c r="RFU317" s="13"/>
      <c r="RFV317" s="35"/>
      <c r="RFW317" s="35"/>
      <c r="RFX317" s="15"/>
      <c r="RFZ317" s="13"/>
      <c r="RGA317" s="35"/>
      <c r="RGB317" s="35"/>
      <c r="RGC317" s="15"/>
      <c r="RGE317" s="13"/>
      <c r="RGF317" s="35"/>
      <c r="RGG317" s="35"/>
      <c r="RGH317" s="15"/>
      <c r="RGJ317" s="13"/>
      <c r="RGK317" s="35"/>
      <c r="RGL317" s="35"/>
      <c r="RGM317" s="15"/>
      <c r="RGO317" s="13"/>
      <c r="RGP317" s="35"/>
      <c r="RGQ317" s="35"/>
      <c r="RGR317" s="15"/>
      <c r="RGT317" s="13"/>
      <c r="RGU317" s="35"/>
      <c r="RGV317" s="35"/>
      <c r="RGW317" s="15"/>
      <c r="RGY317" s="13"/>
      <c r="RGZ317" s="35"/>
      <c r="RHA317" s="35"/>
      <c r="RHB317" s="15"/>
      <c r="RHD317" s="13"/>
      <c r="RHE317" s="35"/>
      <c r="RHF317" s="35"/>
      <c r="RHG317" s="15"/>
      <c r="RHI317" s="13"/>
      <c r="RHJ317" s="35"/>
      <c r="RHK317" s="35"/>
      <c r="RHL317" s="15"/>
      <c r="RHN317" s="13"/>
      <c r="RHO317" s="35"/>
      <c r="RHP317" s="35"/>
      <c r="RHQ317" s="15"/>
      <c r="RHS317" s="13"/>
      <c r="RHT317" s="35"/>
      <c r="RHU317" s="35"/>
      <c r="RHV317" s="15"/>
      <c r="RHX317" s="13"/>
      <c r="RHY317" s="35"/>
      <c r="RHZ317" s="35"/>
      <c r="RIA317" s="15"/>
      <c r="RIC317" s="13"/>
      <c r="RID317" s="35"/>
      <c r="RIE317" s="35"/>
      <c r="RIF317" s="15"/>
      <c r="RIH317" s="13"/>
      <c r="RII317" s="35"/>
      <c r="RIJ317" s="35"/>
      <c r="RIK317" s="15"/>
      <c r="RIM317" s="13"/>
      <c r="RIN317" s="35"/>
      <c r="RIO317" s="35"/>
      <c r="RIP317" s="15"/>
      <c r="RIR317" s="13"/>
      <c r="RIS317" s="35"/>
      <c r="RIT317" s="35"/>
      <c r="RIU317" s="15"/>
      <c r="RIW317" s="13"/>
      <c r="RIX317" s="35"/>
      <c r="RIY317" s="35"/>
      <c r="RIZ317" s="15"/>
      <c r="RJB317" s="13"/>
      <c r="RJC317" s="35"/>
      <c r="RJD317" s="35"/>
      <c r="RJE317" s="15"/>
      <c r="RJG317" s="13"/>
      <c r="RJH317" s="35"/>
      <c r="RJI317" s="35"/>
      <c r="RJJ317" s="15"/>
      <c r="RJL317" s="13"/>
      <c r="RJM317" s="35"/>
      <c r="RJN317" s="35"/>
      <c r="RJO317" s="15"/>
      <c r="RJQ317" s="13"/>
      <c r="RJR317" s="35"/>
      <c r="RJS317" s="35"/>
      <c r="RJT317" s="15"/>
      <c r="RJV317" s="13"/>
      <c r="RJW317" s="35"/>
      <c r="RJX317" s="35"/>
      <c r="RJY317" s="15"/>
      <c r="RKA317" s="13"/>
      <c r="RKB317" s="35"/>
      <c r="RKC317" s="35"/>
      <c r="RKD317" s="15"/>
      <c r="RKF317" s="13"/>
      <c r="RKG317" s="35"/>
      <c r="RKH317" s="35"/>
      <c r="RKI317" s="15"/>
      <c r="RKK317" s="13"/>
      <c r="RKL317" s="35"/>
      <c r="RKM317" s="35"/>
      <c r="RKN317" s="15"/>
      <c r="RKP317" s="13"/>
      <c r="RKQ317" s="35"/>
      <c r="RKR317" s="35"/>
      <c r="RKS317" s="15"/>
      <c r="RKU317" s="13"/>
      <c r="RKV317" s="35"/>
      <c r="RKW317" s="35"/>
      <c r="RKX317" s="15"/>
      <c r="RKZ317" s="13"/>
      <c r="RLA317" s="35"/>
      <c r="RLB317" s="35"/>
      <c r="RLC317" s="15"/>
      <c r="RLE317" s="13"/>
      <c r="RLF317" s="35"/>
      <c r="RLG317" s="35"/>
      <c r="RLH317" s="15"/>
      <c r="RLJ317" s="13"/>
      <c r="RLK317" s="35"/>
      <c r="RLL317" s="35"/>
      <c r="RLM317" s="15"/>
      <c r="RLO317" s="13"/>
      <c r="RLP317" s="35"/>
      <c r="RLQ317" s="35"/>
      <c r="RLR317" s="15"/>
      <c r="RLT317" s="13"/>
      <c r="RLU317" s="35"/>
      <c r="RLV317" s="35"/>
      <c r="RLW317" s="15"/>
      <c r="RLY317" s="13"/>
      <c r="RLZ317" s="35"/>
      <c r="RMA317" s="35"/>
      <c r="RMB317" s="15"/>
      <c r="RMD317" s="13"/>
      <c r="RME317" s="35"/>
      <c r="RMF317" s="35"/>
      <c r="RMG317" s="15"/>
      <c r="RMI317" s="13"/>
      <c r="RMJ317" s="35"/>
      <c r="RMK317" s="35"/>
      <c r="RML317" s="15"/>
      <c r="RMN317" s="13"/>
      <c r="RMO317" s="35"/>
      <c r="RMP317" s="35"/>
      <c r="RMQ317" s="15"/>
      <c r="RMS317" s="13"/>
      <c r="RMT317" s="35"/>
      <c r="RMU317" s="35"/>
      <c r="RMV317" s="15"/>
      <c r="RMX317" s="13"/>
      <c r="RMY317" s="35"/>
      <c r="RMZ317" s="35"/>
      <c r="RNA317" s="15"/>
      <c r="RNC317" s="13"/>
      <c r="RND317" s="35"/>
      <c r="RNE317" s="35"/>
      <c r="RNF317" s="15"/>
      <c r="RNH317" s="13"/>
      <c r="RNI317" s="35"/>
      <c r="RNJ317" s="35"/>
      <c r="RNK317" s="15"/>
      <c r="RNM317" s="13"/>
      <c r="RNN317" s="35"/>
      <c r="RNO317" s="35"/>
      <c r="RNP317" s="15"/>
      <c r="RNR317" s="13"/>
      <c r="RNS317" s="35"/>
      <c r="RNT317" s="35"/>
      <c r="RNU317" s="15"/>
      <c r="RNW317" s="13"/>
      <c r="RNX317" s="35"/>
      <c r="RNY317" s="35"/>
      <c r="RNZ317" s="15"/>
      <c r="ROB317" s="13"/>
      <c r="ROC317" s="35"/>
      <c r="ROD317" s="35"/>
      <c r="ROE317" s="15"/>
      <c r="ROG317" s="13"/>
      <c r="ROH317" s="35"/>
      <c r="ROI317" s="35"/>
      <c r="ROJ317" s="15"/>
      <c r="ROL317" s="13"/>
      <c r="ROM317" s="35"/>
      <c r="RON317" s="35"/>
      <c r="ROO317" s="15"/>
      <c r="ROQ317" s="13"/>
      <c r="ROR317" s="35"/>
      <c r="ROS317" s="35"/>
      <c r="ROT317" s="15"/>
      <c r="ROV317" s="13"/>
      <c r="ROW317" s="35"/>
      <c r="ROX317" s="35"/>
      <c r="ROY317" s="15"/>
      <c r="RPA317" s="13"/>
      <c r="RPB317" s="35"/>
      <c r="RPC317" s="35"/>
      <c r="RPD317" s="15"/>
      <c r="RPF317" s="13"/>
      <c r="RPG317" s="35"/>
      <c r="RPH317" s="35"/>
      <c r="RPI317" s="15"/>
      <c r="RPK317" s="13"/>
      <c r="RPL317" s="35"/>
      <c r="RPM317" s="35"/>
      <c r="RPN317" s="15"/>
      <c r="RPP317" s="13"/>
      <c r="RPQ317" s="35"/>
      <c r="RPR317" s="35"/>
      <c r="RPS317" s="15"/>
      <c r="RPU317" s="13"/>
      <c r="RPV317" s="35"/>
      <c r="RPW317" s="35"/>
      <c r="RPX317" s="15"/>
      <c r="RPZ317" s="13"/>
      <c r="RQA317" s="35"/>
      <c r="RQB317" s="35"/>
      <c r="RQC317" s="15"/>
      <c r="RQE317" s="13"/>
      <c r="RQF317" s="35"/>
      <c r="RQG317" s="35"/>
      <c r="RQH317" s="15"/>
      <c r="RQJ317" s="13"/>
      <c r="RQK317" s="35"/>
      <c r="RQL317" s="35"/>
      <c r="RQM317" s="15"/>
      <c r="RQO317" s="13"/>
      <c r="RQP317" s="35"/>
      <c r="RQQ317" s="35"/>
      <c r="RQR317" s="15"/>
      <c r="RQT317" s="13"/>
      <c r="RQU317" s="35"/>
      <c r="RQV317" s="35"/>
      <c r="RQW317" s="15"/>
      <c r="RQY317" s="13"/>
      <c r="RQZ317" s="35"/>
      <c r="RRA317" s="35"/>
      <c r="RRB317" s="15"/>
      <c r="RRD317" s="13"/>
      <c r="RRE317" s="35"/>
      <c r="RRF317" s="35"/>
      <c r="RRG317" s="15"/>
      <c r="RRI317" s="13"/>
      <c r="RRJ317" s="35"/>
      <c r="RRK317" s="35"/>
      <c r="RRL317" s="15"/>
      <c r="RRN317" s="13"/>
      <c r="RRO317" s="35"/>
      <c r="RRP317" s="35"/>
      <c r="RRQ317" s="15"/>
      <c r="RRS317" s="13"/>
      <c r="RRT317" s="35"/>
      <c r="RRU317" s="35"/>
      <c r="RRV317" s="15"/>
      <c r="RRX317" s="13"/>
      <c r="RRY317" s="35"/>
      <c r="RRZ317" s="35"/>
      <c r="RSA317" s="15"/>
      <c r="RSC317" s="13"/>
      <c r="RSD317" s="35"/>
      <c r="RSE317" s="35"/>
      <c r="RSF317" s="15"/>
      <c r="RSH317" s="13"/>
      <c r="RSI317" s="35"/>
      <c r="RSJ317" s="35"/>
      <c r="RSK317" s="15"/>
      <c r="RSM317" s="13"/>
      <c r="RSN317" s="35"/>
      <c r="RSO317" s="35"/>
      <c r="RSP317" s="15"/>
      <c r="RSR317" s="13"/>
      <c r="RSS317" s="35"/>
      <c r="RST317" s="35"/>
      <c r="RSU317" s="15"/>
      <c r="RSW317" s="13"/>
      <c r="RSX317" s="35"/>
      <c r="RSY317" s="35"/>
      <c r="RSZ317" s="15"/>
      <c r="RTB317" s="13"/>
      <c r="RTC317" s="35"/>
      <c r="RTD317" s="35"/>
      <c r="RTE317" s="15"/>
      <c r="RTG317" s="13"/>
      <c r="RTH317" s="35"/>
      <c r="RTI317" s="35"/>
      <c r="RTJ317" s="15"/>
      <c r="RTL317" s="13"/>
      <c r="RTM317" s="35"/>
      <c r="RTN317" s="35"/>
      <c r="RTO317" s="15"/>
      <c r="RTQ317" s="13"/>
      <c r="RTR317" s="35"/>
      <c r="RTS317" s="35"/>
      <c r="RTT317" s="15"/>
      <c r="RTV317" s="13"/>
      <c r="RTW317" s="35"/>
      <c r="RTX317" s="35"/>
      <c r="RTY317" s="15"/>
      <c r="RUA317" s="13"/>
      <c r="RUB317" s="35"/>
      <c r="RUC317" s="35"/>
      <c r="RUD317" s="15"/>
      <c r="RUF317" s="13"/>
      <c r="RUG317" s="35"/>
      <c r="RUH317" s="35"/>
      <c r="RUI317" s="15"/>
      <c r="RUK317" s="13"/>
      <c r="RUL317" s="35"/>
      <c r="RUM317" s="35"/>
      <c r="RUN317" s="15"/>
      <c r="RUP317" s="13"/>
      <c r="RUQ317" s="35"/>
      <c r="RUR317" s="35"/>
      <c r="RUS317" s="15"/>
      <c r="RUU317" s="13"/>
      <c r="RUV317" s="35"/>
      <c r="RUW317" s="35"/>
      <c r="RUX317" s="15"/>
      <c r="RUZ317" s="13"/>
      <c r="RVA317" s="35"/>
      <c r="RVB317" s="35"/>
      <c r="RVC317" s="15"/>
      <c r="RVE317" s="13"/>
      <c r="RVF317" s="35"/>
      <c r="RVG317" s="35"/>
      <c r="RVH317" s="15"/>
      <c r="RVJ317" s="13"/>
      <c r="RVK317" s="35"/>
      <c r="RVL317" s="35"/>
      <c r="RVM317" s="15"/>
      <c r="RVO317" s="13"/>
      <c r="RVP317" s="35"/>
      <c r="RVQ317" s="35"/>
      <c r="RVR317" s="15"/>
      <c r="RVT317" s="13"/>
      <c r="RVU317" s="35"/>
      <c r="RVV317" s="35"/>
      <c r="RVW317" s="15"/>
      <c r="RVY317" s="13"/>
      <c r="RVZ317" s="35"/>
      <c r="RWA317" s="35"/>
      <c r="RWB317" s="15"/>
      <c r="RWD317" s="13"/>
      <c r="RWE317" s="35"/>
      <c r="RWF317" s="35"/>
      <c r="RWG317" s="15"/>
      <c r="RWI317" s="13"/>
      <c r="RWJ317" s="35"/>
      <c r="RWK317" s="35"/>
      <c r="RWL317" s="15"/>
      <c r="RWN317" s="13"/>
      <c r="RWO317" s="35"/>
      <c r="RWP317" s="35"/>
      <c r="RWQ317" s="15"/>
      <c r="RWS317" s="13"/>
      <c r="RWT317" s="35"/>
      <c r="RWU317" s="35"/>
      <c r="RWV317" s="15"/>
      <c r="RWX317" s="13"/>
      <c r="RWY317" s="35"/>
      <c r="RWZ317" s="35"/>
      <c r="RXA317" s="15"/>
      <c r="RXC317" s="13"/>
      <c r="RXD317" s="35"/>
      <c r="RXE317" s="35"/>
      <c r="RXF317" s="15"/>
      <c r="RXH317" s="13"/>
      <c r="RXI317" s="35"/>
      <c r="RXJ317" s="35"/>
      <c r="RXK317" s="15"/>
      <c r="RXM317" s="13"/>
      <c r="RXN317" s="35"/>
      <c r="RXO317" s="35"/>
      <c r="RXP317" s="15"/>
      <c r="RXR317" s="13"/>
      <c r="RXS317" s="35"/>
      <c r="RXT317" s="35"/>
      <c r="RXU317" s="15"/>
      <c r="RXW317" s="13"/>
      <c r="RXX317" s="35"/>
      <c r="RXY317" s="35"/>
      <c r="RXZ317" s="15"/>
      <c r="RYB317" s="13"/>
      <c r="RYC317" s="35"/>
      <c r="RYD317" s="35"/>
      <c r="RYE317" s="15"/>
      <c r="RYG317" s="13"/>
      <c r="RYH317" s="35"/>
      <c r="RYI317" s="35"/>
      <c r="RYJ317" s="15"/>
      <c r="RYL317" s="13"/>
      <c r="RYM317" s="35"/>
      <c r="RYN317" s="35"/>
      <c r="RYO317" s="15"/>
      <c r="RYQ317" s="13"/>
      <c r="RYR317" s="35"/>
      <c r="RYS317" s="35"/>
      <c r="RYT317" s="15"/>
      <c r="RYV317" s="13"/>
      <c r="RYW317" s="35"/>
      <c r="RYX317" s="35"/>
      <c r="RYY317" s="15"/>
      <c r="RZA317" s="13"/>
      <c r="RZB317" s="35"/>
      <c r="RZC317" s="35"/>
      <c r="RZD317" s="15"/>
      <c r="RZF317" s="13"/>
      <c r="RZG317" s="35"/>
      <c r="RZH317" s="35"/>
      <c r="RZI317" s="15"/>
      <c r="RZK317" s="13"/>
      <c r="RZL317" s="35"/>
      <c r="RZM317" s="35"/>
      <c r="RZN317" s="15"/>
      <c r="RZP317" s="13"/>
      <c r="RZQ317" s="35"/>
      <c r="RZR317" s="35"/>
      <c r="RZS317" s="15"/>
      <c r="RZU317" s="13"/>
      <c r="RZV317" s="35"/>
      <c r="RZW317" s="35"/>
      <c r="RZX317" s="15"/>
      <c r="RZZ317" s="13"/>
      <c r="SAA317" s="35"/>
      <c r="SAB317" s="35"/>
      <c r="SAC317" s="15"/>
      <c r="SAE317" s="13"/>
      <c r="SAF317" s="35"/>
      <c r="SAG317" s="35"/>
      <c r="SAH317" s="15"/>
      <c r="SAJ317" s="13"/>
      <c r="SAK317" s="35"/>
      <c r="SAL317" s="35"/>
      <c r="SAM317" s="15"/>
      <c r="SAO317" s="13"/>
      <c r="SAP317" s="35"/>
      <c r="SAQ317" s="35"/>
      <c r="SAR317" s="15"/>
      <c r="SAT317" s="13"/>
      <c r="SAU317" s="35"/>
      <c r="SAV317" s="35"/>
      <c r="SAW317" s="15"/>
      <c r="SAY317" s="13"/>
      <c r="SAZ317" s="35"/>
      <c r="SBA317" s="35"/>
      <c r="SBB317" s="15"/>
      <c r="SBD317" s="13"/>
      <c r="SBE317" s="35"/>
      <c r="SBF317" s="35"/>
      <c r="SBG317" s="15"/>
      <c r="SBI317" s="13"/>
      <c r="SBJ317" s="35"/>
      <c r="SBK317" s="35"/>
      <c r="SBL317" s="15"/>
      <c r="SBN317" s="13"/>
      <c r="SBO317" s="35"/>
      <c r="SBP317" s="35"/>
      <c r="SBQ317" s="15"/>
      <c r="SBS317" s="13"/>
      <c r="SBT317" s="35"/>
      <c r="SBU317" s="35"/>
      <c r="SBV317" s="15"/>
      <c r="SBX317" s="13"/>
      <c r="SBY317" s="35"/>
      <c r="SBZ317" s="35"/>
      <c r="SCA317" s="15"/>
      <c r="SCC317" s="13"/>
      <c r="SCD317" s="35"/>
      <c r="SCE317" s="35"/>
      <c r="SCF317" s="15"/>
      <c r="SCH317" s="13"/>
      <c r="SCI317" s="35"/>
      <c r="SCJ317" s="35"/>
      <c r="SCK317" s="15"/>
      <c r="SCM317" s="13"/>
      <c r="SCN317" s="35"/>
      <c r="SCO317" s="35"/>
      <c r="SCP317" s="15"/>
      <c r="SCR317" s="13"/>
      <c r="SCS317" s="35"/>
      <c r="SCT317" s="35"/>
      <c r="SCU317" s="15"/>
      <c r="SCW317" s="13"/>
      <c r="SCX317" s="35"/>
      <c r="SCY317" s="35"/>
      <c r="SCZ317" s="15"/>
      <c r="SDB317" s="13"/>
      <c r="SDC317" s="35"/>
      <c r="SDD317" s="35"/>
      <c r="SDE317" s="15"/>
      <c r="SDG317" s="13"/>
      <c r="SDH317" s="35"/>
      <c r="SDI317" s="35"/>
      <c r="SDJ317" s="15"/>
      <c r="SDL317" s="13"/>
      <c r="SDM317" s="35"/>
      <c r="SDN317" s="35"/>
      <c r="SDO317" s="15"/>
      <c r="SDQ317" s="13"/>
      <c r="SDR317" s="35"/>
      <c r="SDS317" s="35"/>
      <c r="SDT317" s="15"/>
      <c r="SDV317" s="13"/>
      <c r="SDW317" s="35"/>
      <c r="SDX317" s="35"/>
      <c r="SDY317" s="15"/>
      <c r="SEA317" s="13"/>
      <c r="SEB317" s="35"/>
      <c r="SEC317" s="35"/>
      <c r="SED317" s="15"/>
      <c r="SEF317" s="13"/>
      <c r="SEG317" s="35"/>
      <c r="SEH317" s="35"/>
      <c r="SEI317" s="15"/>
      <c r="SEK317" s="13"/>
      <c r="SEL317" s="35"/>
      <c r="SEM317" s="35"/>
      <c r="SEN317" s="15"/>
      <c r="SEP317" s="13"/>
      <c r="SEQ317" s="35"/>
      <c r="SER317" s="35"/>
      <c r="SES317" s="15"/>
      <c r="SEU317" s="13"/>
      <c r="SEV317" s="35"/>
      <c r="SEW317" s="35"/>
      <c r="SEX317" s="15"/>
      <c r="SEZ317" s="13"/>
      <c r="SFA317" s="35"/>
      <c r="SFB317" s="35"/>
      <c r="SFC317" s="15"/>
      <c r="SFE317" s="13"/>
      <c r="SFF317" s="35"/>
      <c r="SFG317" s="35"/>
      <c r="SFH317" s="15"/>
      <c r="SFJ317" s="13"/>
      <c r="SFK317" s="35"/>
      <c r="SFL317" s="35"/>
      <c r="SFM317" s="15"/>
      <c r="SFO317" s="13"/>
      <c r="SFP317" s="35"/>
      <c r="SFQ317" s="35"/>
      <c r="SFR317" s="15"/>
      <c r="SFT317" s="13"/>
      <c r="SFU317" s="35"/>
      <c r="SFV317" s="35"/>
      <c r="SFW317" s="15"/>
      <c r="SFY317" s="13"/>
      <c r="SFZ317" s="35"/>
      <c r="SGA317" s="35"/>
      <c r="SGB317" s="15"/>
      <c r="SGD317" s="13"/>
      <c r="SGE317" s="35"/>
      <c r="SGF317" s="35"/>
      <c r="SGG317" s="15"/>
      <c r="SGI317" s="13"/>
      <c r="SGJ317" s="35"/>
      <c r="SGK317" s="35"/>
      <c r="SGL317" s="15"/>
      <c r="SGN317" s="13"/>
      <c r="SGO317" s="35"/>
      <c r="SGP317" s="35"/>
      <c r="SGQ317" s="15"/>
      <c r="SGS317" s="13"/>
      <c r="SGT317" s="35"/>
      <c r="SGU317" s="35"/>
      <c r="SGV317" s="15"/>
      <c r="SGX317" s="13"/>
      <c r="SGY317" s="35"/>
      <c r="SGZ317" s="35"/>
      <c r="SHA317" s="15"/>
      <c r="SHC317" s="13"/>
      <c r="SHD317" s="35"/>
      <c r="SHE317" s="35"/>
      <c r="SHF317" s="15"/>
      <c r="SHH317" s="13"/>
      <c r="SHI317" s="35"/>
      <c r="SHJ317" s="35"/>
      <c r="SHK317" s="15"/>
      <c r="SHM317" s="13"/>
      <c r="SHN317" s="35"/>
      <c r="SHO317" s="35"/>
      <c r="SHP317" s="15"/>
      <c r="SHR317" s="13"/>
      <c r="SHS317" s="35"/>
      <c r="SHT317" s="35"/>
      <c r="SHU317" s="15"/>
      <c r="SHW317" s="13"/>
      <c r="SHX317" s="35"/>
      <c r="SHY317" s="35"/>
      <c r="SHZ317" s="15"/>
      <c r="SIB317" s="13"/>
      <c r="SIC317" s="35"/>
      <c r="SID317" s="35"/>
      <c r="SIE317" s="15"/>
      <c r="SIG317" s="13"/>
      <c r="SIH317" s="35"/>
      <c r="SII317" s="35"/>
      <c r="SIJ317" s="15"/>
      <c r="SIL317" s="13"/>
      <c r="SIM317" s="35"/>
      <c r="SIN317" s="35"/>
      <c r="SIO317" s="15"/>
      <c r="SIQ317" s="13"/>
      <c r="SIR317" s="35"/>
      <c r="SIS317" s="35"/>
      <c r="SIT317" s="15"/>
      <c r="SIV317" s="13"/>
      <c r="SIW317" s="35"/>
      <c r="SIX317" s="35"/>
      <c r="SIY317" s="15"/>
      <c r="SJA317" s="13"/>
      <c r="SJB317" s="35"/>
      <c r="SJC317" s="35"/>
      <c r="SJD317" s="15"/>
      <c r="SJF317" s="13"/>
      <c r="SJG317" s="35"/>
      <c r="SJH317" s="35"/>
      <c r="SJI317" s="15"/>
      <c r="SJK317" s="13"/>
      <c r="SJL317" s="35"/>
      <c r="SJM317" s="35"/>
      <c r="SJN317" s="15"/>
      <c r="SJP317" s="13"/>
      <c r="SJQ317" s="35"/>
      <c r="SJR317" s="35"/>
      <c r="SJS317" s="15"/>
      <c r="SJU317" s="13"/>
      <c r="SJV317" s="35"/>
      <c r="SJW317" s="35"/>
      <c r="SJX317" s="15"/>
      <c r="SJZ317" s="13"/>
      <c r="SKA317" s="35"/>
      <c r="SKB317" s="35"/>
      <c r="SKC317" s="15"/>
      <c r="SKE317" s="13"/>
      <c r="SKF317" s="35"/>
      <c r="SKG317" s="35"/>
      <c r="SKH317" s="15"/>
      <c r="SKJ317" s="13"/>
      <c r="SKK317" s="35"/>
      <c r="SKL317" s="35"/>
      <c r="SKM317" s="15"/>
      <c r="SKO317" s="13"/>
      <c r="SKP317" s="35"/>
      <c r="SKQ317" s="35"/>
      <c r="SKR317" s="15"/>
      <c r="SKT317" s="13"/>
      <c r="SKU317" s="35"/>
      <c r="SKV317" s="35"/>
      <c r="SKW317" s="15"/>
      <c r="SKY317" s="13"/>
      <c r="SKZ317" s="35"/>
      <c r="SLA317" s="35"/>
      <c r="SLB317" s="15"/>
      <c r="SLD317" s="13"/>
      <c r="SLE317" s="35"/>
      <c r="SLF317" s="35"/>
      <c r="SLG317" s="15"/>
      <c r="SLI317" s="13"/>
      <c r="SLJ317" s="35"/>
      <c r="SLK317" s="35"/>
      <c r="SLL317" s="15"/>
      <c r="SLN317" s="13"/>
      <c r="SLO317" s="35"/>
      <c r="SLP317" s="35"/>
      <c r="SLQ317" s="15"/>
      <c r="SLS317" s="13"/>
      <c r="SLT317" s="35"/>
      <c r="SLU317" s="35"/>
      <c r="SLV317" s="15"/>
      <c r="SLX317" s="13"/>
      <c r="SLY317" s="35"/>
      <c r="SLZ317" s="35"/>
      <c r="SMA317" s="15"/>
      <c r="SMC317" s="13"/>
      <c r="SMD317" s="35"/>
      <c r="SME317" s="35"/>
      <c r="SMF317" s="15"/>
      <c r="SMH317" s="13"/>
      <c r="SMI317" s="35"/>
      <c r="SMJ317" s="35"/>
      <c r="SMK317" s="15"/>
      <c r="SMM317" s="13"/>
      <c r="SMN317" s="35"/>
      <c r="SMO317" s="35"/>
      <c r="SMP317" s="15"/>
      <c r="SMR317" s="13"/>
      <c r="SMS317" s="35"/>
      <c r="SMT317" s="35"/>
      <c r="SMU317" s="15"/>
      <c r="SMW317" s="13"/>
      <c r="SMX317" s="35"/>
      <c r="SMY317" s="35"/>
      <c r="SMZ317" s="15"/>
      <c r="SNB317" s="13"/>
      <c r="SNC317" s="35"/>
      <c r="SND317" s="35"/>
      <c r="SNE317" s="15"/>
      <c r="SNG317" s="13"/>
      <c r="SNH317" s="35"/>
      <c r="SNI317" s="35"/>
      <c r="SNJ317" s="15"/>
      <c r="SNL317" s="13"/>
      <c r="SNM317" s="35"/>
      <c r="SNN317" s="35"/>
      <c r="SNO317" s="15"/>
      <c r="SNQ317" s="13"/>
      <c r="SNR317" s="35"/>
      <c r="SNS317" s="35"/>
      <c r="SNT317" s="15"/>
      <c r="SNV317" s="13"/>
      <c r="SNW317" s="35"/>
      <c r="SNX317" s="35"/>
      <c r="SNY317" s="15"/>
      <c r="SOA317" s="13"/>
      <c r="SOB317" s="35"/>
      <c r="SOC317" s="35"/>
      <c r="SOD317" s="15"/>
      <c r="SOF317" s="13"/>
      <c r="SOG317" s="35"/>
      <c r="SOH317" s="35"/>
      <c r="SOI317" s="15"/>
      <c r="SOK317" s="13"/>
      <c r="SOL317" s="35"/>
      <c r="SOM317" s="35"/>
      <c r="SON317" s="15"/>
      <c r="SOP317" s="13"/>
      <c r="SOQ317" s="35"/>
      <c r="SOR317" s="35"/>
      <c r="SOS317" s="15"/>
      <c r="SOU317" s="13"/>
      <c r="SOV317" s="35"/>
      <c r="SOW317" s="35"/>
      <c r="SOX317" s="15"/>
      <c r="SOZ317" s="13"/>
      <c r="SPA317" s="35"/>
      <c r="SPB317" s="35"/>
      <c r="SPC317" s="15"/>
      <c r="SPE317" s="13"/>
      <c r="SPF317" s="35"/>
      <c r="SPG317" s="35"/>
      <c r="SPH317" s="15"/>
      <c r="SPJ317" s="13"/>
      <c r="SPK317" s="35"/>
      <c r="SPL317" s="35"/>
      <c r="SPM317" s="15"/>
      <c r="SPO317" s="13"/>
      <c r="SPP317" s="35"/>
      <c r="SPQ317" s="35"/>
      <c r="SPR317" s="15"/>
      <c r="SPT317" s="13"/>
      <c r="SPU317" s="35"/>
      <c r="SPV317" s="35"/>
      <c r="SPW317" s="15"/>
      <c r="SPY317" s="13"/>
      <c r="SPZ317" s="35"/>
      <c r="SQA317" s="35"/>
      <c r="SQB317" s="15"/>
      <c r="SQD317" s="13"/>
      <c r="SQE317" s="35"/>
      <c r="SQF317" s="35"/>
      <c r="SQG317" s="15"/>
      <c r="SQI317" s="13"/>
      <c r="SQJ317" s="35"/>
      <c r="SQK317" s="35"/>
      <c r="SQL317" s="15"/>
      <c r="SQN317" s="13"/>
      <c r="SQO317" s="35"/>
      <c r="SQP317" s="35"/>
      <c r="SQQ317" s="15"/>
      <c r="SQS317" s="13"/>
      <c r="SQT317" s="35"/>
      <c r="SQU317" s="35"/>
      <c r="SQV317" s="15"/>
      <c r="SQX317" s="13"/>
      <c r="SQY317" s="35"/>
      <c r="SQZ317" s="35"/>
      <c r="SRA317" s="15"/>
      <c r="SRC317" s="13"/>
      <c r="SRD317" s="35"/>
      <c r="SRE317" s="35"/>
      <c r="SRF317" s="15"/>
      <c r="SRH317" s="13"/>
      <c r="SRI317" s="35"/>
      <c r="SRJ317" s="35"/>
      <c r="SRK317" s="15"/>
      <c r="SRM317" s="13"/>
      <c r="SRN317" s="35"/>
      <c r="SRO317" s="35"/>
      <c r="SRP317" s="15"/>
      <c r="SRR317" s="13"/>
      <c r="SRS317" s="35"/>
      <c r="SRT317" s="35"/>
      <c r="SRU317" s="15"/>
      <c r="SRW317" s="13"/>
      <c r="SRX317" s="35"/>
      <c r="SRY317" s="35"/>
      <c r="SRZ317" s="15"/>
      <c r="SSB317" s="13"/>
      <c r="SSC317" s="35"/>
      <c r="SSD317" s="35"/>
      <c r="SSE317" s="15"/>
      <c r="SSG317" s="13"/>
      <c r="SSH317" s="35"/>
      <c r="SSI317" s="35"/>
      <c r="SSJ317" s="15"/>
      <c r="SSL317" s="13"/>
      <c r="SSM317" s="35"/>
      <c r="SSN317" s="35"/>
      <c r="SSO317" s="15"/>
      <c r="SSQ317" s="13"/>
      <c r="SSR317" s="35"/>
      <c r="SSS317" s="35"/>
      <c r="SST317" s="15"/>
      <c r="SSV317" s="13"/>
      <c r="SSW317" s="35"/>
      <c r="SSX317" s="35"/>
      <c r="SSY317" s="15"/>
      <c r="STA317" s="13"/>
      <c r="STB317" s="35"/>
      <c r="STC317" s="35"/>
      <c r="STD317" s="15"/>
      <c r="STF317" s="13"/>
      <c r="STG317" s="35"/>
      <c r="STH317" s="35"/>
      <c r="STI317" s="15"/>
      <c r="STK317" s="13"/>
      <c r="STL317" s="35"/>
      <c r="STM317" s="35"/>
      <c r="STN317" s="15"/>
      <c r="STP317" s="13"/>
      <c r="STQ317" s="35"/>
      <c r="STR317" s="35"/>
      <c r="STS317" s="15"/>
      <c r="STU317" s="13"/>
      <c r="STV317" s="35"/>
      <c r="STW317" s="35"/>
      <c r="STX317" s="15"/>
      <c r="STZ317" s="13"/>
      <c r="SUA317" s="35"/>
      <c r="SUB317" s="35"/>
      <c r="SUC317" s="15"/>
      <c r="SUE317" s="13"/>
      <c r="SUF317" s="35"/>
      <c r="SUG317" s="35"/>
      <c r="SUH317" s="15"/>
      <c r="SUJ317" s="13"/>
      <c r="SUK317" s="35"/>
      <c r="SUL317" s="35"/>
      <c r="SUM317" s="15"/>
      <c r="SUO317" s="13"/>
      <c r="SUP317" s="35"/>
      <c r="SUQ317" s="35"/>
      <c r="SUR317" s="15"/>
      <c r="SUT317" s="13"/>
      <c r="SUU317" s="35"/>
      <c r="SUV317" s="35"/>
      <c r="SUW317" s="15"/>
      <c r="SUY317" s="13"/>
      <c r="SUZ317" s="35"/>
      <c r="SVA317" s="35"/>
      <c r="SVB317" s="15"/>
      <c r="SVD317" s="13"/>
      <c r="SVE317" s="35"/>
      <c r="SVF317" s="35"/>
      <c r="SVG317" s="15"/>
      <c r="SVI317" s="13"/>
      <c r="SVJ317" s="35"/>
      <c r="SVK317" s="35"/>
      <c r="SVL317" s="15"/>
      <c r="SVN317" s="13"/>
      <c r="SVO317" s="35"/>
      <c r="SVP317" s="35"/>
      <c r="SVQ317" s="15"/>
      <c r="SVS317" s="13"/>
      <c r="SVT317" s="35"/>
      <c r="SVU317" s="35"/>
      <c r="SVV317" s="15"/>
      <c r="SVX317" s="13"/>
      <c r="SVY317" s="35"/>
      <c r="SVZ317" s="35"/>
      <c r="SWA317" s="15"/>
      <c r="SWC317" s="13"/>
      <c r="SWD317" s="35"/>
      <c r="SWE317" s="35"/>
      <c r="SWF317" s="15"/>
      <c r="SWH317" s="13"/>
      <c r="SWI317" s="35"/>
      <c r="SWJ317" s="35"/>
      <c r="SWK317" s="15"/>
      <c r="SWM317" s="13"/>
      <c r="SWN317" s="35"/>
      <c r="SWO317" s="35"/>
      <c r="SWP317" s="15"/>
      <c r="SWR317" s="13"/>
      <c r="SWS317" s="35"/>
      <c r="SWT317" s="35"/>
      <c r="SWU317" s="15"/>
      <c r="SWW317" s="13"/>
      <c r="SWX317" s="35"/>
      <c r="SWY317" s="35"/>
      <c r="SWZ317" s="15"/>
      <c r="SXB317" s="13"/>
      <c r="SXC317" s="35"/>
      <c r="SXD317" s="35"/>
      <c r="SXE317" s="15"/>
      <c r="SXG317" s="13"/>
      <c r="SXH317" s="35"/>
      <c r="SXI317" s="35"/>
      <c r="SXJ317" s="15"/>
      <c r="SXL317" s="13"/>
      <c r="SXM317" s="35"/>
      <c r="SXN317" s="35"/>
      <c r="SXO317" s="15"/>
      <c r="SXQ317" s="13"/>
      <c r="SXR317" s="35"/>
      <c r="SXS317" s="35"/>
      <c r="SXT317" s="15"/>
      <c r="SXV317" s="13"/>
      <c r="SXW317" s="35"/>
      <c r="SXX317" s="35"/>
      <c r="SXY317" s="15"/>
      <c r="SYA317" s="13"/>
      <c r="SYB317" s="35"/>
      <c r="SYC317" s="35"/>
      <c r="SYD317" s="15"/>
      <c r="SYF317" s="13"/>
      <c r="SYG317" s="35"/>
      <c r="SYH317" s="35"/>
      <c r="SYI317" s="15"/>
      <c r="SYK317" s="13"/>
      <c r="SYL317" s="35"/>
      <c r="SYM317" s="35"/>
      <c r="SYN317" s="15"/>
      <c r="SYP317" s="13"/>
      <c r="SYQ317" s="35"/>
      <c r="SYR317" s="35"/>
      <c r="SYS317" s="15"/>
      <c r="SYU317" s="13"/>
      <c r="SYV317" s="35"/>
      <c r="SYW317" s="35"/>
      <c r="SYX317" s="15"/>
      <c r="SYZ317" s="13"/>
      <c r="SZA317" s="35"/>
      <c r="SZB317" s="35"/>
      <c r="SZC317" s="15"/>
      <c r="SZE317" s="13"/>
      <c r="SZF317" s="35"/>
      <c r="SZG317" s="35"/>
      <c r="SZH317" s="15"/>
      <c r="SZJ317" s="13"/>
      <c r="SZK317" s="35"/>
      <c r="SZL317" s="35"/>
      <c r="SZM317" s="15"/>
      <c r="SZO317" s="13"/>
      <c r="SZP317" s="35"/>
      <c r="SZQ317" s="35"/>
      <c r="SZR317" s="15"/>
      <c r="SZT317" s="13"/>
      <c r="SZU317" s="35"/>
      <c r="SZV317" s="35"/>
      <c r="SZW317" s="15"/>
      <c r="SZY317" s="13"/>
      <c r="SZZ317" s="35"/>
      <c r="TAA317" s="35"/>
      <c r="TAB317" s="15"/>
      <c r="TAD317" s="13"/>
      <c r="TAE317" s="35"/>
      <c r="TAF317" s="35"/>
      <c r="TAG317" s="15"/>
      <c r="TAI317" s="13"/>
      <c r="TAJ317" s="35"/>
      <c r="TAK317" s="35"/>
      <c r="TAL317" s="15"/>
      <c r="TAN317" s="13"/>
      <c r="TAO317" s="35"/>
      <c r="TAP317" s="35"/>
      <c r="TAQ317" s="15"/>
      <c r="TAS317" s="13"/>
      <c r="TAT317" s="35"/>
      <c r="TAU317" s="35"/>
      <c r="TAV317" s="15"/>
      <c r="TAX317" s="13"/>
      <c r="TAY317" s="35"/>
      <c r="TAZ317" s="35"/>
      <c r="TBA317" s="15"/>
      <c r="TBC317" s="13"/>
      <c r="TBD317" s="35"/>
      <c r="TBE317" s="35"/>
      <c r="TBF317" s="15"/>
      <c r="TBH317" s="13"/>
      <c r="TBI317" s="35"/>
      <c r="TBJ317" s="35"/>
      <c r="TBK317" s="15"/>
      <c r="TBM317" s="13"/>
      <c r="TBN317" s="35"/>
      <c r="TBO317" s="35"/>
      <c r="TBP317" s="15"/>
      <c r="TBR317" s="13"/>
      <c r="TBS317" s="35"/>
      <c r="TBT317" s="35"/>
      <c r="TBU317" s="15"/>
      <c r="TBW317" s="13"/>
      <c r="TBX317" s="35"/>
      <c r="TBY317" s="35"/>
      <c r="TBZ317" s="15"/>
      <c r="TCB317" s="13"/>
      <c r="TCC317" s="35"/>
      <c r="TCD317" s="35"/>
      <c r="TCE317" s="15"/>
      <c r="TCG317" s="13"/>
      <c r="TCH317" s="35"/>
      <c r="TCI317" s="35"/>
      <c r="TCJ317" s="15"/>
      <c r="TCL317" s="13"/>
      <c r="TCM317" s="35"/>
      <c r="TCN317" s="35"/>
      <c r="TCO317" s="15"/>
      <c r="TCQ317" s="13"/>
      <c r="TCR317" s="35"/>
      <c r="TCS317" s="35"/>
      <c r="TCT317" s="15"/>
      <c r="TCV317" s="13"/>
      <c r="TCW317" s="35"/>
      <c r="TCX317" s="35"/>
      <c r="TCY317" s="15"/>
      <c r="TDA317" s="13"/>
      <c r="TDB317" s="35"/>
      <c r="TDC317" s="35"/>
      <c r="TDD317" s="15"/>
      <c r="TDF317" s="13"/>
      <c r="TDG317" s="35"/>
      <c r="TDH317" s="35"/>
      <c r="TDI317" s="15"/>
      <c r="TDK317" s="13"/>
      <c r="TDL317" s="35"/>
      <c r="TDM317" s="35"/>
      <c r="TDN317" s="15"/>
      <c r="TDP317" s="13"/>
      <c r="TDQ317" s="35"/>
      <c r="TDR317" s="35"/>
      <c r="TDS317" s="15"/>
      <c r="TDU317" s="13"/>
      <c r="TDV317" s="35"/>
      <c r="TDW317" s="35"/>
      <c r="TDX317" s="15"/>
      <c r="TDZ317" s="13"/>
      <c r="TEA317" s="35"/>
      <c r="TEB317" s="35"/>
      <c r="TEC317" s="15"/>
      <c r="TEE317" s="13"/>
      <c r="TEF317" s="35"/>
      <c r="TEG317" s="35"/>
      <c r="TEH317" s="15"/>
      <c r="TEJ317" s="13"/>
      <c r="TEK317" s="35"/>
      <c r="TEL317" s="35"/>
      <c r="TEM317" s="15"/>
      <c r="TEO317" s="13"/>
      <c r="TEP317" s="35"/>
      <c r="TEQ317" s="35"/>
      <c r="TER317" s="15"/>
      <c r="TET317" s="13"/>
      <c r="TEU317" s="35"/>
      <c r="TEV317" s="35"/>
      <c r="TEW317" s="15"/>
      <c r="TEY317" s="13"/>
      <c r="TEZ317" s="35"/>
      <c r="TFA317" s="35"/>
      <c r="TFB317" s="15"/>
      <c r="TFD317" s="13"/>
      <c r="TFE317" s="35"/>
      <c r="TFF317" s="35"/>
      <c r="TFG317" s="15"/>
      <c r="TFI317" s="13"/>
      <c r="TFJ317" s="35"/>
      <c r="TFK317" s="35"/>
      <c r="TFL317" s="15"/>
      <c r="TFN317" s="13"/>
      <c r="TFO317" s="35"/>
      <c r="TFP317" s="35"/>
      <c r="TFQ317" s="15"/>
      <c r="TFS317" s="13"/>
      <c r="TFT317" s="35"/>
      <c r="TFU317" s="35"/>
      <c r="TFV317" s="15"/>
      <c r="TFX317" s="13"/>
      <c r="TFY317" s="35"/>
      <c r="TFZ317" s="35"/>
      <c r="TGA317" s="15"/>
      <c r="TGC317" s="13"/>
      <c r="TGD317" s="35"/>
      <c r="TGE317" s="35"/>
      <c r="TGF317" s="15"/>
      <c r="TGH317" s="13"/>
      <c r="TGI317" s="35"/>
      <c r="TGJ317" s="35"/>
      <c r="TGK317" s="15"/>
      <c r="TGM317" s="13"/>
      <c r="TGN317" s="35"/>
      <c r="TGO317" s="35"/>
      <c r="TGP317" s="15"/>
      <c r="TGR317" s="13"/>
      <c r="TGS317" s="35"/>
      <c r="TGT317" s="35"/>
      <c r="TGU317" s="15"/>
      <c r="TGW317" s="13"/>
      <c r="TGX317" s="35"/>
      <c r="TGY317" s="35"/>
      <c r="TGZ317" s="15"/>
      <c r="THB317" s="13"/>
      <c r="THC317" s="35"/>
      <c r="THD317" s="35"/>
      <c r="THE317" s="15"/>
      <c r="THG317" s="13"/>
      <c r="THH317" s="35"/>
      <c r="THI317" s="35"/>
      <c r="THJ317" s="15"/>
      <c r="THL317" s="13"/>
      <c r="THM317" s="35"/>
      <c r="THN317" s="35"/>
      <c r="THO317" s="15"/>
      <c r="THQ317" s="13"/>
      <c r="THR317" s="35"/>
      <c r="THS317" s="35"/>
      <c r="THT317" s="15"/>
      <c r="THV317" s="13"/>
      <c r="THW317" s="35"/>
      <c r="THX317" s="35"/>
      <c r="THY317" s="15"/>
      <c r="TIA317" s="13"/>
      <c r="TIB317" s="35"/>
      <c r="TIC317" s="35"/>
      <c r="TID317" s="15"/>
      <c r="TIF317" s="13"/>
      <c r="TIG317" s="35"/>
      <c r="TIH317" s="35"/>
      <c r="TII317" s="15"/>
      <c r="TIK317" s="13"/>
      <c r="TIL317" s="35"/>
      <c r="TIM317" s="35"/>
      <c r="TIN317" s="15"/>
      <c r="TIP317" s="13"/>
      <c r="TIQ317" s="35"/>
      <c r="TIR317" s="35"/>
      <c r="TIS317" s="15"/>
      <c r="TIU317" s="13"/>
      <c r="TIV317" s="35"/>
      <c r="TIW317" s="35"/>
      <c r="TIX317" s="15"/>
      <c r="TIZ317" s="13"/>
      <c r="TJA317" s="35"/>
      <c r="TJB317" s="35"/>
      <c r="TJC317" s="15"/>
      <c r="TJE317" s="13"/>
      <c r="TJF317" s="35"/>
      <c r="TJG317" s="35"/>
      <c r="TJH317" s="15"/>
      <c r="TJJ317" s="13"/>
      <c r="TJK317" s="35"/>
      <c r="TJL317" s="35"/>
      <c r="TJM317" s="15"/>
      <c r="TJO317" s="13"/>
      <c r="TJP317" s="35"/>
      <c r="TJQ317" s="35"/>
      <c r="TJR317" s="15"/>
      <c r="TJT317" s="13"/>
      <c r="TJU317" s="35"/>
      <c r="TJV317" s="35"/>
      <c r="TJW317" s="15"/>
      <c r="TJY317" s="13"/>
      <c r="TJZ317" s="35"/>
      <c r="TKA317" s="35"/>
      <c r="TKB317" s="15"/>
      <c r="TKD317" s="13"/>
      <c r="TKE317" s="35"/>
      <c r="TKF317" s="35"/>
      <c r="TKG317" s="15"/>
      <c r="TKI317" s="13"/>
      <c r="TKJ317" s="35"/>
      <c r="TKK317" s="35"/>
      <c r="TKL317" s="15"/>
      <c r="TKN317" s="13"/>
      <c r="TKO317" s="35"/>
      <c r="TKP317" s="35"/>
      <c r="TKQ317" s="15"/>
      <c r="TKS317" s="13"/>
      <c r="TKT317" s="35"/>
      <c r="TKU317" s="35"/>
      <c r="TKV317" s="15"/>
      <c r="TKX317" s="13"/>
      <c r="TKY317" s="35"/>
      <c r="TKZ317" s="35"/>
      <c r="TLA317" s="15"/>
      <c r="TLC317" s="13"/>
      <c r="TLD317" s="35"/>
      <c r="TLE317" s="35"/>
      <c r="TLF317" s="15"/>
      <c r="TLH317" s="13"/>
      <c r="TLI317" s="35"/>
      <c r="TLJ317" s="35"/>
      <c r="TLK317" s="15"/>
      <c r="TLM317" s="13"/>
      <c r="TLN317" s="35"/>
      <c r="TLO317" s="35"/>
      <c r="TLP317" s="15"/>
      <c r="TLR317" s="13"/>
      <c r="TLS317" s="35"/>
      <c r="TLT317" s="35"/>
      <c r="TLU317" s="15"/>
      <c r="TLW317" s="13"/>
      <c r="TLX317" s="35"/>
      <c r="TLY317" s="35"/>
      <c r="TLZ317" s="15"/>
      <c r="TMB317" s="13"/>
      <c r="TMC317" s="35"/>
      <c r="TMD317" s="35"/>
      <c r="TME317" s="15"/>
      <c r="TMG317" s="13"/>
      <c r="TMH317" s="35"/>
      <c r="TMI317" s="35"/>
      <c r="TMJ317" s="15"/>
      <c r="TML317" s="13"/>
      <c r="TMM317" s="35"/>
      <c r="TMN317" s="35"/>
      <c r="TMO317" s="15"/>
      <c r="TMQ317" s="13"/>
      <c r="TMR317" s="35"/>
      <c r="TMS317" s="35"/>
      <c r="TMT317" s="15"/>
      <c r="TMV317" s="13"/>
      <c r="TMW317" s="35"/>
      <c r="TMX317" s="35"/>
      <c r="TMY317" s="15"/>
      <c r="TNA317" s="13"/>
      <c r="TNB317" s="35"/>
      <c r="TNC317" s="35"/>
      <c r="TND317" s="15"/>
      <c r="TNF317" s="13"/>
      <c r="TNG317" s="35"/>
      <c r="TNH317" s="35"/>
      <c r="TNI317" s="15"/>
      <c r="TNK317" s="13"/>
      <c r="TNL317" s="35"/>
      <c r="TNM317" s="35"/>
      <c r="TNN317" s="15"/>
      <c r="TNP317" s="13"/>
      <c r="TNQ317" s="35"/>
      <c r="TNR317" s="35"/>
      <c r="TNS317" s="15"/>
      <c r="TNU317" s="13"/>
      <c r="TNV317" s="35"/>
      <c r="TNW317" s="35"/>
      <c r="TNX317" s="15"/>
      <c r="TNZ317" s="13"/>
      <c r="TOA317" s="35"/>
      <c r="TOB317" s="35"/>
      <c r="TOC317" s="15"/>
      <c r="TOE317" s="13"/>
      <c r="TOF317" s="35"/>
      <c r="TOG317" s="35"/>
      <c r="TOH317" s="15"/>
      <c r="TOJ317" s="13"/>
      <c r="TOK317" s="35"/>
      <c r="TOL317" s="35"/>
      <c r="TOM317" s="15"/>
      <c r="TOO317" s="13"/>
      <c r="TOP317" s="35"/>
      <c r="TOQ317" s="35"/>
      <c r="TOR317" s="15"/>
      <c r="TOT317" s="13"/>
      <c r="TOU317" s="35"/>
      <c r="TOV317" s="35"/>
      <c r="TOW317" s="15"/>
      <c r="TOY317" s="13"/>
      <c r="TOZ317" s="35"/>
      <c r="TPA317" s="35"/>
      <c r="TPB317" s="15"/>
      <c r="TPD317" s="13"/>
      <c r="TPE317" s="35"/>
      <c r="TPF317" s="35"/>
      <c r="TPG317" s="15"/>
      <c r="TPI317" s="13"/>
      <c r="TPJ317" s="35"/>
      <c r="TPK317" s="35"/>
      <c r="TPL317" s="15"/>
      <c r="TPN317" s="13"/>
      <c r="TPO317" s="35"/>
      <c r="TPP317" s="35"/>
      <c r="TPQ317" s="15"/>
      <c r="TPS317" s="13"/>
      <c r="TPT317" s="35"/>
      <c r="TPU317" s="35"/>
      <c r="TPV317" s="15"/>
      <c r="TPX317" s="13"/>
      <c r="TPY317" s="35"/>
      <c r="TPZ317" s="35"/>
      <c r="TQA317" s="15"/>
      <c r="TQC317" s="13"/>
      <c r="TQD317" s="35"/>
      <c r="TQE317" s="35"/>
      <c r="TQF317" s="15"/>
      <c r="TQH317" s="13"/>
      <c r="TQI317" s="35"/>
      <c r="TQJ317" s="35"/>
      <c r="TQK317" s="15"/>
      <c r="TQM317" s="13"/>
      <c r="TQN317" s="35"/>
      <c r="TQO317" s="35"/>
      <c r="TQP317" s="15"/>
      <c r="TQR317" s="13"/>
      <c r="TQS317" s="35"/>
      <c r="TQT317" s="35"/>
      <c r="TQU317" s="15"/>
      <c r="TQW317" s="13"/>
      <c r="TQX317" s="35"/>
      <c r="TQY317" s="35"/>
      <c r="TQZ317" s="15"/>
      <c r="TRB317" s="13"/>
      <c r="TRC317" s="35"/>
      <c r="TRD317" s="35"/>
      <c r="TRE317" s="15"/>
      <c r="TRG317" s="13"/>
      <c r="TRH317" s="35"/>
      <c r="TRI317" s="35"/>
      <c r="TRJ317" s="15"/>
      <c r="TRL317" s="13"/>
      <c r="TRM317" s="35"/>
      <c r="TRN317" s="35"/>
      <c r="TRO317" s="15"/>
      <c r="TRQ317" s="13"/>
      <c r="TRR317" s="35"/>
      <c r="TRS317" s="35"/>
      <c r="TRT317" s="15"/>
      <c r="TRV317" s="13"/>
      <c r="TRW317" s="35"/>
      <c r="TRX317" s="35"/>
      <c r="TRY317" s="15"/>
      <c r="TSA317" s="13"/>
      <c r="TSB317" s="35"/>
      <c r="TSC317" s="35"/>
      <c r="TSD317" s="15"/>
      <c r="TSF317" s="13"/>
      <c r="TSG317" s="35"/>
      <c r="TSH317" s="35"/>
      <c r="TSI317" s="15"/>
      <c r="TSK317" s="13"/>
      <c r="TSL317" s="35"/>
      <c r="TSM317" s="35"/>
      <c r="TSN317" s="15"/>
      <c r="TSP317" s="13"/>
      <c r="TSQ317" s="35"/>
      <c r="TSR317" s="35"/>
      <c r="TSS317" s="15"/>
      <c r="TSU317" s="13"/>
      <c r="TSV317" s="35"/>
      <c r="TSW317" s="35"/>
      <c r="TSX317" s="15"/>
      <c r="TSZ317" s="13"/>
      <c r="TTA317" s="35"/>
      <c r="TTB317" s="35"/>
      <c r="TTC317" s="15"/>
      <c r="TTE317" s="13"/>
      <c r="TTF317" s="35"/>
      <c r="TTG317" s="35"/>
      <c r="TTH317" s="15"/>
      <c r="TTJ317" s="13"/>
      <c r="TTK317" s="35"/>
      <c r="TTL317" s="35"/>
      <c r="TTM317" s="15"/>
      <c r="TTO317" s="13"/>
      <c r="TTP317" s="35"/>
      <c r="TTQ317" s="35"/>
      <c r="TTR317" s="15"/>
      <c r="TTT317" s="13"/>
      <c r="TTU317" s="35"/>
      <c r="TTV317" s="35"/>
      <c r="TTW317" s="15"/>
      <c r="TTY317" s="13"/>
      <c r="TTZ317" s="35"/>
      <c r="TUA317" s="35"/>
      <c r="TUB317" s="15"/>
      <c r="TUD317" s="13"/>
      <c r="TUE317" s="35"/>
      <c r="TUF317" s="35"/>
      <c r="TUG317" s="15"/>
      <c r="TUI317" s="13"/>
      <c r="TUJ317" s="35"/>
      <c r="TUK317" s="35"/>
      <c r="TUL317" s="15"/>
      <c r="TUN317" s="13"/>
      <c r="TUO317" s="35"/>
      <c r="TUP317" s="35"/>
      <c r="TUQ317" s="15"/>
      <c r="TUS317" s="13"/>
      <c r="TUT317" s="35"/>
      <c r="TUU317" s="35"/>
      <c r="TUV317" s="15"/>
      <c r="TUX317" s="13"/>
      <c r="TUY317" s="35"/>
      <c r="TUZ317" s="35"/>
      <c r="TVA317" s="15"/>
      <c r="TVC317" s="13"/>
      <c r="TVD317" s="35"/>
      <c r="TVE317" s="35"/>
      <c r="TVF317" s="15"/>
      <c r="TVH317" s="13"/>
      <c r="TVI317" s="35"/>
      <c r="TVJ317" s="35"/>
      <c r="TVK317" s="15"/>
      <c r="TVM317" s="13"/>
      <c r="TVN317" s="35"/>
      <c r="TVO317" s="35"/>
      <c r="TVP317" s="15"/>
      <c r="TVR317" s="13"/>
      <c r="TVS317" s="35"/>
      <c r="TVT317" s="35"/>
      <c r="TVU317" s="15"/>
      <c r="TVW317" s="13"/>
      <c r="TVX317" s="35"/>
      <c r="TVY317" s="35"/>
      <c r="TVZ317" s="15"/>
      <c r="TWB317" s="13"/>
      <c r="TWC317" s="35"/>
      <c r="TWD317" s="35"/>
      <c r="TWE317" s="15"/>
      <c r="TWG317" s="13"/>
      <c r="TWH317" s="35"/>
      <c r="TWI317" s="35"/>
      <c r="TWJ317" s="15"/>
      <c r="TWL317" s="13"/>
      <c r="TWM317" s="35"/>
      <c r="TWN317" s="35"/>
      <c r="TWO317" s="15"/>
      <c r="TWQ317" s="13"/>
      <c r="TWR317" s="35"/>
      <c r="TWS317" s="35"/>
      <c r="TWT317" s="15"/>
      <c r="TWV317" s="13"/>
      <c r="TWW317" s="35"/>
      <c r="TWX317" s="35"/>
      <c r="TWY317" s="15"/>
      <c r="TXA317" s="13"/>
      <c r="TXB317" s="35"/>
      <c r="TXC317" s="35"/>
      <c r="TXD317" s="15"/>
      <c r="TXF317" s="13"/>
      <c r="TXG317" s="35"/>
      <c r="TXH317" s="35"/>
      <c r="TXI317" s="15"/>
      <c r="TXK317" s="13"/>
      <c r="TXL317" s="35"/>
      <c r="TXM317" s="35"/>
      <c r="TXN317" s="15"/>
      <c r="TXP317" s="13"/>
      <c r="TXQ317" s="35"/>
      <c r="TXR317" s="35"/>
      <c r="TXS317" s="15"/>
      <c r="TXU317" s="13"/>
      <c r="TXV317" s="35"/>
      <c r="TXW317" s="35"/>
      <c r="TXX317" s="15"/>
      <c r="TXZ317" s="13"/>
      <c r="TYA317" s="35"/>
      <c r="TYB317" s="35"/>
      <c r="TYC317" s="15"/>
      <c r="TYE317" s="13"/>
      <c r="TYF317" s="35"/>
      <c r="TYG317" s="35"/>
      <c r="TYH317" s="15"/>
      <c r="TYJ317" s="13"/>
      <c r="TYK317" s="35"/>
      <c r="TYL317" s="35"/>
      <c r="TYM317" s="15"/>
      <c r="TYO317" s="13"/>
      <c r="TYP317" s="35"/>
      <c r="TYQ317" s="35"/>
      <c r="TYR317" s="15"/>
      <c r="TYT317" s="13"/>
      <c r="TYU317" s="35"/>
      <c r="TYV317" s="35"/>
      <c r="TYW317" s="15"/>
      <c r="TYY317" s="13"/>
      <c r="TYZ317" s="35"/>
      <c r="TZA317" s="35"/>
      <c r="TZB317" s="15"/>
      <c r="TZD317" s="13"/>
      <c r="TZE317" s="35"/>
      <c r="TZF317" s="35"/>
      <c r="TZG317" s="15"/>
      <c r="TZI317" s="13"/>
      <c r="TZJ317" s="35"/>
      <c r="TZK317" s="35"/>
      <c r="TZL317" s="15"/>
      <c r="TZN317" s="13"/>
      <c r="TZO317" s="35"/>
      <c r="TZP317" s="35"/>
      <c r="TZQ317" s="15"/>
      <c r="TZS317" s="13"/>
      <c r="TZT317" s="35"/>
      <c r="TZU317" s="35"/>
      <c r="TZV317" s="15"/>
      <c r="TZX317" s="13"/>
      <c r="TZY317" s="35"/>
      <c r="TZZ317" s="35"/>
      <c r="UAA317" s="15"/>
      <c r="UAC317" s="13"/>
      <c r="UAD317" s="35"/>
      <c r="UAE317" s="35"/>
      <c r="UAF317" s="15"/>
      <c r="UAH317" s="13"/>
      <c r="UAI317" s="35"/>
      <c r="UAJ317" s="35"/>
      <c r="UAK317" s="15"/>
      <c r="UAM317" s="13"/>
      <c r="UAN317" s="35"/>
      <c r="UAO317" s="35"/>
      <c r="UAP317" s="15"/>
      <c r="UAR317" s="13"/>
      <c r="UAS317" s="35"/>
      <c r="UAT317" s="35"/>
      <c r="UAU317" s="15"/>
      <c r="UAW317" s="13"/>
      <c r="UAX317" s="35"/>
      <c r="UAY317" s="35"/>
      <c r="UAZ317" s="15"/>
      <c r="UBB317" s="13"/>
      <c r="UBC317" s="35"/>
      <c r="UBD317" s="35"/>
      <c r="UBE317" s="15"/>
      <c r="UBG317" s="13"/>
      <c r="UBH317" s="35"/>
      <c r="UBI317" s="35"/>
      <c r="UBJ317" s="15"/>
      <c r="UBL317" s="13"/>
      <c r="UBM317" s="35"/>
      <c r="UBN317" s="35"/>
      <c r="UBO317" s="15"/>
      <c r="UBQ317" s="13"/>
      <c r="UBR317" s="35"/>
      <c r="UBS317" s="35"/>
      <c r="UBT317" s="15"/>
      <c r="UBV317" s="13"/>
      <c r="UBW317" s="35"/>
      <c r="UBX317" s="35"/>
      <c r="UBY317" s="15"/>
      <c r="UCA317" s="13"/>
      <c r="UCB317" s="35"/>
      <c r="UCC317" s="35"/>
      <c r="UCD317" s="15"/>
      <c r="UCF317" s="13"/>
      <c r="UCG317" s="35"/>
      <c r="UCH317" s="35"/>
      <c r="UCI317" s="15"/>
      <c r="UCK317" s="13"/>
      <c r="UCL317" s="35"/>
      <c r="UCM317" s="35"/>
      <c r="UCN317" s="15"/>
      <c r="UCP317" s="13"/>
      <c r="UCQ317" s="35"/>
      <c r="UCR317" s="35"/>
      <c r="UCS317" s="15"/>
      <c r="UCU317" s="13"/>
      <c r="UCV317" s="35"/>
      <c r="UCW317" s="35"/>
      <c r="UCX317" s="15"/>
      <c r="UCZ317" s="13"/>
      <c r="UDA317" s="35"/>
      <c r="UDB317" s="35"/>
      <c r="UDC317" s="15"/>
      <c r="UDE317" s="13"/>
      <c r="UDF317" s="35"/>
      <c r="UDG317" s="35"/>
      <c r="UDH317" s="15"/>
      <c r="UDJ317" s="13"/>
      <c r="UDK317" s="35"/>
      <c r="UDL317" s="35"/>
      <c r="UDM317" s="15"/>
      <c r="UDO317" s="13"/>
      <c r="UDP317" s="35"/>
      <c r="UDQ317" s="35"/>
      <c r="UDR317" s="15"/>
      <c r="UDT317" s="13"/>
      <c r="UDU317" s="35"/>
      <c r="UDV317" s="35"/>
      <c r="UDW317" s="15"/>
      <c r="UDY317" s="13"/>
      <c r="UDZ317" s="35"/>
      <c r="UEA317" s="35"/>
      <c r="UEB317" s="15"/>
      <c r="UED317" s="13"/>
      <c r="UEE317" s="35"/>
      <c r="UEF317" s="35"/>
      <c r="UEG317" s="15"/>
      <c r="UEI317" s="13"/>
      <c r="UEJ317" s="35"/>
      <c r="UEK317" s="35"/>
      <c r="UEL317" s="15"/>
      <c r="UEN317" s="13"/>
      <c r="UEO317" s="35"/>
      <c r="UEP317" s="35"/>
      <c r="UEQ317" s="15"/>
      <c r="UES317" s="13"/>
      <c r="UET317" s="35"/>
      <c r="UEU317" s="35"/>
      <c r="UEV317" s="15"/>
      <c r="UEX317" s="13"/>
      <c r="UEY317" s="35"/>
      <c r="UEZ317" s="35"/>
      <c r="UFA317" s="15"/>
      <c r="UFC317" s="13"/>
      <c r="UFD317" s="35"/>
      <c r="UFE317" s="35"/>
      <c r="UFF317" s="15"/>
      <c r="UFH317" s="13"/>
      <c r="UFI317" s="35"/>
      <c r="UFJ317" s="35"/>
      <c r="UFK317" s="15"/>
      <c r="UFM317" s="13"/>
      <c r="UFN317" s="35"/>
      <c r="UFO317" s="35"/>
      <c r="UFP317" s="15"/>
      <c r="UFR317" s="13"/>
      <c r="UFS317" s="35"/>
      <c r="UFT317" s="35"/>
      <c r="UFU317" s="15"/>
      <c r="UFW317" s="13"/>
      <c r="UFX317" s="35"/>
      <c r="UFY317" s="35"/>
      <c r="UFZ317" s="15"/>
      <c r="UGB317" s="13"/>
      <c r="UGC317" s="35"/>
      <c r="UGD317" s="35"/>
      <c r="UGE317" s="15"/>
      <c r="UGG317" s="13"/>
      <c r="UGH317" s="35"/>
      <c r="UGI317" s="35"/>
      <c r="UGJ317" s="15"/>
      <c r="UGL317" s="13"/>
      <c r="UGM317" s="35"/>
      <c r="UGN317" s="35"/>
      <c r="UGO317" s="15"/>
      <c r="UGQ317" s="13"/>
      <c r="UGR317" s="35"/>
      <c r="UGS317" s="35"/>
      <c r="UGT317" s="15"/>
      <c r="UGV317" s="13"/>
      <c r="UGW317" s="35"/>
      <c r="UGX317" s="35"/>
      <c r="UGY317" s="15"/>
      <c r="UHA317" s="13"/>
      <c r="UHB317" s="35"/>
      <c r="UHC317" s="35"/>
      <c r="UHD317" s="15"/>
      <c r="UHF317" s="13"/>
      <c r="UHG317" s="35"/>
      <c r="UHH317" s="35"/>
      <c r="UHI317" s="15"/>
      <c r="UHK317" s="13"/>
      <c r="UHL317" s="35"/>
      <c r="UHM317" s="35"/>
      <c r="UHN317" s="15"/>
      <c r="UHP317" s="13"/>
      <c r="UHQ317" s="35"/>
      <c r="UHR317" s="35"/>
      <c r="UHS317" s="15"/>
      <c r="UHU317" s="13"/>
      <c r="UHV317" s="35"/>
      <c r="UHW317" s="35"/>
      <c r="UHX317" s="15"/>
      <c r="UHZ317" s="13"/>
      <c r="UIA317" s="35"/>
      <c r="UIB317" s="35"/>
      <c r="UIC317" s="15"/>
      <c r="UIE317" s="13"/>
      <c r="UIF317" s="35"/>
      <c r="UIG317" s="35"/>
      <c r="UIH317" s="15"/>
      <c r="UIJ317" s="13"/>
      <c r="UIK317" s="35"/>
      <c r="UIL317" s="35"/>
      <c r="UIM317" s="15"/>
      <c r="UIO317" s="13"/>
      <c r="UIP317" s="35"/>
      <c r="UIQ317" s="35"/>
      <c r="UIR317" s="15"/>
      <c r="UIT317" s="13"/>
      <c r="UIU317" s="35"/>
      <c r="UIV317" s="35"/>
      <c r="UIW317" s="15"/>
      <c r="UIY317" s="13"/>
      <c r="UIZ317" s="35"/>
      <c r="UJA317" s="35"/>
      <c r="UJB317" s="15"/>
      <c r="UJD317" s="13"/>
      <c r="UJE317" s="35"/>
      <c r="UJF317" s="35"/>
      <c r="UJG317" s="15"/>
      <c r="UJI317" s="13"/>
      <c r="UJJ317" s="35"/>
      <c r="UJK317" s="35"/>
      <c r="UJL317" s="15"/>
      <c r="UJN317" s="13"/>
      <c r="UJO317" s="35"/>
      <c r="UJP317" s="35"/>
      <c r="UJQ317" s="15"/>
      <c r="UJS317" s="13"/>
      <c r="UJT317" s="35"/>
      <c r="UJU317" s="35"/>
      <c r="UJV317" s="15"/>
      <c r="UJX317" s="13"/>
      <c r="UJY317" s="35"/>
      <c r="UJZ317" s="35"/>
      <c r="UKA317" s="15"/>
      <c r="UKC317" s="13"/>
      <c r="UKD317" s="35"/>
      <c r="UKE317" s="35"/>
      <c r="UKF317" s="15"/>
      <c r="UKH317" s="13"/>
      <c r="UKI317" s="35"/>
      <c r="UKJ317" s="35"/>
      <c r="UKK317" s="15"/>
      <c r="UKM317" s="13"/>
      <c r="UKN317" s="35"/>
      <c r="UKO317" s="35"/>
      <c r="UKP317" s="15"/>
      <c r="UKR317" s="13"/>
      <c r="UKS317" s="35"/>
      <c r="UKT317" s="35"/>
      <c r="UKU317" s="15"/>
      <c r="UKW317" s="13"/>
      <c r="UKX317" s="35"/>
      <c r="UKY317" s="35"/>
      <c r="UKZ317" s="15"/>
      <c r="ULB317" s="13"/>
      <c r="ULC317" s="35"/>
      <c r="ULD317" s="35"/>
      <c r="ULE317" s="15"/>
      <c r="ULG317" s="13"/>
      <c r="ULH317" s="35"/>
      <c r="ULI317" s="35"/>
      <c r="ULJ317" s="15"/>
      <c r="ULL317" s="13"/>
      <c r="ULM317" s="35"/>
      <c r="ULN317" s="35"/>
      <c r="ULO317" s="15"/>
      <c r="ULQ317" s="13"/>
      <c r="ULR317" s="35"/>
      <c r="ULS317" s="35"/>
      <c r="ULT317" s="15"/>
      <c r="ULV317" s="13"/>
      <c r="ULW317" s="35"/>
      <c r="ULX317" s="35"/>
      <c r="ULY317" s="15"/>
      <c r="UMA317" s="13"/>
      <c r="UMB317" s="35"/>
      <c r="UMC317" s="35"/>
      <c r="UMD317" s="15"/>
      <c r="UMF317" s="13"/>
      <c r="UMG317" s="35"/>
      <c r="UMH317" s="35"/>
      <c r="UMI317" s="15"/>
      <c r="UMK317" s="13"/>
      <c r="UML317" s="35"/>
      <c r="UMM317" s="35"/>
      <c r="UMN317" s="15"/>
      <c r="UMP317" s="13"/>
      <c r="UMQ317" s="35"/>
      <c r="UMR317" s="35"/>
      <c r="UMS317" s="15"/>
      <c r="UMU317" s="13"/>
      <c r="UMV317" s="35"/>
      <c r="UMW317" s="35"/>
      <c r="UMX317" s="15"/>
      <c r="UMZ317" s="13"/>
      <c r="UNA317" s="35"/>
      <c r="UNB317" s="35"/>
      <c r="UNC317" s="15"/>
      <c r="UNE317" s="13"/>
      <c r="UNF317" s="35"/>
      <c r="UNG317" s="35"/>
      <c r="UNH317" s="15"/>
      <c r="UNJ317" s="13"/>
      <c r="UNK317" s="35"/>
      <c r="UNL317" s="35"/>
      <c r="UNM317" s="15"/>
      <c r="UNO317" s="13"/>
      <c r="UNP317" s="35"/>
      <c r="UNQ317" s="35"/>
      <c r="UNR317" s="15"/>
      <c r="UNT317" s="13"/>
      <c r="UNU317" s="35"/>
      <c r="UNV317" s="35"/>
      <c r="UNW317" s="15"/>
      <c r="UNY317" s="13"/>
      <c r="UNZ317" s="35"/>
      <c r="UOA317" s="35"/>
      <c r="UOB317" s="15"/>
      <c r="UOD317" s="13"/>
      <c r="UOE317" s="35"/>
      <c r="UOF317" s="35"/>
      <c r="UOG317" s="15"/>
      <c r="UOI317" s="13"/>
      <c r="UOJ317" s="35"/>
      <c r="UOK317" s="35"/>
      <c r="UOL317" s="15"/>
      <c r="UON317" s="13"/>
      <c r="UOO317" s="35"/>
      <c r="UOP317" s="35"/>
      <c r="UOQ317" s="15"/>
      <c r="UOS317" s="13"/>
      <c r="UOT317" s="35"/>
      <c r="UOU317" s="35"/>
      <c r="UOV317" s="15"/>
      <c r="UOX317" s="13"/>
      <c r="UOY317" s="35"/>
      <c r="UOZ317" s="35"/>
      <c r="UPA317" s="15"/>
      <c r="UPC317" s="13"/>
      <c r="UPD317" s="35"/>
      <c r="UPE317" s="35"/>
      <c r="UPF317" s="15"/>
      <c r="UPH317" s="13"/>
      <c r="UPI317" s="35"/>
      <c r="UPJ317" s="35"/>
      <c r="UPK317" s="15"/>
      <c r="UPM317" s="13"/>
      <c r="UPN317" s="35"/>
      <c r="UPO317" s="35"/>
      <c r="UPP317" s="15"/>
      <c r="UPR317" s="13"/>
      <c r="UPS317" s="35"/>
      <c r="UPT317" s="35"/>
      <c r="UPU317" s="15"/>
      <c r="UPW317" s="13"/>
      <c r="UPX317" s="35"/>
      <c r="UPY317" s="35"/>
      <c r="UPZ317" s="15"/>
      <c r="UQB317" s="13"/>
      <c r="UQC317" s="35"/>
      <c r="UQD317" s="35"/>
      <c r="UQE317" s="15"/>
      <c r="UQG317" s="13"/>
      <c r="UQH317" s="35"/>
      <c r="UQI317" s="35"/>
      <c r="UQJ317" s="15"/>
      <c r="UQL317" s="13"/>
      <c r="UQM317" s="35"/>
      <c r="UQN317" s="35"/>
      <c r="UQO317" s="15"/>
      <c r="UQQ317" s="13"/>
      <c r="UQR317" s="35"/>
      <c r="UQS317" s="35"/>
      <c r="UQT317" s="15"/>
      <c r="UQV317" s="13"/>
      <c r="UQW317" s="35"/>
      <c r="UQX317" s="35"/>
      <c r="UQY317" s="15"/>
      <c r="URA317" s="13"/>
      <c r="URB317" s="35"/>
      <c r="URC317" s="35"/>
      <c r="URD317" s="15"/>
      <c r="URF317" s="13"/>
      <c r="URG317" s="35"/>
      <c r="URH317" s="35"/>
      <c r="URI317" s="15"/>
      <c r="URK317" s="13"/>
      <c r="URL317" s="35"/>
      <c r="URM317" s="35"/>
      <c r="URN317" s="15"/>
      <c r="URP317" s="13"/>
      <c r="URQ317" s="35"/>
      <c r="URR317" s="35"/>
      <c r="URS317" s="15"/>
      <c r="URU317" s="13"/>
      <c r="URV317" s="35"/>
      <c r="URW317" s="35"/>
      <c r="URX317" s="15"/>
      <c r="URZ317" s="13"/>
      <c r="USA317" s="35"/>
      <c r="USB317" s="35"/>
      <c r="USC317" s="15"/>
      <c r="USE317" s="13"/>
      <c r="USF317" s="35"/>
      <c r="USG317" s="35"/>
      <c r="USH317" s="15"/>
      <c r="USJ317" s="13"/>
      <c r="USK317" s="35"/>
      <c r="USL317" s="35"/>
      <c r="USM317" s="15"/>
      <c r="USO317" s="13"/>
      <c r="USP317" s="35"/>
      <c r="USQ317" s="35"/>
      <c r="USR317" s="15"/>
      <c r="UST317" s="13"/>
      <c r="USU317" s="35"/>
      <c r="USV317" s="35"/>
      <c r="USW317" s="15"/>
      <c r="USY317" s="13"/>
      <c r="USZ317" s="35"/>
      <c r="UTA317" s="35"/>
      <c r="UTB317" s="15"/>
      <c r="UTD317" s="13"/>
      <c r="UTE317" s="35"/>
      <c r="UTF317" s="35"/>
      <c r="UTG317" s="15"/>
      <c r="UTI317" s="13"/>
      <c r="UTJ317" s="35"/>
      <c r="UTK317" s="35"/>
      <c r="UTL317" s="15"/>
      <c r="UTN317" s="13"/>
      <c r="UTO317" s="35"/>
      <c r="UTP317" s="35"/>
      <c r="UTQ317" s="15"/>
      <c r="UTS317" s="13"/>
      <c r="UTT317" s="35"/>
      <c r="UTU317" s="35"/>
      <c r="UTV317" s="15"/>
      <c r="UTX317" s="13"/>
      <c r="UTY317" s="35"/>
      <c r="UTZ317" s="35"/>
      <c r="UUA317" s="15"/>
      <c r="UUC317" s="13"/>
      <c r="UUD317" s="35"/>
      <c r="UUE317" s="35"/>
      <c r="UUF317" s="15"/>
      <c r="UUH317" s="13"/>
      <c r="UUI317" s="35"/>
      <c r="UUJ317" s="35"/>
      <c r="UUK317" s="15"/>
      <c r="UUM317" s="13"/>
      <c r="UUN317" s="35"/>
      <c r="UUO317" s="35"/>
      <c r="UUP317" s="15"/>
      <c r="UUR317" s="13"/>
      <c r="UUS317" s="35"/>
      <c r="UUT317" s="35"/>
      <c r="UUU317" s="15"/>
      <c r="UUW317" s="13"/>
      <c r="UUX317" s="35"/>
      <c r="UUY317" s="35"/>
      <c r="UUZ317" s="15"/>
      <c r="UVB317" s="13"/>
      <c r="UVC317" s="35"/>
      <c r="UVD317" s="35"/>
      <c r="UVE317" s="15"/>
      <c r="UVG317" s="13"/>
      <c r="UVH317" s="35"/>
      <c r="UVI317" s="35"/>
      <c r="UVJ317" s="15"/>
      <c r="UVL317" s="13"/>
      <c r="UVM317" s="35"/>
      <c r="UVN317" s="35"/>
      <c r="UVO317" s="15"/>
      <c r="UVQ317" s="13"/>
      <c r="UVR317" s="35"/>
      <c r="UVS317" s="35"/>
      <c r="UVT317" s="15"/>
      <c r="UVV317" s="13"/>
      <c r="UVW317" s="35"/>
      <c r="UVX317" s="35"/>
      <c r="UVY317" s="15"/>
      <c r="UWA317" s="13"/>
      <c r="UWB317" s="35"/>
      <c r="UWC317" s="35"/>
      <c r="UWD317" s="15"/>
      <c r="UWF317" s="13"/>
      <c r="UWG317" s="35"/>
      <c r="UWH317" s="35"/>
      <c r="UWI317" s="15"/>
      <c r="UWK317" s="13"/>
      <c r="UWL317" s="35"/>
      <c r="UWM317" s="35"/>
      <c r="UWN317" s="15"/>
      <c r="UWP317" s="13"/>
      <c r="UWQ317" s="35"/>
      <c r="UWR317" s="35"/>
      <c r="UWS317" s="15"/>
      <c r="UWU317" s="13"/>
      <c r="UWV317" s="35"/>
      <c r="UWW317" s="35"/>
      <c r="UWX317" s="15"/>
      <c r="UWZ317" s="13"/>
      <c r="UXA317" s="35"/>
      <c r="UXB317" s="35"/>
      <c r="UXC317" s="15"/>
      <c r="UXE317" s="13"/>
      <c r="UXF317" s="35"/>
      <c r="UXG317" s="35"/>
      <c r="UXH317" s="15"/>
      <c r="UXJ317" s="13"/>
      <c r="UXK317" s="35"/>
      <c r="UXL317" s="35"/>
      <c r="UXM317" s="15"/>
      <c r="UXO317" s="13"/>
      <c r="UXP317" s="35"/>
      <c r="UXQ317" s="35"/>
      <c r="UXR317" s="15"/>
      <c r="UXT317" s="13"/>
      <c r="UXU317" s="35"/>
      <c r="UXV317" s="35"/>
      <c r="UXW317" s="15"/>
      <c r="UXY317" s="13"/>
      <c r="UXZ317" s="35"/>
      <c r="UYA317" s="35"/>
      <c r="UYB317" s="15"/>
      <c r="UYD317" s="13"/>
      <c r="UYE317" s="35"/>
      <c r="UYF317" s="35"/>
      <c r="UYG317" s="15"/>
      <c r="UYI317" s="13"/>
      <c r="UYJ317" s="35"/>
      <c r="UYK317" s="35"/>
      <c r="UYL317" s="15"/>
      <c r="UYN317" s="13"/>
      <c r="UYO317" s="35"/>
      <c r="UYP317" s="35"/>
      <c r="UYQ317" s="15"/>
      <c r="UYS317" s="13"/>
      <c r="UYT317" s="35"/>
      <c r="UYU317" s="35"/>
      <c r="UYV317" s="15"/>
      <c r="UYX317" s="13"/>
      <c r="UYY317" s="35"/>
      <c r="UYZ317" s="35"/>
      <c r="UZA317" s="15"/>
      <c r="UZC317" s="13"/>
      <c r="UZD317" s="35"/>
      <c r="UZE317" s="35"/>
      <c r="UZF317" s="15"/>
      <c r="UZH317" s="13"/>
      <c r="UZI317" s="35"/>
      <c r="UZJ317" s="35"/>
      <c r="UZK317" s="15"/>
      <c r="UZM317" s="13"/>
      <c r="UZN317" s="35"/>
      <c r="UZO317" s="35"/>
      <c r="UZP317" s="15"/>
      <c r="UZR317" s="13"/>
      <c r="UZS317" s="35"/>
      <c r="UZT317" s="35"/>
      <c r="UZU317" s="15"/>
      <c r="UZW317" s="13"/>
      <c r="UZX317" s="35"/>
      <c r="UZY317" s="35"/>
      <c r="UZZ317" s="15"/>
      <c r="VAB317" s="13"/>
      <c r="VAC317" s="35"/>
      <c r="VAD317" s="35"/>
      <c r="VAE317" s="15"/>
      <c r="VAG317" s="13"/>
      <c r="VAH317" s="35"/>
      <c r="VAI317" s="35"/>
      <c r="VAJ317" s="15"/>
      <c r="VAL317" s="13"/>
      <c r="VAM317" s="35"/>
      <c r="VAN317" s="35"/>
      <c r="VAO317" s="15"/>
      <c r="VAQ317" s="13"/>
      <c r="VAR317" s="35"/>
      <c r="VAS317" s="35"/>
      <c r="VAT317" s="15"/>
      <c r="VAV317" s="13"/>
      <c r="VAW317" s="35"/>
      <c r="VAX317" s="35"/>
      <c r="VAY317" s="15"/>
      <c r="VBA317" s="13"/>
      <c r="VBB317" s="35"/>
      <c r="VBC317" s="35"/>
      <c r="VBD317" s="15"/>
      <c r="VBF317" s="13"/>
      <c r="VBG317" s="35"/>
      <c r="VBH317" s="35"/>
      <c r="VBI317" s="15"/>
      <c r="VBK317" s="13"/>
      <c r="VBL317" s="35"/>
      <c r="VBM317" s="35"/>
      <c r="VBN317" s="15"/>
      <c r="VBP317" s="13"/>
      <c r="VBQ317" s="35"/>
      <c r="VBR317" s="35"/>
      <c r="VBS317" s="15"/>
      <c r="VBU317" s="13"/>
      <c r="VBV317" s="35"/>
      <c r="VBW317" s="35"/>
      <c r="VBX317" s="15"/>
      <c r="VBZ317" s="13"/>
      <c r="VCA317" s="35"/>
      <c r="VCB317" s="35"/>
      <c r="VCC317" s="15"/>
      <c r="VCE317" s="13"/>
      <c r="VCF317" s="35"/>
      <c r="VCG317" s="35"/>
      <c r="VCH317" s="15"/>
      <c r="VCJ317" s="13"/>
      <c r="VCK317" s="35"/>
      <c r="VCL317" s="35"/>
      <c r="VCM317" s="15"/>
      <c r="VCO317" s="13"/>
      <c r="VCP317" s="35"/>
      <c r="VCQ317" s="35"/>
      <c r="VCR317" s="15"/>
      <c r="VCT317" s="13"/>
      <c r="VCU317" s="35"/>
      <c r="VCV317" s="35"/>
      <c r="VCW317" s="15"/>
      <c r="VCY317" s="13"/>
      <c r="VCZ317" s="35"/>
      <c r="VDA317" s="35"/>
      <c r="VDB317" s="15"/>
      <c r="VDD317" s="13"/>
      <c r="VDE317" s="35"/>
      <c r="VDF317" s="35"/>
      <c r="VDG317" s="15"/>
      <c r="VDI317" s="13"/>
      <c r="VDJ317" s="35"/>
      <c r="VDK317" s="35"/>
      <c r="VDL317" s="15"/>
      <c r="VDN317" s="13"/>
      <c r="VDO317" s="35"/>
      <c r="VDP317" s="35"/>
      <c r="VDQ317" s="15"/>
      <c r="VDS317" s="13"/>
      <c r="VDT317" s="35"/>
      <c r="VDU317" s="35"/>
      <c r="VDV317" s="15"/>
      <c r="VDX317" s="13"/>
      <c r="VDY317" s="35"/>
      <c r="VDZ317" s="35"/>
      <c r="VEA317" s="15"/>
      <c r="VEC317" s="13"/>
      <c r="VED317" s="35"/>
      <c r="VEE317" s="35"/>
      <c r="VEF317" s="15"/>
      <c r="VEH317" s="13"/>
      <c r="VEI317" s="35"/>
      <c r="VEJ317" s="35"/>
      <c r="VEK317" s="15"/>
      <c r="VEM317" s="13"/>
      <c r="VEN317" s="35"/>
      <c r="VEO317" s="35"/>
      <c r="VEP317" s="15"/>
      <c r="VER317" s="13"/>
      <c r="VES317" s="35"/>
      <c r="VET317" s="35"/>
      <c r="VEU317" s="15"/>
      <c r="VEW317" s="13"/>
      <c r="VEX317" s="35"/>
      <c r="VEY317" s="35"/>
      <c r="VEZ317" s="15"/>
      <c r="VFB317" s="13"/>
      <c r="VFC317" s="35"/>
      <c r="VFD317" s="35"/>
      <c r="VFE317" s="15"/>
      <c r="VFG317" s="13"/>
      <c r="VFH317" s="35"/>
      <c r="VFI317" s="35"/>
      <c r="VFJ317" s="15"/>
      <c r="VFL317" s="13"/>
      <c r="VFM317" s="35"/>
      <c r="VFN317" s="35"/>
      <c r="VFO317" s="15"/>
      <c r="VFQ317" s="13"/>
      <c r="VFR317" s="35"/>
      <c r="VFS317" s="35"/>
      <c r="VFT317" s="15"/>
      <c r="VFV317" s="13"/>
      <c r="VFW317" s="35"/>
      <c r="VFX317" s="35"/>
      <c r="VFY317" s="15"/>
      <c r="VGA317" s="13"/>
      <c r="VGB317" s="35"/>
      <c r="VGC317" s="35"/>
      <c r="VGD317" s="15"/>
      <c r="VGF317" s="13"/>
      <c r="VGG317" s="35"/>
      <c r="VGH317" s="35"/>
      <c r="VGI317" s="15"/>
      <c r="VGK317" s="13"/>
      <c r="VGL317" s="35"/>
      <c r="VGM317" s="35"/>
      <c r="VGN317" s="15"/>
      <c r="VGP317" s="13"/>
      <c r="VGQ317" s="35"/>
      <c r="VGR317" s="35"/>
      <c r="VGS317" s="15"/>
      <c r="VGU317" s="13"/>
      <c r="VGV317" s="35"/>
      <c r="VGW317" s="35"/>
      <c r="VGX317" s="15"/>
      <c r="VGZ317" s="13"/>
      <c r="VHA317" s="35"/>
      <c r="VHB317" s="35"/>
      <c r="VHC317" s="15"/>
      <c r="VHE317" s="13"/>
      <c r="VHF317" s="35"/>
      <c r="VHG317" s="35"/>
      <c r="VHH317" s="15"/>
      <c r="VHJ317" s="13"/>
      <c r="VHK317" s="35"/>
      <c r="VHL317" s="35"/>
      <c r="VHM317" s="15"/>
      <c r="VHO317" s="13"/>
      <c r="VHP317" s="35"/>
      <c r="VHQ317" s="35"/>
      <c r="VHR317" s="15"/>
      <c r="VHT317" s="13"/>
      <c r="VHU317" s="35"/>
      <c r="VHV317" s="35"/>
      <c r="VHW317" s="15"/>
      <c r="VHY317" s="13"/>
      <c r="VHZ317" s="35"/>
      <c r="VIA317" s="35"/>
      <c r="VIB317" s="15"/>
      <c r="VID317" s="13"/>
      <c r="VIE317" s="35"/>
      <c r="VIF317" s="35"/>
      <c r="VIG317" s="15"/>
      <c r="VII317" s="13"/>
      <c r="VIJ317" s="35"/>
      <c r="VIK317" s="35"/>
      <c r="VIL317" s="15"/>
      <c r="VIN317" s="13"/>
      <c r="VIO317" s="35"/>
      <c r="VIP317" s="35"/>
      <c r="VIQ317" s="15"/>
      <c r="VIS317" s="13"/>
      <c r="VIT317" s="35"/>
      <c r="VIU317" s="35"/>
      <c r="VIV317" s="15"/>
      <c r="VIX317" s="13"/>
      <c r="VIY317" s="35"/>
      <c r="VIZ317" s="35"/>
      <c r="VJA317" s="15"/>
      <c r="VJC317" s="13"/>
      <c r="VJD317" s="35"/>
      <c r="VJE317" s="35"/>
      <c r="VJF317" s="15"/>
      <c r="VJH317" s="13"/>
      <c r="VJI317" s="35"/>
      <c r="VJJ317" s="35"/>
      <c r="VJK317" s="15"/>
      <c r="VJM317" s="13"/>
      <c r="VJN317" s="35"/>
      <c r="VJO317" s="35"/>
      <c r="VJP317" s="15"/>
      <c r="VJR317" s="13"/>
      <c r="VJS317" s="35"/>
      <c r="VJT317" s="35"/>
      <c r="VJU317" s="15"/>
      <c r="VJW317" s="13"/>
      <c r="VJX317" s="35"/>
      <c r="VJY317" s="35"/>
      <c r="VJZ317" s="15"/>
      <c r="VKB317" s="13"/>
      <c r="VKC317" s="35"/>
      <c r="VKD317" s="35"/>
      <c r="VKE317" s="15"/>
      <c r="VKG317" s="13"/>
      <c r="VKH317" s="35"/>
      <c r="VKI317" s="35"/>
      <c r="VKJ317" s="15"/>
      <c r="VKL317" s="13"/>
      <c r="VKM317" s="35"/>
      <c r="VKN317" s="35"/>
      <c r="VKO317" s="15"/>
      <c r="VKQ317" s="13"/>
      <c r="VKR317" s="35"/>
      <c r="VKS317" s="35"/>
      <c r="VKT317" s="15"/>
      <c r="VKV317" s="13"/>
      <c r="VKW317" s="35"/>
      <c r="VKX317" s="35"/>
      <c r="VKY317" s="15"/>
      <c r="VLA317" s="13"/>
      <c r="VLB317" s="35"/>
      <c r="VLC317" s="35"/>
      <c r="VLD317" s="15"/>
      <c r="VLF317" s="13"/>
      <c r="VLG317" s="35"/>
      <c r="VLH317" s="35"/>
      <c r="VLI317" s="15"/>
      <c r="VLK317" s="13"/>
      <c r="VLL317" s="35"/>
      <c r="VLM317" s="35"/>
      <c r="VLN317" s="15"/>
      <c r="VLP317" s="13"/>
      <c r="VLQ317" s="35"/>
      <c r="VLR317" s="35"/>
      <c r="VLS317" s="15"/>
      <c r="VLU317" s="13"/>
      <c r="VLV317" s="35"/>
      <c r="VLW317" s="35"/>
      <c r="VLX317" s="15"/>
      <c r="VLZ317" s="13"/>
      <c r="VMA317" s="35"/>
      <c r="VMB317" s="35"/>
      <c r="VMC317" s="15"/>
      <c r="VME317" s="13"/>
      <c r="VMF317" s="35"/>
      <c r="VMG317" s="35"/>
      <c r="VMH317" s="15"/>
      <c r="VMJ317" s="13"/>
      <c r="VMK317" s="35"/>
      <c r="VML317" s="35"/>
      <c r="VMM317" s="15"/>
      <c r="VMO317" s="13"/>
      <c r="VMP317" s="35"/>
      <c r="VMQ317" s="35"/>
      <c r="VMR317" s="15"/>
      <c r="VMT317" s="13"/>
      <c r="VMU317" s="35"/>
      <c r="VMV317" s="35"/>
      <c r="VMW317" s="15"/>
      <c r="VMY317" s="13"/>
      <c r="VMZ317" s="35"/>
      <c r="VNA317" s="35"/>
      <c r="VNB317" s="15"/>
      <c r="VND317" s="13"/>
      <c r="VNE317" s="35"/>
      <c r="VNF317" s="35"/>
      <c r="VNG317" s="15"/>
      <c r="VNI317" s="13"/>
      <c r="VNJ317" s="35"/>
      <c r="VNK317" s="35"/>
      <c r="VNL317" s="15"/>
      <c r="VNN317" s="13"/>
      <c r="VNO317" s="35"/>
      <c r="VNP317" s="35"/>
      <c r="VNQ317" s="15"/>
      <c r="VNS317" s="13"/>
      <c r="VNT317" s="35"/>
      <c r="VNU317" s="35"/>
      <c r="VNV317" s="15"/>
      <c r="VNX317" s="13"/>
      <c r="VNY317" s="35"/>
      <c r="VNZ317" s="35"/>
      <c r="VOA317" s="15"/>
      <c r="VOC317" s="13"/>
      <c r="VOD317" s="35"/>
      <c r="VOE317" s="35"/>
      <c r="VOF317" s="15"/>
      <c r="VOH317" s="13"/>
      <c r="VOI317" s="35"/>
      <c r="VOJ317" s="35"/>
      <c r="VOK317" s="15"/>
      <c r="VOM317" s="13"/>
      <c r="VON317" s="35"/>
      <c r="VOO317" s="35"/>
      <c r="VOP317" s="15"/>
      <c r="VOR317" s="13"/>
      <c r="VOS317" s="35"/>
      <c r="VOT317" s="35"/>
      <c r="VOU317" s="15"/>
      <c r="VOW317" s="13"/>
      <c r="VOX317" s="35"/>
      <c r="VOY317" s="35"/>
      <c r="VOZ317" s="15"/>
      <c r="VPB317" s="13"/>
      <c r="VPC317" s="35"/>
      <c r="VPD317" s="35"/>
      <c r="VPE317" s="15"/>
      <c r="VPG317" s="13"/>
      <c r="VPH317" s="35"/>
      <c r="VPI317" s="35"/>
      <c r="VPJ317" s="15"/>
      <c r="VPL317" s="13"/>
      <c r="VPM317" s="35"/>
      <c r="VPN317" s="35"/>
      <c r="VPO317" s="15"/>
      <c r="VPQ317" s="13"/>
      <c r="VPR317" s="35"/>
      <c r="VPS317" s="35"/>
      <c r="VPT317" s="15"/>
      <c r="VPV317" s="13"/>
      <c r="VPW317" s="35"/>
      <c r="VPX317" s="35"/>
      <c r="VPY317" s="15"/>
      <c r="VQA317" s="13"/>
      <c r="VQB317" s="35"/>
      <c r="VQC317" s="35"/>
      <c r="VQD317" s="15"/>
      <c r="VQF317" s="13"/>
      <c r="VQG317" s="35"/>
      <c r="VQH317" s="35"/>
      <c r="VQI317" s="15"/>
      <c r="VQK317" s="13"/>
      <c r="VQL317" s="35"/>
      <c r="VQM317" s="35"/>
      <c r="VQN317" s="15"/>
      <c r="VQP317" s="13"/>
      <c r="VQQ317" s="35"/>
      <c r="VQR317" s="35"/>
      <c r="VQS317" s="15"/>
      <c r="VQU317" s="13"/>
      <c r="VQV317" s="35"/>
      <c r="VQW317" s="35"/>
      <c r="VQX317" s="15"/>
      <c r="VQZ317" s="13"/>
      <c r="VRA317" s="35"/>
      <c r="VRB317" s="35"/>
      <c r="VRC317" s="15"/>
      <c r="VRE317" s="13"/>
      <c r="VRF317" s="35"/>
      <c r="VRG317" s="35"/>
      <c r="VRH317" s="15"/>
      <c r="VRJ317" s="13"/>
      <c r="VRK317" s="35"/>
      <c r="VRL317" s="35"/>
      <c r="VRM317" s="15"/>
      <c r="VRO317" s="13"/>
      <c r="VRP317" s="35"/>
      <c r="VRQ317" s="35"/>
      <c r="VRR317" s="15"/>
      <c r="VRT317" s="13"/>
      <c r="VRU317" s="35"/>
      <c r="VRV317" s="35"/>
      <c r="VRW317" s="15"/>
      <c r="VRY317" s="13"/>
      <c r="VRZ317" s="35"/>
      <c r="VSA317" s="35"/>
      <c r="VSB317" s="15"/>
      <c r="VSD317" s="13"/>
      <c r="VSE317" s="35"/>
      <c r="VSF317" s="35"/>
      <c r="VSG317" s="15"/>
      <c r="VSI317" s="13"/>
      <c r="VSJ317" s="35"/>
      <c r="VSK317" s="35"/>
      <c r="VSL317" s="15"/>
      <c r="VSN317" s="13"/>
      <c r="VSO317" s="35"/>
      <c r="VSP317" s="35"/>
      <c r="VSQ317" s="15"/>
      <c r="VSS317" s="13"/>
      <c r="VST317" s="35"/>
      <c r="VSU317" s="35"/>
      <c r="VSV317" s="15"/>
      <c r="VSX317" s="13"/>
      <c r="VSY317" s="35"/>
      <c r="VSZ317" s="35"/>
      <c r="VTA317" s="15"/>
      <c r="VTC317" s="13"/>
      <c r="VTD317" s="35"/>
      <c r="VTE317" s="35"/>
      <c r="VTF317" s="15"/>
      <c r="VTH317" s="13"/>
      <c r="VTI317" s="35"/>
      <c r="VTJ317" s="35"/>
      <c r="VTK317" s="15"/>
      <c r="VTM317" s="13"/>
      <c r="VTN317" s="35"/>
      <c r="VTO317" s="35"/>
      <c r="VTP317" s="15"/>
      <c r="VTR317" s="13"/>
      <c r="VTS317" s="35"/>
      <c r="VTT317" s="35"/>
      <c r="VTU317" s="15"/>
      <c r="VTW317" s="13"/>
      <c r="VTX317" s="35"/>
      <c r="VTY317" s="35"/>
      <c r="VTZ317" s="15"/>
      <c r="VUB317" s="13"/>
      <c r="VUC317" s="35"/>
      <c r="VUD317" s="35"/>
      <c r="VUE317" s="15"/>
      <c r="VUG317" s="13"/>
      <c r="VUH317" s="35"/>
      <c r="VUI317" s="35"/>
      <c r="VUJ317" s="15"/>
      <c r="VUL317" s="13"/>
      <c r="VUM317" s="35"/>
      <c r="VUN317" s="35"/>
      <c r="VUO317" s="15"/>
      <c r="VUQ317" s="13"/>
      <c r="VUR317" s="35"/>
      <c r="VUS317" s="35"/>
      <c r="VUT317" s="15"/>
      <c r="VUV317" s="13"/>
      <c r="VUW317" s="35"/>
      <c r="VUX317" s="35"/>
      <c r="VUY317" s="15"/>
      <c r="VVA317" s="13"/>
      <c r="VVB317" s="35"/>
      <c r="VVC317" s="35"/>
      <c r="VVD317" s="15"/>
      <c r="VVF317" s="13"/>
      <c r="VVG317" s="35"/>
      <c r="VVH317" s="35"/>
      <c r="VVI317" s="15"/>
      <c r="VVK317" s="13"/>
      <c r="VVL317" s="35"/>
      <c r="VVM317" s="35"/>
      <c r="VVN317" s="15"/>
      <c r="VVP317" s="13"/>
      <c r="VVQ317" s="35"/>
      <c r="VVR317" s="35"/>
      <c r="VVS317" s="15"/>
      <c r="VVU317" s="13"/>
      <c r="VVV317" s="35"/>
      <c r="VVW317" s="35"/>
      <c r="VVX317" s="15"/>
      <c r="VVZ317" s="13"/>
      <c r="VWA317" s="35"/>
      <c r="VWB317" s="35"/>
      <c r="VWC317" s="15"/>
      <c r="VWE317" s="13"/>
      <c r="VWF317" s="35"/>
      <c r="VWG317" s="35"/>
      <c r="VWH317" s="15"/>
      <c r="VWJ317" s="13"/>
      <c r="VWK317" s="35"/>
      <c r="VWL317" s="35"/>
      <c r="VWM317" s="15"/>
      <c r="VWO317" s="13"/>
      <c r="VWP317" s="35"/>
      <c r="VWQ317" s="35"/>
      <c r="VWR317" s="15"/>
      <c r="VWT317" s="13"/>
      <c r="VWU317" s="35"/>
      <c r="VWV317" s="35"/>
      <c r="VWW317" s="15"/>
      <c r="VWY317" s="13"/>
      <c r="VWZ317" s="35"/>
      <c r="VXA317" s="35"/>
      <c r="VXB317" s="15"/>
      <c r="VXD317" s="13"/>
      <c r="VXE317" s="35"/>
      <c r="VXF317" s="35"/>
      <c r="VXG317" s="15"/>
      <c r="VXI317" s="13"/>
      <c r="VXJ317" s="35"/>
      <c r="VXK317" s="35"/>
      <c r="VXL317" s="15"/>
      <c r="VXN317" s="13"/>
      <c r="VXO317" s="35"/>
      <c r="VXP317" s="35"/>
      <c r="VXQ317" s="15"/>
      <c r="VXS317" s="13"/>
      <c r="VXT317" s="35"/>
      <c r="VXU317" s="35"/>
      <c r="VXV317" s="15"/>
      <c r="VXX317" s="13"/>
      <c r="VXY317" s="35"/>
      <c r="VXZ317" s="35"/>
      <c r="VYA317" s="15"/>
      <c r="VYC317" s="13"/>
      <c r="VYD317" s="35"/>
      <c r="VYE317" s="35"/>
      <c r="VYF317" s="15"/>
      <c r="VYH317" s="13"/>
      <c r="VYI317" s="35"/>
      <c r="VYJ317" s="35"/>
      <c r="VYK317" s="15"/>
      <c r="VYM317" s="13"/>
      <c r="VYN317" s="35"/>
      <c r="VYO317" s="35"/>
      <c r="VYP317" s="15"/>
      <c r="VYR317" s="13"/>
      <c r="VYS317" s="35"/>
      <c r="VYT317" s="35"/>
      <c r="VYU317" s="15"/>
      <c r="VYW317" s="13"/>
      <c r="VYX317" s="35"/>
      <c r="VYY317" s="35"/>
      <c r="VYZ317" s="15"/>
      <c r="VZB317" s="13"/>
      <c r="VZC317" s="35"/>
      <c r="VZD317" s="35"/>
      <c r="VZE317" s="15"/>
      <c r="VZG317" s="13"/>
      <c r="VZH317" s="35"/>
      <c r="VZI317" s="35"/>
      <c r="VZJ317" s="15"/>
      <c r="VZL317" s="13"/>
      <c r="VZM317" s="35"/>
      <c r="VZN317" s="35"/>
      <c r="VZO317" s="15"/>
      <c r="VZQ317" s="13"/>
      <c r="VZR317" s="35"/>
      <c r="VZS317" s="35"/>
      <c r="VZT317" s="15"/>
      <c r="VZV317" s="13"/>
      <c r="VZW317" s="35"/>
      <c r="VZX317" s="35"/>
      <c r="VZY317" s="15"/>
      <c r="WAA317" s="13"/>
      <c r="WAB317" s="35"/>
      <c r="WAC317" s="35"/>
      <c r="WAD317" s="15"/>
      <c r="WAF317" s="13"/>
      <c r="WAG317" s="35"/>
      <c r="WAH317" s="35"/>
      <c r="WAI317" s="15"/>
      <c r="WAK317" s="13"/>
      <c r="WAL317" s="35"/>
      <c r="WAM317" s="35"/>
      <c r="WAN317" s="15"/>
      <c r="WAP317" s="13"/>
      <c r="WAQ317" s="35"/>
      <c r="WAR317" s="35"/>
      <c r="WAS317" s="15"/>
      <c r="WAU317" s="13"/>
      <c r="WAV317" s="35"/>
      <c r="WAW317" s="35"/>
      <c r="WAX317" s="15"/>
      <c r="WAZ317" s="13"/>
      <c r="WBA317" s="35"/>
      <c r="WBB317" s="35"/>
      <c r="WBC317" s="15"/>
      <c r="WBE317" s="13"/>
      <c r="WBF317" s="35"/>
      <c r="WBG317" s="35"/>
      <c r="WBH317" s="15"/>
      <c r="WBJ317" s="13"/>
      <c r="WBK317" s="35"/>
      <c r="WBL317" s="35"/>
      <c r="WBM317" s="15"/>
      <c r="WBO317" s="13"/>
      <c r="WBP317" s="35"/>
      <c r="WBQ317" s="35"/>
      <c r="WBR317" s="15"/>
      <c r="WBT317" s="13"/>
      <c r="WBU317" s="35"/>
      <c r="WBV317" s="35"/>
      <c r="WBW317" s="15"/>
      <c r="WBY317" s="13"/>
      <c r="WBZ317" s="35"/>
      <c r="WCA317" s="35"/>
      <c r="WCB317" s="15"/>
      <c r="WCD317" s="13"/>
      <c r="WCE317" s="35"/>
      <c r="WCF317" s="35"/>
      <c r="WCG317" s="15"/>
      <c r="WCI317" s="13"/>
      <c r="WCJ317" s="35"/>
      <c r="WCK317" s="35"/>
      <c r="WCL317" s="15"/>
      <c r="WCN317" s="13"/>
      <c r="WCO317" s="35"/>
      <c r="WCP317" s="35"/>
      <c r="WCQ317" s="15"/>
      <c r="WCS317" s="13"/>
      <c r="WCT317" s="35"/>
      <c r="WCU317" s="35"/>
      <c r="WCV317" s="15"/>
      <c r="WCX317" s="13"/>
      <c r="WCY317" s="35"/>
      <c r="WCZ317" s="35"/>
      <c r="WDA317" s="15"/>
      <c r="WDC317" s="13"/>
      <c r="WDD317" s="35"/>
      <c r="WDE317" s="35"/>
      <c r="WDF317" s="15"/>
      <c r="WDH317" s="13"/>
      <c r="WDI317" s="35"/>
      <c r="WDJ317" s="35"/>
      <c r="WDK317" s="15"/>
      <c r="WDM317" s="13"/>
      <c r="WDN317" s="35"/>
      <c r="WDO317" s="35"/>
      <c r="WDP317" s="15"/>
      <c r="WDR317" s="13"/>
      <c r="WDS317" s="35"/>
      <c r="WDT317" s="35"/>
      <c r="WDU317" s="15"/>
      <c r="WDW317" s="13"/>
      <c r="WDX317" s="35"/>
      <c r="WDY317" s="35"/>
      <c r="WDZ317" s="15"/>
      <c r="WEB317" s="13"/>
      <c r="WEC317" s="35"/>
      <c r="WED317" s="35"/>
      <c r="WEE317" s="15"/>
      <c r="WEG317" s="13"/>
      <c r="WEH317" s="35"/>
      <c r="WEI317" s="35"/>
      <c r="WEJ317" s="15"/>
      <c r="WEL317" s="13"/>
      <c r="WEM317" s="35"/>
      <c r="WEN317" s="35"/>
      <c r="WEO317" s="15"/>
      <c r="WEQ317" s="13"/>
      <c r="WER317" s="35"/>
      <c r="WES317" s="35"/>
      <c r="WET317" s="15"/>
      <c r="WEV317" s="13"/>
      <c r="WEW317" s="35"/>
      <c r="WEX317" s="35"/>
      <c r="WEY317" s="15"/>
      <c r="WFA317" s="13"/>
      <c r="WFB317" s="35"/>
      <c r="WFC317" s="35"/>
      <c r="WFD317" s="15"/>
      <c r="WFF317" s="13"/>
      <c r="WFG317" s="35"/>
      <c r="WFH317" s="35"/>
      <c r="WFI317" s="15"/>
      <c r="WFK317" s="13"/>
      <c r="WFL317" s="35"/>
      <c r="WFM317" s="35"/>
      <c r="WFN317" s="15"/>
      <c r="WFP317" s="13"/>
      <c r="WFQ317" s="35"/>
      <c r="WFR317" s="35"/>
      <c r="WFS317" s="15"/>
      <c r="WFU317" s="13"/>
      <c r="WFV317" s="35"/>
      <c r="WFW317" s="35"/>
      <c r="WFX317" s="15"/>
      <c r="WFZ317" s="13"/>
      <c r="WGA317" s="35"/>
      <c r="WGB317" s="35"/>
      <c r="WGC317" s="15"/>
      <c r="WGE317" s="13"/>
      <c r="WGF317" s="35"/>
      <c r="WGG317" s="35"/>
      <c r="WGH317" s="15"/>
      <c r="WGJ317" s="13"/>
      <c r="WGK317" s="35"/>
      <c r="WGL317" s="35"/>
      <c r="WGM317" s="15"/>
      <c r="WGO317" s="13"/>
      <c r="WGP317" s="35"/>
      <c r="WGQ317" s="35"/>
      <c r="WGR317" s="15"/>
      <c r="WGT317" s="13"/>
      <c r="WGU317" s="35"/>
      <c r="WGV317" s="35"/>
      <c r="WGW317" s="15"/>
      <c r="WGY317" s="13"/>
      <c r="WGZ317" s="35"/>
      <c r="WHA317" s="35"/>
      <c r="WHB317" s="15"/>
      <c r="WHD317" s="13"/>
      <c r="WHE317" s="35"/>
      <c r="WHF317" s="35"/>
      <c r="WHG317" s="15"/>
      <c r="WHI317" s="13"/>
      <c r="WHJ317" s="35"/>
      <c r="WHK317" s="35"/>
      <c r="WHL317" s="15"/>
      <c r="WHN317" s="13"/>
      <c r="WHO317" s="35"/>
      <c r="WHP317" s="35"/>
      <c r="WHQ317" s="15"/>
      <c r="WHS317" s="13"/>
      <c r="WHT317" s="35"/>
      <c r="WHU317" s="35"/>
      <c r="WHV317" s="15"/>
      <c r="WHX317" s="13"/>
      <c r="WHY317" s="35"/>
      <c r="WHZ317" s="35"/>
      <c r="WIA317" s="15"/>
      <c r="WIC317" s="13"/>
      <c r="WID317" s="35"/>
      <c r="WIE317" s="35"/>
      <c r="WIF317" s="15"/>
      <c r="WIH317" s="13"/>
      <c r="WII317" s="35"/>
      <c r="WIJ317" s="35"/>
      <c r="WIK317" s="15"/>
      <c r="WIM317" s="13"/>
      <c r="WIN317" s="35"/>
      <c r="WIO317" s="35"/>
      <c r="WIP317" s="15"/>
      <c r="WIR317" s="13"/>
      <c r="WIS317" s="35"/>
      <c r="WIT317" s="35"/>
      <c r="WIU317" s="15"/>
      <c r="WIW317" s="13"/>
      <c r="WIX317" s="35"/>
      <c r="WIY317" s="35"/>
      <c r="WIZ317" s="15"/>
      <c r="WJB317" s="13"/>
      <c r="WJC317" s="35"/>
      <c r="WJD317" s="35"/>
      <c r="WJE317" s="15"/>
      <c r="WJG317" s="13"/>
      <c r="WJH317" s="35"/>
      <c r="WJI317" s="35"/>
      <c r="WJJ317" s="15"/>
      <c r="WJL317" s="13"/>
      <c r="WJM317" s="35"/>
      <c r="WJN317" s="35"/>
      <c r="WJO317" s="15"/>
      <c r="WJQ317" s="13"/>
      <c r="WJR317" s="35"/>
      <c r="WJS317" s="35"/>
      <c r="WJT317" s="15"/>
      <c r="WJV317" s="13"/>
      <c r="WJW317" s="35"/>
      <c r="WJX317" s="35"/>
      <c r="WJY317" s="15"/>
      <c r="WKA317" s="13"/>
      <c r="WKB317" s="35"/>
      <c r="WKC317" s="35"/>
      <c r="WKD317" s="15"/>
      <c r="WKF317" s="13"/>
      <c r="WKG317" s="35"/>
      <c r="WKH317" s="35"/>
      <c r="WKI317" s="15"/>
      <c r="WKK317" s="13"/>
      <c r="WKL317" s="35"/>
      <c r="WKM317" s="35"/>
      <c r="WKN317" s="15"/>
      <c r="WKP317" s="13"/>
      <c r="WKQ317" s="35"/>
      <c r="WKR317" s="35"/>
      <c r="WKS317" s="15"/>
      <c r="WKU317" s="13"/>
      <c r="WKV317" s="35"/>
      <c r="WKW317" s="35"/>
      <c r="WKX317" s="15"/>
      <c r="WKZ317" s="13"/>
      <c r="WLA317" s="35"/>
      <c r="WLB317" s="35"/>
      <c r="WLC317" s="15"/>
      <c r="WLE317" s="13"/>
      <c r="WLF317" s="35"/>
      <c r="WLG317" s="35"/>
      <c r="WLH317" s="15"/>
      <c r="WLJ317" s="13"/>
      <c r="WLK317" s="35"/>
      <c r="WLL317" s="35"/>
      <c r="WLM317" s="15"/>
      <c r="WLO317" s="13"/>
      <c r="WLP317" s="35"/>
      <c r="WLQ317" s="35"/>
      <c r="WLR317" s="15"/>
      <c r="WLT317" s="13"/>
      <c r="WLU317" s="35"/>
      <c r="WLV317" s="35"/>
      <c r="WLW317" s="15"/>
      <c r="WLY317" s="13"/>
      <c r="WLZ317" s="35"/>
      <c r="WMA317" s="35"/>
      <c r="WMB317" s="15"/>
      <c r="WMD317" s="13"/>
      <c r="WME317" s="35"/>
      <c r="WMF317" s="35"/>
      <c r="WMG317" s="15"/>
      <c r="WMI317" s="13"/>
      <c r="WMJ317" s="35"/>
      <c r="WMK317" s="35"/>
      <c r="WML317" s="15"/>
      <c r="WMN317" s="13"/>
      <c r="WMO317" s="35"/>
      <c r="WMP317" s="35"/>
      <c r="WMQ317" s="15"/>
      <c r="WMS317" s="13"/>
      <c r="WMT317" s="35"/>
      <c r="WMU317" s="35"/>
      <c r="WMV317" s="15"/>
      <c r="WMX317" s="13"/>
      <c r="WMY317" s="35"/>
      <c r="WMZ317" s="35"/>
      <c r="WNA317" s="15"/>
      <c r="WNC317" s="13"/>
      <c r="WND317" s="35"/>
      <c r="WNE317" s="35"/>
      <c r="WNF317" s="15"/>
      <c r="WNH317" s="13"/>
      <c r="WNI317" s="35"/>
      <c r="WNJ317" s="35"/>
      <c r="WNK317" s="15"/>
      <c r="WNM317" s="13"/>
      <c r="WNN317" s="35"/>
      <c r="WNO317" s="35"/>
      <c r="WNP317" s="15"/>
      <c r="WNR317" s="13"/>
      <c r="WNS317" s="35"/>
      <c r="WNT317" s="35"/>
      <c r="WNU317" s="15"/>
      <c r="WNW317" s="13"/>
      <c r="WNX317" s="35"/>
      <c r="WNY317" s="35"/>
      <c r="WNZ317" s="15"/>
      <c r="WOB317" s="13"/>
      <c r="WOC317" s="35"/>
      <c r="WOD317" s="35"/>
      <c r="WOE317" s="15"/>
      <c r="WOG317" s="13"/>
      <c r="WOH317" s="35"/>
      <c r="WOI317" s="35"/>
      <c r="WOJ317" s="15"/>
      <c r="WOL317" s="13"/>
      <c r="WOM317" s="35"/>
      <c r="WON317" s="35"/>
      <c r="WOO317" s="15"/>
      <c r="WOQ317" s="13"/>
      <c r="WOR317" s="35"/>
      <c r="WOS317" s="35"/>
      <c r="WOT317" s="15"/>
      <c r="WOV317" s="13"/>
      <c r="WOW317" s="35"/>
      <c r="WOX317" s="35"/>
      <c r="WOY317" s="15"/>
      <c r="WPA317" s="13"/>
      <c r="WPB317" s="35"/>
      <c r="WPC317" s="35"/>
      <c r="WPD317" s="15"/>
      <c r="WPF317" s="13"/>
      <c r="WPG317" s="35"/>
      <c r="WPH317" s="35"/>
      <c r="WPI317" s="15"/>
      <c r="WPK317" s="13"/>
      <c r="WPL317" s="35"/>
      <c r="WPM317" s="35"/>
      <c r="WPN317" s="15"/>
      <c r="WPP317" s="13"/>
      <c r="WPQ317" s="35"/>
      <c r="WPR317" s="35"/>
      <c r="WPS317" s="15"/>
      <c r="WPU317" s="13"/>
      <c r="WPV317" s="35"/>
      <c r="WPW317" s="35"/>
      <c r="WPX317" s="15"/>
      <c r="WPZ317" s="13"/>
      <c r="WQA317" s="35"/>
      <c r="WQB317" s="35"/>
      <c r="WQC317" s="15"/>
      <c r="WQE317" s="13"/>
      <c r="WQF317" s="35"/>
      <c r="WQG317" s="35"/>
      <c r="WQH317" s="15"/>
      <c r="WQJ317" s="13"/>
      <c r="WQK317" s="35"/>
      <c r="WQL317" s="35"/>
      <c r="WQM317" s="15"/>
      <c r="WQO317" s="13"/>
      <c r="WQP317" s="35"/>
      <c r="WQQ317" s="35"/>
      <c r="WQR317" s="15"/>
      <c r="WQT317" s="13"/>
      <c r="WQU317" s="35"/>
      <c r="WQV317" s="35"/>
      <c r="WQW317" s="15"/>
      <c r="WQY317" s="13"/>
      <c r="WQZ317" s="35"/>
      <c r="WRA317" s="35"/>
      <c r="WRB317" s="15"/>
      <c r="WRD317" s="13"/>
      <c r="WRE317" s="35"/>
      <c r="WRF317" s="35"/>
      <c r="WRG317" s="15"/>
      <c r="WRI317" s="13"/>
      <c r="WRJ317" s="35"/>
      <c r="WRK317" s="35"/>
      <c r="WRL317" s="15"/>
      <c r="WRN317" s="13"/>
      <c r="WRO317" s="35"/>
      <c r="WRP317" s="35"/>
      <c r="WRQ317" s="15"/>
      <c r="WRS317" s="13"/>
      <c r="WRT317" s="35"/>
      <c r="WRU317" s="35"/>
      <c r="WRV317" s="15"/>
      <c r="WRX317" s="13"/>
      <c r="WRY317" s="35"/>
      <c r="WRZ317" s="35"/>
      <c r="WSA317" s="15"/>
      <c r="WSC317" s="13"/>
      <c r="WSD317" s="35"/>
      <c r="WSE317" s="35"/>
      <c r="WSF317" s="15"/>
      <c r="WSH317" s="13"/>
      <c r="WSI317" s="35"/>
      <c r="WSJ317" s="35"/>
      <c r="WSK317" s="15"/>
      <c r="WSM317" s="13"/>
      <c r="WSN317" s="35"/>
      <c r="WSO317" s="35"/>
      <c r="WSP317" s="15"/>
      <c r="WSR317" s="13"/>
      <c r="WSS317" s="35"/>
      <c r="WST317" s="35"/>
      <c r="WSU317" s="15"/>
      <c r="WSW317" s="13"/>
      <c r="WSX317" s="35"/>
      <c r="WSY317" s="35"/>
      <c r="WSZ317" s="15"/>
      <c r="WTB317" s="13"/>
      <c r="WTC317" s="35"/>
      <c r="WTD317" s="35"/>
      <c r="WTE317" s="15"/>
      <c r="WTG317" s="13"/>
      <c r="WTH317" s="35"/>
      <c r="WTI317" s="35"/>
      <c r="WTJ317" s="15"/>
      <c r="WTL317" s="13"/>
      <c r="WTM317" s="35"/>
      <c r="WTN317" s="35"/>
      <c r="WTO317" s="15"/>
      <c r="WTQ317" s="13"/>
      <c r="WTR317" s="35"/>
      <c r="WTS317" s="35"/>
      <c r="WTT317" s="15"/>
      <c r="WTV317" s="13"/>
      <c r="WTW317" s="35"/>
      <c r="WTX317" s="35"/>
      <c r="WTY317" s="15"/>
      <c r="WUA317" s="13"/>
      <c r="WUB317" s="35"/>
      <c r="WUC317" s="35"/>
      <c r="WUD317" s="15"/>
      <c r="WUF317" s="13"/>
      <c r="WUG317" s="35"/>
      <c r="WUH317" s="35"/>
      <c r="WUI317" s="15"/>
      <c r="WUK317" s="13"/>
      <c r="WUL317" s="35"/>
      <c r="WUM317" s="35"/>
      <c r="WUN317" s="15"/>
      <c r="WUP317" s="13"/>
      <c r="WUQ317" s="35"/>
      <c r="WUR317" s="35"/>
      <c r="WUS317" s="15"/>
      <c r="WUU317" s="13"/>
      <c r="WUV317" s="35"/>
      <c r="WUW317" s="35"/>
      <c r="WUX317" s="15"/>
      <c r="WUZ317" s="13"/>
      <c r="WVA317" s="35"/>
      <c r="WVB317" s="35"/>
      <c r="WVC317" s="15"/>
      <c r="WVE317" s="13"/>
      <c r="WVF317" s="35"/>
      <c r="WVG317" s="35"/>
      <c r="WVH317" s="15"/>
      <c r="WVJ317" s="13"/>
      <c r="WVK317" s="35"/>
      <c r="WVL317" s="35"/>
      <c r="WVM317" s="15"/>
      <c r="WVO317" s="13"/>
      <c r="WVP317" s="35"/>
      <c r="WVQ317" s="35"/>
      <c r="WVR317" s="15"/>
      <c r="WVT317" s="13"/>
      <c r="WVU317" s="35"/>
      <c r="WVV317" s="35"/>
      <c r="WVW317" s="15"/>
      <c r="WVY317" s="13"/>
      <c r="WVZ317" s="35"/>
      <c r="WWA317" s="35"/>
      <c r="WWB317" s="15"/>
      <c r="WWD317" s="13"/>
      <c r="WWE317" s="35"/>
      <c r="WWF317" s="35"/>
      <c r="WWG317" s="15"/>
      <c r="WWI317" s="13"/>
      <c r="WWJ317" s="35"/>
      <c r="WWK317" s="35"/>
      <c r="WWL317" s="15"/>
      <c r="WWN317" s="13"/>
      <c r="WWO317" s="35"/>
      <c r="WWP317" s="35"/>
      <c r="WWQ317" s="15"/>
      <c r="WWS317" s="13"/>
      <c r="WWT317" s="35"/>
      <c r="WWU317" s="35"/>
      <c r="WWV317" s="15"/>
      <c r="WWX317" s="13"/>
      <c r="WWY317" s="35"/>
      <c r="WWZ317" s="35"/>
      <c r="WXA317" s="15"/>
      <c r="WXC317" s="13"/>
      <c r="WXD317" s="35"/>
      <c r="WXE317" s="35"/>
      <c r="WXF317" s="15"/>
      <c r="WXH317" s="13"/>
      <c r="WXI317" s="35"/>
      <c r="WXJ317" s="35"/>
      <c r="WXK317" s="15"/>
      <c r="WXM317" s="13"/>
      <c r="WXN317" s="35"/>
      <c r="WXO317" s="35"/>
      <c r="WXP317" s="15"/>
      <c r="WXR317" s="13"/>
      <c r="WXS317" s="35"/>
      <c r="WXT317" s="35"/>
      <c r="WXU317" s="15"/>
      <c r="WXW317" s="13"/>
      <c r="WXX317" s="35"/>
      <c r="WXY317" s="35"/>
      <c r="WXZ317" s="15"/>
      <c r="WYB317" s="13"/>
      <c r="WYC317" s="35"/>
      <c r="WYD317" s="35"/>
      <c r="WYE317" s="15"/>
      <c r="WYG317" s="13"/>
      <c r="WYH317" s="35"/>
      <c r="WYI317" s="35"/>
      <c r="WYJ317" s="15"/>
      <c r="WYL317" s="13"/>
      <c r="WYM317" s="35"/>
      <c r="WYN317" s="35"/>
      <c r="WYO317" s="15"/>
      <c r="WYQ317" s="13"/>
      <c r="WYR317" s="35"/>
      <c r="WYS317" s="35"/>
      <c r="WYT317" s="15"/>
      <c r="WYV317" s="13"/>
      <c r="WYW317" s="35"/>
      <c r="WYX317" s="35"/>
      <c r="WYY317" s="15"/>
      <c r="WZA317" s="13"/>
      <c r="WZB317" s="35"/>
      <c r="WZC317" s="35"/>
      <c r="WZD317" s="15"/>
      <c r="WZF317" s="13"/>
      <c r="WZG317" s="35"/>
      <c r="WZH317" s="35"/>
      <c r="WZI317" s="15"/>
      <c r="WZK317" s="13"/>
      <c r="WZL317" s="35"/>
      <c r="WZM317" s="35"/>
      <c r="WZN317" s="15"/>
      <c r="WZP317" s="13"/>
      <c r="WZQ317" s="35"/>
      <c r="WZR317" s="35"/>
      <c r="WZS317" s="15"/>
      <c r="WZU317" s="13"/>
      <c r="WZV317" s="35"/>
      <c r="WZW317" s="35"/>
      <c r="WZX317" s="15"/>
      <c r="WZZ317" s="13"/>
      <c r="XAA317" s="35"/>
      <c r="XAB317" s="35"/>
      <c r="XAC317" s="15"/>
      <c r="XAE317" s="13"/>
      <c r="XAF317" s="35"/>
      <c r="XAG317" s="35"/>
      <c r="XAH317" s="15"/>
      <c r="XAJ317" s="13"/>
      <c r="XAK317" s="35"/>
      <c r="XAL317" s="35"/>
      <c r="XAM317" s="15"/>
      <c r="XAO317" s="13"/>
      <c r="XAP317" s="35"/>
      <c r="XAQ317" s="35"/>
      <c r="XAR317" s="15"/>
      <c r="XAT317" s="13"/>
      <c r="XAU317" s="35"/>
      <c r="XAV317" s="35"/>
      <c r="XAW317" s="15"/>
      <c r="XAY317" s="13"/>
      <c r="XAZ317" s="35"/>
      <c r="XBA317" s="35"/>
      <c r="XBB317" s="15"/>
      <c r="XBD317" s="13"/>
      <c r="XBE317" s="35"/>
      <c r="XBF317" s="35"/>
      <c r="XBG317" s="15"/>
      <c r="XBI317" s="13"/>
      <c r="XBJ317" s="35"/>
      <c r="XBK317" s="35"/>
      <c r="XBL317" s="15"/>
      <c r="XBN317" s="13"/>
      <c r="XBO317" s="35"/>
      <c r="XBP317" s="35"/>
      <c r="XBQ317" s="15"/>
      <c r="XBS317" s="13"/>
      <c r="XBT317" s="35"/>
      <c r="XBU317" s="35"/>
      <c r="XBV317" s="15"/>
      <c r="XBX317" s="13"/>
      <c r="XBY317" s="35"/>
      <c r="XBZ317" s="35"/>
      <c r="XCA317" s="15"/>
      <c r="XCC317" s="13"/>
      <c r="XCD317" s="35"/>
      <c r="XCE317" s="35"/>
      <c r="XCF317" s="15"/>
      <c r="XCH317" s="13"/>
      <c r="XCI317" s="35"/>
      <c r="XCJ317" s="35"/>
      <c r="XCK317" s="15"/>
      <c r="XCM317" s="13"/>
      <c r="XCN317" s="35"/>
      <c r="XCO317" s="35"/>
      <c r="XCP317" s="15"/>
      <c r="XCR317" s="13"/>
      <c r="XCS317" s="35"/>
      <c r="XCT317" s="35"/>
      <c r="XCU317" s="15"/>
      <c r="XCW317" s="13"/>
      <c r="XCX317" s="35"/>
      <c r="XCY317" s="35"/>
      <c r="XCZ317" s="15"/>
      <c r="XDB317" s="13"/>
      <c r="XDC317" s="35"/>
      <c r="XDD317" s="35"/>
      <c r="XDE317" s="15"/>
      <c r="XDG317" s="13"/>
      <c r="XDH317" s="35"/>
      <c r="XDI317" s="35"/>
      <c r="XDJ317" s="15"/>
      <c r="XDL317" s="13"/>
      <c r="XDM317" s="35"/>
      <c r="XDN317" s="35"/>
      <c r="XDO317" s="15"/>
      <c r="XDQ317" s="13"/>
      <c r="XDR317" s="35"/>
      <c r="XDS317" s="35"/>
      <c r="XDT317" s="15"/>
      <c r="XDV317" s="13"/>
      <c r="XDW317" s="35"/>
      <c r="XDX317" s="35"/>
      <c r="XDY317" s="15"/>
      <c r="XEA317" s="13"/>
      <c r="XEB317" s="35"/>
      <c r="XEC317" s="35"/>
      <c r="XED317" s="15"/>
      <c r="XEF317" s="13"/>
      <c r="XEG317" s="35"/>
      <c r="XEH317" s="35"/>
      <c r="XEI317" s="15"/>
      <c r="XEK317" s="13"/>
      <c r="XEL317" s="35"/>
      <c r="XEM317" s="35"/>
      <c r="XEN317" s="15"/>
      <c r="XEP317" s="13"/>
      <c r="XEQ317" s="35"/>
      <c r="XER317" s="35"/>
      <c r="XES317" s="15"/>
      <c r="XEU317" s="13"/>
      <c r="XEV317" s="35"/>
      <c r="XEW317" s="35"/>
      <c r="XEX317" s="15"/>
      <c r="XEZ317" s="13"/>
      <c r="XFA317" s="35"/>
      <c r="XFB317" s="35"/>
      <c r="XFC317" s="15"/>
    </row>
    <row r="318" spans="1:1023 1025:2048 2050:6143 6145:7168 7170:11263 11265:12288 12290:16383" x14ac:dyDescent="0.3">
      <c r="A318" s="35">
        <v>46120</v>
      </c>
      <c r="B318" s="35" t="s">
        <v>1072</v>
      </c>
      <c r="C318" s="15" t="s">
        <v>1569</v>
      </c>
      <c r="D318" s="1" t="s">
        <v>701</v>
      </c>
      <c r="E318" s="13">
        <v>46139</v>
      </c>
      <c r="F318" s="53">
        <f t="shared" si="13"/>
        <v>19</v>
      </c>
      <c r="G318" s="19">
        <v>-2200</v>
      </c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6"/>
      <c r="CY318" s="36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6"/>
      <c r="DP318" s="36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6"/>
      <c r="EG318" s="36"/>
      <c r="EH318" s="36"/>
      <c r="EI318" s="36"/>
      <c r="EJ318" s="36"/>
      <c r="EK318" s="36"/>
      <c r="EL318" s="36"/>
      <c r="EM318" s="36"/>
      <c r="EN318" s="36"/>
      <c r="EO318" s="36"/>
      <c r="EP318" s="36"/>
      <c r="EQ318" s="36"/>
      <c r="ER318" s="36"/>
      <c r="ES318" s="36"/>
      <c r="ET318" s="36"/>
      <c r="EU318" s="36"/>
      <c r="EV318" s="36"/>
      <c r="EW318" s="36"/>
      <c r="EX318" s="36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/>
      <c r="FL318" s="36"/>
      <c r="FM318" s="36"/>
      <c r="FN318" s="36"/>
      <c r="FO318" s="36"/>
      <c r="FP318" s="36"/>
      <c r="FQ318" s="36"/>
      <c r="FR318" s="36"/>
      <c r="FS318" s="36"/>
      <c r="FT318" s="36"/>
      <c r="FU318" s="36"/>
      <c r="FV318" s="36"/>
      <c r="FW318" s="36"/>
      <c r="FX318" s="36"/>
      <c r="FY318" s="36"/>
      <c r="FZ318" s="36"/>
      <c r="GA318" s="36"/>
      <c r="GB318" s="36"/>
      <c r="GC318" s="36"/>
      <c r="GD318" s="36"/>
      <c r="GE318" s="36"/>
      <c r="GF318" s="36"/>
      <c r="GG318" s="36"/>
      <c r="GH318" s="36"/>
      <c r="GI318" s="36"/>
      <c r="GJ318" s="36"/>
      <c r="GK318" s="36"/>
      <c r="GL318" s="36"/>
      <c r="GM318" s="36"/>
      <c r="GN318" s="36"/>
      <c r="GO318" s="36"/>
      <c r="GP318" s="36"/>
      <c r="GQ318" s="36"/>
      <c r="GR318" s="36"/>
      <c r="GS318" s="36"/>
      <c r="GT318" s="36"/>
      <c r="GU318" s="36"/>
      <c r="GV318" s="36"/>
      <c r="GW318" s="36"/>
      <c r="GX318" s="36"/>
      <c r="GY318" s="36"/>
      <c r="GZ318" s="36"/>
      <c r="HA318" s="36"/>
      <c r="HB318" s="36"/>
      <c r="HC318" s="36"/>
      <c r="HD318" s="36"/>
      <c r="HE318" s="36"/>
      <c r="HF318" s="36"/>
      <c r="HG318" s="36"/>
      <c r="HH318" s="36"/>
      <c r="HI318" s="36"/>
      <c r="HJ318" s="36"/>
      <c r="HK318" s="36"/>
      <c r="HL318" s="36"/>
      <c r="HM318" s="36"/>
      <c r="HN318" s="36"/>
      <c r="HO318" s="36"/>
      <c r="HP318" s="36"/>
      <c r="HQ318" s="36"/>
      <c r="HR318" s="36"/>
      <c r="HS318" s="36"/>
      <c r="HT318" s="36"/>
      <c r="HU318" s="36"/>
      <c r="HV318" s="36"/>
      <c r="HW318" s="36"/>
      <c r="HX318" s="36"/>
      <c r="HY318" s="36"/>
      <c r="HZ318" s="36"/>
      <c r="IA318" s="36"/>
      <c r="IB318" s="36"/>
      <c r="IC318" s="36"/>
      <c r="ID318" s="36"/>
      <c r="IE318" s="36"/>
      <c r="IF318" s="36"/>
      <c r="IG318" s="36"/>
      <c r="IH318" s="36"/>
      <c r="II318" s="36"/>
      <c r="IJ318" s="36"/>
      <c r="IK318" s="36"/>
      <c r="IL318" s="36"/>
      <c r="IM318" s="36"/>
      <c r="IN318" s="36"/>
      <c r="IO318" s="36"/>
      <c r="IP318" s="36"/>
      <c r="IQ318" s="36"/>
      <c r="IR318" s="36"/>
      <c r="IS318" s="36"/>
      <c r="IT318" s="36"/>
      <c r="IU318" s="36"/>
      <c r="IV318" s="36"/>
      <c r="IW318" s="36"/>
      <c r="IX318" s="36"/>
      <c r="IY318" s="36"/>
      <c r="IZ318" s="36"/>
      <c r="JA318" s="36"/>
      <c r="JB318" s="36"/>
      <c r="JC318" s="36"/>
      <c r="JD318" s="36"/>
      <c r="JE318" s="36"/>
      <c r="JF318" s="36"/>
      <c r="JG318" s="36"/>
      <c r="JH318" s="36"/>
      <c r="JI318" s="36"/>
      <c r="JJ318" s="36"/>
      <c r="JK318" s="36"/>
      <c r="JL318" s="36"/>
      <c r="JM318" s="36"/>
      <c r="JN318" s="36"/>
      <c r="JO318" s="36"/>
      <c r="JP318" s="36"/>
      <c r="JQ318" s="36"/>
      <c r="JR318" s="36"/>
      <c r="JS318" s="36"/>
      <c r="JT318" s="36"/>
      <c r="JU318" s="36"/>
      <c r="JV318" s="36"/>
      <c r="JW318" s="36"/>
      <c r="JX318" s="36"/>
      <c r="JY318" s="36"/>
      <c r="JZ318" s="36"/>
      <c r="KA318" s="36"/>
      <c r="KB318" s="36"/>
      <c r="KC318" s="36"/>
      <c r="KD318" s="36"/>
      <c r="KE318" s="36"/>
      <c r="KF318" s="36"/>
      <c r="KG318" s="36"/>
      <c r="KH318" s="36"/>
      <c r="KI318" s="36"/>
      <c r="KJ318" s="36"/>
      <c r="KK318" s="36"/>
      <c r="KL318" s="36"/>
      <c r="KM318" s="36"/>
      <c r="KN318" s="36"/>
      <c r="KO318" s="36"/>
      <c r="KP318" s="36"/>
      <c r="KQ318" s="36"/>
      <c r="KR318" s="36"/>
      <c r="KS318" s="36"/>
      <c r="KT318" s="36"/>
      <c r="KU318" s="36"/>
      <c r="KV318" s="36"/>
      <c r="KW318" s="36"/>
      <c r="KX318" s="36"/>
      <c r="KY318" s="36"/>
      <c r="KZ318" s="36"/>
      <c r="LA318" s="36"/>
      <c r="LB318" s="36"/>
      <c r="LC318" s="36"/>
      <c r="LD318" s="36"/>
      <c r="LE318" s="36"/>
      <c r="LF318" s="36"/>
      <c r="LG318" s="36"/>
      <c r="LH318" s="36"/>
      <c r="LI318" s="36"/>
      <c r="LJ318" s="36"/>
      <c r="LK318" s="36"/>
      <c r="LL318" s="36"/>
      <c r="LM318" s="36"/>
      <c r="LN318" s="36"/>
      <c r="LO318" s="36"/>
      <c r="LP318" s="36"/>
      <c r="LQ318" s="36"/>
      <c r="LR318" s="36"/>
      <c r="LS318" s="36"/>
      <c r="LT318" s="36"/>
      <c r="LU318" s="36"/>
      <c r="LV318" s="36"/>
      <c r="LW318" s="36"/>
      <c r="LX318" s="36"/>
      <c r="LY318" s="36"/>
      <c r="LZ318" s="36"/>
      <c r="MA318" s="36"/>
      <c r="MB318" s="36"/>
      <c r="MC318" s="36"/>
      <c r="MD318" s="36"/>
      <c r="ME318" s="36"/>
      <c r="MF318" s="36"/>
      <c r="MG318" s="36"/>
      <c r="MH318" s="36"/>
      <c r="MI318" s="36"/>
      <c r="MJ318" s="36"/>
      <c r="MK318" s="36"/>
      <c r="ML318" s="36"/>
      <c r="MM318" s="36"/>
      <c r="MN318" s="36"/>
      <c r="MO318" s="36"/>
      <c r="MP318" s="36"/>
      <c r="MQ318" s="36"/>
      <c r="MR318" s="36"/>
      <c r="MS318" s="36"/>
      <c r="MT318" s="36"/>
      <c r="MU318" s="36"/>
      <c r="MV318" s="36"/>
      <c r="MW318" s="36"/>
      <c r="MX318" s="36"/>
      <c r="MY318" s="36"/>
      <c r="MZ318" s="36"/>
      <c r="NA318" s="36"/>
      <c r="NB318" s="36"/>
      <c r="NC318" s="36"/>
      <c r="ND318" s="36"/>
      <c r="NE318" s="36"/>
      <c r="NF318" s="36"/>
      <c r="NG318" s="36"/>
      <c r="NH318" s="36"/>
      <c r="NI318" s="36"/>
      <c r="NJ318" s="36"/>
      <c r="NK318" s="36"/>
      <c r="NL318" s="36"/>
      <c r="NM318" s="36"/>
      <c r="NN318" s="36"/>
      <c r="NO318" s="36"/>
      <c r="NP318" s="36"/>
      <c r="NQ318" s="36"/>
      <c r="NR318" s="36"/>
      <c r="NS318" s="36"/>
      <c r="NT318" s="36"/>
      <c r="NU318" s="36"/>
      <c r="NV318" s="36"/>
      <c r="NW318" s="36"/>
      <c r="NX318" s="36"/>
      <c r="NY318" s="36"/>
      <c r="NZ318" s="36"/>
      <c r="OA318" s="36"/>
      <c r="OB318" s="36"/>
      <c r="OC318" s="36"/>
      <c r="OD318" s="36"/>
      <c r="OE318" s="36"/>
      <c r="OF318" s="36"/>
      <c r="OG318" s="36"/>
      <c r="OH318" s="36"/>
      <c r="OI318" s="36"/>
      <c r="OJ318" s="36"/>
      <c r="OK318" s="36"/>
      <c r="OL318" s="36"/>
      <c r="OM318" s="36"/>
      <c r="ON318" s="36"/>
      <c r="OO318" s="36"/>
      <c r="OP318" s="36"/>
      <c r="OQ318" s="36"/>
      <c r="OR318" s="36"/>
      <c r="OS318" s="36"/>
      <c r="OT318" s="36"/>
      <c r="OU318" s="36"/>
      <c r="OV318" s="36"/>
      <c r="OW318" s="36"/>
      <c r="OX318" s="36"/>
      <c r="OY318" s="36"/>
      <c r="OZ318" s="36"/>
      <c r="PA318" s="36"/>
      <c r="PB318" s="36"/>
      <c r="PC318" s="36"/>
      <c r="PD318" s="36"/>
      <c r="PE318" s="36"/>
      <c r="PF318" s="36"/>
      <c r="PG318" s="36"/>
      <c r="PH318" s="36"/>
      <c r="PI318" s="36"/>
      <c r="PJ318" s="36"/>
      <c r="PK318" s="36"/>
      <c r="PL318" s="36"/>
      <c r="PM318" s="36"/>
      <c r="PN318" s="36"/>
      <c r="PO318" s="36"/>
      <c r="PP318" s="36"/>
      <c r="PQ318" s="36"/>
      <c r="PR318" s="36"/>
      <c r="PS318" s="36"/>
      <c r="PT318" s="36"/>
      <c r="PU318" s="36"/>
      <c r="PV318" s="36"/>
      <c r="PW318" s="36"/>
      <c r="PX318" s="36"/>
      <c r="PY318" s="36"/>
      <c r="PZ318" s="36"/>
      <c r="QA318" s="36"/>
      <c r="QB318" s="36"/>
      <c r="QC318" s="36"/>
      <c r="QD318" s="36"/>
      <c r="QE318" s="36"/>
      <c r="QF318" s="36"/>
      <c r="QG318" s="36"/>
      <c r="QH318" s="36"/>
      <c r="QI318" s="36"/>
      <c r="QJ318" s="36"/>
      <c r="QK318" s="36"/>
      <c r="QL318" s="36"/>
      <c r="QM318" s="36"/>
      <c r="QN318" s="36"/>
      <c r="QO318" s="36"/>
      <c r="QP318" s="36"/>
      <c r="QQ318" s="36"/>
      <c r="QR318" s="36"/>
      <c r="QS318" s="36"/>
      <c r="QT318" s="36"/>
      <c r="QU318" s="36"/>
      <c r="QV318" s="36"/>
      <c r="QW318" s="36"/>
      <c r="QX318" s="36"/>
      <c r="QY318" s="36"/>
      <c r="QZ318" s="36"/>
      <c r="RA318" s="36"/>
      <c r="RB318" s="36"/>
      <c r="RC318" s="36"/>
      <c r="RD318" s="36"/>
      <c r="RE318" s="36"/>
      <c r="RF318" s="36"/>
      <c r="RG318" s="36"/>
      <c r="RH318" s="36"/>
      <c r="RI318" s="36"/>
      <c r="RJ318" s="36"/>
      <c r="RK318" s="36"/>
      <c r="RL318" s="36"/>
      <c r="RM318" s="36"/>
      <c r="RN318" s="36"/>
      <c r="RO318" s="36"/>
      <c r="RP318" s="36"/>
      <c r="RQ318" s="36"/>
      <c r="RR318" s="36"/>
      <c r="RS318" s="36"/>
      <c r="RT318" s="36"/>
      <c r="RU318" s="36"/>
      <c r="RV318" s="36"/>
      <c r="RW318" s="36"/>
      <c r="RX318" s="36"/>
      <c r="RY318" s="36"/>
      <c r="RZ318" s="36"/>
      <c r="SA318" s="36"/>
      <c r="SB318" s="36"/>
      <c r="SC318" s="36"/>
      <c r="SD318" s="36"/>
      <c r="SE318" s="36"/>
      <c r="SF318" s="36"/>
      <c r="SG318" s="36"/>
      <c r="SH318" s="36"/>
      <c r="SI318" s="36"/>
      <c r="SJ318" s="36"/>
      <c r="SK318" s="36"/>
      <c r="SL318" s="36"/>
      <c r="SM318" s="36"/>
      <c r="SN318" s="36"/>
      <c r="SO318" s="36"/>
      <c r="SP318" s="36"/>
      <c r="SQ318" s="36"/>
      <c r="SR318" s="36"/>
      <c r="SS318" s="36"/>
      <c r="ST318" s="36"/>
      <c r="SU318" s="36"/>
      <c r="SV318" s="36"/>
      <c r="SW318" s="36"/>
      <c r="SX318" s="36"/>
      <c r="SY318" s="36"/>
      <c r="SZ318" s="36"/>
      <c r="TA318" s="36"/>
      <c r="TB318" s="36"/>
      <c r="TC318" s="36"/>
      <c r="TD318" s="36"/>
      <c r="TE318" s="36"/>
      <c r="TF318" s="36"/>
      <c r="TG318" s="36"/>
      <c r="TH318" s="36"/>
      <c r="TI318" s="36"/>
      <c r="TJ318" s="36"/>
      <c r="TK318" s="36"/>
      <c r="TL318" s="36"/>
      <c r="TM318" s="36"/>
      <c r="TN318" s="36"/>
      <c r="TO318" s="36"/>
      <c r="TP318" s="36"/>
      <c r="TQ318" s="36"/>
      <c r="TR318" s="36"/>
      <c r="TS318" s="36"/>
      <c r="TT318" s="36"/>
      <c r="TU318" s="36"/>
      <c r="TV318" s="36"/>
      <c r="TW318" s="36"/>
      <c r="TX318" s="36"/>
      <c r="TY318" s="36"/>
      <c r="TZ318" s="36"/>
      <c r="UA318" s="36"/>
      <c r="UB318" s="36"/>
      <c r="UC318" s="36"/>
      <c r="UD318" s="36"/>
      <c r="UE318" s="36"/>
      <c r="UF318" s="36"/>
      <c r="UG318" s="36"/>
      <c r="UH318" s="36"/>
      <c r="UI318" s="36"/>
      <c r="UJ318" s="36"/>
      <c r="UK318" s="36"/>
      <c r="UL318" s="36"/>
      <c r="UM318" s="36"/>
      <c r="UN318" s="36"/>
      <c r="UO318" s="36"/>
      <c r="UP318" s="36"/>
      <c r="UQ318" s="36"/>
      <c r="UR318" s="36"/>
      <c r="US318" s="36"/>
      <c r="UT318" s="36"/>
      <c r="UU318" s="36"/>
      <c r="UV318" s="36"/>
      <c r="UW318" s="36"/>
      <c r="UX318" s="36"/>
      <c r="UY318" s="36"/>
      <c r="UZ318" s="36"/>
      <c r="VA318" s="36"/>
      <c r="VB318" s="36"/>
      <c r="VC318" s="36"/>
      <c r="VD318" s="36"/>
      <c r="VE318" s="36"/>
      <c r="VF318" s="36"/>
      <c r="VG318" s="36"/>
      <c r="VH318" s="36"/>
      <c r="VI318" s="36"/>
      <c r="VJ318" s="36"/>
      <c r="VK318" s="36"/>
      <c r="VL318" s="36"/>
      <c r="VM318" s="36"/>
      <c r="VN318" s="36"/>
      <c r="VO318" s="36"/>
      <c r="VP318" s="36"/>
      <c r="VQ318" s="36"/>
      <c r="VR318" s="36"/>
      <c r="VS318" s="36"/>
      <c r="VT318" s="36"/>
      <c r="VU318" s="36"/>
      <c r="VV318" s="36"/>
      <c r="VW318" s="36"/>
      <c r="VX318" s="36"/>
      <c r="VY318" s="36"/>
      <c r="VZ318" s="36"/>
      <c r="WA318" s="36"/>
      <c r="WB318" s="36"/>
      <c r="WC318" s="36"/>
      <c r="WD318" s="36"/>
      <c r="WE318" s="36"/>
      <c r="WF318" s="36"/>
      <c r="WG318" s="36"/>
      <c r="WH318" s="36"/>
      <c r="WI318" s="36"/>
      <c r="WJ318" s="36"/>
      <c r="WK318" s="36"/>
      <c r="WL318" s="36"/>
      <c r="WM318" s="36"/>
      <c r="WN318" s="36"/>
      <c r="WO318" s="36"/>
      <c r="WP318" s="36"/>
      <c r="WQ318" s="36"/>
      <c r="WR318" s="36"/>
      <c r="WS318" s="36"/>
      <c r="WT318" s="36"/>
      <c r="WU318" s="36"/>
      <c r="WV318" s="36"/>
      <c r="WW318" s="36"/>
      <c r="WX318" s="36"/>
      <c r="WY318" s="36"/>
      <c r="WZ318" s="36"/>
      <c r="XA318" s="36"/>
      <c r="XB318" s="36"/>
      <c r="XC318" s="36"/>
      <c r="XD318" s="36"/>
      <c r="XE318" s="36"/>
      <c r="XF318" s="36"/>
      <c r="XG318" s="36"/>
      <c r="XH318" s="36"/>
      <c r="XI318" s="36"/>
      <c r="XJ318" s="36"/>
      <c r="XK318" s="36"/>
      <c r="XL318" s="36"/>
      <c r="XM318" s="36"/>
      <c r="XN318" s="36"/>
      <c r="XO318" s="36"/>
      <c r="XP318" s="36"/>
      <c r="XQ318" s="36"/>
      <c r="XR318" s="36"/>
      <c r="XS318" s="36"/>
      <c r="XT318" s="36"/>
      <c r="XU318" s="36"/>
      <c r="XV318" s="36"/>
      <c r="XW318" s="36"/>
      <c r="XX318" s="36"/>
      <c r="XY318" s="36"/>
      <c r="XZ318" s="36"/>
      <c r="YA318" s="36"/>
      <c r="YB318" s="36"/>
      <c r="YC318" s="36"/>
      <c r="YD318" s="36"/>
      <c r="YE318" s="36"/>
      <c r="YF318" s="36"/>
      <c r="YG318" s="36"/>
      <c r="YH318" s="36"/>
      <c r="YI318" s="36"/>
      <c r="YJ318" s="36"/>
      <c r="YK318" s="36"/>
      <c r="YL318" s="36"/>
      <c r="YM318" s="36"/>
      <c r="YN318" s="36"/>
      <c r="YO318" s="36"/>
      <c r="YP318" s="36"/>
      <c r="YQ318" s="36"/>
      <c r="YR318" s="36"/>
      <c r="YS318" s="36"/>
      <c r="YT318" s="36"/>
      <c r="YU318" s="36"/>
      <c r="YV318" s="36"/>
      <c r="YW318" s="36"/>
      <c r="YX318" s="36"/>
      <c r="YY318" s="36"/>
      <c r="YZ318" s="36"/>
      <c r="ZA318" s="36"/>
      <c r="ZB318" s="36"/>
      <c r="ZC318" s="36"/>
      <c r="ZD318" s="36"/>
      <c r="ZE318" s="36"/>
      <c r="ZF318" s="36"/>
      <c r="ZG318" s="36"/>
      <c r="ZH318" s="36"/>
      <c r="ZI318" s="36"/>
      <c r="ZJ318" s="36"/>
      <c r="ZK318" s="36"/>
      <c r="ZL318" s="36"/>
      <c r="ZM318" s="36"/>
      <c r="ZN318" s="36"/>
      <c r="ZO318" s="36"/>
      <c r="ZP318" s="36"/>
      <c r="ZQ318" s="36"/>
      <c r="ZR318" s="36"/>
      <c r="ZS318" s="36"/>
      <c r="ZT318" s="36"/>
      <c r="ZU318" s="36"/>
      <c r="ZV318" s="36"/>
      <c r="ZW318" s="36"/>
      <c r="ZX318" s="36"/>
      <c r="ZY318" s="36"/>
      <c r="ZZ318" s="36"/>
      <c r="AAA318" s="36"/>
      <c r="AAB318" s="36"/>
      <c r="AAC318" s="36"/>
      <c r="AAD318" s="36"/>
      <c r="AAE318" s="36"/>
      <c r="AAF318" s="36"/>
      <c r="AAG318" s="36"/>
      <c r="AAH318" s="36"/>
      <c r="AAI318" s="36"/>
      <c r="AAJ318" s="36"/>
      <c r="AAK318" s="36"/>
      <c r="AAL318" s="36"/>
      <c r="AAM318" s="36"/>
      <c r="AAN318" s="36"/>
      <c r="AAO318" s="36"/>
      <c r="AAP318" s="36"/>
      <c r="AAQ318" s="36"/>
      <c r="AAR318" s="36"/>
      <c r="AAS318" s="36"/>
      <c r="AAT318" s="36"/>
      <c r="AAU318" s="36"/>
      <c r="AAV318" s="36"/>
      <c r="AAW318" s="36"/>
      <c r="AAX318" s="36"/>
      <c r="AAY318" s="36"/>
      <c r="AAZ318" s="36"/>
      <c r="ABA318" s="36"/>
      <c r="ABB318" s="36"/>
      <c r="ABC318" s="36"/>
      <c r="ABD318" s="36"/>
      <c r="ABE318" s="36"/>
      <c r="ABF318" s="36"/>
      <c r="ABG318" s="36"/>
      <c r="ABH318" s="36"/>
      <c r="ABI318" s="36"/>
      <c r="ABJ318" s="36"/>
      <c r="ABK318" s="36"/>
      <c r="ABL318" s="36"/>
      <c r="ABM318" s="36"/>
      <c r="ABN318" s="36"/>
      <c r="ABO318" s="36"/>
      <c r="ABP318" s="36"/>
      <c r="ABQ318" s="36"/>
      <c r="ABR318" s="36"/>
      <c r="ABS318" s="36"/>
      <c r="ABT318" s="36"/>
      <c r="ABV318" s="13"/>
      <c r="ABW318" s="35"/>
      <c r="ABX318" s="35"/>
      <c r="ABY318" s="15"/>
      <c r="ACA318" s="13"/>
      <c r="ACB318" s="35"/>
      <c r="ACC318" s="35"/>
      <c r="ACD318" s="15"/>
      <c r="ACF318" s="13"/>
      <c r="ACG318" s="35"/>
      <c r="ACH318" s="35"/>
      <c r="ACI318" s="15"/>
      <c r="ACK318" s="13"/>
      <c r="ACL318" s="35"/>
      <c r="ACM318" s="35"/>
      <c r="ACN318" s="15"/>
      <c r="ACP318" s="13"/>
      <c r="ACQ318" s="35"/>
      <c r="ACR318" s="35"/>
      <c r="ACS318" s="15"/>
      <c r="ACU318" s="13"/>
      <c r="ACV318" s="35"/>
      <c r="ACW318" s="35"/>
      <c r="ACX318" s="15"/>
      <c r="ACZ318" s="13"/>
      <c r="ADA318" s="35"/>
      <c r="ADB318" s="35"/>
      <c r="ADC318" s="15"/>
      <c r="ADE318" s="13"/>
      <c r="ADF318" s="35"/>
      <c r="ADG318" s="35"/>
      <c r="ADH318" s="15"/>
      <c r="ADJ318" s="13"/>
      <c r="ADK318" s="35"/>
      <c r="ADL318" s="35"/>
      <c r="ADM318" s="15"/>
      <c r="ADO318" s="13"/>
      <c r="ADP318" s="35"/>
      <c r="ADQ318" s="35"/>
      <c r="ADR318" s="15"/>
      <c r="ADT318" s="13"/>
      <c r="ADU318" s="35"/>
      <c r="ADV318" s="35"/>
      <c r="ADW318" s="15"/>
      <c r="ADY318" s="13"/>
      <c r="ADZ318" s="35"/>
      <c r="AEA318" s="35"/>
      <c r="AEB318" s="15"/>
      <c r="AED318" s="13"/>
      <c r="AEE318" s="35"/>
      <c r="AEF318" s="35"/>
      <c r="AEG318" s="15"/>
      <c r="AEI318" s="13"/>
      <c r="AEJ318" s="35"/>
      <c r="AEK318" s="35"/>
      <c r="AEL318" s="15"/>
      <c r="AEN318" s="13"/>
      <c r="AEO318" s="35"/>
      <c r="AEP318" s="35"/>
      <c r="AEQ318" s="15"/>
      <c r="AES318" s="13"/>
      <c r="AET318" s="35"/>
      <c r="AEU318" s="35"/>
      <c r="AEV318" s="15"/>
      <c r="AEX318" s="13"/>
      <c r="AEY318" s="35"/>
      <c r="AEZ318" s="35"/>
      <c r="AFA318" s="15"/>
      <c r="AFC318" s="13"/>
      <c r="AFD318" s="35"/>
      <c r="AFE318" s="35"/>
      <c r="AFF318" s="15"/>
      <c r="AFH318" s="13"/>
      <c r="AFI318" s="35"/>
      <c r="AFJ318" s="35"/>
      <c r="AFK318" s="15"/>
      <c r="AFM318" s="13"/>
      <c r="AFN318" s="35"/>
      <c r="AFO318" s="35"/>
      <c r="AFP318" s="15"/>
      <c r="AFR318" s="13"/>
      <c r="AFS318" s="35"/>
      <c r="AFT318" s="35"/>
      <c r="AFU318" s="15"/>
      <c r="AFW318" s="13"/>
      <c r="AFX318" s="35"/>
      <c r="AFY318" s="35"/>
      <c r="AFZ318" s="15"/>
      <c r="AGB318" s="13"/>
      <c r="AGC318" s="35"/>
      <c r="AGD318" s="35"/>
      <c r="AGE318" s="15"/>
      <c r="AGG318" s="13"/>
      <c r="AGH318" s="35"/>
      <c r="AGI318" s="35"/>
      <c r="AGJ318" s="15"/>
      <c r="AGL318" s="13"/>
      <c r="AGM318" s="35"/>
      <c r="AGN318" s="35"/>
      <c r="AGO318" s="15"/>
      <c r="AGQ318" s="13"/>
      <c r="AGR318" s="35"/>
      <c r="AGS318" s="35"/>
      <c r="AGT318" s="15"/>
      <c r="AGV318" s="13"/>
      <c r="AGW318" s="35"/>
      <c r="AGX318" s="35"/>
      <c r="AGY318" s="15"/>
      <c r="AHA318" s="13"/>
      <c r="AHB318" s="35"/>
      <c r="AHC318" s="35"/>
      <c r="AHD318" s="15"/>
      <c r="AHF318" s="13"/>
      <c r="AHG318" s="35"/>
      <c r="AHH318" s="35"/>
      <c r="AHI318" s="15"/>
      <c r="AHK318" s="13"/>
      <c r="AHL318" s="35"/>
      <c r="AHM318" s="35"/>
      <c r="AHN318" s="15"/>
      <c r="AHP318" s="13"/>
      <c r="AHQ318" s="35"/>
      <c r="AHR318" s="35"/>
      <c r="AHS318" s="15"/>
      <c r="AHU318" s="13"/>
      <c r="AHV318" s="35"/>
      <c r="AHW318" s="35"/>
      <c r="AHX318" s="15"/>
      <c r="AHZ318" s="13"/>
      <c r="AIA318" s="35"/>
      <c r="AIB318" s="35"/>
      <c r="AIC318" s="15"/>
      <c r="AIE318" s="13"/>
      <c r="AIF318" s="35"/>
      <c r="AIG318" s="35"/>
      <c r="AIH318" s="15"/>
      <c r="AIJ318" s="13"/>
      <c r="AIK318" s="35"/>
      <c r="AIL318" s="35"/>
      <c r="AIM318" s="15"/>
      <c r="AIO318" s="13"/>
      <c r="AIP318" s="35"/>
      <c r="AIQ318" s="35"/>
      <c r="AIR318" s="15"/>
      <c r="AIT318" s="13"/>
      <c r="AIU318" s="35"/>
      <c r="AIV318" s="35"/>
      <c r="AIW318" s="15"/>
      <c r="AIY318" s="13"/>
      <c r="AIZ318" s="35"/>
      <c r="AJA318" s="35"/>
      <c r="AJB318" s="15"/>
      <c r="AJD318" s="13"/>
      <c r="AJE318" s="35"/>
      <c r="AJF318" s="35"/>
      <c r="AJG318" s="15"/>
      <c r="AJI318" s="13"/>
      <c r="AJJ318" s="35"/>
      <c r="AJK318" s="35"/>
      <c r="AJL318" s="15"/>
      <c r="AJN318" s="13"/>
      <c r="AJO318" s="35"/>
      <c r="AJP318" s="35"/>
      <c r="AJQ318" s="15"/>
      <c r="AJS318" s="13"/>
      <c r="AJT318" s="35"/>
      <c r="AJU318" s="35"/>
      <c r="AJV318" s="15"/>
      <c r="AJX318" s="13"/>
      <c r="AJY318" s="35"/>
      <c r="AJZ318" s="35"/>
      <c r="AKA318" s="15"/>
      <c r="AKC318" s="13"/>
      <c r="AKD318" s="35"/>
      <c r="AKE318" s="35"/>
      <c r="AKF318" s="15"/>
      <c r="AKH318" s="13"/>
      <c r="AKI318" s="35"/>
      <c r="AKJ318" s="35"/>
      <c r="AKK318" s="15"/>
      <c r="AKM318" s="13"/>
      <c r="AKN318" s="35"/>
      <c r="AKO318" s="35"/>
      <c r="AKP318" s="15"/>
      <c r="AKR318" s="13"/>
      <c r="AKS318" s="35"/>
      <c r="AKT318" s="35"/>
      <c r="AKU318" s="15"/>
      <c r="AKW318" s="13"/>
      <c r="AKX318" s="35"/>
      <c r="AKY318" s="35"/>
      <c r="AKZ318" s="15"/>
      <c r="ALB318" s="13"/>
      <c r="ALC318" s="35"/>
      <c r="ALD318" s="35"/>
      <c r="ALE318" s="15"/>
      <c r="ALG318" s="13"/>
      <c r="ALH318" s="35"/>
      <c r="ALI318" s="35"/>
      <c r="ALJ318" s="15"/>
      <c r="ALL318" s="13"/>
      <c r="ALM318" s="35"/>
      <c r="ALN318" s="35"/>
      <c r="ALO318" s="15"/>
      <c r="ALQ318" s="13"/>
      <c r="ALR318" s="35"/>
      <c r="ALS318" s="35"/>
      <c r="ALT318" s="15"/>
      <c r="ALV318" s="13"/>
      <c r="ALW318" s="35"/>
      <c r="ALX318" s="35"/>
      <c r="ALY318" s="15"/>
      <c r="AMA318" s="13"/>
      <c r="AMB318" s="35"/>
      <c r="AMC318" s="35"/>
      <c r="AMD318" s="15"/>
      <c r="AMF318" s="13"/>
      <c r="AMG318" s="35"/>
      <c r="AMH318" s="35"/>
      <c r="AMI318" s="15"/>
      <c r="AMK318" s="13"/>
      <c r="AML318" s="35"/>
      <c r="AMM318" s="35"/>
      <c r="AMN318" s="15"/>
      <c r="AMP318" s="13"/>
      <c r="AMQ318" s="35"/>
      <c r="AMR318" s="35"/>
      <c r="AMS318" s="15"/>
      <c r="AMU318" s="13"/>
      <c r="AMV318" s="35"/>
      <c r="AMW318" s="35"/>
      <c r="AMX318" s="15"/>
      <c r="AMZ318" s="13"/>
      <c r="ANA318" s="35"/>
      <c r="ANB318" s="35"/>
      <c r="ANC318" s="15"/>
      <c r="ANE318" s="13"/>
      <c r="ANF318" s="35"/>
      <c r="ANG318" s="35"/>
      <c r="ANH318" s="15"/>
      <c r="ANJ318" s="13"/>
      <c r="ANK318" s="35"/>
      <c r="ANL318" s="35"/>
      <c r="ANM318" s="15"/>
      <c r="ANO318" s="13"/>
      <c r="ANP318" s="35"/>
      <c r="ANQ318" s="35"/>
      <c r="ANR318" s="15"/>
      <c r="ANT318" s="13"/>
      <c r="ANU318" s="35"/>
      <c r="ANV318" s="35"/>
      <c r="ANW318" s="15"/>
      <c r="ANY318" s="13"/>
      <c r="ANZ318" s="35"/>
      <c r="AOA318" s="35"/>
      <c r="AOB318" s="15"/>
      <c r="AOD318" s="13"/>
      <c r="AOE318" s="35"/>
      <c r="AOF318" s="35"/>
      <c r="AOG318" s="15"/>
      <c r="AOI318" s="13"/>
      <c r="AOJ318" s="35"/>
      <c r="AOK318" s="35"/>
      <c r="AOL318" s="15"/>
      <c r="AON318" s="13"/>
      <c r="AOO318" s="35"/>
      <c r="AOP318" s="35"/>
      <c r="AOQ318" s="15"/>
      <c r="AOS318" s="13"/>
      <c r="AOT318" s="35"/>
      <c r="AOU318" s="35"/>
      <c r="AOV318" s="15"/>
      <c r="AOX318" s="13"/>
      <c r="AOY318" s="35"/>
      <c r="AOZ318" s="35"/>
      <c r="APA318" s="15"/>
      <c r="APC318" s="13"/>
      <c r="APD318" s="35"/>
      <c r="APE318" s="35"/>
      <c r="APF318" s="15"/>
      <c r="APH318" s="13"/>
      <c r="API318" s="35"/>
      <c r="APJ318" s="35"/>
      <c r="APK318" s="15"/>
      <c r="APM318" s="13"/>
      <c r="APN318" s="35"/>
      <c r="APO318" s="35"/>
      <c r="APP318" s="15"/>
      <c r="APR318" s="13"/>
      <c r="APS318" s="35"/>
      <c r="APT318" s="35"/>
      <c r="APU318" s="15"/>
      <c r="APW318" s="13"/>
      <c r="APX318" s="35"/>
      <c r="APY318" s="35"/>
      <c r="APZ318" s="15"/>
      <c r="AQB318" s="13"/>
      <c r="AQC318" s="35"/>
      <c r="AQD318" s="35"/>
      <c r="AQE318" s="15"/>
      <c r="AQG318" s="13"/>
      <c r="AQH318" s="35"/>
      <c r="AQI318" s="35"/>
      <c r="AQJ318" s="15"/>
      <c r="AQL318" s="13"/>
      <c r="AQM318" s="35"/>
      <c r="AQN318" s="35"/>
      <c r="AQO318" s="15"/>
      <c r="AQQ318" s="13"/>
      <c r="AQR318" s="35"/>
      <c r="AQS318" s="35"/>
      <c r="AQT318" s="15"/>
      <c r="AQV318" s="13"/>
      <c r="AQW318" s="35"/>
      <c r="AQX318" s="35"/>
      <c r="AQY318" s="15"/>
      <c r="ARA318" s="13"/>
      <c r="ARB318" s="35"/>
      <c r="ARC318" s="35"/>
      <c r="ARD318" s="15"/>
      <c r="ARF318" s="13"/>
      <c r="ARG318" s="35"/>
      <c r="ARH318" s="35"/>
      <c r="ARI318" s="15"/>
      <c r="ARK318" s="13"/>
      <c r="ARL318" s="35"/>
      <c r="ARM318" s="35"/>
      <c r="ARN318" s="15"/>
      <c r="ARP318" s="13"/>
      <c r="ARQ318" s="35"/>
      <c r="ARR318" s="35"/>
      <c r="ARS318" s="15"/>
      <c r="ARU318" s="13"/>
      <c r="ARV318" s="35"/>
      <c r="ARW318" s="35"/>
      <c r="ARX318" s="15"/>
      <c r="ARZ318" s="13"/>
      <c r="ASA318" s="35"/>
      <c r="ASB318" s="35"/>
      <c r="ASC318" s="15"/>
      <c r="ASE318" s="13"/>
      <c r="ASF318" s="35"/>
      <c r="ASG318" s="35"/>
      <c r="ASH318" s="15"/>
      <c r="ASJ318" s="13"/>
      <c r="ASK318" s="35"/>
      <c r="ASL318" s="35"/>
      <c r="ASM318" s="15"/>
      <c r="ASO318" s="13"/>
      <c r="ASP318" s="35"/>
      <c r="ASQ318" s="35"/>
      <c r="ASR318" s="15"/>
      <c r="AST318" s="13"/>
      <c r="ASU318" s="35"/>
      <c r="ASV318" s="35"/>
      <c r="ASW318" s="15"/>
      <c r="ASY318" s="13"/>
      <c r="ASZ318" s="35"/>
      <c r="ATA318" s="35"/>
      <c r="ATB318" s="15"/>
      <c r="ATD318" s="13"/>
      <c r="ATE318" s="35"/>
      <c r="ATF318" s="35"/>
      <c r="ATG318" s="15"/>
      <c r="ATI318" s="13"/>
      <c r="ATJ318" s="35"/>
      <c r="ATK318" s="35"/>
      <c r="ATL318" s="15"/>
      <c r="ATN318" s="13"/>
      <c r="ATO318" s="35"/>
      <c r="ATP318" s="35"/>
      <c r="ATQ318" s="15"/>
      <c r="ATS318" s="13"/>
      <c r="ATT318" s="35"/>
      <c r="ATU318" s="35"/>
      <c r="ATV318" s="15"/>
      <c r="ATX318" s="13"/>
      <c r="ATY318" s="35"/>
      <c r="ATZ318" s="35"/>
      <c r="AUA318" s="15"/>
      <c r="AUC318" s="13"/>
      <c r="AUD318" s="35"/>
      <c r="AUE318" s="35"/>
      <c r="AUF318" s="15"/>
      <c r="AUH318" s="13"/>
      <c r="AUI318" s="35"/>
      <c r="AUJ318" s="35"/>
      <c r="AUK318" s="15"/>
      <c r="AUM318" s="13"/>
      <c r="AUN318" s="35"/>
      <c r="AUO318" s="35"/>
      <c r="AUP318" s="15"/>
      <c r="AUR318" s="13"/>
      <c r="AUS318" s="35"/>
      <c r="AUT318" s="35"/>
      <c r="AUU318" s="15"/>
      <c r="AUW318" s="13"/>
      <c r="AUX318" s="35"/>
      <c r="AUY318" s="35"/>
      <c r="AUZ318" s="15"/>
      <c r="AVB318" s="13"/>
      <c r="AVC318" s="35"/>
      <c r="AVD318" s="35"/>
      <c r="AVE318" s="15"/>
      <c r="AVG318" s="13"/>
      <c r="AVH318" s="35"/>
      <c r="AVI318" s="35"/>
      <c r="AVJ318" s="15"/>
      <c r="AVL318" s="13"/>
      <c r="AVM318" s="35"/>
      <c r="AVN318" s="35"/>
      <c r="AVO318" s="15"/>
      <c r="AVQ318" s="13"/>
      <c r="AVR318" s="35"/>
      <c r="AVS318" s="35"/>
      <c r="AVT318" s="15"/>
      <c r="AVV318" s="13"/>
      <c r="AVW318" s="35"/>
      <c r="AVX318" s="35"/>
      <c r="AVY318" s="15"/>
      <c r="AWA318" s="13"/>
      <c r="AWB318" s="35"/>
      <c r="AWC318" s="35"/>
      <c r="AWD318" s="15"/>
      <c r="AWF318" s="13"/>
      <c r="AWG318" s="35"/>
      <c r="AWH318" s="35"/>
      <c r="AWI318" s="15"/>
      <c r="AWK318" s="13"/>
      <c r="AWL318" s="35"/>
      <c r="AWM318" s="35"/>
      <c r="AWN318" s="15"/>
      <c r="AWP318" s="13"/>
      <c r="AWQ318" s="35"/>
      <c r="AWR318" s="35"/>
      <c r="AWS318" s="15"/>
      <c r="AWU318" s="13"/>
      <c r="AWV318" s="35"/>
      <c r="AWW318" s="35"/>
      <c r="AWX318" s="15"/>
      <c r="AWZ318" s="13"/>
      <c r="AXA318" s="35"/>
      <c r="AXB318" s="35"/>
      <c r="AXC318" s="15"/>
      <c r="AXE318" s="13"/>
      <c r="AXF318" s="35"/>
      <c r="AXG318" s="35"/>
      <c r="AXH318" s="15"/>
      <c r="AXJ318" s="13"/>
      <c r="AXK318" s="35"/>
      <c r="AXL318" s="35"/>
      <c r="AXM318" s="15"/>
      <c r="AXO318" s="13"/>
      <c r="AXP318" s="35"/>
      <c r="AXQ318" s="35"/>
      <c r="AXR318" s="15"/>
      <c r="AXT318" s="13"/>
      <c r="AXU318" s="35"/>
      <c r="AXV318" s="35"/>
      <c r="AXW318" s="15"/>
      <c r="AXY318" s="13"/>
      <c r="AXZ318" s="35"/>
      <c r="AYA318" s="35"/>
      <c r="AYB318" s="15"/>
      <c r="AYD318" s="13"/>
      <c r="AYE318" s="35"/>
      <c r="AYF318" s="35"/>
      <c r="AYG318" s="15"/>
      <c r="AYI318" s="13"/>
      <c r="AYJ318" s="35"/>
      <c r="AYK318" s="35"/>
      <c r="AYL318" s="15"/>
      <c r="AYN318" s="13"/>
      <c r="AYO318" s="35"/>
      <c r="AYP318" s="35"/>
      <c r="AYQ318" s="15"/>
      <c r="AYS318" s="13"/>
      <c r="AYT318" s="35"/>
      <c r="AYU318" s="35"/>
      <c r="AYV318" s="15"/>
      <c r="AYX318" s="13"/>
      <c r="AYY318" s="35"/>
      <c r="AYZ318" s="35"/>
      <c r="AZA318" s="15"/>
      <c r="AZC318" s="13"/>
      <c r="AZD318" s="35"/>
      <c r="AZE318" s="35"/>
      <c r="AZF318" s="15"/>
      <c r="AZH318" s="13"/>
      <c r="AZI318" s="35"/>
      <c r="AZJ318" s="35"/>
      <c r="AZK318" s="15"/>
      <c r="AZM318" s="13"/>
      <c r="AZN318" s="35"/>
      <c r="AZO318" s="35"/>
      <c r="AZP318" s="15"/>
      <c r="AZR318" s="13"/>
      <c r="AZS318" s="35"/>
      <c r="AZT318" s="35"/>
      <c r="AZU318" s="15"/>
      <c r="AZW318" s="13"/>
      <c r="AZX318" s="35"/>
      <c r="AZY318" s="35"/>
      <c r="AZZ318" s="15"/>
      <c r="BAB318" s="13"/>
      <c r="BAC318" s="35"/>
      <c r="BAD318" s="35"/>
      <c r="BAE318" s="15"/>
      <c r="BAG318" s="13"/>
      <c r="BAH318" s="35"/>
      <c r="BAI318" s="35"/>
      <c r="BAJ318" s="15"/>
      <c r="BAL318" s="13"/>
      <c r="BAM318" s="35"/>
      <c r="BAN318" s="35"/>
      <c r="BAO318" s="15"/>
      <c r="BAQ318" s="13"/>
      <c r="BAR318" s="35"/>
      <c r="BAS318" s="35"/>
      <c r="BAT318" s="15"/>
      <c r="BAV318" s="13"/>
      <c r="BAW318" s="35"/>
      <c r="BAX318" s="35"/>
      <c r="BAY318" s="15"/>
      <c r="BBA318" s="13"/>
      <c r="BBB318" s="35"/>
      <c r="BBC318" s="35"/>
      <c r="BBD318" s="15"/>
      <c r="BBF318" s="13"/>
      <c r="BBG318" s="35"/>
      <c r="BBH318" s="35"/>
      <c r="BBI318" s="15"/>
      <c r="BBK318" s="13"/>
      <c r="BBL318" s="35"/>
      <c r="BBM318" s="35"/>
      <c r="BBN318" s="15"/>
      <c r="BBP318" s="13"/>
      <c r="BBQ318" s="35"/>
      <c r="BBR318" s="35"/>
      <c r="BBS318" s="15"/>
      <c r="BBU318" s="13"/>
      <c r="BBV318" s="35"/>
      <c r="BBW318" s="35"/>
      <c r="BBX318" s="15"/>
      <c r="BBZ318" s="13"/>
      <c r="BCA318" s="35"/>
      <c r="BCB318" s="35"/>
      <c r="BCC318" s="15"/>
      <c r="BCE318" s="13"/>
      <c r="BCF318" s="35"/>
      <c r="BCG318" s="35"/>
      <c r="BCH318" s="15"/>
      <c r="BCJ318" s="13"/>
      <c r="BCK318" s="35"/>
      <c r="BCL318" s="35"/>
      <c r="BCM318" s="15"/>
      <c r="BCO318" s="13"/>
      <c r="BCP318" s="35"/>
      <c r="BCQ318" s="35"/>
      <c r="BCR318" s="15"/>
      <c r="BCT318" s="13"/>
      <c r="BCU318" s="35"/>
      <c r="BCV318" s="35"/>
      <c r="BCW318" s="15"/>
      <c r="BCY318" s="13"/>
      <c r="BCZ318" s="35"/>
      <c r="BDA318" s="35"/>
      <c r="BDB318" s="15"/>
      <c r="BDD318" s="13"/>
      <c r="BDE318" s="35"/>
      <c r="BDF318" s="35"/>
      <c r="BDG318" s="15"/>
      <c r="BDI318" s="13"/>
      <c r="BDJ318" s="35"/>
      <c r="BDK318" s="35"/>
      <c r="BDL318" s="15"/>
      <c r="BDN318" s="13"/>
      <c r="BDO318" s="35"/>
      <c r="BDP318" s="35"/>
      <c r="BDQ318" s="15"/>
      <c r="BDS318" s="13"/>
      <c r="BDT318" s="35"/>
      <c r="BDU318" s="35"/>
      <c r="BDV318" s="15"/>
      <c r="BDX318" s="13"/>
      <c r="BDY318" s="35"/>
      <c r="BDZ318" s="35"/>
      <c r="BEA318" s="15"/>
      <c r="BEC318" s="13"/>
      <c r="BED318" s="35"/>
      <c r="BEE318" s="35"/>
      <c r="BEF318" s="15"/>
      <c r="BEH318" s="13"/>
      <c r="BEI318" s="35"/>
      <c r="BEJ318" s="35"/>
      <c r="BEK318" s="15"/>
      <c r="BEM318" s="13"/>
      <c r="BEN318" s="35"/>
      <c r="BEO318" s="35"/>
      <c r="BEP318" s="15"/>
      <c r="BER318" s="13"/>
      <c r="BES318" s="35"/>
      <c r="BET318" s="35"/>
      <c r="BEU318" s="15"/>
      <c r="BEW318" s="13"/>
      <c r="BEX318" s="35"/>
      <c r="BEY318" s="35"/>
      <c r="BEZ318" s="15"/>
      <c r="BFB318" s="13"/>
      <c r="BFC318" s="35"/>
      <c r="BFD318" s="35"/>
      <c r="BFE318" s="15"/>
      <c r="BFG318" s="13"/>
      <c r="BFH318" s="35"/>
      <c r="BFI318" s="35"/>
      <c r="BFJ318" s="15"/>
      <c r="BFL318" s="13"/>
      <c r="BFM318" s="35"/>
      <c r="BFN318" s="35"/>
      <c r="BFO318" s="15"/>
      <c r="BFQ318" s="13"/>
      <c r="BFR318" s="35"/>
      <c r="BFS318" s="35"/>
      <c r="BFT318" s="15"/>
      <c r="BFV318" s="13"/>
      <c r="BFW318" s="35"/>
      <c r="BFX318" s="35"/>
      <c r="BFY318" s="15"/>
      <c r="BGA318" s="13"/>
      <c r="BGB318" s="35"/>
      <c r="BGC318" s="35"/>
      <c r="BGD318" s="15"/>
      <c r="BGF318" s="13"/>
      <c r="BGG318" s="35"/>
      <c r="BGH318" s="35"/>
      <c r="BGI318" s="15"/>
      <c r="BGK318" s="13"/>
      <c r="BGL318" s="35"/>
      <c r="BGM318" s="35"/>
      <c r="BGN318" s="15"/>
      <c r="BGP318" s="13"/>
      <c r="BGQ318" s="35"/>
      <c r="BGR318" s="35"/>
      <c r="BGS318" s="15"/>
      <c r="BGU318" s="13"/>
      <c r="BGV318" s="35"/>
      <c r="BGW318" s="35"/>
      <c r="BGX318" s="15"/>
      <c r="BGZ318" s="13"/>
      <c r="BHA318" s="35"/>
      <c r="BHB318" s="35"/>
      <c r="BHC318" s="15"/>
      <c r="BHE318" s="13"/>
      <c r="BHF318" s="35"/>
      <c r="BHG318" s="35"/>
      <c r="BHH318" s="15"/>
      <c r="BHJ318" s="13"/>
      <c r="BHK318" s="35"/>
      <c r="BHL318" s="35"/>
      <c r="BHM318" s="15"/>
      <c r="BHO318" s="13"/>
      <c r="BHP318" s="35"/>
      <c r="BHQ318" s="35"/>
      <c r="BHR318" s="15"/>
      <c r="BHT318" s="13"/>
      <c r="BHU318" s="35"/>
      <c r="BHV318" s="35"/>
      <c r="BHW318" s="15"/>
      <c r="BHY318" s="13"/>
      <c r="BHZ318" s="35"/>
      <c r="BIA318" s="35"/>
      <c r="BIB318" s="15"/>
      <c r="BID318" s="13"/>
      <c r="BIE318" s="35"/>
      <c r="BIF318" s="35"/>
      <c r="BIG318" s="15"/>
      <c r="BII318" s="13"/>
      <c r="BIJ318" s="35"/>
      <c r="BIK318" s="35"/>
      <c r="BIL318" s="15"/>
      <c r="BIN318" s="13"/>
      <c r="BIO318" s="35"/>
      <c r="BIP318" s="35"/>
      <c r="BIQ318" s="15"/>
      <c r="BIS318" s="13"/>
      <c r="BIT318" s="35"/>
      <c r="BIU318" s="35"/>
      <c r="BIV318" s="15"/>
      <c r="BIX318" s="13"/>
      <c r="BIY318" s="35"/>
      <c r="BIZ318" s="35"/>
      <c r="BJA318" s="15"/>
      <c r="BJC318" s="13"/>
      <c r="BJD318" s="35"/>
      <c r="BJE318" s="35"/>
      <c r="BJF318" s="15"/>
      <c r="BJH318" s="13"/>
      <c r="BJI318" s="35"/>
      <c r="BJJ318" s="35"/>
      <c r="BJK318" s="15"/>
      <c r="BJM318" s="13"/>
      <c r="BJN318" s="35"/>
      <c r="BJO318" s="35"/>
      <c r="BJP318" s="15"/>
      <c r="BJR318" s="13"/>
      <c r="BJS318" s="35"/>
      <c r="BJT318" s="35"/>
      <c r="BJU318" s="15"/>
      <c r="BJW318" s="13"/>
      <c r="BJX318" s="35"/>
      <c r="BJY318" s="35"/>
      <c r="BJZ318" s="15"/>
      <c r="BKB318" s="13"/>
      <c r="BKC318" s="35"/>
      <c r="BKD318" s="35"/>
      <c r="BKE318" s="15"/>
      <c r="BKG318" s="13"/>
      <c r="BKH318" s="35"/>
      <c r="BKI318" s="35"/>
      <c r="BKJ318" s="15"/>
      <c r="BKL318" s="13"/>
      <c r="BKM318" s="35"/>
      <c r="BKN318" s="35"/>
      <c r="BKO318" s="15"/>
      <c r="BKQ318" s="13"/>
      <c r="BKR318" s="35"/>
      <c r="BKS318" s="35"/>
      <c r="BKT318" s="15"/>
      <c r="BKV318" s="13"/>
      <c r="BKW318" s="35"/>
      <c r="BKX318" s="35"/>
      <c r="BKY318" s="15"/>
      <c r="BLA318" s="13"/>
      <c r="BLB318" s="35"/>
      <c r="BLC318" s="35"/>
      <c r="BLD318" s="15"/>
      <c r="BLF318" s="13"/>
      <c r="BLG318" s="35"/>
      <c r="BLH318" s="35"/>
      <c r="BLI318" s="15"/>
      <c r="BLK318" s="13"/>
      <c r="BLL318" s="35"/>
      <c r="BLM318" s="35"/>
      <c r="BLN318" s="15"/>
      <c r="BLP318" s="13"/>
      <c r="BLQ318" s="35"/>
      <c r="BLR318" s="35"/>
      <c r="BLS318" s="15"/>
      <c r="BLU318" s="13"/>
      <c r="BLV318" s="35"/>
      <c r="BLW318" s="35"/>
      <c r="BLX318" s="15"/>
      <c r="BLZ318" s="13"/>
      <c r="BMA318" s="35"/>
      <c r="BMB318" s="35"/>
      <c r="BMC318" s="15"/>
      <c r="BME318" s="13"/>
      <c r="BMF318" s="35"/>
      <c r="BMG318" s="35"/>
      <c r="BMH318" s="15"/>
      <c r="BMJ318" s="13"/>
      <c r="BMK318" s="35"/>
      <c r="BML318" s="35"/>
      <c r="BMM318" s="15"/>
      <c r="BMO318" s="13"/>
      <c r="BMP318" s="35"/>
      <c r="BMQ318" s="35"/>
      <c r="BMR318" s="15"/>
      <c r="BMT318" s="13"/>
      <c r="BMU318" s="35"/>
      <c r="BMV318" s="35"/>
      <c r="BMW318" s="15"/>
      <c r="BMY318" s="13"/>
      <c r="BMZ318" s="35"/>
      <c r="BNA318" s="35"/>
      <c r="BNB318" s="15"/>
      <c r="BND318" s="13"/>
      <c r="BNE318" s="35"/>
      <c r="BNF318" s="35"/>
      <c r="BNG318" s="15"/>
      <c r="BNI318" s="13"/>
      <c r="BNJ318" s="35"/>
      <c r="BNK318" s="35"/>
      <c r="BNL318" s="15"/>
      <c r="BNN318" s="13"/>
      <c r="BNO318" s="35"/>
      <c r="BNP318" s="35"/>
      <c r="BNQ318" s="15"/>
      <c r="BNS318" s="13"/>
      <c r="BNT318" s="35"/>
      <c r="BNU318" s="35"/>
      <c r="BNV318" s="15"/>
      <c r="BNX318" s="13"/>
      <c r="BNY318" s="35"/>
      <c r="BNZ318" s="35"/>
      <c r="BOA318" s="15"/>
      <c r="BOC318" s="13"/>
      <c r="BOD318" s="35"/>
      <c r="BOE318" s="35"/>
      <c r="BOF318" s="15"/>
      <c r="BOH318" s="13"/>
      <c r="BOI318" s="35"/>
      <c r="BOJ318" s="35"/>
      <c r="BOK318" s="15"/>
      <c r="BOM318" s="13"/>
      <c r="BON318" s="35"/>
      <c r="BOO318" s="35"/>
      <c r="BOP318" s="15"/>
      <c r="BOR318" s="13"/>
      <c r="BOS318" s="35"/>
      <c r="BOT318" s="35"/>
      <c r="BOU318" s="15"/>
      <c r="BOW318" s="13"/>
      <c r="BOX318" s="35"/>
      <c r="BOY318" s="35"/>
      <c r="BOZ318" s="15"/>
      <c r="BPB318" s="13"/>
      <c r="BPC318" s="35"/>
      <c r="BPD318" s="35"/>
      <c r="BPE318" s="15"/>
      <c r="BPG318" s="13"/>
      <c r="BPH318" s="35"/>
      <c r="BPI318" s="35"/>
      <c r="BPJ318" s="15"/>
      <c r="BPL318" s="13"/>
      <c r="BPM318" s="35"/>
      <c r="BPN318" s="35"/>
      <c r="BPO318" s="15"/>
      <c r="BPQ318" s="13"/>
      <c r="BPR318" s="35"/>
      <c r="BPS318" s="35"/>
      <c r="BPT318" s="15"/>
      <c r="BPV318" s="13"/>
      <c r="BPW318" s="35"/>
      <c r="BPX318" s="35"/>
      <c r="BPY318" s="15"/>
      <c r="BQA318" s="13"/>
      <c r="BQB318" s="35"/>
      <c r="BQC318" s="35"/>
      <c r="BQD318" s="15"/>
      <c r="BQF318" s="13"/>
      <c r="BQG318" s="35"/>
      <c r="BQH318" s="35"/>
      <c r="BQI318" s="15"/>
      <c r="BQK318" s="13"/>
      <c r="BQL318" s="35"/>
      <c r="BQM318" s="35"/>
      <c r="BQN318" s="15"/>
      <c r="BQP318" s="13"/>
      <c r="BQQ318" s="35"/>
      <c r="BQR318" s="35"/>
      <c r="BQS318" s="15"/>
      <c r="BQU318" s="13"/>
      <c r="BQV318" s="35"/>
      <c r="BQW318" s="35"/>
      <c r="BQX318" s="15"/>
      <c r="BQZ318" s="13"/>
      <c r="BRA318" s="35"/>
      <c r="BRB318" s="35"/>
      <c r="BRC318" s="15"/>
      <c r="BRE318" s="13"/>
      <c r="BRF318" s="35"/>
      <c r="BRG318" s="35"/>
      <c r="BRH318" s="15"/>
      <c r="BRJ318" s="13"/>
      <c r="BRK318" s="35"/>
      <c r="BRL318" s="35"/>
      <c r="BRM318" s="15"/>
      <c r="BRO318" s="13"/>
      <c r="BRP318" s="35"/>
      <c r="BRQ318" s="35"/>
      <c r="BRR318" s="15"/>
      <c r="BRT318" s="13"/>
      <c r="BRU318" s="35"/>
      <c r="BRV318" s="35"/>
      <c r="BRW318" s="15"/>
      <c r="BRY318" s="13"/>
      <c r="BRZ318" s="35"/>
      <c r="BSA318" s="35"/>
      <c r="BSB318" s="15"/>
      <c r="BSD318" s="13"/>
      <c r="BSE318" s="35"/>
      <c r="BSF318" s="35"/>
      <c r="BSG318" s="15"/>
      <c r="BSI318" s="13"/>
      <c r="BSJ318" s="35"/>
      <c r="BSK318" s="35"/>
      <c r="BSL318" s="15"/>
      <c r="BSN318" s="13"/>
      <c r="BSO318" s="35"/>
      <c r="BSP318" s="35"/>
      <c r="BSQ318" s="15"/>
      <c r="BSS318" s="13"/>
      <c r="BST318" s="35"/>
      <c r="BSU318" s="35"/>
      <c r="BSV318" s="15"/>
      <c r="BSX318" s="13"/>
      <c r="BSY318" s="35"/>
      <c r="BSZ318" s="35"/>
      <c r="BTA318" s="15"/>
      <c r="BTC318" s="13"/>
      <c r="BTD318" s="35"/>
      <c r="BTE318" s="35"/>
      <c r="BTF318" s="15"/>
      <c r="BTH318" s="13"/>
      <c r="BTI318" s="35"/>
      <c r="BTJ318" s="35"/>
      <c r="BTK318" s="15"/>
      <c r="BTM318" s="13"/>
      <c r="BTN318" s="35"/>
      <c r="BTO318" s="35"/>
      <c r="BTP318" s="15"/>
      <c r="BTR318" s="13"/>
      <c r="BTS318" s="35"/>
      <c r="BTT318" s="35"/>
      <c r="BTU318" s="15"/>
      <c r="BTW318" s="13"/>
      <c r="BTX318" s="35"/>
      <c r="BTY318" s="35"/>
      <c r="BTZ318" s="15"/>
      <c r="BUB318" s="13"/>
      <c r="BUC318" s="35"/>
      <c r="BUD318" s="35"/>
      <c r="BUE318" s="15"/>
      <c r="BUG318" s="13"/>
      <c r="BUH318" s="35"/>
      <c r="BUI318" s="35"/>
      <c r="BUJ318" s="15"/>
      <c r="BUL318" s="13"/>
      <c r="BUM318" s="35"/>
      <c r="BUN318" s="35"/>
      <c r="BUO318" s="15"/>
      <c r="BUQ318" s="13"/>
      <c r="BUR318" s="35"/>
      <c r="BUS318" s="35"/>
      <c r="BUT318" s="15"/>
      <c r="BUV318" s="13"/>
      <c r="BUW318" s="35"/>
      <c r="BUX318" s="35"/>
      <c r="BUY318" s="15"/>
      <c r="BVA318" s="13"/>
      <c r="BVB318" s="35"/>
      <c r="BVC318" s="35"/>
      <c r="BVD318" s="15"/>
      <c r="BVF318" s="13"/>
      <c r="BVG318" s="35"/>
      <c r="BVH318" s="35"/>
      <c r="BVI318" s="15"/>
      <c r="BVK318" s="13"/>
      <c r="BVL318" s="35"/>
      <c r="BVM318" s="35"/>
      <c r="BVN318" s="15"/>
      <c r="BVP318" s="13"/>
      <c r="BVQ318" s="35"/>
      <c r="BVR318" s="35"/>
      <c r="BVS318" s="15"/>
      <c r="BVU318" s="13"/>
      <c r="BVV318" s="35"/>
      <c r="BVW318" s="35"/>
      <c r="BVX318" s="15"/>
      <c r="BVZ318" s="13"/>
      <c r="BWA318" s="35"/>
      <c r="BWB318" s="35"/>
      <c r="BWC318" s="15"/>
      <c r="BWE318" s="13"/>
      <c r="BWF318" s="35"/>
      <c r="BWG318" s="35"/>
      <c r="BWH318" s="15"/>
      <c r="BWJ318" s="13"/>
      <c r="BWK318" s="35"/>
      <c r="BWL318" s="35"/>
      <c r="BWM318" s="15"/>
      <c r="BWO318" s="13"/>
      <c r="BWP318" s="35"/>
      <c r="BWQ318" s="35"/>
      <c r="BWR318" s="15"/>
      <c r="BWT318" s="13"/>
      <c r="BWU318" s="35"/>
      <c r="BWV318" s="35"/>
      <c r="BWW318" s="15"/>
      <c r="BWY318" s="13"/>
      <c r="BWZ318" s="35"/>
      <c r="BXA318" s="35"/>
      <c r="BXB318" s="15"/>
      <c r="BXD318" s="13"/>
      <c r="BXE318" s="35"/>
      <c r="BXF318" s="35"/>
      <c r="BXG318" s="15"/>
      <c r="BXI318" s="13"/>
      <c r="BXJ318" s="35"/>
      <c r="BXK318" s="35"/>
      <c r="BXL318" s="15"/>
      <c r="BXN318" s="13"/>
      <c r="BXO318" s="35"/>
      <c r="BXP318" s="35"/>
      <c r="BXQ318" s="15"/>
      <c r="BXS318" s="13"/>
      <c r="BXT318" s="35"/>
      <c r="BXU318" s="35"/>
      <c r="BXV318" s="15"/>
      <c r="BXX318" s="13"/>
      <c r="BXY318" s="35"/>
      <c r="BXZ318" s="35"/>
      <c r="BYA318" s="15"/>
      <c r="BYC318" s="13"/>
      <c r="BYD318" s="35"/>
      <c r="BYE318" s="35"/>
      <c r="BYF318" s="15"/>
      <c r="BYH318" s="13"/>
      <c r="BYI318" s="35"/>
      <c r="BYJ318" s="35"/>
      <c r="BYK318" s="15"/>
      <c r="BYM318" s="13"/>
      <c r="BYN318" s="35"/>
      <c r="BYO318" s="35"/>
      <c r="BYP318" s="15"/>
      <c r="BYR318" s="13"/>
      <c r="BYS318" s="35"/>
      <c r="BYT318" s="35"/>
      <c r="BYU318" s="15"/>
      <c r="BYW318" s="13"/>
      <c r="BYX318" s="35"/>
      <c r="BYY318" s="35"/>
      <c r="BYZ318" s="15"/>
      <c r="BZB318" s="13"/>
      <c r="BZC318" s="35"/>
      <c r="BZD318" s="35"/>
      <c r="BZE318" s="15"/>
      <c r="BZG318" s="13"/>
      <c r="BZH318" s="35"/>
      <c r="BZI318" s="35"/>
      <c r="BZJ318" s="15"/>
      <c r="BZL318" s="13"/>
      <c r="BZM318" s="35"/>
      <c r="BZN318" s="35"/>
      <c r="BZO318" s="15"/>
      <c r="BZQ318" s="13"/>
      <c r="BZR318" s="35"/>
      <c r="BZS318" s="35"/>
      <c r="BZT318" s="15"/>
      <c r="BZV318" s="13"/>
      <c r="BZW318" s="35"/>
      <c r="BZX318" s="35"/>
      <c r="BZY318" s="15"/>
      <c r="CAA318" s="13"/>
      <c r="CAB318" s="35"/>
      <c r="CAC318" s="35"/>
      <c r="CAD318" s="15"/>
      <c r="CAF318" s="13"/>
      <c r="CAG318" s="35"/>
      <c r="CAH318" s="35"/>
      <c r="CAI318" s="15"/>
      <c r="CAK318" s="13"/>
      <c r="CAL318" s="35"/>
      <c r="CAM318" s="35"/>
      <c r="CAN318" s="15"/>
      <c r="CAP318" s="13"/>
      <c r="CAQ318" s="35"/>
      <c r="CAR318" s="35"/>
      <c r="CAS318" s="15"/>
      <c r="CAU318" s="13"/>
      <c r="CAV318" s="35"/>
      <c r="CAW318" s="35"/>
      <c r="CAX318" s="15"/>
      <c r="CAZ318" s="13"/>
      <c r="CBA318" s="35"/>
      <c r="CBB318" s="35"/>
      <c r="CBC318" s="15"/>
      <c r="CBE318" s="13"/>
      <c r="CBF318" s="35"/>
      <c r="CBG318" s="35"/>
      <c r="CBH318" s="15"/>
      <c r="CBJ318" s="13"/>
      <c r="CBK318" s="35"/>
      <c r="CBL318" s="35"/>
      <c r="CBM318" s="15"/>
      <c r="CBO318" s="13"/>
      <c r="CBP318" s="35"/>
      <c r="CBQ318" s="35"/>
      <c r="CBR318" s="15"/>
      <c r="CBT318" s="13"/>
      <c r="CBU318" s="35"/>
      <c r="CBV318" s="35"/>
      <c r="CBW318" s="15"/>
      <c r="CBY318" s="13"/>
      <c r="CBZ318" s="35"/>
      <c r="CCA318" s="35"/>
      <c r="CCB318" s="15"/>
      <c r="CCD318" s="13"/>
      <c r="CCE318" s="35"/>
      <c r="CCF318" s="35"/>
      <c r="CCG318" s="15"/>
      <c r="CCI318" s="13"/>
      <c r="CCJ318" s="35"/>
      <c r="CCK318" s="35"/>
      <c r="CCL318" s="15"/>
      <c r="CCN318" s="13"/>
      <c r="CCO318" s="35"/>
      <c r="CCP318" s="35"/>
      <c r="CCQ318" s="15"/>
      <c r="CCS318" s="13"/>
      <c r="CCT318" s="35"/>
      <c r="CCU318" s="35"/>
      <c r="CCV318" s="15"/>
      <c r="CCX318" s="13"/>
      <c r="CCY318" s="35"/>
      <c r="CCZ318" s="35"/>
      <c r="CDA318" s="15"/>
      <c r="CDC318" s="13"/>
      <c r="CDD318" s="35"/>
      <c r="CDE318" s="35"/>
      <c r="CDF318" s="15"/>
      <c r="CDH318" s="13"/>
      <c r="CDI318" s="35"/>
      <c r="CDJ318" s="35"/>
      <c r="CDK318" s="15"/>
      <c r="CDM318" s="13"/>
      <c r="CDN318" s="35"/>
      <c r="CDO318" s="35"/>
      <c r="CDP318" s="15"/>
      <c r="CDR318" s="13"/>
      <c r="CDS318" s="35"/>
      <c r="CDT318" s="35"/>
      <c r="CDU318" s="15"/>
      <c r="CDW318" s="13"/>
      <c r="CDX318" s="35"/>
      <c r="CDY318" s="35"/>
      <c r="CDZ318" s="15"/>
      <c r="CEB318" s="13"/>
      <c r="CEC318" s="35"/>
      <c r="CED318" s="35"/>
      <c r="CEE318" s="15"/>
      <c r="CEG318" s="13"/>
      <c r="CEH318" s="35"/>
      <c r="CEI318" s="35"/>
      <c r="CEJ318" s="15"/>
      <c r="CEL318" s="13"/>
      <c r="CEM318" s="35"/>
      <c r="CEN318" s="35"/>
      <c r="CEO318" s="15"/>
      <c r="CEQ318" s="13"/>
      <c r="CER318" s="35"/>
      <c r="CES318" s="35"/>
      <c r="CET318" s="15"/>
      <c r="CEV318" s="13"/>
      <c r="CEW318" s="35"/>
      <c r="CEX318" s="35"/>
      <c r="CEY318" s="15"/>
      <c r="CFA318" s="13"/>
      <c r="CFB318" s="35"/>
      <c r="CFC318" s="35"/>
      <c r="CFD318" s="15"/>
      <c r="CFF318" s="13"/>
      <c r="CFG318" s="35"/>
      <c r="CFH318" s="35"/>
      <c r="CFI318" s="15"/>
      <c r="CFK318" s="13"/>
      <c r="CFL318" s="35"/>
      <c r="CFM318" s="35"/>
      <c r="CFN318" s="15"/>
      <c r="CFP318" s="13"/>
      <c r="CFQ318" s="35"/>
      <c r="CFR318" s="35"/>
      <c r="CFS318" s="15"/>
      <c r="CFU318" s="13"/>
      <c r="CFV318" s="35"/>
      <c r="CFW318" s="35"/>
      <c r="CFX318" s="15"/>
      <c r="CFZ318" s="13"/>
      <c r="CGA318" s="35"/>
      <c r="CGB318" s="35"/>
      <c r="CGC318" s="15"/>
      <c r="CGE318" s="13"/>
      <c r="CGF318" s="35"/>
      <c r="CGG318" s="35"/>
      <c r="CGH318" s="15"/>
      <c r="CGJ318" s="13"/>
      <c r="CGK318" s="35"/>
      <c r="CGL318" s="35"/>
      <c r="CGM318" s="15"/>
      <c r="CGO318" s="13"/>
      <c r="CGP318" s="35"/>
      <c r="CGQ318" s="35"/>
      <c r="CGR318" s="15"/>
      <c r="CGT318" s="13"/>
      <c r="CGU318" s="35"/>
      <c r="CGV318" s="35"/>
      <c r="CGW318" s="15"/>
      <c r="CGY318" s="13"/>
      <c r="CGZ318" s="35"/>
      <c r="CHA318" s="35"/>
      <c r="CHB318" s="15"/>
      <c r="CHD318" s="13"/>
      <c r="CHE318" s="35"/>
      <c r="CHF318" s="35"/>
      <c r="CHG318" s="15"/>
      <c r="CHI318" s="13"/>
      <c r="CHJ318" s="35"/>
      <c r="CHK318" s="35"/>
      <c r="CHL318" s="15"/>
      <c r="CHN318" s="13"/>
      <c r="CHO318" s="35"/>
      <c r="CHP318" s="35"/>
      <c r="CHQ318" s="15"/>
      <c r="CHS318" s="13"/>
      <c r="CHT318" s="35"/>
      <c r="CHU318" s="35"/>
      <c r="CHV318" s="15"/>
      <c r="CHX318" s="13"/>
      <c r="CHY318" s="35"/>
      <c r="CHZ318" s="35"/>
      <c r="CIA318" s="15"/>
      <c r="CIC318" s="13"/>
      <c r="CID318" s="35"/>
      <c r="CIE318" s="35"/>
      <c r="CIF318" s="15"/>
      <c r="CIH318" s="13"/>
      <c r="CII318" s="35"/>
      <c r="CIJ318" s="35"/>
      <c r="CIK318" s="15"/>
      <c r="CIM318" s="13"/>
      <c r="CIN318" s="35"/>
      <c r="CIO318" s="35"/>
      <c r="CIP318" s="15"/>
      <c r="CIR318" s="13"/>
      <c r="CIS318" s="35"/>
      <c r="CIT318" s="35"/>
      <c r="CIU318" s="15"/>
      <c r="CIW318" s="13"/>
      <c r="CIX318" s="35"/>
      <c r="CIY318" s="35"/>
      <c r="CIZ318" s="15"/>
      <c r="CJB318" s="13"/>
      <c r="CJC318" s="35"/>
      <c r="CJD318" s="35"/>
      <c r="CJE318" s="15"/>
      <c r="CJG318" s="13"/>
      <c r="CJH318" s="35"/>
      <c r="CJI318" s="35"/>
      <c r="CJJ318" s="15"/>
      <c r="CJL318" s="13"/>
      <c r="CJM318" s="35"/>
      <c r="CJN318" s="35"/>
      <c r="CJO318" s="15"/>
      <c r="CJQ318" s="13"/>
      <c r="CJR318" s="35"/>
      <c r="CJS318" s="35"/>
      <c r="CJT318" s="15"/>
      <c r="CJV318" s="13"/>
      <c r="CJW318" s="35"/>
      <c r="CJX318" s="35"/>
      <c r="CJY318" s="15"/>
      <c r="CKA318" s="13"/>
      <c r="CKB318" s="35"/>
      <c r="CKC318" s="35"/>
      <c r="CKD318" s="15"/>
      <c r="CKF318" s="13"/>
      <c r="CKG318" s="35"/>
      <c r="CKH318" s="35"/>
      <c r="CKI318" s="15"/>
      <c r="CKK318" s="13"/>
      <c r="CKL318" s="35"/>
      <c r="CKM318" s="35"/>
      <c r="CKN318" s="15"/>
      <c r="CKP318" s="13"/>
      <c r="CKQ318" s="35"/>
      <c r="CKR318" s="35"/>
      <c r="CKS318" s="15"/>
      <c r="CKU318" s="13"/>
      <c r="CKV318" s="35"/>
      <c r="CKW318" s="35"/>
      <c r="CKX318" s="15"/>
      <c r="CKZ318" s="13"/>
      <c r="CLA318" s="35"/>
      <c r="CLB318" s="35"/>
      <c r="CLC318" s="15"/>
      <c r="CLE318" s="13"/>
      <c r="CLF318" s="35"/>
      <c r="CLG318" s="35"/>
      <c r="CLH318" s="15"/>
      <c r="CLJ318" s="13"/>
      <c r="CLK318" s="35"/>
      <c r="CLL318" s="35"/>
      <c r="CLM318" s="15"/>
      <c r="CLO318" s="13"/>
      <c r="CLP318" s="35"/>
      <c r="CLQ318" s="35"/>
      <c r="CLR318" s="15"/>
      <c r="CLT318" s="13"/>
      <c r="CLU318" s="35"/>
      <c r="CLV318" s="35"/>
      <c r="CLW318" s="15"/>
      <c r="CLY318" s="13"/>
      <c r="CLZ318" s="35"/>
      <c r="CMA318" s="35"/>
      <c r="CMB318" s="15"/>
      <c r="CMD318" s="13"/>
      <c r="CME318" s="35"/>
      <c r="CMF318" s="35"/>
      <c r="CMG318" s="15"/>
      <c r="CMI318" s="13"/>
      <c r="CMJ318" s="35"/>
      <c r="CMK318" s="35"/>
      <c r="CML318" s="15"/>
      <c r="CMN318" s="13"/>
      <c r="CMO318" s="35"/>
      <c r="CMP318" s="35"/>
      <c r="CMQ318" s="15"/>
      <c r="CMS318" s="13"/>
      <c r="CMT318" s="35"/>
      <c r="CMU318" s="35"/>
      <c r="CMV318" s="15"/>
      <c r="CMX318" s="13"/>
      <c r="CMY318" s="35"/>
      <c r="CMZ318" s="35"/>
      <c r="CNA318" s="15"/>
      <c r="CNC318" s="13"/>
      <c r="CND318" s="35"/>
      <c r="CNE318" s="35"/>
      <c r="CNF318" s="15"/>
      <c r="CNH318" s="13"/>
      <c r="CNI318" s="35"/>
      <c r="CNJ318" s="35"/>
      <c r="CNK318" s="15"/>
      <c r="CNM318" s="13"/>
      <c r="CNN318" s="35"/>
      <c r="CNO318" s="35"/>
      <c r="CNP318" s="15"/>
      <c r="CNR318" s="13"/>
      <c r="CNS318" s="35"/>
      <c r="CNT318" s="35"/>
      <c r="CNU318" s="15"/>
      <c r="CNW318" s="13"/>
      <c r="CNX318" s="35"/>
      <c r="CNY318" s="35"/>
      <c r="CNZ318" s="15"/>
      <c r="COB318" s="13"/>
      <c r="COC318" s="35"/>
      <c r="COD318" s="35"/>
      <c r="COE318" s="15"/>
      <c r="COG318" s="13"/>
      <c r="COH318" s="35"/>
      <c r="COI318" s="35"/>
      <c r="COJ318" s="15"/>
      <c r="COL318" s="13"/>
      <c r="COM318" s="35"/>
      <c r="CON318" s="35"/>
      <c r="COO318" s="15"/>
      <c r="COQ318" s="13"/>
      <c r="COR318" s="35"/>
      <c r="COS318" s="35"/>
      <c r="COT318" s="15"/>
      <c r="COV318" s="13"/>
      <c r="COW318" s="35"/>
      <c r="COX318" s="35"/>
      <c r="COY318" s="15"/>
      <c r="CPA318" s="13"/>
      <c r="CPB318" s="35"/>
      <c r="CPC318" s="35"/>
      <c r="CPD318" s="15"/>
      <c r="CPF318" s="13"/>
      <c r="CPG318" s="35"/>
      <c r="CPH318" s="35"/>
      <c r="CPI318" s="15"/>
      <c r="CPK318" s="13"/>
      <c r="CPL318" s="35"/>
      <c r="CPM318" s="35"/>
      <c r="CPN318" s="15"/>
      <c r="CPP318" s="13"/>
      <c r="CPQ318" s="35"/>
      <c r="CPR318" s="35"/>
      <c r="CPS318" s="15"/>
      <c r="CPU318" s="13"/>
      <c r="CPV318" s="35"/>
      <c r="CPW318" s="35"/>
      <c r="CPX318" s="15"/>
      <c r="CPZ318" s="13"/>
      <c r="CQA318" s="35"/>
      <c r="CQB318" s="35"/>
      <c r="CQC318" s="15"/>
      <c r="CQE318" s="13"/>
      <c r="CQF318" s="35"/>
      <c r="CQG318" s="35"/>
      <c r="CQH318" s="15"/>
      <c r="CQJ318" s="13"/>
      <c r="CQK318" s="35"/>
      <c r="CQL318" s="35"/>
      <c r="CQM318" s="15"/>
      <c r="CQO318" s="13"/>
      <c r="CQP318" s="35"/>
      <c r="CQQ318" s="35"/>
      <c r="CQR318" s="15"/>
      <c r="CQT318" s="13"/>
      <c r="CQU318" s="35"/>
      <c r="CQV318" s="35"/>
      <c r="CQW318" s="15"/>
      <c r="CQY318" s="13"/>
      <c r="CQZ318" s="35"/>
      <c r="CRA318" s="35"/>
      <c r="CRB318" s="15"/>
      <c r="CRD318" s="13"/>
      <c r="CRE318" s="35"/>
      <c r="CRF318" s="35"/>
      <c r="CRG318" s="15"/>
      <c r="CRI318" s="13"/>
      <c r="CRJ318" s="35"/>
      <c r="CRK318" s="35"/>
      <c r="CRL318" s="15"/>
      <c r="CRN318" s="13"/>
      <c r="CRO318" s="35"/>
      <c r="CRP318" s="35"/>
      <c r="CRQ318" s="15"/>
      <c r="CRS318" s="13"/>
      <c r="CRT318" s="35"/>
      <c r="CRU318" s="35"/>
      <c r="CRV318" s="15"/>
      <c r="CRX318" s="13"/>
      <c r="CRY318" s="35"/>
      <c r="CRZ318" s="35"/>
      <c r="CSA318" s="15"/>
      <c r="CSC318" s="13"/>
      <c r="CSD318" s="35"/>
      <c r="CSE318" s="35"/>
      <c r="CSF318" s="15"/>
      <c r="CSH318" s="13"/>
      <c r="CSI318" s="35"/>
      <c r="CSJ318" s="35"/>
      <c r="CSK318" s="15"/>
      <c r="CSM318" s="13"/>
      <c r="CSN318" s="35"/>
      <c r="CSO318" s="35"/>
      <c r="CSP318" s="15"/>
      <c r="CSR318" s="13"/>
      <c r="CSS318" s="35"/>
      <c r="CST318" s="35"/>
      <c r="CSU318" s="15"/>
      <c r="CSW318" s="13"/>
      <c r="CSX318" s="35"/>
      <c r="CSY318" s="35"/>
      <c r="CSZ318" s="15"/>
      <c r="CTB318" s="13"/>
      <c r="CTC318" s="35"/>
      <c r="CTD318" s="35"/>
      <c r="CTE318" s="15"/>
      <c r="CTG318" s="13"/>
      <c r="CTH318" s="35"/>
      <c r="CTI318" s="35"/>
      <c r="CTJ318" s="15"/>
      <c r="CTL318" s="13"/>
      <c r="CTM318" s="35"/>
      <c r="CTN318" s="35"/>
      <c r="CTO318" s="15"/>
      <c r="CTQ318" s="13"/>
      <c r="CTR318" s="35"/>
      <c r="CTS318" s="35"/>
      <c r="CTT318" s="15"/>
      <c r="CTV318" s="13"/>
      <c r="CTW318" s="35"/>
      <c r="CTX318" s="35"/>
      <c r="CTY318" s="15"/>
      <c r="CUA318" s="13"/>
      <c r="CUB318" s="35"/>
      <c r="CUC318" s="35"/>
      <c r="CUD318" s="15"/>
      <c r="CUF318" s="13"/>
      <c r="CUG318" s="35"/>
      <c r="CUH318" s="35"/>
      <c r="CUI318" s="15"/>
      <c r="CUK318" s="13"/>
      <c r="CUL318" s="35"/>
      <c r="CUM318" s="35"/>
      <c r="CUN318" s="15"/>
      <c r="CUP318" s="13"/>
      <c r="CUQ318" s="35"/>
      <c r="CUR318" s="35"/>
      <c r="CUS318" s="15"/>
      <c r="CUU318" s="13"/>
      <c r="CUV318" s="35"/>
      <c r="CUW318" s="35"/>
      <c r="CUX318" s="15"/>
      <c r="CUZ318" s="13"/>
      <c r="CVA318" s="35"/>
      <c r="CVB318" s="35"/>
      <c r="CVC318" s="15"/>
      <c r="CVE318" s="13"/>
      <c r="CVF318" s="35"/>
      <c r="CVG318" s="35"/>
      <c r="CVH318" s="15"/>
      <c r="CVJ318" s="13"/>
      <c r="CVK318" s="35"/>
      <c r="CVL318" s="35"/>
      <c r="CVM318" s="15"/>
      <c r="CVO318" s="13"/>
      <c r="CVP318" s="35"/>
      <c r="CVQ318" s="35"/>
      <c r="CVR318" s="15"/>
      <c r="CVT318" s="13"/>
      <c r="CVU318" s="35"/>
      <c r="CVV318" s="35"/>
      <c r="CVW318" s="15"/>
      <c r="CVY318" s="13"/>
      <c r="CVZ318" s="35"/>
      <c r="CWA318" s="35"/>
      <c r="CWB318" s="15"/>
      <c r="CWD318" s="13"/>
      <c r="CWE318" s="35"/>
      <c r="CWF318" s="35"/>
      <c r="CWG318" s="15"/>
      <c r="CWI318" s="13"/>
      <c r="CWJ318" s="35"/>
      <c r="CWK318" s="35"/>
      <c r="CWL318" s="15"/>
      <c r="CWN318" s="13"/>
      <c r="CWO318" s="35"/>
      <c r="CWP318" s="35"/>
      <c r="CWQ318" s="15"/>
      <c r="CWS318" s="13"/>
      <c r="CWT318" s="35"/>
      <c r="CWU318" s="35"/>
      <c r="CWV318" s="15"/>
      <c r="CWX318" s="13"/>
      <c r="CWY318" s="35"/>
      <c r="CWZ318" s="35"/>
      <c r="CXA318" s="15"/>
      <c r="CXC318" s="13"/>
      <c r="CXD318" s="35"/>
      <c r="CXE318" s="35"/>
      <c r="CXF318" s="15"/>
      <c r="CXH318" s="13"/>
      <c r="CXI318" s="35"/>
      <c r="CXJ318" s="35"/>
      <c r="CXK318" s="15"/>
      <c r="CXM318" s="13"/>
      <c r="CXN318" s="35"/>
      <c r="CXO318" s="35"/>
      <c r="CXP318" s="15"/>
      <c r="CXR318" s="13"/>
      <c r="CXS318" s="35"/>
      <c r="CXT318" s="35"/>
      <c r="CXU318" s="15"/>
      <c r="CXW318" s="13"/>
      <c r="CXX318" s="35"/>
      <c r="CXY318" s="35"/>
      <c r="CXZ318" s="15"/>
      <c r="CYB318" s="13"/>
      <c r="CYC318" s="35"/>
      <c r="CYD318" s="35"/>
      <c r="CYE318" s="15"/>
      <c r="CYG318" s="13"/>
      <c r="CYH318" s="35"/>
      <c r="CYI318" s="35"/>
      <c r="CYJ318" s="15"/>
      <c r="CYL318" s="13"/>
      <c r="CYM318" s="35"/>
      <c r="CYN318" s="35"/>
      <c r="CYO318" s="15"/>
      <c r="CYQ318" s="13"/>
      <c r="CYR318" s="35"/>
      <c r="CYS318" s="35"/>
      <c r="CYT318" s="15"/>
      <c r="CYV318" s="13"/>
      <c r="CYW318" s="35"/>
      <c r="CYX318" s="35"/>
      <c r="CYY318" s="15"/>
      <c r="CZA318" s="13"/>
      <c r="CZB318" s="35"/>
      <c r="CZC318" s="35"/>
      <c r="CZD318" s="15"/>
      <c r="CZF318" s="13"/>
      <c r="CZG318" s="35"/>
      <c r="CZH318" s="35"/>
      <c r="CZI318" s="15"/>
      <c r="CZK318" s="13"/>
      <c r="CZL318" s="35"/>
      <c r="CZM318" s="35"/>
      <c r="CZN318" s="15"/>
      <c r="CZP318" s="13"/>
      <c r="CZQ318" s="35"/>
      <c r="CZR318" s="35"/>
      <c r="CZS318" s="15"/>
      <c r="CZU318" s="13"/>
      <c r="CZV318" s="35"/>
      <c r="CZW318" s="35"/>
      <c r="CZX318" s="15"/>
      <c r="CZZ318" s="13"/>
      <c r="DAA318" s="35"/>
      <c r="DAB318" s="35"/>
      <c r="DAC318" s="15"/>
      <c r="DAE318" s="13"/>
      <c r="DAF318" s="35"/>
      <c r="DAG318" s="35"/>
      <c r="DAH318" s="15"/>
      <c r="DAJ318" s="13"/>
      <c r="DAK318" s="35"/>
      <c r="DAL318" s="35"/>
      <c r="DAM318" s="15"/>
      <c r="DAO318" s="13"/>
      <c r="DAP318" s="35"/>
      <c r="DAQ318" s="35"/>
      <c r="DAR318" s="15"/>
      <c r="DAT318" s="13"/>
      <c r="DAU318" s="35"/>
      <c r="DAV318" s="35"/>
      <c r="DAW318" s="15"/>
      <c r="DAY318" s="13"/>
      <c r="DAZ318" s="35"/>
      <c r="DBA318" s="35"/>
      <c r="DBB318" s="15"/>
      <c r="DBD318" s="13"/>
      <c r="DBE318" s="35"/>
      <c r="DBF318" s="35"/>
      <c r="DBG318" s="15"/>
      <c r="DBI318" s="13"/>
      <c r="DBJ318" s="35"/>
      <c r="DBK318" s="35"/>
      <c r="DBL318" s="15"/>
      <c r="DBN318" s="13"/>
      <c r="DBO318" s="35"/>
      <c r="DBP318" s="35"/>
      <c r="DBQ318" s="15"/>
      <c r="DBS318" s="13"/>
      <c r="DBT318" s="35"/>
      <c r="DBU318" s="35"/>
      <c r="DBV318" s="15"/>
      <c r="DBX318" s="13"/>
      <c r="DBY318" s="35"/>
      <c r="DBZ318" s="35"/>
      <c r="DCA318" s="15"/>
      <c r="DCC318" s="13"/>
      <c r="DCD318" s="35"/>
      <c r="DCE318" s="35"/>
      <c r="DCF318" s="15"/>
      <c r="DCH318" s="13"/>
      <c r="DCI318" s="35"/>
      <c r="DCJ318" s="35"/>
      <c r="DCK318" s="15"/>
      <c r="DCM318" s="13"/>
      <c r="DCN318" s="35"/>
      <c r="DCO318" s="35"/>
      <c r="DCP318" s="15"/>
      <c r="DCR318" s="13"/>
      <c r="DCS318" s="35"/>
      <c r="DCT318" s="35"/>
      <c r="DCU318" s="15"/>
      <c r="DCW318" s="13"/>
      <c r="DCX318" s="35"/>
      <c r="DCY318" s="35"/>
      <c r="DCZ318" s="15"/>
      <c r="DDB318" s="13"/>
      <c r="DDC318" s="35"/>
      <c r="DDD318" s="35"/>
      <c r="DDE318" s="15"/>
      <c r="DDG318" s="13"/>
      <c r="DDH318" s="35"/>
      <c r="DDI318" s="35"/>
      <c r="DDJ318" s="15"/>
      <c r="DDL318" s="13"/>
      <c r="DDM318" s="35"/>
      <c r="DDN318" s="35"/>
      <c r="DDO318" s="15"/>
      <c r="DDQ318" s="13"/>
      <c r="DDR318" s="35"/>
      <c r="DDS318" s="35"/>
      <c r="DDT318" s="15"/>
      <c r="DDV318" s="13"/>
      <c r="DDW318" s="35"/>
      <c r="DDX318" s="35"/>
      <c r="DDY318" s="15"/>
      <c r="DEA318" s="13"/>
      <c r="DEB318" s="35"/>
      <c r="DEC318" s="35"/>
      <c r="DED318" s="15"/>
      <c r="DEF318" s="13"/>
      <c r="DEG318" s="35"/>
      <c r="DEH318" s="35"/>
      <c r="DEI318" s="15"/>
      <c r="DEK318" s="13"/>
      <c r="DEL318" s="35"/>
      <c r="DEM318" s="35"/>
      <c r="DEN318" s="15"/>
      <c r="DEP318" s="13"/>
      <c r="DEQ318" s="35"/>
      <c r="DER318" s="35"/>
      <c r="DES318" s="15"/>
      <c r="DEU318" s="13"/>
      <c r="DEV318" s="35"/>
      <c r="DEW318" s="35"/>
      <c r="DEX318" s="15"/>
      <c r="DEZ318" s="13"/>
      <c r="DFA318" s="35"/>
      <c r="DFB318" s="35"/>
      <c r="DFC318" s="15"/>
      <c r="DFE318" s="13"/>
      <c r="DFF318" s="35"/>
      <c r="DFG318" s="35"/>
      <c r="DFH318" s="15"/>
      <c r="DFJ318" s="13"/>
      <c r="DFK318" s="35"/>
      <c r="DFL318" s="35"/>
      <c r="DFM318" s="15"/>
      <c r="DFO318" s="13"/>
      <c r="DFP318" s="35"/>
      <c r="DFQ318" s="35"/>
      <c r="DFR318" s="15"/>
      <c r="DFT318" s="13"/>
      <c r="DFU318" s="35"/>
      <c r="DFV318" s="35"/>
      <c r="DFW318" s="15"/>
      <c r="DFY318" s="13"/>
      <c r="DFZ318" s="35"/>
      <c r="DGA318" s="35"/>
      <c r="DGB318" s="15"/>
      <c r="DGD318" s="13"/>
      <c r="DGE318" s="35"/>
      <c r="DGF318" s="35"/>
      <c r="DGG318" s="15"/>
      <c r="DGI318" s="13"/>
      <c r="DGJ318" s="35"/>
      <c r="DGK318" s="35"/>
      <c r="DGL318" s="15"/>
      <c r="DGN318" s="13"/>
      <c r="DGO318" s="35"/>
      <c r="DGP318" s="35"/>
      <c r="DGQ318" s="15"/>
      <c r="DGS318" s="13"/>
      <c r="DGT318" s="35"/>
      <c r="DGU318" s="35"/>
      <c r="DGV318" s="15"/>
      <c r="DGX318" s="13"/>
      <c r="DGY318" s="35"/>
      <c r="DGZ318" s="35"/>
      <c r="DHA318" s="15"/>
      <c r="DHC318" s="13"/>
      <c r="DHD318" s="35"/>
      <c r="DHE318" s="35"/>
      <c r="DHF318" s="15"/>
      <c r="DHH318" s="13"/>
      <c r="DHI318" s="35"/>
      <c r="DHJ318" s="35"/>
      <c r="DHK318" s="15"/>
      <c r="DHM318" s="13"/>
      <c r="DHN318" s="35"/>
      <c r="DHO318" s="35"/>
      <c r="DHP318" s="15"/>
      <c r="DHR318" s="13"/>
      <c r="DHS318" s="35"/>
      <c r="DHT318" s="35"/>
      <c r="DHU318" s="15"/>
      <c r="DHW318" s="13"/>
      <c r="DHX318" s="35"/>
      <c r="DHY318" s="35"/>
      <c r="DHZ318" s="15"/>
      <c r="DIB318" s="13"/>
      <c r="DIC318" s="35"/>
      <c r="DID318" s="35"/>
      <c r="DIE318" s="15"/>
      <c r="DIG318" s="13"/>
      <c r="DIH318" s="35"/>
      <c r="DII318" s="35"/>
      <c r="DIJ318" s="15"/>
      <c r="DIL318" s="13"/>
      <c r="DIM318" s="35"/>
      <c r="DIN318" s="35"/>
      <c r="DIO318" s="15"/>
      <c r="DIQ318" s="13"/>
      <c r="DIR318" s="35"/>
      <c r="DIS318" s="35"/>
      <c r="DIT318" s="15"/>
      <c r="DIV318" s="13"/>
      <c r="DIW318" s="35"/>
      <c r="DIX318" s="35"/>
      <c r="DIY318" s="15"/>
      <c r="DJA318" s="13"/>
      <c r="DJB318" s="35"/>
      <c r="DJC318" s="35"/>
      <c r="DJD318" s="15"/>
      <c r="DJF318" s="13"/>
      <c r="DJG318" s="35"/>
      <c r="DJH318" s="35"/>
      <c r="DJI318" s="15"/>
      <c r="DJK318" s="13"/>
      <c r="DJL318" s="35"/>
      <c r="DJM318" s="35"/>
      <c r="DJN318" s="15"/>
      <c r="DJP318" s="13"/>
      <c r="DJQ318" s="35"/>
      <c r="DJR318" s="35"/>
      <c r="DJS318" s="15"/>
      <c r="DJU318" s="13"/>
      <c r="DJV318" s="35"/>
      <c r="DJW318" s="35"/>
      <c r="DJX318" s="15"/>
      <c r="DJZ318" s="13"/>
      <c r="DKA318" s="35"/>
      <c r="DKB318" s="35"/>
      <c r="DKC318" s="15"/>
      <c r="DKE318" s="13"/>
      <c r="DKF318" s="35"/>
      <c r="DKG318" s="35"/>
      <c r="DKH318" s="15"/>
      <c r="DKJ318" s="13"/>
      <c r="DKK318" s="35"/>
      <c r="DKL318" s="35"/>
      <c r="DKM318" s="15"/>
      <c r="DKO318" s="13"/>
      <c r="DKP318" s="35"/>
      <c r="DKQ318" s="35"/>
      <c r="DKR318" s="15"/>
      <c r="DKT318" s="13"/>
      <c r="DKU318" s="35"/>
      <c r="DKV318" s="35"/>
      <c r="DKW318" s="15"/>
      <c r="DKY318" s="13"/>
      <c r="DKZ318" s="35"/>
      <c r="DLA318" s="35"/>
      <c r="DLB318" s="15"/>
      <c r="DLD318" s="13"/>
      <c r="DLE318" s="35"/>
      <c r="DLF318" s="35"/>
      <c r="DLG318" s="15"/>
      <c r="DLI318" s="13"/>
      <c r="DLJ318" s="35"/>
      <c r="DLK318" s="35"/>
      <c r="DLL318" s="15"/>
      <c r="DLN318" s="13"/>
      <c r="DLO318" s="35"/>
      <c r="DLP318" s="35"/>
      <c r="DLQ318" s="15"/>
      <c r="DLS318" s="13"/>
      <c r="DLT318" s="35"/>
      <c r="DLU318" s="35"/>
      <c r="DLV318" s="15"/>
      <c r="DLX318" s="13"/>
      <c r="DLY318" s="35"/>
      <c r="DLZ318" s="35"/>
      <c r="DMA318" s="15"/>
      <c r="DMC318" s="13"/>
      <c r="DMD318" s="35"/>
      <c r="DME318" s="35"/>
      <c r="DMF318" s="15"/>
      <c r="DMH318" s="13"/>
      <c r="DMI318" s="35"/>
      <c r="DMJ318" s="35"/>
      <c r="DMK318" s="15"/>
      <c r="DMM318" s="13"/>
      <c r="DMN318" s="35"/>
      <c r="DMO318" s="35"/>
      <c r="DMP318" s="15"/>
      <c r="DMR318" s="13"/>
      <c r="DMS318" s="35"/>
      <c r="DMT318" s="35"/>
      <c r="DMU318" s="15"/>
      <c r="DMW318" s="13"/>
      <c r="DMX318" s="35"/>
      <c r="DMY318" s="35"/>
      <c r="DMZ318" s="15"/>
      <c r="DNB318" s="13"/>
      <c r="DNC318" s="35"/>
      <c r="DND318" s="35"/>
      <c r="DNE318" s="15"/>
      <c r="DNG318" s="13"/>
      <c r="DNH318" s="35"/>
      <c r="DNI318" s="35"/>
      <c r="DNJ318" s="15"/>
      <c r="DNL318" s="13"/>
      <c r="DNM318" s="35"/>
      <c r="DNN318" s="35"/>
      <c r="DNO318" s="15"/>
      <c r="DNQ318" s="13"/>
      <c r="DNR318" s="35"/>
      <c r="DNS318" s="35"/>
      <c r="DNT318" s="15"/>
      <c r="DNV318" s="13"/>
      <c r="DNW318" s="35"/>
      <c r="DNX318" s="35"/>
      <c r="DNY318" s="15"/>
      <c r="DOA318" s="13"/>
      <c r="DOB318" s="35"/>
      <c r="DOC318" s="35"/>
      <c r="DOD318" s="15"/>
      <c r="DOF318" s="13"/>
      <c r="DOG318" s="35"/>
      <c r="DOH318" s="35"/>
      <c r="DOI318" s="15"/>
      <c r="DOK318" s="13"/>
      <c r="DOL318" s="35"/>
      <c r="DOM318" s="35"/>
      <c r="DON318" s="15"/>
      <c r="DOP318" s="13"/>
      <c r="DOQ318" s="35"/>
      <c r="DOR318" s="35"/>
      <c r="DOS318" s="15"/>
      <c r="DOU318" s="13"/>
      <c r="DOV318" s="35"/>
      <c r="DOW318" s="35"/>
      <c r="DOX318" s="15"/>
      <c r="DOZ318" s="13"/>
      <c r="DPA318" s="35"/>
      <c r="DPB318" s="35"/>
      <c r="DPC318" s="15"/>
      <c r="DPE318" s="13"/>
      <c r="DPF318" s="35"/>
      <c r="DPG318" s="35"/>
      <c r="DPH318" s="15"/>
      <c r="DPJ318" s="13"/>
      <c r="DPK318" s="35"/>
      <c r="DPL318" s="35"/>
      <c r="DPM318" s="15"/>
      <c r="DPO318" s="13"/>
      <c r="DPP318" s="35"/>
      <c r="DPQ318" s="35"/>
      <c r="DPR318" s="15"/>
      <c r="DPT318" s="13"/>
      <c r="DPU318" s="35"/>
      <c r="DPV318" s="35"/>
      <c r="DPW318" s="15"/>
      <c r="DPY318" s="13"/>
      <c r="DPZ318" s="35"/>
      <c r="DQA318" s="35"/>
      <c r="DQB318" s="15"/>
      <c r="DQD318" s="13"/>
      <c r="DQE318" s="35"/>
      <c r="DQF318" s="35"/>
      <c r="DQG318" s="15"/>
      <c r="DQI318" s="13"/>
      <c r="DQJ318" s="35"/>
      <c r="DQK318" s="35"/>
      <c r="DQL318" s="15"/>
      <c r="DQN318" s="13"/>
      <c r="DQO318" s="35"/>
      <c r="DQP318" s="35"/>
      <c r="DQQ318" s="15"/>
      <c r="DQS318" s="13"/>
      <c r="DQT318" s="35"/>
      <c r="DQU318" s="35"/>
      <c r="DQV318" s="15"/>
      <c r="DQX318" s="13"/>
      <c r="DQY318" s="35"/>
      <c r="DQZ318" s="35"/>
      <c r="DRA318" s="15"/>
      <c r="DRC318" s="13"/>
      <c r="DRD318" s="35"/>
      <c r="DRE318" s="35"/>
      <c r="DRF318" s="15"/>
      <c r="DRH318" s="13"/>
      <c r="DRI318" s="35"/>
      <c r="DRJ318" s="35"/>
      <c r="DRK318" s="15"/>
      <c r="DRM318" s="13"/>
      <c r="DRN318" s="35"/>
      <c r="DRO318" s="35"/>
      <c r="DRP318" s="15"/>
      <c r="DRR318" s="13"/>
      <c r="DRS318" s="35"/>
      <c r="DRT318" s="35"/>
      <c r="DRU318" s="15"/>
      <c r="DRW318" s="13"/>
      <c r="DRX318" s="35"/>
      <c r="DRY318" s="35"/>
      <c r="DRZ318" s="15"/>
      <c r="DSB318" s="13"/>
      <c r="DSC318" s="35"/>
      <c r="DSD318" s="35"/>
      <c r="DSE318" s="15"/>
      <c r="DSG318" s="13"/>
      <c r="DSH318" s="35"/>
      <c r="DSI318" s="35"/>
      <c r="DSJ318" s="15"/>
      <c r="DSL318" s="13"/>
      <c r="DSM318" s="35"/>
      <c r="DSN318" s="35"/>
      <c r="DSO318" s="15"/>
      <c r="DSQ318" s="13"/>
      <c r="DSR318" s="35"/>
      <c r="DSS318" s="35"/>
      <c r="DST318" s="15"/>
      <c r="DSV318" s="13"/>
      <c r="DSW318" s="35"/>
      <c r="DSX318" s="35"/>
      <c r="DSY318" s="15"/>
      <c r="DTA318" s="13"/>
      <c r="DTB318" s="35"/>
      <c r="DTC318" s="35"/>
      <c r="DTD318" s="15"/>
      <c r="DTF318" s="13"/>
      <c r="DTG318" s="35"/>
      <c r="DTH318" s="35"/>
      <c r="DTI318" s="15"/>
      <c r="DTK318" s="13"/>
      <c r="DTL318" s="35"/>
      <c r="DTM318" s="35"/>
      <c r="DTN318" s="15"/>
      <c r="DTP318" s="13"/>
      <c r="DTQ318" s="35"/>
      <c r="DTR318" s="35"/>
      <c r="DTS318" s="15"/>
      <c r="DTU318" s="13"/>
      <c r="DTV318" s="35"/>
      <c r="DTW318" s="35"/>
      <c r="DTX318" s="15"/>
      <c r="DTZ318" s="13"/>
      <c r="DUA318" s="35"/>
      <c r="DUB318" s="35"/>
      <c r="DUC318" s="15"/>
      <c r="DUE318" s="13"/>
      <c r="DUF318" s="35"/>
      <c r="DUG318" s="35"/>
      <c r="DUH318" s="15"/>
      <c r="DUJ318" s="13"/>
      <c r="DUK318" s="35"/>
      <c r="DUL318" s="35"/>
      <c r="DUM318" s="15"/>
      <c r="DUO318" s="13"/>
      <c r="DUP318" s="35"/>
      <c r="DUQ318" s="35"/>
      <c r="DUR318" s="15"/>
      <c r="DUT318" s="13"/>
      <c r="DUU318" s="35"/>
      <c r="DUV318" s="35"/>
      <c r="DUW318" s="15"/>
      <c r="DUY318" s="13"/>
      <c r="DUZ318" s="35"/>
      <c r="DVA318" s="35"/>
      <c r="DVB318" s="15"/>
      <c r="DVD318" s="13"/>
      <c r="DVE318" s="35"/>
      <c r="DVF318" s="35"/>
      <c r="DVG318" s="15"/>
      <c r="DVI318" s="13"/>
      <c r="DVJ318" s="35"/>
      <c r="DVK318" s="35"/>
      <c r="DVL318" s="15"/>
      <c r="DVN318" s="13"/>
      <c r="DVO318" s="35"/>
      <c r="DVP318" s="35"/>
      <c r="DVQ318" s="15"/>
      <c r="DVS318" s="13"/>
      <c r="DVT318" s="35"/>
      <c r="DVU318" s="35"/>
      <c r="DVV318" s="15"/>
      <c r="DVX318" s="13"/>
      <c r="DVY318" s="35"/>
      <c r="DVZ318" s="35"/>
      <c r="DWA318" s="15"/>
      <c r="DWC318" s="13"/>
      <c r="DWD318" s="35"/>
      <c r="DWE318" s="35"/>
      <c r="DWF318" s="15"/>
      <c r="DWH318" s="13"/>
      <c r="DWI318" s="35"/>
      <c r="DWJ318" s="35"/>
      <c r="DWK318" s="15"/>
      <c r="DWM318" s="13"/>
      <c r="DWN318" s="35"/>
      <c r="DWO318" s="35"/>
      <c r="DWP318" s="15"/>
      <c r="DWR318" s="13"/>
      <c r="DWS318" s="35"/>
      <c r="DWT318" s="35"/>
      <c r="DWU318" s="15"/>
      <c r="DWW318" s="13"/>
      <c r="DWX318" s="35"/>
      <c r="DWY318" s="35"/>
      <c r="DWZ318" s="15"/>
      <c r="DXB318" s="13"/>
      <c r="DXC318" s="35"/>
      <c r="DXD318" s="35"/>
      <c r="DXE318" s="15"/>
      <c r="DXG318" s="13"/>
      <c r="DXH318" s="35"/>
      <c r="DXI318" s="35"/>
      <c r="DXJ318" s="15"/>
      <c r="DXL318" s="13"/>
      <c r="DXM318" s="35"/>
      <c r="DXN318" s="35"/>
      <c r="DXO318" s="15"/>
      <c r="DXQ318" s="13"/>
      <c r="DXR318" s="35"/>
      <c r="DXS318" s="35"/>
      <c r="DXT318" s="15"/>
      <c r="DXV318" s="13"/>
      <c r="DXW318" s="35"/>
      <c r="DXX318" s="35"/>
      <c r="DXY318" s="15"/>
      <c r="DYA318" s="13"/>
      <c r="DYB318" s="35"/>
      <c r="DYC318" s="35"/>
      <c r="DYD318" s="15"/>
      <c r="DYF318" s="13"/>
      <c r="DYG318" s="35"/>
      <c r="DYH318" s="35"/>
      <c r="DYI318" s="15"/>
      <c r="DYK318" s="13"/>
      <c r="DYL318" s="35"/>
      <c r="DYM318" s="35"/>
      <c r="DYN318" s="15"/>
      <c r="DYP318" s="13"/>
      <c r="DYQ318" s="35"/>
      <c r="DYR318" s="35"/>
      <c r="DYS318" s="15"/>
      <c r="DYU318" s="13"/>
      <c r="DYV318" s="35"/>
      <c r="DYW318" s="35"/>
      <c r="DYX318" s="15"/>
      <c r="DYZ318" s="13"/>
      <c r="DZA318" s="35"/>
      <c r="DZB318" s="35"/>
      <c r="DZC318" s="15"/>
      <c r="DZE318" s="13"/>
      <c r="DZF318" s="35"/>
      <c r="DZG318" s="35"/>
      <c r="DZH318" s="15"/>
      <c r="DZJ318" s="13"/>
      <c r="DZK318" s="35"/>
      <c r="DZL318" s="35"/>
      <c r="DZM318" s="15"/>
      <c r="DZO318" s="13"/>
      <c r="DZP318" s="35"/>
      <c r="DZQ318" s="35"/>
      <c r="DZR318" s="15"/>
      <c r="DZT318" s="13"/>
      <c r="DZU318" s="35"/>
      <c r="DZV318" s="35"/>
      <c r="DZW318" s="15"/>
      <c r="DZY318" s="13"/>
      <c r="DZZ318" s="35"/>
      <c r="EAA318" s="35"/>
      <c r="EAB318" s="15"/>
      <c r="EAD318" s="13"/>
      <c r="EAE318" s="35"/>
      <c r="EAF318" s="35"/>
      <c r="EAG318" s="15"/>
      <c r="EAI318" s="13"/>
      <c r="EAJ318" s="35"/>
      <c r="EAK318" s="35"/>
      <c r="EAL318" s="15"/>
      <c r="EAN318" s="13"/>
      <c r="EAO318" s="35"/>
      <c r="EAP318" s="35"/>
      <c r="EAQ318" s="15"/>
      <c r="EAS318" s="13"/>
      <c r="EAT318" s="35"/>
      <c r="EAU318" s="35"/>
      <c r="EAV318" s="15"/>
      <c r="EAX318" s="13"/>
      <c r="EAY318" s="35"/>
      <c r="EAZ318" s="35"/>
      <c r="EBA318" s="15"/>
      <c r="EBC318" s="13"/>
      <c r="EBD318" s="35"/>
      <c r="EBE318" s="35"/>
      <c r="EBF318" s="15"/>
      <c r="EBH318" s="13"/>
      <c r="EBI318" s="35"/>
      <c r="EBJ318" s="35"/>
      <c r="EBK318" s="15"/>
      <c r="EBM318" s="13"/>
      <c r="EBN318" s="35"/>
      <c r="EBO318" s="35"/>
      <c r="EBP318" s="15"/>
      <c r="EBR318" s="13"/>
      <c r="EBS318" s="35"/>
      <c r="EBT318" s="35"/>
      <c r="EBU318" s="15"/>
      <c r="EBW318" s="13"/>
      <c r="EBX318" s="35"/>
      <c r="EBY318" s="35"/>
      <c r="EBZ318" s="15"/>
      <c r="ECB318" s="13"/>
      <c r="ECC318" s="35"/>
      <c r="ECD318" s="35"/>
      <c r="ECE318" s="15"/>
      <c r="ECG318" s="13"/>
      <c r="ECH318" s="35"/>
      <c r="ECI318" s="35"/>
      <c r="ECJ318" s="15"/>
      <c r="ECL318" s="13"/>
      <c r="ECM318" s="35"/>
      <c r="ECN318" s="35"/>
      <c r="ECO318" s="15"/>
      <c r="ECQ318" s="13"/>
      <c r="ECR318" s="35"/>
      <c r="ECS318" s="35"/>
      <c r="ECT318" s="15"/>
      <c r="ECV318" s="13"/>
      <c r="ECW318" s="35"/>
      <c r="ECX318" s="35"/>
      <c r="ECY318" s="15"/>
      <c r="EDA318" s="13"/>
      <c r="EDB318" s="35"/>
      <c r="EDC318" s="35"/>
      <c r="EDD318" s="15"/>
      <c r="EDF318" s="13"/>
      <c r="EDG318" s="35"/>
      <c r="EDH318" s="35"/>
      <c r="EDI318" s="15"/>
      <c r="EDK318" s="13"/>
      <c r="EDL318" s="35"/>
      <c r="EDM318" s="35"/>
      <c r="EDN318" s="15"/>
      <c r="EDP318" s="13"/>
      <c r="EDQ318" s="35"/>
      <c r="EDR318" s="35"/>
      <c r="EDS318" s="15"/>
      <c r="EDU318" s="13"/>
      <c r="EDV318" s="35"/>
      <c r="EDW318" s="35"/>
      <c r="EDX318" s="15"/>
      <c r="EDZ318" s="13"/>
      <c r="EEA318" s="35"/>
      <c r="EEB318" s="35"/>
      <c r="EEC318" s="15"/>
      <c r="EEE318" s="13"/>
      <c r="EEF318" s="35"/>
      <c r="EEG318" s="35"/>
      <c r="EEH318" s="15"/>
      <c r="EEJ318" s="13"/>
      <c r="EEK318" s="35"/>
      <c r="EEL318" s="35"/>
      <c r="EEM318" s="15"/>
      <c r="EEO318" s="13"/>
      <c r="EEP318" s="35"/>
      <c r="EEQ318" s="35"/>
      <c r="EER318" s="15"/>
      <c r="EET318" s="13"/>
      <c r="EEU318" s="35"/>
      <c r="EEV318" s="35"/>
      <c r="EEW318" s="15"/>
      <c r="EEY318" s="13"/>
      <c r="EEZ318" s="35"/>
      <c r="EFA318" s="35"/>
      <c r="EFB318" s="15"/>
      <c r="EFD318" s="13"/>
      <c r="EFE318" s="35"/>
      <c r="EFF318" s="35"/>
      <c r="EFG318" s="15"/>
      <c r="EFI318" s="13"/>
      <c r="EFJ318" s="35"/>
      <c r="EFK318" s="35"/>
      <c r="EFL318" s="15"/>
      <c r="EFN318" s="13"/>
      <c r="EFO318" s="35"/>
      <c r="EFP318" s="35"/>
      <c r="EFQ318" s="15"/>
      <c r="EFS318" s="13"/>
      <c r="EFT318" s="35"/>
      <c r="EFU318" s="35"/>
      <c r="EFV318" s="15"/>
      <c r="EFX318" s="13"/>
      <c r="EFY318" s="35"/>
      <c r="EFZ318" s="35"/>
      <c r="EGA318" s="15"/>
      <c r="EGC318" s="13"/>
      <c r="EGD318" s="35"/>
      <c r="EGE318" s="35"/>
      <c r="EGF318" s="15"/>
      <c r="EGH318" s="13"/>
      <c r="EGI318" s="35"/>
      <c r="EGJ318" s="35"/>
      <c r="EGK318" s="15"/>
      <c r="EGM318" s="13"/>
      <c r="EGN318" s="35"/>
      <c r="EGO318" s="35"/>
      <c r="EGP318" s="15"/>
      <c r="EGR318" s="13"/>
      <c r="EGS318" s="35"/>
      <c r="EGT318" s="35"/>
      <c r="EGU318" s="15"/>
      <c r="EGW318" s="13"/>
      <c r="EGX318" s="35"/>
      <c r="EGY318" s="35"/>
      <c r="EGZ318" s="15"/>
      <c r="EHB318" s="13"/>
      <c r="EHC318" s="35"/>
      <c r="EHD318" s="35"/>
      <c r="EHE318" s="15"/>
      <c r="EHG318" s="13"/>
      <c r="EHH318" s="35"/>
      <c r="EHI318" s="35"/>
      <c r="EHJ318" s="15"/>
      <c r="EHL318" s="13"/>
      <c r="EHM318" s="35"/>
      <c r="EHN318" s="35"/>
      <c r="EHO318" s="15"/>
      <c r="EHQ318" s="13"/>
      <c r="EHR318" s="35"/>
      <c r="EHS318" s="35"/>
      <c r="EHT318" s="15"/>
      <c r="EHV318" s="13"/>
      <c r="EHW318" s="35"/>
      <c r="EHX318" s="35"/>
      <c r="EHY318" s="15"/>
      <c r="EIA318" s="13"/>
      <c r="EIB318" s="35"/>
      <c r="EIC318" s="35"/>
      <c r="EID318" s="15"/>
      <c r="EIF318" s="13"/>
      <c r="EIG318" s="35"/>
      <c r="EIH318" s="35"/>
      <c r="EII318" s="15"/>
      <c r="EIK318" s="13"/>
      <c r="EIL318" s="35"/>
      <c r="EIM318" s="35"/>
      <c r="EIN318" s="15"/>
      <c r="EIP318" s="13"/>
      <c r="EIQ318" s="35"/>
      <c r="EIR318" s="35"/>
      <c r="EIS318" s="15"/>
      <c r="EIU318" s="13"/>
      <c r="EIV318" s="35"/>
      <c r="EIW318" s="35"/>
      <c r="EIX318" s="15"/>
      <c r="EIZ318" s="13"/>
      <c r="EJA318" s="35"/>
      <c r="EJB318" s="35"/>
      <c r="EJC318" s="15"/>
      <c r="EJE318" s="13"/>
      <c r="EJF318" s="35"/>
      <c r="EJG318" s="35"/>
      <c r="EJH318" s="15"/>
      <c r="EJJ318" s="13"/>
      <c r="EJK318" s="35"/>
      <c r="EJL318" s="35"/>
      <c r="EJM318" s="15"/>
      <c r="EJO318" s="13"/>
      <c r="EJP318" s="35"/>
      <c r="EJQ318" s="35"/>
      <c r="EJR318" s="15"/>
      <c r="EJT318" s="13"/>
      <c r="EJU318" s="35"/>
      <c r="EJV318" s="35"/>
      <c r="EJW318" s="15"/>
      <c r="EJY318" s="13"/>
      <c r="EJZ318" s="35"/>
      <c r="EKA318" s="35"/>
      <c r="EKB318" s="15"/>
      <c r="EKD318" s="13"/>
      <c r="EKE318" s="35"/>
      <c r="EKF318" s="35"/>
      <c r="EKG318" s="15"/>
      <c r="EKI318" s="13"/>
      <c r="EKJ318" s="35"/>
      <c r="EKK318" s="35"/>
      <c r="EKL318" s="15"/>
      <c r="EKN318" s="13"/>
      <c r="EKO318" s="35"/>
      <c r="EKP318" s="35"/>
      <c r="EKQ318" s="15"/>
      <c r="EKS318" s="13"/>
      <c r="EKT318" s="35"/>
      <c r="EKU318" s="35"/>
      <c r="EKV318" s="15"/>
      <c r="EKX318" s="13"/>
      <c r="EKY318" s="35"/>
      <c r="EKZ318" s="35"/>
      <c r="ELA318" s="15"/>
      <c r="ELC318" s="13"/>
      <c r="ELD318" s="35"/>
      <c r="ELE318" s="35"/>
      <c r="ELF318" s="15"/>
      <c r="ELH318" s="13"/>
      <c r="ELI318" s="35"/>
      <c r="ELJ318" s="35"/>
      <c r="ELK318" s="15"/>
      <c r="ELM318" s="13"/>
      <c r="ELN318" s="35"/>
      <c r="ELO318" s="35"/>
      <c r="ELP318" s="15"/>
      <c r="ELR318" s="13"/>
      <c r="ELS318" s="35"/>
      <c r="ELT318" s="35"/>
      <c r="ELU318" s="15"/>
      <c r="ELW318" s="13"/>
      <c r="ELX318" s="35"/>
      <c r="ELY318" s="35"/>
      <c r="ELZ318" s="15"/>
      <c r="EMB318" s="13"/>
      <c r="EMC318" s="35"/>
      <c r="EMD318" s="35"/>
      <c r="EME318" s="15"/>
      <c r="EMG318" s="13"/>
      <c r="EMH318" s="35"/>
      <c r="EMI318" s="35"/>
      <c r="EMJ318" s="15"/>
      <c r="EML318" s="13"/>
      <c r="EMM318" s="35"/>
      <c r="EMN318" s="35"/>
      <c r="EMO318" s="15"/>
      <c r="EMQ318" s="13"/>
      <c r="EMR318" s="35"/>
      <c r="EMS318" s="35"/>
      <c r="EMT318" s="15"/>
      <c r="EMV318" s="13"/>
      <c r="EMW318" s="35"/>
      <c r="EMX318" s="35"/>
      <c r="EMY318" s="15"/>
      <c r="ENA318" s="13"/>
      <c r="ENB318" s="35"/>
      <c r="ENC318" s="35"/>
      <c r="END318" s="15"/>
      <c r="ENF318" s="13"/>
      <c r="ENG318" s="35"/>
      <c r="ENH318" s="35"/>
      <c r="ENI318" s="15"/>
      <c r="ENK318" s="13"/>
      <c r="ENL318" s="35"/>
      <c r="ENM318" s="35"/>
      <c r="ENN318" s="15"/>
      <c r="ENP318" s="13"/>
      <c r="ENQ318" s="35"/>
      <c r="ENR318" s="35"/>
      <c r="ENS318" s="15"/>
      <c r="ENU318" s="13"/>
      <c r="ENV318" s="35"/>
      <c r="ENW318" s="35"/>
      <c r="ENX318" s="15"/>
      <c r="ENZ318" s="13"/>
      <c r="EOA318" s="35"/>
      <c r="EOB318" s="35"/>
      <c r="EOC318" s="15"/>
      <c r="EOE318" s="13"/>
      <c r="EOF318" s="35"/>
      <c r="EOG318" s="35"/>
      <c r="EOH318" s="15"/>
      <c r="EOJ318" s="13"/>
      <c r="EOK318" s="35"/>
      <c r="EOL318" s="35"/>
      <c r="EOM318" s="15"/>
      <c r="EOO318" s="13"/>
      <c r="EOP318" s="35"/>
      <c r="EOQ318" s="35"/>
      <c r="EOR318" s="15"/>
      <c r="EOT318" s="13"/>
      <c r="EOU318" s="35"/>
      <c r="EOV318" s="35"/>
      <c r="EOW318" s="15"/>
      <c r="EOY318" s="13"/>
      <c r="EOZ318" s="35"/>
      <c r="EPA318" s="35"/>
      <c r="EPB318" s="15"/>
      <c r="EPD318" s="13"/>
      <c r="EPE318" s="35"/>
      <c r="EPF318" s="35"/>
      <c r="EPG318" s="15"/>
      <c r="EPI318" s="13"/>
      <c r="EPJ318" s="35"/>
      <c r="EPK318" s="35"/>
      <c r="EPL318" s="15"/>
      <c r="EPN318" s="13"/>
      <c r="EPO318" s="35"/>
      <c r="EPP318" s="35"/>
      <c r="EPQ318" s="15"/>
      <c r="EPS318" s="13"/>
      <c r="EPT318" s="35"/>
      <c r="EPU318" s="35"/>
      <c r="EPV318" s="15"/>
      <c r="EPX318" s="13"/>
      <c r="EPY318" s="35"/>
      <c r="EPZ318" s="35"/>
      <c r="EQA318" s="15"/>
      <c r="EQC318" s="13"/>
      <c r="EQD318" s="35"/>
      <c r="EQE318" s="35"/>
      <c r="EQF318" s="15"/>
      <c r="EQH318" s="13"/>
      <c r="EQI318" s="35"/>
      <c r="EQJ318" s="35"/>
      <c r="EQK318" s="15"/>
      <c r="EQM318" s="13"/>
      <c r="EQN318" s="35"/>
      <c r="EQO318" s="35"/>
      <c r="EQP318" s="15"/>
      <c r="EQR318" s="13"/>
      <c r="EQS318" s="35"/>
      <c r="EQT318" s="35"/>
      <c r="EQU318" s="15"/>
      <c r="EQW318" s="13"/>
      <c r="EQX318" s="35"/>
      <c r="EQY318" s="35"/>
      <c r="EQZ318" s="15"/>
      <c r="ERB318" s="13"/>
      <c r="ERC318" s="35"/>
      <c r="ERD318" s="35"/>
      <c r="ERE318" s="15"/>
      <c r="ERG318" s="13"/>
      <c r="ERH318" s="35"/>
      <c r="ERI318" s="35"/>
      <c r="ERJ318" s="15"/>
      <c r="ERL318" s="13"/>
      <c r="ERM318" s="35"/>
      <c r="ERN318" s="35"/>
      <c r="ERO318" s="15"/>
      <c r="ERQ318" s="13"/>
      <c r="ERR318" s="35"/>
      <c r="ERS318" s="35"/>
      <c r="ERT318" s="15"/>
      <c r="ERV318" s="13"/>
      <c r="ERW318" s="35"/>
      <c r="ERX318" s="35"/>
      <c r="ERY318" s="15"/>
      <c r="ESA318" s="13"/>
      <c r="ESB318" s="35"/>
      <c r="ESC318" s="35"/>
      <c r="ESD318" s="15"/>
      <c r="ESF318" s="13"/>
      <c r="ESG318" s="35"/>
      <c r="ESH318" s="35"/>
      <c r="ESI318" s="15"/>
      <c r="ESK318" s="13"/>
      <c r="ESL318" s="35"/>
      <c r="ESM318" s="35"/>
      <c r="ESN318" s="15"/>
      <c r="ESP318" s="13"/>
      <c r="ESQ318" s="35"/>
      <c r="ESR318" s="35"/>
      <c r="ESS318" s="15"/>
      <c r="ESU318" s="13"/>
      <c r="ESV318" s="35"/>
      <c r="ESW318" s="35"/>
      <c r="ESX318" s="15"/>
      <c r="ESZ318" s="13"/>
      <c r="ETA318" s="35"/>
      <c r="ETB318" s="35"/>
      <c r="ETC318" s="15"/>
      <c r="ETE318" s="13"/>
      <c r="ETF318" s="35"/>
      <c r="ETG318" s="35"/>
      <c r="ETH318" s="15"/>
      <c r="ETJ318" s="13"/>
      <c r="ETK318" s="35"/>
      <c r="ETL318" s="35"/>
      <c r="ETM318" s="15"/>
      <c r="ETO318" s="13"/>
      <c r="ETP318" s="35"/>
      <c r="ETQ318" s="35"/>
      <c r="ETR318" s="15"/>
      <c r="ETT318" s="13"/>
      <c r="ETU318" s="35"/>
      <c r="ETV318" s="35"/>
      <c r="ETW318" s="15"/>
      <c r="ETY318" s="13"/>
      <c r="ETZ318" s="35"/>
      <c r="EUA318" s="35"/>
      <c r="EUB318" s="15"/>
      <c r="EUD318" s="13"/>
      <c r="EUE318" s="35"/>
      <c r="EUF318" s="35"/>
      <c r="EUG318" s="15"/>
      <c r="EUI318" s="13"/>
      <c r="EUJ318" s="35"/>
      <c r="EUK318" s="35"/>
      <c r="EUL318" s="15"/>
      <c r="EUN318" s="13"/>
      <c r="EUO318" s="35"/>
      <c r="EUP318" s="35"/>
      <c r="EUQ318" s="15"/>
      <c r="EUS318" s="13"/>
      <c r="EUT318" s="35"/>
      <c r="EUU318" s="35"/>
      <c r="EUV318" s="15"/>
      <c r="EUX318" s="13"/>
      <c r="EUY318" s="35"/>
      <c r="EUZ318" s="35"/>
      <c r="EVA318" s="15"/>
      <c r="EVC318" s="13"/>
      <c r="EVD318" s="35"/>
      <c r="EVE318" s="35"/>
      <c r="EVF318" s="15"/>
      <c r="EVH318" s="13"/>
      <c r="EVI318" s="35"/>
      <c r="EVJ318" s="35"/>
      <c r="EVK318" s="15"/>
      <c r="EVM318" s="13"/>
      <c r="EVN318" s="35"/>
      <c r="EVO318" s="35"/>
      <c r="EVP318" s="15"/>
      <c r="EVR318" s="13"/>
      <c r="EVS318" s="35"/>
      <c r="EVT318" s="35"/>
      <c r="EVU318" s="15"/>
      <c r="EVW318" s="13"/>
      <c r="EVX318" s="35"/>
      <c r="EVY318" s="35"/>
      <c r="EVZ318" s="15"/>
      <c r="EWB318" s="13"/>
      <c r="EWC318" s="35"/>
      <c r="EWD318" s="35"/>
      <c r="EWE318" s="15"/>
      <c r="EWG318" s="13"/>
      <c r="EWH318" s="35"/>
      <c r="EWI318" s="35"/>
      <c r="EWJ318" s="15"/>
      <c r="EWL318" s="13"/>
      <c r="EWM318" s="35"/>
      <c r="EWN318" s="35"/>
      <c r="EWO318" s="15"/>
      <c r="EWQ318" s="13"/>
      <c r="EWR318" s="35"/>
      <c r="EWS318" s="35"/>
      <c r="EWT318" s="15"/>
      <c r="EWV318" s="13"/>
      <c r="EWW318" s="35"/>
      <c r="EWX318" s="35"/>
      <c r="EWY318" s="15"/>
      <c r="EXA318" s="13"/>
      <c r="EXB318" s="35"/>
      <c r="EXC318" s="35"/>
      <c r="EXD318" s="15"/>
      <c r="EXF318" s="13"/>
      <c r="EXG318" s="35"/>
      <c r="EXH318" s="35"/>
      <c r="EXI318" s="15"/>
      <c r="EXK318" s="13"/>
      <c r="EXL318" s="35"/>
      <c r="EXM318" s="35"/>
      <c r="EXN318" s="15"/>
      <c r="EXP318" s="13"/>
      <c r="EXQ318" s="35"/>
      <c r="EXR318" s="35"/>
      <c r="EXS318" s="15"/>
      <c r="EXU318" s="13"/>
      <c r="EXV318" s="35"/>
      <c r="EXW318" s="35"/>
      <c r="EXX318" s="15"/>
      <c r="EXZ318" s="13"/>
      <c r="EYA318" s="35"/>
      <c r="EYB318" s="35"/>
      <c r="EYC318" s="15"/>
      <c r="EYE318" s="13"/>
      <c r="EYF318" s="35"/>
      <c r="EYG318" s="35"/>
      <c r="EYH318" s="15"/>
      <c r="EYJ318" s="13"/>
      <c r="EYK318" s="35"/>
      <c r="EYL318" s="35"/>
      <c r="EYM318" s="15"/>
      <c r="EYO318" s="13"/>
      <c r="EYP318" s="35"/>
      <c r="EYQ318" s="35"/>
      <c r="EYR318" s="15"/>
      <c r="EYT318" s="13"/>
      <c r="EYU318" s="35"/>
      <c r="EYV318" s="35"/>
      <c r="EYW318" s="15"/>
      <c r="EYY318" s="13"/>
      <c r="EYZ318" s="35"/>
      <c r="EZA318" s="35"/>
      <c r="EZB318" s="15"/>
      <c r="EZD318" s="13"/>
      <c r="EZE318" s="35"/>
      <c r="EZF318" s="35"/>
      <c r="EZG318" s="15"/>
      <c r="EZI318" s="13"/>
      <c r="EZJ318" s="35"/>
      <c r="EZK318" s="35"/>
      <c r="EZL318" s="15"/>
      <c r="EZN318" s="13"/>
      <c r="EZO318" s="35"/>
      <c r="EZP318" s="35"/>
      <c r="EZQ318" s="15"/>
      <c r="EZS318" s="13"/>
      <c r="EZT318" s="35"/>
      <c r="EZU318" s="35"/>
      <c r="EZV318" s="15"/>
      <c r="EZX318" s="13"/>
      <c r="EZY318" s="35"/>
      <c r="EZZ318" s="35"/>
      <c r="FAA318" s="15"/>
      <c r="FAC318" s="13"/>
      <c r="FAD318" s="35"/>
      <c r="FAE318" s="35"/>
      <c r="FAF318" s="15"/>
      <c r="FAH318" s="13"/>
      <c r="FAI318" s="35"/>
      <c r="FAJ318" s="35"/>
      <c r="FAK318" s="15"/>
      <c r="FAM318" s="13"/>
      <c r="FAN318" s="35"/>
      <c r="FAO318" s="35"/>
      <c r="FAP318" s="15"/>
      <c r="FAR318" s="13"/>
      <c r="FAS318" s="35"/>
      <c r="FAT318" s="35"/>
      <c r="FAU318" s="15"/>
      <c r="FAW318" s="13"/>
      <c r="FAX318" s="35"/>
      <c r="FAY318" s="35"/>
      <c r="FAZ318" s="15"/>
      <c r="FBB318" s="13"/>
      <c r="FBC318" s="35"/>
      <c r="FBD318" s="35"/>
      <c r="FBE318" s="15"/>
      <c r="FBG318" s="13"/>
      <c r="FBH318" s="35"/>
      <c r="FBI318" s="35"/>
      <c r="FBJ318" s="15"/>
      <c r="FBL318" s="13"/>
      <c r="FBM318" s="35"/>
      <c r="FBN318" s="35"/>
      <c r="FBO318" s="15"/>
      <c r="FBQ318" s="13"/>
      <c r="FBR318" s="35"/>
      <c r="FBS318" s="35"/>
      <c r="FBT318" s="15"/>
      <c r="FBV318" s="13"/>
      <c r="FBW318" s="35"/>
      <c r="FBX318" s="35"/>
      <c r="FBY318" s="15"/>
      <c r="FCA318" s="13"/>
      <c r="FCB318" s="35"/>
      <c r="FCC318" s="35"/>
      <c r="FCD318" s="15"/>
      <c r="FCF318" s="13"/>
      <c r="FCG318" s="35"/>
      <c r="FCH318" s="35"/>
      <c r="FCI318" s="15"/>
      <c r="FCK318" s="13"/>
      <c r="FCL318" s="35"/>
      <c r="FCM318" s="35"/>
      <c r="FCN318" s="15"/>
      <c r="FCP318" s="13"/>
      <c r="FCQ318" s="35"/>
      <c r="FCR318" s="35"/>
      <c r="FCS318" s="15"/>
      <c r="FCU318" s="13"/>
      <c r="FCV318" s="35"/>
      <c r="FCW318" s="35"/>
      <c r="FCX318" s="15"/>
      <c r="FCZ318" s="13"/>
      <c r="FDA318" s="35"/>
      <c r="FDB318" s="35"/>
      <c r="FDC318" s="15"/>
      <c r="FDE318" s="13"/>
      <c r="FDF318" s="35"/>
      <c r="FDG318" s="35"/>
      <c r="FDH318" s="15"/>
      <c r="FDJ318" s="13"/>
      <c r="FDK318" s="35"/>
      <c r="FDL318" s="35"/>
      <c r="FDM318" s="15"/>
      <c r="FDO318" s="13"/>
      <c r="FDP318" s="35"/>
      <c r="FDQ318" s="35"/>
      <c r="FDR318" s="15"/>
      <c r="FDT318" s="13"/>
      <c r="FDU318" s="35"/>
      <c r="FDV318" s="35"/>
      <c r="FDW318" s="15"/>
      <c r="FDY318" s="13"/>
      <c r="FDZ318" s="35"/>
      <c r="FEA318" s="35"/>
      <c r="FEB318" s="15"/>
      <c r="FED318" s="13"/>
      <c r="FEE318" s="35"/>
      <c r="FEF318" s="35"/>
      <c r="FEG318" s="15"/>
      <c r="FEI318" s="13"/>
      <c r="FEJ318" s="35"/>
      <c r="FEK318" s="35"/>
      <c r="FEL318" s="15"/>
      <c r="FEN318" s="13"/>
      <c r="FEO318" s="35"/>
      <c r="FEP318" s="35"/>
      <c r="FEQ318" s="15"/>
      <c r="FES318" s="13"/>
      <c r="FET318" s="35"/>
      <c r="FEU318" s="35"/>
      <c r="FEV318" s="15"/>
      <c r="FEX318" s="13"/>
      <c r="FEY318" s="35"/>
      <c r="FEZ318" s="35"/>
      <c r="FFA318" s="15"/>
      <c r="FFC318" s="13"/>
      <c r="FFD318" s="35"/>
      <c r="FFE318" s="35"/>
      <c r="FFF318" s="15"/>
      <c r="FFH318" s="13"/>
      <c r="FFI318" s="35"/>
      <c r="FFJ318" s="35"/>
      <c r="FFK318" s="15"/>
      <c r="FFM318" s="13"/>
      <c r="FFN318" s="35"/>
      <c r="FFO318" s="35"/>
      <c r="FFP318" s="15"/>
      <c r="FFR318" s="13"/>
      <c r="FFS318" s="35"/>
      <c r="FFT318" s="35"/>
      <c r="FFU318" s="15"/>
      <c r="FFW318" s="13"/>
      <c r="FFX318" s="35"/>
      <c r="FFY318" s="35"/>
      <c r="FFZ318" s="15"/>
      <c r="FGB318" s="13"/>
      <c r="FGC318" s="35"/>
      <c r="FGD318" s="35"/>
      <c r="FGE318" s="15"/>
      <c r="FGG318" s="13"/>
      <c r="FGH318" s="35"/>
      <c r="FGI318" s="35"/>
      <c r="FGJ318" s="15"/>
      <c r="FGL318" s="13"/>
      <c r="FGM318" s="35"/>
      <c r="FGN318" s="35"/>
      <c r="FGO318" s="15"/>
      <c r="FGQ318" s="13"/>
      <c r="FGR318" s="35"/>
      <c r="FGS318" s="35"/>
      <c r="FGT318" s="15"/>
      <c r="FGV318" s="13"/>
      <c r="FGW318" s="35"/>
      <c r="FGX318" s="35"/>
      <c r="FGY318" s="15"/>
      <c r="FHA318" s="13"/>
      <c r="FHB318" s="35"/>
      <c r="FHC318" s="35"/>
      <c r="FHD318" s="15"/>
      <c r="FHF318" s="13"/>
      <c r="FHG318" s="35"/>
      <c r="FHH318" s="35"/>
      <c r="FHI318" s="15"/>
      <c r="FHK318" s="13"/>
      <c r="FHL318" s="35"/>
      <c r="FHM318" s="35"/>
      <c r="FHN318" s="15"/>
      <c r="FHP318" s="13"/>
      <c r="FHQ318" s="35"/>
      <c r="FHR318" s="35"/>
      <c r="FHS318" s="15"/>
      <c r="FHU318" s="13"/>
      <c r="FHV318" s="35"/>
      <c r="FHW318" s="35"/>
      <c r="FHX318" s="15"/>
      <c r="FHZ318" s="13"/>
      <c r="FIA318" s="35"/>
      <c r="FIB318" s="35"/>
      <c r="FIC318" s="15"/>
      <c r="FIE318" s="13"/>
      <c r="FIF318" s="35"/>
      <c r="FIG318" s="35"/>
      <c r="FIH318" s="15"/>
      <c r="FIJ318" s="13"/>
      <c r="FIK318" s="35"/>
      <c r="FIL318" s="35"/>
      <c r="FIM318" s="15"/>
      <c r="FIO318" s="13"/>
      <c r="FIP318" s="35"/>
      <c r="FIQ318" s="35"/>
      <c r="FIR318" s="15"/>
      <c r="FIT318" s="13"/>
      <c r="FIU318" s="35"/>
      <c r="FIV318" s="35"/>
      <c r="FIW318" s="15"/>
      <c r="FIY318" s="13"/>
      <c r="FIZ318" s="35"/>
      <c r="FJA318" s="35"/>
      <c r="FJB318" s="15"/>
      <c r="FJD318" s="13"/>
      <c r="FJE318" s="35"/>
      <c r="FJF318" s="35"/>
      <c r="FJG318" s="15"/>
      <c r="FJI318" s="13"/>
      <c r="FJJ318" s="35"/>
      <c r="FJK318" s="35"/>
      <c r="FJL318" s="15"/>
      <c r="FJN318" s="13"/>
      <c r="FJO318" s="35"/>
      <c r="FJP318" s="35"/>
      <c r="FJQ318" s="15"/>
      <c r="FJS318" s="13"/>
      <c r="FJT318" s="35"/>
      <c r="FJU318" s="35"/>
      <c r="FJV318" s="15"/>
      <c r="FJX318" s="13"/>
      <c r="FJY318" s="35"/>
      <c r="FJZ318" s="35"/>
      <c r="FKA318" s="15"/>
      <c r="FKC318" s="13"/>
      <c r="FKD318" s="35"/>
      <c r="FKE318" s="35"/>
      <c r="FKF318" s="15"/>
      <c r="FKH318" s="13"/>
      <c r="FKI318" s="35"/>
      <c r="FKJ318" s="35"/>
      <c r="FKK318" s="15"/>
      <c r="FKM318" s="13"/>
      <c r="FKN318" s="35"/>
      <c r="FKO318" s="35"/>
      <c r="FKP318" s="15"/>
      <c r="FKR318" s="13"/>
      <c r="FKS318" s="35"/>
      <c r="FKT318" s="35"/>
      <c r="FKU318" s="15"/>
      <c r="FKW318" s="13"/>
      <c r="FKX318" s="35"/>
      <c r="FKY318" s="35"/>
      <c r="FKZ318" s="15"/>
      <c r="FLB318" s="13"/>
      <c r="FLC318" s="35"/>
      <c r="FLD318" s="35"/>
      <c r="FLE318" s="15"/>
      <c r="FLG318" s="13"/>
      <c r="FLH318" s="35"/>
      <c r="FLI318" s="35"/>
      <c r="FLJ318" s="15"/>
      <c r="FLL318" s="13"/>
      <c r="FLM318" s="35"/>
      <c r="FLN318" s="35"/>
      <c r="FLO318" s="15"/>
      <c r="FLQ318" s="13"/>
      <c r="FLR318" s="35"/>
      <c r="FLS318" s="35"/>
      <c r="FLT318" s="15"/>
      <c r="FLV318" s="13"/>
      <c r="FLW318" s="35"/>
      <c r="FLX318" s="35"/>
      <c r="FLY318" s="15"/>
      <c r="FMA318" s="13"/>
      <c r="FMB318" s="35"/>
      <c r="FMC318" s="35"/>
      <c r="FMD318" s="15"/>
      <c r="FMF318" s="13"/>
      <c r="FMG318" s="35"/>
      <c r="FMH318" s="35"/>
      <c r="FMI318" s="15"/>
      <c r="FMK318" s="13"/>
      <c r="FML318" s="35"/>
      <c r="FMM318" s="35"/>
      <c r="FMN318" s="15"/>
      <c r="FMP318" s="13"/>
      <c r="FMQ318" s="35"/>
      <c r="FMR318" s="35"/>
      <c r="FMS318" s="15"/>
      <c r="FMU318" s="13"/>
      <c r="FMV318" s="35"/>
      <c r="FMW318" s="35"/>
      <c r="FMX318" s="15"/>
      <c r="FMZ318" s="13"/>
      <c r="FNA318" s="35"/>
      <c r="FNB318" s="35"/>
      <c r="FNC318" s="15"/>
      <c r="FNE318" s="13"/>
      <c r="FNF318" s="35"/>
      <c r="FNG318" s="35"/>
      <c r="FNH318" s="15"/>
      <c r="FNJ318" s="13"/>
      <c r="FNK318" s="35"/>
      <c r="FNL318" s="35"/>
      <c r="FNM318" s="15"/>
      <c r="FNO318" s="13"/>
      <c r="FNP318" s="35"/>
      <c r="FNQ318" s="35"/>
      <c r="FNR318" s="15"/>
      <c r="FNT318" s="13"/>
      <c r="FNU318" s="35"/>
      <c r="FNV318" s="35"/>
      <c r="FNW318" s="15"/>
      <c r="FNY318" s="13"/>
      <c r="FNZ318" s="35"/>
      <c r="FOA318" s="35"/>
      <c r="FOB318" s="15"/>
      <c r="FOD318" s="13"/>
      <c r="FOE318" s="35"/>
      <c r="FOF318" s="35"/>
      <c r="FOG318" s="15"/>
      <c r="FOI318" s="13"/>
      <c r="FOJ318" s="35"/>
      <c r="FOK318" s="35"/>
      <c r="FOL318" s="15"/>
      <c r="FON318" s="13"/>
      <c r="FOO318" s="35"/>
      <c r="FOP318" s="35"/>
      <c r="FOQ318" s="15"/>
      <c r="FOS318" s="13"/>
      <c r="FOT318" s="35"/>
      <c r="FOU318" s="35"/>
      <c r="FOV318" s="15"/>
      <c r="FOX318" s="13"/>
      <c r="FOY318" s="35"/>
      <c r="FOZ318" s="35"/>
      <c r="FPA318" s="15"/>
      <c r="FPC318" s="13"/>
      <c r="FPD318" s="35"/>
      <c r="FPE318" s="35"/>
      <c r="FPF318" s="15"/>
      <c r="FPH318" s="13"/>
      <c r="FPI318" s="35"/>
      <c r="FPJ318" s="35"/>
      <c r="FPK318" s="15"/>
      <c r="FPM318" s="13"/>
      <c r="FPN318" s="35"/>
      <c r="FPO318" s="35"/>
      <c r="FPP318" s="15"/>
      <c r="FPR318" s="13"/>
      <c r="FPS318" s="35"/>
      <c r="FPT318" s="35"/>
      <c r="FPU318" s="15"/>
      <c r="FPW318" s="13"/>
      <c r="FPX318" s="35"/>
      <c r="FPY318" s="35"/>
      <c r="FPZ318" s="15"/>
      <c r="FQB318" s="13"/>
      <c r="FQC318" s="35"/>
      <c r="FQD318" s="35"/>
      <c r="FQE318" s="15"/>
      <c r="FQG318" s="13"/>
      <c r="FQH318" s="35"/>
      <c r="FQI318" s="35"/>
      <c r="FQJ318" s="15"/>
      <c r="FQL318" s="13"/>
      <c r="FQM318" s="35"/>
      <c r="FQN318" s="35"/>
      <c r="FQO318" s="15"/>
      <c r="FQQ318" s="13"/>
      <c r="FQR318" s="35"/>
      <c r="FQS318" s="35"/>
      <c r="FQT318" s="15"/>
      <c r="FQV318" s="13"/>
      <c r="FQW318" s="35"/>
      <c r="FQX318" s="35"/>
      <c r="FQY318" s="15"/>
      <c r="FRA318" s="13"/>
      <c r="FRB318" s="35"/>
      <c r="FRC318" s="35"/>
      <c r="FRD318" s="15"/>
      <c r="FRF318" s="13"/>
      <c r="FRG318" s="35"/>
      <c r="FRH318" s="35"/>
      <c r="FRI318" s="15"/>
      <c r="FRK318" s="13"/>
      <c r="FRL318" s="35"/>
      <c r="FRM318" s="35"/>
      <c r="FRN318" s="15"/>
      <c r="FRP318" s="13"/>
      <c r="FRQ318" s="35"/>
      <c r="FRR318" s="35"/>
      <c r="FRS318" s="15"/>
      <c r="FRU318" s="13"/>
      <c r="FRV318" s="35"/>
      <c r="FRW318" s="35"/>
      <c r="FRX318" s="15"/>
      <c r="FRZ318" s="13"/>
      <c r="FSA318" s="35"/>
      <c r="FSB318" s="35"/>
      <c r="FSC318" s="15"/>
      <c r="FSE318" s="13"/>
      <c r="FSF318" s="35"/>
      <c r="FSG318" s="35"/>
      <c r="FSH318" s="15"/>
      <c r="FSJ318" s="13"/>
      <c r="FSK318" s="35"/>
      <c r="FSL318" s="35"/>
      <c r="FSM318" s="15"/>
      <c r="FSO318" s="13"/>
      <c r="FSP318" s="35"/>
      <c r="FSQ318" s="35"/>
      <c r="FSR318" s="15"/>
      <c r="FST318" s="13"/>
      <c r="FSU318" s="35"/>
      <c r="FSV318" s="35"/>
      <c r="FSW318" s="15"/>
      <c r="FSY318" s="13"/>
      <c r="FSZ318" s="35"/>
      <c r="FTA318" s="35"/>
      <c r="FTB318" s="15"/>
      <c r="FTD318" s="13"/>
      <c r="FTE318" s="35"/>
      <c r="FTF318" s="35"/>
      <c r="FTG318" s="15"/>
      <c r="FTI318" s="13"/>
      <c r="FTJ318" s="35"/>
      <c r="FTK318" s="35"/>
      <c r="FTL318" s="15"/>
      <c r="FTN318" s="13"/>
      <c r="FTO318" s="35"/>
      <c r="FTP318" s="35"/>
      <c r="FTQ318" s="15"/>
      <c r="FTS318" s="13"/>
      <c r="FTT318" s="35"/>
      <c r="FTU318" s="35"/>
      <c r="FTV318" s="15"/>
      <c r="FTX318" s="13"/>
      <c r="FTY318" s="35"/>
      <c r="FTZ318" s="35"/>
      <c r="FUA318" s="15"/>
      <c r="FUC318" s="13"/>
      <c r="FUD318" s="35"/>
      <c r="FUE318" s="35"/>
      <c r="FUF318" s="15"/>
      <c r="FUH318" s="13"/>
      <c r="FUI318" s="35"/>
      <c r="FUJ318" s="35"/>
      <c r="FUK318" s="15"/>
      <c r="FUM318" s="13"/>
      <c r="FUN318" s="35"/>
      <c r="FUO318" s="35"/>
      <c r="FUP318" s="15"/>
      <c r="FUR318" s="13"/>
      <c r="FUS318" s="35"/>
      <c r="FUT318" s="35"/>
      <c r="FUU318" s="15"/>
      <c r="FUW318" s="13"/>
      <c r="FUX318" s="35"/>
      <c r="FUY318" s="35"/>
      <c r="FUZ318" s="15"/>
      <c r="FVB318" s="13"/>
      <c r="FVC318" s="35"/>
      <c r="FVD318" s="35"/>
      <c r="FVE318" s="15"/>
      <c r="FVG318" s="13"/>
      <c r="FVH318" s="35"/>
      <c r="FVI318" s="35"/>
      <c r="FVJ318" s="15"/>
      <c r="FVL318" s="13"/>
      <c r="FVM318" s="35"/>
      <c r="FVN318" s="35"/>
      <c r="FVO318" s="15"/>
      <c r="FVQ318" s="13"/>
      <c r="FVR318" s="35"/>
      <c r="FVS318" s="35"/>
      <c r="FVT318" s="15"/>
      <c r="FVV318" s="13"/>
      <c r="FVW318" s="35"/>
      <c r="FVX318" s="35"/>
      <c r="FVY318" s="15"/>
      <c r="FWA318" s="13"/>
      <c r="FWB318" s="35"/>
      <c r="FWC318" s="35"/>
      <c r="FWD318" s="15"/>
      <c r="FWF318" s="13"/>
      <c r="FWG318" s="35"/>
      <c r="FWH318" s="35"/>
      <c r="FWI318" s="15"/>
      <c r="FWK318" s="13"/>
      <c r="FWL318" s="35"/>
      <c r="FWM318" s="35"/>
      <c r="FWN318" s="15"/>
      <c r="FWP318" s="13"/>
      <c r="FWQ318" s="35"/>
      <c r="FWR318" s="35"/>
      <c r="FWS318" s="15"/>
      <c r="FWU318" s="13"/>
      <c r="FWV318" s="35"/>
      <c r="FWW318" s="35"/>
      <c r="FWX318" s="15"/>
      <c r="FWZ318" s="13"/>
      <c r="FXA318" s="35"/>
      <c r="FXB318" s="35"/>
      <c r="FXC318" s="15"/>
      <c r="FXE318" s="13"/>
      <c r="FXF318" s="35"/>
      <c r="FXG318" s="35"/>
      <c r="FXH318" s="15"/>
      <c r="FXJ318" s="13"/>
      <c r="FXK318" s="35"/>
      <c r="FXL318" s="35"/>
      <c r="FXM318" s="15"/>
      <c r="FXO318" s="13"/>
      <c r="FXP318" s="35"/>
      <c r="FXQ318" s="35"/>
      <c r="FXR318" s="15"/>
      <c r="FXT318" s="13"/>
      <c r="FXU318" s="35"/>
      <c r="FXV318" s="35"/>
      <c r="FXW318" s="15"/>
      <c r="FXY318" s="13"/>
      <c r="FXZ318" s="35"/>
      <c r="FYA318" s="35"/>
      <c r="FYB318" s="15"/>
      <c r="FYD318" s="13"/>
      <c r="FYE318" s="35"/>
      <c r="FYF318" s="35"/>
      <c r="FYG318" s="15"/>
      <c r="FYI318" s="13"/>
      <c r="FYJ318" s="35"/>
      <c r="FYK318" s="35"/>
      <c r="FYL318" s="15"/>
      <c r="FYN318" s="13"/>
      <c r="FYO318" s="35"/>
      <c r="FYP318" s="35"/>
      <c r="FYQ318" s="15"/>
      <c r="FYS318" s="13"/>
      <c r="FYT318" s="35"/>
      <c r="FYU318" s="35"/>
      <c r="FYV318" s="15"/>
      <c r="FYX318" s="13"/>
      <c r="FYY318" s="35"/>
      <c r="FYZ318" s="35"/>
      <c r="FZA318" s="15"/>
      <c r="FZC318" s="13"/>
      <c r="FZD318" s="35"/>
      <c r="FZE318" s="35"/>
      <c r="FZF318" s="15"/>
      <c r="FZH318" s="13"/>
      <c r="FZI318" s="35"/>
      <c r="FZJ318" s="35"/>
      <c r="FZK318" s="15"/>
      <c r="FZM318" s="13"/>
      <c r="FZN318" s="35"/>
      <c r="FZO318" s="35"/>
      <c r="FZP318" s="15"/>
      <c r="FZR318" s="13"/>
      <c r="FZS318" s="35"/>
      <c r="FZT318" s="35"/>
      <c r="FZU318" s="15"/>
      <c r="FZW318" s="13"/>
      <c r="FZX318" s="35"/>
      <c r="FZY318" s="35"/>
      <c r="FZZ318" s="15"/>
      <c r="GAB318" s="13"/>
      <c r="GAC318" s="35"/>
      <c r="GAD318" s="35"/>
      <c r="GAE318" s="15"/>
      <c r="GAG318" s="13"/>
      <c r="GAH318" s="35"/>
      <c r="GAI318" s="35"/>
      <c r="GAJ318" s="15"/>
      <c r="GAL318" s="13"/>
      <c r="GAM318" s="35"/>
      <c r="GAN318" s="35"/>
      <c r="GAO318" s="15"/>
      <c r="GAQ318" s="13"/>
      <c r="GAR318" s="35"/>
      <c r="GAS318" s="35"/>
      <c r="GAT318" s="15"/>
      <c r="GAV318" s="13"/>
      <c r="GAW318" s="35"/>
      <c r="GAX318" s="35"/>
      <c r="GAY318" s="15"/>
      <c r="GBA318" s="13"/>
      <c r="GBB318" s="35"/>
      <c r="GBC318" s="35"/>
      <c r="GBD318" s="15"/>
      <c r="GBF318" s="13"/>
      <c r="GBG318" s="35"/>
      <c r="GBH318" s="35"/>
      <c r="GBI318" s="15"/>
      <c r="GBK318" s="13"/>
      <c r="GBL318" s="35"/>
      <c r="GBM318" s="35"/>
      <c r="GBN318" s="15"/>
      <c r="GBP318" s="13"/>
      <c r="GBQ318" s="35"/>
      <c r="GBR318" s="35"/>
      <c r="GBS318" s="15"/>
      <c r="GBU318" s="13"/>
      <c r="GBV318" s="35"/>
      <c r="GBW318" s="35"/>
      <c r="GBX318" s="15"/>
      <c r="GBZ318" s="13"/>
      <c r="GCA318" s="35"/>
      <c r="GCB318" s="35"/>
      <c r="GCC318" s="15"/>
      <c r="GCE318" s="13"/>
      <c r="GCF318" s="35"/>
      <c r="GCG318" s="35"/>
      <c r="GCH318" s="15"/>
      <c r="GCJ318" s="13"/>
      <c r="GCK318" s="35"/>
      <c r="GCL318" s="35"/>
      <c r="GCM318" s="15"/>
      <c r="GCO318" s="13"/>
      <c r="GCP318" s="35"/>
      <c r="GCQ318" s="35"/>
      <c r="GCR318" s="15"/>
      <c r="GCT318" s="13"/>
      <c r="GCU318" s="35"/>
      <c r="GCV318" s="35"/>
      <c r="GCW318" s="15"/>
      <c r="GCY318" s="13"/>
      <c r="GCZ318" s="35"/>
      <c r="GDA318" s="35"/>
      <c r="GDB318" s="15"/>
      <c r="GDD318" s="13"/>
      <c r="GDE318" s="35"/>
      <c r="GDF318" s="35"/>
      <c r="GDG318" s="15"/>
      <c r="GDI318" s="13"/>
      <c r="GDJ318" s="35"/>
      <c r="GDK318" s="35"/>
      <c r="GDL318" s="15"/>
      <c r="GDN318" s="13"/>
      <c r="GDO318" s="35"/>
      <c r="GDP318" s="35"/>
      <c r="GDQ318" s="15"/>
      <c r="GDS318" s="13"/>
      <c r="GDT318" s="35"/>
      <c r="GDU318" s="35"/>
      <c r="GDV318" s="15"/>
      <c r="GDX318" s="13"/>
      <c r="GDY318" s="35"/>
      <c r="GDZ318" s="35"/>
      <c r="GEA318" s="15"/>
      <c r="GEC318" s="13"/>
      <c r="GED318" s="35"/>
      <c r="GEE318" s="35"/>
      <c r="GEF318" s="15"/>
      <c r="GEH318" s="13"/>
      <c r="GEI318" s="35"/>
      <c r="GEJ318" s="35"/>
      <c r="GEK318" s="15"/>
      <c r="GEM318" s="13"/>
      <c r="GEN318" s="35"/>
      <c r="GEO318" s="35"/>
      <c r="GEP318" s="15"/>
      <c r="GER318" s="13"/>
      <c r="GES318" s="35"/>
      <c r="GET318" s="35"/>
      <c r="GEU318" s="15"/>
      <c r="GEW318" s="13"/>
      <c r="GEX318" s="35"/>
      <c r="GEY318" s="35"/>
      <c r="GEZ318" s="15"/>
      <c r="GFB318" s="13"/>
      <c r="GFC318" s="35"/>
      <c r="GFD318" s="35"/>
      <c r="GFE318" s="15"/>
      <c r="GFG318" s="13"/>
      <c r="GFH318" s="35"/>
      <c r="GFI318" s="35"/>
      <c r="GFJ318" s="15"/>
      <c r="GFL318" s="13"/>
      <c r="GFM318" s="35"/>
      <c r="GFN318" s="35"/>
      <c r="GFO318" s="15"/>
      <c r="GFQ318" s="13"/>
      <c r="GFR318" s="35"/>
      <c r="GFS318" s="35"/>
      <c r="GFT318" s="15"/>
      <c r="GFV318" s="13"/>
      <c r="GFW318" s="35"/>
      <c r="GFX318" s="35"/>
      <c r="GFY318" s="15"/>
      <c r="GGA318" s="13"/>
      <c r="GGB318" s="35"/>
      <c r="GGC318" s="35"/>
      <c r="GGD318" s="15"/>
      <c r="GGF318" s="13"/>
      <c r="GGG318" s="35"/>
      <c r="GGH318" s="35"/>
      <c r="GGI318" s="15"/>
      <c r="GGK318" s="13"/>
      <c r="GGL318" s="35"/>
      <c r="GGM318" s="35"/>
      <c r="GGN318" s="15"/>
      <c r="GGP318" s="13"/>
      <c r="GGQ318" s="35"/>
      <c r="GGR318" s="35"/>
      <c r="GGS318" s="15"/>
      <c r="GGU318" s="13"/>
      <c r="GGV318" s="35"/>
      <c r="GGW318" s="35"/>
      <c r="GGX318" s="15"/>
      <c r="GGZ318" s="13"/>
      <c r="GHA318" s="35"/>
      <c r="GHB318" s="35"/>
      <c r="GHC318" s="15"/>
      <c r="GHE318" s="13"/>
      <c r="GHF318" s="35"/>
      <c r="GHG318" s="35"/>
      <c r="GHH318" s="15"/>
      <c r="GHJ318" s="13"/>
      <c r="GHK318" s="35"/>
      <c r="GHL318" s="35"/>
      <c r="GHM318" s="15"/>
      <c r="GHO318" s="13"/>
      <c r="GHP318" s="35"/>
      <c r="GHQ318" s="35"/>
      <c r="GHR318" s="15"/>
      <c r="GHT318" s="13"/>
      <c r="GHU318" s="35"/>
      <c r="GHV318" s="35"/>
      <c r="GHW318" s="15"/>
      <c r="GHY318" s="13"/>
      <c r="GHZ318" s="35"/>
      <c r="GIA318" s="35"/>
      <c r="GIB318" s="15"/>
      <c r="GID318" s="13"/>
      <c r="GIE318" s="35"/>
      <c r="GIF318" s="35"/>
      <c r="GIG318" s="15"/>
      <c r="GII318" s="13"/>
      <c r="GIJ318" s="35"/>
      <c r="GIK318" s="35"/>
      <c r="GIL318" s="15"/>
      <c r="GIN318" s="13"/>
      <c r="GIO318" s="35"/>
      <c r="GIP318" s="35"/>
      <c r="GIQ318" s="15"/>
      <c r="GIS318" s="13"/>
      <c r="GIT318" s="35"/>
      <c r="GIU318" s="35"/>
      <c r="GIV318" s="15"/>
      <c r="GIX318" s="13"/>
      <c r="GIY318" s="35"/>
      <c r="GIZ318" s="35"/>
      <c r="GJA318" s="15"/>
      <c r="GJC318" s="13"/>
      <c r="GJD318" s="35"/>
      <c r="GJE318" s="35"/>
      <c r="GJF318" s="15"/>
      <c r="GJH318" s="13"/>
      <c r="GJI318" s="35"/>
      <c r="GJJ318" s="35"/>
      <c r="GJK318" s="15"/>
      <c r="GJM318" s="13"/>
      <c r="GJN318" s="35"/>
      <c r="GJO318" s="35"/>
      <c r="GJP318" s="15"/>
      <c r="GJR318" s="13"/>
      <c r="GJS318" s="35"/>
      <c r="GJT318" s="35"/>
      <c r="GJU318" s="15"/>
      <c r="GJW318" s="13"/>
      <c r="GJX318" s="35"/>
      <c r="GJY318" s="35"/>
      <c r="GJZ318" s="15"/>
      <c r="GKB318" s="13"/>
      <c r="GKC318" s="35"/>
      <c r="GKD318" s="35"/>
      <c r="GKE318" s="15"/>
      <c r="GKG318" s="13"/>
      <c r="GKH318" s="35"/>
      <c r="GKI318" s="35"/>
      <c r="GKJ318" s="15"/>
      <c r="GKL318" s="13"/>
      <c r="GKM318" s="35"/>
      <c r="GKN318" s="35"/>
      <c r="GKO318" s="15"/>
      <c r="GKQ318" s="13"/>
      <c r="GKR318" s="35"/>
      <c r="GKS318" s="35"/>
      <c r="GKT318" s="15"/>
      <c r="GKV318" s="13"/>
      <c r="GKW318" s="35"/>
      <c r="GKX318" s="35"/>
      <c r="GKY318" s="15"/>
      <c r="GLA318" s="13"/>
      <c r="GLB318" s="35"/>
      <c r="GLC318" s="35"/>
      <c r="GLD318" s="15"/>
      <c r="GLF318" s="13"/>
      <c r="GLG318" s="35"/>
      <c r="GLH318" s="35"/>
      <c r="GLI318" s="15"/>
      <c r="GLK318" s="13"/>
      <c r="GLL318" s="35"/>
      <c r="GLM318" s="35"/>
      <c r="GLN318" s="15"/>
      <c r="GLP318" s="13"/>
      <c r="GLQ318" s="35"/>
      <c r="GLR318" s="35"/>
      <c r="GLS318" s="15"/>
      <c r="GLU318" s="13"/>
      <c r="GLV318" s="35"/>
      <c r="GLW318" s="35"/>
      <c r="GLX318" s="15"/>
      <c r="GLZ318" s="13"/>
      <c r="GMA318" s="35"/>
      <c r="GMB318" s="35"/>
      <c r="GMC318" s="15"/>
      <c r="GME318" s="13"/>
      <c r="GMF318" s="35"/>
      <c r="GMG318" s="35"/>
      <c r="GMH318" s="15"/>
      <c r="GMJ318" s="13"/>
      <c r="GMK318" s="35"/>
      <c r="GML318" s="35"/>
      <c r="GMM318" s="15"/>
      <c r="GMO318" s="13"/>
      <c r="GMP318" s="35"/>
      <c r="GMQ318" s="35"/>
      <c r="GMR318" s="15"/>
      <c r="GMT318" s="13"/>
      <c r="GMU318" s="35"/>
      <c r="GMV318" s="35"/>
      <c r="GMW318" s="15"/>
      <c r="GMY318" s="13"/>
      <c r="GMZ318" s="35"/>
      <c r="GNA318" s="35"/>
      <c r="GNB318" s="15"/>
      <c r="GND318" s="13"/>
      <c r="GNE318" s="35"/>
      <c r="GNF318" s="35"/>
      <c r="GNG318" s="15"/>
      <c r="GNI318" s="13"/>
      <c r="GNJ318" s="35"/>
      <c r="GNK318" s="35"/>
      <c r="GNL318" s="15"/>
      <c r="GNN318" s="13"/>
      <c r="GNO318" s="35"/>
      <c r="GNP318" s="35"/>
      <c r="GNQ318" s="15"/>
      <c r="GNS318" s="13"/>
      <c r="GNT318" s="35"/>
      <c r="GNU318" s="35"/>
      <c r="GNV318" s="15"/>
      <c r="GNX318" s="13"/>
      <c r="GNY318" s="35"/>
      <c r="GNZ318" s="35"/>
      <c r="GOA318" s="15"/>
      <c r="GOC318" s="13"/>
      <c r="GOD318" s="35"/>
      <c r="GOE318" s="35"/>
      <c r="GOF318" s="15"/>
      <c r="GOH318" s="13"/>
      <c r="GOI318" s="35"/>
      <c r="GOJ318" s="35"/>
      <c r="GOK318" s="15"/>
      <c r="GOM318" s="13"/>
      <c r="GON318" s="35"/>
      <c r="GOO318" s="35"/>
      <c r="GOP318" s="15"/>
      <c r="GOR318" s="13"/>
      <c r="GOS318" s="35"/>
      <c r="GOT318" s="35"/>
      <c r="GOU318" s="15"/>
      <c r="GOW318" s="13"/>
      <c r="GOX318" s="35"/>
      <c r="GOY318" s="35"/>
      <c r="GOZ318" s="15"/>
      <c r="GPB318" s="13"/>
      <c r="GPC318" s="35"/>
      <c r="GPD318" s="35"/>
      <c r="GPE318" s="15"/>
      <c r="GPG318" s="13"/>
      <c r="GPH318" s="35"/>
      <c r="GPI318" s="35"/>
      <c r="GPJ318" s="15"/>
      <c r="GPL318" s="13"/>
      <c r="GPM318" s="35"/>
      <c r="GPN318" s="35"/>
      <c r="GPO318" s="15"/>
      <c r="GPQ318" s="13"/>
      <c r="GPR318" s="35"/>
      <c r="GPS318" s="35"/>
      <c r="GPT318" s="15"/>
      <c r="GPV318" s="13"/>
      <c r="GPW318" s="35"/>
      <c r="GPX318" s="35"/>
      <c r="GPY318" s="15"/>
      <c r="GQA318" s="13"/>
      <c r="GQB318" s="35"/>
      <c r="GQC318" s="35"/>
      <c r="GQD318" s="15"/>
      <c r="GQF318" s="13"/>
      <c r="GQG318" s="35"/>
      <c r="GQH318" s="35"/>
      <c r="GQI318" s="15"/>
      <c r="GQK318" s="13"/>
      <c r="GQL318" s="35"/>
      <c r="GQM318" s="35"/>
      <c r="GQN318" s="15"/>
      <c r="GQP318" s="13"/>
      <c r="GQQ318" s="35"/>
      <c r="GQR318" s="35"/>
      <c r="GQS318" s="15"/>
      <c r="GQU318" s="13"/>
      <c r="GQV318" s="35"/>
      <c r="GQW318" s="35"/>
      <c r="GQX318" s="15"/>
      <c r="GQZ318" s="13"/>
      <c r="GRA318" s="35"/>
      <c r="GRB318" s="35"/>
      <c r="GRC318" s="15"/>
      <c r="GRE318" s="13"/>
      <c r="GRF318" s="35"/>
      <c r="GRG318" s="35"/>
      <c r="GRH318" s="15"/>
      <c r="GRJ318" s="13"/>
      <c r="GRK318" s="35"/>
      <c r="GRL318" s="35"/>
      <c r="GRM318" s="15"/>
      <c r="GRO318" s="13"/>
      <c r="GRP318" s="35"/>
      <c r="GRQ318" s="35"/>
      <c r="GRR318" s="15"/>
      <c r="GRT318" s="13"/>
      <c r="GRU318" s="35"/>
      <c r="GRV318" s="35"/>
      <c r="GRW318" s="15"/>
      <c r="GRY318" s="13"/>
      <c r="GRZ318" s="35"/>
      <c r="GSA318" s="35"/>
      <c r="GSB318" s="15"/>
      <c r="GSD318" s="13"/>
      <c r="GSE318" s="35"/>
      <c r="GSF318" s="35"/>
      <c r="GSG318" s="15"/>
      <c r="GSI318" s="13"/>
      <c r="GSJ318" s="35"/>
      <c r="GSK318" s="35"/>
      <c r="GSL318" s="15"/>
      <c r="GSN318" s="13"/>
      <c r="GSO318" s="35"/>
      <c r="GSP318" s="35"/>
      <c r="GSQ318" s="15"/>
      <c r="GSS318" s="13"/>
      <c r="GST318" s="35"/>
      <c r="GSU318" s="35"/>
      <c r="GSV318" s="15"/>
      <c r="GSX318" s="13"/>
      <c r="GSY318" s="35"/>
      <c r="GSZ318" s="35"/>
      <c r="GTA318" s="15"/>
      <c r="GTC318" s="13"/>
      <c r="GTD318" s="35"/>
      <c r="GTE318" s="35"/>
      <c r="GTF318" s="15"/>
      <c r="GTH318" s="13"/>
      <c r="GTI318" s="35"/>
      <c r="GTJ318" s="35"/>
      <c r="GTK318" s="15"/>
      <c r="GTM318" s="13"/>
      <c r="GTN318" s="35"/>
      <c r="GTO318" s="35"/>
      <c r="GTP318" s="15"/>
      <c r="GTR318" s="13"/>
      <c r="GTS318" s="35"/>
      <c r="GTT318" s="35"/>
      <c r="GTU318" s="15"/>
      <c r="GTW318" s="13"/>
      <c r="GTX318" s="35"/>
      <c r="GTY318" s="35"/>
      <c r="GTZ318" s="15"/>
      <c r="GUB318" s="13"/>
      <c r="GUC318" s="35"/>
      <c r="GUD318" s="35"/>
      <c r="GUE318" s="15"/>
      <c r="GUG318" s="13"/>
      <c r="GUH318" s="35"/>
      <c r="GUI318" s="35"/>
      <c r="GUJ318" s="15"/>
      <c r="GUL318" s="13"/>
      <c r="GUM318" s="35"/>
      <c r="GUN318" s="35"/>
      <c r="GUO318" s="15"/>
      <c r="GUQ318" s="13"/>
      <c r="GUR318" s="35"/>
      <c r="GUS318" s="35"/>
      <c r="GUT318" s="15"/>
      <c r="GUV318" s="13"/>
      <c r="GUW318" s="35"/>
      <c r="GUX318" s="35"/>
      <c r="GUY318" s="15"/>
      <c r="GVA318" s="13"/>
      <c r="GVB318" s="35"/>
      <c r="GVC318" s="35"/>
      <c r="GVD318" s="15"/>
      <c r="GVF318" s="13"/>
      <c r="GVG318" s="35"/>
      <c r="GVH318" s="35"/>
      <c r="GVI318" s="15"/>
      <c r="GVK318" s="13"/>
      <c r="GVL318" s="35"/>
      <c r="GVM318" s="35"/>
      <c r="GVN318" s="15"/>
      <c r="GVP318" s="13"/>
      <c r="GVQ318" s="35"/>
      <c r="GVR318" s="35"/>
      <c r="GVS318" s="15"/>
      <c r="GVU318" s="13"/>
      <c r="GVV318" s="35"/>
      <c r="GVW318" s="35"/>
      <c r="GVX318" s="15"/>
      <c r="GVZ318" s="13"/>
      <c r="GWA318" s="35"/>
      <c r="GWB318" s="35"/>
      <c r="GWC318" s="15"/>
      <c r="GWE318" s="13"/>
      <c r="GWF318" s="35"/>
      <c r="GWG318" s="35"/>
      <c r="GWH318" s="15"/>
      <c r="GWJ318" s="13"/>
      <c r="GWK318" s="35"/>
      <c r="GWL318" s="35"/>
      <c r="GWM318" s="15"/>
      <c r="GWO318" s="13"/>
      <c r="GWP318" s="35"/>
      <c r="GWQ318" s="35"/>
      <c r="GWR318" s="15"/>
      <c r="GWT318" s="13"/>
      <c r="GWU318" s="35"/>
      <c r="GWV318" s="35"/>
      <c r="GWW318" s="15"/>
      <c r="GWY318" s="13"/>
      <c r="GWZ318" s="35"/>
      <c r="GXA318" s="35"/>
      <c r="GXB318" s="15"/>
      <c r="GXD318" s="13"/>
      <c r="GXE318" s="35"/>
      <c r="GXF318" s="35"/>
      <c r="GXG318" s="15"/>
      <c r="GXI318" s="13"/>
      <c r="GXJ318" s="35"/>
      <c r="GXK318" s="35"/>
      <c r="GXL318" s="15"/>
      <c r="GXN318" s="13"/>
      <c r="GXO318" s="35"/>
      <c r="GXP318" s="35"/>
      <c r="GXQ318" s="15"/>
      <c r="GXS318" s="13"/>
      <c r="GXT318" s="35"/>
      <c r="GXU318" s="35"/>
      <c r="GXV318" s="15"/>
      <c r="GXX318" s="13"/>
      <c r="GXY318" s="35"/>
      <c r="GXZ318" s="35"/>
      <c r="GYA318" s="15"/>
      <c r="GYC318" s="13"/>
      <c r="GYD318" s="35"/>
      <c r="GYE318" s="35"/>
      <c r="GYF318" s="15"/>
      <c r="GYH318" s="13"/>
      <c r="GYI318" s="35"/>
      <c r="GYJ318" s="35"/>
      <c r="GYK318" s="15"/>
      <c r="GYM318" s="13"/>
      <c r="GYN318" s="35"/>
      <c r="GYO318" s="35"/>
      <c r="GYP318" s="15"/>
      <c r="GYR318" s="13"/>
      <c r="GYS318" s="35"/>
      <c r="GYT318" s="35"/>
      <c r="GYU318" s="15"/>
      <c r="GYW318" s="13"/>
      <c r="GYX318" s="35"/>
      <c r="GYY318" s="35"/>
      <c r="GYZ318" s="15"/>
      <c r="GZB318" s="13"/>
      <c r="GZC318" s="35"/>
      <c r="GZD318" s="35"/>
      <c r="GZE318" s="15"/>
      <c r="GZG318" s="13"/>
      <c r="GZH318" s="35"/>
      <c r="GZI318" s="35"/>
      <c r="GZJ318" s="15"/>
      <c r="GZL318" s="13"/>
      <c r="GZM318" s="35"/>
      <c r="GZN318" s="35"/>
      <c r="GZO318" s="15"/>
      <c r="GZQ318" s="13"/>
      <c r="GZR318" s="35"/>
      <c r="GZS318" s="35"/>
      <c r="GZT318" s="15"/>
      <c r="GZV318" s="13"/>
      <c r="GZW318" s="35"/>
      <c r="GZX318" s="35"/>
      <c r="GZY318" s="15"/>
      <c r="HAA318" s="13"/>
      <c r="HAB318" s="35"/>
      <c r="HAC318" s="35"/>
      <c r="HAD318" s="15"/>
      <c r="HAF318" s="13"/>
      <c r="HAG318" s="35"/>
      <c r="HAH318" s="35"/>
      <c r="HAI318" s="15"/>
      <c r="HAK318" s="13"/>
      <c r="HAL318" s="35"/>
      <c r="HAM318" s="35"/>
      <c r="HAN318" s="15"/>
      <c r="HAP318" s="13"/>
      <c r="HAQ318" s="35"/>
      <c r="HAR318" s="35"/>
      <c r="HAS318" s="15"/>
      <c r="HAU318" s="13"/>
      <c r="HAV318" s="35"/>
      <c r="HAW318" s="35"/>
      <c r="HAX318" s="15"/>
      <c r="HAZ318" s="13"/>
      <c r="HBA318" s="35"/>
      <c r="HBB318" s="35"/>
      <c r="HBC318" s="15"/>
      <c r="HBE318" s="13"/>
      <c r="HBF318" s="35"/>
      <c r="HBG318" s="35"/>
      <c r="HBH318" s="15"/>
      <c r="HBJ318" s="13"/>
      <c r="HBK318" s="35"/>
      <c r="HBL318" s="35"/>
      <c r="HBM318" s="15"/>
      <c r="HBO318" s="13"/>
      <c r="HBP318" s="35"/>
      <c r="HBQ318" s="35"/>
      <c r="HBR318" s="15"/>
      <c r="HBT318" s="13"/>
      <c r="HBU318" s="35"/>
      <c r="HBV318" s="35"/>
      <c r="HBW318" s="15"/>
      <c r="HBY318" s="13"/>
      <c r="HBZ318" s="35"/>
      <c r="HCA318" s="35"/>
      <c r="HCB318" s="15"/>
      <c r="HCD318" s="13"/>
      <c r="HCE318" s="35"/>
      <c r="HCF318" s="35"/>
      <c r="HCG318" s="15"/>
      <c r="HCI318" s="13"/>
      <c r="HCJ318" s="35"/>
      <c r="HCK318" s="35"/>
      <c r="HCL318" s="15"/>
      <c r="HCN318" s="13"/>
      <c r="HCO318" s="35"/>
      <c r="HCP318" s="35"/>
      <c r="HCQ318" s="15"/>
      <c r="HCS318" s="13"/>
      <c r="HCT318" s="35"/>
      <c r="HCU318" s="35"/>
      <c r="HCV318" s="15"/>
      <c r="HCX318" s="13"/>
      <c r="HCY318" s="35"/>
      <c r="HCZ318" s="35"/>
      <c r="HDA318" s="15"/>
      <c r="HDC318" s="13"/>
      <c r="HDD318" s="35"/>
      <c r="HDE318" s="35"/>
      <c r="HDF318" s="15"/>
      <c r="HDH318" s="13"/>
      <c r="HDI318" s="35"/>
      <c r="HDJ318" s="35"/>
      <c r="HDK318" s="15"/>
      <c r="HDM318" s="13"/>
      <c r="HDN318" s="35"/>
      <c r="HDO318" s="35"/>
      <c r="HDP318" s="15"/>
      <c r="HDR318" s="13"/>
      <c r="HDS318" s="35"/>
      <c r="HDT318" s="35"/>
      <c r="HDU318" s="15"/>
      <c r="HDW318" s="13"/>
      <c r="HDX318" s="35"/>
      <c r="HDY318" s="35"/>
      <c r="HDZ318" s="15"/>
      <c r="HEB318" s="13"/>
      <c r="HEC318" s="35"/>
      <c r="HED318" s="35"/>
      <c r="HEE318" s="15"/>
      <c r="HEG318" s="13"/>
      <c r="HEH318" s="35"/>
      <c r="HEI318" s="35"/>
      <c r="HEJ318" s="15"/>
      <c r="HEL318" s="13"/>
      <c r="HEM318" s="35"/>
      <c r="HEN318" s="35"/>
      <c r="HEO318" s="15"/>
      <c r="HEQ318" s="13"/>
      <c r="HER318" s="35"/>
      <c r="HES318" s="35"/>
      <c r="HET318" s="15"/>
      <c r="HEV318" s="13"/>
      <c r="HEW318" s="35"/>
      <c r="HEX318" s="35"/>
      <c r="HEY318" s="15"/>
      <c r="HFA318" s="13"/>
      <c r="HFB318" s="35"/>
      <c r="HFC318" s="35"/>
      <c r="HFD318" s="15"/>
      <c r="HFF318" s="13"/>
      <c r="HFG318" s="35"/>
      <c r="HFH318" s="35"/>
      <c r="HFI318" s="15"/>
      <c r="HFK318" s="13"/>
      <c r="HFL318" s="35"/>
      <c r="HFM318" s="35"/>
      <c r="HFN318" s="15"/>
      <c r="HFP318" s="13"/>
      <c r="HFQ318" s="35"/>
      <c r="HFR318" s="35"/>
      <c r="HFS318" s="15"/>
      <c r="HFU318" s="13"/>
      <c r="HFV318" s="35"/>
      <c r="HFW318" s="35"/>
      <c r="HFX318" s="15"/>
      <c r="HFZ318" s="13"/>
      <c r="HGA318" s="35"/>
      <c r="HGB318" s="35"/>
      <c r="HGC318" s="15"/>
      <c r="HGE318" s="13"/>
      <c r="HGF318" s="35"/>
      <c r="HGG318" s="35"/>
      <c r="HGH318" s="15"/>
      <c r="HGJ318" s="13"/>
      <c r="HGK318" s="35"/>
      <c r="HGL318" s="35"/>
      <c r="HGM318" s="15"/>
      <c r="HGO318" s="13"/>
      <c r="HGP318" s="35"/>
      <c r="HGQ318" s="35"/>
      <c r="HGR318" s="15"/>
      <c r="HGT318" s="13"/>
      <c r="HGU318" s="35"/>
      <c r="HGV318" s="35"/>
      <c r="HGW318" s="15"/>
      <c r="HGY318" s="13"/>
      <c r="HGZ318" s="35"/>
      <c r="HHA318" s="35"/>
      <c r="HHB318" s="15"/>
      <c r="HHD318" s="13"/>
      <c r="HHE318" s="35"/>
      <c r="HHF318" s="35"/>
      <c r="HHG318" s="15"/>
      <c r="HHI318" s="13"/>
      <c r="HHJ318" s="35"/>
      <c r="HHK318" s="35"/>
      <c r="HHL318" s="15"/>
      <c r="HHN318" s="13"/>
      <c r="HHO318" s="35"/>
      <c r="HHP318" s="35"/>
      <c r="HHQ318" s="15"/>
      <c r="HHS318" s="13"/>
      <c r="HHT318" s="35"/>
      <c r="HHU318" s="35"/>
      <c r="HHV318" s="15"/>
      <c r="HHX318" s="13"/>
      <c r="HHY318" s="35"/>
      <c r="HHZ318" s="35"/>
      <c r="HIA318" s="15"/>
      <c r="HIC318" s="13"/>
      <c r="HID318" s="35"/>
      <c r="HIE318" s="35"/>
      <c r="HIF318" s="15"/>
      <c r="HIH318" s="13"/>
      <c r="HII318" s="35"/>
      <c r="HIJ318" s="35"/>
      <c r="HIK318" s="15"/>
      <c r="HIM318" s="13"/>
      <c r="HIN318" s="35"/>
      <c r="HIO318" s="35"/>
      <c r="HIP318" s="15"/>
      <c r="HIR318" s="13"/>
      <c r="HIS318" s="35"/>
      <c r="HIT318" s="35"/>
      <c r="HIU318" s="15"/>
      <c r="HIW318" s="13"/>
      <c r="HIX318" s="35"/>
      <c r="HIY318" s="35"/>
      <c r="HIZ318" s="15"/>
      <c r="HJB318" s="13"/>
      <c r="HJC318" s="35"/>
      <c r="HJD318" s="35"/>
      <c r="HJE318" s="15"/>
      <c r="HJG318" s="13"/>
      <c r="HJH318" s="35"/>
      <c r="HJI318" s="35"/>
      <c r="HJJ318" s="15"/>
      <c r="HJL318" s="13"/>
      <c r="HJM318" s="35"/>
      <c r="HJN318" s="35"/>
      <c r="HJO318" s="15"/>
      <c r="HJQ318" s="13"/>
      <c r="HJR318" s="35"/>
      <c r="HJS318" s="35"/>
      <c r="HJT318" s="15"/>
      <c r="HJV318" s="13"/>
      <c r="HJW318" s="35"/>
      <c r="HJX318" s="35"/>
      <c r="HJY318" s="15"/>
      <c r="HKA318" s="13"/>
      <c r="HKB318" s="35"/>
      <c r="HKC318" s="35"/>
      <c r="HKD318" s="15"/>
      <c r="HKF318" s="13"/>
      <c r="HKG318" s="35"/>
      <c r="HKH318" s="35"/>
      <c r="HKI318" s="15"/>
      <c r="HKK318" s="13"/>
      <c r="HKL318" s="35"/>
      <c r="HKM318" s="35"/>
      <c r="HKN318" s="15"/>
      <c r="HKP318" s="13"/>
      <c r="HKQ318" s="35"/>
      <c r="HKR318" s="35"/>
      <c r="HKS318" s="15"/>
      <c r="HKU318" s="13"/>
      <c r="HKV318" s="35"/>
      <c r="HKW318" s="35"/>
      <c r="HKX318" s="15"/>
      <c r="HKZ318" s="13"/>
      <c r="HLA318" s="35"/>
      <c r="HLB318" s="35"/>
      <c r="HLC318" s="15"/>
      <c r="HLE318" s="13"/>
      <c r="HLF318" s="35"/>
      <c r="HLG318" s="35"/>
      <c r="HLH318" s="15"/>
      <c r="HLJ318" s="13"/>
      <c r="HLK318" s="35"/>
      <c r="HLL318" s="35"/>
      <c r="HLM318" s="15"/>
      <c r="HLO318" s="13"/>
      <c r="HLP318" s="35"/>
      <c r="HLQ318" s="35"/>
      <c r="HLR318" s="15"/>
      <c r="HLT318" s="13"/>
      <c r="HLU318" s="35"/>
      <c r="HLV318" s="35"/>
      <c r="HLW318" s="15"/>
      <c r="HLY318" s="13"/>
      <c r="HLZ318" s="35"/>
      <c r="HMA318" s="35"/>
      <c r="HMB318" s="15"/>
      <c r="HMD318" s="13"/>
      <c r="HME318" s="35"/>
      <c r="HMF318" s="35"/>
      <c r="HMG318" s="15"/>
      <c r="HMI318" s="13"/>
      <c r="HMJ318" s="35"/>
      <c r="HMK318" s="35"/>
      <c r="HML318" s="15"/>
      <c r="HMN318" s="13"/>
      <c r="HMO318" s="35"/>
      <c r="HMP318" s="35"/>
      <c r="HMQ318" s="15"/>
      <c r="HMS318" s="13"/>
      <c r="HMT318" s="35"/>
      <c r="HMU318" s="35"/>
      <c r="HMV318" s="15"/>
      <c r="HMX318" s="13"/>
      <c r="HMY318" s="35"/>
      <c r="HMZ318" s="35"/>
      <c r="HNA318" s="15"/>
      <c r="HNC318" s="13"/>
      <c r="HND318" s="35"/>
      <c r="HNE318" s="35"/>
      <c r="HNF318" s="15"/>
      <c r="HNH318" s="13"/>
      <c r="HNI318" s="35"/>
      <c r="HNJ318" s="35"/>
      <c r="HNK318" s="15"/>
      <c r="HNM318" s="13"/>
      <c r="HNN318" s="35"/>
      <c r="HNO318" s="35"/>
      <c r="HNP318" s="15"/>
      <c r="HNR318" s="13"/>
      <c r="HNS318" s="35"/>
      <c r="HNT318" s="35"/>
      <c r="HNU318" s="15"/>
      <c r="HNW318" s="13"/>
      <c r="HNX318" s="35"/>
      <c r="HNY318" s="35"/>
      <c r="HNZ318" s="15"/>
      <c r="HOB318" s="13"/>
      <c r="HOC318" s="35"/>
      <c r="HOD318" s="35"/>
      <c r="HOE318" s="15"/>
      <c r="HOG318" s="13"/>
      <c r="HOH318" s="35"/>
      <c r="HOI318" s="35"/>
      <c r="HOJ318" s="15"/>
      <c r="HOL318" s="13"/>
      <c r="HOM318" s="35"/>
      <c r="HON318" s="35"/>
      <c r="HOO318" s="15"/>
      <c r="HOQ318" s="13"/>
      <c r="HOR318" s="35"/>
      <c r="HOS318" s="35"/>
      <c r="HOT318" s="15"/>
      <c r="HOV318" s="13"/>
      <c r="HOW318" s="35"/>
      <c r="HOX318" s="35"/>
      <c r="HOY318" s="15"/>
      <c r="HPA318" s="13"/>
      <c r="HPB318" s="35"/>
      <c r="HPC318" s="35"/>
      <c r="HPD318" s="15"/>
      <c r="HPF318" s="13"/>
      <c r="HPG318" s="35"/>
      <c r="HPH318" s="35"/>
      <c r="HPI318" s="15"/>
      <c r="HPK318" s="13"/>
      <c r="HPL318" s="35"/>
      <c r="HPM318" s="35"/>
      <c r="HPN318" s="15"/>
      <c r="HPP318" s="13"/>
      <c r="HPQ318" s="35"/>
      <c r="HPR318" s="35"/>
      <c r="HPS318" s="15"/>
      <c r="HPU318" s="13"/>
      <c r="HPV318" s="35"/>
      <c r="HPW318" s="35"/>
      <c r="HPX318" s="15"/>
      <c r="HPZ318" s="13"/>
      <c r="HQA318" s="35"/>
      <c r="HQB318" s="35"/>
      <c r="HQC318" s="15"/>
      <c r="HQE318" s="13"/>
      <c r="HQF318" s="35"/>
      <c r="HQG318" s="35"/>
      <c r="HQH318" s="15"/>
      <c r="HQJ318" s="13"/>
      <c r="HQK318" s="35"/>
      <c r="HQL318" s="35"/>
      <c r="HQM318" s="15"/>
      <c r="HQO318" s="13"/>
      <c r="HQP318" s="35"/>
      <c r="HQQ318" s="35"/>
      <c r="HQR318" s="15"/>
      <c r="HQT318" s="13"/>
      <c r="HQU318" s="35"/>
      <c r="HQV318" s="35"/>
      <c r="HQW318" s="15"/>
      <c r="HQY318" s="13"/>
      <c r="HQZ318" s="35"/>
      <c r="HRA318" s="35"/>
      <c r="HRB318" s="15"/>
      <c r="HRD318" s="13"/>
      <c r="HRE318" s="35"/>
      <c r="HRF318" s="35"/>
      <c r="HRG318" s="15"/>
      <c r="HRI318" s="13"/>
      <c r="HRJ318" s="35"/>
      <c r="HRK318" s="35"/>
      <c r="HRL318" s="15"/>
      <c r="HRN318" s="13"/>
      <c r="HRO318" s="35"/>
      <c r="HRP318" s="35"/>
      <c r="HRQ318" s="15"/>
      <c r="HRS318" s="13"/>
      <c r="HRT318" s="35"/>
      <c r="HRU318" s="35"/>
      <c r="HRV318" s="15"/>
      <c r="HRX318" s="13"/>
      <c r="HRY318" s="35"/>
      <c r="HRZ318" s="35"/>
      <c r="HSA318" s="15"/>
      <c r="HSC318" s="13"/>
      <c r="HSD318" s="35"/>
      <c r="HSE318" s="35"/>
      <c r="HSF318" s="15"/>
      <c r="HSH318" s="13"/>
      <c r="HSI318" s="35"/>
      <c r="HSJ318" s="35"/>
      <c r="HSK318" s="15"/>
      <c r="HSM318" s="13"/>
      <c r="HSN318" s="35"/>
      <c r="HSO318" s="35"/>
      <c r="HSP318" s="15"/>
      <c r="HSR318" s="13"/>
      <c r="HSS318" s="35"/>
      <c r="HST318" s="35"/>
      <c r="HSU318" s="15"/>
      <c r="HSW318" s="13"/>
      <c r="HSX318" s="35"/>
      <c r="HSY318" s="35"/>
      <c r="HSZ318" s="15"/>
      <c r="HTB318" s="13"/>
      <c r="HTC318" s="35"/>
      <c r="HTD318" s="35"/>
      <c r="HTE318" s="15"/>
      <c r="HTG318" s="13"/>
      <c r="HTH318" s="35"/>
      <c r="HTI318" s="35"/>
      <c r="HTJ318" s="15"/>
      <c r="HTL318" s="13"/>
      <c r="HTM318" s="35"/>
      <c r="HTN318" s="35"/>
      <c r="HTO318" s="15"/>
      <c r="HTQ318" s="13"/>
      <c r="HTR318" s="35"/>
      <c r="HTS318" s="35"/>
      <c r="HTT318" s="15"/>
      <c r="HTV318" s="13"/>
      <c r="HTW318" s="35"/>
      <c r="HTX318" s="35"/>
      <c r="HTY318" s="15"/>
      <c r="HUA318" s="13"/>
      <c r="HUB318" s="35"/>
      <c r="HUC318" s="35"/>
      <c r="HUD318" s="15"/>
      <c r="HUF318" s="13"/>
      <c r="HUG318" s="35"/>
      <c r="HUH318" s="35"/>
      <c r="HUI318" s="15"/>
      <c r="HUK318" s="13"/>
      <c r="HUL318" s="35"/>
      <c r="HUM318" s="35"/>
      <c r="HUN318" s="15"/>
      <c r="HUP318" s="13"/>
      <c r="HUQ318" s="35"/>
      <c r="HUR318" s="35"/>
      <c r="HUS318" s="15"/>
      <c r="HUU318" s="13"/>
      <c r="HUV318" s="35"/>
      <c r="HUW318" s="35"/>
      <c r="HUX318" s="15"/>
      <c r="HUZ318" s="13"/>
      <c r="HVA318" s="35"/>
      <c r="HVB318" s="35"/>
      <c r="HVC318" s="15"/>
      <c r="HVE318" s="13"/>
      <c r="HVF318" s="35"/>
      <c r="HVG318" s="35"/>
      <c r="HVH318" s="15"/>
      <c r="HVJ318" s="13"/>
      <c r="HVK318" s="35"/>
      <c r="HVL318" s="35"/>
      <c r="HVM318" s="15"/>
      <c r="HVO318" s="13"/>
      <c r="HVP318" s="35"/>
      <c r="HVQ318" s="35"/>
      <c r="HVR318" s="15"/>
      <c r="HVT318" s="13"/>
      <c r="HVU318" s="35"/>
      <c r="HVV318" s="35"/>
      <c r="HVW318" s="15"/>
      <c r="HVY318" s="13"/>
      <c r="HVZ318" s="35"/>
      <c r="HWA318" s="35"/>
      <c r="HWB318" s="15"/>
      <c r="HWD318" s="13"/>
      <c r="HWE318" s="35"/>
      <c r="HWF318" s="35"/>
      <c r="HWG318" s="15"/>
      <c r="HWI318" s="13"/>
      <c r="HWJ318" s="35"/>
      <c r="HWK318" s="35"/>
      <c r="HWL318" s="15"/>
      <c r="HWN318" s="13"/>
      <c r="HWO318" s="35"/>
      <c r="HWP318" s="35"/>
      <c r="HWQ318" s="15"/>
      <c r="HWS318" s="13"/>
      <c r="HWT318" s="35"/>
      <c r="HWU318" s="35"/>
      <c r="HWV318" s="15"/>
      <c r="HWX318" s="13"/>
      <c r="HWY318" s="35"/>
      <c r="HWZ318" s="35"/>
      <c r="HXA318" s="15"/>
      <c r="HXC318" s="13"/>
      <c r="HXD318" s="35"/>
      <c r="HXE318" s="35"/>
      <c r="HXF318" s="15"/>
      <c r="HXH318" s="13"/>
      <c r="HXI318" s="35"/>
      <c r="HXJ318" s="35"/>
      <c r="HXK318" s="15"/>
      <c r="HXM318" s="13"/>
      <c r="HXN318" s="35"/>
      <c r="HXO318" s="35"/>
      <c r="HXP318" s="15"/>
      <c r="HXR318" s="13"/>
      <c r="HXS318" s="35"/>
      <c r="HXT318" s="35"/>
      <c r="HXU318" s="15"/>
      <c r="HXW318" s="13"/>
      <c r="HXX318" s="35"/>
      <c r="HXY318" s="35"/>
      <c r="HXZ318" s="15"/>
      <c r="HYB318" s="13"/>
      <c r="HYC318" s="35"/>
      <c r="HYD318" s="35"/>
      <c r="HYE318" s="15"/>
      <c r="HYG318" s="13"/>
      <c r="HYH318" s="35"/>
      <c r="HYI318" s="35"/>
      <c r="HYJ318" s="15"/>
      <c r="HYL318" s="13"/>
      <c r="HYM318" s="35"/>
      <c r="HYN318" s="35"/>
      <c r="HYO318" s="15"/>
      <c r="HYQ318" s="13"/>
      <c r="HYR318" s="35"/>
      <c r="HYS318" s="35"/>
      <c r="HYT318" s="15"/>
      <c r="HYV318" s="13"/>
      <c r="HYW318" s="35"/>
      <c r="HYX318" s="35"/>
      <c r="HYY318" s="15"/>
      <c r="HZA318" s="13"/>
      <c r="HZB318" s="35"/>
      <c r="HZC318" s="35"/>
      <c r="HZD318" s="15"/>
      <c r="HZF318" s="13"/>
      <c r="HZG318" s="35"/>
      <c r="HZH318" s="35"/>
      <c r="HZI318" s="15"/>
      <c r="HZK318" s="13"/>
      <c r="HZL318" s="35"/>
      <c r="HZM318" s="35"/>
      <c r="HZN318" s="15"/>
      <c r="HZP318" s="13"/>
      <c r="HZQ318" s="35"/>
      <c r="HZR318" s="35"/>
      <c r="HZS318" s="15"/>
      <c r="HZU318" s="13"/>
      <c r="HZV318" s="35"/>
      <c r="HZW318" s="35"/>
      <c r="HZX318" s="15"/>
      <c r="HZZ318" s="13"/>
      <c r="IAA318" s="35"/>
      <c r="IAB318" s="35"/>
      <c r="IAC318" s="15"/>
      <c r="IAE318" s="13"/>
      <c r="IAF318" s="35"/>
      <c r="IAG318" s="35"/>
      <c r="IAH318" s="15"/>
      <c r="IAJ318" s="13"/>
      <c r="IAK318" s="35"/>
      <c r="IAL318" s="35"/>
      <c r="IAM318" s="15"/>
      <c r="IAO318" s="13"/>
      <c r="IAP318" s="35"/>
      <c r="IAQ318" s="35"/>
      <c r="IAR318" s="15"/>
      <c r="IAT318" s="13"/>
      <c r="IAU318" s="35"/>
      <c r="IAV318" s="35"/>
      <c r="IAW318" s="15"/>
      <c r="IAY318" s="13"/>
      <c r="IAZ318" s="35"/>
      <c r="IBA318" s="35"/>
      <c r="IBB318" s="15"/>
      <c r="IBD318" s="13"/>
      <c r="IBE318" s="35"/>
      <c r="IBF318" s="35"/>
      <c r="IBG318" s="15"/>
      <c r="IBI318" s="13"/>
      <c r="IBJ318" s="35"/>
      <c r="IBK318" s="35"/>
      <c r="IBL318" s="15"/>
      <c r="IBN318" s="13"/>
      <c r="IBO318" s="35"/>
      <c r="IBP318" s="35"/>
      <c r="IBQ318" s="15"/>
      <c r="IBS318" s="13"/>
      <c r="IBT318" s="35"/>
      <c r="IBU318" s="35"/>
      <c r="IBV318" s="15"/>
      <c r="IBX318" s="13"/>
      <c r="IBY318" s="35"/>
      <c r="IBZ318" s="35"/>
      <c r="ICA318" s="15"/>
      <c r="ICC318" s="13"/>
      <c r="ICD318" s="35"/>
      <c r="ICE318" s="35"/>
      <c r="ICF318" s="15"/>
      <c r="ICH318" s="13"/>
      <c r="ICI318" s="35"/>
      <c r="ICJ318" s="35"/>
      <c r="ICK318" s="15"/>
      <c r="ICM318" s="13"/>
      <c r="ICN318" s="35"/>
      <c r="ICO318" s="35"/>
      <c r="ICP318" s="15"/>
      <c r="ICR318" s="13"/>
      <c r="ICS318" s="35"/>
      <c r="ICT318" s="35"/>
      <c r="ICU318" s="15"/>
      <c r="ICW318" s="13"/>
      <c r="ICX318" s="35"/>
      <c r="ICY318" s="35"/>
      <c r="ICZ318" s="15"/>
      <c r="IDB318" s="13"/>
      <c r="IDC318" s="35"/>
      <c r="IDD318" s="35"/>
      <c r="IDE318" s="15"/>
      <c r="IDG318" s="13"/>
      <c r="IDH318" s="35"/>
      <c r="IDI318" s="35"/>
      <c r="IDJ318" s="15"/>
      <c r="IDL318" s="13"/>
      <c r="IDM318" s="35"/>
      <c r="IDN318" s="35"/>
      <c r="IDO318" s="15"/>
      <c r="IDQ318" s="13"/>
      <c r="IDR318" s="35"/>
      <c r="IDS318" s="35"/>
      <c r="IDT318" s="15"/>
      <c r="IDV318" s="13"/>
      <c r="IDW318" s="35"/>
      <c r="IDX318" s="35"/>
      <c r="IDY318" s="15"/>
      <c r="IEA318" s="13"/>
      <c r="IEB318" s="35"/>
      <c r="IEC318" s="35"/>
      <c r="IED318" s="15"/>
      <c r="IEF318" s="13"/>
      <c r="IEG318" s="35"/>
      <c r="IEH318" s="35"/>
      <c r="IEI318" s="15"/>
      <c r="IEK318" s="13"/>
      <c r="IEL318" s="35"/>
      <c r="IEM318" s="35"/>
      <c r="IEN318" s="15"/>
      <c r="IEP318" s="13"/>
      <c r="IEQ318" s="35"/>
      <c r="IER318" s="35"/>
      <c r="IES318" s="15"/>
      <c r="IEU318" s="13"/>
      <c r="IEV318" s="35"/>
      <c r="IEW318" s="35"/>
      <c r="IEX318" s="15"/>
      <c r="IEZ318" s="13"/>
      <c r="IFA318" s="35"/>
      <c r="IFB318" s="35"/>
      <c r="IFC318" s="15"/>
      <c r="IFE318" s="13"/>
      <c r="IFF318" s="35"/>
      <c r="IFG318" s="35"/>
      <c r="IFH318" s="15"/>
      <c r="IFJ318" s="13"/>
      <c r="IFK318" s="35"/>
      <c r="IFL318" s="35"/>
      <c r="IFM318" s="15"/>
      <c r="IFO318" s="13"/>
      <c r="IFP318" s="35"/>
      <c r="IFQ318" s="35"/>
      <c r="IFR318" s="15"/>
      <c r="IFT318" s="13"/>
      <c r="IFU318" s="35"/>
      <c r="IFV318" s="35"/>
      <c r="IFW318" s="15"/>
      <c r="IFY318" s="13"/>
      <c r="IFZ318" s="35"/>
      <c r="IGA318" s="35"/>
      <c r="IGB318" s="15"/>
      <c r="IGD318" s="13"/>
      <c r="IGE318" s="35"/>
      <c r="IGF318" s="35"/>
      <c r="IGG318" s="15"/>
      <c r="IGI318" s="13"/>
      <c r="IGJ318" s="35"/>
      <c r="IGK318" s="35"/>
      <c r="IGL318" s="15"/>
      <c r="IGN318" s="13"/>
      <c r="IGO318" s="35"/>
      <c r="IGP318" s="35"/>
      <c r="IGQ318" s="15"/>
      <c r="IGS318" s="13"/>
      <c r="IGT318" s="35"/>
      <c r="IGU318" s="35"/>
      <c r="IGV318" s="15"/>
      <c r="IGX318" s="13"/>
      <c r="IGY318" s="35"/>
      <c r="IGZ318" s="35"/>
      <c r="IHA318" s="15"/>
      <c r="IHC318" s="13"/>
      <c r="IHD318" s="35"/>
      <c r="IHE318" s="35"/>
      <c r="IHF318" s="15"/>
      <c r="IHH318" s="13"/>
      <c r="IHI318" s="35"/>
      <c r="IHJ318" s="35"/>
      <c r="IHK318" s="15"/>
      <c r="IHM318" s="13"/>
      <c r="IHN318" s="35"/>
      <c r="IHO318" s="35"/>
      <c r="IHP318" s="15"/>
      <c r="IHR318" s="13"/>
      <c r="IHS318" s="35"/>
      <c r="IHT318" s="35"/>
      <c r="IHU318" s="15"/>
      <c r="IHW318" s="13"/>
      <c r="IHX318" s="35"/>
      <c r="IHY318" s="35"/>
      <c r="IHZ318" s="15"/>
      <c r="IIB318" s="13"/>
      <c r="IIC318" s="35"/>
      <c r="IID318" s="35"/>
      <c r="IIE318" s="15"/>
      <c r="IIG318" s="13"/>
      <c r="IIH318" s="35"/>
      <c r="III318" s="35"/>
      <c r="IIJ318" s="15"/>
      <c r="IIL318" s="13"/>
      <c r="IIM318" s="35"/>
      <c r="IIN318" s="35"/>
      <c r="IIO318" s="15"/>
      <c r="IIQ318" s="13"/>
      <c r="IIR318" s="35"/>
      <c r="IIS318" s="35"/>
      <c r="IIT318" s="15"/>
      <c r="IIV318" s="13"/>
      <c r="IIW318" s="35"/>
      <c r="IIX318" s="35"/>
      <c r="IIY318" s="15"/>
      <c r="IJA318" s="13"/>
      <c r="IJB318" s="35"/>
      <c r="IJC318" s="35"/>
      <c r="IJD318" s="15"/>
      <c r="IJF318" s="13"/>
      <c r="IJG318" s="35"/>
      <c r="IJH318" s="35"/>
      <c r="IJI318" s="15"/>
      <c r="IJK318" s="13"/>
      <c r="IJL318" s="35"/>
      <c r="IJM318" s="35"/>
      <c r="IJN318" s="15"/>
      <c r="IJP318" s="13"/>
      <c r="IJQ318" s="35"/>
      <c r="IJR318" s="35"/>
      <c r="IJS318" s="15"/>
      <c r="IJU318" s="13"/>
      <c r="IJV318" s="35"/>
      <c r="IJW318" s="35"/>
      <c r="IJX318" s="15"/>
      <c r="IJZ318" s="13"/>
      <c r="IKA318" s="35"/>
      <c r="IKB318" s="35"/>
      <c r="IKC318" s="15"/>
      <c r="IKE318" s="13"/>
      <c r="IKF318" s="35"/>
      <c r="IKG318" s="35"/>
      <c r="IKH318" s="15"/>
      <c r="IKJ318" s="13"/>
      <c r="IKK318" s="35"/>
      <c r="IKL318" s="35"/>
      <c r="IKM318" s="15"/>
      <c r="IKO318" s="13"/>
      <c r="IKP318" s="35"/>
      <c r="IKQ318" s="35"/>
      <c r="IKR318" s="15"/>
      <c r="IKT318" s="13"/>
      <c r="IKU318" s="35"/>
      <c r="IKV318" s="35"/>
      <c r="IKW318" s="15"/>
      <c r="IKY318" s="13"/>
      <c r="IKZ318" s="35"/>
      <c r="ILA318" s="35"/>
      <c r="ILB318" s="15"/>
      <c r="ILD318" s="13"/>
      <c r="ILE318" s="35"/>
      <c r="ILF318" s="35"/>
      <c r="ILG318" s="15"/>
      <c r="ILI318" s="13"/>
      <c r="ILJ318" s="35"/>
      <c r="ILK318" s="35"/>
      <c r="ILL318" s="15"/>
      <c r="ILN318" s="13"/>
      <c r="ILO318" s="35"/>
      <c r="ILP318" s="35"/>
      <c r="ILQ318" s="15"/>
      <c r="ILS318" s="13"/>
      <c r="ILT318" s="35"/>
      <c r="ILU318" s="35"/>
      <c r="ILV318" s="15"/>
      <c r="ILX318" s="13"/>
      <c r="ILY318" s="35"/>
      <c r="ILZ318" s="35"/>
      <c r="IMA318" s="15"/>
      <c r="IMC318" s="13"/>
      <c r="IMD318" s="35"/>
      <c r="IME318" s="35"/>
      <c r="IMF318" s="15"/>
      <c r="IMH318" s="13"/>
      <c r="IMI318" s="35"/>
      <c r="IMJ318" s="35"/>
      <c r="IMK318" s="15"/>
      <c r="IMM318" s="13"/>
      <c r="IMN318" s="35"/>
      <c r="IMO318" s="35"/>
      <c r="IMP318" s="15"/>
      <c r="IMR318" s="13"/>
      <c r="IMS318" s="35"/>
      <c r="IMT318" s="35"/>
      <c r="IMU318" s="15"/>
      <c r="IMW318" s="13"/>
      <c r="IMX318" s="35"/>
      <c r="IMY318" s="35"/>
      <c r="IMZ318" s="15"/>
      <c r="INB318" s="13"/>
      <c r="INC318" s="35"/>
      <c r="IND318" s="35"/>
      <c r="INE318" s="15"/>
      <c r="ING318" s="13"/>
      <c r="INH318" s="35"/>
      <c r="INI318" s="35"/>
      <c r="INJ318" s="15"/>
      <c r="INL318" s="13"/>
      <c r="INM318" s="35"/>
      <c r="INN318" s="35"/>
      <c r="INO318" s="15"/>
      <c r="INQ318" s="13"/>
      <c r="INR318" s="35"/>
      <c r="INS318" s="35"/>
      <c r="INT318" s="15"/>
      <c r="INV318" s="13"/>
      <c r="INW318" s="35"/>
      <c r="INX318" s="35"/>
      <c r="INY318" s="15"/>
      <c r="IOA318" s="13"/>
      <c r="IOB318" s="35"/>
      <c r="IOC318" s="35"/>
      <c r="IOD318" s="15"/>
      <c r="IOF318" s="13"/>
      <c r="IOG318" s="35"/>
      <c r="IOH318" s="35"/>
      <c r="IOI318" s="15"/>
      <c r="IOK318" s="13"/>
      <c r="IOL318" s="35"/>
      <c r="IOM318" s="35"/>
      <c r="ION318" s="15"/>
      <c r="IOP318" s="13"/>
      <c r="IOQ318" s="35"/>
      <c r="IOR318" s="35"/>
      <c r="IOS318" s="15"/>
      <c r="IOU318" s="13"/>
      <c r="IOV318" s="35"/>
      <c r="IOW318" s="35"/>
      <c r="IOX318" s="15"/>
      <c r="IOZ318" s="13"/>
      <c r="IPA318" s="35"/>
      <c r="IPB318" s="35"/>
      <c r="IPC318" s="15"/>
      <c r="IPE318" s="13"/>
      <c r="IPF318" s="35"/>
      <c r="IPG318" s="35"/>
      <c r="IPH318" s="15"/>
      <c r="IPJ318" s="13"/>
      <c r="IPK318" s="35"/>
      <c r="IPL318" s="35"/>
      <c r="IPM318" s="15"/>
      <c r="IPO318" s="13"/>
      <c r="IPP318" s="35"/>
      <c r="IPQ318" s="35"/>
      <c r="IPR318" s="15"/>
      <c r="IPT318" s="13"/>
      <c r="IPU318" s="35"/>
      <c r="IPV318" s="35"/>
      <c r="IPW318" s="15"/>
      <c r="IPY318" s="13"/>
      <c r="IPZ318" s="35"/>
      <c r="IQA318" s="35"/>
      <c r="IQB318" s="15"/>
      <c r="IQD318" s="13"/>
      <c r="IQE318" s="35"/>
      <c r="IQF318" s="35"/>
      <c r="IQG318" s="15"/>
      <c r="IQI318" s="13"/>
      <c r="IQJ318" s="35"/>
      <c r="IQK318" s="35"/>
      <c r="IQL318" s="15"/>
      <c r="IQN318" s="13"/>
      <c r="IQO318" s="35"/>
      <c r="IQP318" s="35"/>
      <c r="IQQ318" s="15"/>
      <c r="IQS318" s="13"/>
      <c r="IQT318" s="35"/>
      <c r="IQU318" s="35"/>
      <c r="IQV318" s="15"/>
      <c r="IQX318" s="13"/>
      <c r="IQY318" s="35"/>
      <c r="IQZ318" s="35"/>
      <c r="IRA318" s="15"/>
      <c r="IRC318" s="13"/>
      <c r="IRD318" s="35"/>
      <c r="IRE318" s="35"/>
      <c r="IRF318" s="15"/>
      <c r="IRH318" s="13"/>
      <c r="IRI318" s="35"/>
      <c r="IRJ318" s="35"/>
      <c r="IRK318" s="15"/>
      <c r="IRM318" s="13"/>
      <c r="IRN318" s="35"/>
      <c r="IRO318" s="35"/>
      <c r="IRP318" s="15"/>
      <c r="IRR318" s="13"/>
      <c r="IRS318" s="35"/>
      <c r="IRT318" s="35"/>
      <c r="IRU318" s="15"/>
      <c r="IRW318" s="13"/>
      <c r="IRX318" s="35"/>
      <c r="IRY318" s="35"/>
      <c r="IRZ318" s="15"/>
      <c r="ISB318" s="13"/>
      <c r="ISC318" s="35"/>
      <c r="ISD318" s="35"/>
      <c r="ISE318" s="15"/>
      <c r="ISG318" s="13"/>
      <c r="ISH318" s="35"/>
      <c r="ISI318" s="35"/>
      <c r="ISJ318" s="15"/>
      <c r="ISL318" s="13"/>
      <c r="ISM318" s="35"/>
      <c r="ISN318" s="35"/>
      <c r="ISO318" s="15"/>
      <c r="ISQ318" s="13"/>
      <c r="ISR318" s="35"/>
      <c r="ISS318" s="35"/>
      <c r="IST318" s="15"/>
      <c r="ISV318" s="13"/>
      <c r="ISW318" s="35"/>
      <c r="ISX318" s="35"/>
      <c r="ISY318" s="15"/>
      <c r="ITA318" s="13"/>
      <c r="ITB318" s="35"/>
      <c r="ITC318" s="35"/>
      <c r="ITD318" s="15"/>
      <c r="ITF318" s="13"/>
      <c r="ITG318" s="35"/>
      <c r="ITH318" s="35"/>
      <c r="ITI318" s="15"/>
      <c r="ITK318" s="13"/>
      <c r="ITL318" s="35"/>
      <c r="ITM318" s="35"/>
      <c r="ITN318" s="15"/>
      <c r="ITP318" s="13"/>
      <c r="ITQ318" s="35"/>
      <c r="ITR318" s="35"/>
      <c r="ITS318" s="15"/>
      <c r="ITU318" s="13"/>
      <c r="ITV318" s="35"/>
      <c r="ITW318" s="35"/>
      <c r="ITX318" s="15"/>
      <c r="ITZ318" s="13"/>
      <c r="IUA318" s="35"/>
      <c r="IUB318" s="35"/>
      <c r="IUC318" s="15"/>
      <c r="IUE318" s="13"/>
      <c r="IUF318" s="35"/>
      <c r="IUG318" s="35"/>
      <c r="IUH318" s="15"/>
      <c r="IUJ318" s="13"/>
      <c r="IUK318" s="35"/>
      <c r="IUL318" s="35"/>
      <c r="IUM318" s="15"/>
      <c r="IUO318" s="13"/>
      <c r="IUP318" s="35"/>
      <c r="IUQ318" s="35"/>
      <c r="IUR318" s="15"/>
      <c r="IUT318" s="13"/>
      <c r="IUU318" s="35"/>
      <c r="IUV318" s="35"/>
      <c r="IUW318" s="15"/>
      <c r="IUY318" s="13"/>
      <c r="IUZ318" s="35"/>
      <c r="IVA318" s="35"/>
      <c r="IVB318" s="15"/>
      <c r="IVD318" s="13"/>
      <c r="IVE318" s="35"/>
      <c r="IVF318" s="35"/>
      <c r="IVG318" s="15"/>
      <c r="IVI318" s="13"/>
      <c r="IVJ318" s="35"/>
      <c r="IVK318" s="35"/>
      <c r="IVL318" s="15"/>
      <c r="IVN318" s="13"/>
      <c r="IVO318" s="35"/>
      <c r="IVP318" s="35"/>
      <c r="IVQ318" s="15"/>
      <c r="IVS318" s="13"/>
      <c r="IVT318" s="35"/>
      <c r="IVU318" s="35"/>
      <c r="IVV318" s="15"/>
      <c r="IVX318" s="13"/>
      <c r="IVY318" s="35"/>
      <c r="IVZ318" s="35"/>
      <c r="IWA318" s="15"/>
      <c r="IWC318" s="13"/>
      <c r="IWD318" s="35"/>
      <c r="IWE318" s="35"/>
      <c r="IWF318" s="15"/>
      <c r="IWH318" s="13"/>
      <c r="IWI318" s="35"/>
      <c r="IWJ318" s="35"/>
      <c r="IWK318" s="15"/>
      <c r="IWM318" s="13"/>
      <c r="IWN318" s="35"/>
      <c r="IWO318" s="35"/>
      <c r="IWP318" s="15"/>
      <c r="IWR318" s="13"/>
      <c r="IWS318" s="35"/>
      <c r="IWT318" s="35"/>
      <c r="IWU318" s="15"/>
      <c r="IWW318" s="13"/>
      <c r="IWX318" s="35"/>
      <c r="IWY318" s="35"/>
      <c r="IWZ318" s="15"/>
      <c r="IXB318" s="13"/>
      <c r="IXC318" s="35"/>
      <c r="IXD318" s="35"/>
      <c r="IXE318" s="15"/>
      <c r="IXG318" s="13"/>
      <c r="IXH318" s="35"/>
      <c r="IXI318" s="35"/>
      <c r="IXJ318" s="15"/>
      <c r="IXL318" s="13"/>
      <c r="IXM318" s="35"/>
      <c r="IXN318" s="35"/>
      <c r="IXO318" s="15"/>
      <c r="IXQ318" s="13"/>
      <c r="IXR318" s="35"/>
      <c r="IXS318" s="35"/>
      <c r="IXT318" s="15"/>
      <c r="IXV318" s="13"/>
      <c r="IXW318" s="35"/>
      <c r="IXX318" s="35"/>
      <c r="IXY318" s="15"/>
      <c r="IYA318" s="13"/>
      <c r="IYB318" s="35"/>
      <c r="IYC318" s="35"/>
      <c r="IYD318" s="15"/>
      <c r="IYF318" s="13"/>
      <c r="IYG318" s="35"/>
      <c r="IYH318" s="35"/>
      <c r="IYI318" s="15"/>
      <c r="IYK318" s="13"/>
      <c r="IYL318" s="35"/>
      <c r="IYM318" s="35"/>
      <c r="IYN318" s="15"/>
      <c r="IYP318" s="13"/>
      <c r="IYQ318" s="35"/>
      <c r="IYR318" s="35"/>
      <c r="IYS318" s="15"/>
      <c r="IYU318" s="13"/>
      <c r="IYV318" s="35"/>
      <c r="IYW318" s="35"/>
      <c r="IYX318" s="15"/>
      <c r="IYZ318" s="13"/>
      <c r="IZA318" s="35"/>
      <c r="IZB318" s="35"/>
      <c r="IZC318" s="15"/>
      <c r="IZE318" s="13"/>
      <c r="IZF318" s="35"/>
      <c r="IZG318" s="35"/>
      <c r="IZH318" s="15"/>
      <c r="IZJ318" s="13"/>
      <c r="IZK318" s="35"/>
      <c r="IZL318" s="35"/>
      <c r="IZM318" s="15"/>
      <c r="IZO318" s="13"/>
      <c r="IZP318" s="35"/>
      <c r="IZQ318" s="35"/>
      <c r="IZR318" s="15"/>
      <c r="IZT318" s="13"/>
      <c r="IZU318" s="35"/>
      <c r="IZV318" s="35"/>
      <c r="IZW318" s="15"/>
      <c r="IZY318" s="13"/>
      <c r="IZZ318" s="35"/>
      <c r="JAA318" s="35"/>
      <c r="JAB318" s="15"/>
      <c r="JAD318" s="13"/>
      <c r="JAE318" s="35"/>
      <c r="JAF318" s="35"/>
      <c r="JAG318" s="15"/>
      <c r="JAI318" s="13"/>
      <c r="JAJ318" s="35"/>
      <c r="JAK318" s="35"/>
      <c r="JAL318" s="15"/>
      <c r="JAN318" s="13"/>
      <c r="JAO318" s="35"/>
      <c r="JAP318" s="35"/>
      <c r="JAQ318" s="15"/>
      <c r="JAS318" s="13"/>
      <c r="JAT318" s="35"/>
      <c r="JAU318" s="35"/>
      <c r="JAV318" s="15"/>
      <c r="JAX318" s="13"/>
      <c r="JAY318" s="35"/>
      <c r="JAZ318" s="35"/>
      <c r="JBA318" s="15"/>
      <c r="JBC318" s="13"/>
      <c r="JBD318" s="35"/>
      <c r="JBE318" s="35"/>
      <c r="JBF318" s="15"/>
      <c r="JBH318" s="13"/>
      <c r="JBI318" s="35"/>
      <c r="JBJ318" s="35"/>
      <c r="JBK318" s="15"/>
      <c r="JBM318" s="13"/>
      <c r="JBN318" s="35"/>
      <c r="JBO318" s="35"/>
      <c r="JBP318" s="15"/>
      <c r="JBR318" s="13"/>
      <c r="JBS318" s="35"/>
      <c r="JBT318" s="35"/>
      <c r="JBU318" s="15"/>
      <c r="JBW318" s="13"/>
      <c r="JBX318" s="35"/>
      <c r="JBY318" s="35"/>
      <c r="JBZ318" s="15"/>
      <c r="JCB318" s="13"/>
      <c r="JCC318" s="35"/>
      <c r="JCD318" s="35"/>
      <c r="JCE318" s="15"/>
      <c r="JCG318" s="13"/>
      <c r="JCH318" s="35"/>
      <c r="JCI318" s="35"/>
      <c r="JCJ318" s="15"/>
      <c r="JCL318" s="13"/>
      <c r="JCM318" s="35"/>
      <c r="JCN318" s="35"/>
      <c r="JCO318" s="15"/>
      <c r="JCQ318" s="13"/>
      <c r="JCR318" s="35"/>
      <c r="JCS318" s="35"/>
      <c r="JCT318" s="15"/>
      <c r="JCV318" s="13"/>
      <c r="JCW318" s="35"/>
      <c r="JCX318" s="35"/>
      <c r="JCY318" s="15"/>
      <c r="JDA318" s="13"/>
      <c r="JDB318" s="35"/>
      <c r="JDC318" s="35"/>
      <c r="JDD318" s="15"/>
      <c r="JDF318" s="13"/>
      <c r="JDG318" s="35"/>
      <c r="JDH318" s="35"/>
      <c r="JDI318" s="15"/>
      <c r="JDK318" s="13"/>
      <c r="JDL318" s="35"/>
      <c r="JDM318" s="35"/>
      <c r="JDN318" s="15"/>
      <c r="JDP318" s="13"/>
      <c r="JDQ318" s="35"/>
      <c r="JDR318" s="35"/>
      <c r="JDS318" s="15"/>
      <c r="JDU318" s="13"/>
      <c r="JDV318" s="35"/>
      <c r="JDW318" s="35"/>
      <c r="JDX318" s="15"/>
      <c r="JDZ318" s="13"/>
      <c r="JEA318" s="35"/>
      <c r="JEB318" s="35"/>
      <c r="JEC318" s="15"/>
      <c r="JEE318" s="13"/>
      <c r="JEF318" s="35"/>
      <c r="JEG318" s="35"/>
      <c r="JEH318" s="15"/>
      <c r="JEJ318" s="13"/>
      <c r="JEK318" s="35"/>
      <c r="JEL318" s="35"/>
      <c r="JEM318" s="15"/>
      <c r="JEO318" s="13"/>
      <c r="JEP318" s="35"/>
      <c r="JEQ318" s="35"/>
      <c r="JER318" s="15"/>
      <c r="JET318" s="13"/>
      <c r="JEU318" s="35"/>
      <c r="JEV318" s="35"/>
      <c r="JEW318" s="15"/>
      <c r="JEY318" s="13"/>
      <c r="JEZ318" s="35"/>
      <c r="JFA318" s="35"/>
      <c r="JFB318" s="15"/>
      <c r="JFD318" s="13"/>
      <c r="JFE318" s="35"/>
      <c r="JFF318" s="35"/>
      <c r="JFG318" s="15"/>
      <c r="JFI318" s="13"/>
      <c r="JFJ318" s="35"/>
      <c r="JFK318" s="35"/>
      <c r="JFL318" s="15"/>
      <c r="JFN318" s="13"/>
      <c r="JFO318" s="35"/>
      <c r="JFP318" s="35"/>
      <c r="JFQ318" s="15"/>
      <c r="JFS318" s="13"/>
      <c r="JFT318" s="35"/>
      <c r="JFU318" s="35"/>
      <c r="JFV318" s="15"/>
      <c r="JFX318" s="13"/>
      <c r="JFY318" s="35"/>
      <c r="JFZ318" s="35"/>
      <c r="JGA318" s="15"/>
      <c r="JGC318" s="13"/>
      <c r="JGD318" s="35"/>
      <c r="JGE318" s="35"/>
      <c r="JGF318" s="15"/>
      <c r="JGH318" s="13"/>
      <c r="JGI318" s="35"/>
      <c r="JGJ318" s="35"/>
      <c r="JGK318" s="15"/>
      <c r="JGM318" s="13"/>
      <c r="JGN318" s="35"/>
      <c r="JGO318" s="35"/>
      <c r="JGP318" s="15"/>
      <c r="JGR318" s="13"/>
      <c r="JGS318" s="35"/>
      <c r="JGT318" s="35"/>
      <c r="JGU318" s="15"/>
      <c r="JGW318" s="13"/>
      <c r="JGX318" s="35"/>
      <c r="JGY318" s="35"/>
      <c r="JGZ318" s="15"/>
      <c r="JHB318" s="13"/>
      <c r="JHC318" s="35"/>
      <c r="JHD318" s="35"/>
      <c r="JHE318" s="15"/>
      <c r="JHG318" s="13"/>
      <c r="JHH318" s="35"/>
      <c r="JHI318" s="35"/>
      <c r="JHJ318" s="15"/>
      <c r="JHL318" s="13"/>
      <c r="JHM318" s="35"/>
      <c r="JHN318" s="35"/>
      <c r="JHO318" s="15"/>
      <c r="JHQ318" s="13"/>
      <c r="JHR318" s="35"/>
      <c r="JHS318" s="35"/>
      <c r="JHT318" s="15"/>
      <c r="JHV318" s="13"/>
      <c r="JHW318" s="35"/>
      <c r="JHX318" s="35"/>
      <c r="JHY318" s="15"/>
      <c r="JIA318" s="13"/>
      <c r="JIB318" s="35"/>
      <c r="JIC318" s="35"/>
      <c r="JID318" s="15"/>
      <c r="JIF318" s="13"/>
      <c r="JIG318" s="35"/>
      <c r="JIH318" s="35"/>
      <c r="JII318" s="15"/>
      <c r="JIK318" s="13"/>
      <c r="JIL318" s="35"/>
      <c r="JIM318" s="35"/>
      <c r="JIN318" s="15"/>
      <c r="JIP318" s="13"/>
      <c r="JIQ318" s="35"/>
      <c r="JIR318" s="35"/>
      <c r="JIS318" s="15"/>
      <c r="JIU318" s="13"/>
      <c r="JIV318" s="35"/>
      <c r="JIW318" s="35"/>
      <c r="JIX318" s="15"/>
      <c r="JIZ318" s="13"/>
      <c r="JJA318" s="35"/>
      <c r="JJB318" s="35"/>
      <c r="JJC318" s="15"/>
      <c r="JJE318" s="13"/>
      <c r="JJF318" s="35"/>
      <c r="JJG318" s="35"/>
      <c r="JJH318" s="15"/>
      <c r="JJJ318" s="13"/>
      <c r="JJK318" s="35"/>
      <c r="JJL318" s="35"/>
      <c r="JJM318" s="15"/>
      <c r="JJO318" s="13"/>
      <c r="JJP318" s="35"/>
      <c r="JJQ318" s="35"/>
      <c r="JJR318" s="15"/>
      <c r="JJT318" s="13"/>
      <c r="JJU318" s="35"/>
      <c r="JJV318" s="35"/>
      <c r="JJW318" s="15"/>
      <c r="JJY318" s="13"/>
      <c r="JJZ318" s="35"/>
      <c r="JKA318" s="35"/>
      <c r="JKB318" s="15"/>
      <c r="JKD318" s="13"/>
      <c r="JKE318" s="35"/>
      <c r="JKF318" s="35"/>
      <c r="JKG318" s="15"/>
      <c r="JKI318" s="13"/>
      <c r="JKJ318" s="35"/>
      <c r="JKK318" s="35"/>
      <c r="JKL318" s="15"/>
      <c r="JKN318" s="13"/>
      <c r="JKO318" s="35"/>
      <c r="JKP318" s="35"/>
      <c r="JKQ318" s="15"/>
      <c r="JKS318" s="13"/>
      <c r="JKT318" s="35"/>
      <c r="JKU318" s="35"/>
      <c r="JKV318" s="15"/>
      <c r="JKX318" s="13"/>
      <c r="JKY318" s="35"/>
      <c r="JKZ318" s="35"/>
      <c r="JLA318" s="15"/>
      <c r="JLC318" s="13"/>
      <c r="JLD318" s="35"/>
      <c r="JLE318" s="35"/>
      <c r="JLF318" s="15"/>
      <c r="JLH318" s="13"/>
      <c r="JLI318" s="35"/>
      <c r="JLJ318" s="35"/>
      <c r="JLK318" s="15"/>
      <c r="JLM318" s="13"/>
      <c r="JLN318" s="35"/>
      <c r="JLO318" s="35"/>
      <c r="JLP318" s="15"/>
      <c r="JLR318" s="13"/>
      <c r="JLS318" s="35"/>
      <c r="JLT318" s="35"/>
      <c r="JLU318" s="15"/>
      <c r="JLW318" s="13"/>
      <c r="JLX318" s="35"/>
      <c r="JLY318" s="35"/>
      <c r="JLZ318" s="15"/>
      <c r="JMB318" s="13"/>
      <c r="JMC318" s="35"/>
      <c r="JMD318" s="35"/>
      <c r="JME318" s="15"/>
      <c r="JMG318" s="13"/>
      <c r="JMH318" s="35"/>
      <c r="JMI318" s="35"/>
      <c r="JMJ318" s="15"/>
      <c r="JML318" s="13"/>
      <c r="JMM318" s="35"/>
      <c r="JMN318" s="35"/>
      <c r="JMO318" s="15"/>
      <c r="JMQ318" s="13"/>
      <c r="JMR318" s="35"/>
      <c r="JMS318" s="35"/>
      <c r="JMT318" s="15"/>
      <c r="JMV318" s="13"/>
      <c r="JMW318" s="35"/>
      <c r="JMX318" s="35"/>
      <c r="JMY318" s="15"/>
      <c r="JNA318" s="13"/>
      <c r="JNB318" s="35"/>
      <c r="JNC318" s="35"/>
      <c r="JND318" s="15"/>
      <c r="JNF318" s="13"/>
      <c r="JNG318" s="35"/>
      <c r="JNH318" s="35"/>
      <c r="JNI318" s="15"/>
      <c r="JNK318" s="13"/>
      <c r="JNL318" s="35"/>
      <c r="JNM318" s="35"/>
      <c r="JNN318" s="15"/>
      <c r="JNP318" s="13"/>
      <c r="JNQ318" s="35"/>
      <c r="JNR318" s="35"/>
      <c r="JNS318" s="15"/>
      <c r="JNU318" s="13"/>
      <c r="JNV318" s="35"/>
      <c r="JNW318" s="35"/>
      <c r="JNX318" s="15"/>
      <c r="JNZ318" s="13"/>
      <c r="JOA318" s="35"/>
      <c r="JOB318" s="35"/>
      <c r="JOC318" s="15"/>
      <c r="JOE318" s="13"/>
      <c r="JOF318" s="35"/>
      <c r="JOG318" s="35"/>
      <c r="JOH318" s="15"/>
      <c r="JOJ318" s="13"/>
      <c r="JOK318" s="35"/>
      <c r="JOL318" s="35"/>
      <c r="JOM318" s="15"/>
      <c r="JOO318" s="13"/>
      <c r="JOP318" s="35"/>
      <c r="JOQ318" s="35"/>
      <c r="JOR318" s="15"/>
      <c r="JOT318" s="13"/>
      <c r="JOU318" s="35"/>
      <c r="JOV318" s="35"/>
      <c r="JOW318" s="15"/>
      <c r="JOY318" s="13"/>
      <c r="JOZ318" s="35"/>
      <c r="JPA318" s="35"/>
      <c r="JPB318" s="15"/>
      <c r="JPD318" s="13"/>
      <c r="JPE318" s="35"/>
      <c r="JPF318" s="35"/>
      <c r="JPG318" s="15"/>
      <c r="JPI318" s="13"/>
      <c r="JPJ318" s="35"/>
      <c r="JPK318" s="35"/>
      <c r="JPL318" s="15"/>
      <c r="JPN318" s="13"/>
      <c r="JPO318" s="35"/>
      <c r="JPP318" s="35"/>
      <c r="JPQ318" s="15"/>
      <c r="JPS318" s="13"/>
      <c r="JPT318" s="35"/>
      <c r="JPU318" s="35"/>
      <c r="JPV318" s="15"/>
      <c r="JPX318" s="13"/>
      <c r="JPY318" s="35"/>
      <c r="JPZ318" s="35"/>
      <c r="JQA318" s="15"/>
      <c r="JQC318" s="13"/>
      <c r="JQD318" s="35"/>
      <c r="JQE318" s="35"/>
      <c r="JQF318" s="15"/>
      <c r="JQH318" s="13"/>
      <c r="JQI318" s="35"/>
      <c r="JQJ318" s="35"/>
      <c r="JQK318" s="15"/>
      <c r="JQM318" s="13"/>
      <c r="JQN318" s="35"/>
      <c r="JQO318" s="35"/>
      <c r="JQP318" s="15"/>
      <c r="JQR318" s="13"/>
      <c r="JQS318" s="35"/>
      <c r="JQT318" s="35"/>
      <c r="JQU318" s="15"/>
      <c r="JQW318" s="13"/>
      <c r="JQX318" s="35"/>
      <c r="JQY318" s="35"/>
      <c r="JQZ318" s="15"/>
      <c r="JRB318" s="13"/>
      <c r="JRC318" s="35"/>
      <c r="JRD318" s="35"/>
      <c r="JRE318" s="15"/>
      <c r="JRG318" s="13"/>
      <c r="JRH318" s="35"/>
      <c r="JRI318" s="35"/>
      <c r="JRJ318" s="15"/>
      <c r="JRL318" s="13"/>
      <c r="JRM318" s="35"/>
      <c r="JRN318" s="35"/>
      <c r="JRO318" s="15"/>
      <c r="JRQ318" s="13"/>
      <c r="JRR318" s="35"/>
      <c r="JRS318" s="35"/>
      <c r="JRT318" s="15"/>
      <c r="JRV318" s="13"/>
      <c r="JRW318" s="35"/>
      <c r="JRX318" s="35"/>
      <c r="JRY318" s="15"/>
      <c r="JSA318" s="13"/>
      <c r="JSB318" s="35"/>
      <c r="JSC318" s="35"/>
      <c r="JSD318" s="15"/>
      <c r="JSF318" s="13"/>
      <c r="JSG318" s="35"/>
      <c r="JSH318" s="35"/>
      <c r="JSI318" s="15"/>
      <c r="JSK318" s="13"/>
      <c r="JSL318" s="35"/>
      <c r="JSM318" s="35"/>
      <c r="JSN318" s="15"/>
      <c r="JSP318" s="13"/>
      <c r="JSQ318" s="35"/>
      <c r="JSR318" s="35"/>
      <c r="JSS318" s="15"/>
      <c r="JSU318" s="13"/>
      <c r="JSV318" s="35"/>
      <c r="JSW318" s="35"/>
      <c r="JSX318" s="15"/>
      <c r="JSZ318" s="13"/>
      <c r="JTA318" s="35"/>
      <c r="JTB318" s="35"/>
      <c r="JTC318" s="15"/>
      <c r="JTE318" s="13"/>
      <c r="JTF318" s="35"/>
      <c r="JTG318" s="35"/>
      <c r="JTH318" s="15"/>
      <c r="JTJ318" s="13"/>
      <c r="JTK318" s="35"/>
      <c r="JTL318" s="35"/>
      <c r="JTM318" s="15"/>
      <c r="JTO318" s="13"/>
      <c r="JTP318" s="35"/>
      <c r="JTQ318" s="35"/>
      <c r="JTR318" s="15"/>
      <c r="JTT318" s="13"/>
      <c r="JTU318" s="35"/>
      <c r="JTV318" s="35"/>
      <c r="JTW318" s="15"/>
      <c r="JTY318" s="13"/>
      <c r="JTZ318" s="35"/>
      <c r="JUA318" s="35"/>
      <c r="JUB318" s="15"/>
      <c r="JUD318" s="13"/>
      <c r="JUE318" s="35"/>
      <c r="JUF318" s="35"/>
      <c r="JUG318" s="15"/>
      <c r="JUI318" s="13"/>
      <c r="JUJ318" s="35"/>
      <c r="JUK318" s="35"/>
      <c r="JUL318" s="15"/>
      <c r="JUN318" s="13"/>
      <c r="JUO318" s="35"/>
      <c r="JUP318" s="35"/>
      <c r="JUQ318" s="15"/>
      <c r="JUS318" s="13"/>
      <c r="JUT318" s="35"/>
      <c r="JUU318" s="35"/>
      <c r="JUV318" s="15"/>
      <c r="JUX318" s="13"/>
      <c r="JUY318" s="35"/>
      <c r="JUZ318" s="35"/>
      <c r="JVA318" s="15"/>
      <c r="JVC318" s="13"/>
      <c r="JVD318" s="35"/>
      <c r="JVE318" s="35"/>
      <c r="JVF318" s="15"/>
      <c r="JVH318" s="13"/>
      <c r="JVI318" s="35"/>
      <c r="JVJ318" s="35"/>
      <c r="JVK318" s="15"/>
      <c r="JVM318" s="13"/>
      <c r="JVN318" s="35"/>
      <c r="JVO318" s="35"/>
      <c r="JVP318" s="15"/>
      <c r="JVR318" s="13"/>
      <c r="JVS318" s="35"/>
      <c r="JVT318" s="35"/>
      <c r="JVU318" s="15"/>
      <c r="JVW318" s="13"/>
      <c r="JVX318" s="35"/>
      <c r="JVY318" s="35"/>
      <c r="JVZ318" s="15"/>
      <c r="JWB318" s="13"/>
      <c r="JWC318" s="35"/>
      <c r="JWD318" s="35"/>
      <c r="JWE318" s="15"/>
      <c r="JWG318" s="13"/>
      <c r="JWH318" s="35"/>
      <c r="JWI318" s="35"/>
      <c r="JWJ318" s="15"/>
      <c r="JWL318" s="13"/>
      <c r="JWM318" s="35"/>
      <c r="JWN318" s="35"/>
      <c r="JWO318" s="15"/>
      <c r="JWQ318" s="13"/>
      <c r="JWR318" s="35"/>
      <c r="JWS318" s="35"/>
      <c r="JWT318" s="15"/>
      <c r="JWV318" s="13"/>
      <c r="JWW318" s="35"/>
      <c r="JWX318" s="35"/>
      <c r="JWY318" s="15"/>
      <c r="JXA318" s="13"/>
      <c r="JXB318" s="35"/>
      <c r="JXC318" s="35"/>
      <c r="JXD318" s="15"/>
      <c r="JXF318" s="13"/>
      <c r="JXG318" s="35"/>
      <c r="JXH318" s="35"/>
      <c r="JXI318" s="15"/>
      <c r="JXK318" s="13"/>
      <c r="JXL318" s="35"/>
      <c r="JXM318" s="35"/>
      <c r="JXN318" s="15"/>
      <c r="JXP318" s="13"/>
      <c r="JXQ318" s="35"/>
      <c r="JXR318" s="35"/>
      <c r="JXS318" s="15"/>
      <c r="JXU318" s="13"/>
      <c r="JXV318" s="35"/>
      <c r="JXW318" s="35"/>
      <c r="JXX318" s="15"/>
      <c r="JXZ318" s="13"/>
      <c r="JYA318" s="35"/>
      <c r="JYB318" s="35"/>
      <c r="JYC318" s="15"/>
      <c r="JYE318" s="13"/>
      <c r="JYF318" s="35"/>
      <c r="JYG318" s="35"/>
      <c r="JYH318" s="15"/>
      <c r="JYJ318" s="13"/>
      <c r="JYK318" s="35"/>
      <c r="JYL318" s="35"/>
      <c r="JYM318" s="15"/>
      <c r="JYO318" s="13"/>
      <c r="JYP318" s="35"/>
      <c r="JYQ318" s="35"/>
      <c r="JYR318" s="15"/>
      <c r="JYT318" s="13"/>
      <c r="JYU318" s="35"/>
      <c r="JYV318" s="35"/>
      <c r="JYW318" s="15"/>
      <c r="JYY318" s="13"/>
      <c r="JYZ318" s="35"/>
      <c r="JZA318" s="35"/>
      <c r="JZB318" s="15"/>
      <c r="JZD318" s="13"/>
      <c r="JZE318" s="35"/>
      <c r="JZF318" s="35"/>
      <c r="JZG318" s="15"/>
      <c r="JZI318" s="13"/>
      <c r="JZJ318" s="35"/>
      <c r="JZK318" s="35"/>
      <c r="JZL318" s="15"/>
      <c r="JZN318" s="13"/>
      <c r="JZO318" s="35"/>
      <c r="JZP318" s="35"/>
      <c r="JZQ318" s="15"/>
      <c r="JZS318" s="13"/>
      <c r="JZT318" s="35"/>
      <c r="JZU318" s="35"/>
      <c r="JZV318" s="15"/>
      <c r="JZX318" s="13"/>
      <c r="JZY318" s="35"/>
      <c r="JZZ318" s="35"/>
      <c r="KAA318" s="15"/>
      <c r="KAC318" s="13"/>
      <c r="KAD318" s="35"/>
      <c r="KAE318" s="35"/>
      <c r="KAF318" s="15"/>
      <c r="KAH318" s="13"/>
      <c r="KAI318" s="35"/>
      <c r="KAJ318" s="35"/>
      <c r="KAK318" s="15"/>
      <c r="KAM318" s="13"/>
      <c r="KAN318" s="35"/>
      <c r="KAO318" s="35"/>
      <c r="KAP318" s="15"/>
      <c r="KAR318" s="13"/>
      <c r="KAS318" s="35"/>
      <c r="KAT318" s="35"/>
      <c r="KAU318" s="15"/>
      <c r="KAW318" s="13"/>
      <c r="KAX318" s="35"/>
      <c r="KAY318" s="35"/>
      <c r="KAZ318" s="15"/>
      <c r="KBB318" s="13"/>
      <c r="KBC318" s="35"/>
      <c r="KBD318" s="35"/>
      <c r="KBE318" s="15"/>
      <c r="KBG318" s="13"/>
      <c r="KBH318" s="35"/>
      <c r="KBI318" s="35"/>
      <c r="KBJ318" s="15"/>
      <c r="KBL318" s="13"/>
      <c r="KBM318" s="35"/>
      <c r="KBN318" s="35"/>
      <c r="KBO318" s="15"/>
      <c r="KBQ318" s="13"/>
      <c r="KBR318" s="35"/>
      <c r="KBS318" s="35"/>
      <c r="KBT318" s="15"/>
      <c r="KBV318" s="13"/>
      <c r="KBW318" s="35"/>
      <c r="KBX318" s="35"/>
      <c r="KBY318" s="15"/>
      <c r="KCA318" s="13"/>
      <c r="KCB318" s="35"/>
      <c r="KCC318" s="35"/>
      <c r="KCD318" s="15"/>
      <c r="KCF318" s="13"/>
      <c r="KCG318" s="35"/>
      <c r="KCH318" s="35"/>
      <c r="KCI318" s="15"/>
      <c r="KCK318" s="13"/>
      <c r="KCL318" s="35"/>
      <c r="KCM318" s="35"/>
      <c r="KCN318" s="15"/>
      <c r="KCP318" s="13"/>
      <c r="KCQ318" s="35"/>
      <c r="KCR318" s="35"/>
      <c r="KCS318" s="15"/>
      <c r="KCU318" s="13"/>
      <c r="KCV318" s="35"/>
      <c r="KCW318" s="35"/>
      <c r="KCX318" s="15"/>
      <c r="KCZ318" s="13"/>
      <c r="KDA318" s="35"/>
      <c r="KDB318" s="35"/>
      <c r="KDC318" s="15"/>
      <c r="KDE318" s="13"/>
      <c r="KDF318" s="35"/>
      <c r="KDG318" s="35"/>
      <c r="KDH318" s="15"/>
      <c r="KDJ318" s="13"/>
      <c r="KDK318" s="35"/>
      <c r="KDL318" s="35"/>
      <c r="KDM318" s="15"/>
      <c r="KDO318" s="13"/>
      <c r="KDP318" s="35"/>
      <c r="KDQ318" s="35"/>
      <c r="KDR318" s="15"/>
      <c r="KDT318" s="13"/>
      <c r="KDU318" s="35"/>
      <c r="KDV318" s="35"/>
      <c r="KDW318" s="15"/>
      <c r="KDY318" s="13"/>
      <c r="KDZ318" s="35"/>
      <c r="KEA318" s="35"/>
      <c r="KEB318" s="15"/>
      <c r="KED318" s="13"/>
      <c r="KEE318" s="35"/>
      <c r="KEF318" s="35"/>
      <c r="KEG318" s="15"/>
      <c r="KEI318" s="13"/>
      <c r="KEJ318" s="35"/>
      <c r="KEK318" s="35"/>
      <c r="KEL318" s="15"/>
      <c r="KEN318" s="13"/>
      <c r="KEO318" s="35"/>
      <c r="KEP318" s="35"/>
      <c r="KEQ318" s="15"/>
      <c r="KES318" s="13"/>
      <c r="KET318" s="35"/>
      <c r="KEU318" s="35"/>
      <c r="KEV318" s="15"/>
      <c r="KEX318" s="13"/>
      <c r="KEY318" s="35"/>
      <c r="KEZ318" s="35"/>
      <c r="KFA318" s="15"/>
      <c r="KFC318" s="13"/>
      <c r="KFD318" s="35"/>
      <c r="KFE318" s="35"/>
      <c r="KFF318" s="15"/>
      <c r="KFH318" s="13"/>
      <c r="KFI318" s="35"/>
      <c r="KFJ318" s="35"/>
      <c r="KFK318" s="15"/>
      <c r="KFM318" s="13"/>
      <c r="KFN318" s="35"/>
      <c r="KFO318" s="35"/>
      <c r="KFP318" s="15"/>
      <c r="KFR318" s="13"/>
      <c r="KFS318" s="35"/>
      <c r="KFT318" s="35"/>
      <c r="KFU318" s="15"/>
      <c r="KFW318" s="13"/>
      <c r="KFX318" s="35"/>
      <c r="KFY318" s="35"/>
      <c r="KFZ318" s="15"/>
      <c r="KGB318" s="13"/>
      <c r="KGC318" s="35"/>
      <c r="KGD318" s="35"/>
      <c r="KGE318" s="15"/>
      <c r="KGG318" s="13"/>
      <c r="KGH318" s="35"/>
      <c r="KGI318" s="35"/>
      <c r="KGJ318" s="15"/>
      <c r="KGL318" s="13"/>
      <c r="KGM318" s="35"/>
      <c r="KGN318" s="35"/>
      <c r="KGO318" s="15"/>
      <c r="KGQ318" s="13"/>
      <c r="KGR318" s="35"/>
      <c r="KGS318" s="35"/>
      <c r="KGT318" s="15"/>
      <c r="KGV318" s="13"/>
      <c r="KGW318" s="35"/>
      <c r="KGX318" s="35"/>
      <c r="KGY318" s="15"/>
      <c r="KHA318" s="13"/>
      <c r="KHB318" s="35"/>
      <c r="KHC318" s="35"/>
      <c r="KHD318" s="15"/>
      <c r="KHF318" s="13"/>
      <c r="KHG318" s="35"/>
      <c r="KHH318" s="35"/>
      <c r="KHI318" s="15"/>
      <c r="KHK318" s="13"/>
      <c r="KHL318" s="35"/>
      <c r="KHM318" s="35"/>
      <c r="KHN318" s="15"/>
      <c r="KHP318" s="13"/>
      <c r="KHQ318" s="35"/>
      <c r="KHR318" s="35"/>
      <c r="KHS318" s="15"/>
      <c r="KHU318" s="13"/>
      <c r="KHV318" s="35"/>
      <c r="KHW318" s="35"/>
      <c r="KHX318" s="15"/>
      <c r="KHZ318" s="13"/>
      <c r="KIA318" s="35"/>
      <c r="KIB318" s="35"/>
      <c r="KIC318" s="15"/>
      <c r="KIE318" s="13"/>
      <c r="KIF318" s="35"/>
      <c r="KIG318" s="35"/>
      <c r="KIH318" s="15"/>
      <c r="KIJ318" s="13"/>
      <c r="KIK318" s="35"/>
      <c r="KIL318" s="35"/>
      <c r="KIM318" s="15"/>
      <c r="KIO318" s="13"/>
      <c r="KIP318" s="35"/>
      <c r="KIQ318" s="35"/>
      <c r="KIR318" s="15"/>
      <c r="KIT318" s="13"/>
      <c r="KIU318" s="35"/>
      <c r="KIV318" s="35"/>
      <c r="KIW318" s="15"/>
      <c r="KIY318" s="13"/>
      <c r="KIZ318" s="35"/>
      <c r="KJA318" s="35"/>
      <c r="KJB318" s="15"/>
      <c r="KJD318" s="13"/>
      <c r="KJE318" s="35"/>
      <c r="KJF318" s="35"/>
      <c r="KJG318" s="15"/>
      <c r="KJI318" s="13"/>
      <c r="KJJ318" s="35"/>
      <c r="KJK318" s="35"/>
      <c r="KJL318" s="15"/>
      <c r="KJN318" s="13"/>
      <c r="KJO318" s="35"/>
      <c r="KJP318" s="35"/>
      <c r="KJQ318" s="15"/>
      <c r="KJS318" s="13"/>
      <c r="KJT318" s="35"/>
      <c r="KJU318" s="35"/>
      <c r="KJV318" s="15"/>
      <c r="KJX318" s="13"/>
      <c r="KJY318" s="35"/>
      <c r="KJZ318" s="35"/>
      <c r="KKA318" s="15"/>
      <c r="KKC318" s="13"/>
      <c r="KKD318" s="35"/>
      <c r="KKE318" s="35"/>
      <c r="KKF318" s="15"/>
      <c r="KKH318" s="13"/>
      <c r="KKI318" s="35"/>
      <c r="KKJ318" s="35"/>
      <c r="KKK318" s="15"/>
      <c r="KKM318" s="13"/>
      <c r="KKN318" s="35"/>
      <c r="KKO318" s="35"/>
      <c r="KKP318" s="15"/>
      <c r="KKR318" s="13"/>
      <c r="KKS318" s="35"/>
      <c r="KKT318" s="35"/>
      <c r="KKU318" s="15"/>
      <c r="KKW318" s="13"/>
      <c r="KKX318" s="35"/>
      <c r="KKY318" s="35"/>
      <c r="KKZ318" s="15"/>
      <c r="KLB318" s="13"/>
      <c r="KLC318" s="35"/>
      <c r="KLD318" s="35"/>
      <c r="KLE318" s="15"/>
      <c r="KLG318" s="13"/>
      <c r="KLH318" s="35"/>
      <c r="KLI318" s="35"/>
      <c r="KLJ318" s="15"/>
      <c r="KLL318" s="13"/>
      <c r="KLM318" s="35"/>
      <c r="KLN318" s="35"/>
      <c r="KLO318" s="15"/>
      <c r="KLQ318" s="13"/>
      <c r="KLR318" s="35"/>
      <c r="KLS318" s="35"/>
      <c r="KLT318" s="15"/>
      <c r="KLV318" s="13"/>
      <c r="KLW318" s="35"/>
      <c r="KLX318" s="35"/>
      <c r="KLY318" s="15"/>
      <c r="KMA318" s="13"/>
      <c r="KMB318" s="35"/>
      <c r="KMC318" s="35"/>
      <c r="KMD318" s="15"/>
      <c r="KMF318" s="13"/>
      <c r="KMG318" s="35"/>
      <c r="KMH318" s="35"/>
      <c r="KMI318" s="15"/>
      <c r="KMK318" s="13"/>
      <c r="KML318" s="35"/>
      <c r="KMM318" s="35"/>
      <c r="KMN318" s="15"/>
      <c r="KMP318" s="13"/>
      <c r="KMQ318" s="35"/>
      <c r="KMR318" s="35"/>
      <c r="KMS318" s="15"/>
      <c r="KMU318" s="13"/>
      <c r="KMV318" s="35"/>
      <c r="KMW318" s="35"/>
      <c r="KMX318" s="15"/>
      <c r="KMZ318" s="13"/>
      <c r="KNA318" s="35"/>
      <c r="KNB318" s="35"/>
      <c r="KNC318" s="15"/>
      <c r="KNE318" s="13"/>
      <c r="KNF318" s="35"/>
      <c r="KNG318" s="35"/>
      <c r="KNH318" s="15"/>
      <c r="KNJ318" s="13"/>
      <c r="KNK318" s="35"/>
      <c r="KNL318" s="35"/>
      <c r="KNM318" s="15"/>
      <c r="KNO318" s="13"/>
      <c r="KNP318" s="35"/>
      <c r="KNQ318" s="35"/>
      <c r="KNR318" s="15"/>
      <c r="KNT318" s="13"/>
      <c r="KNU318" s="35"/>
      <c r="KNV318" s="35"/>
      <c r="KNW318" s="15"/>
      <c r="KNY318" s="13"/>
      <c r="KNZ318" s="35"/>
      <c r="KOA318" s="35"/>
      <c r="KOB318" s="15"/>
      <c r="KOD318" s="13"/>
      <c r="KOE318" s="35"/>
      <c r="KOF318" s="35"/>
      <c r="KOG318" s="15"/>
      <c r="KOI318" s="13"/>
      <c r="KOJ318" s="35"/>
      <c r="KOK318" s="35"/>
      <c r="KOL318" s="15"/>
      <c r="KON318" s="13"/>
      <c r="KOO318" s="35"/>
      <c r="KOP318" s="35"/>
      <c r="KOQ318" s="15"/>
      <c r="KOS318" s="13"/>
      <c r="KOT318" s="35"/>
      <c r="KOU318" s="35"/>
      <c r="KOV318" s="15"/>
      <c r="KOX318" s="13"/>
      <c r="KOY318" s="35"/>
      <c r="KOZ318" s="35"/>
      <c r="KPA318" s="15"/>
      <c r="KPC318" s="13"/>
      <c r="KPD318" s="35"/>
      <c r="KPE318" s="35"/>
      <c r="KPF318" s="15"/>
      <c r="KPH318" s="13"/>
      <c r="KPI318" s="35"/>
      <c r="KPJ318" s="35"/>
      <c r="KPK318" s="15"/>
      <c r="KPM318" s="13"/>
      <c r="KPN318" s="35"/>
      <c r="KPO318" s="35"/>
      <c r="KPP318" s="15"/>
      <c r="KPR318" s="13"/>
      <c r="KPS318" s="35"/>
      <c r="KPT318" s="35"/>
      <c r="KPU318" s="15"/>
      <c r="KPW318" s="13"/>
      <c r="KPX318" s="35"/>
      <c r="KPY318" s="35"/>
      <c r="KPZ318" s="15"/>
      <c r="KQB318" s="13"/>
      <c r="KQC318" s="35"/>
      <c r="KQD318" s="35"/>
      <c r="KQE318" s="15"/>
      <c r="KQG318" s="13"/>
      <c r="KQH318" s="35"/>
      <c r="KQI318" s="35"/>
      <c r="KQJ318" s="15"/>
      <c r="KQL318" s="13"/>
      <c r="KQM318" s="35"/>
      <c r="KQN318" s="35"/>
      <c r="KQO318" s="15"/>
      <c r="KQQ318" s="13"/>
      <c r="KQR318" s="35"/>
      <c r="KQS318" s="35"/>
      <c r="KQT318" s="15"/>
      <c r="KQV318" s="13"/>
      <c r="KQW318" s="35"/>
      <c r="KQX318" s="35"/>
      <c r="KQY318" s="15"/>
      <c r="KRA318" s="13"/>
      <c r="KRB318" s="35"/>
      <c r="KRC318" s="35"/>
      <c r="KRD318" s="15"/>
      <c r="KRF318" s="13"/>
      <c r="KRG318" s="35"/>
      <c r="KRH318" s="35"/>
      <c r="KRI318" s="15"/>
      <c r="KRK318" s="13"/>
      <c r="KRL318" s="35"/>
      <c r="KRM318" s="35"/>
      <c r="KRN318" s="15"/>
      <c r="KRP318" s="13"/>
      <c r="KRQ318" s="35"/>
      <c r="KRR318" s="35"/>
      <c r="KRS318" s="15"/>
      <c r="KRU318" s="13"/>
      <c r="KRV318" s="35"/>
      <c r="KRW318" s="35"/>
      <c r="KRX318" s="15"/>
      <c r="KRZ318" s="13"/>
      <c r="KSA318" s="35"/>
      <c r="KSB318" s="35"/>
      <c r="KSC318" s="15"/>
      <c r="KSE318" s="13"/>
      <c r="KSF318" s="35"/>
      <c r="KSG318" s="35"/>
      <c r="KSH318" s="15"/>
      <c r="KSJ318" s="13"/>
      <c r="KSK318" s="35"/>
      <c r="KSL318" s="35"/>
      <c r="KSM318" s="15"/>
      <c r="KSO318" s="13"/>
      <c r="KSP318" s="35"/>
      <c r="KSQ318" s="35"/>
      <c r="KSR318" s="15"/>
      <c r="KST318" s="13"/>
      <c r="KSU318" s="35"/>
      <c r="KSV318" s="35"/>
      <c r="KSW318" s="15"/>
      <c r="KSY318" s="13"/>
      <c r="KSZ318" s="35"/>
      <c r="KTA318" s="35"/>
      <c r="KTB318" s="15"/>
      <c r="KTD318" s="13"/>
      <c r="KTE318" s="35"/>
      <c r="KTF318" s="35"/>
      <c r="KTG318" s="15"/>
      <c r="KTI318" s="13"/>
      <c r="KTJ318" s="35"/>
      <c r="KTK318" s="35"/>
      <c r="KTL318" s="15"/>
      <c r="KTN318" s="13"/>
      <c r="KTO318" s="35"/>
      <c r="KTP318" s="35"/>
      <c r="KTQ318" s="15"/>
      <c r="KTS318" s="13"/>
      <c r="KTT318" s="35"/>
      <c r="KTU318" s="35"/>
      <c r="KTV318" s="15"/>
      <c r="KTX318" s="13"/>
      <c r="KTY318" s="35"/>
      <c r="KTZ318" s="35"/>
      <c r="KUA318" s="15"/>
      <c r="KUC318" s="13"/>
      <c r="KUD318" s="35"/>
      <c r="KUE318" s="35"/>
      <c r="KUF318" s="15"/>
      <c r="KUH318" s="13"/>
      <c r="KUI318" s="35"/>
      <c r="KUJ318" s="35"/>
      <c r="KUK318" s="15"/>
      <c r="KUM318" s="13"/>
      <c r="KUN318" s="35"/>
      <c r="KUO318" s="35"/>
      <c r="KUP318" s="15"/>
      <c r="KUR318" s="13"/>
      <c r="KUS318" s="35"/>
      <c r="KUT318" s="35"/>
      <c r="KUU318" s="15"/>
      <c r="KUW318" s="13"/>
      <c r="KUX318" s="35"/>
      <c r="KUY318" s="35"/>
      <c r="KUZ318" s="15"/>
      <c r="KVB318" s="13"/>
      <c r="KVC318" s="35"/>
      <c r="KVD318" s="35"/>
      <c r="KVE318" s="15"/>
      <c r="KVG318" s="13"/>
      <c r="KVH318" s="35"/>
      <c r="KVI318" s="35"/>
      <c r="KVJ318" s="15"/>
      <c r="KVL318" s="13"/>
      <c r="KVM318" s="35"/>
      <c r="KVN318" s="35"/>
      <c r="KVO318" s="15"/>
      <c r="KVQ318" s="13"/>
      <c r="KVR318" s="35"/>
      <c r="KVS318" s="35"/>
      <c r="KVT318" s="15"/>
      <c r="KVV318" s="13"/>
      <c r="KVW318" s="35"/>
      <c r="KVX318" s="35"/>
      <c r="KVY318" s="15"/>
      <c r="KWA318" s="13"/>
      <c r="KWB318" s="35"/>
      <c r="KWC318" s="35"/>
      <c r="KWD318" s="15"/>
      <c r="KWF318" s="13"/>
      <c r="KWG318" s="35"/>
      <c r="KWH318" s="35"/>
      <c r="KWI318" s="15"/>
      <c r="KWK318" s="13"/>
      <c r="KWL318" s="35"/>
      <c r="KWM318" s="35"/>
      <c r="KWN318" s="15"/>
      <c r="KWP318" s="13"/>
      <c r="KWQ318" s="35"/>
      <c r="KWR318" s="35"/>
      <c r="KWS318" s="15"/>
      <c r="KWU318" s="13"/>
      <c r="KWV318" s="35"/>
      <c r="KWW318" s="35"/>
      <c r="KWX318" s="15"/>
      <c r="KWZ318" s="13"/>
      <c r="KXA318" s="35"/>
      <c r="KXB318" s="35"/>
      <c r="KXC318" s="15"/>
      <c r="KXE318" s="13"/>
      <c r="KXF318" s="35"/>
      <c r="KXG318" s="35"/>
      <c r="KXH318" s="15"/>
      <c r="KXJ318" s="13"/>
      <c r="KXK318" s="35"/>
      <c r="KXL318" s="35"/>
      <c r="KXM318" s="15"/>
      <c r="KXO318" s="13"/>
      <c r="KXP318" s="35"/>
      <c r="KXQ318" s="35"/>
      <c r="KXR318" s="15"/>
      <c r="KXT318" s="13"/>
      <c r="KXU318" s="35"/>
      <c r="KXV318" s="35"/>
      <c r="KXW318" s="15"/>
      <c r="KXY318" s="13"/>
      <c r="KXZ318" s="35"/>
      <c r="KYA318" s="35"/>
      <c r="KYB318" s="15"/>
      <c r="KYD318" s="13"/>
      <c r="KYE318" s="35"/>
      <c r="KYF318" s="35"/>
      <c r="KYG318" s="15"/>
      <c r="KYI318" s="13"/>
      <c r="KYJ318" s="35"/>
      <c r="KYK318" s="35"/>
      <c r="KYL318" s="15"/>
      <c r="KYN318" s="13"/>
      <c r="KYO318" s="35"/>
      <c r="KYP318" s="35"/>
      <c r="KYQ318" s="15"/>
      <c r="KYS318" s="13"/>
      <c r="KYT318" s="35"/>
      <c r="KYU318" s="35"/>
      <c r="KYV318" s="15"/>
      <c r="KYX318" s="13"/>
      <c r="KYY318" s="35"/>
      <c r="KYZ318" s="35"/>
      <c r="KZA318" s="15"/>
      <c r="KZC318" s="13"/>
      <c r="KZD318" s="35"/>
      <c r="KZE318" s="35"/>
      <c r="KZF318" s="15"/>
      <c r="KZH318" s="13"/>
      <c r="KZI318" s="35"/>
      <c r="KZJ318" s="35"/>
      <c r="KZK318" s="15"/>
      <c r="KZM318" s="13"/>
      <c r="KZN318" s="35"/>
      <c r="KZO318" s="35"/>
      <c r="KZP318" s="15"/>
      <c r="KZR318" s="13"/>
      <c r="KZS318" s="35"/>
      <c r="KZT318" s="35"/>
      <c r="KZU318" s="15"/>
      <c r="KZW318" s="13"/>
      <c r="KZX318" s="35"/>
      <c r="KZY318" s="35"/>
      <c r="KZZ318" s="15"/>
      <c r="LAB318" s="13"/>
      <c r="LAC318" s="35"/>
      <c r="LAD318" s="35"/>
      <c r="LAE318" s="15"/>
      <c r="LAG318" s="13"/>
      <c r="LAH318" s="35"/>
      <c r="LAI318" s="35"/>
      <c r="LAJ318" s="15"/>
      <c r="LAL318" s="13"/>
      <c r="LAM318" s="35"/>
      <c r="LAN318" s="35"/>
      <c r="LAO318" s="15"/>
      <c r="LAQ318" s="13"/>
      <c r="LAR318" s="35"/>
      <c r="LAS318" s="35"/>
      <c r="LAT318" s="15"/>
      <c r="LAV318" s="13"/>
      <c r="LAW318" s="35"/>
      <c r="LAX318" s="35"/>
      <c r="LAY318" s="15"/>
      <c r="LBA318" s="13"/>
      <c r="LBB318" s="35"/>
      <c r="LBC318" s="35"/>
      <c r="LBD318" s="15"/>
      <c r="LBF318" s="13"/>
      <c r="LBG318" s="35"/>
      <c r="LBH318" s="35"/>
      <c r="LBI318" s="15"/>
      <c r="LBK318" s="13"/>
      <c r="LBL318" s="35"/>
      <c r="LBM318" s="35"/>
      <c r="LBN318" s="15"/>
      <c r="LBP318" s="13"/>
      <c r="LBQ318" s="35"/>
      <c r="LBR318" s="35"/>
      <c r="LBS318" s="15"/>
      <c r="LBU318" s="13"/>
      <c r="LBV318" s="35"/>
      <c r="LBW318" s="35"/>
      <c r="LBX318" s="15"/>
      <c r="LBZ318" s="13"/>
      <c r="LCA318" s="35"/>
      <c r="LCB318" s="35"/>
      <c r="LCC318" s="15"/>
      <c r="LCE318" s="13"/>
      <c r="LCF318" s="35"/>
      <c r="LCG318" s="35"/>
      <c r="LCH318" s="15"/>
      <c r="LCJ318" s="13"/>
      <c r="LCK318" s="35"/>
      <c r="LCL318" s="35"/>
      <c r="LCM318" s="15"/>
      <c r="LCO318" s="13"/>
      <c r="LCP318" s="35"/>
      <c r="LCQ318" s="35"/>
      <c r="LCR318" s="15"/>
      <c r="LCT318" s="13"/>
      <c r="LCU318" s="35"/>
      <c r="LCV318" s="35"/>
      <c r="LCW318" s="15"/>
      <c r="LCY318" s="13"/>
      <c r="LCZ318" s="35"/>
      <c r="LDA318" s="35"/>
      <c r="LDB318" s="15"/>
      <c r="LDD318" s="13"/>
      <c r="LDE318" s="35"/>
      <c r="LDF318" s="35"/>
      <c r="LDG318" s="15"/>
      <c r="LDI318" s="13"/>
      <c r="LDJ318" s="35"/>
      <c r="LDK318" s="35"/>
      <c r="LDL318" s="15"/>
      <c r="LDN318" s="13"/>
      <c r="LDO318" s="35"/>
      <c r="LDP318" s="35"/>
      <c r="LDQ318" s="15"/>
      <c r="LDS318" s="13"/>
      <c r="LDT318" s="35"/>
      <c r="LDU318" s="35"/>
      <c r="LDV318" s="15"/>
      <c r="LDX318" s="13"/>
      <c r="LDY318" s="35"/>
      <c r="LDZ318" s="35"/>
      <c r="LEA318" s="15"/>
      <c r="LEC318" s="13"/>
      <c r="LED318" s="35"/>
      <c r="LEE318" s="35"/>
      <c r="LEF318" s="15"/>
      <c r="LEH318" s="13"/>
      <c r="LEI318" s="35"/>
      <c r="LEJ318" s="35"/>
      <c r="LEK318" s="15"/>
      <c r="LEM318" s="13"/>
      <c r="LEN318" s="35"/>
      <c r="LEO318" s="35"/>
      <c r="LEP318" s="15"/>
      <c r="LER318" s="13"/>
      <c r="LES318" s="35"/>
      <c r="LET318" s="35"/>
      <c r="LEU318" s="15"/>
      <c r="LEW318" s="13"/>
      <c r="LEX318" s="35"/>
      <c r="LEY318" s="35"/>
      <c r="LEZ318" s="15"/>
      <c r="LFB318" s="13"/>
      <c r="LFC318" s="35"/>
      <c r="LFD318" s="35"/>
      <c r="LFE318" s="15"/>
      <c r="LFG318" s="13"/>
      <c r="LFH318" s="35"/>
      <c r="LFI318" s="35"/>
      <c r="LFJ318" s="15"/>
      <c r="LFL318" s="13"/>
      <c r="LFM318" s="35"/>
      <c r="LFN318" s="35"/>
      <c r="LFO318" s="15"/>
      <c r="LFQ318" s="13"/>
      <c r="LFR318" s="35"/>
      <c r="LFS318" s="35"/>
      <c r="LFT318" s="15"/>
      <c r="LFV318" s="13"/>
      <c r="LFW318" s="35"/>
      <c r="LFX318" s="35"/>
      <c r="LFY318" s="15"/>
      <c r="LGA318" s="13"/>
      <c r="LGB318" s="35"/>
      <c r="LGC318" s="35"/>
      <c r="LGD318" s="15"/>
      <c r="LGF318" s="13"/>
      <c r="LGG318" s="35"/>
      <c r="LGH318" s="35"/>
      <c r="LGI318" s="15"/>
      <c r="LGK318" s="13"/>
      <c r="LGL318" s="35"/>
      <c r="LGM318" s="35"/>
      <c r="LGN318" s="15"/>
      <c r="LGP318" s="13"/>
      <c r="LGQ318" s="35"/>
      <c r="LGR318" s="35"/>
      <c r="LGS318" s="15"/>
      <c r="LGU318" s="13"/>
      <c r="LGV318" s="35"/>
      <c r="LGW318" s="35"/>
      <c r="LGX318" s="15"/>
      <c r="LGZ318" s="13"/>
      <c r="LHA318" s="35"/>
      <c r="LHB318" s="35"/>
      <c r="LHC318" s="15"/>
      <c r="LHE318" s="13"/>
      <c r="LHF318" s="35"/>
      <c r="LHG318" s="35"/>
      <c r="LHH318" s="15"/>
      <c r="LHJ318" s="13"/>
      <c r="LHK318" s="35"/>
      <c r="LHL318" s="35"/>
      <c r="LHM318" s="15"/>
      <c r="LHO318" s="13"/>
      <c r="LHP318" s="35"/>
      <c r="LHQ318" s="35"/>
      <c r="LHR318" s="15"/>
      <c r="LHT318" s="13"/>
      <c r="LHU318" s="35"/>
      <c r="LHV318" s="35"/>
      <c r="LHW318" s="15"/>
      <c r="LHY318" s="13"/>
      <c r="LHZ318" s="35"/>
      <c r="LIA318" s="35"/>
      <c r="LIB318" s="15"/>
      <c r="LID318" s="13"/>
      <c r="LIE318" s="35"/>
      <c r="LIF318" s="35"/>
      <c r="LIG318" s="15"/>
      <c r="LII318" s="13"/>
      <c r="LIJ318" s="35"/>
      <c r="LIK318" s="35"/>
      <c r="LIL318" s="15"/>
      <c r="LIN318" s="13"/>
      <c r="LIO318" s="35"/>
      <c r="LIP318" s="35"/>
      <c r="LIQ318" s="15"/>
      <c r="LIS318" s="13"/>
      <c r="LIT318" s="35"/>
      <c r="LIU318" s="35"/>
      <c r="LIV318" s="15"/>
      <c r="LIX318" s="13"/>
      <c r="LIY318" s="35"/>
      <c r="LIZ318" s="35"/>
      <c r="LJA318" s="15"/>
      <c r="LJC318" s="13"/>
      <c r="LJD318" s="35"/>
      <c r="LJE318" s="35"/>
      <c r="LJF318" s="15"/>
      <c r="LJH318" s="13"/>
      <c r="LJI318" s="35"/>
      <c r="LJJ318" s="35"/>
      <c r="LJK318" s="15"/>
      <c r="LJM318" s="13"/>
      <c r="LJN318" s="35"/>
      <c r="LJO318" s="35"/>
      <c r="LJP318" s="15"/>
      <c r="LJR318" s="13"/>
      <c r="LJS318" s="35"/>
      <c r="LJT318" s="35"/>
      <c r="LJU318" s="15"/>
      <c r="LJW318" s="13"/>
      <c r="LJX318" s="35"/>
      <c r="LJY318" s="35"/>
      <c r="LJZ318" s="15"/>
      <c r="LKB318" s="13"/>
      <c r="LKC318" s="35"/>
      <c r="LKD318" s="35"/>
      <c r="LKE318" s="15"/>
      <c r="LKG318" s="13"/>
      <c r="LKH318" s="35"/>
      <c r="LKI318" s="35"/>
      <c r="LKJ318" s="15"/>
      <c r="LKL318" s="13"/>
      <c r="LKM318" s="35"/>
      <c r="LKN318" s="35"/>
      <c r="LKO318" s="15"/>
      <c r="LKQ318" s="13"/>
      <c r="LKR318" s="35"/>
      <c r="LKS318" s="35"/>
      <c r="LKT318" s="15"/>
      <c r="LKV318" s="13"/>
      <c r="LKW318" s="35"/>
      <c r="LKX318" s="35"/>
      <c r="LKY318" s="15"/>
      <c r="LLA318" s="13"/>
      <c r="LLB318" s="35"/>
      <c r="LLC318" s="35"/>
      <c r="LLD318" s="15"/>
      <c r="LLF318" s="13"/>
      <c r="LLG318" s="35"/>
      <c r="LLH318" s="35"/>
      <c r="LLI318" s="15"/>
      <c r="LLK318" s="13"/>
      <c r="LLL318" s="35"/>
      <c r="LLM318" s="35"/>
      <c r="LLN318" s="15"/>
      <c r="LLP318" s="13"/>
      <c r="LLQ318" s="35"/>
      <c r="LLR318" s="35"/>
      <c r="LLS318" s="15"/>
      <c r="LLU318" s="13"/>
      <c r="LLV318" s="35"/>
      <c r="LLW318" s="35"/>
      <c r="LLX318" s="15"/>
      <c r="LLZ318" s="13"/>
      <c r="LMA318" s="35"/>
      <c r="LMB318" s="35"/>
      <c r="LMC318" s="15"/>
      <c r="LME318" s="13"/>
      <c r="LMF318" s="35"/>
      <c r="LMG318" s="35"/>
      <c r="LMH318" s="15"/>
      <c r="LMJ318" s="13"/>
      <c r="LMK318" s="35"/>
      <c r="LML318" s="35"/>
      <c r="LMM318" s="15"/>
      <c r="LMO318" s="13"/>
      <c r="LMP318" s="35"/>
      <c r="LMQ318" s="35"/>
      <c r="LMR318" s="15"/>
      <c r="LMT318" s="13"/>
      <c r="LMU318" s="35"/>
      <c r="LMV318" s="35"/>
      <c r="LMW318" s="15"/>
      <c r="LMY318" s="13"/>
      <c r="LMZ318" s="35"/>
      <c r="LNA318" s="35"/>
      <c r="LNB318" s="15"/>
      <c r="LND318" s="13"/>
      <c r="LNE318" s="35"/>
      <c r="LNF318" s="35"/>
      <c r="LNG318" s="15"/>
      <c r="LNI318" s="13"/>
      <c r="LNJ318" s="35"/>
      <c r="LNK318" s="35"/>
      <c r="LNL318" s="15"/>
      <c r="LNN318" s="13"/>
      <c r="LNO318" s="35"/>
      <c r="LNP318" s="35"/>
      <c r="LNQ318" s="15"/>
      <c r="LNS318" s="13"/>
      <c r="LNT318" s="35"/>
      <c r="LNU318" s="35"/>
      <c r="LNV318" s="15"/>
      <c r="LNX318" s="13"/>
      <c r="LNY318" s="35"/>
      <c r="LNZ318" s="35"/>
      <c r="LOA318" s="15"/>
      <c r="LOC318" s="13"/>
      <c r="LOD318" s="35"/>
      <c r="LOE318" s="35"/>
      <c r="LOF318" s="15"/>
      <c r="LOH318" s="13"/>
      <c r="LOI318" s="35"/>
      <c r="LOJ318" s="35"/>
      <c r="LOK318" s="15"/>
      <c r="LOM318" s="13"/>
      <c r="LON318" s="35"/>
      <c r="LOO318" s="35"/>
      <c r="LOP318" s="15"/>
      <c r="LOR318" s="13"/>
      <c r="LOS318" s="35"/>
      <c r="LOT318" s="35"/>
      <c r="LOU318" s="15"/>
      <c r="LOW318" s="13"/>
      <c r="LOX318" s="35"/>
      <c r="LOY318" s="35"/>
      <c r="LOZ318" s="15"/>
      <c r="LPB318" s="13"/>
      <c r="LPC318" s="35"/>
      <c r="LPD318" s="35"/>
      <c r="LPE318" s="15"/>
      <c r="LPG318" s="13"/>
      <c r="LPH318" s="35"/>
      <c r="LPI318" s="35"/>
      <c r="LPJ318" s="15"/>
      <c r="LPL318" s="13"/>
      <c r="LPM318" s="35"/>
      <c r="LPN318" s="35"/>
      <c r="LPO318" s="15"/>
      <c r="LPQ318" s="13"/>
      <c r="LPR318" s="35"/>
      <c r="LPS318" s="35"/>
      <c r="LPT318" s="15"/>
      <c r="LPV318" s="13"/>
      <c r="LPW318" s="35"/>
      <c r="LPX318" s="35"/>
      <c r="LPY318" s="15"/>
      <c r="LQA318" s="13"/>
      <c r="LQB318" s="35"/>
      <c r="LQC318" s="35"/>
      <c r="LQD318" s="15"/>
      <c r="LQF318" s="13"/>
      <c r="LQG318" s="35"/>
      <c r="LQH318" s="35"/>
      <c r="LQI318" s="15"/>
      <c r="LQK318" s="13"/>
      <c r="LQL318" s="35"/>
      <c r="LQM318" s="35"/>
      <c r="LQN318" s="15"/>
      <c r="LQP318" s="13"/>
      <c r="LQQ318" s="35"/>
      <c r="LQR318" s="35"/>
      <c r="LQS318" s="15"/>
      <c r="LQU318" s="13"/>
      <c r="LQV318" s="35"/>
      <c r="LQW318" s="35"/>
      <c r="LQX318" s="15"/>
      <c r="LQZ318" s="13"/>
      <c r="LRA318" s="35"/>
      <c r="LRB318" s="35"/>
      <c r="LRC318" s="15"/>
      <c r="LRE318" s="13"/>
      <c r="LRF318" s="35"/>
      <c r="LRG318" s="35"/>
      <c r="LRH318" s="15"/>
      <c r="LRJ318" s="13"/>
      <c r="LRK318" s="35"/>
      <c r="LRL318" s="35"/>
      <c r="LRM318" s="15"/>
      <c r="LRO318" s="13"/>
      <c r="LRP318" s="35"/>
      <c r="LRQ318" s="35"/>
      <c r="LRR318" s="15"/>
      <c r="LRT318" s="13"/>
      <c r="LRU318" s="35"/>
      <c r="LRV318" s="35"/>
      <c r="LRW318" s="15"/>
      <c r="LRY318" s="13"/>
      <c r="LRZ318" s="35"/>
      <c r="LSA318" s="35"/>
      <c r="LSB318" s="15"/>
      <c r="LSD318" s="13"/>
      <c r="LSE318" s="35"/>
      <c r="LSF318" s="35"/>
      <c r="LSG318" s="15"/>
      <c r="LSI318" s="13"/>
      <c r="LSJ318" s="35"/>
      <c r="LSK318" s="35"/>
      <c r="LSL318" s="15"/>
      <c r="LSN318" s="13"/>
      <c r="LSO318" s="35"/>
      <c r="LSP318" s="35"/>
      <c r="LSQ318" s="15"/>
      <c r="LSS318" s="13"/>
      <c r="LST318" s="35"/>
      <c r="LSU318" s="35"/>
      <c r="LSV318" s="15"/>
      <c r="LSX318" s="13"/>
      <c r="LSY318" s="35"/>
      <c r="LSZ318" s="35"/>
      <c r="LTA318" s="15"/>
      <c r="LTC318" s="13"/>
      <c r="LTD318" s="35"/>
      <c r="LTE318" s="35"/>
      <c r="LTF318" s="15"/>
      <c r="LTH318" s="13"/>
      <c r="LTI318" s="35"/>
      <c r="LTJ318" s="35"/>
      <c r="LTK318" s="15"/>
      <c r="LTM318" s="13"/>
      <c r="LTN318" s="35"/>
      <c r="LTO318" s="35"/>
      <c r="LTP318" s="15"/>
      <c r="LTR318" s="13"/>
      <c r="LTS318" s="35"/>
      <c r="LTT318" s="35"/>
      <c r="LTU318" s="15"/>
      <c r="LTW318" s="13"/>
      <c r="LTX318" s="35"/>
      <c r="LTY318" s="35"/>
      <c r="LTZ318" s="15"/>
      <c r="LUB318" s="13"/>
      <c r="LUC318" s="35"/>
      <c r="LUD318" s="35"/>
      <c r="LUE318" s="15"/>
      <c r="LUG318" s="13"/>
      <c r="LUH318" s="35"/>
      <c r="LUI318" s="35"/>
      <c r="LUJ318" s="15"/>
      <c r="LUL318" s="13"/>
      <c r="LUM318" s="35"/>
      <c r="LUN318" s="35"/>
      <c r="LUO318" s="15"/>
      <c r="LUQ318" s="13"/>
      <c r="LUR318" s="35"/>
      <c r="LUS318" s="35"/>
      <c r="LUT318" s="15"/>
      <c r="LUV318" s="13"/>
      <c r="LUW318" s="35"/>
      <c r="LUX318" s="35"/>
      <c r="LUY318" s="15"/>
      <c r="LVA318" s="13"/>
      <c r="LVB318" s="35"/>
      <c r="LVC318" s="35"/>
      <c r="LVD318" s="15"/>
      <c r="LVF318" s="13"/>
      <c r="LVG318" s="35"/>
      <c r="LVH318" s="35"/>
      <c r="LVI318" s="15"/>
      <c r="LVK318" s="13"/>
      <c r="LVL318" s="35"/>
      <c r="LVM318" s="35"/>
      <c r="LVN318" s="15"/>
      <c r="LVP318" s="13"/>
      <c r="LVQ318" s="35"/>
      <c r="LVR318" s="35"/>
      <c r="LVS318" s="15"/>
      <c r="LVU318" s="13"/>
      <c r="LVV318" s="35"/>
      <c r="LVW318" s="35"/>
      <c r="LVX318" s="15"/>
      <c r="LVZ318" s="13"/>
      <c r="LWA318" s="35"/>
      <c r="LWB318" s="35"/>
      <c r="LWC318" s="15"/>
      <c r="LWE318" s="13"/>
      <c r="LWF318" s="35"/>
      <c r="LWG318" s="35"/>
      <c r="LWH318" s="15"/>
      <c r="LWJ318" s="13"/>
      <c r="LWK318" s="35"/>
      <c r="LWL318" s="35"/>
      <c r="LWM318" s="15"/>
      <c r="LWO318" s="13"/>
      <c r="LWP318" s="35"/>
      <c r="LWQ318" s="35"/>
      <c r="LWR318" s="15"/>
      <c r="LWT318" s="13"/>
      <c r="LWU318" s="35"/>
      <c r="LWV318" s="35"/>
      <c r="LWW318" s="15"/>
      <c r="LWY318" s="13"/>
      <c r="LWZ318" s="35"/>
      <c r="LXA318" s="35"/>
      <c r="LXB318" s="15"/>
      <c r="LXD318" s="13"/>
      <c r="LXE318" s="35"/>
      <c r="LXF318" s="35"/>
      <c r="LXG318" s="15"/>
      <c r="LXI318" s="13"/>
      <c r="LXJ318" s="35"/>
      <c r="LXK318" s="35"/>
      <c r="LXL318" s="15"/>
      <c r="LXN318" s="13"/>
      <c r="LXO318" s="35"/>
      <c r="LXP318" s="35"/>
      <c r="LXQ318" s="15"/>
      <c r="LXS318" s="13"/>
      <c r="LXT318" s="35"/>
      <c r="LXU318" s="35"/>
      <c r="LXV318" s="15"/>
      <c r="LXX318" s="13"/>
      <c r="LXY318" s="35"/>
      <c r="LXZ318" s="35"/>
      <c r="LYA318" s="15"/>
      <c r="LYC318" s="13"/>
      <c r="LYD318" s="35"/>
      <c r="LYE318" s="35"/>
      <c r="LYF318" s="15"/>
      <c r="LYH318" s="13"/>
      <c r="LYI318" s="35"/>
      <c r="LYJ318" s="35"/>
      <c r="LYK318" s="15"/>
      <c r="LYM318" s="13"/>
      <c r="LYN318" s="35"/>
      <c r="LYO318" s="35"/>
      <c r="LYP318" s="15"/>
      <c r="LYR318" s="13"/>
      <c r="LYS318" s="35"/>
      <c r="LYT318" s="35"/>
      <c r="LYU318" s="15"/>
      <c r="LYW318" s="13"/>
      <c r="LYX318" s="35"/>
      <c r="LYY318" s="35"/>
      <c r="LYZ318" s="15"/>
      <c r="LZB318" s="13"/>
      <c r="LZC318" s="35"/>
      <c r="LZD318" s="35"/>
      <c r="LZE318" s="15"/>
      <c r="LZG318" s="13"/>
      <c r="LZH318" s="35"/>
      <c r="LZI318" s="35"/>
      <c r="LZJ318" s="15"/>
      <c r="LZL318" s="13"/>
      <c r="LZM318" s="35"/>
      <c r="LZN318" s="35"/>
      <c r="LZO318" s="15"/>
      <c r="LZQ318" s="13"/>
      <c r="LZR318" s="35"/>
      <c r="LZS318" s="35"/>
      <c r="LZT318" s="15"/>
      <c r="LZV318" s="13"/>
      <c r="LZW318" s="35"/>
      <c r="LZX318" s="35"/>
      <c r="LZY318" s="15"/>
      <c r="MAA318" s="13"/>
      <c r="MAB318" s="35"/>
      <c r="MAC318" s="35"/>
      <c r="MAD318" s="15"/>
      <c r="MAF318" s="13"/>
      <c r="MAG318" s="35"/>
      <c r="MAH318" s="35"/>
      <c r="MAI318" s="15"/>
      <c r="MAK318" s="13"/>
      <c r="MAL318" s="35"/>
      <c r="MAM318" s="35"/>
      <c r="MAN318" s="15"/>
      <c r="MAP318" s="13"/>
      <c r="MAQ318" s="35"/>
      <c r="MAR318" s="35"/>
      <c r="MAS318" s="15"/>
      <c r="MAU318" s="13"/>
      <c r="MAV318" s="35"/>
      <c r="MAW318" s="35"/>
      <c r="MAX318" s="15"/>
      <c r="MAZ318" s="13"/>
      <c r="MBA318" s="35"/>
      <c r="MBB318" s="35"/>
      <c r="MBC318" s="15"/>
      <c r="MBE318" s="13"/>
      <c r="MBF318" s="35"/>
      <c r="MBG318" s="35"/>
      <c r="MBH318" s="15"/>
      <c r="MBJ318" s="13"/>
      <c r="MBK318" s="35"/>
      <c r="MBL318" s="35"/>
      <c r="MBM318" s="15"/>
      <c r="MBO318" s="13"/>
      <c r="MBP318" s="35"/>
      <c r="MBQ318" s="35"/>
      <c r="MBR318" s="15"/>
      <c r="MBT318" s="13"/>
      <c r="MBU318" s="35"/>
      <c r="MBV318" s="35"/>
      <c r="MBW318" s="15"/>
      <c r="MBY318" s="13"/>
      <c r="MBZ318" s="35"/>
      <c r="MCA318" s="35"/>
      <c r="MCB318" s="15"/>
      <c r="MCD318" s="13"/>
      <c r="MCE318" s="35"/>
      <c r="MCF318" s="35"/>
      <c r="MCG318" s="15"/>
      <c r="MCI318" s="13"/>
      <c r="MCJ318" s="35"/>
      <c r="MCK318" s="35"/>
      <c r="MCL318" s="15"/>
      <c r="MCN318" s="13"/>
      <c r="MCO318" s="35"/>
      <c r="MCP318" s="35"/>
      <c r="MCQ318" s="15"/>
      <c r="MCS318" s="13"/>
      <c r="MCT318" s="35"/>
      <c r="MCU318" s="35"/>
      <c r="MCV318" s="15"/>
      <c r="MCX318" s="13"/>
      <c r="MCY318" s="35"/>
      <c r="MCZ318" s="35"/>
      <c r="MDA318" s="15"/>
      <c r="MDC318" s="13"/>
      <c r="MDD318" s="35"/>
      <c r="MDE318" s="35"/>
      <c r="MDF318" s="15"/>
      <c r="MDH318" s="13"/>
      <c r="MDI318" s="35"/>
      <c r="MDJ318" s="35"/>
      <c r="MDK318" s="15"/>
      <c r="MDM318" s="13"/>
      <c r="MDN318" s="35"/>
      <c r="MDO318" s="35"/>
      <c r="MDP318" s="15"/>
      <c r="MDR318" s="13"/>
      <c r="MDS318" s="35"/>
      <c r="MDT318" s="35"/>
      <c r="MDU318" s="15"/>
      <c r="MDW318" s="13"/>
      <c r="MDX318" s="35"/>
      <c r="MDY318" s="35"/>
      <c r="MDZ318" s="15"/>
      <c r="MEB318" s="13"/>
      <c r="MEC318" s="35"/>
      <c r="MED318" s="35"/>
      <c r="MEE318" s="15"/>
      <c r="MEG318" s="13"/>
      <c r="MEH318" s="35"/>
      <c r="MEI318" s="35"/>
      <c r="MEJ318" s="15"/>
      <c r="MEL318" s="13"/>
      <c r="MEM318" s="35"/>
      <c r="MEN318" s="35"/>
      <c r="MEO318" s="15"/>
      <c r="MEQ318" s="13"/>
      <c r="MER318" s="35"/>
      <c r="MES318" s="35"/>
      <c r="MET318" s="15"/>
      <c r="MEV318" s="13"/>
      <c r="MEW318" s="35"/>
      <c r="MEX318" s="35"/>
      <c r="MEY318" s="15"/>
      <c r="MFA318" s="13"/>
      <c r="MFB318" s="35"/>
      <c r="MFC318" s="35"/>
      <c r="MFD318" s="15"/>
      <c r="MFF318" s="13"/>
      <c r="MFG318" s="35"/>
      <c r="MFH318" s="35"/>
      <c r="MFI318" s="15"/>
      <c r="MFK318" s="13"/>
      <c r="MFL318" s="35"/>
      <c r="MFM318" s="35"/>
      <c r="MFN318" s="15"/>
      <c r="MFP318" s="13"/>
      <c r="MFQ318" s="35"/>
      <c r="MFR318" s="35"/>
      <c r="MFS318" s="15"/>
      <c r="MFU318" s="13"/>
      <c r="MFV318" s="35"/>
      <c r="MFW318" s="35"/>
      <c r="MFX318" s="15"/>
      <c r="MFZ318" s="13"/>
      <c r="MGA318" s="35"/>
      <c r="MGB318" s="35"/>
      <c r="MGC318" s="15"/>
      <c r="MGE318" s="13"/>
      <c r="MGF318" s="35"/>
      <c r="MGG318" s="35"/>
      <c r="MGH318" s="15"/>
      <c r="MGJ318" s="13"/>
      <c r="MGK318" s="35"/>
      <c r="MGL318" s="35"/>
      <c r="MGM318" s="15"/>
      <c r="MGO318" s="13"/>
      <c r="MGP318" s="35"/>
      <c r="MGQ318" s="35"/>
      <c r="MGR318" s="15"/>
      <c r="MGT318" s="13"/>
      <c r="MGU318" s="35"/>
      <c r="MGV318" s="35"/>
      <c r="MGW318" s="15"/>
      <c r="MGY318" s="13"/>
      <c r="MGZ318" s="35"/>
      <c r="MHA318" s="35"/>
      <c r="MHB318" s="15"/>
      <c r="MHD318" s="13"/>
      <c r="MHE318" s="35"/>
      <c r="MHF318" s="35"/>
      <c r="MHG318" s="15"/>
      <c r="MHI318" s="13"/>
      <c r="MHJ318" s="35"/>
      <c r="MHK318" s="35"/>
      <c r="MHL318" s="15"/>
      <c r="MHN318" s="13"/>
      <c r="MHO318" s="35"/>
      <c r="MHP318" s="35"/>
      <c r="MHQ318" s="15"/>
      <c r="MHS318" s="13"/>
      <c r="MHT318" s="35"/>
      <c r="MHU318" s="35"/>
      <c r="MHV318" s="15"/>
      <c r="MHX318" s="13"/>
      <c r="MHY318" s="35"/>
      <c r="MHZ318" s="35"/>
      <c r="MIA318" s="15"/>
      <c r="MIC318" s="13"/>
      <c r="MID318" s="35"/>
      <c r="MIE318" s="35"/>
      <c r="MIF318" s="15"/>
      <c r="MIH318" s="13"/>
      <c r="MII318" s="35"/>
      <c r="MIJ318" s="35"/>
      <c r="MIK318" s="15"/>
      <c r="MIM318" s="13"/>
      <c r="MIN318" s="35"/>
      <c r="MIO318" s="35"/>
      <c r="MIP318" s="15"/>
      <c r="MIR318" s="13"/>
      <c r="MIS318" s="35"/>
      <c r="MIT318" s="35"/>
      <c r="MIU318" s="15"/>
      <c r="MIW318" s="13"/>
      <c r="MIX318" s="35"/>
      <c r="MIY318" s="35"/>
      <c r="MIZ318" s="15"/>
      <c r="MJB318" s="13"/>
      <c r="MJC318" s="35"/>
      <c r="MJD318" s="35"/>
      <c r="MJE318" s="15"/>
      <c r="MJG318" s="13"/>
      <c r="MJH318" s="35"/>
      <c r="MJI318" s="35"/>
      <c r="MJJ318" s="15"/>
      <c r="MJL318" s="13"/>
      <c r="MJM318" s="35"/>
      <c r="MJN318" s="35"/>
      <c r="MJO318" s="15"/>
      <c r="MJQ318" s="13"/>
      <c r="MJR318" s="35"/>
      <c r="MJS318" s="35"/>
      <c r="MJT318" s="15"/>
      <c r="MJV318" s="13"/>
      <c r="MJW318" s="35"/>
      <c r="MJX318" s="35"/>
      <c r="MJY318" s="15"/>
      <c r="MKA318" s="13"/>
      <c r="MKB318" s="35"/>
      <c r="MKC318" s="35"/>
      <c r="MKD318" s="15"/>
      <c r="MKF318" s="13"/>
      <c r="MKG318" s="35"/>
      <c r="MKH318" s="35"/>
      <c r="MKI318" s="15"/>
      <c r="MKK318" s="13"/>
      <c r="MKL318" s="35"/>
      <c r="MKM318" s="35"/>
      <c r="MKN318" s="15"/>
      <c r="MKP318" s="13"/>
      <c r="MKQ318" s="35"/>
      <c r="MKR318" s="35"/>
      <c r="MKS318" s="15"/>
      <c r="MKU318" s="13"/>
      <c r="MKV318" s="35"/>
      <c r="MKW318" s="35"/>
      <c r="MKX318" s="15"/>
      <c r="MKZ318" s="13"/>
      <c r="MLA318" s="35"/>
      <c r="MLB318" s="35"/>
      <c r="MLC318" s="15"/>
      <c r="MLE318" s="13"/>
      <c r="MLF318" s="35"/>
      <c r="MLG318" s="35"/>
      <c r="MLH318" s="15"/>
      <c r="MLJ318" s="13"/>
      <c r="MLK318" s="35"/>
      <c r="MLL318" s="35"/>
      <c r="MLM318" s="15"/>
      <c r="MLO318" s="13"/>
      <c r="MLP318" s="35"/>
      <c r="MLQ318" s="35"/>
      <c r="MLR318" s="15"/>
      <c r="MLT318" s="13"/>
      <c r="MLU318" s="35"/>
      <c r="MLV318" s="35"/>
      <c r="MLW318" s="15"/>
      <c r="MLY318" s="13"/>
      <c r="MLZ318" s="35"/>
      <c r="MMA318" s="35"/>
      <c r="MMB318" s="15"/>
      <c r="MMD318" s="13"/>
      <c r="MME318" s="35"/>
      <c r="MMF318" s="35"/>
      <c r="MMG318" s="15"/>
      <c r="MMI318" s="13"/>
      <c r="MMJ318" s="35"/>
      <c r="MMK318" s="35"/>
      <c r="MML318" s="15"/>
      <c r="MMN318" s="13"/>
      <c r="MMO318" s="35"/>
      <c r="MMP318" s="35"/>
      <c r="MMQ318" s="15"/>
      <c r="MMS318" s="13"/>
      <c r="MMT318" s="35"/>
      <c r="MMU318" s="35"/>
      <c r="MMV318" s="15"/>
      <c r="MMX318" s="13"/>
      <c r="MMY318" s="35"/>
      <c r="MMZ318" s="35"/>
      <c r="MNA318" s="15"/>
      <c r="MNC318" s="13"/>
      <c r="MND318" s="35"/>
      <c r="MNE318" s="35"/>
      <c r="MNF318" s="15"/>
      <c r="MNH318" s="13"/>
      <c r="MNI318" s="35"/>
      <c r="MNJ318" s="35"/>
      <c r="MNK318" s="15"/>
      <c r="MNM318" s="13"/>
      <c r="MNN318" s="35"/>
      <c r="MNO318" s="35"/>
      <c r="MNP318" s="15"/>
      <c r="MNR318" s="13"/>
      <c r="MNS318" s="35"/>
      <c r="MNT318" s="35"/>
      <c r="MNU318" s="15"/>
      <c r="MNW318" s="13"/>
      <c r="MNX318" s="35"/>
      <c r="MNY318" s="35"/>
      <c r="MNZ318" s="15"/>
      <c r="MOB318" s="13"/>
      <c r="MOC318" s="35"/>
      <c r="MOD318" s="35"/>
      <c r="MOE318" s="15"/>
      <c r="MOG318" s="13"/>
      <c r="MOH318" s="35"/>
      <c r="MOI318" s="35"/>
      <c r="MOJ318" s="15"/>
      <c r="MOL318" s="13"/>
      <c r="MOM318" s="35"/>
      <c r="MON318" s="35"/>
      <c r="MOO318" s="15"/>
      <c r="MOQ318" s="13"/>
      <c r="MOR318" s="35"/>
      <c r="MOS318" s="35"/>
      <c r="MOT318" s="15"/>
      <c r="MOV318" s="13"/>
      <c r="MOW318" s="35"/>
      <c r="MOX318" s="35"/>
      <c r="MOY318" s="15"/>
      <c r="MPA318" s="13"/>
      <c r="MPB318" s="35"/>
      <c r="MPC318" s="35"/>
      <c r="MPD318" s="15"/>
      <c r="MPF318" s="13"/>
      <c r="MPG318" s="35"/>
      <c r="MPH318" s="35"/>
      <c r="MPI318" s="15"/>
      <c r="MPK318" s="13"/>
      <c r="MPL318" s="35"/>
      <c r="MPM318" s="35"/>
      <c r="MPN318" s="15"/>
      <c r="MPP318" s="13"/>
      <c r="MPQ318" s="35"/>
      <c r="MPR318" s="35"/>
      <c r="MPS318" s="15"/>
      <c r="MPU318" s="13"/>
      <c r="MPV318" s="35"/>
      <c r="MPW318" s="35"/>
      <c r="MPX318" s="15"/>
      <c r="MPZ318" s="13"/>
      <c r="MQA318" s="35"/>
      <c r="MQB318" s="35"/>
      <c r="MQC318" s="15"/>
      <c r="MQE318" s="13"/>
      <c r="MQF318" s="35"/>
      <c r="MQG318" s="35"/>
      <c r="MQH318" s="15"/>
      <c r="MQJ318" s="13"/>
      <c r="MQK318" s="35"/>
      <c r="MQL318" s="35"/>
      <c r="MQM318" s="15"/>
      <c r="MQO318" s="13"/>
      <c r="MQP318" s="35"/>
      <c r="MQQ318" s="35"/>
      <c r="MQR318" s="15"/>
      <c r="MQT318" s="13"/>
      <c r="MQU318" s="35"/>
      <c r="MQV318" s="35"/>
      <c r="MQW318" s="15"/>
      <c r="MQY318" s="13"/>
      <c r="MQZ318" s="35"/>
      <c r="MRA318" s="35"/>
      <c r="MRB318" s="15"/>
      <c r="MRD318" s="13"/>
      <c r="MRE318" s="35"/>
      <c r="MRF318" s="35"/>
      <c r="MRG318" s="15"/>
      <c r="MRI318" s="13"/>
      <c r="MRJ318" s="35"/>
      <c r="MRK318" s="35"/>
      <c r="MRL318" s="15"/>
      <c r="MRN318" s="13"/>
      <c r="MRO318" s="35"/>
      <c r="MRP318" s="35"/>
      <c r="MRQ318" s="15"/>
      <c r="MRS318" s="13"/>
      <c r="MRT318" s="35"/>
      <c r="MRU318" s="35"/>
      <c r="MRV318" s="15"/>
      <c r="MRX318" s="13"/>
      <c r="MRY318" s="35"/>
      <c r="MRZ318" s="35"/>
      <c r="MSA318" s="15"/>
      <c r="MSC318" s="13"/>
      <c r="MSD318" s="35"/>
      <c r="MSE318" s="35"/>
      <c r="MSF318" s="15"/>
      <c r="MSH318" s="13"/>
      <c r="MSI318" s="35"/>
      <c r="MSJ318" s="35"/>
      <c r="MSK318" s="15"/>
      <c r="MSM318" s="13"/>
      <c r="MSN318" s="35"/>
      <c r="MSO318" s="35"/>
      <c r="MSP318" s="15"/>
      <c r="MSR318" s="13"/>
      <c r="MSS318" s="35"/>
      <c r="MST318" s="35"/>
      <c r="MSU318" s="15"/>
      <c r="MSW318" s="13"/>
      <c r="MSX318" s="35"/>
      <c r="MSY318" s="35"/>
      <c r="MSZ318" s="15"/>
      <c r="MTB318" s="13"/>
      <c r="MTC318" s="35"/>
      <c r="MTD318" s="35"/>
      <c r="MTE318" s="15"/>
      <c r="MTG318" s="13"/>
      <c r="MTH318" s="35"/>
      <c r="MTI318" s="35"/>
      <c r="MTJ318" s="15"/>
      <c r="MTL318" s="13"/>
      <c r="MTM318" s="35"/>
      <c r="MTN318" s="35"/>
      <c r="MTO318" s="15"/>
      <c r="MTQ318" s="13"/>
      <c r="MTR318" s="35"/>
      <c r="MTS318" s="35"/>
      <c r="MTT318" s="15"/>
      <c r="MTV318" s="13"/>
      <c r="MTW318" s="35"/>
      <c r="MTX318" s="35"/>
      <c r="MTY318" s="15"/>
      <c r="MUA318" s="13"/>
      <c r="MUB318" s="35"/>
      <c r="MUC318" s="35"/>
      <c r="MUD318" s="15"/>
      <c r="MUF318" s="13"/>
      <c r="MUG318" s="35"/>
      <c r="MUH318" s="35"/>
      <c r="MUI318" s="15"/>
      <c r="MUK318" s="13"/>
      <c r="MUL318" s="35"/>
      <c r="MUM318" s="35"/>
      <c r="MUN318" s="15"/>
      <c r="MUP318" s="13"/>
      <c r="MUQ318" s="35"/>
      <c r="MUR318" s="35"/>
      <c r="MUS318" s="15"/>
      <c r="MUU318" s="13"/>
      <c r="MUV318" s="35"/>
      <c r="MUW318" s="35"/>
      <c r="MUX318" s="15"/>
      <c r="MUZ318" s="13"/>
      <c r="MVA318" s="35"/>
      <c r="MVB318" s="35"/>
      <c r="MVC318" s="15"/>
      <c r="MVE318" s="13"/>
      <c r="MVF318" s="35"/>
      <c r="MVG318" s="35"/>
      <c r="MVH318" s="15"/>
      <c r="MVJ318" s="13"/>
      <c r="MVK318" s="35"/>
      <c r="MVL318" s="35"/>
      <c r="MVM318" s="15"/>
      <c r="MVO318" s="13"/>
      <c r="MVP318" s="35"/>
      <c r="MVQ318" s="35"/>
      <c r="MVR318" s="15"/>
      <c r="MVT318" s="13"/>
      <c r="MVU318" s="35"/>
      <c r="MVV318" s="35"/>
      <c r="MVW318" s="15"/>
      <c r="MVY318" s="13"/>
      <c r="MVZ318" s="35"/>
      <c r="MWA318" s="35"/>
      <c r="MWB318" s="15"/>
      <c r="MWD318" s="13"/>
      <c r="MWE318" s="35"/>
      <c r="MWF318" s="35"/>
      <c r="MWG318" s="15"/>
      <c r="MWI318" s="13"/>
      <c r="MWJ318" s="35"/>
      <c r="MWK318" s="35"/>
      <c r="MWL318" s="15"/>
      <c r="MWN318" s="13"/>
      <c r="MWO318" s="35"/>
      <c r="MWP318" s="35"/>
      <c r="MWQ318" s="15"/>
      <c r="MWS318" s="13"/>
      <c r="MWT318" s="35"/>
      <c r="MWU318" s="35"/>
      <c r="MWV318" s="15"/>
      <c r="MWX318" s="13"/>
      <c r="MWY318" s="35"/>
      <c r="MWZ318" s="35"/>
      <c r="MXA318" s="15"/>
      <c r="MXC318" s="13"/>
      <c r="MXD318" s="35"/>
      <c r="MXE318" s="35"/>
      <c r="MXF318" s="15"/>
      <c r="MXH318" s="13"/>
      <c r="MXI318" s="35"/>
      <c r="MXJ318" s="35"/>
      <c r="MXK318" s="15"/>
      <c r="MXM318" s="13"/>
      <c r="MXN318" s="35"/>
      <c r="MXO318" s="35"/>
      <c r="MXP318" s="15"/>
      <c r="MXR318" s="13"/>
      <c r="MXS318" s="35"/>
      <c r="MXT318" s="35"/>
      <c r="MXU318" s="15"/>
      <c r="MXW318" s="13"/>
      <c r="MXX318" s="35"/>
      <c r="MXY318" s="35"/>
      <c r="MXZ318" s="15"/>
      <c r="MYB318" s="13"/>
      <c r="MYC318" s="35"/>
      <c r="MYD318" s="35"/>
      <c r="MYE318" s="15"/>
      <c r="MYG318" s="13"/>
      <c r="MYH318" s="35"/>
      <c r="MYI318" s="35"/>
      <c r="MYJ318" s="15"/>
      <c r="MYL318" s="13"/>
      <c r="MYM318" s="35"/>
      <c r="MYN318" s="35"/>
      <c r="MYO318" s="15"/>
      <c r="MYQ318" s="13"/>
      <c r="MYR318" s="35"/>
      <c r="MYS318" s="35"/>
      <c r="MYT318" s="15"/>
      <c r="MYV318" s="13"/>
      <c r="MYW318" s="35"/>
      <c r="MYX318" s="35"/>
      <c r="MYY318" s="15"/>
      <c r="MZA318" s="13"/>
      <c r="MZB318" s="35"/>
      <c r="MZC318" s="35"/>
      <c r="MZD318" s="15"/>
      <c r="MZF318" s="13"/>
      <c r="MZG318" s="35"/>
      <c r="MZH318" s="35"/>
      <c r="MZI318" s="15"/>
      <c r="MZK318" s="13"/>
      <c r="MZL318" s="35"/>
      <c r="MZM318" s="35"/>
      <c r="MZN318" s="15"/>
      <c r="MZP318" s="13"/>
      <c r="MZQ318" s="35"/>
      <c r="MZR318" s="35"/>
      <c r="MZS318" s="15"/>
      <c r="MZU318" s="13"/>
      <c r="MZV318" s="35"/>
      <c r="MZW318" s="35"/>
      <c r="MZX318" s="15"/>
      <c r="MZZ318" s="13"/>
      <c r="NAA318" s="35"/>
      <c r="NAB318" s="35"/>
      <c r="NAC318" s="15"/>
      <c r="NAE318" s="13"/>
      <c r="NAF318" s="35"/>
      <c r="NAG318" s="35"/>
      <c r="NAH318" s="15"/>
      <c r="NAJ318" s="13"/>
      <c r="NAK318" s="35"/>
      <c r="NAL318" s="35"/>
      <c r="NAM318" s="15"/>
      <c r="NAO318" s="13"/>
      <c r="NAP318" s="35"/>
      <c r="NAQ318" s="35"/>
      <c r="NAR318" s="15"/>
      <c r="NAT318" s="13"/>
      <c r="NAU318" s="35"/>
      <c r="NAV318" s="35"/>
      <c r="NAW318" s="15"/>
      <c r="NAY318" s="13"/>
      <c r="NAZ318" s="35"/>
      <c r="NBA318" s="35"/>
      <c r="NBB318" s="15"/>
      <c r="NBD318" s="13"/>
      <c r="NBE318" s="35"/>
      <c r="NBF318" s="35"/>
      <c r="NBG318" s="15"/>
      <c r="NBI318" s="13"/>
      <c r="NBJ318" s="35"/>
      <c r="NBK318" s="35"/>
      <c r="NBL318" s="15"/>
      <c r="NBN318" s="13"/>
      <c r="NBO318" s="35"/>
      <c r="NBP318" s="35"/>
      <c r="NBQ318" s="15"/>
      <c r="NBS318" s="13"/>
      <c r="NBT318" s="35"/>
      <c r="NBU318" s="35"/>
      <c r="NBV318" s="15"/>
      <c r="NBX318" s="13"/>
      <c r="NBY318" s="35"/>
      <c r="NBZ318" s="35"/>
      <c r="NCA318" s="15"/>
      <c r="NCC318" s="13"/>
      <c r="NCD318" s="35"/>
      <c r="NCE318" s="35"/>
      <c r="NCF318" s="15"/>
      <c r="NCH318" s="13"/>
      <c r="NCI318" s="35"/>
      <c r="NCJ318" s="35"/>
      <c r="NCK318" s="15"/>
      <c r="NCM318" s="13"/>
      <c r="NCN318" s="35"/>
      <c r="NCO318" s="35"/>
      <c r="NCP318" s="15"/>
      <c r="NCR318" s="13"/>
      <c r="NCS318" s="35"/>
      <c r="NCT318" s="35"/>
      <c r="NCU318" s="15"/>
      <c r="NCW318" s="13"/>
      <c r="NCX318" s="35"/>
      <c r="NCY318" s="35"/>
      <c r="NCZ318" s="15"/>
      <c r="NDB318" s="13"/>
      <c r="NDC318" s="35"/>
      <c r="NDD318" s="35"/>
      <c r="NDE318" s="15"/>
      <c r="NDG318" s="13"/>
      <c r="NDH318" s="35"/>
      <c r="NDI318" s="35"/>
      <c r="NDJ318" s="15"/>
      <c r="NDL318" s="13"/>
      <c r="NDM318" s="35"/>
      <c r="NDN318" s="35"/>
      <c r="NDO318" s="15"/>
      <c r="NDQ318" s="13"/>
      <c r="NDR318" s="35"/>
      <c r="NDS318" s="35"/>
      <c r="NDT318" s="15"/>
      <c r="NDV318" s="13"/>
      <c r="NDW318" s="35"/>
      <c r="NDX318" s="35"/>
      <c r="NDY318" s="15"/>
      <c r="NEA318" s="13"/>
      <c r="NEB318" s="35"/>
      <c r="NEC318" s="35"/>
      <c r="NED318" s="15"/>
      <c r="NEF318" s="13"/>
      <c r="NEG318" s="35"/>
      <c r="NEH318" s="35"/>
      <c r="NEI318" s="15"/>
      <c r="NEK318" s="13"/>
      <c r="NEL318" s="35"/>
      <c r="NEM318" s="35"/>
      <c r="NEN318" s="15"/>
      <c r="NEP318" s="13"/>
      <c r="NEQ318" s="35"/>
      <c r="NER318" s="35"/>
      <c r="NES318" s="15"/>
      <c r="NEU318" s="13"/>
      <c r="NEV318" s="35"/>
      <c r="NEW318" s="35"/>
      <c r="NEX318" s="15"/>
      <c r="NEZ318" s="13"/>
      <c r="NFA318" s="35"/>
      <c r="NFB318" s="35"/>
      <c r="NFC318" s="15"/>
      <c r="NFE318" s="13"/>
      <c r="NFF318" s="35"/>
      <c r="NFG318" s="35"/>
      <c r="NFH318" s="15"/>
      <c r="NFJ318" s="13"/>
      <c r="NFK318" s="35"/>
      <c r="NFL318" s="35"/>
      <c r="NFM318" s="15"/>
      <c r="NFO318" s="13"/>
      <c r="NFP318" s="35"/>
      <c r="NFQ318" s="35"/>
      <c r="NFR318" s="15"/>
      <c r="NFT318" s="13"/>
      <c r="NFU318" s="35"/>
      <c r="NFV318" s="35"/>
      <c r="NFW318" s="15"/>
      <c r="NFY318" s="13"/>
      <c r="NFZ318" s="35"/>
      <c r="NGA318" s="35"/>
      <c r="NGB318" s="15"/>
      <c r="NGD318" s="13"/>
      <c r="NGE318" s="35"/>
      <c r="NGF318" s="35"/>
      <c r="NGG318" s="15"/>
      <c r="NGI318" s="13"/>
      <c r="NGJ318" s="35"/>
      <c r="NGK318" s="35"/>
      <c r="NGL318" s="15"/>
      <c r="NGN318" s="13"/>
      <c r="NGO318" s="35"/>
      <c r="NGP318" s="35"/>
      <c r="NGQ318" s="15"/>
      <c r="NGS318" s="13"/>
      <c r="NGT318" s="35"/>
      <c r="NGU318" s="35"/>
      <c r="NGV318" s="15"/>
      <c r="NGX318" s="13"/>
      <c r="NGY318" s="35"/>
      <c r="NGZ318" s="35"/>
      <c r="NHA318" s="15"/>
      <c r="NHC318" s="13"/>
      <c r="NHD318" s="35"/>
      <c r="NHE318" s="35"/>
      <c r="NHF318" s="15"/>
      <c r="NHH318" s="13"/>
      <c r="NHI318" s="35"/>
      <c r="NHJ318" s="35"/>
      <c r="NHK318" s="15"/>
      <c r="NHM318" s="13"/>
      <c r="NHN318" s="35"/>
      <c r="NHO318" s="35"/>
      <c r="NHP318" s="15"/>
      <c r="NHR318" s="13"/>
      <c r="NHS318" s="35"/>
      <c r="NHT318" s="35"/>
      <c r="NHU318" s="15"/>
      <c r="NHW318" s="13"/>
      <c r="NHX318" s="35"/>
      <c r="NHY318" s="35"/>
      <c r="NHZ318" s="15"/>
      <c r="NIB318" s="13"/>
      <c r="NIC318" s="35"/>
      <c r="NID318" s="35"/>
      <c r="NIE318" s="15"/>
      <c r="NIG318" s="13"/>
      <c r="NIH318" s="35"/>
      <c r="NII318" s="35"/>
      <c r="NIJ318" s="15"/>
      <c r="NIL318" s="13"/>
      <c r="NIM318" s="35"/>
      <c r="NIN318" s="35"/>
      <c r="NIO318" s="15"/>
      <c r="NIQ318" s="13"/>
      <c r="NIR318" s="35"/>
      <c r="NIS318" s="35"/>
      <c r="NIT318" s="15"/>
      <c r="NIV318" s="13"/>
      <c r="NIW318" s="35"/>
      <c r="NIX318" s="35"/>
      <c r="NIY318" s="15"/>
      <c r="NJA318" s="13"/>
      <c r="NJB318" s="35"/>
      <c r="NJC318" s="35"/>
      <c r="NJD318" s="15"/>
      <c r="NJF318" s="13"/>
      <c r="NJG318" s="35"/>
      <c r="NJH318" s="35"/>
      <c r="NJI318" s="15"/>
      <c r="NJK318" s="13"/>
      <c r="NJL318" s="35"/>
      <c r="NJM318" s="35"/>
      <c r="NJN318" s="15"/>
      <c r="NJP318" s="13"/>
      <c r="NJQ318" s="35"/>
      <c r="NJR318" s="35"/>
      <c r="NJS318" s="15"/>
      <c r="NJU318" s="13"/>
      <c r="NJV318" s="35"/>
      <c r="NJW318" s="35"/>
      <c r="NJX318" s="15"/>
      <c r="NJZ318" s="13"/>
      <c r="NKA318" s="35"/>
      <c r="NKB318" s="35"/>
      <c r="NKC318" s="15"/>
      <c r="NKE318" s="13"/>
      <c r="NKF318" s="35"/>
      <c r="NKG318" s="35"/>
      <c r="NKH318" s="15"/>
      <c r="NKJ318" s="13"/>
      <c r="NKK318" s="35"/>
      <c r="NKL318" s="35"/>
      <c r="NKM318" s="15"/>
      <c r="NKO318" s="13"/>
      <c r="NKP318" s="35"/>
      <c r="NKQ318" s="35"/>
      <c r="NKR318" s="15"/>
      <c r="NKT318" s="13"/>
      <c r="NKU318" s="35"/>
      <c r="NKV318" s="35"/>
      <c r="NKW318" s="15"/>
      <c r="NKY318" s="13"/>
      <c r="NKZ318" s="35"/>
      <c r="NLA318" s="35"/>
      <c r="NLB318" s="15"/>
      <c r="NLD318" s="13"/>
      <c r="NLE318" s="35"/>
      <c r="NLF318" s="35"/>
      <c r="NLG318" s="15"/>
      <c r="NLI318" s="13"/>
      <c r="NLJ318" s="35"/>
      <c r="NLK318" s="35"/>
      <c r="NLL318" s="15"/>
      <c r="NLN318" s="13"/>
      <c r="NLO318" s="35"/>
      <c r="NLP318" s="35"/>
      <c r="NLQ318" s="15"/>
      <c r="NLS318" s="13"/>
      <c r="NLT318" s="35"/>
      <c r="NLU318" s="35"/>
      <c r="NLV318" s="15"/>
      <c r="NLX318" s="13"/>
      <c r="NLY318" s="35"/>
      <c r="NLZ318" s="35"/>
      <c r="NMA318" s="15"/>
      <c r="NMC318" s="13"/>
      <c r="NMD318" s="35"/>
      <c r="NME318" s="35"/>
      <c r="NMF318" s="15"/>
      <c r="NMH318" s="13"/>
      <c r="NMI318" s="35"/>
      <c r="NMJ318" s="35"/>
      <c r="NMK318" s="15"/>
      <c r="NMM318" s="13"/>
      <c r="NMN318" s="35"/>
      <c r="NMO318" s="35"/>
      <c r="NMP318" s="15"/>
      <c r="NMR318" s="13"/>
      <c r="NMS318" s="35"/>
      <c r="NMT318" s="35"/>
      <c r="NMU318" s="15"/>
      <c r="NMW318" s="13"/>
      <c r="NMX318" s="35"/>
      <c r="NMY318" s="35"/>
      <c r="NMZ318" s="15"/>
      <c r="NNB318" s="13"/>
      <c r="NNC318" s="35"/>
      <c r="NND318" s="35"/>
      <c r="NNE318" s="15"/>
      <c r="NNG318" s="13"/>
      <c r="NNH318" s="35"/>
      <c r="NNI318" s="35"/>
      <c r="NNJ318" s="15"/>
      <c r="NNL318" s="13"/>
      <c r="NNM318" s="35"/>
      <c r="NNN318" s="35"/>
      <c r="NNO318" s="15"/>
      <c r="NNQ318" s="13"/>
      <c r="NNR318" s="35"/>
      <c r="NNS318" s="35"/>
      <c r="NNT318" s="15"/>
      <c r="NNV318" s="13"/>
      <c r="NNW318" s="35"/>
      <c r="NNX318" s="35"/>
      <c r="NNY318" s="15"/>
      <c r="NOA318" s="13"/>
      <c r="NOB318" s="35"/>
      <c r="NOC318" s="35"/>
      <c r="NOD318" s="15"/>
      <c r="NOF318" s="13"/>
      <c r="NOG318" s="35"/>
      <c r="NOH318" s="35"/>
      <c r="NOI318" s="15"/>
      <c r="NOK318" s="13"/>
      <c r="NOL318" s="35"/>
      <c r="NOM318" s="35"/>
      <c r="NON318" s="15"/>
      <c r="NOP318" s="13"/>
      <c r="NOQ318" s="35"/>
      <c r="NOR318" s="35"/>
      <c r="NOS318" s="15"/>
      <c r="NOU318" s="13"/>
      <c r="NOV318" s="35"/>
      <c r="NOW318" s="35"/>
      <c r="NOX318" s="15"/>
      <c r="NOZ318" s="13"/>
      <c r="NPA318" s="35"/>
      <c r="NPB318" s="35"/>
      <c r="NPC318" s="15"/>
      <c r="NPE318" s="13"/>
      <c r="NPF318" s="35"/>
      <c r="NPG318" s="35"/>
      <c r="NPH318" s="15"/>
      <c r="NPJ318" s="13"/>
      <c r="NPK318" s="35"/>
      <c r="NPL318" s="35"/>
      <c r="NPM318" s="15"/>
      <c r="NPO318" s="13"/>
      <c r="NPP318" s="35"/>
      <c r="NPQ318" s="35"/>
      <c r="NPR318" s="15"/>
      <c r="NPT318" s="13"/>
      <c r="NPU318" s="35"/>
      <c r="NPV318" s="35"/>
      <c r="NPW318" s="15"/>
      <c r="NPY318" s="13"/>
      <c r="NPZ318" s="35"/>
      <c r="NQA318" s="35"/>
      <c r="NQB318" s="15"/>
      <c r="NQD318" s="13"/>
      <c r="NQE318" s="35"/>
      <c r="NQF318" s="35"/>
      <c r="NQG318" s="15"/>
      <c r="NQI318" s="13"/>
      <c r="NQJ318" s="35"/>
      <c r="NQK318" s="35"/>
      <c r="NQL318" s="15"/>
      <c r="NQN318" s="13"/>
      <c r="NQO318" s="35"/>
      <c r="NQP318" s="35"/>
      <c r="NQQ318" s="15"/>
      <c r="NQS318" s="13"/>
      <c r="NQT318" s="35"/>
      <c r="NQU318" s="35"/>
      <c r="NQV318" s="15"/>
      <c r="NQX318" s="13"/>
      <c r="NQY318" s="35"/>
      <c r="NQZ318" s="35"/>
      <c r="NRA318" s="15"/>
      <c r="NRC318" s="13"/>
      <c r="NRD318" s="35"/>
      <c r="NRE318" s="35"/>
      <c r="NRF318" s="15"/>
      <c r="NRH318" s="13"/>
      <c r="NRI318" s="35"/>
      <c r="NRJ318" s="35"/>
      <c r="NRK318" s="15"/>
      <c r="NRM318" s="13"/>
      <c r="NRN318" s="35"/>
      <c r="NRO318" s="35"/>
      <c r="NRP318" s="15"/>
      <c r="NRR318" s="13"/>
      <c r="NRS318" s="35"/>
      <c r="NRT318" s="35"/>
      <c r="NRU318" s="15"/>
      <c r="NRW318" s="13"/>
      <c r="NRX318" s="35"/>
      <c r="NRY318" s="35"/>
      <c r="NRZ318" s="15"/>
      <c r="NSB318" s="13"/>
      <c r="NSC318" s="35"/>
      <c r="NSD318" s="35"/>
      <c r="NSE318" s="15"/>
      <c r="NSG318" s="13"/>
      <c r="NSH318" s="35"/>
      <c r="NSI318" s="35"/>
      <c r="NSJ318" s="15"/>
      <c r="NSL318" s="13"/>
      <c r="NSM318" s="35"/>
      <c r="NSN318" s="35"/>
      <c r="NSO318" s="15"/>
      <c r="NSQ318" s="13"/>
      <c r="NSR318" s="35"/>
      <c r="NSS318" s="35"/>
      <c r="NST318" s="15"/>
      <c r="NSV318" s="13"/>
      <c r="NSW318" s="35"/>
      <c r="NSX318" s="35"/>
      <c r="NSY318" s="15"/>
      <c r="NTA318" s="13"/>
      <c r="NTB318" s="35"/>
      <c r="NTC318" s="35"/>
      <c r="NTD318" s="15"/>
      <c r="NTF318" s="13"/>
      <c r="NTG318" s="35"/>
      <c r="NTH318" s="35"/>
      <c r="NTI318" s="15"/>
      <c r="NTK318" s="13"/>
      <c r="NTL318" s="35"/>
      <c r="NTM318" s="35"/>
      <c r="NTN318" s="15"/>
      <c r="NTP318" s="13"/>
      <c r="NTQ318" s="35"/>
      <c r="NTR318" s="35"/>
      <c r="NTS318" s="15"/>
      <c r="NTU318" s="13"/>
      <c r="NTV318" s="35"/>
      <c r="NTW318" s="35"/>
      <c r="NTX318" s="15"/>
      <c r="NTZ318" s="13"/>
      <c r="NUA318" s="35"/>
      <c r="NUB318" s="35"/>
      <c r="NUC318" s="15"/>
      <c r="NUE318" s="13"/>
      <c r="NUF318" s="35"/>
      <c r="NUG318" s="35"/>
      <c r="NUH318" s="15"/>
      <c r="NUJ318" s="13"/>
      <c r="NUK318" s="35"/>
      <c r="NUL318" s="35"/>
      <c r="NUM318" s="15"/>
      <c r="NUO318" s="13"/>
      <c r="NUP318" s="35"/>
      <c r="NUQ318" s="35"/>
      <c r="NUR318" s="15"/>
      <c r="NUT318" s="13"/>
      <c r="NUU318" s="35"/>
      <c r="NUV318" s="35"/>
      <c r="NUW318" s="15"/>
      <c r="NUY318" s="13"/>
      <c r="NUZ318" s="35"/>
      <c r="NVA318" s="35"/>
      <c r="NVB318" s="15"/>
      <c r="NVD318" s="13"/>
      <c r="NVE318" s="35"/>
      <c r="NVF318" s="35"/>
      <c r="NVG318" s="15"/>
      <c r="NVI318" s="13"/>
      <c r="NVJ318" s="35"/>
      <c r="NVK318" s="35"/>
      <c r="NVL318" s="15"/>
      <c r="NVN318" s="13"/>
      <c r="NVO318" s="35"/>
      <c r="NVP318" s="35"/>
      <c r="NVQ318" s="15"/>
      <c r="NVS318" s="13"/>
      <c r="NVT318" s="35"/>
      <c r="NVU318" s="35"/>
      <c r="NVV318" s="15"/>
      <c r="NVX318" s="13"/>
      <c r="NVY318" s="35"/>
      <c r="NVZ318" s="35"/>
      <c r="NWA318" s="15"/>
      <c r="NWC318" s="13"/>
      <c r="NWD318" s="35"/>
      <c r="NWE318" s="35"/>
      <c r="NWF318" s="15"/>
      <c r="NWH318" s="13"/>
      <c r="NWI318" s="35"/>
      <c r="NWJ318" s="35"/>
      <c r="NWK318" s="15"/>
      <c r="NWM318" s="13"/>
      <c r="NWN318" s="35"/>
      <c r="NWO318" s="35"/>
      <c r="NWP318" s="15"/>
      <c r="NWR318" s="13"/>
      <c r="NWS318" s="35"/>
      <c r="NWT318" s="35"/>
      <c r="NWU318" s="15"/>
      <c r="NWW318" s="13"/>
      <c r="NWX318" s="35"/>
      <c r="NWY318" s="35"/>
      <c r="NWZ318" s="15"/>
      <c r="NXB318" s="13"/>
      <c r="NXC318" s="35"/>
      <c r="NXD318" s="35"/>
      <c r="NXE318" s="15"/>
      <c r="NXG318" s="13"/>
      <c r="NXH318" s="35"/>
      <c r="NXI318" s="35"/>
      <c r="NXJ318" s="15"/>
      <c r="NXL318" s="13"/>
      <c r="NXM318" s="35"/>
      <c r="NXN318" s="35"/>
      <c r="NXO318" s="15"/>
      <c r="NXQ318" s="13"/>
      <c r="NXR318" s="35"/>
      <c r="NXS318" s="35"/>
      <c r="NXT318" s="15"/>
      <c r="NXV318" s="13"/>
      <c r="NXW318" s="35"/>
      <c r="NXX318" s="35"/>
      <c r="NXY318" s="15"/>
      <c r="NYA318" s="13"/>
      <c r="NYB318" s="35"/>
      <c r="NYC318" s="35"/>
      <c r="NYD318" s="15"/>
      <c r="NYF318" s="13"/>
      <c r="NYG318" s="35"/>
      <c r="NYH318" s="35"/>
      <c r="NYI318" s="15"/>
      <c r="NYK318" s="13"/>
      <c r="NYL318" s="35"/>
      <c r="NYM318" s="35"/>
      <c r="NYN318" s="15"/>
      <c r="NYP318" s="13"/>
      <c r="NYQ318" s="35"/>
      <c r="NYR318" s="35"/>
      <c r="NYS318" s="15"/>
      <c r="NYU318" s="13"/>
      <c r="NYV318" s="35"/>
      <c r="NYW318" s="35"/>
      <c r="NYX318" s="15"/>
      <c r="NYZ318" s="13"/>
      <c r="NZA318" s="35"/>
      <c r="NZB318" s="35"/>
      <c r="NZC318" s="15"/>
      <c r="NZE318" s="13"/>
      <c r="NZF318" s="35"/>
      <c r="NZG318" s="35"/>
      <c r="NZH318" s="15"/>
      <c r="NZJ318" s="13"/>
      <c r="NZK318" s="35"/>
      <c r="NZL318" s="35"/>
      <c r="NZM318" s="15"/>
      <c r="NZO318" s="13"/>
      <c r="NZP318" s="35"/>
      <c r="NZQ318" s="35"/>
      <c r="NZR318" s="15"/>
      <c r="NZT318" s="13"/>
      <c r="NZU318" s="35"/>
      <c r="NZV318" s="35"/>
      <c r="NZW318" s="15"/>
      <c r="NZY318" s="13"/>
      <c r="NZZ318" s="35"/>
      <c r="OAA318" s="35"/>
      <c r="OAB318" s="15"/>
      <c r="OAD318" s="13"/>
      <c r="OAE318" s="35"/>
      <c r="OAF318" s="35"/>
      <c r="OAG318" s="15"/>
      <c r="OAI318" s="13"/>
      <c r="OAJ318" s="35"/>
      <c r="OAK318" s="35"/>
      <c r="OAL318" s="15"/>
      <c r="OAN318" s="13"/>
      <c r="OAO318" s="35"/>
      <c r="OAP318" s="35"/>
      <c r="OAQ318" s="15"/>
      <c r="OAS318" s="13"/>
      <c r="OAT318" s="35"/>
      <c r="OAU318" s="35"/>
      <c r="OAV318" s="15"/>
      <c r="OAX318" s="13"/>
      <c r="OAY318" s="35"/>
      <c r="OAZ318" s="35"/>
      <c r="OBA318" s="15"/>
      <c r="OBC318" s="13"/>
      <c r="OBD318" s="35"/>
      <c r="OBE318" s="35"/>
      <c r="OBF318" s="15"/>
      <c r="OBH318" s="13"/>
      <c r="OBI318" s="35"/>
      <c r="OBJ318" s="35"/>
      <c r="OBK318" s="15"/>
      <c r="OBM318" s="13"/>
      <c r="OBN318" s="35"/>
      <c r="OBO318" s="35"/>
      <c r="OBP318" s="15"/>
      <c r="OBR318" s="13"/>
      <c r="OBS318" s="35"/>
      <c r="OBT318" s="35"/>
      <c r="OBU318" s="15"/>
      <c r="OBW318" s="13"/>
      <c r="OBX318" s="35"/>
      <c r="OBY318" s="35"/>
      <c r="OBZ318" s="15"/>
      <c r="OCB318" s="13"/>
      <c r="OCC318" s="35"/>
      <c r="OCD318" s="35"/>
      <c r="OCE318" s="15"/>
      <c r="OCG318" s="13"/>
      <c r="OCH318" s="35"/>
      <c r="OCI318" s="35"/>
      <c r="OCJ318" s="15"/>
      <c r="OCL318" s="13"/>
      <c r="OCM318" s="35"/>
      <c r="OCN318" s="35"/>
      <c r="OCO318" s="15"/>
      <c r="OCQ318" s="13"/>
      <c r="OCR318" s="35"/>
      <c r="OCS318" s="35"/>
      <c r="OCT318" s="15"/>
      <c r="OCV318" s="13"/>
      <c r="OCW318" s="35"/>
      <c r="OCX318" s="35"/>
      <c r="OCY318" s="15"/>
      <c r="ODA318" s="13"/>
      <c r="ODB318" s="35"/>
      <c r="ODC318" s="35"/>
      <c r="ODD318" s="15"/>
      <c r="ODF318" s="13"/>
      <c r="ODG318" s="35"/>
      <c r="ODH318" s="35"/>
      <c r="ODI318" s="15"/>
      <c r="ODK318" s="13"/>
      <c r="ODL318" s="35"/>
      <c r="ODM318" s="35"/>
      <c r="ODN318" s="15"/>
      <c r="ODP318" s="13"/>
      <c r="ODQ318" s="35"/>
      <c r="ODR318" s="35"/>
      <c r="ODS318" s="15"/>
      <c r="ODU318" s="13"/>
      <c r="ODV318" s="35"/>
      <c r="ODW318" s="35"/>
      <c r="ODX318" s="15"/>
      <c r="ODZ318" s="13"/>
      <c r="OEA318" s="35"/>
      <c r="OEB318" s="35"/>
      <c r="OEC318" s="15"/>
      <c r="OEE318" s="13"/>
      <c r="OEF318" s="35"/>
      <c r="OEG318" s="35"/>
      <c r="OEH318" s="15"/>
      <c r="OEJ318" s="13"/>
      <c r="OEK318" s="35"/>
      <c r="OEL318" s="35"/>
      <c r="OEM318" s="15"/>
      <c r="OEO318" s="13"/>
      <c r="OEP318" s="35"/>
      <c r="OEQ318" s="35"/>
      <c r="OER318" s="15"/>
      <c r="OET318" s="13"/>
      <c r="OEU318" s="35"/>
      <c r="OEV318" s="35"/>
      <c r="OEW318" s="15"/>
      <c r="OEY318" s="13"/>
      <c r="OEZ318" s="35"/>
      <c r="OFA318" s="35"/>
      <c r="OFB318" s="15"/>
      <c r="OFD318" s="13"/>
      <c r="OFE318" s="35"/>
      <c r="OFF318" s="35"/>
      <c r="OFG318" s="15"/>
      <c r="OFI318" s="13"/>
      <c r="OFJ318" s="35"/>
      <c r="OFK318" s="35"/>
      <c r="OFL318" s="15"/>
      <c r="OFN318" s="13"/>
      <c r="OFO318" s="35"/>
      <c r="OFP318" s="35"/>
      <c r="OFQ318" s="15"/>
      <c r="OFS318" s="13"/>
      <c r="OFT318" s="35"/>
      <c r="OFU318" s="35"/>
      <c r="OFV318" s="15"/>
      <c r="OFX318" s="13"/>
      <c r="OFY318" s="35"/>
      <c r="OFZ318" s="35"/>
      <c r="OGA318" s="15"/>
      <c r="OGC318" s="13"/>
      <c r="OGD318" s="35"/>
      <c r="OGE318" s="35"/>
      <c r="OGF318" s="15"/>
      <c r="OGH318" s="13"/>
      <c r="OGI318" s="35"/>
      <c r="OGJ318" s="35"/>
      <c r="OGK318" s="15"/>
      <c r="OGM318" s="13"/>
      <c r="OGN318" s="35"/>
      <c r="OGO318" s="35"/>
      <c r="OGP318" s="15"/>
      <c r="OGR318" s="13"/>
      <c r="OGS318" s="35"/>
      <c r="OGT318" s="35"/>
      <c r="OGU318" s="15"/>
      <c r="OGW318" s="13"/>
      <c r="OGX318" s="35"/>
      <c r="OGY318" s="35"/>
      <c r="OGZ318" s="15"/>
      <c r="OHB318" s="13"/>
      <c r="OHC318" s="35"/>
      <c r="OHD318" s="35"/>
      <c r="OHE318" s="15"/>
      <c r="OHG318" s="13"/>
      <c r="OHH318" s="35"/>
      <c r="OHI318" s="35"/>
      <c r="OHJ318" s="15"/>
      <c r="OHL318" s="13"/>
      <c r="OHM318" s="35"/>
      <c r="OHN318" s="35"/>
      <c r="OHO318" s="15"/>
      <c r="OHQ318" s="13"/>
      <c r="OHR318" s="35"/>
      <c r="OHS318" s="35"/>
      <c r="OHT318" s="15"/>
      <c r="OHV318" s="13"/>
      <c r="OHW318" s="35"/>
      <c r="OHX318" s="35"/>
      <c r="OHY318" s="15"/>
      <c r="OIA318" s="13"/>
      <c r="OIB318" s="35"/>
      <c r="OIC318" s="35"/>
      <c r="OID318" s="15"/>
      <c r="OIF318" s="13"/>
      <c r="OIG318" s="35"/>
      <c r="OIH318" s="35"/>
      <c r="OII318" s="15"/>
      <c r="OIK318" s="13"/>
      <c r="OIL318" s="35"/>
      <c r="OIM318" s="35"/>
      <c r="OIN318" s="15"/>
      <c r="OIP318" s="13"/>
      <c r="OIQ318" s="35"/>
      <c r="OIR318" s="35"/>
      <c r="OIS318" s="15"/>
      <c r="OIU318" s="13"/>
      <c r="OIV318" s="35"/>
      <c r="OIW318" s="35"/>
      <c r="OIX318" s="15"/>
      <c r="OIZ318" s="13"/>
      <c r="OJA318" s="35"/>
      <c r="OJB318" s="35"/>
      <c r="OJC318" s="15"/>
      <c r="OJE318" s="13"/>
      <c r="OJF318" s="35"/>
      <c r="OJG318" s="35"/>
      <c r="OJH318" s="15"/>
      <c r="OJJ318" s="13"/>
      <c r="OJK318" s="35"/>
      <c r="OJL318" s="35"/>
      <c r="OJM318" s="15"/>
      <c r="OJO318" s="13"/>
      <c r="OJP318" s="35"/>
      <c r="OJQ318" s="35"/>
      <c r="OJR318" s="15"/>
      <c r="OJT318" s="13"/>
      <c r="OJU318" s="35"/>
      <c r="OJV318" s="35"/>
      <c r="OJW318" s="15"/>
      <c r="OJY318" s="13"/>
      <c r="OJZ318" s="35"/>
      <c r="OKA318" s="35"/>
      <c r="OKB318" s="15"/>
      <c r="OKD318" s="13"/>
      <c r="OKE318" s="35"/>
      <c r="OKF318" s="35"/>
      <c r="OKG318" s="15"/>
      <c r="OKI318" s="13"/>
      <c r="OKJ318" s="35"/>
      <c r="OKK318" s="35"/>
      <c r="OKL318" s="15"/>
      <c r="OKN318" s="13"/>
      <c r="OKO318" s="35"/>
      <c r="OKP318" s="35"/>
      <c r="OKQ318" s="15"/>
      <c r="OKS318" s="13"/>
      <c r="OKT318" s="35"/>
      <c r="OKU318" s="35"/>
      <c r="OKV318" s="15"/>
      <c r="OKX318" s="13"/>
      <c r="OKY318" s="35"/>
      <c r="OKZ318" s="35"/>
      <c r="OLA318" s="15"/>
      <c r="OLC318" s="13"/>
      <c r="OLD318" s="35"/>
      <c r="OLE318" s="35"/>
      <c r="OLF318" s="15"/>
      <c r="OLH318" s="13"/>
      <c r="OLI318" s="35"/>
      <c r="OLJ318" s="35"/>
      <c r="OLK318" s="15"/>
      <c r="OLM318" s="13"/>
      <c r="OLN318" s="35"/>
      <c r="OLO318" s="35"/>
      <c r="OLP318" s="15"/>
      <c r="OLR318" s="13"/>
      <c r="OLS318" s="35"/>
      <c r="OLT318" s="35"/>
      <c r="OLU318" s="15"/>
      <c r="OLW318" s="13"/>
      <c r="OLX318" s="35"/>
      <c r="OLY318" s="35"/>
      <c r="OLZ318" s="15"/>
      <c r="OMB318" s="13"/>
      <c r="OMC318" s="35"/>
      <c r="OMD318" s="35"/>
      <c r="OME318" s="15"/>
      <c r="OMG318" s="13"/>
      <c r="OMH318" s="35"/>
      <c r="OMI318" s="35"/>
      <c r="OMJ318" s="15"/>
      <c r="OML318" s="13"/>
      <c r="OMM318" s="35"/>
      <c r="OMN318" s="35"/>
      <c r="OMO318" s="15"/>
      <c r="OMQ318" s="13"/>
      <c r="OMR318" s="35"/>
      <c r="OMS318" s="35"/>
      <c r="OMT318" s="15"/>
      <c r="OMV318" s="13"/>
      <c r="OMW318" s="35"/>
      <c r="OMX318" s="35"/>
      <c r="OMY318" s="15"/>
      <c r="ONA318" s="13"/>
      <c r="ONB318" s="35"/>
      <c r="ONC318" s="35"/>
      <c r="OND318" s="15"/>
      <c r="ONF318" s="13"/>
      <c r="ONG318" s="35"/>
      <c r="ONH318" s="35"/>
      <c r="ONI318" s="15"/>
      <c r="ONK318" s="13"/>
      <c r="ONL318" s="35"/>
      <c r="ONM318" s="35"/>
      <c r="ONN318" s="15"/>
      <c r="ONP318" s="13"/>
      <c r="ONQ318" s="35"/>
      <c r="ONR318" s="35"/>
      <c r="ONS318" s="15"/>
      <c r="ONU318" s="13"/>
      <c r="ONV318" s="35"/>
      <c r="ONW318" s="35"/>
      <c r="ONX318" s="15"/>
      <c r="ONZ318" s="13"/>
      <c r="OOA318" s="35"/>
      <c r="OOB318" s="35"/>
      <c r="OOC318" s="15"/>
      <c r="OOE318" s="13"/>
      <c r="OOF318" s="35"/>
      <c r="OOG318" s="35"/>
      <c r="OOH318" s="15"/>
      <c r="OOJ318" s="13"/>
      <c r="OOK318" s="35"/>
      <c r="OOL318" s="35"/>
      <c r="OOM318" s="15"/>
      <c r="OOO318" s="13"/>
      <c r="OOP318" s="35"/>
      <c r="OOQ318" s="35"/>
      <c r="OOR318" s="15"/>
      <c r="OOT318" s="13"/>
      <c r="OOU318" s="35"/>
      <c r="OOV318" s="35"/>
      <c r="OOW318" s="15"/>
      <c r="OOY318" s="13"/>
      <c r="OOZ318" s="35"/>
      <c r="OPA318" s="35"/>
      <c r="OPB318" s="15"/>
      <c r="OPD318" s="13"/>
      <c r="OPE318" s="35"/>
      <c r="OPF318" s="35"/>
      <c r="OPG318" s="15"/>
      <c r="OPI318" s="13"/>
      <c r="OPJ318" s="35"/>
      <c r="OPK318" s="35"/>
      <c r="OPL318" s="15"/>
      <c r="OPN318" s="13"/>
      <c r="OPO318" s="35"/>
      <c r="OPP318" s="35"/>
      <c r="OPQ318" s="15"/>
      <c r="OPS318" s="13"/>
      <c r="OPT318" s="35"/>
      <c r="OPU318" s="35"/>
      <c r="OPV318" s="15"/>
      <c r="OPX318" s="13"/>
      <c r="OPY318" s="35"/>
      <c r="OPZ318" s="35"/>
      <c r="OQA318" s="15"/>
      <c r="OQC318" s="13"/>
      <c r="OQD318" s="35"/>
      <c r="OQE318" s="35"/>
      <c r="OQF318" s="15"/>
      <c r="OQH318" s="13"/>
      <c r="OQI318" s="35"/>
      <c r="OQJ318" s="35"/>
      <c r="OQK318" s="15"/>
      <c r="OQM318" s="13"/>
      <c r="OQN318" s="35"/>
      <c r="OQO318" s="35"/>
      <c r="OQP318" s="15"/>
      <c r="OQR318" s="13"/>
      <c r="OQS318" s="35"/>
      <c r="OQT318" s="35"/>
      <c r="OQU318" s="15"/>
      <c r="OQW318" s="13"/>
      <c r="OQX318" s="35"/>
      <c r="OQY318" s="35"/>
      <c r="OQZ318" s="15"/>
      <c r="ORB318" s="13"/>
      <c r="ORC318" s="35"/>
      <c r="ORD318" s="35"/>
      <c r="ORE318" s="15"/>
      <c r="ORG318" s="13"/>
      <c r="ORH318" s="35"/>
      <c r="ORI318" s="35"/>
      <c r="ORJ318" s="15"/>
      <c r="ORL318" s="13"/>
      <c r="ORM318" s="35"/>
      <c r="ORN318" s="35"/>
      <c r="ORO318" s="15"/>
      <c r="ORQ318" s="13"/>
      <c r="ORR318" s="35"/>
      <c r="ORS318" s="35"/>
      <c r="ORT318" s="15"/>
      <c r="ORV318" s="13"/>
      <c r="ORW318" s="35"/>
      <c r="ORX318" s="35"/>
      <c r="ORY318" s="15"/>
      <c r="OSA318" s="13"/>
      <c r="OSB318" s="35"/>
      <c r="OSC318" s="35"/>
      <c r="OSD318" s="15"/>
      <c r="OSF318" s="13"/>
      <c r="OSG318" s="35"/>
      <c r="OSH318" s="35"/>
      <c r="OSI318" s="15"/>
      <c r="OSK318" s="13"/>
      <c r="OSL318" s="35"/>
      <c r="OSM318" s="35"/>
      <c r="OSN318" s="15"/>
      <c r="OSP318" s="13"/>
      <c r="OSQ318" s="35"/>
      <c r="OSR318" s="35"/>
      <c r="OSS318" s="15"/>
      <c r="OSU318" s="13"/>
      <c r="OSV318" s="35"/>
      <c r="OSW318" s="35"/>
      <c r="OSX318" s="15"/>
      <c r="OSZ318" s="13"/>
      <c r="OTA318" s="35"/>
      <c r="OTB318" s="35"/>
      <c r="OTC318" s="15"/>
      <c r="OTE318" s="13"/>
      <c r="OTF318" s="35"/>
      <c r="OTG318" s="35"/>
      <c r="OTH318" s="15"/>
      <c r="OTJ318" s="13"/>
      <c r="OTK318" s="35"/>
      <c r="OTL318" s="35"/>
      <c r="OTM318" s="15"/>
      <c r="OTO318" s="13"/>
      <c r="OTP318" s="35"/>
      <c r="OTQ318" s="35"/>
      <c r="OTR318" s="15"/>
      <c r="OTT318" s="13"/>
      <c r="OTU318" s="35"/>
      <c r="OTV318" s="35"/>
      <c r="OTW318" s="15"/>
      <c r="OTY318" s="13"/>
      <c r="OTZ318" s="35"/>
      <c r="OUA318" s="35"/>
      <c r="OUB318" s="15"/>
      <c r="OUD318" s="13"/>
      <c r="OUE318" s="35"/>
      <c r="OUF318" s="35"/>
      <c r="OUG318" s="15"/>
      <c r="OUI318" s="13"/>
      <c r="OUJ318" s="35"/>
      <c r="OUK318" s="35"/>
      <c r="OUL318" s="15"/>
      <c r="OUN318" s="13"/>
      <c r="OUO318" s="35"/>
      <c r="OUP318" s="35"/>
      <c r="OUQ318" s="15"/>
      <c r="OUS318" s="13"/>
      <c r="OUT318" s="35"/>
      <c r="OUU318" s="35"/>
      <c r="OUV318" s="15"/>
      <c r="OUX318" s="13"/>
      <c r="OUY318" s="35"/>
      <c r="OUZ318" s="35"/>
      <c r="OVA318" s="15"/>
      <c r="OVC318" s="13"/>
      <c r="OVD318" s="35"/>
      <c r="OVE318" s="35"/>
      <c r="OVF318" s="15"/>
      <c r="OVH318" s="13"/>
      <c r="OVI318" s="35"/>
      <c r="OVJ318" s="35"/>
      <c r="OVK318" s="15"/>
      <c r="OVM318" s="13"/>
      <c r="OVN318" s="35"/>
      <c r="OVO318" s="35"/>
      <c r="OVP318" s="15"/>
      <c r="OVR318" s="13"/>
      <c r="OVS318" s="35"/>
      <c r="OVT318" s="35"/>
      <c r="OVU318" s="15"/>
      <c r="OVW318" s="13"/>
      <c r="OVX318" s="35"/>
      <c r="OVY318" s="35"/>
      <c r="OVZ318" s="15"/>
      <c r="OWB318" s="13"/>
      <c r="OWC318" s="35"/>
      <c r="OWD318" s="35"/>
      <c r="OWE318" s="15"/>
      <c r="OWG318" s="13"/>
      <c r="OWH318" s="35"/>
      <c r="OWI318" s="35"/>
      <c r="OWJ318" s="15"/>
      <c r="OWL318" s="13"/>
      <c r="OWM318" s="35"/>
      <c r="OWN318" s="35"/>
      <c r="OWO318" s="15"/>
      <c r="OWQ318" s="13"/>
      <c r="OWR318" s="35"/>
      <c r="OWS318" s="35"/>
      <c r="OWT318" s="15"/>
      <c r="OWV318" s="13"/>
      <c r="OWW318" s="35"/>
      <c r="OWX318" s="35"/>
      <c r="OWY318" s="15"/>
      <c r="OXA318" s="13"/>
      <c r="OXB318" s="35"/>
      <c r="OXC318" s="35"/>
      <c r="OXD318" s="15"/>
      <c r="OXF318" s="13"/>
      <c r="OXG318" s="35"/>
      <c r="OXH318" s="35"/>
      <c r="OXI318" s="15"/>
      <c r="OXK318" s="13"/>
      <c r="OXL318" s="35"/>
      <c r="OXM318" s="35"/>
      <c r="OXN318" s="15"/>
      <c r="OXP318" s="13"/>
      <c r="OXQ318" s="35"/>
      <c r="OXR318" s="35"/>
      <c r="OXS318" s="15"/>
      <c r="OXU318" s="13"/>
      <c r="OXV318" s="35"/>
      <c r="OXW318" s="35"/>
      <c r="OXX318" s="15"/>
      <c r="OXZ318" s="13"/>
      <c r="OYA318" s="35"/>
      <c r="OYB318" s="35"/>
      <c r="OYC318" s="15"/>
      <c r="OYE318" s="13"/>
      <c r="OYF318" s="35"/>
      <c r="OYG318" s="35"/>
      <c r="OYH318" s="15"/>
      <c r="OYJ318" s="13"/>
      <c r="OYK318" s="35"/>
      <c r="OYL318" s="35"/>
      <c r="OYM318" s="15"/>
      <c r="OYO318" s="13"/>
      <c r="OYP318" s="35"/>
      <c r="OYQ318" s="35"/>
      <c r="OYR318" s="15"/>
      <c r="OYT318" s="13"/>
      <c r="OYU318" s="35"/>
      <c r="OYV318" s="35"/>
      <c r="OYW318" s="15"/>
      <c r="OYY318" s="13"/>
      <c r="OYZ318" s="35"/>
      <c r="OZA318" s="35"/>
      <c r="OZB318" s="15"/>
      <c r="OZD318" s="13"/>
      <c r="OZE318" s="35"/>
      <c r="OZF318" s="35"/>
      <c r="OZG318" s="15"/>
      <c r="OZI318" s="13"/>
      <c r="OZJ318" s="35"/>
      <c r="OZK318" s="35"/>
      <c r="OZL318" s="15"/>
      <c r="OZN318" s="13"/>
      <c r="OZO318" s="35"/>
      <c r="OZP318" s="35"/>
      <c r="OZQ318" s="15"/>
      <c r="OZS318" s="13"/>
      <c r="OZT318" s="35"/>
      <c r="OZU318" s="35"/>
      <c r="OZV318" s="15"/>
      <c r="OZX318" s="13"/>
      <c r="OZY318" s="35"/>
      <c r="OZZ318" s="35"/>
      <c r="PAA318" s="15"/>
      <c r="PAC318" s="13"/>
      <c r="PAD318" s="35"/>
      <c r="PAE318" s="35"/>
      <c r="PAF318" s="15"/>
      <c r="PAH318" s="13"/>
      <c r="PAI318" s="35"/>
      <c r="PAJ318" s="35"/>
      <c r="PAK318" s="15"/>
      <c r="PAM318" s="13"/>
      <c r="PAN318" s="35"/>
      <c r="PAO318" s="35"/>
      <c r="PAP318" s="15"/>
      <c r="PAR318" s="13"/>
      <c r="PAS318" s="35"/>
      <c r="PAT318" s="35"/>
      <c r="PAU318" s="15"/>
      <c r="PAW318" s="13"/>
      <c r="PAX318" s="35"/>
      <c r="PAY318" s="35"/>
      <c r="PAZ318" s="15"/>
      <c r="PBB318" s="13"/>
      <c r="PBC318" s="35"/>
      <c r="PBD318" s="35"/>
      <c r="PBE318" s="15"/>
      <c r="PBG318" s="13"/>
      <c r="PBH318" s="35"/>
      <c r="PBI318" s="35"/>
      <c r="PBJ318" s="15"/>
      <c r="PBL318" s="13"/>
      <c r="PBM318" s="35"/>
      <c r="PBN318" s="35"/>
      <c r="PBO318" s="15"/>
      <c r="PBQ318" s="13"/>
      <c r="PBR318" s="35"/>
      <c r="PBS318" s="35"/>
      <c r="PBT318" s="15"/>
      <c r="PBV318" s="13"/>
      <c r="PBW318" s="35"/>
      <c r="PBX318" s="35"/>
      <c r="PBY318" s="15"/>
      <c r="PCA318" s="13"/>
      <c r="PCB318" s="35"/>
      <c r="PCC318" s="35"/>
      <c r="PCD318" s="15"/>
      <c r="PCF318" s="13"/>
      <c r="PCG318" s="35"/>
      <c r="PCH318" s="35"/>
      <c r="PCI318" s="15"/>
      <c r="PCK318" s="13"/>
      <c r="PCL318" s="35"/>
      <c r="PCM318" s="35"/>
      <c r="PCN318" s="15"/>
      <c r="PCP318" s="13"/>
      <c r="PCQ318" s="35"/>
      <c r="PCR318" s="35"/>
      <c r="PCS318" s="15"/>
      <c r="PCU318" s="13"/>
      <c r="PCV318" s="35"/>
      <c r="PCW318" s="35"/>
      <c r="PCX318" s="15"/>
      <c r="PCZ318" s="13"/>
      <c r="PDA318" s="35"/>
      <c r="PDB318" s="35"/>
      <c r="PDC318" s="15"/>
      <c r="PDE318" s="13"/>
      <c r="PDF318" s="35"/>
      <c r="PDG318" s="35"/>
      <c r="PDH318" s="15"/>
      <c r="PDJ318" s="13"/>
      <c r="PDK318" s="35"/>
      <c r="PDL318" s="35"/>
      <c r="PDM318" s="15"/>
      <c r="PDO318" s="13"/>
      <c r="PDP318" s="35"/>
      <c r="PDQ318" s="35"/>
      <c r="PDR318" s="15"/>
      <c r="PDT318" s="13"/>
      <c r="PDU318" s="35"/>
      <c r="PDV318" s="35"/>
      <c r="PDW318" s="15"/>
      <c r="PDY318" s="13"/>
      <c r="PDZ318" s="35"/>
      <c r="PEA318" s="35"/>
      <c r="PEB318" s="15"/>
      <c r="PED318" s="13"/>
      <c r="PEE318" s="35"/>
      <c r="PEF318" s="35"/>
      <c r="PEG318" s="15"/>
      <c r="PEI318" s="13"/>
      <c r="PEJ318" s="35"/>
      <c r="PEK318" s="35"/>
      <c r="PEL318" s="15"/>
      <c r="PEN318" s="13"/>
      <c r="PEO318" s="35"/>
      <c r="PEP318" s="35"/>
      <c r="PEQ318" s="15"/>
      <c r="PES318" s="13"/>
      <c r="PET318" s="35"/>
      <c r="PEU318" s="35"/>
      <c r="PEV318" s="15"/>
      <c r="PEX318" s="13"/>
      <c r="PEY318" s="35"/>
      <c r="PEZ318" s="35"/>
      <c r="PFA318" s="15"/>
      <c r="PFC318" s="13"/>
      <c r="PFD318" s="35"/>
      <c r="PFE318" s="35"/>
      <c r="PFF318" s="15"/>
      <c r="PFH318" s="13"/>
      <c r="PFI318" s="35"/>
      <c r="PFJ318" s="35"/>
      <c r="PFK318" s="15"/>
      <c r="PFM318" s="13"/>
      <c r="PFN318" s="35"/>
      <c r="PFO318" s="35"/>
      <c r="PFP318" s="15"/>
      <c r="PFR318" s="13"/>
      <c r="PFS318" s="35"/>
      <c r="PFT318" s="35"/>
      <c r="PFU318" s="15"/>
      <c r="PFW318" s="13"/>
      <c r="PFX318" s="35"/>
      <c r="PFY318" s="35"/>
      <c r="PFZ318" s="15"/>
      <c r="PGB318" s="13"/>
      <c r="PGC318" s="35"/>
      <c r="PGD318" s="35"/>
      <c r="PGE318" s="15"/>
      <c r="PGG318" s="13"/>
      <c r="PGH318" s="35"/>
      <c r="PGI318" s="35"/>
      <c r="PGJ318" s="15"/>
      <c r="PGL318" s="13"/>
      <c r="PGM318" s="35"/>
      <c r="PGN318" s="35"/>
      <c r="PGO318" s="15"/>
      <c r="PGQ318" s="13"/>
      <c r="PGR318" s="35"/>
      <c r="PGS318" s="35"/>
      <c r="PGT318" s="15"/>
      <c r="PGV318" s="13"/>
      <c r="PGW318" s="35"/>
      <c r="PGX318" s="35"/>
      <c r="PGY318" s="15"/>
      <c r="PHA318" s="13"/>
      <c r="PHB318" s="35"/>
      <c r="PHC318" s="35"/>
      <c r="PHD318" s="15"/>
      <c r="PHF318" s="13"/>
      <c r="PHG318" s="35"/>
      <c r="PHH318" s="35"/>
      <c r="PHI318" s="15"/>
      <c r="PHK318" s="13"/>
      <c r="PHL318" s="35"/>
      <c r="PHM318" s="35"/>
      <c r="PHN318" s="15"/>
      <c r="PHP318" s="13"/>
      <c r="PHQ318" s="35"/>
      <c r="PHR318" s="35"/>
      <c r="PHS318" s="15"/>
      <c r="PHU318" s="13"/>
      <c r="PHV318" s="35"/>
      <c r="PHW318" s="35"/>
      <c r="PHX318" s="15"/>
      <c r="PHZ318" s="13"/>
      <c r="PIA318" s="35"/>
      <c r="PIB318" s="35"/>
      <c r="PIC318" s="15"/>
      <c r="PIE318" s="13"/>
      <c r="PIF318" s="35"/>
      <c r="PIG318" s="35"/>
      <c r="PIH318" s="15"/>
      <c r="PIJ318" s="13"/>
      <c r="PIK318" s="35"/>
      <c r="PIL318" s="35"/>
      <c r="PIM318" s="15"/>
      <c r="PIO318" s="13"/>
      <c r="PIP318" s="35"/>
      <c r="PIQ318" s="35"/>
      <c r="PIR318" s="15"/>
      <c r="PIT318" s="13"/>
      <c r="PIU318" s="35"/>
      <c r="PIV318" s="35"/>
      <c r="PIW318" s="15"/>
      <c r="PIY318" s="13"/>
      <c r="PIZ318" s="35"/>
      <c r="PJA318" s="35"/>
      <c r="PJB318" s="15"/>
      <c r="PJD318" s="13"/>
      <c r="PJE318" s="35"/>
      <c r="PJF318" s="35"/>
      <c r="PJG318" s="15"/>
      <c r="PJI318" s="13"/>
      <c r="PJJ318" s="35"/>
      <c r="PJK318" s="35"/>
      <c r="PJL318" s="15"/>
      <c r="PJN318" s="13"/>
      <c r="PJO318" s="35"/>
      <c r="PJP318" s="35"/>
      <c r="PJQ318" s="15"/>
      <c r="PJS318" s="13"/>
      <c r="PJT318" s="35"/>
      <c r="PJU318" s="35"/>
      <c r="PJV318" s="15"/>
      <c r="PJX318" s="13"/>
      <c r="PJY318" s="35"/>
      <c r="PJZ318" s="35"/>
      <c r="PKA318" s="15"/>
      <c r="PKC318" s="13"/>
      <c r="PKD318" s="35"/>
      <c r="PKE318" s="35"/>
      <c r="PKF318" s="15"/>
      <c r="PKH318" s="13"/>
      <c r="PKI318" s="35"/>
      <c r="PKJ318" s="35"/>
      <c r="PKK318" s="15"/>
      <c r="PKM318" s="13"/>
      <c r="PKN318" s="35"/>
      <c r="PKO318" s="35"/>
      <c r="PKP318" s="15"/>
      <c r="PKR318" s="13"/>
      <c r="PKS318" s="35"/>
      <c r="PKT318" s="35"/>
      <c r="PKU318" s="15"/>
      <c r="PKW318" s="13"/>
      <c r="PKX318" s="35"/>
      <c r="PKY318" s="35"/>
      <c r="PKZ318" s="15"/>
      <c r="PLB318" s="13"/>
      <c r="PLC318" s="35"/>
      <c r="PLD318" s="35"/>
      <c r="PLE318" s="15"/>
      <c r="PLG318" s="13"/>
      <c r="PLH318" s="35"/>
      <c r="PLI318" s="35"/>
      <c r="PLJ318" s="15"/>
      <c r="PLL318" s="13"/>
      <c r="PLM318" s="35"/>
      <c r="PLN318" s="35"/>
      <c r="PLO318" s="15"/>
      <c r="PLQ318" s="13"/>
      <c r="PLR318" s="35"/>
      <c r="PLS318" s="35"/>
      <c r="PLT318" s="15"/>
      <c r="PLV318" s="13"/>
      <c r="PLW318" s="35"/>
      <c r="PLX318" s="35"/>
      <c r="PLY318" s="15"/>
      <c r="PMA318" s="13"/>
      <c r="PMB318" s="35"/>
      <c r="PMC318" s="35"/>
      <c r="PMD318" s="15"/>
      <c r="PMF318" s="13"/>
      <c r="PMG318" s="35"/>
      <c r="PMH318" s="35"/>
      <c r="PMI318" s="15"/>
      <c r="PMK318" s="13"/>
      <c r="PML318" s="35"/>
      <c r="PMM318" s="35"/>
      <c r="PMN318" s="15"/>
      <c r="PMP318" s="13"/>
      <c r="PMQ318" s="35"/>
      <c r="PMR318" s="35"/>
      <c r="PMS318" s="15"/>
      <c r="PMU318" s="13"/>
      <c r="PMV318" s="35"/>
      <c r="PMW318" s="35"/>
      <c r="PMX318" s="15"/>
      <c r="PMZ318" s="13"/>
      <c r="PNA318" s="35"/>
      <c r="PNB318" s="35"/>
      <c r="PNC318" s="15"/>
      <c r="PNE318" s="13"/>
      <c r="PNF318" s="35"/>
      <c r="PNG318" s="35"/>
      <c r="PNH318" s="15"/>
      <c r="PNJ318" s="13"/>
      <c r="PNK318" s="35"/>
      <c r="PNL318" s="35"/>
      <c r="PNM318" s="15"/>
      <c r="PNO318" s="13"/>
      <c r="PNP318" s="35"/>
      <c r="PNQ318" s="35"/>
      <c r="PNR318" s="15"/>
      <c r="PNT318" s="13"/>
      <c r="PNU318" s="35"/>
      <c r="PNV318" s="35"/>
      <c r="PNW318" s="15"/>
      <c r="PNY318" s="13"/>
      <c r="PNZ318" s="35"/>
      <c r="POA318" s="35"/>
      <c r="POB318" s="15"/>
      <c r="POD318" s="13"/>
      <c r="POE318" s="35"/>
      <c r="POF318" s="35"/>
      <c r="POG318" s="15"/>
      <c r="POI318" s="13"/>
      <c r="POJ318" s="35"/>
      <c r="POK318" s="35"/>
      <c r="POL318" s="15"/>
      <c r="PON318" s="13"/>
      <c r="POO318" s="35"/>
      <c r="POP318" s="35"/>
      <c r="POQ318" s="15"/>
      <c r="POS318" s="13"/>
      <c r="POT318" s="35"/>
      <c r="POU318" s="35"/>
      <c r="POV318" s="15"/>
      <c r="POX318" s="13"/>
      <c r="POY318" s="35"/>
      <c r="POZ318" s="35"/>
      <c r="PPA318" s="15"/>
      <c r="PPC318" s="13"/>
      <c r="PPD318" s="35"/>
      <c r="PPE318" s="35"/>
      <c r="PPF318" s="15"/>
      <c r="PPH318" s="13"/>
      <c r="PPI318" s="35"/>
      <c r="PPJ318" s="35"/>
      <c r="PPK318" s="15"/>
      <c r="PPM318" s="13"/>
      <c r="PPN318" s="35"/>
      <c r="PPO318" s="35"/>
      <c r="PPP318" s="15"/>
      <c r="PPR318" s="13"/>
      <c r="PPS318" s="35"/>
      <c r="PPT318" s="35"/>
      <c r="PPU318" s="15"/>
      <c r="PPW318" s="13"/>
      <c r="PPX318" s="35"/>
      <c r="PPY318" s="35"/>
      <c r="PPZ318" s="15"/>
      <c r="PQB318" s="13"/>
      <c r="PQC318" s="35"/>
      <c r="PQD318" s="35"/>
      <c r="PQE318" s="15"/>
      <c r="PQG318" s="13"/>
      <c r="PQH318" s="35"/>
      <c r="PQI318" s="35"/>
      <c r="PQJ318" s="15"/>
      <c r="PQL318" s="13"/>
      <c r="PQM318" s="35"/>
      <c r="PQN318" s="35"/>
      <c r="PQO318" s="15"/>
      <c r="PQQ318" s="13"/>
      <c r="PQR318" s="35"/>
      <c r="PQS318" s="35"/>
      <c r="PQT318" s="15"/>
      <c r="PQV318" s="13"/>
      <c r="PQW318" s="35"/>
      <c r="PQX318" s="35"/>
      <c r="PQY318" s="15"/>
      <c r="PRA318" s="13"/>
      <c r="PRB318" s="35"/>
      <c r="PRC318" s="35"/>
      <c r="PRD318" s="15"/>
      <c r="PRF318" s="13"/>
      <c r="PRG318" s="35"/>
      <c r="PRH318" s="35"/>
      <c r="PRI318" s="15"/>
      <c r="PRK318" s="13"/>
      <c r="PRL318" s="35"/>
      <c r="PRM318" s="35"/>
      <c r="PRN318" s="15"/>
      <c r="PRP318" s="13"/>
      <c r="PRQ318" s="35"/>
      <c r="PRR318" s="35"/>
      <c r="PRS318" s="15"/>
      <c r="PRU318" s="13"/>
      <c r="PRV318" s="35"/>
      <c r="PRW318" s="35"/>
      <c r="PRX318" s="15"/>
      <c r="PRZ318" s="13"/>
      <c r="PSA318" s="35"/>
      <c r="PSB318" s="35"/>
      <c r="PSC318" s="15"/>
      <c r="PSE318" s="13"/>
      <c r="PSF318" s="35"/>
      <c r="PSG318" s="35"/>
      <c r="PSH318" s="15"/>
      <c r="PSJ318" s="13"/>
      <c r="PSK318" s="35"/>
      <c r="PSL318" s="35"/>
      <c r="PSM318" s="15"/>
      <c r="PSO318" s="13"/>
      <c r="PSP318" s="35"/>
      <c r="PSQ318" s="35"/>
      <c r="PSR318" s="15"/>
      <c r="PST318" s="13"/>
      <c r="PSU318" s="35"/>
      <c r="PSV318" s="35"/>
      <c r="PSW318" s="15"/>
      <c r="PSY318" s="13"/>
      <c r="PSZ318" s="35"/>
      <c r="PTA318" s="35"/>
      <c r="PTB318" s="15"/>
      <c r="PTD318" s="13"/>
      <c r="PTE318" s="35"/>
      <c r="PTF318" s="35"/>
      <c r="PTG318" s="15"/>
      <c r="PTI318" s="13"/>
      <c r="PTJ318" s="35"/>
      <c r="PTK318" s="35"/>
      <c r="PTL318" s="15"/>
      <c r="PTN318" s="13"/>
      <c r="PTO318" s="35"/>
      <c r="PTP318" s="35"/>
      <c r="PTQ318" s="15"/>
      <c r="PTS318" s="13"/>
      <c r="PTT318" s="35"/>
      <c r="PTU318" s="35"/>
      <c r="PTV318" s="15"/>
      <c r="PTX318" s="13"/>
      <c r="PTY318" s="35"/>
      <c r="PTZ318" s="35"/>
      <c r="PUA318" s="15"/>
      <c r="PUC318" s="13"/>
      <c r="PUD318" s="35"/>
      <c r="PUE318" s="35"/>
      <c r="PUF318" s="15"/>
      <c r="PUH318" s="13"/>
      <c r="PUI318" s="35"/>
      <c r="PUJ318" s="35"/>
      <c r="PUK318" s="15"/>
      <c r="PUM318" s="13"/>
      <c r="PUN318" s="35"/>
      <c r="PUO318" s="35"/>
      <c r="PUP318" s="15"/>
      <c r="PUR318" s="13"/>
      <c r="PUS318" s="35"/>
      <c r="PUT318" s="35"/>
      <c r="PUU318" s="15"/>
      <c r="PUW318" s="13"/>
      <c r="PUX318" s="35"/>
      <c r="PUY318" s="35"/>
      <c r="PUZ318" s="15"/>
      <c r="PVB318" s="13"/>
      <c r="PVC318" s="35"/>
      <c r="PVD318" s="35"/>
      <c r="PVE318" s="15"/>
      <c r="PVG318" s="13"/>
      <c r="PVH318" s="35"/>
      <c r="PVI318" s="35"/>
      <c r="PVJ318" s="15"/>
      <c r="PVL318" s="13"/>
      <c r="PVM318" s="35"/>
      <c r="PVN318" s="35"/>
      <c r="PVO318" s="15"/>
      <c r="PVQ318" s="13"/>
      <c r="PVR318" s="35"/>
      <c r="PVS318" s="35"/>
      <c r="PVT318" s="15"/>
      <c r="PVV318" s="13"/>
      <c r="PVW318" s="35"/>
      <c r="PVX318" s="35"/>
      <c r="PVY318" s="15"/>
      <c r="PWA318" s="13"/>
      <c r="PWB318" s="35"/>
      <c r="PWC318" s="35"/>
      <c r="PWD318" s="15"/>
      <c r="PWF318" s="13"/>
      <c r="PWG318" s="35"/>
      <c r="PWH318" s="35"/>
      <c r="PWI318" s="15"/>
      <c r="PWK318" s="13"/>
      <c r="PWL318" s="35"/>
      <c r="PWM318" s="35"/>
      <c r="PWN318" s="15"/>
      <c r="PWP318" s="13"/>
      <c r="PWQ318" s="35"/>
      <c r="PWR318" s="35"/>
      <c r="PWS318" s="15"/>
      <c r="PWU318" s="13"/>
      <c r="PWV318" s="35"/>
      <c r="PWW318" s="35"/>
      <c r="PWX318" s="15"/>
      <c r="PWZ318" s="13"/>
      <c r="PXA318" s="35"/>
      <c r="PXB318" s="35"/>
      <c r="PXC318" s="15"/>
      <c r="PXE318" s="13"/>
      <c r="PXF318" s="35"/>
      <c r="PXG318" s="35"/>
      <c r="PXH318" s="15"/>
      <c r="PXJ318" s="13"/>
      <c r="PXK318" s="35"/>
      <c r="PXL318" s="35"/>
      <c r="PXM318" s="15"/>
      <c r="PXO318" s="13"/>
      <c r="PXP318" s="35"/>
      <c r="PXQ318" s="35"/>
      <c r="PXR318" s="15"/>
      <c r="PXT318" s="13"/>
      <c r="PXU318" s="35"/>
      <c r="PXV318" s="35"/>
      <c r="PXW318" s="15"/>
      <c r="PXY318" s="13"/>
      <c r="PXZ318" s="35"/>
      <c r="PYA318" s="35"/>
      <c r="PYB318" s="15"/>
      <c r="PYD318" s="13"/>
      <c r="PYE318" s="35"/>
      <c r="PYF318" s="35"/>
      <c r="PYG318" s="15"/>
      <c r="PYI318" s="13"/>
      <c r="PYJ318" s="35"/>
      <c r="PYK318" s="35"/>
      <c r="PYL318" s="15"/>
      <c r="PYN318" s="13"/>
      <c r="PYO318" s="35"/>
      <c r="PYP318" s="35"/>
      <c r="PYQ318" s="15"/>
      <c r="PYS318" s="13"/>
      <c r="PYT318" s="35"/>
      <c r="PYU318" s="35"/>
      <c r="PYV318" s="15"/>
      <c r="PYX318" s="13"/>
      <c r="PYY318" s="35"/>
      <c r="PYZ318" s="35"/>
      <c r="PZA318" s="15"/>
      <c r="PZC318" s="13"/>
      <c r="PZD318" s="35"/>
      <c r="PZE318" s="35"/>
      <c r="PZF318" s="15"/>
      <c r="PZH318" s="13"/>
      <c r="PZI318" s="35"/>
      <c r="PZJ318" s="35"/>
      <c r="PZK318" s="15"/>
      <c r="PZM318" s="13"/>
      <c r="PZN318" s="35"/>
      <c r="PZO318" s="35"/>
      <c r="PZP318" s="15"/>
      <c r="PZR318" s="13"/>
      <c r="PZS318" s="35"/>
      <c r="PZT318" s="35"/>
      <c r="PZU318" s="15"/>
      <c r="PZW318" s="13"/>
      <c r="PZX318" s="35"/>
      <c r="PZY318" s="35"/>
      <c r="PZZ318" s="15"/>
      <c r="QAB318" s="13"/>
      <c r="QAC318" s="35"/>
      <c r="QAD318" s="35"/>
      <c r="QAE318" s="15"/>
      <c r="QAG318" s="13"/>
      <c r="QAH318" s="35"/>
      <c r="QAI318" s="35"/>
      <c r="QAJ318" s="15"/>
      <c r="QAL318" s="13"/>
      <c r="QAM318" s="35"/>
      <c r="QAN318" s="35"/>
      <c r="QAO318" s="15"/>
      <c r="QAQ318" s="13"/>
      <c r="QAR318" s="35"/>
      <c r="QAS318" s="35"/>
      <c r="QAT318" s="15"/>
      <c r="QAV318" s="13"/>
      <c r="QAW318" s="35"/>
      <c r="QAX318" s="35"/>
      <c r="QAY318" s="15"/>
      <c r="QBA318" s="13"/>
      <c r="QBB318" s="35"/>
      <c r="QBC318" s="35"/>
      <c r="QBD318" s="15"/>
      <c r="QBF318" s="13"/>
      <c r="QBG318" s="35"/>
      <c r="QBH318" s="35"/>
      <c r="QBI318" s="15"/>
      <c r="QBK318" s="13"/>
      <c r="QBL318" s="35"/>
      <c r="QBM318" s="35"/>
      <c r="QBN318" s="15"/>
      <c r="QBP318" s="13"/>
      <c r="QBQ318" s="35"/>
      <c r="QBR318" s="35"/>
      <c r="QBS318" s="15"/>
      <c r="QBU318" s="13"/>
      <c r="QBV318" s="35"/>
      <c r="QBW318" s="35"/>
      <c r="QBX318" s="15"/>
      <c r="QBZ318" s="13"/>
      <c r="QCA318" s="35"/>
      <c r="QCB318" s="35"/>
      <c r="QCC318" s="15"/>
      <c r="QCE318" s="13"/>
      <c r="QCF318" s="35"/>
      <c r="QCG318" s="35"/>
      <c r="QCH318" s="15"/>
      <c r="QCJ318" s="13"/>
      <c r="QCK318" s="35"/>
      <c r="QCL318" s="35"/>
      <c r="QCM318" s="15"/>
      <c r="QCO318" s="13"/>
      <c r="QCP318" s="35"/>
      <c r="QCQ318" s="35"/>
      <c r="QCR318" s="15"/>
      <c r="QCT318" s="13"/>
      <c r="QCU318" s="35"/>
      <c r="QCV318" s="35"/>
      <c r="QCW318" s="15"/>
      <c r="QCY318" s="13"/>
      <c r="QCZ318" s="35"/>
      <c r="QDA318" s="35"/>
      <c r="QDB318" s="15"/>
      <c r="QDD318" s="13"/>
      <c r="QDE318" s="35"/>
      <c r="QDF318" s="35"/>
      <c r="QDG318" s="15"/>
      <c r="QDI318" s="13"/>
      <c r="QDJ318" s="35"/>
      <c r="QDK318" s="35"/>
      <c r="QDL318" s="15"/>
      <c r="QDN318" s="13"/>
      <c r="QDO318" s="35"/>
      <c r="QDP318" s="35"/>
      <c r="QDQ318" s="15"/>
      <c r="QDS318" s="13"/>
      <c r="QDT318" s="35"/>
      <c r="QDU318" s="35"/>
      <c r="QDV318" s="15"/>
      <c r="QDX318" s="13"/>
      <c r="QDY318" s="35"/>
      <c r="QDZ318" s="35"/>
      <c r="QEA318" s="15"/>
      <c r="QEC318" s="13"/>
      <c r="QED318" s="35"/>
      <c r="QEE318" s="35"/>
      <c r="QEF318" s="15"/>
      <c r="QEH318" s="13"/>
      <c r="QEI318" s="35"/>
      <c r="QEJ318" s="35"/>
      <c r="QEK318" s="15"/>
      <c r="QEM318" s="13"/>
      <c r="QEN318" s="35"/>
      <c r="QEO318" s="35"/>
      <c r="QEP318" s="15"/>
      <c r="QER318" s="13"/>
      <c r="QES318" s="35"/>
      <c r="QET318" s="35"/>
      <c r="QEU318" s="15"/>
      <c r="QEW318" s="13"/>
      <c r="QEX318" s="35"/>
      <c r="QEY318" s="35"/>
      <c r="QEZ318" s="15"/>
      <c r="QFB318" s="13"/>
      <c r="QFC318" s="35"/>
      <c r="QFD318" s="35"/>
      <c r="QFE318" s="15"/>
      <c r="QFG318" s="13"/>
      <c r="QFH318" s="35"/>
      <c r="QFI318" s="35"/>
      <c r="QFJ318" s="15"/>
      <c r="QFL318" s="13"/>
      <c r="QFM318" s="35"/>
      <c r="QFN318" s="35"/>
      <c r="QFO318" s="15"/>
      <c r="QFQ318" s="13"/>
      <c r="QFR318" s="35"/>
      <c r="QFS318" s="35"/>
      <c r="QFT318" s="15"/>
      <c r="QFV318" s="13"/>
      <c r="QFW318" s="35"/>
      <c r="QFX318" s="35"/>
      <c r="QFY318" s="15"/>
      <c r="QGA318" s="13"/>
      <c r="QGB318" s="35"/>
      <c r="QGC318" s="35"/>
      <c r="QGD318" s="15"/>
      <c r="QGF318" s="13"/>
      <c r="QGG318" s="35"/>
      <c r="QGH318" s="35"/>
      <c r="QGI318" s="15"/>
      <c r="QGK318" s="13"/>
      <c r="QGL318" s="35"/>
      <c r="QGM318" s="35"/>
      <c r="QGN318" s="15"/>
      <c r="QGP318" s="13"/>
      <c r="QGQ318" s="35"/>
      <c r="QGR318" s="35"/>
      <c r="QGS318" s="15"/>
      <c r="QGU318" s="13"/>
      <c r="QGV318" s="35"/>
      <c r="QGW318" s="35"/>
      <c r="QGX318" s="15"/>
      <c r="QGZ318" s="13"/>
      <c r="QHA318" s="35"/>
      <c r="QHB318" s="35"/>
      <c r="QHC318" s="15"/>
      <c r="QHE318" s="13"/>
      <c r="QHF318" s="35"/>
      <c r="QHG318" s="35"/>
      <c r="QHH318" s="15"/>
      <c r="QHJ318" s="13"/>
      <c r="QHK318" s="35"/>
      <c r="QHL318" s="35"/>
      <c r="QHM318" s="15"/>
      <c r="QHO318" s="13"/>
      <c r="QHP318" s="35"/>
      <c r="QHQ318" s="35"/>
      <c r="QHR318" s="15"/>
      <c r="QHT318" s="13"/>
      <c r="QHU318" s="35"/>
      <c r="QHV318" s="35"/>
      <c r="QHW318" s="15"/>
      <c r="QHY318" s="13"/>
      <c r="QHZ318" s="35"/>
      <c r="QIA318" s="35"/>
      <c r="QIB318" s="15"/>
      <c r="QID318" s="13"/>
      <c r="QIE318" s="35"/>
      <c r="QIF318" s="35"/>
      <c r="QIG318" s="15"/>
      <c r="QII318" s="13"/>
      <c r="QIJ318" s="35"/>
      <c r="QIK318" s="35"/>
      <c r="QIL318" s="15"/>
      <c r="QIN318" s="13"/>
      <c r="QIO318" s="35"/>
      <c r="QIP318" s="35"/>
      <c r="QIQ318" s="15"/>
      <c r="QIS318" s="13"/>
      <c r="QIT318" s="35"/>
      <c r="QIU318" s="35"/>
      <c r="QIV318" s="15"/>
      <c r="QIX318" s="13"/>
      <c r="QIY318" s="35"/>
      <c r="QIZ318" s="35"/>
      <c r="QJA318" s="15"/>
      <c r="QJC318" s="13"/>
      <c r="QJD318" s="35"/>
      <c r="QJE318" s="35"/>
      <c r="QJF318" s="15"/>
      <c r="QJH318" s="13"/>
      <c r="QJI318" s="35"/>
      <c r="QJJ318" s="35"/>
      <c r="QJK318" s="15"/>
      <c r="QJM318" s="13"/>
      <c r="QJN318" s="35"/>
      <c r="QJO318" s="35"/>
      <c r="QJP318" s="15"/>
      <c r="QJR318" s="13"/>
      <c r="QJS318" s="35"/>
      <c r="QJT318" s="35"/>
      <c r="QJU318" s="15"/>
      <c r="QJW318" s="13"/>
      <c r="QJX318" s="35"/>
      <c r="QJY318" s="35"/>
      <c r="QJZ318" s="15"/>
      <c r="QKB318" s="13"/>
      <c r="QKC318" s="35"/>
      <c r="QKD318" s="35"/>
      <c r="QKE318" s="15"/>
      <c r="QKG318" s="13"/>
      <c r="QKH318" s="35"/>
      <c r="QKI318" s="35"/>
      <c r="QKJ318" s="15"/>
      <c r="QKL318" s="13"/>
      <c r="QKM318" s="35"/>
      <c r="QKN318" s="35"/>
      <c r="QKO318" s="15"/>
      <c r="QKQ318" s="13"/>
      <c r="QKR318" s="35"/>
      <c r="QKS318" s="35"/>
      <c r="QKT318" s="15"/>
      <c r="QKV318" s="13"/>
      <c r="QKW318" s="35"/>
      <c r="QKX318" s="35"/>
      <c r="QKY318" s="15"/>
      <c r="QLA318" s="13"/>
      <c r="QLB318" s="35"/>
      <c r="QLC318" s="35"/>
      <c r="QLD318" s="15"/>
      <c r="QLF318" s="13"/>
      <c r="QLG318" s="35"/>
      <c r="QLH318" s="35"/>
      <c r="QLI318" s="15"/>
      <c r="QLK318" s="13"/>
      <c r="QLL318" s="35"/>
      <c r="QLM318" s="35"/>
      <c r="QLN318" s="15"/>
      <c r="QLP318" s="13"/>
      <c r="QLQ318" s="35"/>
      <c r="QLR318" s="35"/>
      <c r="QLS318" s="15"/>
      <c r="QLU318" s="13"/>
      <c r="QLV318" s="35"/>
      <c r="QLW318" s="35"/>
      <c r="QLX318" s="15"/>
      <c r="QLZ318" s="13"/>
      <c r="QMA318" s="35"/>
      <c r="QMB318" s="35"/>
      <c r="QMC318" s="15"/>
      <c r="QME318" s="13"/>
      <c r="QMF318" s="35"/>
      <c r="QMG318" s="35"/>
      <c r="QMH318" s="15"/>
      <c r="QMJ318" s="13"/>
      <c r="QMK318" s="35"/>
      <c r="QML318" s="35"/>
      <c r="QMM318" s="15"/>
      <c r="QMO318" s="13"/>
      <c r="QMP318" s="35"/>
      <c r="QMQ318" s="35"/>
      <c r="QMR318" s="15"/>
      <c r="QMT318" s="13"/>
      <c r="QMU318" s="35"/>
      <c r="QMV318" s="35"/>
      <c r="QMW318" s="15"/>
      <c r="QMY318" s="13"/>
      <c r="QMZ318" s="35"/>
      <c r="QNA318" s="35"/>
      <c r="QNB318" s="15"/>
      <c r="QND318" s="13"/>
      <c r="QNE318" s="35"/>
      <c r="QNF318" s="35"/>
      <c r="QNG318" s="15"/>
      <c r="QNI318" s="13"/>
      <c r="QNJ318" s="35"/>
      <c r="QNK318" s="35"/>
      <c r="QNL318" s="15"/>
      <c r="QNN318" s="13"/>
      <c r="QNO318" s="35"/>
      <c r="QNP318" s="35"/>
      <c r="QNQ318" s="15"/>
      <c r="QNS318" s="13"/>
      <c r="QNT318" s="35"/>
      <c r="QNU318" s="35"/>
      <c r="QNV318" s="15"/>
      <c r="QNX318" s="13"/>
      <c r="QNY318" s="35"/>
      <c r="QNZ318" s="35"/>
      <c r="QOA318" s="15"/>
      <c r="QOC318" s="13"/>
      <c r="QOD318" s="35"/>
      <c r="QOE318" s="35"/>
      <c r="QOF318" s="15"/>
      <c r="QOH318" s="13"/>
      <c r="QOI318" s="35"/>
      <c r="QOJ318" s="35"/>
      <c r="QOK318" s="15"/>
      <c r="QOM318" s="13"/>
      <c r="QON318" s="35"/>
      <c r="QOO318" s="35"/>
      <c r="QOP318" s="15"/>
      <c r="QOR318" s="13"/>
      <c r="QOS318" s="35"/>
      <c r="QOT318" s="35"/>
      <c r="QOU318" s="15"/>
      <c r="QOW318" s="13"/>
      <c r="QOX318" s="35"/>
      <c r="QOY318" s="35"/>
      <c r="QOZ318" s="15"/>
      <c r="QPB318" s="13"/>
      <c r="QPC318" s="35"/>
      <c r="QPD318" s="35"/>
      <c r="QPE318" s="15"/>
      <c r="QPG318" s="13"/>
      <c r="QPH318" s="35"/>
      <c r="QPI318" s="35"/>
      <c r="QPJ318" s="15"/>
      <c r="QPL318" s="13"/>
      <c r="QPM318" s="35"/>
      <c r="QPN318" s="35"/>
      <c r="QPO318" s="15"/>
      <c r="QPQ318" s="13"/>
      <c r="QPR318" s="35"/>
      <c r="QPS318" s="35"/>
      <c r="QPT318" s="15"/>
      <c r="QPV318" s="13"/>
      <c r="QPW318" s="35"/>
      <c r="QPX318" s="35"/>
      <c r="QPY318" s="15"/>
      <c r="QQA318" s="13"/>
      <c r="QQB318" s="35"/>
      <c r="QQC318" s="35"/>
      <c r="QQD318" s="15"/>
      <c r="QQF318" s="13"/>
      <c r="QQG318" s="35"/>
      <c r="QQH318" s="35"/>
      <c r="QQI318" s="15"/>
      <c r="QQK318" s="13"/>
      <c r="QQL318" s="35"/>
      <c r="QQM318" s="35"/>
      <c r="QQN318" s="15"/>
      <c r="QQP318" s="13"/>
      <c r="QQQ318" s="35"/>
      <c r="QQR318" s="35"/>
      <c r="QQS318" s="15"/>
      <c r="QQU318" s="13"/>
      <c r="QQV318" s="35"/>
      <c r="QQW318" s="35"/>
      <c r="QQX318" s="15"/>
      <c r="QQZ318" s="13"/>
      <c r="QRA318" s="35"/>
      <c r="QRB318" s="35"/>
      <c r="QRC318" s="15"/>
      <c r="QRE318" s="13"/>
      <c r="QRF318" s="35"/>
      <c r="QRG318" s="35"/>
      <c r="QRH318" s="15"/>
      <c r="QRJ318" s="13"/>
      <c r="QRK318" s="35"/>
      <c r="QRL318" s="35"/>
      <c r="QRM318" s="15"/>
      <c r="QRO318" s="13"/>
      <c r="QRP318" s="35"/>
      <c r="QRQ318" s="35"/>
      <c r="QRR318" s="15"/>
      <c r="QRT318" s="13"/>
      <c r="QRU318" s="35"/>
      <c r="QRV318" s="35"/>
      <c r="QRW318" s="15"/>
      <c r="QRY318" s="13"/>
      <c r="QRZ318" s="35"/>
      <c r="QSA318" s="35"/>
      <c r="QSB318" s="15"/>
      <c r="QSD318" s="13"/>
      <c r="QSE318" s="35"/>
      <c r="QSF318" s="35"/>
      <c r="QSG318" s="15"/>
      <c r="QSI318" s="13"/>
      <c r="QSJ318" s="35"/>
      <c r="QSK318" s="35"/>
      <c r="QSL318" s="15"/>
      <c r="QSN318" s="13"/>
      <c r="QSO318" s="35"/>
      <c r="QSP318" s="35"/>
      <c r="QSQ318" s="15"/>
      <c r="QSS318" s="13"/>
      <c r="QST318" s="35"/>
      <c r="QSU318" s="35"/>
      <c r="QSV318" s="15"/>
      <c r="QSX318" s="13"/>
      <c r="QSY318" s="35"/>
      <c r="QSZ318" s="35"/>
      <c r="QTA318" s="15"/>
      <c r="QTC318" s="13"/>
      <c r="QTD318" s="35"/>
      <c r="QTE318" s="35"/>
      <c r="QTF318" s="15"/>
      <c r="QTH318" s="13"/>
      <c r="QTI318" s="35"/>
      <c r="QTJ318" s="35"/>
      <c r="QTK318" s="15"/>
      <c r="QTM318" s="13"/>
      <c r="QTN318" s="35"/>
      <c r="QTO318" s="35"/>
      <c r="QTP318" s="15"/>
      <c r="QTR318" s="13"/>
      <c r="QTS318" s="35"/>
      <c r="QTT318" s="35"/>
      <c r="QTU318" s="15"/>
      <c r="QTW318" s="13"/>
      <c r="QTX318" s="35"/>
      <c r="QTY318" s="35"/>
      <c r="QTZ318" s="15"/>
      <c r="QUB318" s="13"/>
      <c r="QUC318" s="35"/>
      <c r="QUD318" s="35"/>
      <c r="QUE318" s="15"/>
      <c r="QUG318" s="13"/>
      <c r="QUH318" s="35"/>
      <c r="QUI318" s="35"/>
      <c r="QUJ318" s="15"/>
      <c r="QUL318" s="13"/>
      <c r="QUM318" s="35"/>
      <c r="QUN318" s="35"/>
      <c r="QUO318" s="15"/>
      <c r="QUQ318" s="13"/>
      <c r="QUR318" s="35"/>
      <c r="QUS318" s="35"/>
      <c r="QUT318" s="15"/>
      <c r="QUV318" s="13"/>
      <c r="QUW318" s="35"/>
      <c r="QUX318" s="35"/>
      <c r="QUY318" s="15"/>
      <c r="QVA318" s="13"/>
      <c r="QVB318" s="35"/>
      <c r="QVC318" s="35"/>
      <c r="QVD318" s="15"/>
      <c r="QVF318" s="13"/>
      <c r="QVG318" s="35"/>
      <c r="QVH318" s="35"/>
      <c r="QVI318" s="15"/>
      <c r="QVK318" s="13"/>
      <c r="QVL318" s="35"/>
      <c r="QVM318" s="35"/>
      <c r="QVN318" s="15"/>
      <c r="QVP318" s="13"/>
      <c r="QVQ318" s="35"/>
      <c r="QVR318" s="35"/>
      <c r="QVS318" s="15"/>
      <c r="QVU318" s="13"/>
      <c r="QVV318" s="35"/>
      <c r="QVW318" s="35"/>
      <c r="QVX318" s="15"/>
      <c r="QVZ318" s="13"/>
      <c r="QWA318" s="35"/>
      <c r="QWB318" s="35"/>
      <c r="QWC318" s="15"/>
      <c r="QWE318" s="13"/>
      <c r="QWF318" s="35"/>
      <c r="QWG318" s="35"/>
      <c r="QWH318" s="15"/>
      <c r="QWJ318" s="13"/>
      <c r="QWK318" s="35"/>
      <c r="QWL318" s="35"/>
      <c r="QWM318" s="15"/>
      <c r="QWO318" s="13"/>
      <c r="QWP318" s="35"/>
      <c r="QWQ318" s="35"/>
      <c r="QWR318" s="15"/>
      <c r="QWT318" s="13"/>
      <c r="QWU318" s="35"/>
      <c r="QWV318" s="35"/>
      <c r="QWW318" s="15"/>
      <c r="QWY318" s="13"/>
      <c r="QWZ318" s="35"/>
      <c r="QXA318" s="35"/>
      <c r="QXB318" s="15"/>
      <c r="QXD318" s="13"/>
      <c r="QXE318" s="35"/>
      <c r="QXF318" s="35"/>
      <c r="QXG318" s="15"/>
      <c r="QXI318" s="13"/>
      <c r="QXJ318" s="35"/>
      <c r="QXK318" s="35"/>
      <c r="QXL318" s="15"/>
      <c r="QXN318" s="13"/>
      <c r="QXO318" s="35"/>
      <c r="QXP318" s="35"/>
      <c r="QXQ318" s="15"/>
      <c r="QXS318" s="13"/>
      <c r="QXT318" s="35"/>
      <c r="QXU318" s="35"/>
      <c r="QXV318" s="15"/>
      <c r="QXX318" s="13"/>
      <c r="QXY318" s="35"/>
      <c r="QXZ318" s="35"/>
      <c r="QYA318" s="15"/>
      <c r="QYC318" s="13"/>
      <c r="QYD318" s="35"/>
      <c r="QYE318" s="35"/>
      <c r="QYF318" s="15"/>
      <c r="QYH318" s="13"/>
      <c r="QYI318" s="35"/>
      <c r="QYJ318" s="35"/>
      <c r="QYK318" s="15"/>
      <c r="QYM318" s="13"/>
      <c r="QYN318" s="35"/>
      <c r="QYO318" s="35"/>
      <c r="QYP318" s="15"/>
      <c r="QYR318" s="13"/>
      <c r="QYS318" s="35"/>
      <c r="QYT318" s="35"/>
      <c r="QYU318" s="15"/>
      <c r="QYW318" s="13"/>
      <c r="QYX318" s="35"/>
      <c r="QYY318" s="35"/>
      <c r="QYZ318" s="15"/>
      <c r="QZB318" s="13"/>
      <c r="QZC318" s="35"/>
      <c r="QZD318" s="35"/>
      <c r="QZE318" s="15"/>
      <c r="QZG318" s="13"/>
      <c r="QZH318" s="35"/>
      <c r="QZI318" s="35"/>
      <c r="QZJ318" s="15"/>
      <c r="QZL318" s="13"/>
      <c r="QZM318" s="35"/>
      <c r="QZN318" s="35"/>
      <c r="QZO318" s="15"/>
      <c r="QZQ318" s="13"/>
      <c r="QZR318" s="35"/>
      <c r="QZS318" s="35"/>
      <c r="QZT318" s="15"/>
      <c r="QZV318" s="13"/>
      <c r="QZW318" s="35"/>
      <c r="QZX318" s="35"/>
      <c r="QZY318" s="15"/>
      <c r="RAA318" s="13"/>
      <c r="RAB318" s="35"/>
      <c r="RAC318" s="35"/>
      <c r="RAD318" s="15"/>
      <c r="RAF318" s="13"/>
      <c r="RAG318" s="35"/>
      <c r="RAH318" s="35"/>
      <c r="RAI318" s="15"/>
      <c r="RAK318" s="13"/>
      <c r="RAL318" s="35"/>
      <c r="RAM318" s="35"/>
      <c r="RAN318" s="15"/>
      <c r="RAP318" s="13"/>
      <c r="RAQ318" s="35"/>
      <c r="RAR318" s="35"/>
      <c r="RAS318" s="15"/>
      <c r="RAU318" s="13"/>
      <c r="RAV318" s="35"/>
      <c r="RAW318" s="35"/>
      <c r="RAX318" s="15"/>
      <c r="RAZ318" s="13"/>
      <c r="RBA318" s="35"/>
      <c r="RBB318" s="35"/>
      <c r="RBC318" s="15"/>
      <c r="RBE318" s="13"/>
      <c r="RBF318" s="35"/>
      <c r="RBG318" s="35"/>
      <c r="RBH318" s="15"/>
      <c r="RBJ318" s="13"/>
      <c r="RBK318" s="35"/>
      <c r="RBL318" s="35"/>
      <c r="RBM318" s="15"/>
      <c r="RBO318" s="13"/>
      <c r="RBP318" s="35"/>
      <c r="RBQ318" s="35"/>
      <c r="RBR318" s="15"/>
      <c r="RBT318" s="13"/>
      <c r="RBU318" s="35"/>
      <c r="RBV318" s="35"/>
      <c r="RBW318" s="15"/>
      <c r="RBY318" s="13"/>
      <c r="RBZ318" s="35"/>
      <c r="RCA318" s="35"/>
      <c r="RCB318" s="15"/>
      <c r="RCD318" s="13"/>
      <c r="RCE318" s="35"/>
      <c r="RCF318" s="35"/>
      <c r="RCG318" s="15"/>
      <c r="RCI318" s="13"/>
      <c r="RCJ318" s="35"/>
      <c r="RCK318" s="35"/>
      <c r="RCL318" s="15"/>
      <c r="RCN318" s="13"/>
      <c r="RCO318" s="35"/>
      <c r="RCP318" s="35"/>
      <c r="RCQ318" s="15"/>
      <c r="RCS318" s="13"/>
      <c r="RCT318" s="35"/>
      <c r="RCU318" s="35"/>
      <c r="RCV318" s="15"/>
      <c r="RCX318" s="13"/>
      <c r="RCY318" s="35"/>
      <c r="RCZ318" s="35"/>
      <c r="RDA318" s="15"/>
      <c r="RDC318" s="13"/>
      <c r="RDD318" s="35"/>
      <c r="RDE318" s="35"/>
      <c r="RDF318" s="15"/>
      <c r="RDH318" s="13"/>
      <c r="RDI318" s="35"/>
      <c r="RDJ318" s="35"/>
      <c r="RDK318" s="15"/>
      <c r="RDM318" s="13"/>
      <c r="RDN318" s="35"/>
      <c r="RDO318" s="35"/>
      <c r="RDP318" s="15"/>
      <c r="RDR318" s="13"/>
      <c r="RDS318" s="35"/>
      <c r="RDT318" s="35"/>
      <c r="RDU318" s="15"/>
      <c r="RDW318" s="13"/>
      <c r="RDX318" s="35"/>
      <c r="RDY318" s="35"/>
      <c r="RDZ318" s="15"/>
      <c r="REB318" s="13"/>
      <c r="REC318" s="35"/>
      <c r="RED318" s="35"/>
      <c r="REE318" s="15"/>
      <c r="REG318" s="13"/>
      <c r="REH318" s="35"/>
      <c r="REI318" s="35"/>
      <c r="REJ318" s="15"/>
      <c r="REL318" s="13"/>
      <c r="REM318" s="35"/>
      <c r="REN318" s="35"/>
      <c r="REO318" s="15"/>
      <c r="REQ318" s="13"/>
      <c r="RER318" s="35"/>
      <c r="RES318" s="35"/>
      <c r="RET318" s="15"/>
      <c r="REV318" s="13"/>
      <c r="REW318" s="35"/>
      <c r="REX318" s="35"/>
      <c r="REY318" s="15"/>
      <c r="RFA318" s="13"/>
      <c r="RFB318" s="35"/>
      <c r="RFC318" s="35"/>
      <c r="RFD318" s="15"/>
      <c r="RFF318" s="13"/>
      <c r="RFG318" s="35"/>
      <c r="RFH318" s="35"/>
      <c r="RFI318" s="15"/>
      <c r="RFK318" s="13"/>
      <c r="RFL318" s="35"/>
      <c r="RFM318" s="35"/>
      <c r="RFN318" s="15"/>
      <c r="RFP318" s="13"/>
      <c r="RFQ318" s="35"/>
      <c r="RFR318" s="35"/>
      <c r="RFS318" s="15"/>
      <c r="RFU318" s="13"/>
      <c r="RFV318" s="35"/>
      <c r="RFW318" s="35"/>
      <c r="RFX318" s="15"/>
      <c r="RFZ318" s="13"/>
      <c r="RGA318" s="35"/>
      <c r="RGB318" s="35"/>
      <c r="RGC318" s="15"/>
      <c r="RGE318" s="13"/>
      <c r="RGF318" s="35"/>
      <c r="RGG318" s="35"/>
      <c r="RGH318" s="15"/>
      <c r="RGJ318" s="13"/>
      <c r="RGK318" s="35"/>
      <c r="RGL318" s="35"/>
      <c r="RGM318" s="15"/>
      <c r="RGO318" s="13"/>
      <c r="RGP318" s="35"/>
      <c r="RGQ318" s="35"/>
      <c r="RGR318" s="15"/>
      <c r="RGT318" s="13"/>
      <c r="RGU318" s="35"/>
      <c r="RGV318" s="35"/>
      <c r="RGW318" s="15"/>
      <c r="RGY318" s="13"/>
      <c r="RGZ318" s="35"/>
      <c r="RHA318" s="35"/>
      <c r="RHB318" s="15"/>
      <c r="RHD318" s="13"/>
      <c r="RHE318" s="35"/>
      <c r="RHF318" s="35"/>
      <c r="RHG318" s="15"/>
      <c r="RHI318" s="13"/>
      <c r="RHJ318" s="35"/>
      <c r="RHK318" s="35"/>
      <c r="RHL318" s="15"/>
      <c r="RHN318" s="13"/>
      <c r="RHO318" s="35"/>
      <c r="RHP318" s="35"/>
      <c r="RHQ318" s="15"/>
      <c r="RHS318" s="13"/>
      <c r="RHT318" s="35"/>
      <c r="RHU318" s="35"/>
      <c r="RHV318" s="15"/>
      <c r="RHX318" s="13"/>
      <c r="RHY318" s="35"/>
      <c r="RHZ318" s="35"/>
      <c r="RIA318" s="15"/>
      <c r="RIC318" s="13"/>
      <c r="RID318" s="35"/>
      <c r="RIE318" s="35"/>
      <c r="RIF318" s="15"/>
      <c r="RIH318" s="13"/>
      <c r="RII318" s="35"/>
      <c r="RIJ318" s="35"/>
      <c r="RIK318" s="15"/>
      <c r="RIM318" s="13"/>
      <c r="RIN318" s="35"/>
      <c r="RIO318" s="35"/>
      <c r="RIP318" s="15"/>
      <c r="RIR318" s="13"/>
      <c r="RIS318" s="35"/>
      <c r="RIT318" s="35"/>
      <c r="RIU318" s="15"/>
      <c r="RIW318" s="13"/>
      <c r="RIX318" s="35"/>
      <c r="RIY318" s="35"/>
      <c r="RIZ318" s="15"/>
      <c r="RJB318" s="13"/>
      <c r="RJC318" s="35"/>
      <c r="RJD318" s="35"/>
      <c r="RJE318" s="15"/>
      <c r="RJG318" s="13"/>
      <c r="RJH318" s="35"/>
      <c r="RJI318" s="35"/>
      <c r="RJJ318" s="15"/>
      <c r="RJL318" s="13"/>
      <c r="RJM318" s="35"/>
      <c r="RJN318" s="35"/>
      <c r="RJO318" s="15"/>
      <c r="RJQ318" s="13"/>
      <c r="RJR318" s="35"/>
      <c r="RJS318" s="35"/>
      <c r="RJT318" s="15"/>
      <c r="RJV318" s="13"/>
      <c r="RJW318" s="35"/>
      <c r="RJX318" s="35"/>
      <c r="RJY318" s="15"/>
      <c r="RKA318" s="13"/>
      <c r="RKB318" s="35"/>
      <c r="RKC318" s="35"/>
      <c r="RKD318" s="15"/>
      <c r="RKF318" s="13"/>
      <c r="RKG318" s="35"/>
      <c r="RKH318" s="35"/>
      <c r="RKI318" s="15"/>
      <c r="RKK318" s="13"/>
      <c r="RKL318" s="35"/>
      <c r="RKM318" s="35"/>
      <c r="RKN318" s="15"/>
      <c r="RKP318" s="13"/>
      <c r="RKQ318" s="35"/>
      <c r="RKR318" s="35"/>
      <c r="RKS318" s="15"/>
      <c r="RKU318" s="13"/>
      <c r="RKV318" s="35"/>
      <c r="RKW318" s="35"/>
      <c r="RKX318" s="15"/>
      <c r="RKZ318" s="13"/>
      <c r="RLA318" s="35"/>
      <c r="RLB318" s="35"/>
      <c r="RLC318" s="15"/>
      <c r="RLE318" s="13"/>
      <c r="RLF318" s="35"/>
      <c r="RLG318" s="35"/>
      <c r="RLH318" s="15"/>
      <c r="RLJ318" s="13"/>
      <c r="RLK318" s="35"/>
      <c r="RLL318" s="35"/>
      <c r="RLM318" s="15"/>
      <c r="RLO318" s="13"/>
      <c r="RLP318" s="35"/>
      <c r="RLQ318" s="35"/>
      <c r="RLR318" s="15"/>
      <c r="RLT318" s="13"/>
      <c r="RLU318" s="35"/>
      <c r="RLV318" s="35"/>
      <c r="RLW318" s="15"/>
      <c r="RLY318" s="13"/>
      <c r="RLZ318" s="35"/>
      <c r="RMA318" s="35"/>
      <c r="RMB318" s="15"/>
      <c r="RMD318" s="13"/>
      <c r="RME318" s="35"/>
      <c r="RMF318" s="35"/>
      <c r="RMG318" s="15"/>
      <c r="RMI318" s="13"/>
      <c r="RMJ318" s="35"/>
      <c r="RMK318" s="35"/>
      <c r="RML318" s="15"/>
      <c r="RMN318" s="13"/>
      <c r="RMO318" s="35"/>
      <c r="RMP318" s="35"/>
      <c r="RMQ318" s="15"/>
      <c r="RMS318" s="13"/>
      <c r="RMT318" s="35"/>
      <c r="RMU318" s="35"/>
      <c r="RMV318" s="15"/>
      <c r="RMX318" s="13"/>
      <c r="RMY318" s="35"/>
      <c r="RMZ318" s="35"/>
      <c r="RNA318" s="15"/>
      <c r="RNC318" s="13"/>
      <c r="RND318" s="35"/>
      <c r="RNE318" s="35"/>
      <c r="RNF318" s="15"/>
      <c r="RNH318" s="13"/>
      <c r="RNI318" s="35"/>
      <c r="RNJ318" s="35"/>
      <c r="RNK318" s="15"/>
      <c r="RNM318" s="13"/>
      <c r="RNN318" s="35"/>
      <c r="RNO318" s="35"/>
      <c r="RNP318" s="15"/>
      <c r="RNR318" s="13"/>
      <c r="RNS318" s="35"/>
      <c r="RNT318" s="35"/>
      <c r="RNU318" s="15"/>
      <c r="RNW318" s="13"/>
      <c r="RNX318" s="35"/>
      <c r="RNY318" s="35"/>
      <c r="RNZ318" s="15"/>
      <c r="ROB318" s="13"/>
      <c r="ROC318" s="35"/>
      <c r="ROD318" s="35"/>
      <c r="ROE318" s="15"/>
      <c r="ROG318" s="13"/>
      <c r="ROH318" s="35"/>
      <c r="ROI318" s="35"/>
      <c r="ROJ318" s="15"/>
      <c r="ROL318" s="13"/>
      <c r="ROM318" s="35"/>
      <c r="RON318" s="35"/>
      <c r="ROO318" s="15"/>
      <c r="ROQ318" s="13"/>
      <c r="ROR318" s="35"/>
      <c r="ROS318" s="35"/>
      <c r="ROT318" s="15"/>
      <c r="ROV318" s="13"/>
      <c r="ROW318" s="35"/>
      <c r="ROX318" s="35"/>
      <c r="ROY318" s="15"/>
      <c r="RPA318" s="13"/>
      <c r="RPB318" s="35"/>
      <c r="RPC318" s="35"/>
      <c r="RPD318" s="15"/>
      <c r="RPF318" s="13"/>
      <c r="RPG318" s="35"/>
      <c r="RPH318" s="35"/>
      <c r="RPI318" s="15"/>
      <c r="RPK318" s="13"/>
      <c r="RPL318" s="35"/>
      <c r="RPM318" s="35"/>
      <c r="RPN318" s="15"/>
      <c r="RPP318" s="13"/>
      <c r="RPQ318" s="35"/>
      <c r="RPR318" s="35"/>
      <c r="RPS318" s="15"/>
      <c r="RPU318" s="13"/>
      <c r="RPV318" s="35"/>
      <c r="RPW318" s="35"/>
      <c r="RPX318" s="15"/>
      <c r="RPZ318" s="13"/>
      <c r="RQA318" s="35"/>
      <c r="RQB318" s="35"/>
      <c r="RQC318" s="15"/>
      <c r="RQE318" s="13"/>
      <c r="RQF318" s="35"/>
      <c r="RQG318" s="35"/>
      <c r="RQH318" s="15"/>
      <c r="RQJ318" s="13"/>
      <c r="RQK318" s="35"/>
      <c r="RQL318" s="35"/>
      <c r="RQM318" s="15"/>
      <c r="RQO318" s="13"/>
      <c r="RQP318" s="35"/>
      <c r="RQQ318" s="35"/>
      <c r="RQR318" s="15"/>
      <c r="RQT318" s="13"/>
      <c r="RQU318" s="35"/>
      <c r="RQV318" s="35"/>
      <c r="RQW318" s="15"/>
      <c r="RQY318" s="13"/>
      <c r="RQZ318" s="35"/>
      <c r="RRA318" s="35"/>
      <c r="RRB318" s="15"/>
      <c r="RRD318" s="13"/>
      <c r="RRE318" s="35"/>
      <c r="RRF318" s="35"/>
      <c r="RRG318" s="15"/>
      <c r="RRI318" s="13"/>
      <c r="RRJ318" s="35"/>
      <c r="RRK318" s="35"/>
      <c r="RRL318" s="15"/>
      <c r="RRN318" s="13"/>
      <c r="RRO318" s="35"/>
      <c r="RRP318" s="35"/>
      <c r="RRQ318" s="15"/>
      <c r="RRS318" s="13"/>
      <c r="RRT318" s="35"/>
      <c r="RRU318" s="35"/>
      <c r="RRV318" s="15"/>
      <c r="RRX318" s="13"/>
      <c r="RRY318" s="35"/>
      <c r="RRZ318" s="35"/>
      <c r="RSA318" s="15"/>
      <c r="RSC318" s="13"/>
      <c r="RSD318" s="35"/>
      <c r="RSE318" s="35"/>
      <c r="RSF318" s="15"/>
      <c r="RSH318" s="13"/>
      <c r="RSI318" s="35"/>
      <c r="RSJ318" s="35"/>
      <c r="RSK318" s="15"/>
      <c r="RSM318" s="13"/>
      <c r="RSN318" s="35"/>
      <c r="RSO318" s="35"/>
      <c r="RSP318" s="15"/>
      <c r="RSR318" s="13"/>
      <c r="RSS318" s="35"/>
      <c r="RST318" s="35"/>
      <c r="RSU318" s="15"/>
      <c r="RSW318" s="13"/>
      <c r="RSX318" s="35"/>
      <c r="RSY318" s="35"/>
      <c r="RSZ318" s="15"/>
      <c r="RTB318" s="13"/>
      <c r="RTC318" s="35"/>
      <c r="RTD318" s="35"/>
      <c r="RTE318" s="15"/>
      <c r="RTG318" s="13"/>
      <c r="RTH318" s="35"/>
      <c r="RTI318" s="35"/>
      <c r="RTJ318" s="15"/>
      <c r="RTL318" s="13"/>
      <c r="RTM318" s="35"/>
      <c r="RTN318" s="35"/>
      <c r="RTO318" s="15"/>
      <c r="RTQ318" s="13"/>
      <c r="RTR318" s="35"/>
      <c r="RTS318" s="35"/>
      <c r="RTT318" s="15"/>
      <c r="RTV318" s="13"/>
      <c r="RTW318" s="35"/>
      <c r="RTX318" s="35"/>
      <c r="RTY318" s="15"/>
      <c r="RUA318" s="13"/>
      <c r="RUB318" s="35"/>
      <c r="RUC318" s="35"/>
      <c r="RUD318" s="15"/>
      <c r="RUF318" s="13"/>
      <c r="RUG318" s="35"/>
      <c r="RUH318" s="35"/>
      <c r="RUI318" s="15"/>
      <c r="RUK318" s="13"/>
      <c r="RUL318" s="35"/>
      <c r="RUM318" s="35"/>
      <c r="RUN318" s="15"/>
      <c r="RUP318" s="13"/>
      <c r="RUQ318" s="35"/>
      <c r="RUR318" s="35"/>
      <c r="RUS318" s="15"/>
      <c r="RUU318" s="13"/>
      <c r="RUV318" s="35"/>
      <c r="RUW318" s="35"/>
      <c r="RUX318" s="15"/>
      <c r="RUZ318" s="13"/>
      <c r="RVA318" s="35"/>
      <c r="RVB318" s="35"/>
      <c r="RVC318" s="15"/>
      <c r="RVE318" s="13"/>
      <c r="RVF318" s="35"/>
      <c r="RVG318" s="35"/>
      <c r="RVH318" s="15"/>
      <c r="RVJ318" s="13"/>
      <c r="RVK318" s="35"/>
      <c r="RVL318" s="35"/>
      <c r="RVM318" s="15"/>
      <c r="RVO318" s="13"/>
      <c r="RVP318" s="35"/>
      <c r="RVQ318" s="35"/>
      <c r="RVR318" s="15"/>
      <c r="RVT318" s="13"/>
      <c r="RVU318" s="35"/>
      <c r="RVV318" s="35"/>
      <c r="RVW318" s="15"/>
      <c r="RVY318" s="13"/>
      <c r="RVZ318" s="35"/>
      <c r="RWA318" s="35"/>
      <c r="RWB318" s="15"/>
      <c r="RWD318" s="13"/>
      <c r="RWE318" s="35"/>
      <c r="RWF318" s="35"/>
      <c r="RWG318" s="15"/>
      <c r="RWI318" s="13"/>
      <c r="RWJ318" s="35"/>
      <c r="RWK318" s="35"/>
      <c r="RWL318" s="15"/>
      <c r="RWN318" s="13"/>
      <c r="RWO318" s="35"/>
      <c r="RWP318" s="35"/>
      <c r="RWQ318" s="15"/>
      <c r="RWS318" s="13"/>
      <c r="RWT318" s="35"/>
      <c r="RWU318" s="35"/>
      <c r="RWV318" s="15"/>
      <c r="RWX318" s="13"/>
      <c r="RWY318" s="35"/>
      <c r="RWZ318" s="35"/>
      <c r="RXA318" s="15"/>
      <c r="RXC318" s="13"/>
      <c r="RXD318" s="35"/>
      <c r="RXE318" s="35"/>
      <c r="RXF318" s="15"/>
      <c r="RXH318" s="13"/>
      <c r="RXI318" s="35"/>
      <c r="RXJ318" s="35"/>
      <c r="RXK318" s="15"/>
      <c r="RXM318" s="13"/>
      <c r="RXN318" s="35"/>
      <c r="RXO318" s="35"/>
      <c r="RXP318" s="15"/>
      <c r="RXR318" s="13"/>
      <c r="RXS318" s="35"/>
      <c r="RXT318" s="35"/>
      <c r="RXU318" s="15"/>
      <c r="RXW318" s="13"/>
      <c r="RXX318" s="35"/>
      <c r="RXY318" s="35"/>
      <c r="RXZ318" s="15"/>
      <c r="RYB318" s="13"/>
      <c r="RYC318" s="35"/>
      <c r="RYD318" s="35"/>
      <c r="RYE318" s="15"/>
      <c r="RYG318" s="13"/>
      <c r="RYH318" s="35"/>
      <c r="RYI318" s="35"/>
      <c r="RYJ318" s="15"/>
      <c r="RYL318" s="13"/>
      <c r="RYM318" s="35"/>
      <c r="RYN318" s="35"/>
      <c r="RYO318" s="15"/>
      <c r="RYQ318" s="13"/>
      <c r="RYR318" s="35"/>
      <c r="RYS318" s="35"/>
      <c r="RYT318" s="15"/>
      <c r="RYV318" s="13"/>
      <c r="RYW318" s="35"/>
      <c r="RYX318" s="35"/>
      <c r="RYY318" s="15"/>
      <c r="RZA318" s="13"/>
      <c r="RZB318" s="35"/>
      <c r="RZC318" s="35"/>
      <c r="RZD318" s="15"/>
      <c r="RZF318" s="13"/>
      <c r="RZG318" s="35"/>
      <c r="RZH318" s="35"/>
      <c r="RZI318" s="15"/>
      <c r="RZK318" s="13"/>
      <c r="RZL318" s="35"/>
      <c r="RZM318" s="35"/>
      <c r="RZN318" s="15"/>
      <c r="RZP318" s="13"/>
      <c r="RZQ318" s="35"/>
      <c r="RZR318" s="35"/>
      <c r="RZS318" s="15"/>
      <c r="RZU318" s="13"/>
      <c r="RZV318" s="35"/>
      <c r="RZW318" s="35"/>
      <c r="RZX318" s="15"/>
      <c r="RZZ318" s="13"/>
      <c r="SAA318" s="35"/>
      <c r="SAB318" s="35"/>
      <c r="SAC318" s="15"/>
      <c r="SAE318" s="13"/>
      <c r="SAF318" s="35"/>
      <c r="SAG318" s="35"/>
      <c r="SAH318" s="15"/>
      <c r="SAJ318" s="13"/>
      <c r="SAK318" s="35"/>
      <c r="SAL318" s="35"/>
      <c r="SAM318" s="15"/>
      <c r="SAO318" s="13"/>
      <c r="SAP318" s="35"/>
      <c r="SAQ318" s="35"/>
      <c r="SAR318" s="15"/>
      <c r="SAT318" s="13"/>
      <c r="SAU318" s="35"/>
      <c r="SAV318" s="35"/>
      <c r="SAW318" s="15"/>
      <c r="SAY318" s="13"/>
      <c r="SAZ318" s="35"/>
      <c r="SBA318" s="35"/>
      <c r="SBB318" s="15"/>
      <c r="SBD318" s="13"/>
      <c r="SBE318" s="35"/>
      <c r="SBF318" s="35"/>
      <c r="SBG318" s="15"/>
      <c r="SBI318" s="13"/>
      <c r="SBJ318" s="35"/>
      <c r="SBK318" s="35"/>
      <c r="SBL318" s="15"/>
      <c r="SBN318" s="13"/>
      <c r="SBO318" s="35"/>
      <c r="SBP318" s="35"/>
      <c r="SBQ318" s="15"/>
      <c r="SBS318" s="13"/>
      <c r="SBT318" s="35"/>
      <c r="SBU318" s="35"/>
      <c r="SBV318" s="15"/>
      <c r="SBX318" s="13"/>
      <c r="SBY318" s="35"/>
      <c r="SBZ318" s="35"/>
      <c r="SCA318" s="15"/>
      <c r="SCC318" s="13"/>
      <c r="SCD318" s="35"/>
      <c r="SCE318" s="35"/>
      <c r="SCF318" s="15"/>
      <c r="SCH318" s="13"/>
      <c r="SCI318" s="35"/>
      <c r="SCJ318" s="35"/>
      <c r="SCK318" s="15"/>
      <c r="SCM318" s="13"/>
      <c r="SCN318" s="35"/>
      <c r="SCO318" s="35"/>
      <c r="SCP318" s="15"/>
      <c r="SCR318" s="13"/>
      <c r="SCS318" s="35"/>
      <c r="SCT318" s="35"/>
      <c r="SCU318" s="15"/>
      <c r="SCW318" s="13"/>
      <c r="SCX318" s="35"/>
      <c r="SCY318" s="35"/>
      <c r="SCZ318" s="15"/>
      <c r="SDB318" s="13"/>
      <c r="SDC318" s="35"/>
      <c r="SDD318" s="35"/>
      <c r="SDE318" s="15"/>
      <c r="SDG318" s="13"/>
      <c r="SDH318" s="35"/>
      <c r="SDI318" s="35"/>
      <c r="SDJ318" s="15"/>
      <c r="SDL318" s="13"/>
      <c r="SDM318" s="35"/>
      <c r="SDN318" s="35"/>
      <c r="SDO318" s="15"/>
      <c r="SDQ318" s="13"/>
      <c r="SDR318" s="35"/>
      <c r="SDS318" s="35"/>
      <c r="SDT318" s="15"/>
      <c r="SDV318" s="13"/>
      <c r="SDW318" s="35"/>
      <c r="SDX318" s="35"/>
      <c r="SDY318" s="15"/>
      <c r="SEA318" s="13"/>
      <c r="SEB318" s="35"/>
      <c r="SEC318" s="35"/>
      <c r="SED318" s="15"/>
      <c r="SEF318" s="13"/>
      <c r="SEG318" s="35"/>
      <c r="SEH318" s="35"/>
      <c r="SEI318" s="15"/>
      <c r="SEK318" s="13"/>
      <c r="SEL318" s="35"/>
      <c r="SEM318" s="35"/>
      <c r="SEN318" s="15"/>
      <c r="SEP318" s="13"/>
      <c r="SEQ318" s="35"/>
      <c r="SER318" s="35"/>
      <c r="SES318" s="15"/>
      <c r="SEU318" s="13"/>
      <c r="SEV318" s="35"/>
      <c r="SEW318" s="35"/>
      <c r="SEX318" s="15"/>
      <c r="SEZ318" s="13"/>
      <c r="SFA318" s="35"/>
      <c r="SFB318" s="35"/>
      <c r="SFC318" s="15"/>
      <c r="SFE318" s="13"/>
      <c r="SFF318" s="35"/>
      <c r="SFG318" s="35"/>
      <c r="SFH318" s="15"/>
      <c r="SFJ318" s="13"/>
      <c r="SFK318" s="35"/>
      <c r="SFL318" s="35"/>
      <c r="SFM318" s="15"/>
      <c r="SFO318" s="13"/>
      <c r="SFP318" s="35"/>
      <c r="SFQ318" s="35"/>
      <c r="SFR318" s="15"/>
      <c r="SFT318" s="13"/>
      <c r="SFU318" s="35"/>
      <c r="SFV318" s="35"/>
      <c r="SFW318" s="15"/>
      <c r="SFY318" s="13"/>
      <c r="SFZ318" s="35"/>
      <c r="SGA318" s="35"/>
      <c r="SGB318" s="15"/>
      <c r="SGD318" s="13"/>
      <c r="SGE318" s="35"/>
      <c r="SGF318" s="35"/>
      <c r="SGG318" s="15"/>
      <c r="SGI318" s="13"/>
      <c r="SGJ318" s="35"/>
      <c r="SGK318" s="35"/>
      <c r="SGL318" s="15"/>
      <c r="SGN318" s="13"/>
      <c r="SGO318" s="35"/>
      <c r="SGP318" s="35"/>
      <c r="SGQ318" s="15"/>
      <c r="SGS318" s="13"/>
      <c r="SGT318" s="35"/>
      <c r="SGU318" s="35"/>
      <c r="SGV318" s="15"/>
      <c r="SGX318" s="13"/>
      <c r="SGY318" s="35"/>
      <c r="SGZ318" s="35"/>
      <c r="SHA318" s="15"/>
      <c r="SHC318" s="13"/>
      <c r="SHD318" s="35"/>
      <c r="SHE318" s="35"/>
      <c r="SHF318" s="15"/>
      <c r="SHH318" s="13"/>
      <c r="SHI318" s="35"/>
      <c r="SHJ318" s="35"/>
      <c r="SHK318" s="15"/>
      <c r="SHM318" s="13"/>
      <c r="SHN318" s="35"/>
      <c r="SHO318" s="35"/>
      <c r="SHP318" s="15"/>
      <c r="SHR318" s="13"/>
      <c r="SHS318" s="35"/>
      <c r="SHT318" s="35"/>
      <c r="SHU318" s="15"/>
      <c r="SHW318" s="13"/>
      <c r="SHX318" s="35"/>
      <c r="SHY318" s="35"/>
      <c r="SHZ318" s="15"/>
      <c r="SIB318" s="13"/>
      <c r="SIC318" s="35"/>
      <c r="SID318" s="35"/>
      <c r="SIE318" s="15"/>
      <c r="SIG318" s="13"/>
      <c r="SIH318" s="35"/>
      <c r="SII318" s="35"/>
      <c r="SIJ318" s="15"/>
      <c r="SIL318" s="13"/>
      <c r="SIM318" s="35"/>
      <c r="SIN318" s="35"/>
      <c r="SIO318" s="15"/>
      <c r="SIQ318" s="13"/>
      <c r="SIR318" s="35"/>
      <c r="SIS318" s="35"/>
      <c r="SIT318" s="15"/>
      <c r="SIV318" s="13"/>
      <c r="SIW318" s="35"/>
      <c r="SIX318" s="35"/>
      <c r="SIY318" s="15"/>
      <c r="SJA318" s="13"/>
      <c r="SJB318" s="35"/>
      <c r="SJC318" s="35"/>
      <c r="SJD318" s="15"/>
      <c r="SJF318" s="13"/>
      <c r="SJG318" s="35"/>
      <c r="SJH318" s="35"/>
      <c r="SJI318" s="15"/>
      <c r="SJK318" s="13"/>
      <c r="SJL318" s="35"/>
      <c r="SJM318" s="35"/>
      <c r="SJN318" s="15"/>
      <c r="SJP318" s="13"/>
      <c r="SJQ318" s="35"/>
      <c r="SJR318" s="35"/>
      <c r="SJS318" s="15"/>
      <c r="SJU318" s="13"/>
      <c r="SJV318" s="35"/>
      <c r="SJW318" s="35"/>
      <c r="SJX318" s="15"/>
      <c r="SJZ318" s="13"/>
      <c r="SKA318" s="35"/>
      <c r="SKB318" s="35"/>
      <c r="SKC318" s="15"/>
      <c r="SKE318" s="13"/>
      <c r="SKF318" s="35"/>
      <c r="SKG318" s="35"/>
      <c r="SKH318" s="15"/>
      <c r="SKJ318" s="13"/>
      <c r="SKK318" s="35"/>
      <c r="SKL318" s="35"/>
      <c r="SKM318" s="15"/>
      <c r="SKO318" s="13"/>
      <c r="SKP318" s="35"/>
      <c r="SKQ318" s="35"/>
      <c r="SKR318" s="15"/>
      <c r="SKT318" s="13"/>
      <c r="SKU318" s="35"/>
      <c r="SKV318" s="35"/>
      <c r="SKW318" s="15"/>
      <c r="SKY318" s="13"/>
      <c r="SKZ318" s="35"/>
      <c r="SLA318" s="35"/>
      <c r="SLB318" s="15"/>
      <c r="SLD318" s="13"/>
      <c r="SLE318" s="35"/>
      <c r="SLF318" s="35"/>
      <c r="SLG318" s="15"/>
      <c r="SLI318" s="13"/>
      <c r="SLJ318" s="35"/>
      <c r="SLK318" s="35"/>
      <c r="SLL318" s="15"/>
      <c r="SLN318" s="13"/>
      <c r="SLO318" s="35"/>
      <c r="SLP318" s="35"/>
      <c r="SLQ318" s="15"/>
      <c r="SLS318" s="13"/>
      <c r="SLT318" s="35"/>
      <c r="SLU318" s="35"/>
      <c r="SLV318" s="15"/>
      <c r="SLX318" s="13"/>
      <c r="SLY318" s="35"/>
      <c r="SLZ318" s="35"/>
      <c r="SMA318" s="15"/>
      <c r="SMC318" s="13"/>
      <c r="SMD318" s="35"/>
      <c r="SME318" s="35"/>
      <c r="SMF318" s="15"/>
      <c r="SMH318" s="13"/>
      <c r="SMI318" s="35"/>
      <c r="SMJ318" s="35"/>
      <c r="SMK318" s="15"/>
      <c r="SMM318" s="13"/>
      <c r="SMN318" s="35"/>
      <c r="SMO318" s="35"/>
      <c r="SMP318" s="15"/>
      <c r="SMR318" s="13"/>
      <c r="SMS318" s="35"/>
      <c r="SMT318" s="35"/>
      <c r="SMU318" s="15"/>
      <c r="SMW318" s="13"/>
      <c r="SMX318" s="35"/>
      <c r="SMY318" s="35"/>
      <c r="SMZ318" s="15"/>
      <c r="SNB318" s="13"/>
      <c r="SNC318" s="35"/>
      <c r="SND318" s="35"/>
      <c r="SNE318" s="15"/>
      <c r="SNG318" s="13"/>
      <c r="SNH318" s="35"/>
      <c r="SNI318" s="35"/>
      <c r="SNJ318" s="15"/>
      <c r="SNL318" s="13"/>
      <c r="SNM318" s="35"/>
      <c r="SNN318" s="35"/>
      <c r="SNO318" s="15"/>
      <c r="SNQ318" s="13"/>
      <c r="SNR318" s="35"/>
      <c r="SNS318" s="35"/>
      <c r="SNT318" s="15"/>
      <c r="SNV318" s="13"/>
      <c r="SNW318" s="35"/>
      <c r="SNX318" s="35"/>
      <c r="SNY318" s="15"/>
      <c r="SOA318" s="13"/>
      <c r="SOB318" s="35"/>
      <c r="SOC318" s="35"/>
      <c r="SOD318" s="15"/>
      <c r="SOF318" s="13"/>
      <c r="SOG318" s="35"/>
      <c r="SOH318" s="35"/>
      <c r="SOI318" s="15"/>
      <c r="SOK318" s="13"/>
      <c r="SOL318" s="35"/>
      <c r="SOM318" s="35"/>
      <c r="SON318" s="15"/>
      <c r="SOP318" s="13"/>
      <c r="SOQ318" s="35"/>
      <c r="SOR318" s="35"/>
      <c r="SOS318" s="15"/>
      <c r="SOU318" s="13"/>
      <c r="SOV318" s="35"/>
      <c r="SOW318" s="35"/>
      <c r="SOX318" s="15"/>
      <c r="SOZ318" s="13"/>
      <c r="SPA318" s="35"/>
      <c r="SPB318" s="35"/>
      <c r="SPC318" s="15"/>
      <c r="SPE318" s="13"/>
      <c r="SPF318" s="35"/>
      <c r="SPG318" s="35"/>
      <c r="SPH318" s="15"/>
      <c r="SPJ318" s="13"/>
      <c r="SPK318" s="35"/>
      <c r="SPL318" s="35"/>
      <c r="SPM318" s="15"/>
      <c r="SPO318" s="13"/>
      <c r="SPP318" s="35"/>
      <c r="SPQ318" s="35"/>
      <c r="SPR318" s="15"/>
      <c r="SPT318" s="13"/>
      <c r="SPU318" s="35"/>
      <c r="SPV318" s="35"/>
      <c r="SPW318" s="15"/>
      <c r="SPY318" s="13"/>
      <c r="SPZ318" s="35"/>
      <c r="SQA318" s="35"/>
      <c r="SQB318" s="15"/>
      <c r="SQD318" s="13"/>
      <c r="SQE318" s="35"/>
      <c r="SQF318" s="35"/>
      <c r="SQG318" s="15"/>
      <c r="SQI318" s="13"/>
      <c r="SQJ318" s="35"/>
      <c r="SQK318" s="35"/>
      <c r="SQL318" s="15"/>
      <c r="SQN318" s="13"/>
      <c r="SQO318" s="35"/>
      <c r="SQP318" s="35"/>
      <c r="SQQ318" s="15"/>
      <c r="SQS318" s="13"/>
      <c r="SQT318" s="35"/>
      <c r="SQU318" s="35"/>
      <c r="SQV318" s="15"/>
      <c r="SQX318" s="13"/>
      <c r="SQY318" s="35"/>
      <c r="SQZ318" s="35"/>
      <c r="SRA318" s="15"/>
      <c r="SRC318" s="13"/>
      <c r="SRD318" s="35"/>
      <c r="SRE318" s="35"/>
      <c r="SRF318" s="15"/>
      <c r="SRH318" s="13"/>
      <c r="SRI318" s="35"/>
      <c r="SRJ318" s="35"/>
      <c r="SRK318" s="15"/>
      <c r="SRM318" s="13"/>
      <c r="SRN318" s="35"/>
      <c r="SRO318" s="35"/>
      <c r="SRP318" s="15"/>
      <c r="SRR318" s="13"/>
      <c r="SRS318" s="35"/>
      <c r="SRT318" s="35"/>
      <c r="SRU318" s="15"/>
      <c r="SRW318" s="13"/>
      <c r="SRX318" s="35"/>
      <c r="SRY318" s="35"/>
      <c r="SRZ318" s="15"/>
      <c r="SSB318" s="13"/>
      <c r="SSC318" s="35"/>
      <c r="SSD318" s="35"/>
      <c r="SSE318" s="15"/>
      <c r="SSG318" s="13"/>
      <c r="SSH318" s="35"/>
      <c r="SSI318" s="35"/>
      <c r="SSJ318" s="15"/>
      <c r="SSL318" s="13"/>
      <c r="SSM318" s="35"/>
      <c r="SSN318" s="35"/>
      <c r="SSO318" s="15"/>
      <c r="SSQ318" s="13"/>
      <c r="SSR318" s="35"/>
      <c r="SSS318" s="35"/>
      <c r="SST318" s="15"/>
      <c r="SSV318" s="13"/>
      <c r="SSW318" s="35"/>
      <c r="SSX318" s="35"/>
      <c r="SSY318" s="15"/>
      <c r="STA318" s="13"/>
      <c r="STB318" s="35"/>
      <c r="STC318" s="35"/>
      <c r="STD318" s="15"/>
      <c r="STF318" s="13"/>
      <c r="STG318" s="35"/>
      <c r="STH318" s="35"/>
      <c r="STI318" s="15"/>
      <c r="STK318" s="13"/>
      <c r="STL318" s="35"/>
      <c r="STM318" s="35"/>
      <c r="STN318" s="15"/>
      <c r="STP318" s="13"/>
      <c r="STQ318" s="35"/>
      <c r="STR318" s="35"/>
      <c r="STS318" s="15"/>
      <c r="STU318" s="13"/>
      <c r="STV318" s="35"/>
      <c r="STW318" s="35"/>
      <c r="STX318" s="15"/>
      <c r="STZ318" s="13"/>
      <c r="SUA318" s="35"/>
      <c r="SUB318" s="35"/>
      <c r="SUC318" s="15"/>
      <c r="SUE318" s="13"/>
      <c r="SUF318" s="35"/>
      <c r="SUG318" s="35"/>
      <c r="SUH318" s="15"/>
      <c r="SUJ318" s="13"/>
      <c r="SUK318" s="35"/>
      <c r="SUL318" s="35"/>
      <c r="SUM318" s="15"/>
      <c r="SUO318" s="13"/>
      <c r="SUP318" s="35"/>
      <c r="SUQ318" s="35"/>
      <c r="SUR318" s="15"/>
      <c r="SUT318" s="13"/>
      <c r="SUU318" s="35"/>
      <c r="SUV318" s="35"/>
      <c r="SUW318" s="15"/>
      <c r="SUY318" s="13"/>
      <c r="SUZ318" s="35"/>
      <c r="SVA318" s="35"/>
      <c r="SVB318" s="15"/>
      <c r="SVD318" s="13"/>
      <c r="SVE318" s="35"/>
      <c r="SVF318" s="35"/>
      <c r="SVG318" s="15"/>
      <c r="SVI318" s="13"/>
      <c r="SVJ318" s="35"/>
      <c r="SVK318" s="35"/>
      <c r="SVL318" s="15"/>
      <c r="SVN318" s="13"/>
      <c r="SVO318" s="35"/>
      <c r="SVP318" s="35"/>
      <c r="SVQ318" s="15"/>
      <c r="SVS318" s="13"/>
      <c r="SVT318" s="35"/>
      <c r="SVU318" s="35"/>
      <c r="SVV318" s="15"/>
      <c r="SVX318" s="13"/>
      <c r="SVY318" s="35"/>
      <c r="SVZ318" s="35"/>
      <c r="SWA318" s="15"/>
      <c r="SWC318" s="13"/>
      <c r="SWD318" s="35"/>
      <c r="SWE318" s="35"/>
      <c r="SWF318" s="15"/>
      <c r="SWH318" s="13"/>
      <c r="SWI318" s="35"/>
      <c r="SWJ318" s="35"/>
      <c r="SWK318" s="15"/>
      <c r="SWM318" s="13"/>
      <c r="SWN318" s="35"/>
      <c r="SWO318" s="35"/>
      <c r="SWP318" s="15"/>
      <c r="SWR318" s="13"/>
      <c r="SWS318" s="35"/>
      <c r="SWT318" s="35"/>
      <c r="SWU318" s="15"/>
      <c r="SWW318" s="13"/>
      <c r="SWX318" s="35"/>
      <c r="SWY318" s="35"/>
      <c r="SWZ318" s="15"/>
      <c r="SXB318" s="13"/>
      <c r="SXC318" s="35"/>
      <c r="SXD318" s="35"/>
      <c r="SXE318" s="15"/>
      <c r="SXG318" s="13"/>
      <c r="SXH318" s="35"/>
      <c r="SXI318" s="35"/>
      <c r="SXJ318" s="15"/>
      <c r="SXL318" s="13"/>
      <c r="SXM318" s="35"/>
      <c r="SXN318" s="35"/>
      <c r="SXO318" s="15"/>
      <c r="SXQ318" s="13"/>
      <c r="SXR318" s="35"/>
      <c r="SXS318" s="35"/>
      <c r="SXT318" s="15"/>
      <c r="SXV318" s="13"/>
      <c r="SXW318" s="35"/>
      <c r="SXX318" s="35"/>
      <c r="SXY318" s="15"/>
      <c r="SYA318" s="13"/>
      <c r="SYB318" s="35"/>
      <c r="SYC318" s="35"/>
      <c r="SYD318" s="15"/>
      <c r="SYF318" s="13"/>
      <c r="SYG318" s="35"/>
      <c r="SYH318" s="35"/>
      <c r="SYI318" s="15"/>
      <c r="SYK318" s="13"/>
      <c r="SYL318" s="35"/>
      <c r="SYM318" s="35"/>
      <c r="SYN318" s="15"/>
      <c r="SYP318" s="13"/>
      <c r="SYQ318" s="35"/>
      <c r="SYR318" s="35"/>
      <c r="SYS318" s="15"/>
      <c r="SYU318" s="13"/>
      <c r="SYV318" s="35"/>
      <c r="SYW318" s="35"/>
      <c r="SYX318" s="15"/>
      <c r="SYZ318" s="13"/>
      <c r="SZA318" s="35"/>
      <c r="SZB318" s="35"/>
      <c r="SZC318" s="15"/>
      <c r="SZE318" s="13"/>
      <c r="SZF318" s="35"/>
      <c r="SZG318" s="35"/>
      <c r="SZH318" s="15"/>
      <c r="SZJ318" s="13"/>
      <c r="SZK318" s="35"/>
      <c r="SZL318" s="35"/>
      <c r="SZM318" s="15"/>
      <c r="SZO318" s="13"/>
      <c r="SZP318" s="35"/>
      <c r="SZQ318" s="35"/>
      <c r="SZR318" s="15"/>
      <c r="SZT318" s="13"/>
      <c r="SZU318" s="35"/>
      <c r="SZV318" s="35"/>
      <c r="SZW318" s="15"/>
      <c r="SZY318" s="13"/>
      <c r="SZZ318" s="35"/>
      <c r="TAA318" s="35"/>
      <c r="TAB318" s="15"/>
      <c r="TAD318" s="13"/>
      <c r="TAE318" s="35"/>
      <c r="TAF318" s="35"/>
      <c r="TAG318" s="15"/>
      <c r="TAI318" s="13"/>
      <c r="TAJ318" s="35"/>
      <c r="TAK318" s="35"/>
      <c r="TAL318" s="15"/>
      <c r="TAN318" s="13"/>
      <c r="TAO318" s="35"/>
      <c r="TAP318" s="35"/>
      <c r="TAQ318" s="15"/>
      <c r="TAS318" s="13"/>
      <c r="TAT318" s="35"/>
      <c r="TAU318" s="35"/>
      <c r="TAV318" s="15"/>
      <c r="TAX318" s="13"/>
      <c r="TAY318" s="35"/>
      <c r="TAZ318" s="35"/>
      <c r="TBA318" s="15"/>
      <c r="TBC318" s="13"/>
      <c r="TBD318" s="35"/>
      <c r="TBE318" s="35"/>
      <c r="TBF318" s="15"/>
      <c r="TBH318" s="13"/>
      <c r="TBI318" s="35"/>
      <c r="TBJ318" s="35"/>
      <c r="TBK318" s="15"/>
      <c r="TBM318" s="13"/>
      <c r="TBN318" s="35"/>
      <c r="TBO318" s="35"/>
      <c r="TBP318" s="15"/>
      <c r="TBR318" s="13"/>
      <c r="TBS318" s="35"/>
      <c r="TBT318" s="35"/>
      <c r="TBU318" s="15"/>
      <c r="TBW318" s="13"/>
      <c r="TBX318" s="35"/>
      <c r="TBY318" s="35"/>
      <c r="TBZ318" s="15"/>
      <c r="TCB318" s="13"/>
      <c r="TCC318" s="35"/>
      <c r="TCD318" s="35"/>
      <c r="TCE318" s="15"/>
      <c r="TCG318" s="13"/>
      <c r="TCH318" s="35"/>
      <c r="TCI318" s="35"/>
      <c r="TCJ318" s="15"/>
      <c r="TCL318" s="13"/>
      <c r="TCM318" s="35"/>
      <c r="TCN318" s="35"/>
      <c r="TCO318" s="15"/>
      <c r="TCQ318" s="13"/>
      <c r="TCR318" s="35"/>
      <c r="TCS318" s="35"/>
      <c r="TCT318" s="15"/>
      <c r="TCV318" s="13"/>
      <c r="TCW318" s="35"/>
      <c r="TCX318" s="35"/>
      <c r="TCY318" s="15"/>
      <c r="TDA318" s="13"/>
      <c r="TDB318" s="35"/>
      <c r="TDC318" s="35"/>
      <c r="TDD318" s="15"/>
      <c r="TDF318" s="13"/>
      <c r="TDG318" s="35"/>
      <c r="TDH318" s="35"/>
      <c r="TDI318" s="15"/>
      <c r="TDK318" s="13"/>
      <c r="TDL318" s="35"/>
      <c r="TDM318" s="35"/>
      <c r="TDN318" s="15"/>
      <c r="TDP318" s="13"/>
      <c r="TDQ318" s="35"/>
      <c r="TDR318" s="35"/>
      <c r="TDS318" s="15"/>
      <c r="TDU318" s="13"/>
      <c r="TDV318" s="35"/>
      <c r="TDW318" s="35"/>
      <c r="TDX318" s="15"/>
      <c r="TDZ318" s="13"/>
      <c r="TEA318" s="35"/>
      <c r="TEB318" s="35"/>
      <c r="TEC318" s="15"/>
      <c r="TEE318" s="13"/>
      <c r="TEF318" s="35"/>
      <c r="TEG318" s="35"/>
      <c r="TEH318" s="15"/>
      <c r="TEJ318" s="13"/>
      <c r="TEK318" s="35"/>
      <c r="TEL318" s="35"/>
      <c r="TEM318" s="15"/>
      <c r="TEO318" s="13"/>
      <c r="TEP318" s="35"/>
      <c r="TEQ318" s="35"/>
      <c r="TER318" s="15"/>
      <c r="TET318" s="13"/>
      <c r="TEU318" s="35"/>
      <c r="TEV318" s="35"/>
      <c r="TEW318" s="15"/>
      <c r="TEY318" s="13"/>
      <c r="TEZ318" s="35"/>
      <c r="TFA318" s="35"/>
      <c r="TFB318" s="15"/>
      <c r="TFD318" s="13"/>
      <c r="TFE318" s="35"/>
      <c r="TFF318" s="35"/>
      <c r="TFG318" s="15"/>
      <c r="TFI318" s="13"/>
      <c r="TFJ318" s="35"/>
      <c r="TFK318" s="35"/>
      <c r="TFL318" s="15"/>
      <c r="TFN318" s="13"/>
      <c r="TFO318" s="35"/>
      <c r="TFP318" s="35"/>
      <c r="TFQ318" s="15"/>
      <c r="TFS318" s="13"/>
      <c r="TFT318" s="35"/>
      <c r="TFU318" s="35"/>
      <c r="TFV318" s="15"/>
      <c r="TFX318" s="13"/>
      <c r="TFY318" s="35"/>
      <c r="TFZ318" s="35"/>
      <c r="TGA318" s="15"/>
      <c r="TGC318" s="13"/>
      <c r="TGD318" s="35"/>
      <c r="TGE318" s="35"/>
      <c r="TGF318" s="15"/>
      <c r="TGH318" s="13"/>
      <c r="TGI318" s="35"/>
      <c r="TGJ318" s="35"/>
      <c r="TGK318" s="15"/>
      <c r="TGM318" s="13"/>
      <c r="TGN318" s="35"/>
      <c r="TGO318" s="35"/>
      <c r="TGP318" s="15"/>
      <c r="TGR318" s="13"/>
      <c r="TGS318" s="35"/>
      <c r="TGT318" s="35"/>
      <c r="TGU318" s="15"/>
      <c r="TGW318" s="13"/>
      <c r="TGX318" s="35"/>
      <c r="TGY318" s="35"/>
      <c r="TGZ318" s="15"/>
      <c r="THB318" s="13"/>
      <c r="THC318" s="35"/>
      <c r="THD318" s="35"/>
      <c r="THE318" s="15"/>
      <c r="THG318" s="13"/>
      <c r="THH318" s="35"/>
      <c r="THI318" s="35"/>
      <c r="THJ318" s="15"/>
      <c r="THL318" s="13"/>
      <c r="THM318" s="35"/>
      <c r="THN318" s="35"/>
      <c r="THO318" s="15"/>
      <c r="THQ318" s="13"/>
      <c r="THR318" s="35"/>
      <c r="THS318" s="35"/>
      <c r="THT318" s="15"/>
      <c r="THV318" s="13"/>
      <c r="THW318" s="35"/>
      <c r="THX318" s="35"/>
      <c r="THY318" s="15"/>
      <c r="TIA318" s="13"/>
      <c r="TIB318" s="35"/>
      <c r="TIC318" s="35"/>
      <c r="TID318" s="15"/>
      <c r="TIF318" s="13"/>
      <c r="TIG318" s="35"/>
      <c r="TIH318" s="35"/>
      <c r="TII318" s="15"/>
      <c r="TIK318" s="13"/>
      <c r="TIL318" s="35"/>
      <c r="TIM318" s="35"/>
      <c r="TIN318" s="15"/>
      <c r="TIP318" s="13"/>
      <c r="TIQ318" s="35"/>
      <c r="TIR318" s="35"/>
      <c r="TIS318" s="15"/>
      <c r="TIU318" s="13"/>
      <c r="TIV318" s="35"/>
      <c r="TIW318" s="35"/>
      <c r="TIX318" s="15"/>
      <c r="TIZ318" s="13"/>
      <c r="TJA318" s="35"/>
      <c r="TJB318" s="35"/>
      <c r="TJC318" s="15"/>
      <c r="TJE318" s="13"/>
      <c r="TJF318" s="35"/>
      <c r="TJG318" s="35"/>
      <c r="TJH318" s="15"/>
      <c r="TJJ318" s="13"/>
      <c r="TJK318" s="35"/>
      <c r="TJL318" s="35"/>
      <c r="TJM318" s="15"/>
      <c r="TJO318" s="13"/>
      <c r="TJP318" s="35"/>
      <c r="TJQ318" s="35"/>
      <c r="TJR318" s="15"/>
      <c r="TJT318" s="13"/>
      <c r="TJU318" s="35"/>
      <c r="TJV318" s="35"/>
      <c r="TJW318" s="15"/>
      <c r="TJY318" s="13"/>
      <c r="TJZ318" s="35"/>
      <c r="TKA318" s="35"/>
      <c r="TKB318" s="15"/>
      <c r="TKD318" s="13"/>
      <c r="TKE318" s="35"/>
      <c r="TKF318" s="35"/>
      <c r="TKG318" s="15"/>
      <c r="TKI318" s="13"/>
      <c r="TKJ318" s="35"/>
      <c r="TKK318" s="35"/>
      <c r="TKL318" s="15"/>
      <c r="TKN318" s="13"/>
      <c r="TKO318" s="35"/>
      <c r="TKP318" s="35"/>
      <c r="TKQ318" s="15"/>
      <c r="TKS318" s="13"/>
      <c r="TKT318" s="35"/>
      <c r="TKU318" s="35"/>
      <c r="TKV318" s="15"/>
      <c r="TKX318" s="13"/>
      <c r="TKY318" s="35"/>
      <c r="TKZ318" s="35"/>
      <c r="TLA318" s="15"/>
      <c r="TLC318" s="13"/>
      <c r="TLD318" s="35"/>
      <c r="TLE318" s="35"/>
      <c r="TLF318" s="15"/>
      <c r="TLH318" s="13"/>
      <c r="TLI318" s="35"/>
      <c r="TLJ318" s="35"/>
      <c r="TLK318" s="15"/>
      <c r="TLM318" s="13"/>
      <c r="TLN318" s="35"/>
      <c r="TLO318" s="35"/>
      <c r="TLP318" s="15"/>
      <c r="TLR318" s="13"/>
      <c r="TLS318" s="35"/>
      <c r="TLT318" s="35"/>
      <c r="TLU318" s="15"/>
      <c r="TLW318" s="13"/>
      <c r="TLX318" s="35"/>
      <c r="TLY318" s="35"/>
      <c r="TLZ318" s="15"/>
      <c r="TMB318" s="13"/>
      <c r="TMC318" s="35"/>
      <c r="TMD318" s="35"/>
      <c r="TME318" s="15"/>
      <c r="TMG318" s="13"/>
      <c r="TMH318" s="35"/>
      <c r="TMI318" s="35"/>
      <c r="TMJ318" s="15"/>
      <c r="TML318" s="13"/>
      <c r="TMM318" s="35"/>
      <c r="TMN318" s="35"/>
      <c r="TMO318" s="15"/>
      <c r="TMQ318" s="13"/>
      <c r="TMR318" s="35"/>
      <c r="TMS318" s="35"/>
      <c r="TMT318" s="15"/>
      <c r="TMV318" s="13"/>
      <c r="TMW318" s="35"/>
      <c r="TMX318" s="35"/>
      <c r="TMY318" s="15"/>
      <c r="TNA318" s="13"/>
      <c r="TNB318" s="35"/>
      <c r="TNC318" s="35"/>
      <c r="TND318" s="15"/>
      <c r="TNF318" s="13"/>
      <c r="TNG318" s="35"/>
      <c r="TNH318" s="35"/>
      <c r="TNI318" s="15"/>
      <c r="TNK318" s="13"/>
      <c r="TNL318" s="35"/>
      <c r="TNM318" s="35"/>
      <c r="TNN318" s="15"/>
      <c r="TNP318" s="13"/>
      <c r="TNQ318" s="35"/>
      <c r="TNR318" s="35"/>
      <c r="TNS318" s="15"/>
      <c r="TNU318" s="13"/>
      <c r="TNV318" s="35"/>
      <c r="TNW318" s="35"/>
      <c r="TNX318" s="15"/>
      <c r="TNZ318" s="13"/>
      <c r="TOA318" s="35"/>
      <c r="TOB318" s="35"/>
      <c r="TOC318" s="15"/>
      <c r="TOE318" s="13"/>
      <c r="TOF318" s="35"/>
      <c r="TOG318" s="35"/>
      <c r="TOH318" s="15"/>
      <c r="TOJ318" s="13"/>
      <c r="TOK318" s="35"/>
      <c r="TOL318" s="35"/>
      <c r="TOM318" s="15"/>
      <c r="TOO318" s="13"/>
      <c r="TOP318" s="35"/>
      <c r="TOQ318" s="35"/>
      <c r="TOR318" s="15"/>
      <c r="TOT318" s="13"/>
      <c r="TOU318" s="35"/>
      <c r="TOV318" s="35"/>
      <c r="TOW318" s="15"/>
      <c r="TOY318" s="13"/>
      <c r="TOZ318" s="35"/>
      <c r="TPA318" s="35"/>
      <c r="TPB318" s="15"/>
      <c r="TPD318" s="13"/>
      <c r="TPE318" s="35"/>
      <c r="TPF318" s="35"/>
      <c r="TPG318" s="15"/>
      <c r="TPI318" s="13"/>
      <c r="TPJ318" s="35"/>
      <c r="TPK318" s="35"/>
      <c r="TPL318" s="15"/>
      <c r="TPN318" s="13"/>
      <c r="TPO318" s="35"/>
      <c r="TPP318" s="35"/>
      <c r="TPQ318" s="15"/>
      <c r="TPS318" s="13"/>
      <c r="TPT318" s="35"/>
      <c r="TPU318" s="35"/>
      <c r="TPV318" s="15"/>
      <c r="TPX318" s="13"/>
      <c r="TPY318" s="35"/>
      <c r="TPZ318" s="35"/>
      <c r="TQA318" s="15"/>
      <c r="TQC318" s="13"/>
      <c r="TQD318" s="35"/>
      <c r="TQE318" s="35"/>
      <c r="TQF318" s="15"/>
      <c r="TQH318" s="13"/>
      <c r="TQI318" s="35"/>
      <c r="TQJ318" s="35"/>
      <c r="TQK318" s="15"/>
      <c r="TQM318" s="13"/>
      <c r="TQN318" s="35"/>
      <c r="TQO318" s="35"/>
      <c r="TQP318" s="15"/>
      <c r="TQR318" s="13"/>
      <c r="TQS318" s="35"/>
      <c r="TQT318" s="35"/>
      <c r="TQU318" s="15"/>
      <c r="TQW318" s="13"/>
      <c r="TQX318" s="35"/>
      <c r="TQY318" s="35"/>
      <c r="TQZ318" s="15"/>
      <c r="TRB318" s="13"/>
      <c r="TRC318" s="35"/>
      <c r="TRD318" s="35"/>
      <c r="TRE318" s="15"/>
      <c r="TRG318" s="13"/>
      <c r="TRH318" s="35"/>
      <c r="TRI318" s="35"/>
      <c r="TRJ318" s="15"/>
      <c r="TRL318" s="13"/>
      <c r="TRM318" s="35"/>
      <c r="TRN318" s="35"/>
      <c r="TRO318" s="15"/>
      <c r="TRQ318" s="13"/>
      <c r="TRR318" s="35"/>
      <c r="TRS318" s="35"/>
      <c r="TRT318" s="15"/>
      <c r="TRV318" s="13"/>
      <c r="TRW318" s="35"/>
      <c r="TRX318" s="35"/>
      <c r="TRY318" s="15"/>
      <c r="TSA318" s="13"/>
      <c r="TSB318" s="35"/>
      <c r="TSC318" s="35"/>
      <c r="TSD318" s="15"/>
      <c r="TSF318" s="13"/>
      <c r="TSG318" s="35"/>
      <c r="TSH318" s="35"/>
      <c r="TSI318" s="15"/>
      <c r="TSK318" s="13"/>
      <c r="TSL318" s="35"/>
      <c r="TSM318" s="35"/>
      <c r="TSN318" s="15"/>
      <c r="TSP318" s="13"/>
      <c r="TSQ318" s="35"/>
      <c r="TSR318" s="35"/>
      <c r="TSS318" s="15"/>
      <c r="TSU318" s="13"/>
      <c r="TSV318" s="35"/>
      <c r="TSW318" s="35"/>
      <c r="TSX318" s="15"/>
      <c r="TSZ318" s="13"/>
      <c r="TTA318" s="35"/>
      <c r="TTB318" s="35"/>
      <c r="TTC318" s="15"/>
      <c r="TTE318" s="13"/>
      <c r="TTF318" s="35"/>
      <c r="TTG318" s="35"/>
      <c r="TTH318" s="15"/>
      <c r="TTJ318" s="13"/>
      <c r="TTK318" s="35"/>
      <c r="TTL318" s="35"/>
      <c r="TTM318" s="15"/>
      <c r="TTO318" s="13"/>
      <c r="TTP318" s="35"/>
      <c r="TTQ318" s="35"/>
      <c r="TTR318" s="15"/>
      <c r="TTT318" s="13"/>
      <c r="TTU318" s="35"/>
      <c r="TTV318" s="35"/>
      <c r="TTW318" s="15"/>
      <c r="TTY318" s="13"/>
      <c r="TTZ318" s="35"/>
      <c r="TUA318" s="35"/>
      <c r="TUB318" s="15"/>
      <c r="TUD318" s="13"/>
      <c r="TUE318" s="35"/>
      <c r="TUF318" s="35"/>
      <c r="TUG318" s="15"/>
      <c r="TUI318" s="13"/>
      <c r="TUJ318" s="35"/>
      <c r="TUK318" s="35"/>
      <c r="TUL318" s="15"/>
      <c r="TUN318" s="13"/>
      <c r="TUO318" s="35"/>
      <c r="TUP318" s="35"/>
      <c r="TUQ318" s="15"/>
      <c r="TUS318" s="13"/>
      <c r="TUT318" s="35"/>
      <c r="TUU318" s="35"/>
      <c r="TUV318" s="15"/>
      <c r="TUX318" s="13"/>
      <c r="TUY318" s="35"/>
      <c r="TUZ318" s="35"/>
      <c r="TVA318" s="15"/>
      <c r="TVC318" s="13"/>
      <c r="TVD318" s="35"/>
      <c r="TVE318" s="35"/>
      <c r="TVF318" s="15"/>
      <c r="TVH318" s="13"/>
      <c r="TVI318" s="35"/>
      <c r="TVJ318" s="35"/>
      <c r="TVK318" s="15"/>
      <c r="TVM318" s="13"/>
      <c r="TVN318" s="35"/>
      <c r="TVO318" s="35"/>
      <c r="TVP318" s="15"/>
      <c r="TVR318" s="13"/>
      <c r="TVS318" s="35"/>
      <c r="TVT318" s="35"/>
      <c r="TVU318" s="15"/>
      <c r="TVW318" s="13"/>
      <c r="TVX318" s="35"/>
      <c r="TVY318" s="35"/>
      <c r="TVZ318" s="15"/>
      <c r="TWB318" s="13"/>
      <c r="TWC318" s="35"/>
      <c r="TWD318" s="35"/>
      <c r="TWE318" s="15"/>
      <c r="TWG318" s="13"/>
      <c r="TWH318" s="35"/>
      <c r="TWI318" s="35"/>
      <c r="TWJ318" s="15"/>
      <c r="TWL318" s="13"/>
      <c r="TWM318" s="35"/>
      <c r="TWN318" s="35"/>
      <c r="TWO318" s="15"/>
      <c r="TWQ318" s="13"/>
      <c r="TWR318" s="35"/>
      <c r="TWS318" s="35"/>
      <c r="TWT318" s="15"/>
      <c r="TWV318" s="13"/>
      <c r="TWW318" s="35"/>
      <c r="TWX318" s="35"/>
      <c r="TWY318" s="15"/>
      <c r="TXA318" s="13"/>
      <c r="TXB318" s="35"/>
      <c r="TXC318" s="35"/>
      <c r="TXD318" s="15"/>
      <c r="TXF318" s="13"/>
      <c r="TXG318" s="35"/>
      <c r="TXH318" s="35"/>
      <c r="TXI318" s="15"/>
      <c r="TXK318" s="13"/>
      <c r="TXL318" s="35"/>
      <c r="TXM318" s="35"/>
      <c r="TXN318" s="15"/>
      <c r="TXP318" s="13"/>
      <c r="TXQ318" s="35"/>
      <c r="TXR318" s="35"/>
      <c r="TXS318" s="15"/>
      <c r="TXU318" s="13"/>
      <c r="TXV318" s="35"/>
      <c r="TXW318" s="35"/>
      <c r="TXX318" s="15"/>
      <c r="TXZ318" s="13"/>
      <c r="TYA318" s="35"/>
      <c r="TYB318" s="35"/>
      <c r="TYC318" s="15"/>
      <c r="TYE318" s="13"/>
      <c r="TYF318" s="35"/>
      <c r="TYG318" s="35"/>
      <c r="TYH318" s="15"/>
      <c r="TYJ318" s="13"/>
      <c r="TYK318" s="35"/>
      <c r="TYL318" s="35"/>
      <c r="TYM318" s="15"/>
      <c r="TYO318" s="13"/>
      <c r="TYP318" s="35"/>
      <c r="TYQ318" s="35"/>
      <c r="TYR318" s="15"/>
      <c r="TYT318" s="13"/>
      <c r="TYU318" s="35"/>
      <c r="TYV318" s="35"/>
      <c r="TYW318" s="15"/>
      <c r="TYY318" s="13"/>
      <c r="TYZ318" s="35"/>
      <c r="TZA318" s="35"/>
      <c r="TZB318" s="15"/>
      <c r="TZD318" s="13"/>
      <c r="TZE318" s="35"/>
      <c r="TZF318" s="35"/>
      <c r="TZG318" s="15"/>
      <c r="TZI318" s="13"/>
      <c r="TZJ318" s="35"/>
      <c r="TZK318" s="35"/>
      <c r="TZL318" s="15"/>
      <c r="TZN318" s="13"/>
      <c r="TZO318" s="35"/>
      <c r="TZP318" s="35"/>
      <c r="TZQ318" s="15"/>
      <c r="TZS318" s="13"/>
      <c r="TZT318" s="35"/>
      <c r="TZU318" s="35"/>
      <c r="TZV318" s="15"/>
      <c r="TZX318" s="13"/>
      <c r="TZY318" s="35"/>
      <c r="TZZ318" s="35"/>
      <c r="UAA318" s="15"/>
      <c r="UAC318" s="13"/>
      <c r="UAD318" s="35"/>
      <c r="UAE318" s="35"/>
      <c r="UAF318" s="15"/>
      <c r="UAH318" s="13"/>
      <c r="UAI318" s="35"/>
      <c r="UAJ318" s="35"/>
      <c r="UAK318" s="15"/>
      <c r="UAM318" s="13"/>
      <c r="UAN318" s="35"/>
      <c r="UAO318" s="35"/>
      <c r="UAP318" s="15"/>
      <c r="UAR318" s="13"/>
      <c r="UAS318" s="35"/>
      <c r="UAT318" s="35"/>
      <c r="UAU318" s="15"/>
      <c r="UAW318" s="13"/>
      <c r="UAX318" s="35"/>
      <c r="UAY318" s="35"/>
      <c r="UAZ318" s="15"/>
      <c r="UBB318" s="13"/>
      <c r="UBC318" s="35"/>
      <c r="UBD318" s="35"/>
      <c r="UBE318" s="15"/>
      <c r="UBG318" s="13"/>
      <c r="UBH318" s="35"/>
      <c r="UBI318" s="35"/>
      <c r="UBJ318" s="15"/>
      <c r="UBL318" s="13"/>
      <c r="UBM318" s="35"/>
      <c r="UBN318" s="35"/>
      <c r="UBO318" s="15"/>
      <c r="UBQ318" s="13"/>
      <c r="UBR318" s="35"/>
      <c r="UBS318" s="35"/>
      <c r="UBT318" s="15"/>
      <c r="UBV318" s="13"/>
      <c r="UBW318" s="35"/>
      <c r="UBX318" s="35"/>
      <c r="UBY318" s="15"/>
      <c r="UCA318" s="13"/>
      <c r="UCB318" s="35"/>
      <c r="UCC318" s="35"/>
      <c r="UCD318" s="15"/>
      <c r="UCF318" s="13"/>
      <c r="UCG318" s="35"/>
      <c r="UCH318" s="35"/>
      <c r="UCI318" s="15"/>
      <c r="UCK318" s="13"/>
      <c r="UCL318" s="35"/>
      <c r="UCM318" s="35"/>
      <c r="UCN318" s="15"/>
      <c r="UCP318" s="13"/>
      <c r="UCQ318" s="35"/>
      <c r="UCR318" s="35"/>
      <c r="UCS318" s="15"/>
      <c r="UCU318" s="13"/>
      <c r="UCV318" s="35"/>
      <c r="UCW318" s="35"/>
      <c r="UCX318" s="15"/>
      <c r="UCZ318" s="13"/>
      <c r="UDA318" s="35"/>
      <c r="UDB318" s="35"/>
      <c r="UDC318" s="15"/>
      <c r="UDE318" s="13"/>
      <c r="UDF318" s="35"/>
      <c r="UDG318" s="35"/>
      <c r="UDH318" s="15"/>
      <c r="UDJ318" s="13"/>
      <c r="UDK318" s="35"/>
      <c r="UDL318" s="35"/>
      <c r="UDM318" s="15"/>
      <c r="UDO318" s="13"/>
      <c r="UDP318" s="35"/>
      <c r="UDQ318" s="35"/>
      <c r="UDR318" s="15"/>
      <c r="UDT318" s="13"/>
      <c r="UDU318" s="35"/>
      <c r="UDV318" s="35"/>
      <c r="UDW318" s="15"/>
      <c r="UDY318" s="13"/>
      <c r="UDZ318" s="35"/>
      <c r="UEA318" s="35"/>
      <c r="UEB318" s="15"/>
      <c r="UED318" s="13"/>
      <c r="UEE318" s="35"/>
      <c r="UEF318" s="35"/>
      <c r="UEG318" s="15"/>
      <c r="UEI318" s="13"/>
      <c r="UEJ318" s="35"/>
      <c r="UEK318" s="35"/>
      <c r="UEL318" s="15"/>
      <c r="UEN318" s="13"/>
      <c r="UEO318" s="35"/>
      <c r="UEP318" s="35"/>
      <c r="UEQ318" s="15"/>
      <c r="UES318" s="13"/>
      <c r="UET318" s="35"/>
      <c r="UEU318" s="35"/>
      <c r="UEV318" s="15"/>
      <c r="UEX318" s="13"/>
      <c r="UEY318" s="35"/>
      <c r="UEZ318" s="35"/>
      <c r="UFA318" s="15"/>
      <c r="UFC318" s="13"/>
      <c r="UFD318" s="35"/>
      <c r="UFE318" s="35"/>
      <c r="UFF318" s="15"/>
      <c r="UFH318" s="13"/>
      <c r="UFI318" s="35"/>
      <c r="UFJ318" s="35"/>
      <c r="UFK318" s="15"/>
      <c r="UFM318" s="13"/>
      <c r="UFN318" s="35"/>
      <c r="UFO318" s="35"/>
      <c r="UFP318" s="15"/>
      <c r="UFR318" s="13"/>
      <c r="UFS318" s="35"/>
      <c r="UFT318" s="35"/>
      <c r="UFU318" s="15"/>
      <c r="UFW318" s="13"/>
      <c r="UFX318" s="35"/>
      <c r="UFY318" s="35"/>
      <c r="UFZ318" s="15"/>
      <c r="UGB318" s="13"/>
      <c r="UGC318" s="35"/>
      <c r="UGD318" s="35"/>
      <c r="UGE318" s="15"/>
      <c r="UGG318" s="13"/>
      <c r="UGH318" s="35"/>
      <c r="UGI318" s="35"/>
      <c r="UGJ318" s="15"/>
      <c r="UGL318" s="13"/>
      <c r="UGM318" s="35"/>
      <c r="UGN318" s="35"/>
      <c r="UGO318" s="15"/>
      <c r="UGQ318" s="13"/>
      <c r="UGR318" s="35"/>
      <c r="UGS318" s="35"/>
      <c r="UGT318" s="15"/>
      <c r="UGV318" s="13"/>
      <c r="UGW318" s="35"/>
      <c r="UGX318" s="35"/>
      <c r="UGY318" s="15"/>
      <c r="UHA318" s="13"/>
      <c r="UHB318" s="35"/>
      <c r="UHC318" s="35"/>
      <c r="UHD318" s="15"/>
      <c r="UHF318" s="13"/>
      <c r="UHG318" s="35"/>
      <c r="UHH318" s="35"/>
      <c r="UHI318" s="15"/>
      <c r="UHK318" s="13"/>
      <c r="UHL318" s="35"/>
      <c r="UHM318" s="35"/>
      <c r="UHN318" s="15"/>
      <c r="UHP318" s="13"/>
      <c r="UHQ318" s="35"/>
      <c r="UHR318" s="35"/>
      <c r="UHS318" s="15"/>
      <c r="UHU318" s="13"/>
      <c r="UHV318" s="35"/>
      <c r="UHW318" s="35"/>
      <c r="UHX318" s="15"/>
      <c r="UHZ318" s="13"/>
      <c r="UIA318" s="35"/>
      <c r="UIB318" s="35"/>
      <c r="UIC318" s="15"/>
      <c r="UIE318" s="13"/>
      <c r="UIF318" s="35"/>
      <c r="UIG318" s="35"/>
      <c r="UIH318" s="15"/>
      <c r="UIJ318" s="13"/>
      <c r="UIK318" s="35"/>
      <c r="UIL318" s="35"/>
      <c r="UIM318" s="15"/>
      <c r="UIO318" s="13"/>
      <c r="UIP318" s="35"/>
      <c r="UIQ318" s="35"/>
      <c r="UIR318" s="15"/>
      <c r="UIT318" s="13"/>
      <c r="UIU318" s="35"/>
      <c r="UIV318" s="35"/>
      <c r="UIW318" s="15"/>
      <c r="UIY318" s="13"/>
      <c r="UIZ318" s="35"/>
      <c r="UJA318" s="35"/>
      <c r="UJB318" s="15"/>
      <c r="UJD318" s="13"/>
      <c r="UJE318" s="35"/>
      <c r="UJF318" s="35"/>
      <c r="UJG318" s="15"/>
      <c r="UJI318" s="13"/>
      <c r="UJJ318" s="35"/>
      <c r="UJK318" s="35"/>
      <c r="UJL318" s="15"/>
      <c r="UJN318" s="13"/>
      <c r="UJO318" s="35"/>
      <c r="UJP318" s="35"/>
      <c r="UJQ318" s="15"/>
      <c r="UJS318" s="13"/>
      <c r="UJT318" s="35"/>
      <c r="UJU318" s="35"/>
      <c r="UJV318" s="15"/>
      <c r="UJX318" s="13"/>
      <c r="UJY318" s="35"/>
      <c r="UJZ318" s="35"/>
      <c r="UKA318" s="15"/>
      <c r="UKC318" s="13"/>
      <c r="UKD318" s="35"/>
      <c r="UKE318" s="35"/>
      <c r="UKF318" s="15"/>
      <c r="UKH318" s="13"/>
      <c r="UKI318" s="35"/>
      <c r="UKJ318" s="35"/>
      <c r="UKK318" s="15"/>
      <c r="UKM318" s="13"/>
      <c r="UKN318" s="35"/>
      <c r="UKO318" s="35"/>
      <c r="UKP318" s="15"/>
      <c r="UKR318" s="13"/>
      <c r="UKS318" s="35"/>
      <c r="UKT318" s="35"/>
      <c r="UKU318" s="15"/>
      <c r="UKW318" s="13"/>
      <c r="UKX318" s="35"/>
      <c r="UKY318" s="35"/>
      <c r="UKZ318" s="15"/>
      <c r="ULB318" s="13"/>
      <c r="ULC318" s="35"/>
      <c r="ULD318" s="35"/>
      <c r="ULE318" s="15"/>
      <c r="ULG318" s="13"/>
      <c r="ULH318" s="35"/>
      <c r="ULI318" s="35"/>
      <c r="ULJ318" s="15"/>
      <c r="ULL318" s="13"/>
      <c r="ULM318" s="35"/>
      <c r="ULN318" s="35"/>
      <c r="ULO318" s="15"/>
      <c r="ULQ318" s="13"/>
      <c r="ULR318" s="35"/>
      <c r="ULS318" s="35"/>
      <c r="ULT318" s="15"/>
      <c r="ULV318" s="13"/>
      <c r="ULW318" s="35"/>
      <c r="ULX318" s="35"/>
      <c r="ULY318" s="15"/>
      <c r="UMA318" s="13"/>
      <c r="UMB318" s="35"/>
      <c r="UMC318" s="35"/>
      <c r="UMD318" s="15"/>
      <c r="UMF318" s="13"/>
      <c r="UMG318" s="35"/>
      <c r="UMH318" s="35"/>
      <c r="UMI318" s="15"/>
      <c r="UMK318" s="13"/>
      <c r="UML318" s="35"/>
      <c r="UMM318" s="35"/>
      <c r="UMN318" s="15"/>
      <c r="UMP318" s="13"/>
      <c r="UMQ318" s="35"/>
      <c r="UMR318" s="35"/>
      <c r="UMS318" s="15"/>
      <c r="UMU318" s="13"/>
      <c r="UMV318" s="35"/>
      <c r="UMW318" s="35"/>
      <c r="UMX318" s="15"/>
      <c r="UMZ318" s="13"/>
      <c r="UNA318" s="35"/>
      <c r="UNB318" s="35"/>
      <c r="UNC318" s="15"/>
      <c r="UNE318" s="13"/>
      <c r="UNF318" s="35"/>
      <c r="UNG318" s="35"/>
      <c r="UNH318" s="15"/>
      <c r="UNJ318" s="13"/>
      <c r="UNK318" s="35"/>
      <c r="UNL318" s="35"/>
      <c r="UNM318" s="15"/>
      <c r="UNO318" s="13"/>
      <c r="UNP318" s="35"/>
      <c r="UNQ318" s="35"/>
      <c r="UNR318" s="15"/>
      <c r="UNT318" s="13"/>
      <c r="UNU318" s="35"/>
      <c r="UNV318" s="35"/>
      <c r="UNW318" s="15"/>
      <c r="UNY318" s="13"/>
      <c r="UNZ318" s="35"/>
      <c r="UOA318" s="35"/>
      <c r="UOB318" s="15"/>
      <c r="UOD318" s="13"/>
      <c r="UOE318" s="35"/>
      <c r="UOF318" s="35"/>
      <c r="UOG318" s="15"/>
      <c r="UOI318" s="13"/>
      <c r="UOJ318" s="35"/>
      <c r="UOK318" s="35"/>
      <c r="UOL318" s="15"/>
      <c r="UON318" s="13"/>
      <c r="UOO318" s="35"/>
      <c r="UOP318" s="35"/>
      <c r="UOQ318" s="15"/>
      <c r="UOS318" s="13"/>
      <c r="UOT318" s="35"/>
      <c r="UOU318" s="35"/>
      <c r="UOV318" s="15"/>
      <c r="UOX318" s="13"/>
      <c r="UOY318" s="35"/>
      <c r="UOZ318" s="35"/>
      <c r="UPA318" s="15"/>
      <c r="UPC318" s="13"/>
      <c r="UPD318" s="35"/>
      <c r="UPE318" s="35"/>
      <c r="UPF318" s="15"/>
      <c r="UPH318" s="13"/>
      <c r="UPI318" s="35"/>
      <c r="UPJ318" s="35"/>
      <c r="UPK318" s="15"/>
      <c r="UPM318" s="13"/>
      <c r="UPN318" s="35"/>
      <c r="UPO318" s="35"/>
      <c r="UPP318" s="15"/>
      <c r="UPR318" s="13"/>
      <c r="UPS318" s="35"/>
      <c r="UPT318" s="35"/>
      <c r="UPU318" s="15"/>
      <c r="UPW318" s="13"/>
      <c r="UPX318" s="35"/>
      <c r="UPY318" s="35"/>
      <c r="UPZ318" s="15"/>
      <c r="UQB318" s="13"/>
      <c r="UQC318" s="35"/>
      <c r="UQD318" s="35"/>
      <c r="UQE318" s="15"/>
      <c r="UQG318" s="13"/>
      <c r="UQH318" s="35"/>
      <c r="UQI318" s="35"/>
      <c r="UQJ318" s="15"/>
      <c r="UQL318" s="13"/>
      <c r="UQM318" s="35"/>
      <c r="UQN318" s="35"/>
      <c r="UQO318" s="15"/>
      <c r="UQQ318" s="13"/>
      <c r="UQR318" s="35"/>
      <c r="UQS318" s="35"/>
      <c r="UQT318" s="15"/>
      <c r="UQV318" s="13"/>
      <c r="UQW318" s="35"/>
      <c r="UQX318" s="35"/>
      <c r="UQY318" s="15"/>
      <c r="URA318" s="13"/>
      <c r="URB318" s="35"/>
      <c r="URC318" s="35"/>
      <c r="URD318" s="15"/>
      <c r="URF318" s="13"/>
      <c r="URG318" s="35"/>
      <c r="URH318" s="35"/>
      <c r="URI318" s="15"/>
      <c r="URK318" s="13"/>
      <c r="URL318" s="35"/>
      <c r="URM318" s="35"/>
      <c r="URN318" s="15"/>
      <c r="URP318" s="13"/>
      <c r="URQ318" s="35"/>
      <c r="URR318" s="35"/>
      <c r="URS318" s="15"/>
      <c r="URU318" s="13"/>
      <c r="URV318" s="35"/>
      <c r="URW318" s="35"/>
      <c r="URX318" s="15"/>
      <c r="URZ318" s="13"/>
      <c r="USA318" s="35"/>
      <c r="USB318" s="35"/>
      <c r="USC318" s="15"/>
      <c r="USE318" s="13"/>
      <c r="USF318" s="35"/>
      <c r="USG318" s="35"/>
      <c r="USH318" s="15"/>
      <c r="USJ318" s="13"/>
      <c r="USK318" s="35"/>
      <c r="USL318" s="35"/>
      <c r="USM318" s="15"/>
      <c r="USO318" s="13"/>
      <c r="USP318" s="35"/>
      <c r="USQ318" s="35"/>
      <c r="USR318" s="15"/>
      <c r="UST318" s="13"/>
      <c r="USU318" s="35"/>
      <c r="USV318" s="35"/>
      <c r="USW318" s="15"/>
      <c r="USY318" s="13"/>
      <c r="USZ318" s="35"/>
      <c r="UTA318" s="35"/>
      <c r="UTB318" s="15"/>
      <c r="UTD318" s="13"/>
      <c r="UTE318" s="35"/>
      <c r="UTF318" s="35"/>
      <c r="UTG318" s="15"/>
      <c r="UTI318" s="13"/>
      <c r="UTJ318" s="35"/>
      <c r="UTK318" s="35"/>
      <c r="UTL318" s="15"/>
      <c r="UTN318" s="13"/>
      <c r="UTO318" s="35"/>
      <c r="UTP318" s="35"/>
      <c r="UTQ318" s="15"/>
      <c r="UTS318" s="13"/>
      <c r="UTT318" s="35"/>
      <c r="UTU318" s="35"/>
      <c r="UTV318" s="15"/>
      <c r="UTX318" s="13"/>
      <c r="UTY318" s="35"/>
      <c r="UTZ318" s="35"/>
      <c r="UUA318" s="15"/>
      <c r="UUC318" s="13"/>
      <c r="UUD318" s="35"/>
      <c r="UUE318" s="35"/>
      <c r="UUF318" s="15"/>
      <c r="UUH318" s="13"/>
      <c r="UUI318" s="35"/>
      <c r="UUJ318" s="35"/>
      <c r="UUK318" s="15"/>
      <c r="UUM318" s="13"/>
      <c r="UUN318" s="35"/>
      <c r="UUO318" s="35"/>
      <c r="UUP318" s="15"/>
      <c r="UUR318" s="13"/>
      <c r="UUS318" s="35"/>
      <c r="UUT318" s="35"/>
      <c r="UUU318" s="15"/>
      <c r="UUW318" s="13"/>
      <c r="UUX318" s="35"/>
      <c r="UUY318" s="35"/>
      <c r="UUZ318" s="15"/>
      <c r="UVB318" s="13"/>
      <c r="UVC318" s="35"/>
      <c r="UVD318" s="35"/>
      <c r="UVE318" s="15"/>
      <c r="UVG318" s="13"/>
      <c r="UVH318" s="35"/>
      <c r="UVI318" s="35"/>
      <c r="UVJ318" s="15"/>
      <c r="UVL318" s="13"/>
      <c r="UVM318" s="35"/>
      <c r="UVN318" s="35"/>
      <c r="UVO318" s="15"/>
      <c r="UVQ318" s="13"/>
      <c r="UVR318" s="35"/>
      <c r="UVS318" s="35"/>
      <c r="UVT318" s="15"/>
      <c r="UVV318" s="13"/>
      <c r="UVW318" s="35"/>
      <c r="UVX318" s="35"/>
      <c r="UVY318" s="15"/>
      <c r="UWA318" s="13"/>
      <c r="UWB318" s="35"/>
      <c r="UWC318" s="35"/>
      <c r="UWD318" s="15"/>
      <c r="UWF318" s="13"/>
      <c r="UWG318" s="35"/>
      <c r="UWH318" s="35"/>
      <c r="UWI318" s="15"/>
      <c r="UWK318" s="13"/>
      <c r="UWL318" s="35"/>
      <c r="UWM318" s="35"/>
      <c r="UWN318" s="15"/>
      <c r="UWP318" s="13"/>
      <c r="UWQ318" s="35"/>
      <c r="UWR318" s="35"/>
      <c r="UWS318" s="15"/>
      <c r="UWU318" s="13"/>
      <c r="UWV318" s="35"/>
      <c r="UWW318" s="35"/>
      <c r="UWX318" s="15"/>
      <c r="UWZ318" s="13"/>
      <c r="UXA318" s="35"/>
      <c r="UXB318" s="35"/>
      <c r="UXC318" s="15"/>
      <c r="UXE318" s="13"/>
      <c r="UXF318" s="35"/>
      <c r="UXG318" s="35"/>
      <c r="UXH318" s="15"/>
      <c r="UXJ318" s="13"/>
      <c r="UXK318" s="35"/>
      <c r="UXL318" s="35"/>
      <c r="UXM318" s="15"/>
      <c r="UXO318" s="13"/>
      <c r="UXP318" s="35"/>
      <c r="UXQ318" s="35"/>
      <c r="UXR318" s="15"/>
      <c r="UXT318" s="13"/>
      <c r="UXU318" s="35"/>
      <c r="UXV318" s="35"/>
      <c r="UXW318" s="15"/>
      <c r="UXY318" s="13"/>
      <c r="UXZ318" s="35"/>
      <c r="UYA318" s="35"/>
      <c r="UYB318" s="15"/>
      <c r="UYD318" s="13"/>
      <c r="UYE318" s="35"/>
      <c r="UYF318" s="35"/>
      <c r="UYG318" s="15"/>
      <c r="UYI318" s="13"/>
      <c r="UYJ318" s="35"/>
      <c r="UYK318" s="35"/>
      <c r="UYL318" s="15"/>
      <c r="UYN318" s="13"/>
      <c r="UYO318" s="35"/>
      <c r="UYP318" s="35"/>
      <c r="UYQ318" s="15"/>
      <c r="UYS318" s="13"/>
      <c r="UYT318" s="35"/>
      <c r="UYU318" s="35"/>
      <c r="UYV318" s="15"/>
      <c r="UYX318" s="13"/>
      <c r="UYY318" s="35"/>
      <c r="UYZ318" s="35"/>
      <c r="UZA318" s="15"/>
      <c r="UZC318" s="13"/>
      <c r="UZD318" s="35"/>
      <c r="UZE318" s="35"/>
      <c r="UZF318" s="15"/>
      <c r="UZH318" s="13"/>
      <c r="UZI318" s="35"/>
      <c r="UZJ318" s="35"/>
      <c r="UZK318" s="15"/>
      <c r="UZM318" s="13"/>
      <c r="UZN318" s="35"/>
      <c r="UZO318" s="35"/>
      <c r="UZP318" s="15"/>
      <c r="UZR318" s="13"/>
      <c r="UZS318" s="35"/>
      <c r="UZT318" s="35"/>
      <c r="UZU318" s="15"/>
      <c r="UZW318" s="13"/>
      <c r="UZX318" s="35"/>
      <c r="UZY318" s="35"/>
      <c r="UZZ318" s="15"/>
      <c r="VAB318" s="13"/>
      <c r="VAC318" s="35"/>
      <c r="VAD318" s="35"/>
      <c r="VAE318" s="15"/>
      <c r="VAG318" s="13"/>
      <c r="VAH318" s="35"/>
      <c r="VAI318" s="35"/>
      <c r="VAJ318" s="15"/>
      <c r="VAL318" s="13"/>
      <c r="VAM318" s="35"/>
      <c r="VAN318" s="35"/>
      <c r="VAO318" s="15"/>
      <c r="VAQ318" s="13"/>
      <c r="VAR318" s="35"/>
      <c r="VAS318" s="35"/>
      <c r="VAT318" s="15"/>
      <c r="VAV318" s="13"/>
      <c r="VAW318" s="35"/>
      <c r="VAX318" s="35"/>
      <c r="VAY318" s="15"/>
      <c r="VBA318" s="13"/>
      <c r="VBB318" s="35"/>
      <c r="VBC318" s="35"/>
      <c r="VBD318" s="15"/>
      <c r="VBF318" s="13"/>
      <c r="VBG318" s="35"/>
      <c r="VBH318" s="35"/>
      <c r="VBI318" s="15"/>
      <c r="VBK318" s="13"/>
      <c r="VBL318" s="35"/>
      <c r="VBM318" s="35"/>
      <c r="VBN318" s="15"/>
      <c r="VBP318" s="13"/>
      <c r="VBQ318" s="35"/>
      <c r="VBR318" s="35"/>
      <c r="VBS318" s="15"/>
      <c r="VBU318" s="13"/>
      <c r="VBV318" s="35"/>
      <c r="VBW318" s="35"/>
      <c r="VBX318" s="15"/>
      <c r="VBZ318" s="13"/>
      <c r="VCA318" s="35"/>
      <c r="VCB318" s="35"/>
      <c r="VCC318" s="15"/>
      <c r="VCE318" s="13"/>
      <c r="VCF318" s="35"/>
      <c r="VCG318" s="35"/>
      <c r="VCH318" s="15"/>
      <c r="VCJ318" s="13"/>
      <c r="VCK318" s="35"/>
      <c r="VCL318" s="35"/>
      <c r="VCM318" s="15"/>
      <c r="VCO318" s="13"/>
      <c r="VCP318" s="35"/>
      <c r="VCQ318" s="35"/>
      <c r="VCR318" s="15"/>
      <c r="VCT318" s="13"/>
      <c r="VCU318" s="35"/>
      <c r="VCV318" s="35"/>
      <c r="VCW318" s="15"/>
      <c r="VCY318" s="13"/>
      <c r="VCZ318" s="35"/>
      <c r="VDA318" s="35"/>
      <c r="VDB318" s="15"/>
      <c r="VDD318" s="13"/>
      <c r="VDE318" s="35"/>
      <c r="VDF318" s="35"/>
      <c r="VDG318" s="15"/>
      <c r="VDI318" s="13"/>
      <c r="VDJ318" s="35"/>
      <c r="VDK318" s="35"/>
      <c r="VDL318" s="15"/>
      <c r="VDN318" s="13"/>
      <c r="VDO318" s="35"/>
      <c r="VDP318" s="35"/>
      <c r="VDQ318" s="15"/>
      <c r="VDS318" s="13"/>
      <c r="VDT318" s="35"/>
      <c r="VDU318" s="35"/>
      <c r="VDV318" s="15"/>
      <c r="VDX318" s="13"/>
      <c r="VDY318" s="35"/>
      <c r="VDZ318" s="35"/>
      <c r="VEA318" s="15"/>
      <c r="VEC318" s="13"/>
      <c r="VED318" s="35"/>
      <c r="VEE318" s="35"/>
      <c r="VEF318" s="15"/>
      <c r="VEH318" s="13"/>
      <c r="VEI318" s="35"/>
      <c r="VEJ318" s="35"/>
      <c r="VEK318" s="15"/>
      <c r="VEM318" s="13"/>
      <c r="VEN318" s="35"/>
      <c r="VEO318" s="35"/>
      <c r="VEP318" s="15"/>
      <c r="VER318" s="13"/>
      <c r="VES318" s="35"/>
      <c r="VET318" s="35"/>
      <c r="VEU318" s="15"/>
      <c r="VEW318" s="13"/>
      <c r="VEX318" s="35"/>
      <c r="VEY318" s="35"/>
      <c r="VEZ318" s="15"/>
      <c r="VFB318" s="13"/>
      <c r="VFC318" s="35"/>
      <c r="VFD318" s="35"/>
      <c r="VFE318" s="15"/>
      <c r="VFG318" s="13"/>
      <c r="VFH318" s="35"/>
      <c r="VFI318" s="35"/>
      <c r="VFJ318" s="15"/>
      <c r="VFL318" s="13"/>
      <c r="VFM318" s="35"/>
      <c r="VFN318" s="35"/>
      <c r="VFO318" s="15"/>
      <c r="VFQ318" s="13"/>
      <c r="VFR318" s="35"/>
      <c r="VFS318" s="35"/>
      <c r="VFT318" s="15"/>
      <c r="VFV318" s="13"/>
      <c r="VFW318" s="35"/>
      <c r="VFX318" s="35"/>
      <c r="VFY318" s="15"/>
      <c r="VGA318" s="13"/>
      <c r="VGB318" s="35"/>
      <c r="VGC318" s="35"/>
      <c r="VGD318" s="15"/>
      <c r="VGF318" s="13"/>
      <c r="VGG318" s="35"/>
      <c r="VGH318" s="35"/>
      <c r="VGI318" s="15"/>
      <c r="VGK318" s="13"/>
      <c r="VGL318" s="35"/>
      <c r="VGM318" s="35"/>
      <c r="VGN318" s="15"/>
      <c r="VGP318" s="13"/>
      <c r="VGQ318" s="35"/>
      <c r="VGR318" s="35"/>
      <c r="VGS318" s="15"/>
      <c r="VGU318" s="13"/>
      <c r="VGV318" s="35"/>
      <c r="VGW318" s="35"/>
      <c r="VGX318" s="15"/>
      <c r="VGZ318" s="13"/>
      <c r="VHA318" s="35"/>
      <c r="VHB318" s="35"/>
      <c r="VHC318" s="15"/>
      <c r="VHE318" s="13"/>
      <c r="VHF318" s="35"/>
      <c r="VHG318" s="35"/>
      <c r="VHH318" s="15"/>
      <c r="VHJ318" s="13"/>
      <c r="VHK318" s="35"/>
      <c r="VHL318" s="35"/>
      <c r="VHM318" s="15"/>
      <c r="VHO318" s="13"/>
      <c r="VHP318" s="35"/>
      <c r="VHQ318" s="35"/>
      <c r="VHR318" s="15"/>
      <c r="VHT318" s="13"/>
      <c r="VHU318" s="35"/>
      <c r="VHV318" s="35"/>
      <c r="VHW318" s="15"/>
      <c r="VHY318" s="13"/>
      <c r="VHZ318" s="35"/>
      <c r="VIA318" s="35"/>
      <c r="VIB318" s="15"/>
      <c r="VID318" s="13"/>
      <c r="VIE318" s="35"/>
      <c r="VIF318" s="35"/>
      <c r="VIG318" s="15"/>
      <c r="VII318" s="13"/>
      <c r="VIJ318" s="35"/>
      <c r="VIK318" s="35"/>
      <c r="VIL318" s="15"/>
      <c r="VIN318" s="13"/>
      <c r="VIO318" s="35"/>
      <c r="VIP318" s="35"/>
      <c r="VIQ318" s="15"/>
      <c r="VIS318" s="13"/>
      <c r="VIT318" s="35"/>
      <c r="VIU318" s="35"/>
      <c r="VIV318" s="15"/>
      <c r="VIX318" s="13"/>
      <c r="VIY318" s="35"/>
      <c r="VIZ318" s="35"/>
      <c r="VJA318" s="15"/>
      <c r="VJC318" s="13"/>
      <c r="VJD318" s="35"/>
      <c r="VJE318" s="35"/>
      <c r="VJF318" s="15"/>
      <c r="VJH318" s="13"/>
      <c r="VJI318" s="35"/>
      <c r="VJJ318" s="35"/>
      <c r="VJK318" s="15"/>
      <c r="VJM318" s="13"/>
      <c r="VJN318" s="35"/>
      <c r="VJO318" s="35"/>
      <c r="VJP318" s="15"/>
      <c r="VJR318" s="13"/>
      <c r="VJS318" s="35"/>
      <c r="VJT318" s="35"/>
      <c r="VJU318" s="15"/>
      <c r="VJW318" s="13"/>
      <c r="VJX318" s="35"/>
      <c r="VJY318" s="35"/>
      <c r="VJZ318" s="15"/>
      <c r="VKB318" s="13"/>
      <c r="VKC318" s="35"/>
      <c r="VKD318" s="35"/>
      <c r="VKE318" s="15"/>
      <c r="VKG318" s="13"/>
      <c r="VKH318" s="35"/>
      <c r="VKI318" s="35"/>
      <c r="VKJ318" s="15"/>
      <c r="VKL318" s="13"/>
      <c r="VKM318" s="35"/>
      <c r="VKN318" s="35"/>
      <c r="VKO318" s="15"/>
      <c r="VKQ318" s="13"/>
      <c r="VKR318" s="35"/>
      <c r="VKS318" s="35"/>
      <c r="VKT318" s="15"/>
      <c r="VKV318" s="13"/>
      <c r="VKW318" s="35"/>
      <c r="VKX318" s="35"/>
      <c r="VKY318" s="15"/>
      <c r="VLA318" s="13"/>
      <c r="VLB318" s="35"/>
      <c r="VLC318" s="35"/>
      <c r="VLD318" s="15"/>
      <c r="VLF318" s="13"/>
      <c r="VLG318" s="35"/>
      <c r="VLH318" s="35"/>
      <c r="VLI318" s="15"/>
      <c r="VLK318" s="13"/>
      <c r="VLL318" s="35"/>
      <c r="VLM318" s="35"/>
      <c r="VLN318" s="15"/>
      <c r="VLP318" s="13"/>
      <c r="VLQ318" s="35"/>
      <c r="VLR318" s="35"/>
      <c r="VLS318" s="15"/>
      <c r="VLU318" s="13"/>
      <c r="VLV318" s="35"/>
      <c r="VLW318" s="35"/>
      <c r="VLX318" s="15"/>
      <c r="VLZ318" s="13"/>
      <c r="VMA318" s="35"/>
      <c r="VMB318" s="35"/>
      <c r="VMC318" s="15"/>
      <c r="VME318" s="13"/>
      <c r="VMF318" s="35"/>
      <c r="VMG318" s="35"/>
      <c r="VMH318" s="15"/>
      <c r="VMJ318" s="13"/>
      <c r="VMK318" s="35"/>
      <c r="VML318" s="35"/>
      <c r="VMM318" s="15"/>
      <c r="VMO318" s="13"/>
      <c r="VMP318" s="35"/>
      <c r="VMQ318" s="35"/>
      <c r="VMR318" s="15"/>
      <c r="VMT318" s="13"/>
      <c r="VMU318" s="35"/>
      <c r="VMV318" s="35"/>
      <c r="VMW318" s="15"/>
      <c r="VMY318" s="13"/>
      <c r="VMZ318" s="35"/>
      <c r="VNA318" s="35"/>
      <c r="VNB318" s="15"/>
      <c r="VND318" s="13"/>
      <c r="VNE318" s="35"/>
      <c r="VNF318" s="35"/>
      <c r="VNG318" s="15"/>
      <c r="VNI318" s="13"/>
      <c r="VNJ318" s="35"/>
      <c r="VNK318" s="35"/>
      <c r="VNL318" s="15"/>
      <c r="VNN318" s="13"/>
      <c r="VNO318" s="35"/>
      <c r="VNP318" s="35"/>
      <c r="VNQ318" s="15"/>
      <c r="VNS318" s="13"/>
      <c r="VNT318" s="35"/>
      <c r="VNU318" s="35"/>
      <c r="VNV318" s="15"/>
      <c r="VNX318" s="13"/>
      <c r="VNY318" s="35"/>
      <c r="VNZ318" s="35"/>
      <c r="VOA318" s="15"/>
      <c r="VOC318" s="13"/>
      <c r="VOD318" s="35"/>
      <c r="VOE318" s="35"/>
      <c r="VOF318" s="15"/>
      <c r="VOH318" s="13"/>
      <c r="VOI318" s="35"/>
      <c r="VOJ318" s="35"/>
      <c r="VOK318" s="15"/>
      <c r="VOM318" s="13"/>
      <c r="VON318" s="35"/>
      <c r="VOO318" s="35"/>
      <c r="VOP318" s="15"/>
      <c r="VOR318" s="13"/>
      <c r="VOS318" s="35"/>
      <c r="VOT318" s="35"/>
      <c r="VOU318" s="15"/>
      <c r="VOW318" s="13"/>
      <c r="VOX318" s="35"/>
      <c r="VOY318" s="35"/>
      <c r="VOZ318" s="15"/>
      <c r="VPB318" s="13"/>
      <c r="VPC318" s="35"/>
      <c r="VPD318" s="35"/>
      <c r="VPE318" s="15"/>
      <c r="VPG318" s="13"/>
      <c r="VPH318" s="35"/>
      <c r="VPI318" s="35"/>
      <c r="VPJ318" s="15"/>
      <c r="VPL318" s="13"/>
      <c r="VPM318" s="35"/>
      <c r="VPN318" s="35"/>
      <c r="VPO318" s="15"/>
      <c r="VPQ318" s="13"/>
      <c r="VPR318" s="35"/>
      <c r="VPS318" s="35"/>
      <c r="VPT318" s="15"/>
      <c r="VPV318" s="13"/>
      <c r="VPW318" s="35"/>
      <c r="VPX318" s="35"/>
      <c r="VPY318" s="15"/>
      <c r="VQA318" s="13"/>
      <c r="VQB318" s="35"/>
      <c r="VQC318" s="35"/>
      <c r="VQD318" s="15"/>
      <c r="VQF318" s="13"/>
      <c r="VQG318" s="35"/>
      <c r="VQH318" s="35"/>
      <c r="VQI318" s="15"/>
      <c r="VQK318" s="13"/>
      <c r="VQL318" s="35"/>
      <c r="VQM318" s="35"/>
      <c r="VQN318" s="15"/>
      <c r="VQP318" s="13"/>
      <c r="VQQ318" s="35"/>
      <c r="VQR318" s="35"/>
      <c r="VQS318" s="15"/>
      <c r="VQU318" s="13"/>
      <c r="VQV318" s="35"/>
      <c r="VQW318" s="35"/>
      <c r="VQX318" s="15"/>
      <c r="VQZ318" s="13"/>
      <c r="VRA318" s="35"/>
      <c r="VRB318" s="35"/>
      <c r="VRC318" s="15"/>
      <c r="VRE318" s="13"/>
      <c r="VRF318" s="35"/>
      <c r="VRG318" s="35"/>
      <c r="VRH318" s="15"/>
      <c r="VRJ318" s="13"/>
      <c r="VRK318" s="35"/>
      <c r="VRL318" s="35"/>
      <c r="VRM318" s="15"/>
      <c r="VRO318" s="13"/>
      <c r="VRP318" s="35"/>
      <c r="VRQ318" s="35"/>
      <c r="VRR318" s="15"/>
      <c r="VRT318" s="13"/>
      <c r="VRU318" s="35"/>
      <c r="VRV318" s="35"/>
      <c r="VRW318" s="15"/>
      <c r="VRY318" s="13"/>
      <c r="VRZ318" s="35"/>
      <c r="VSA318" s="35"/>
      <c r="VSB318" s="15"/>
      <c r="VSD318" s="13"/>
      <c r="VSE318" s="35"/>
      <c r="VSF318" s="35"/>
      <c r="VSG318" s="15"/>
      <c r="VSI318" s="13"/>
      <c r="VSJ318" s="35"/>
      <c r="VSK318" s="35"/>
      <c r="VSL318" s="15"/>
      <c r="VSN318" s="13"/>
      <c r="VSO318" s="35"/>
      <c r="VSP318" s="35"/>
      <c r="VSQ318" s="15"/>
      <c r="VSS318" s="13"/>
      <c r="VST318" s="35"/>
      <c r="VSU318" s="35"/>
      <c r="VSV318" s="15"/>
      <c r="VSX318" s="13"/>
      <c r="VSY318" s="35"/>
      <c r="VSZ318" s="35"/>
      <c r="VTA318" s="15"/>
      <c r="VTC318" s="13"/>
      <c r="VTD318" s="35"/>
      <c r="VTE318" s="35"/>
      <c r="VTF318" s="15"/>
      <c r="VTH318" s="13"/>
      <c r="VTI318" s="35"/>
      <c r="VTJ318" s="35"/>
      <c r="VTK318" s="15"/>
      <c r="VTM318" s="13"/>
      <c r="VTN318" s="35"/>
      <c r="VTO318" s="35"/>
      <c r="VTP318" s="15"/>
      <c r="VTR318" s="13"/>
      <c r="VTS318" s="35"/>
      <c r="VTT318" s="35"/>
      <c r="VTU318" s="15"/>
      <c r="VTW318" s="13"/>
      <c r="VTX318" s="35"/>
      <c r="VTY318" s="35"/>
      <c r="VTZ318" s="15"/>
      <c r="VUB318" s="13"/>
      <c r="VUC318" s="35"/>
      <c r="VUD318" s="35"/>
      <c r="VUE318" s="15"/>
      <c r="VUG318" s="13"/>
      <c r="VUH318" s="35"/>
      <c r="VUI318" s="35"/>
      <c r="VUJ318" s="15"/>
      <c r="VUL318" s="13"/>
      <c r="VUM318" s="35"/>
      <c r="VUN318" s="35"/>
      <c r="VUO318" s="15"/>
      <c r="VUQ318" s="13"/>
      <c r="VUR318" s="35"/>
      <c r="VUS318" s="35"/>
      <c r="VUT318" s="15"/>
      <c r="VUV318" s="13"/>
      <c r="VUW318" s="35"/>
      <c r="VUX318" s="35"/>
      <c r="VUY318" s="15"/>
      <c r="VVA318" s="13"/>
      <c r="VVB318" s="35"/>
      <c r="VVC318" s="35"/>
      <c r="VVD318" s="15"/>
      <c r="VVF318" s="13"/>
      <c r="VVG318" s="35"/>
      <c r="VVH318" s="35"/>
      <c r="VVI318" s="15"/>
      <c r="VVK318" s="13"/>
      <c r="VVL318" s="35"/>
      <c r="VVM318" s="35"/>
      <c r="VVN318" s="15"/>
      <c r="VVP318" s="13"/>
      <c r="VVQ318" s="35"/>
      <c r="VVR318" s="35"/>
      <c r="VVS318" s="15"/>
      <c r="VVU318" s="13"/>
      <c r="VVV318" s="35"/>
      <c r="VVW318" s="35"/>
      <c r="VVX318" s="15"/>
      <c r="VVZ318" s="13"/>
      <c r="VWA318" s="35"/>
      <c r="VWB318" s="35"/>
      <c r="VWC318" s="15"/>
      <c r="VWE318" s="13"/>
      <c r="VWF318" s="35"/>
      <c r="VWG318" s="35"/>
      <c r="VWH318" s="15"/>
      <c r="VWJ318" s="13"/>
      <c r="VWK318" s="35"/>
      <c r="VWL318" s="35"/>
      <c r="VWM318" s="15"/>
      <c r="VWO318" s="13"/>
      <c r="VWP318" s="35"/>
      <c r="VWQ318" s="35"/>
      <c r="VWR318" s="15"/>
      <c r="VWT318" s="13"/>
      <c r="VWU318" s="35"/>
      <c r="VWV318" s="35"/>
      <c r="VWW318" s="15"/>
      <c r="VWY318" s="13"/>
      <c r="VWZ318" s="35"/>
      <c r="VXA318" s="35"/>
      <c r="VXB318" s="15"/>
      <c r="VXD318" s="13"/>
      <c r="VXE318" s="35"/>
      <c r="VXF318" s="35"/>
      <c r="VXG318" s="15"/>
      <c r="VXI318" s="13"/>
      <c r="VXJ318" s="35"/>
      <c r="VXK318" s="35"/>
      <c r="VXL318" s="15"/>
      <c r="VXN318" s="13"/>
      <c r="VXO318" s="35"/>
      <c r="VXP318" s="35"/>
      <c r="VXQ318" s="15"/>
      <c r="VXS318" s="13"/>
      <c r="VXT318" s="35"/>
      <c r="VXU318" s="35"/>
      <c r="VXV318" s="15"/>
      <c r="VXX318" s="13"/>
      <c r="VXY318" s="35"/>
      <c r="VXZ318" s="35"/>
      <c r="VYA318" s="15"/>
      <c r="VYC318" s="13"/>
      <c r="VYD318" s="35"/>
      <c r="VYE318" s="35"/>
      <c r="VYF318" s="15"/>
      <c r="VYH318" s="13"/>
      <c r="VYI318" s="35"/>
      <c r="VYJ318" s="35"/>
      <c r="VYK318" s="15"/>
      <c r="VYM318" s="13"/>
      <c r="VYN318" s="35"/>
      <c r="VYO318" s="35"/>
      <c r="VYP318" s="15"/>
      <c r="VYR318" s="13"/>
      <c r="VYS318" s="35"/>
      <c r="VYT318" s="35"/>
      <c r="VYU318" s="15"/>
      <c r="VYW318" s="13"/>
      <c r="VYX318" s="35"/>
      <c r="VYY318" s="35"/>
      <c r="VYZ318" s="15"/>
      <c r="VZB318" s="13"/>
      <c r="VZC318" s="35"/>
      <c r="VZD318" s="35"/>
      <c r="VZE318" s="15"/>
      <c r="VZG318" s="13"/>
      <c r="VZH318" s="35"/>
      <c r="VZI318" s="35"/>
      <c r="VZJ318" s="15"/>
      <c r="VZL318" s="13"/>
      <c r="VZM318" s="35"/>
      <c r="VZN318" s="35"/>
      <c r="VZO318" s="15"/>
      <c r="VZQ318" s="13"/>
      <c r="VZR318" s="35"/>
      <c r="VZS318" s="35"/>
      <c r="VZT318" s="15"/>
      <c r="VZV318" s="13"/>
      <c r="VZW318" s="35"/>
      <c r="VZX318" s="35"/>
      <c r="VZY318" s="15"/>
      <c r="WAA318" s="13"/>
      <c r="WAB318" s="35"/>
      <c r="WAC318" s="35"/>
      <c r="WAD318" s="15"/>
      <c r="WAF318" s="13"/>
      <c r="WAG318" s="35"/>
      <c r="WAH318" s="35"/>
      <c r="WAI318" s="15"/>
      <c r="WAK318" s="13"/>
      <c r="WAL318" s="35"/>
      <c r="WAM318" s="35"/>
      <c r="WAN318" s="15"/>
      <c r="WAP318" s="13"/>
      <c r="WAQ318" s="35"/>
      <c r="WAR318" s="35"/>
      <c r="WAS318" s="15"/>
      <c r="WAU318" s="13"/>
      <c r="WAV318" s="35"/>
      <c r="WAW318" s="35"/>
      <c r="WAX318" s="15"/>
      <c r="WAZ318" s="13"/>
      <c r="WBA318" s="35"/>
      <c r="WBB318" s="35"/>
      <c r="WBC318" s="15"/>
      <c r="WBE318" s="13"/>
      <c r="WBF318" s="35"/>
      <c r="WBG318" s="35"/>
      <c r="WBH318" s="15"/>
      <c r="WBJ318" s="13"/>
      <c r="WBK318" s="35"/>
      <c r="WBL318" s="35"/>
      <c r="WBM318" s="15"/>
      <c r="WBO318" s="13"/>
      <c r="WBP318" s="35"/>
      <c r="WBQ318" s="35"/>
      <c r="WBR318" s="15"/>
      <c r="WBT318" s="13"/>
      <c r="WBU318" s="35"/>
      <c r="WBV318" s="35"/>
      <c r="WBW318" s="15"/>
      <c r="WBY318" s="13"/>
      <c r="WBZ318" s="35"/>
      <c r="WCA318" s="35"/>
      <c r="WCB318" s="15"/>
      <c r="WCD318" s="13"/>
      <c r="WCE318" s="35"/>
      <c r="WCF318" s="35"/>
      <c r="WCG318" s="15"/>
      <c r="WCI318" s="13"/>
      <c r="WCJ318" s="35"/>
      <c r="WCK318" s="35"/>
      <c r="WCL318" s="15"/>
      <c r="WCN318" s="13"/>
      <c r="WCO318" s="35"/>
      <c r="WCP318" s="35"/>
      <c r="WCQ318" s="15"/>
      <c r="WCS318" s="13"/>
      <c r="WCT318" s="35"/>
      <c r="WCU318" s="35"/>
      <c r="WCV318" s="15"/>
      <c r="WCX318" s="13"/>
      <c r="WCY318" s="35"/>
      <c r="WCZ318" s="35"/>
      <c r="WDA318" s="15"/>
      <c r="WDC318" s="13"/>
      <c r="WDD318" s="35"/>
      <c r="WDE318" s="35"/>
      <c r="WDF318" s="15"/>
      <c r="WDH318" s="13"/>
      <c r="WDI318" s="35"/>
      <c r="WDJ318" s="35"/>
      <c r="WDK318" s="15"/>
      <c r="WDM318" s="13"/>
      <c r="WDN318" s="35"/>
      <c r="WDO318" s="35"/>
      <c r="WDP318" s="15"/>
      <c r="WDR318" s="13"/>
      <c r="WDS318" s="35"/>
      <c r="WDT318" s="35"/>
      <c r="WDU318" s="15"/>
      <c r="WDW318" s="13"/>
      <c r="WDX318" s="35"/>
      <c r="WDY318" s="35"/>
      <c r="WDZ318" s="15"/>
      <c r="WEB318" s="13"/>
      <c r="WEC318" s="35"/>
      <c r="WED318" s="35"/>
      <c r="WEE318" s="15"/>
      <c r="WEG318" s="13"/>
      <c r="WEH318" s="35"/>
      <c r="WEI318" s="35"/>
      <c r="WEJ318" s="15"/>
      <c r="WEL318" s="13"/>
      <c r="WEM318" s="35"/>
      <c r="WEN318" s="35"/>
      <c r="WEO318" s="15"/>
      <c r="WEQ318" s="13"/>
      <c r="WER318" s="35"/>
      <c r="WES318" s="35"/>
      <c r="WET318" s="15"/>
      <c r="WEV318" s="13"/>
      <c r="WEW318" s="35"/>
      <c r="WEX318" s="35"/>
      <c r="WEY318" s="15"/>
      <c r="WFA318" s="13"/>
      <c r="WFB318" s="35"/>
      <c r="WFC318" s="35"/>
      <c r="WFD318" s="15"/>
      <c r="WFF318" s="13"/>
      <c r="WFG318" s="35"/>
      <c r="WFH318" s="35"/>
      <c r="WFI318" s="15"/>
      <c r="WFK318" s="13"/>
      <c r="WFL318" s="35"/>
      <c r="WFM318" s="35"/>
      <c r="WFN318" s="15"/>
      <c r="WFP318" s="13"/>
      <c r="WFQ318" s="35"/>
      <c r="WFR318" s="35"/>
      <c r="WFS318" s="15"/>
      <c r="WFU318" s="13"/>
      <c r="WFV318" s="35"/>
      <c r="WFW318" s="35"/>
      <c r="WFX318" s="15"/>
      <c r="WFZ318" s="13"/>
      <c r="WGA318" s="35"/>
      <c r="WGB318" s="35"/>
      <c r="WGC318" s="15"/>
      <c r="WGE318" s="13"/>
      <c r="WGF318" s="35"/>
      <c r="WGG318" s="35"/>
      <c r="WGH318" s="15"/>
      <c r="WGJ318" s="13"/>
      <c r="WGK318" s="35"/>
      <c r="WGL318" s="35"/>
      <c r="WGM318" s="15"/>
      <c r="WGO318" s="13"/>
      <c r="WGP318" s="35"/>
      <c r="WGQ318" s="35"/>
      <c r="WGR318" s="15"/>
      <c r="WGT318" s="13"/>
      <c r="WGU318" s="35"/>
      <c r="WGV318" s="35"/>
      <c r="WGW318" s="15"/>
      <c r="WGY318" s="13"/>
      <c r="WGZ318" s="35"/>
      <c r="WHA318" s="35"/>
      <c r="WHB318" s="15"/>
      <c r="WHD318" s="13"/>
      <c r="WHE318" s="35"/>
      <c r="WHF318" s="35"/>
      <c r="WHG318" s="15"/>
      <c r="WHI318" s="13"/>
      <c r="WHJ318" s="35"/>
      <c r="WHK318" s="35"/>
      <c r="WHL318" s="15"/>
      <c r="WHN318" s="13"/>
      <c r="WHO318" s="35"/>
      <c r="WHP318" s="35"/>
      <c r="WHQ318" s="15"/>
      <c r="WHS318" s="13"/>
      <c r="WHT318" s="35"/>
      <c r="WHU318" s="35"/>
      <c r="WHV318" s="15"/>
      <c r="WHX318" s="13"/>
      <c r="WHY318" s="35"/>
      <c r="WHZ318" s="35"/>
      <c r="WIA318" s="15"/>
      <c r="WIC318" s="13"/>
      <c r="WID318" s="35"/>
      <c r="WIE318" s="35"/>
      <c r="WIF318" s="15"/>
      <c r="WIH318" s="13"/>
      <c r="WII318" s="35"/>
      <c r="WIJ318" s="35"/>
      <c r="WIK318" s="15"/>
      <c r="WIM318" s="13"/>
      <c r="WIN318" s="35"/>
      <c r="WIO318" s="35"/>
      <c r="WIP318" s="15"/>
      <c r="WIR318" s="13"/>
      <c r="WIS318" s="35"/>
      <c r="WIT318" s="35"/>
      <c r="WIU318" s="15"/>
      <c r="WIW318" s="13"/>
      <c r="WIX318" s="35"/>
      <c r="WIY318" s="35"/>
      <c r="WIZ318" s="15"/>
      <c r="WJB318" s="13"/>
      <c r="WJC318" s="35"/>
      <c r="WJD318" s="35"/>
      <c r="WJE318" s="15"/>
      <c r="WJG318" s="13"/>
      <c r="WJH318" s="35"/>
      <c r="WJI318" s="35"/>
      <c r="WJJ318" s="15"/>
      <c r="WJL318" s="13"/>
      <c r="WJM318" s="35"/>
      <c r="WJN318" s="35"/>
      <c r="WJO318" s="15"/>
      <c r="WJQ318" s="13"/>
      <c r="WJR318" s="35"/>
      <c r="WJS318" s="35"/>
      <c r="WJT318" s="15"/>
      <c r="WJV318" s="13"/>
      <c r="WJW318" s="35"/>
      <c r="WJX318" s="35"/>
      <c r="WJY318" s="15"/>
      <c r="WKA318" s="13"/>
      <c r="WKB318" s="35"/>
      <c r="WKC318" s="35"/>
      <c r="WKD318" s="15"/>
      <c r="WKF318" s="13"/>
      <c r="WKG318" s="35"/>
      <c r="WKH318" s="35"/>
      <c r="WKI318" s="15"/>
      <c r="WKK318" s="13"/>
      <c r="WKL318" s="35"/>
      <c r="WKM318" s="35"/>
      <c r="WKN318" s="15"/>
      <c r="WKP318" s="13"/>
      <c r="WKQ318" s="35"/>
      <c r="WKR318" s="35"/>
      <c r="WKS318" s="15"/>
      <c r="WKU318" s="13"/>
      <c r="WKV318" s="35"/>
      <c r="WKW318" s="35"/>
      <c r="WKX318" s="15"/>
      <c r="WKZ318" s="13"/>
      <c r="WLA318" s="35"/>
      <c r="WLB318" s="35"/>
      <c r="WLC318" s="15"/>
      <c r="WLE318" s="13"/>
      <c r="WLF318" s="35"/>
      <c r="WLG318" s="35"/>
      <c r="WLH318" s="15"/>
      <c r="WLJ318" s="13"/>
      <c r="WLK318" s="35"/>
      <c r="WLL318" s="35"/>
      <c r="WLM318" s="15"/>
      <c r="WLO318" s="13"/>
      <c r="WLP318" s="35"/>
      <c r="WLQ318" s="35"/>
      <c r="WLR318" s="15"/>
      <c r="WLT318" s="13"/>
      <c r="WLU318" s="35"/>
      <c r="WLV318" s="35"/>
      <c r="WLW318" s="15"/>
      <c r="WLY318" s="13"/>
      <c r="WLZ318" s="35"/>
      <c r="WMA318" s="35"/>
      <c r="WMB318" s="15"/>
      <c r="WMD318" s="13"/>
      <c r="WME318" s="35"/>
      <c r="WMF318" s="35"/>
      <c r="WMG318" s="15"/>
      <c r="WMI318" s="13"/>
      <c r="WMJ318" s="35"/>
      <c r="WMK318" s="35"/>
      <c r="WML318" s="15"/>
      <c r="WMN318" s="13"/>
      <c r="WMO318" s="35"/>
      <c r="WMP318" s="35"/>
      <c r="WMQ318" s="15"/>
      <c r="WMS318" s="13"/>
      <c r="WMT318" s="35"/>
      <c r="WMU318" s="35"/>
      <c r="WMV318" s="15"/>
      <c r="WMX318" s="13"/>
      <c r="WMY318" s="35"/>
      <c r="WMZ318" s="35"/>
      <c r="WNA318" s="15"/>
      <c r="WNC318" s="13"/>
      <c r="WND318" s="35"/>
      <c r="WNE318" s="35"/>
      <c r="WNF318" s="15"/>
      <c r="WNH318" s="13"/>
      <c r="WNI318" s="35"/>
      <c r="WNJ318" s="35"/>
      <c r="WNK318" s="15"/>
      <c r="WNM318" s="13"/>
      <c r="WNN318" s="35"/>
      <c r="WNO318" s="35"/>
      <c r="WNP318" s="15"/>
      <c r="WNR318" s="13"/>
      <c r="WNS318" s="35"/>
      <c r="WNT318" s="35"/>
      <c r="WNU318" s="15"/>
      <c r="WNW318" s="13"/>
      <c r="WNX318" s="35"/>
      <c r="WNY318" s="35"/>
      <c r="WNZ318" s="15"/>
      <c r="WOB318" s="13"/>
      <c r="WOC318" s="35"/>
      <c r="WOD318" s="35"/>
      <c r="WOE318" s="15"/>
      <c r="WOG318" s="13"/>
      <c r="WOH318" s="35"/>
      <c r="WOI318" s="35"/>
      <c r="WOJ318" s="15"/>
      <c r="WOL318" s="13"/>
      <c r="WOM318" s="35"/>
      <c r="WON318" s="35"/>
      <c r="WOO318" s="15"/>
      <c r="WOQ318" s="13"/>
      <c r="WOR318" s="35"/>
      <c r="WOS318" s="35"/>
      <c r="WOT318" s="15"/>
      <c r="WOV318" s="13"/>
      <c r="WOW318" s="35"/>
      <c r="WOX318" s="35"/>
      <c r="WOY318" s="15"/>
      <c r="WPA318" s="13"/>
      <c r="WPB318" s="35"/>
      <c r="WPC318" s="35"/>
      <c r="WPD318" s="15"/>
      <c r="WPF318" s="13"/>
      <c r="WPG318" s="35"/>
      <c r="WPH318" s="35"/>
      <c r="WPI318" s="15"/>
      <c r="WPK318" s="13"/>
      <c r="WPL318" s="35"/>
      <c r="WPM318" s="35"/>
      <c r="WPN318" s="15"/>
      <c r="WPP318" s="13"/>
      <c r="WPQ318" s="35"/>
      <c r="WPR318" s="35"/>
      <c r="WPS318" s="15"/>
      <c r="WPU318" s="13"/>
      <c r="WPV318" s="35"/>
      <c r="WPW318" s="35"/>
      <c r="WPX318" s="15"/>
      <c r="WPZ318" s="13"/>
      <c r="WQA318" s="35"/>
      <c r="WQB318" s="35"/>
      <c r="WQC318" s="15"/>
      <c r="WQE318" s="13"/>
      <c r="WQF318" s="35"/>
      <c r="WQG318" s="35"/>
      <c r="WQH318" s="15"/>
      <c r="WQJ318" s="13"/>
      <c r="WQK318" s="35"/>
      <c r="WQL318" s="35"/>
      <c r="WQM318" s="15"/>
      <c r="WQO318" s="13"/>
      <c r="WQP318" s="35"/>
      <c r="WQQ318" s="35"/>
      <c r="WQR318" s="15"/>
      <c r="WQT318" s="13"/>
      <c r="WQU318" s="35"/>
      <c r="WQV318" s="35"/>
      <c r="WQW318" s="15"/>
      <c r="WQY318" s="13"/>
      <c r="WQZ318" s="35"/>
      <c r="WRA318" s="35"/>
      <c r="WRB318" s="15"/>
      <c r="WRD318" s="13"/>
      <c r="WRE318" s="35"/>
      <c r="WRF318" s="35"/>
      <c r="WRG318" s="15"/>
      <c r="WRI318" s="13"/>
      <c r="WRJ318" s="35"/>
      <c r="WRK318" s="35"/>
      <c r="WRL318" s="15"/>
      <c r="WRN318" s="13"/>
      <c r="WRO318" s="35"/>
      <c r="WRP318" s="35"/>
      <c r="WRQ318" s="15"/>
      <c r="WRS318" s="13"/>
      <c r="WRT318" s="35"/>
      <c r="WRU318" s="35"/>
      <c r="WRV318" s="15"/>
      <c r="WRX318" s="13"/>
      <c r="WRY318" s="35"/>
      <c r="WRZ318" s="35"/>
      <c r="WSA318" s="15"/>
      <c r="WSC318" s="13"/>
      <c r="WSD318" s="35"/>
      <c r="WSE318" s="35"/>
      <c r="WSF318" s="15"/>
      <c r="WSH318" s="13"/>
      <c r="WSI318" s="35"/>
      <c r="WSJ318" s="35"/>
      <c r="WSK318" s="15"/>
      <c r="WSM318" s="13"/>
      <c r="WSN318" s="35"/>
      <c r="WSO318" s="35"/>
      <c r="WSP318" s="15"/>
      <c r="WSR318" s="13"/>
      <c r="WSS318" s="35"/>
      <c r="WST318" s="35"/>
      <c r="WSU318" s="15"/>
      <c r="WSW318" s="13"/>
      <c r="WSX318" s="35"/>
      <c r="WSY318" s="35"/>
      <c r="WSZ318" s="15"/>
      <c r="WTB318" s="13"/>
      <c r="WTC318" s="35"/>
      <c r="WTD318" s="35"/>
      <c r="WTE318" s="15"/>
      <c r="WTG318" s="13"/>
      <c r="WTH318" s="35"/>
      <c r="WTI318" s="35"/>
      <c r="WTJ318" s="15"/>
      <c r="WTL318" s="13"/>
      <c r="WTM318" s="35"/>
      <c r="WTN318" s="35"/>
      <c r="WTO318" s="15"/>
      <c r="WTQ318" s="13"/>
      <c r="WTR318" s="35"/>
      <c r="WTS318" s="35"/>
      <c r="WTT318" s="15"/>
      <c r="WTV318" s="13"/>
      <c r="WTW318" s="35"/>
      <c r="WTX318" s="35"/>
      <c r="WTY318" s="15"/>
      <c r="WUA318" s="13"/>
      <c r="WUB318" s="35"/>
      <c r="WUC318" s="35"/>
      <c r="WUD318" s="15"/>
      <c r="WUF318" s="13"/>
      <c r="WUG318" s="35"/>
      <c r="WUH318" s="35"/>
      <c r="WUI318" s="15"/>
      <c r="WUK318" s="13"/>
      <c r="WUL318" s="35"/>
      <c r="WUM318" s="35"/>
      <c r="WUN318" s="15"/>
      <c r="WUP318" s="13"/>
      <c r="WUQ318" s="35"/>
      <c r="WUR318" s="35"/>
      <c r="WUS318" s="15"/>
      <c r="WUU318" s="13"/>
      <c r="WUV318" s="35"/>
      <c r="WUW318" s="35"/>
      <c r="WUX318" s="15"/>
      <c r="WUZ318" s="13"/>
      <c r="WVA318" s="35"/>
      <c r="WVB318" s="35"/>
      <c r="WVC318" s="15"/>
      <c r="WVE318" s="13"/>
      <c r="WVF318" s="35"/>
      <c r="WVG318" s="35"/>
      <c r="WVH318" s="15"/>
      <c r="WVJ318" s="13"/>
      <c r="WVK318" s="35"/>
      <c r="WVL318" s="35"/>
      <c r="WVM318" s="15"/>
      <c r="WVO318" s="13"/>
      <c r="WVP318" s="35"/>
      <c r="WVQ318" s="35"/>
      <c r="WVR318" s="15"/>
      <c r="WVT318" s="13"/>
      <c r="WVU318" s="35"/>
      <c r="WVV318" s="35"/>
      <c r="WVW318" s="15"/>
      <c r="WVY318" s="13"/>
      <c r="WVZ318" s="35"/>
      <c r="WWA318" s="35"/>
      <c r="WWB318" s="15"/>
      <c r="WWD318" s="13"/>
      <c r="WWE318" s="35"/>
      <c r="WWF318" s="35"/>
      <c r="WWG318" s="15"/>
      <c r="WWI318" s="13"/>
      <c r="WWJ318" s="35"/>
      <c r="WWK318" s="35"/>
      <c r="WWL318" s="15"/>
      <c r="WWN318" s="13"/>
      <c r="WWO318" s="35"/>
      <c r="WWP318" s="35"/>
      <c r="WWQ318" s="15"/>
      <c r="WWS318" s="13"/>
      <c r="WWT318" s="35"/>
      <c r="WWU318" s="35"/>
      <c r="WWV318" s="15"/>
      <c r="WWX318" s="13"/>
      <c r="WWY318" s="35"/>
      <c r="WWZ318" s="35"/>
      <c r="WXA318" s="15"/>
      <c r="WXC318" s="13"/>
      <c r="WXD318" s="35"/>
      <c r="WXE318" s="35"/>
      <c r="WXF318" s="15"/>
      <c r="WXH318" s="13"/>
      <c r="WXI318" s="35"/>
      <c r="WXJ318" s="35"/>
      <c r="WXK318" s="15"/>
      <c r="WXM318" s="13"/>
      <c r="WXN318" s="35"/>
      <c r="WXO318" s="35"/>
      <c r="WXP318" s="15"/>
      <c r="WXR318" s="13"/>
      <c r="WXS318" s="35"/>
      <c r="WXT318" s="35"/>
      <c r="WXU318" s="15"/>
      <c r="WXW318" s="13"/>
      <c r="WXX318" s="35"/>
      <c r="WXY318" s="35"/>
      <c r="WXZ318" s="15"/>
      <c r="WYB318" s="13"/>
      <c r="WYC318" s="35"/>
      <c r="WYD318" s="35"/>
      <c r="WYE318" s="15"/>
      <c r="WYG318" s="13"/>
      <c r="WYH318" s="35"/>
      <c r="WYI318" s="35"/>
      <c r="WYJ318" s="15"/>
      <c r="WYL318" s="13"/>
      <c r="WYM318" s="35"/>
      <c r="WYN318" s="35"/>
      <c r="WYO318" s="15"/>
      <c r="WYQ318" s="13"/>
      <c r="WYR318" s="35"/>
      <c r="WYS318" s="35"/>
      <c r="WYT318" s="15"/>
      <c r="WYV318" s="13"/>
      <c r="WYW318" s="35"/>
      <c r="WYX318" s="35"/>
      <c r="WYY318" s="15"/>
      <c r="WZA318" s="13"/>
      <c r="WZB318" s="35"/>
      <c r="WZC318" s="35"/>
      <c r="WZD318" s="15"/>
      <c r="WZF318" s="13"/>
      <c r="WZG318" s="35"/>
      <c r="WZH318" s="35"/>
      <c r="WZI318" s="15"/>
      <c r="WZK318" s="13"/>
      <c r="WZL318" s="35"/>
      <c r="WZM318" s="35"/>
      <c r="WZN318" s="15"/>
      <c r="WZP318" s="13"/>
      <c r="WZQ318" s="35"/>
      <c r="WZR318" s="35"/>
      <c r="WZS318" s="15"/>
      <c r="WZU318" s="13"/>
      <c r="WZV318" s="35"/>
      <c r="WZW318" s="35"/>
      <c r="WZX318" s="15"/>
      <c r="WZZ318" s="13"/>
      <c r="XAA318" s="35"/>
      <c r="XAB318" s="35"/>
      <c r="XAC318" s="15"/>
      <c r="XAE318" s="13"/>
      <c r="XAF318" s="35"/>
      <c r="XAG318" s="35"/>
      <c r="XAH318" s="15"/>
      <c r="XAJ318" s="13"/>
      <c r="XAK318" s="35"/>
      <c r="XAL318" s="35"/>
      <c r="XAM318" s="15"/>
      <c r="XAO318" s="13"/>
      <c r="XAP318" s="35"/>
      <c r="XAQ318" s="35"/>
      <c r="XAR318" s="15"/>
      <c r="XAT318" s="13"/>
      <c r="XAU318" s="35"/>
      <c r="XAV318" s="35"/>
      <c r="XAW318" s="15"/>
      <c r="XAY318" s="13"/>
      <c r="XAZ318" s="35"/>
      <c r="XBA318" s="35"/>
      <c r="XBB318" s="15"/>
      <c r="XBD318" s="13"/>
      <c r="XBE318" s="35"/>
      <c r="XBF318" s="35"/>
      <c r="XBG318" s="15"/>
      <c r="XBI318" s="13"/>
      <c r="XBJ318" s="35"/>
      <c r="XBK318" s="35"/>
      <c r="XBL318" s="15"/>
      <c r="XBN318" s="13"/>
      <c r="XBO318" s="35"/>
      <c r="XBP318" s="35"/>
      <c r="XBQ318" s="15"/>
      <c r="XBS318" s="13"/>
      <c r="XBT318" s="35"/>
      <c r="XBU318" s="35"/>
      <c r="XBV318" s="15"/>
      <c r="XBX318" s="13"/>
      <c r="XBY318" s="35"/>
      <c r="XBZ318" s="35"/>
      <c r="XCA318" s="15"/>
      <c r="XCC318" s="13"/>
      <c r="XCD318" s="35"/>
      <c r="XCE318" s="35"/>
      <c r="XCF318" s="15"/>
      <c r="XCH318" s="13"/>
      <c r="XCI318" s="35"/>
      <c r="XCJ318" s="35"/>
      <c r="XCK318" s="15"/>
      <c r="XCM318" s="13"/>
      <c r="XCN318" s="35"/>
      <c r="XCO318" s="35"/>
      <c r="XCP318" s="15"/>
      <c r="XCR318" s="13"/>
      <c r="XCS318" s="35"/>
      <c r="XCT318" s="35"/>
      <c r="XCU318" s="15"/>
      <c r="XCW318" s="13"/>
      <c r="XCX318" s="35"/>
      <c r="XCY318" s="35"/>
      <c r="XCZ318" s="15"/>
      <c r="XDB318" s="13"/>
      <c r="XDC318" s="35"/>
      <c r="XDD318" s="35"/>
      <c r="XDE318" s="15"/>
      <c r="XDG318" s="13"/>
      <c r="XDH318" s="35"/>
      <c r="XDI318" s="35"/>
      <c r="XDJ318" s="15"/>
      <c r="XDL318" s="13"/>
      <c r="XDM318" s="35"/>
      <c r="XDN318" s="35"/>
      <c r="XDO318" s="15"/>
      <c r="XDQ318" s="13"/>
      <c r="XDR318" s="35"/>
      <c r="XDS318" s="35"/>
      <c r="XDT318" s="15"/>
      <c r="XDV318" s="13"/>
      <c r="XDW318" s="35"/>
      <c r="XDX318" s="35"/>
      <c r="XDY318" s="15"/>
      <c r="XEA318" s="13"/>
      <c r="XEB318" s="35"/>
      <c r="XEC318" s="35"/>
      <c r="XED318" s="15"/>
      <c r="XEF318" s="13"/>
      <c r="XEG318" s="35"/>
      <c r="XEH318" s="35"/>
      <c r="XEI318" s="15"/>
      <c r="XEK318" s="13"/>
      <c r="XEL318" s="35"/>
      <c r="XEM318" s="35"/>
      <c r="XEN318" s="15"/>
      <c r="XEP318" s="13"/>
      <c r="XEQ318" s="35"/>
      <c r="XER318" s="35"/>
      <c r="XES318" s="15"/>
      <c r="XEU318" s="13"/>
      <c r="XEV318" s="35"/>
      <c r="XEW318" s="35"/>
      <c r="XEX318" s="15"/>
      <c r="XEZ318" s="13"/>
      <c r="XFA318" s="35"/>
      <c r="XFB318" s="35"/>
      <c r="XFC318" s="15"/>
    </row>
    <row r="319" spans="1:1023 1025:2048 2050:6143 6145:7168 7170:11263 11265:12288 12290:16383" x14ac:dyDescent="0.3">
      <c r="A319" s="35">
        <v>46120</v>
      </c>
      <c r="B319" s="35" t="s">
        <v>1072</v>
      </c>
      <c r="C319" s="15" t="s">
        <v>1570</v>
      </c>
      <c r="D319" s="1" t="s">
        <v>701</v>
      </c>
      <c r="E319" s="13">
        <v>46148</v>
      </c>
      <c r="F319" s="53">
        <f t="shared" si="13"/>
        <v>28</v>
      </c>
      <c r="G319" s="19">
        <v>-200</v>
      </c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6"/>
      <c r="CY319" s="36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6"/>
      <c r="DP319" s="36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6"/>
      <c r="EG319" s="36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6"/>
      <c r="EX319" s="36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  <c r="FK319" s="36"/>
      <c r="FL319" s="36"/>
      <c r="FM319" s="36"/>
      <c r="FN319" s="36"/>
      <c r="FO319" s="36"/>
      <c r="FP319" s="36"/>
      <c r="FQ319" s="36"/>
      <c r="FR319" s="36"/>
      <c r="FS319" s="36"/>
      <c r="FT319" s="36"/>
      <c r="FU319" s="36"/>
      <c r="FV319" s="36"/>
      <c r="FW319" s="36"/>
      <c r="FX319" s="36"/>
      <c r="FY319" s="36"/>
      <c r="FZ319" s="36"/>
      <c r="GA319" s="36"/>
      <c r="GB319" s="36"/>
      <c r="GC319" s="36"/>
      <c r="GD319" s="36"/>
      <c r="GE319" s="36"/>
      <c r="GF319" s="36"/>
      <c r="GG319" s="36"/>
      <c r="GH319" s="36"/>
      <c r="GI319" s="36"/>
      <c r="GJ319" s="36"/>
      <c r="GK319" s="36"/>
      <c r="GL319" s="36"/>
      <c r="GM319" s="36"/>
      <c r="GN319" s="36"/>
      <c r="GO319" s="36"/>
      <c r="GP319" s="36"/>
      <c r="GQ319" s="36"/>
      <c r="GR319" s="36"/>
      <c r="GS319" s="36"/>
      <c r="GT319" s="36"/>
      <c r="GU319" s="36"/>
      <c r="GV319" s="36"/>
      <c r="GW319" s="36"/>
      <c r="GX319" s="36"/>
      <c r="GY319" s="36"/>
      <c r="GZ319" s="36"/>
      <c r="HA319" s="36"/>
      <c r="HB319" s="36"/>
      <c r="HC319" s="36"/>
      <c r="HD319" s="36"/>
      <c r="HE319" s="36"/>
      <c r="HF319" s="36"/>
      <c r="HG319" s="36"/>
      <c r="HH319" s="36"/>
      <c r="HI319" s="36"/>
      <c r="HJ319" s="36"/>
      <c r="HK319" s="36"/>
      <c r="HL319" s="36"/>
      <c r="HM319" s="36"/>
      <c r="HN319" s="36"/>
      <c r="HO319" s="36"/>
      <c r="HP319" s="36"/>
      <c r="HQ319" s="36"/>
      <c r="HR319" s="36"/>
      <c r="HS319" s="36"/>
      <c r="HT319" s="36"/>
      <c r="HU319" s="36"/>
      <c r="HV319" s="36"/>
      <c r="HW319" s="36"/>
      <c r="HX319" s="36"/>
      <c r="HY319" s="36"/>
      <c r="HZ319" s="36"/>
      <c r="IA319" s="36"/>
      <c r="IB319" s="36"/>
      <c r="IC319" s="36"/>
      <c r="ID319" s="36"/>
      <c r="IE319" s="36"/>
      <c r="IF319" s="36"/>
      <c r="IG319" s="36"/>
      <c r="IH319" s="36"/>
      <c r="II319" s="36"/>
      <c r="IJ319" s="36"/>
      <c r="IK319" s="36"/>
      <c r="IL319" s="36"/>
      <c r="IM319" s="36"/>
      <c r="IN319" s="36"/>
      <c r="IO319" s="36"/>
      <c r="IP319" s="36"/>
      <c r="IQ319" s="36"/>
      <c r="IR319" s="36"/>
      <c r="IS319" s="36"/>
      <c r="IT319" s="36"/>
      <c r="IU319" s="36"/>
      <c r="IV319" s="36"/>
      <c r="IW319" s="36"/>
      <c r="IX319" s="36"/>
      <c r="IY319" s="36"/>
      <c r="IZ319" s="36"/>
      <c r="JA319" s="36"/>
      <c r="JB319" s="36"/>
      <c r="JC319" s="36"/>
      <c r="JD319" s="36"/>
      <c r="JE319" s="36"/>
      <c r="JF319" s="36"/>
      <c r="JG319" s="36"/>
      <c r="JH319" s="36"/>
      <c r="JI319" s="36"/>
      <c r="JJ319" s="36"/>
      <c r="JK319" s="36"/>
      <c r="JL319" s="36"/>
      <c r="JM319" s="36"/>
      <c r="JN319" s="36"/>
      <c r="JO319" s="36"/>
      <c r="JP319" s="36"/>
      <c r="JQ319" s="36"/>
      <c r="JR319" s="36"/>
      <c r="JS319" s="36"/>
      <c r="JT319" s="36"/>
      <c r="JU319" s="36"/>
      <c r="JV319" s="36"/>
      <c r="JW319" s="36"/>
      <c r="JX319" s="36"/>
      <c r="JY319" s="36"/>
      <c r="JZ319" s="36"/>
      <c r="KA319" s="36"/>
      <c r="KB319" s="36"/>
      <c r="KC319" s="36"/>
      <c r="KD319" s="36"/>
      <c r="KE319" s="36"/>
      <c r="KF319" s="36"/>
      <c r="KG319" s="36"/>
      <c r="KH319" s="36"/>
      <c r="KI319" s="36"/>
      <c r="KJ319" s="36"/>
      <c r="KK319" s="36"/>
      <c r="KL319" s="36"/>
      <c r="KM319" s="36"/>
      <c r="KN319" s="36"/>
      <c r="KO319" s="36"/>
      <c r="KP319" s="36"/>
      <c r="KQ319" s="36"/>
      <c r="KR319" s="36"/>
      <c r="KS319" s="36"/>
      <c r="KT319" s="36"/>
      <c r="KU319" s="36"/>
      <c r="KV319" s="36"/>
      <c r="KW319" s="36"/>
      <c r="KX319" s="36"/>
      <c r="KY319" s="36"/>
      <c r="KZ319" s="36"/>
      <c r="LA319" s="36"/>
      <c r="LB319" s="36"/>
      <c r="LC319" s="36"/>
      <c r="LD319" s="36"/>
      <c r="LE319" s="36"/>
      <c r="LF319" s="36"/>
      <c r="LG319" s="36"/>
      <c r="LH319" s="36"/>
      <c r="LI319" s="36"/>
      <c r="LJ319" s="36"/>
      <c r="LK319" s="36"/>
      <c r="LL319" s="36"/>
      <c r="LM319" s="36"/>
      <c r="LN319" s="36"/>
      <c r="LO319" s="36"/>
      <c r="LP319" s="36"/>
      <c r="LQ319" s="36"/>
      <c r="LR319" s="36"/>
      <c r="LS319" s="36"/>
      <c r="LT319" s="36"/>
      <c r="LU319" s="36"/>
      <c r="LV319" s="36"/>
      <c r="LW319" s="36"/>
      <c r="LX319" s="36"/>
      <c r="LY319" s="36"/>
      <c r="LZ319" s="36"/>
      <c r="MA319" s="36"/>
      <c r="MB319" s="36"/>
      <c r="MC319" s="36"/>
      <c r="MD319" s="36"/>
      <c r="ME319" s="36"/>
      <c r="MF319" s="36"/>
      <c r="MG319" s="36"/>
      <c r="MH319" s="36"/>
      <c r="MI319" s="36"/>
      <c r="MJ319" s="36"/>
      <c r="MK319" s="36"/>
      <c r="ML319" s="36"/>
      <c r="MM319" s="36"/>
      <c r="MN319" s="36"/>
      <c r="MO319" s="36"/>
      <c r="MP319" s="36"/>
      <c r="MQ319" s="36"/>
      <c r="MR319" s="36"/>
      <c r="MS319" s="36"/>
      <c r="MT319" s="36"/>
      <c r="MU319" s="36"/>
      <c r="MV319" s="36"/>
      <c r="MW319" s="36"/>
      <c r="MX319" s="36"/>
      <c r="MY319" s="36"/>
      <c r="MZ319" s="36"/>
      <c r="NA319" s="36"/>
      <c r="NB319" s="36"/>
      <c r="NC319" s="36"/>
      <c r="ND319" s="36"/>
      <c r="NE319" s="36"/>
      <c r="NF319" s="36"/>
      <c r="NG319" s="36"/>
      <c r="NH319" s="36"/>
      <c r="NI319" s="36"/>
      <c r="NJ319" s="36"/>
      <c r="NK319" s="36"/>
      <c r="NL319" s="36"/>
      <c r="NM319" s="36"/>
      <c r="NN319" s="36"/>
      <c r="NO319" s="36"/>
      <c r="NP319" s="36"/>
      <c r="NQ319" s="36"/>
      <c r="NR319" s="36"/>
      <c r="NS319" s="36"/>
      <c r="NT319" s="36"/>
      <c r="NU319" s="36"/>
      <c r="NV319" s="36"/>
      <c r="NW319" s="36"/>
      <c r="NX319" s="36"/>
      <c r="NY319" s="36"/>
      <c r="NZ319" s="36"/>
      <c r="OA319" s="36"/>
      <c r="OB319" s="36"/>
      <c r="OC319" s="36"/>
      <c r="OD319" s="36"/>
      <c r="OE319" s="36"/>
      <c r="OF319" s="36"/>
      <c r="OG319" s="36"/>
      <c r="OH319" s="36"/>
      <c r="OI319" s="36"/>
      <c r="OJ319" s="36"/>
      <c r="OK319" s="36"/>
      <c r="OL319" s="36"/>
      <c r="OM319" s="36"/>
      <c r="ON319" s="36"/>
      <c r="OO319" s="36"/>
      <c r="OP319" s="36"/>
      <c r="OQ319" s="36"/>
      <c r="OR319" s="36"/>
      <c r="OS319" s="36"/>
      <c r="OT319" s="36"/>
      <c r="OU319" s="36"/>
      <c r="OV319" s="36"/>
      <c r="OW319" s="36"/>
      <c r="OX319" s="36"/>
      <c r="OY319" s="36"/>
      <c r="OZ319" s="36"/>
      <c r="PA319" s="36"/>
      <c r="PB319" s="36"/>
      <c r="PC319" s="36"/>
      <c r="PD319" s="36"/>
      <c r="PE319" s="36"/>
      <c r="PF319" s="36"/>
      <c r="PG319" s="36"/>
      <c r="PH319" s="36"/>
      <c r="PI319" s="36"/>
      <c r="PJ319" s="36"/>
      <c r="PK319" s="36"/>
      <c r="PL319" s="36"/>
      <c r="PM319" s="36"/>
      <c r="PN319" s="36"/>
      <c r="PO319" s="36"/>
      <c r="PP319" s="36"/>
      <c r="PQ319" s="36"/>
      <c r="PR319" s="36"/>
      <c r="PS319" s="36"/>
      <c r="PT319" s="36"/>
      <c r="PU319" s="36"/>
      <c r="PV319" s="36"/>
      <c r="PW319" s="36"/>
      <c r="PX319" s="36"/>
      <c r="PY319" s="36"/>
      <c r="PZ319" s="36"/>
      <c r="QA319" s="36"/>
      <c r="QB319" s="36"/>
      <c r="QC319" s="36"/>
      <c r="QD319" s="36"/>
      <c r="QE319" s="36"/>
      <c r="QF319" s="36"/>
      <c r="QG319" s="36"/>
      <c r="QH319" s="36"/>
      <c r="QI319" s="36"/>
      <c r="QJ319" s="36"/>
      <c r="QK319" s="36"/>
      <c r="QL319" s="36"/>
      <c r="QM319" s="36"/>
      <c r="QN319" s="36"/>
      <c r="QO319" s="36"/>
      <c r="QP319" s="36"/>
      <c r="QQ319" s="36"/>
      <c r="QR319" s="36"/>
      <c r="QS319" s="36"/>
      <c r="QT319" s="36"/>
      <c r="QU319" s="36"/>
      <c r="QV319" s="36"/>
      <c r="QW319" s="36"/>
      <c r="QX319" s="36"/>
      <c r="QY319" s="36"/>
      <c r="QZ319" s="36"/>
      <c r="RA319" s="36"/>
      <c r="RB319" s="36"/>
      <c r="RC319" s="36"/>
      <c r="RD319" s="36"/>
      <c r="RE319" s="36"/>
      <c r="RF319" s="36"/>
      <c r="RG319" s="36"/>
      <c r="RH319" s="36"/>
      <c r="RI319" s="36"/>
      <c r="RJ319" s="36"/>
      <c r="RK319" s="36"/>
      <c r="RL319" s="36"/>
      <c r="RM319" s="36"/>
      <c r="RN319" s="36"/>
      <c r="RO319" s="36"/>
      <c r="RP319" s="36"/>
      <c r="RQ319" s="36"/>
      <c r="RR319" s="36"/>
      <c r="RS319" s="36"/>
      <c r="RT319" s="36"/>
      <c r="RU319" s="36"/>
      <c r="RV319" s="36"/>
      <c r="RW319" s="36"/>
      <c r="RX319" s="36"/>
      <c r="RY319" s="36"/>
      <c r="RZ319" s="36"/>
      <c r="SA319" s="36"/>
      <c r="SB319" s="36"/>
      <c r="SC319" s="36"/>
      <c r="SD319" s="36"/>
      <c r="SE319" s="36"/>
      <c r="SF319" s="36"/>
      <c r="SG319" s="36"/>
      <c r="SH319" s="36"/>
      <c r="SI319" s="36"/>
      <c r="SJ319" s="36"/>
      <c r="SK319" s="36"/>
      <c r="SL319" s="36"/>
      <c r="SM319" s="36"/>
      <c r="SN319" s="36"/>
      <c r="SO319" s="36"/>
      <c r="SP319" s="36"/>
      <c r="SQ319" s="36"/>
      <c r="SR319" s="36"/>
      <c r="SS319" s="36"/>
      <c r="ST319" s="36"/>
      <c r="SU319" s="36"/>
      <c r="SV319" s="36"/>
      <c r="SW319" s="36"/>
      <c r="SX319" s="36"/>
      <c r="SY319" s="36"/>
      <c r="SZ319" s="36"/>
      <c r="TA319" s="36"/>
      <c r="TB319" s="36"/>
      <c r="TC319" s="36"/>
      <c r="TD319" s="36"/>
      <c r="TE319" s="36"/>
      <c r="TF319" s="36"/>
      <c r="TG319" s="36"/>
      <c r="TH319" s="36"/>
      <c r="TI319" s="36"/>
      <c r="TJ319" s="36"/>
      <c r="TK319" s="36"/>
      <c r="TL319" s="36"/>
      <c r="TM319" s="36"/>
      <c r="TN319" s="36"/>
      <c r="TO319" s="36"/>
      <c r="TP319" s="36"/>
      <c r="TQ319" s="36"/>
      <c r="TR319" s="36"/>
      <c r="TS319" s="36"/>
      <c r="TT319" s="36"/>
      <c r="TU319" s="36"/>
      <c r="TV319" s="36"/>
      <c r="TW319" s="36"/>
      <c r="TX319" s="36"/>
      <c r="TY319" s="36"/>
      <c r="TZ319" s="36"/>
      <c r="UA319" s="36"/>
      <c r="UB319" s="36"/>
      <c r="UC319" s="36"/>
      <c r="UD319" s="36"/>
      <c r="UE319" s="36"/>
      <c r="UF319" s="36"/>
      <c r="UG319" s="36"/>
      <c r="UH319" s="36"/>
      <c r="UI319" s="36"/>
      <c r="UJ319" s="36"/>
      <c r="UK319" s="36"/>
      <c r="UL319" s="36"/>
      <c r="UM319" s="36"/>
      <c r="UN319" s="36"/>
      <c r="UO319" s="36"/>
      <c r="UP319" s="36"/>
      <c r="UQ319" s="36"/>
      <c r="UR319" s="36"/>
      <c r="US319" s="36"/>
      <c r="UT319" s="36"/>
      <c r="UU319" s="36"/>
      <c r="UV319" s="36"/>
      <c r="UW319" s="36"/>
      <c r="UX319" s="36"/>
      <c r="UY319" s="36"/>
      <c r="UZ319" s="36"/>
      <c r="VA319" s="36"/>
      <c r="VB319" s="36"/>
      <c r="VC319" s="36"/>
      <c r="VD319" s="36"/>
      <c r="VE319" s="36"/>
      <c r="VF319" s="36"/>
      <c r="VG319" s="36"/>
      <c r="VH319" s="36"/>
      <c r="VI319" s="36"/>
      <c r="VJ319" s="36"/>
      <c r="VK319" s="36"/>
      <c r="VL319" s="36"/>
      <c r="VM319" s="36"/>
      <c r="VN319" s="36"/>
      <c r="VO319" s="36"/>
      <c r="VP319" s="36"/>
      <c r="VQ319" s="36"/>
      <c r="VR319" s="36"/>
      <c r="VS319" s="36"/>
      <c r="VT319" s="36"/>
      <c r="VU319" s="36"/>
      <c r="VV319" s="36"/>
      <c r="VW319" s="36"/>
      <c r="VX319" s="36"/>
      <c r="VY319" s="36"/>
      <c r="VZ319" s="36"/>
      <c r="WA319" s="36"/>
      <c r="WB319" s="36"/>
      <c r="WC319" s="36"/>
      <c r="WD319" s="36"/>
      <c r="WE319" s="36"/>
      <c r="WF319" s="36"/>
      <c r="WG319" s="36"/>
      <c r="WH319" s="36"/>
      <c r="WI319" s="36"/>
      <c r="WJ319" s="36"/>
      <c r="WK319" s="36"/>
      <c r="WL319" s="36"/>
      <c r="WM319" s="36"/>
      <c r="WN319" s="36"/>
      <c r="WO319" s="36"/>
      <c r="WP319" s="36"/>
      <c r="WQ319" s="36"/>
      <c r="WR319" s="36"/>
      <c r="WS319" s="36"/>
      <c r="WT319" s="36"/>
      <c r="WU319" s="36"/>
      <c r="WV319" s="36"/>
      <c r="WW319" s="36"/>
      <c r="WX319" s="36"/>
      <c r="WY319" s="36"/>
      <c r="WZ319" s="36"/>
      <c r="XA319" s="36"/>
      <c r="XB319" s="36"/>
      <c r="XC319" s="36"/>
      <c r="XD319" s="36"/>
      <c r="XE319" s="36"/>
      <c r="XF319" s="36"/>
      <c r="XG319" s="36"/>
      <c r="XH319" s="36"/>
      <c r="XI319" s="36"/>
      <c r="XJ319" s="36"/>
      <c r="XK319" s="36"/>
      <c r="XL319" s="36"/>
      <c r="XM319" s="36"/>
      <c r="XN319" s="36"/>
      <c r="XO319" s="36"/>
      <c r="XP319" s="36"/>
      <c r="XQ319" s="36"/>
      <c r="XR319" s="36"/>
      <c r="XS319" s="36"/>
      <c r="XT319" s="36"/>
      <c r="XU319" s="36"/>
      <c r="XV319" s="36"/>
      <c r="XW319" s="36"/>
      <c r="XX319" s="36"/>
      <c r="XY319" s="36"/>
      <c r="XZ319" s="36"/>
      <c r="YA319" s="36"/>
      <c r="YB319" s="36"/>
      <c r="YC319" s="36"/>
      <c r="YD319" s="36"/>
      <c r="YE319" s="36"/>
      <c r="YF319" s="36"/>
      <c r="YG319" s="36"/>
      <c r="YH319" s="36"/>
      <c r="YI319" s="36"/>
      <c r="YJ319" s="36"/>
      <c r="YK319" s="36"/>
      <c r="YL319" s="36"/>
      <c r="YM319" s="36"/>
      <c r="YN319" s="36"/>
      <c r="YO319" s="36"/>
      <c r="YP319" s="36"/>
      <c r="YQ319" s="36"/>
      <c r="YR319" s="36"/>
      <c r="YS319" s="36"/>
      <c r="YT319" s="36"/>
      <c r="YU319" s="36"/>
      <c r="YV319" s="36"/>
      <c r="YW319" s="36"/>
      <c r="YX319" s="36"/>
      <c r="YY319" s="36"/>
      <c r="YZ319" s="36"/>
      <c r="ZA319" s="36"/>
      <c r="ZB319" s="36"/>
      <c r="ZC319" s="36"/>
      <c r="ZD319" s="36"/>
      <c r="ZE319" s="36"/>
      <c r="ZF319" s="36"/>
      <c r="ZG319" s="36"/>
      <c r="ZH319" s="36"/>
      <c r="ZI319" s="36"/>
      <c r="ZJ319" s="36"/>
      <c r="ZK319" s="36"/>
      <c r="ZL319" s="36"/>
      <c r="ZM319" s="36"/>
      <c r="ZN319" s="36"/>
      <c r="ZO319" s="36"/>
      <c r="ZP319" s="36"/>
      <c r="ZQ319" s="36"/>
      <c r="ZR319" s="36"/>
      <c r="ZS319" s="36"/>
      <c r="ZT319" s="36"/>
      <c r="ZU319" s="36"/>
      <c r="ZV319" s="36"/>
      <c r="ZW319" s="36"/>
      <c r="ZX319" s="36"/>
      <c r="ZY319" s="36"/>
      <c r="ZZ319" s="36"/>
      <c r="AAA319" s="36"/>
      <c r="AAB319" s="36"/>
      <c r="AAC319" s="36"/>
      <c r="AAD319" s="36"/>
      <c r="AAE319" s="36"/>
      <c r="AAF319" s="36"/>
      <c r="AAG319" s="36"/>
      <c r="AAH319" s="36"/>
      <c r="AAI319" s="36"/>
      <c r="AAJ319" s="36"/>
      <c r="AAK319" s="36"/>
      <c r="AAL319" s="36"/>
      <c r="AAM319" s="36"/>
      <c r="AAN319" s="36"/>
      <c r="AAO319" s="36"/>
      <c r="AAP319" s="36"/>
      <c r="AAQ319" s="36"/>
      <c r="AAR319" s="36"/>
      <c r="AAS319" s="36"/>
      <c r="AAT319" s="36"/>
      <c r="AAU319" s="36"/>
      <c r="AAV319" s="36"/>
      <c r="AAW319" s="36"/>
      <c r="AAX319" s="36"/>
      <c r="AAY319" s="36"/>
      <c r="AAZ319" s="36"/>
      <c r="ABA319" s="36"/>
      <c r="ABB319" s="36"/>
      <c r="ABC319" s="36"/>
      <c r="ABD319" s="36"/>
      <c r="ABE319" s="36"/>
      <c r="ABF319" s="36"/>
      <c r="ABG319" s="36"/>
      <c r="ABH319" s="36"/>
      <c r="ABI319" s="36"/>
      <c r="ABJ319" s="36"/>
      <c r="ABK319" s="36"/>
      <c r="ABL319" s="36"/>
      <c r="ABM319" s="36"/>
      <c r="ABN319" s="36"/>
      <c r="ABO319" s="36"/>
      <c r="ABP319" s="36"/>
      <c r="ABQ319" s="36"/>
      <c r="ABR319" s="36"/>
      <c r="ABS319" s="36"/>
      <c r="ABT319" s="36"/>
      <c r="ABV319" s="13"/>
      <c r="ABW319" s="35"/>
      <c r="ABX319" s="35"/>
      <c r="ABY319" s="15"/>
      <c r="ACA319" s="13"/>
      <c r="ACB319" s="35"/>
      <c r="ACC319" s="35"/>
      <c r="ACD319" s="15"/>
      <c r="ACF319" s="13"/>
      <c r="ACG319" s="35"/>
      <c r="ACH319" s="35"/>
      <c r="ACI319" s="15"/>
      <c r="ACK319" s="13"/>
      <c r="ACL319" s="35"/>
      <c r="ACM319" s="35"/>
      <c r="ACN319" s="15"/>
      <c r="ACP319" s="13"/>
      <c r="ACQ319" s="35"/>
      <c r="ACR319" s="35"/>
      <c r="ACS319" s="15"/>
      <c r="ACU319" s="13"/>
      <c r="ACV319" s="35"/>
      <c r="ACW319" s="35"/>
      <c r="ACX319" s="15"/>
      <c r="ACZ319" s="13"/>
      <c r="ADA319" s="35"/>
      <c r="ADB319" s="35"/>
      <c r="ADC319" s="15"/>
      <c r="ADE319" s="13"/>
      <c r="ADF319" s="35"/>
      <c r="ADG319" s="35"/>
      <c r="ADH319" s="15"/>
      <c r="ADJ319" s="13"/>
      <c r="ADK319" s="35"/>
      <c r="ADL319" s="35"/>
      <c r="ADM319" s="15"/>
      <c r="ADO319" s="13"/>
      <c r="ADP319" s="35"/>
      <c r="ADQ319" s="35"/>
      <c r="ADR319" s="15"/>
      <c r="ADT319" s="13"/>
      <c r="ADU319" s="35"/>
      <c r="ADV319" s="35"/>
      <c r="ADW319" s="15"/>
      <c r="ADY319" s="13"/>
      <c r="ADZ319" s="35"/>
      <c r="AEA319" s="35"/>
      <c r="AEB319" s="15"/>
      <c r="AED319" s="13"/>
      <c r="AEE319" s="35"/>
      <c r="AEF319" s="35"/>
      <c r="AEG319" s="15"/>
      <c r="AEI319" s="13"/>
      <c r="AEJ319" s="35"/>
      <c r="AEK319" s="35"/>
      <c r="AEL319" s="15"/>
      <c r="AEN319" s="13"/>
      <c r="AEO319" s="35"/>
      <c r="AEP319" s="35"/>
      <c r="AEQ319" s="15"/>
      <c r="AES319" s="13"/>
      <c r="AET319" s="35"/>
      <c r="AEU319" s="35"/>
      <c r="AEV319" s="15"/>
      <c r="AEX319" s="13"/>
      <c r="AEY319" s="35"/>
      <c r="AEZ319" s="35"/>
      <c r="AFA319" s="15"/>
      <c r="AFC319" s="13"/>
      <c r="AFD319" s="35"/>
      <c r="AFE319" s="35"/>
      <c r="AFF319" s="15"/>
      <c r="AFH319" s="13"/>
      <c r="AFI319" s="35"/>
      <c r="AFJ319" s="35"/>
      <c r="AFK319" s="15"/>
      <c r="AFM319" s="13"/>
      <c r="AFN319" s="35"/>
      <c r="AFO319" s="35"/>
      <c r="AFP319" s="15"/>
      <c r="AFR319" s="13"/>
      <c r="AFS319" s="35"/>
      <c r="AFT319" s="35"/>
      <c r="AFU319" s="15"/>
      <c r="AFW319" s="13"/>
      <c r="AFX319" s="35"/>
      <c r="AFY319" s="35"/>
      <c r="AFZ319" s="15"/>
      <c r="AGB319" s="13"/>
      <c r="AGC319" s="35"/>
      <c r="AGD319" s="35"/>
      <c r="AGE319" s="15"/>
      <c r="AGG319" s="13"/>
      <c r="AGH319" s="35"/>
      <c r="AGI319" s="35"/>
      <c r="AGJ319" s="15"/>
      <c r="AGL319" s="13"/>
      <c r="AGM319" s="35"/>
      <c r="AGN319" s="35"/>
      <c r="AGO319" s="15"/>
      <c r="AGQ319" s="13"/>
      <c r="AGR319" s="35"/>
      <c r="AGS319" s="35"/>
      <c r="AGT319" s="15"/>
      <c r="AGV319" s="13"/>
      <c r="AGW319" s="35"/>
      <c r="AGX319" s="35"/>
      <c r="AGY319" s="15"/>
      <c r="AHA319" s="13"/>
      <c r="AHB319" s="35"/>
      <c r="AHC319" s="35"/>
      <c r="AHD319" s="15"/>
      <c r="AHF319" s="13"/>
      <c r="AHG319" s="35"/>
      <c r="AHH319" s="35"/>
      <c r="AHI319" s="15"/>
      <c r="AHK319" s="13"/>
      <c r="AHL319" s="35"/>
      <c r="AHM319" s="35"/>
      <c r="AHN319" s="15"/>
      <c r="AHP319" s="13"/>
      <c r="AHQ319" s="35"/>
      <c r="AHR319" s="35"/>
      <c r="AHS319" s="15"/>
      <c r="AHU319" s="13"/>
      <c r="AHV319" s="35"/>
      <c r="AHW319" s="35"/>
      <c r="AHX319" s="15"/>
      <c r="AHZ319" s="13"/>
      <c r="AIA319" s="35"/>
      <c r="AIB319" s="35"/>
      <c r="AIC319" s="15"/>
      <c r="AIE319" s="13"/>
      <c r="AIF319" s="35"/>
      <c r="AIG319" s="35"/>
      <c r="AIH319" s="15"/>
      <c r="AIJ319" s="13"/>
      <c r="AIK319" s="35"/>
      <c r="AIL319" s="35"/>
      <c r="AIM319" s="15"/>
      <c r="AIO319" s="13"/>
      <c r="AIP319" s="35"/>
      <c r="AIQ319" s="35"/>
      <c r="AIR319" s="15"/>
      <c r="AIT319" s="13"/>
      <c r="AIU319" s="35"/>
      <c r="AIV319" s="35"/>
      <c r="AIW319" s="15"/>
      <c r="AIY319" s="13"/>
      <c r="AIZ319" s="35"/>
      <c r="AJA319" s="35"/>
      <c r="AJB319" s="15"/>
      <c r="AJD319" s="13"/>
      <c r="AJE319" s="35"/>
      <c r="AJF319" s="35"/>
      <c r="AJG319" s="15"/>
      <c r="AJI319" s="13"/>
      <c r="AJJ319" s="35"/>
      <c r="AJK319" s="35"/>
      <c r="AJL319" s="15"/>
      <c r="AJN319" s="13"/>
      <c r="AJO319" s="35"/>
      <c r="AJP319" s="35"/>
      <c r="AJQ319" s="15"/>
      <c r="AJS319" s="13"/>
      <c r="AJT319" s="35"/>
      <c r="AJU319" s="35"/>
      <c r="AJV319" s="15"/>
      <c r="AJX319" s="13"/>
      <c r="AJY319" s="35"/>
      <c r="AJZ319" s="35"/>
      <c r="AKA319" s="15"/>
      <c r="AKC319" s="13"/>
      <c r="AKD319" s="35"/>
      <c r="AKE319" s="35"/>
      <c r="AKF319" s="15"/>
      <c r="AKH319" s="13"/>
      <c r="AKI319" s="35"/>
      <c r="AKJ319" s="35"/>
      <c r="AKK319" s="15"/>
      <c r="AKM319" s="13"/>
      <c r="AKN319" s="35"/>
      <c r="AKO319" s="35"/>
      <c r="AKP319" s="15"/>
      <c r="AKR319" s="13"/>
      <c r="AKS319" s="35"/>
      <c r="AKT319" s="35"/>
      <c r="AKU319" s="15"/>
      <c r="AKW319" s="13"/>
      <c r="AKX319" s="35"/>
      <c r="AKY319" s="35"/>
      <c r="AKZ319" s="15"/>
      <c r="ALB319" s="13"/>
      <c r="ALC319" s="35"/>
      <c r="ALD319" s="35"/>
      <c r="ALE319" s="15"/>
      <c r="ALG319" s="13"/>
      <c r="ALH319" s="35"/>
      <c r="ALI319" s="35"/>
      <c r="ALJ319" s="15"/>
      <c r="ALL319" s="13"/>
      <c r="ALM319" s="35"/>
      <c r="ALN319" s="35"/>
      <c r="ALO319" s="15"/>
      <c r="ALQ319" s="13"/>
      <c r="ALR319" s="35"/>
      <c r="ALS319" s="35"/>
      <c r="ALT319" s="15"/>
      <c r="ALV319" s="13"/>
      <c r="ALW319" s="35"/>
      <c r="ALX319" s="35"/>
      <c r="ALY319" s="15"/>
      <c r="AMA319" s="13"/>
      <c r="AMB319" s="35"/>
      <c r="AMC319" s="35"/>
      <c r="AMD319" s="15"/>
      <c r="AMF319" s="13"/>
      <c r="AMG319" s="35"/>
      <c r="AMH319" s="35"/>
      <c r="AMI319" s="15"/>
      <c r="AMK319" s="13"/>
      <c r="AML319" s="35"/>
      <c r="AMM319" s="35"/>
      <c r="AMN319" s="15"/>
      <c r="AMP319" s="13"/>
      <c r="AMQ319" s="35"/>
      <c r="AMR319" s="35"/>
      <c r="AMS319" s="15"/>
      <c r="AMU319" s="13"/>
      <c r="AMV319" s="35"/>
      <c r="AMW319" s="35"/>
      <c r="AMX319" s="15"/>
      <c r="AMZ319" s="13"/>
      <c r="ANA319" s="35"/>
      <c r="ANB319" s="35"/>
      <c r="ANC319" s="15"/>
      <c r="ANE319" s="13"/>
      <c r="ANF319" s="35"/>
      <c r="ANG319" s="35"/>
      <c r="ANH319" s="15"/>
      <c r="ANJ319" s="13"/>
      <c r="ANK319" s="35"/>
      <c r="ANL319" s="35"/>
      <c r="ANM319" s="15"/>
      <c r="ANO319" s="13"/>
      <c r="ANP319" s="35"/>
      <c r="ANQ319" s="35"/>
      <c r="ANR319" s="15"/>
      <c r="ANT319" s="13"/>
      <c r="ANU319" s="35"/>
      <c r="ANV319" s="35"/>
      <c r="ANW319" s="15"/>
      <c r="ANY319" s="13"/>
      <c r="ANZ319" s="35"/>
      <c r="AOA319" s="35"/>
      <c r="AOB319" s="15"/>
      <c r="AOD319" s="13"/>
      <c r="AOE319" s="35"/>
      <c r="AOF319" s="35"/>
      <c r="AOG319" s="15"/>
      <c r="AOI319" s="13"/>
      <c r="AOJ319" s="35"/>
      <c r="AOK319" s="35"/>
      <c r="AOL319" s="15"/>
      <c r="AON319" s="13"/>
      <c r="AOO319" s="35"/>
      <c r="AOP319" s="35"/>
      <c r="AOQ319" s="15"/>
      <c r="AOS319" s="13"/>
      <c r="AOT319" s="35"/>
      <c r="AOU319" s="35"/>
      <c r="AOV319" s="15"/>
      <c r="AOX319" s="13"/>
      <c r="AOY319" s="35"/>
      <c r="AOZ319" s="35"/>
      <c r="APA319" s="15"/>
      <c r="APC319" s="13"/>
      <c r="APD319" s="35"/>
      <c r="APE319" s="35"/>
      <c r="APF319" s="15"/>
      <c r="APH319" s="13"/>
      <c r="API319" s="35"/>
      <c r="APJ319" s="35"/>
      <c r="APK319" s="15"/>
      <c r="APM319" s="13"/>
      <c r="APN319" s="35"/>
      <c r="APO319" s="35"/>
      <c r="APP319" s="15"/>
      <c r="APR319" s="13"/>
      <c r="APS319" s="35"/>
      <c r="APT319" s="35"/>
      <c r="APU319" s="15"/>
      <c r="APW319" s="13"/>
      <c r="APX319" s="35"/>
      <c r="APY319" s="35"/>
      <c r="APZ319" s="15"/>
      <c r="AQB319" s="13"/>
      <c r="AQC319" s="35"/>
      <c r="AQD319" s="35"/>
      <c r="AQE319" s="15"/>
      <c r="AQG319" s="13"/>
      <c r="AQH319" s="35"/>
      <c r="AQI319" s="35"/>
      <c r="AQJ319" s="15"/>
      <c r="AQL319" s="13"/>
      <c r="AQM319" s="35"/>
      <c r="AQN319" s="35"/>
      <c r="AQO319" s="15"/>
      <c r="AQQ319" s="13"/>
      <c r="AQR319" s="35"/>
      <c r="AQS319" s="35"/>
      <c r="AQT319" s="15"/>
      <c r="AQV319" s="13"/>
      <c r="AQW319" s="35"/>
      <c r="AQX319" s="35"/>
      <c r="AQY319" s="15"/>
      <c r="ARA319" s="13"/>
      <c r="ARB319" s="35"/>
      <c r="ARC319" s="35"/>
      <c r="ARD319" s="15"/>
      <c r="ARF319" s="13"/>
      <c r="ARG319" s="35"/>
      <c r="ARH319" s="35"/>
      <c r="ARI319" s="15"/>
      <c r="ARK319" s="13"/>
      <c r="ARL319" s="35"/>
      <c r="ARM319" s="35"/>
      <c r="ARN319" s="15"/>
      <c r="ARP319" s="13"/>
      <c r="ARQ319" s="35"/>
      <c r="ARR319" s="35"/>
      <c r="ARS319" s="15"/>
      <c r="ARU319" s="13"/>
      <c r="ARV319" s="35"/>
      <c r="ARW319" s="35"/>
      <c r="ARX319" s="15"/>
      <c r="ARZ319" s="13"/>
      <c r="ASA319" s="35"/>
      <c r="ASB319" s="35"/>
      <c r="ASC319" s="15"/>
      <c r="ASE319" s="13"/>
      <c r="ASF319" s="35"/>
      <c r="ASG319" s="35"/>
      <c r="ASH319" s="15"/>
      <c r="ASJ319" s="13"/>
      <c r="ASK319" s="35"/>
      <c r="ASL319" s="35"/>
      <c r="ASM319" s="15"/>
      <c r="ASO319" s="13"/>
      <c r="ASP319" s="35"/>
      <c r="ASQ319" s="35"/>
      <c r="ASR319" s="15"/>
      <c r="AST319" s="13"/>
      <c r="ASU319" s="35"/>
      <c r="ASV319" s="35"/>
      <c r="ASW319" s="15"/>
      <c r="ASY319" s="13"/>
      <c r="ASZ319" s="35"/>
      <c r="ATA319" s="35"/>
      <c r="ATB319" s="15"/>
      <c r="ATD319" s="13"/>
      <c r="ATE319" s="35"/>
      <c r="ATF319" s="35"/>
      <c r="ATG319" s="15"/>
      <c r="ATI319" s="13"/>
      <c r="ATJ319" s="35"/>
      <c r="ATK319" s="35"/>
      <c r="ATL319" s="15"/>
      <c r="ATN319" s="13"/>
      <c r="ATO319" s="35"/>
      <c r="ATP319" s="35"/>
      <c r="ATQ319" s="15"/>
      <c r="ATS319" s="13"/>
      <c r="ATT319" s="35"/>
      <c r="ATU319" s="35"/>
      <c r="ATV319" s="15"/>
      <c r="ATX319" s="13"/>
      <c r="ATY319" s="35"/>
      <c r="ATZ319" s="35"/>
      <c r="AUA319" s="15"/>
      <c r="AUC319" s="13"/>
      <c r="AUD319" s="35"/>
      <c r="AUE319" s="35"/>
      <c r="AUF319" s="15"/>
      <c r="AUH319" s="13"/>
      <c r="AUI319" s="35"/>
      <c r="AUJ319" s="35"/>
      <c r="AUK319" s="15"/>
      <c r="AUM319" s="13"/>
      <c r="AUN319" s="35"/>
      <c r="AUO319" s="35"/>
      <c r="AUP319" s="15"/>
      <c r="AUR319" s="13"/>
      <c r="AUS319" s="35"/>
      <c r="AUT319" s="35"/>
      <c r="AUU319" s="15"/>
      <c r="AUW319" s="13"/>
      <c r="AUX319" s="35"/>
      <c r="AUY319" s="35"/>
      <c r="AUZ319" s="15"/>
      <c r="AVB319" s="13"/>
      <c r="AVC319" s="35"/>
      <c r="AVD319" s="35"/>
      <c r="AVE319" s="15"/>
      <c r="AVG319" s="13"/>
      <c r="AVH319" s="35"/>
      <c r="AVI319" s="35"/>
      <c r="AVJ319" s="15"/>
      <c r="AVL319" s="13"/>
      <c r="AVM319" s="35"/>
      <c r="AVN319" s="35"/>
      <c r="AVO319" s="15"/>
      <c r="AVQ319" s="13"/>
      <c r="AVR319" s="35"/>
      <c r="AVS319" s="35"/>
      <c r="AVT319" s="15"/>
      <c r="AVV319" s="13"/>
      <c r="AVW319" s="35"/>
      <c r="AVX319" s="35"/>
      <c r="AVY319" s="15"/>
      <c r="AWA319" s="13"/>
      <c r="AWB319" s="35"/>
      <c r="AWC319" s="35"/>
      <c r="AWD319" s="15"/>
      <c r="AWF319" s="13"/>
      <c r="AWG319" s="35"/>
      <c r="AWH319" s="35"/>
      <c r="AWI319" s="15"/>
      <c r="AWK319" s="13"/>
      <c r="AWL319" s="35"/>
      <c r="AWM319" s="35"/>
      <c r="AWN319" s="15"/>
      <c r="AWP319" s="13"/>
      <c r="AWQ319" s="35"/>
      <c r="AWR319" s="35"/>
      <c r="AWS319" s="15"/>
      <c r="AWU319" s="13"/>
      <c r="AWV319" s="35"/>
      <c r="AWW319" s="35"/>
      <c r="AWX319" s="15"/>
      <c r="AWZ319" s="13"/>
      <c r="AXA319" s="35"/>
      <c r="AXB319" s="35"/>
      <c r="AXC319" s="15"/>
      <c r="AXE319" s="13"/>
      <c r="AXF319" s="35"/>
      <c r="AXG319" s="35"/>
      <c r="AXH319" s="15"/>
      <c r="AXJ319" s="13"/>
      <c r="AXK319" s="35"/>
      <c r="AXL319" s="35"/>
      <c r="AXM319" s="15"/>
      <c r="AXO319" s="13"/>
      <c r="AXP319" s="35"/>
      <c r="AXQ319" s="35"/>
      <c r="AXR319" s="15"/>
      <c r="AXT319" s="13"/>
      <c r="AXU319" s="35"/>
      <c r="AXV319" s="35"/>
      <c r="AXW319" s="15"/>
      <c r="AXY319" s="13"/>
      <c r="AXZ319" s="35"/>
      <c r="AYA319" s="35"/>
      <c r="AYB319" s="15"/>
      <c r="AYD319" s="13"/>
      <c r="AYE319" s="35"/>
      <c r="AYF319" s="35"/>
      <c r="AYG319" s="15"/>
      <c r="AYI319" s="13"/>
      <c r="AYJ319" s="35"/>
      <c r="AYK319" s="35"/>
      <c r="AYL319" s="15"/>
      <c r="AYN319" s="13"/>
      <c r="AYO319" s="35"/>
      <c r="AYP319" s="35"/>
      <c r="AYQ319" s="15"/>
      <c r="AYS319" s="13"/>
      <c r="AYT319" s="35"/>
      <c r="AYU319" s="35"/>
      <c r="AYV319" s="15"/>
      <c r="AYX319" s="13"/>
      <c r="AYY319" s="35"/>
      <c r="AYZ319" s="35"/>
      <c r="AZA319" s="15"/>
      <c r="AZC319" s="13"/>
      <c r="AZD319" s="35"/>
      <c r="AZE319" s="35"/>
      <c r="AZF319" s="15"/>
      <c r="AZH319" s="13"/>
      <c r="AZI319" s="35"/>
      <c r="AZJ319" s="35"/>
      <c r="AZK319" s="15"/>
      <c r="AZM319" s="13"/>
      <c r="AZN319" s="35"/>
      <c r="AZO319" s="35"/>
      <c r="AZP319" s="15"/>
      <c r="AZR319" s="13"/>
      <c r="AZS319" s="35"/>
      <c r="AZT319" s="35"/>
      <c r="AZU319" s="15"/>
      <c r="AZW319" s="13"/>
      <c r="AZX319" s="35"/>
      <c r="AZY319" s="35"/>
      <c r="AZZ319" s="15"/>
      <c r="BAB319" s="13"/>
      <c r="BAC319" s="35"/>
      <c r="BAD319" s="35"/>
      <c r="BAE319" s="15"/>
      <c r="BAG319" s="13"/>
      <c r="BAH319" s="35"/>
      <c r="BAI319" s="35"/>
      <c r="BAJ319" s="15"/>
      <c r="BAL319" s="13"/>
      <c r="BAM319" s="35"/>
      <c r="BAN319" s="35"/>
      <c r="BAO319" s="15"/>
      <c r="BAQ319" s="13"/>
      <c r="BAR319" s="35"/>
      <c r="BAS319" s="35"/>
      <c r="BAT319" s="15"/>
      <c r="BAV319" s="13"/>
      <c r="BAW319" s="35"/>
      <c r="BAX319" s="35"/>
      <c r="BAY319" s="15"/>
      <c r="BBA319" s="13"/>
      <c r="BBB319" s="35"/>
      <c r="BBC319" s="35"/>
      <c r="BBD319" s="15"/>
      <c r="BBF319" s="13"/>
      <c r="BBG319" s="35"/>
      <c r="BBH319" s="35"/>
      <c r="BBI319" s="15"/>
      <c r="BBK319" s="13"/>
      <c r="BBL319" s="35"/>
      <c r="BBM319" s="35"/>
      <c r="BBN319" s="15"/>
      <c r="BBP319" s="13"/>
      <c r="BBQ319" s="35"/>
      <c r="BBR319" s="35"/>
      <c r="BBS319" s="15"/>
      <c r="BBU319" s="13"/>
      <c r="BBV319" s="35"/>
      <c r="BBW319" s="35"/>
      <c r="BBX319" s="15"/>
      <c r="BBZ319" s="13"/>
      <c r="BCA319" s="35"/>
      <c r="BCB319" s="35"/>
      <c r="BCC319" s="15"/>
      <c r="BCE319" s="13"/>
      <c r="BCF319" s="35"/>
      <c r="BCG319" s="35"/>
      <c r="BCH319" s="15"/>
      <c r="BCJ319" s="13"/>
      <c r="BCK319" s="35"/>
      <c r="BCL319" s="35"/>
      <c r="BCM319" s="15"/>
      <c r="BCO319" s="13"/>
      <c r="BCP319" s="35"/>
      <c r="BCQ319" s="35"/>
      <c r="BCR319" s="15"/>
      <c r="BCT319" s="13"/>
      <c r="BCU319" s="35"/>
      <c r="BCV319" s="35"/>
      <c r="BCW319" s="15"/>
      <c r="BCY319" s="13"/>
      <c r="BCZ319" s="35"/>
      <c r="BDA319" s="35"/>
      <c r="BDB319" s="15"/>
      <c r="BDD319" s="13"/>
      <c r="BDE319" s="35"/>
      <c r="BDF319" s="35"/>
      <c r="BDG319" s="15"/>
      <c r="BDI319" s="13"/>
      <c r="BDJ319" s="35"/>
      <c r="BDK319" s="35"/>
      <c r="BDL319" s="15"/>
      <c r="BDN319" s="13"/>
      <c r="BDO319" s="35"/>
      <c r="BDP319" s="35"/>
      <c r="BDQ319" s="15"/>
      <c r="BDS319" s="13"/>
      <c r="BDT319" s="35"/>
      <c r="BDU319" s="35"/>
      <c r="BDV319" s="15"/>
      <c r="BDX319" s="13"/>
      <c r="BDY319" s="35"/>
      <c r="BDZ319" s="35"/>
      <c r="BEA319" s="15"/>
      <c r="BEC319" s="13"/>
      <c r="BED319" s="35"/>
      <c r="BEE319" s="35"/>
      <c r="BEF319" s="15"/>
      <c r="BEH319" s="13"/>
      <c r="BEI319" s="35"/>
      <c r="BEJ319" s="35"/>
      <c r="BEK319" s="15"/>
      <c r="BEM319" s="13"/>
      <c r="BEN319" s="35"/>
      <c r="BEO319" s="35"/>
      <c r="BEP319" s="15"/>
      <c r="BER319" s="13"/>
      <c r="BES319" s="35"/>
      <c r="BET319" s="35"/>
      <c r="BEU319" s="15"/>
      <c r="BEW319" s="13"/>
      <c r="BEX319" s="35"/>
      <c r="BEY319" s="35"/>
      <c r="BEZ319" s="15"/>
      <c r="BFB319" s="13"/>
      <c r="BFC319" s="35"/>
      <c r="BFD319" s="35"/>
      <c r="BFE319" s="15"/>
      <c r="BFG319" s="13"/>
      <c r="BFH319" s="35"/>
      <c r="BFI319" s="35"/>
      <c r="BFJ319" s="15"/>
      <c r="BFL319" s="13"/>
      <c r="BFM319" s="35"/>
      <c r="BFN319" s="35"/>
      <c r="BFO319" s="15"/>
      <c r="BFQ319" s="13"/>
      <c r="BFR319" s="35"/>
      <c r="BFS319" s="35"/>
      <c r="BFT319" s="15"/>
      <c r="BFV319" s="13"/>
      <c r="BFW319" s="35"/>
      <c r="BFX319" s="35"/>
      <c r="BFY319" s="15"/>
      <c r="BGA319" s="13"/>
      <c r="BGB319" s="35"/>
      <c r="BGC319" s="35"/>
      <c r="BGD319" s="15"/>
      <c r="BGF319" s="13"/>
      <c r="BGG319" s="35"/>
      <c r="BGH319" s="35"/>
      <c r="BGI319" s="15"/>
      <c r="BGK319" s="13"/>
      <c r="BGL319" s="35"/>
      <c r="BGM319" s="35"/>
      <c r="BGN319" s="15"/>
      <c r="BGP319" s="13"/>
      <c r="BGQ319" s="35"/>
      <c r="BGR319" s="35"/>
      <c r="BGS319" s="15"/>
      <c r="BGU319" s="13"/>
      <c r="BGV319" s="35"/>
      <c r="BGW319" s="35"/>
      <c r="BGX319" s="15"/>
      <c r="BGZ319" s="13"/>
      <c r="BHA319" s="35"/>
      <c r="BHB319" s="35"/>
      <c r="BHC319" s="15"/>
      <c r="BHE319" s="13"/>
      <c r="BHF319" s="35"/>
      <c r="BHG319" s="35"/>
      <c r="BHH319" s="15"/>
      <c r="BHJ319" s="13"/>
      <c r="BHK319" s="35"/>
      <c r="BHL319" s="35"/>
      <c r="BHM319" s="15"/>
      <c r="BHO319" s="13"/>
      <c r="BHP319" s="35"/>
      <c r="BHQ319" s="35"/>
      <c r="BHR319" s="15"/>
      <c r="BHT319" s="13"/>
      <c r="BHU319" s="35"/>
      <c r="BHV319" s="35"/>
      <c r="BHW319" s="15"/>
      <c r="BHY319" s="13"/>
      <c r="BHZ319" s="35"/>
      <c r="BIA319" s="35"/>
      <c r="BIB319" s="15"/>
      <c r="BID319" s="13"/>
      <c r="BIE319" s="35"/>
      <c r="BIF319" s="35"/>
      <c r="BIG319" s="15"/>
      <c r="BII319" s="13"/>
      <c r="BIJ319" s="35"/>
      <c r="BIK319" s="35"/>
      <c r="BIL319" s="15"/>
      <c r="BIN319" s="13"/>
      <c r="BIO319" s="35"/>
      <c r="BIP319" s="35"/>
      <c r="BIQ319" s="15"/>
      <c r="BIS319" s="13"/>
      <c r="BIT319" s="35"/>
      <c r="BIU319" s="35"/>
      <c r="BIV319" s="15"/>
      <c r="BIX319" s="13"/>
      <c r="BIY319" s="35"/>
      <c r="BIZ319" s="35"/>
      <c r="BJA319" s="15"/>
      <c r="BJC319" s="13"/>
      <c r="BJD319" s="35"/>
      <c r="BJE319" s="35"/>
      <c r="BJF319" s="15"/>
      <c r="BJH319" s="13"/>
      <c r="BJI319" s="35"/>
      <c r="BJJ319" s="35"/>
      <c r="BJK319" s="15"/>
      <c r="BJM319" s="13"/>
      <c r="BJN319" s="35"/>
      <c r="BJO319" s="35"/>
      <c r="BJP319" s="15"/>
      <c r="BJR319" s="13"/>
      <c r="BJS319" s="35"/>
      <c r="BJT319" s="35"/>
      <c r="BJU319" s="15"/>
      <c r="BJW319" s="13"/>
      <c r="BJX319" s="35"/>
      <c r="BJY319" s="35"/>
      <c r="BJZ319" s="15"/>
      <c r="BKB319" s="13"/>
      <c r="BKC319" s="35"/>
      <c r="BKD319" s="35"/>
      <c r="BKE319" s="15"/>
      <c r="BKG319" s="13"/>
      <c r="BKH319" s="35"/>
      <c r="BKI319" s="35"/>
      <c r="BKJ319" s="15"/>
      <c r="BKL319" s="13"/>
      <c r="BKM319" s="35"/>
      <c r="BKN319" s="35"/>
      <c r="BKO319" s="15"/>
      <c r="BKQ319" s="13"/>
      <c r="BKR319" s="35"/>
      <c r="BKS319" s="35"/>
      <c r="BKT319" s="15"/>
      <c r="BKV319" s="13"/>
      <c r="BKW319" s="35"/>
      <c r="BKX319" s="35"/>
      <c r="BKY319" s="15"/>
      <c r="BLA319" s="13"/>
      <c r="BLB319" s="35"/>
      <c r="BLC319" s="35"/>
      <c r="BLD319" s="15"/>
      <c r="BLF319" s="13"/>
      <c r="BLG319" s="35"/>
      <c r="BLH319" s="35"/>
      <c r="BLI319" s="15"/>
      <c r="BLK319" s="13"/>
      <c r="BLL319" s="35"/>
      <c r="BLM319" s="35"/>
      <c r="BLN319" s="15"/>
      <c r="BLP319" s="13"/>
      <c r="BLQ319" s="35"/>
      <c r="BLR319" s="35"/>
      <c r="BLS319" s="15"/>
      <c r="BLU319" s="13"/>
      <c r="BLV319" s="35"/>
      <c r="BLW319" s="35"/>
      <c r="BLX319" s="15"/>
      <c r="BLZ319" s="13"/>
      <c r="BMA319" s="35"/>
      <c r="BMB319" s="35"/>
      <c r="BMC319" s="15"/>
      <c r="BME319" s="13"/>
      <c r="BMF319" s="35"/>
      <c r="BMG319" s="35"/>
      <c r="BMH319" s="15"/>
      <c r="BMJ319" s="13"/>
      <c r="BMK319" s="35"/>
      <c r="BML319" s="35"/>
      <c r="BMM319" s="15"/>
      <c r="BMO319" s="13"/>
      <c r="BMP319" s="35"/>
      <c r="BMQ319" s="35"/>
      <c r="BMR319" s="15"/>
      <c r="BMT319" s="13"/>
      <c r="BMU319" s="35"/>
      <c r="BMV319" s="35"/>
      <c r="BMW319" s="15"/>
      <c r="BMY319" s="13"/>
      <c r="BMZ319" s="35"/>
      <c r="BNA319" s="35"/>
      <c r="BNB319" s="15"/>
      <c r="BND319" s="13"/>
      <c r="BNE319" s="35"/>
      <c r="BNF319" s="35"/>
      <c r="BNG319" s="15"/>
      <c r="BNI319" s="13"/>
      <c r="BNJ319" s="35"/>
      <c r="BNK319" s="35"/>
      <c r="BNL319" s="15"/>
      <c r="BNN319" s="13"/>
      <c r="BNO319" s="35"/>
      <c r="BNP319" s="35"/>
      <c r="BNQ319" s="15"/>
      <c r="BNS319" s="13"/>
      <c r="BNT319" s="35"/>
      <c r="BNU319" s="35"/>
      <c r="BNV319" s="15"/>
      <c r="BNX319" s="13"/>
      <c r="BNY319" s="35"/>
      <c r="BNZ319" s="35"/>
      <c r="BOA319" s="15"/>
      <c r="BOC319" s="13"/>
      <c r="BOD319" s="35"/>
      <c r="BOE319" s="35"/>
      <c r="BOF319" s="15"/>
      <c r="BOH319" s="13"/>
      <c r="BOI319" s="35"/>
      <c r="BOJ319" s="35"/>
      <c r="BOK319" s="15"/>
      <c r="BOM319" s="13"/>
      <c r="BON319" s="35"/>
      <c r="BOO319" s="35"/>
      <c r="BOP319" s="15"/>
      <c r="BOR319" s="13"/>
      <c r="BOS319" s="35"/>
      <c r="BOT319" s="35"/>
      <c r="BOU319" s="15"/>
      <c r="BOW319" s="13"/>
      <c r="BOX319" s="35"/>
      <c r="BOY319" s="35"/>
      <c r="BOZ319" s="15"/>
      <c r="BPB319" s="13"/>
      <c r="BPC319" s="35"/>
      <c r="BPD319" s="35"/>
      <c r="BPE319" s="15"/>
      <c r="BPG319" s="13"/>
      <c r="BPH319" s="35"/>
      <c r="BPI319" s="35"/>
      <c r="BPJ319" s="15"/>
      <c r="BPL319" s="13"/>
      <c r="BPM319" s="35"/>
      <c r="BPN319" s="35"/>
      <c r="BPO319" s="15"/>
      <c r="BPQ319" s="13"/>
      <c r="BPR319" s="35"/>
      <c r="BPS319" s="35"/>
      <c r="BPT319" s="15"/>
      <c r="BPV319" s="13"/>
      <c r="BPW319" s="35"/>
      <c r="BPX319" s="35"/>
      <c r="BPY319" s="15"/>
      <c r="BQA319" s="13"/>
      <c r="BQB319" s="35"/>
      <c r="BQC319" s="35"/>
      <c r="BQD319" s="15"/>
      <c r="BQF319" s="13"/>
      <c r="BQG319" s="35"/>
      <c r="BQH319" s="35"/>
      <c r="BQI319" s="15"/>
      <c r="BQK319" s="13"/>
      <c r="BQL319" s="35"/>
      <c r="BQM319" s="35"/>
      <c r="BQN319" s="15"/>
      <c r="BQP319" s="13"/>
      <c r="BQQ319" s="35"/>
      <c r="BQR319" s="35"/>
      <c r="BQS319" s="15"/>
      <c r="BQU319" s="13"/>
      <c r="BQV319" s="35"/>
      <c r="BQW319" s="35"/>
      <c r="BQX319" s="15"/>
      <c r="BQZ319" s="13"/>
      <c r="BRA319" s="35"/>
      <c r="BRB319" s="35"/>
      <c r="BRC319" s="15"/>
      <c r="BRE319" s="13"/>
      <c r="BRF319" s="35"/>
      <c r="BRG319" s="35"/>
      <c r="BRH319" s="15"/>
      <c r="BRJ319" s="13"/>
      <c r="BRK319" s="35"/>
      <c r="BRL319" s="35"/>
      <c r="BRM319" s="15"/>
      <c r="BRO319" s="13"/>
      <c r="BRP319" s="35"/>
      <c r="BRQ319" s="35"/>
      <c r="BRR319" s="15"/>
      <c r="BRT319" s="13"/>
      <c r="BRU319" s="35"/>
      <c r="BRV319" s="35"/>
      <c r="BRW319" s="15"/>
      <c r="BRY319" s="13"/>
      <c r="BRZ319" s="35"/>
      <c r="BSA319" s="35"/>
      <c r="BSB319" s="15"/>
      <c r="BSD319" s="13"/>
      <c r="BSE319" s="35"/>
      <c r="BSF319" s="35"/>
      <c r="BSG319" s="15"/>
      <c r="BSI319" s="13"/>
      <c r="BSJ319" s="35"/>
      <c r="BSK319" s="35"/>
      <c r="BSL319" s="15"/>
      <c r="BSN319" s="13"/>
      <c r="BSO319" s="35"/>
      <c r="BSP319" s="35"/>
      <c r="BSQ319" s="15"/>
      <c r="BSS319" s="13"/>
      <c r="BST319" s="35"/>
      <c r="BSU319" s="35"/>
      <c r="BSV319" s="15"/>
      <c r="BSX319" s="13"/>
      <c r="BSY319" s="35"/>
      <c r="BSZ319" s="35"/>
      <c r="BTA319" s="15"/>
      <c r="BTC319" s="13"/>
      <c r="BTD319" s="35"/>
      <c r="BTE319" s="35"/>
      <c r="BTF319" s="15"/>
      <c r="BTH319" s="13"/>
      <c r="BTI319" s="35"/>
      <c r="BTJ319" s="35"/>
      <c r="BTK319" s="15"/>
      <c r="BTM319" s="13"/>
      <c r="BTN319" s="35"/>
      <c r="BTO319" s="35"/>
      <c r="BTP319" s="15"/>
      <c r="BTR319" s="13"/>
      <c r="BTS319" s="35"/>
      <c r="BTT319" s="35"/>
      <c r="BTU319" s="15"/>
      <c r="BTW319" s="13"/>
      <c r="BTX319" s="35"/>
      <c r="BTY319" s="35"/>
      <c r="BTZ319" s="15"/>
      <c r="BUB319" s="13"/>
      <c r="BUC319" s="35"/>
      <c r="BUD319" s="35"/>
      <c r="BUE319" s="15"/>
      <c r="BUG319" s="13"/>
      <c r="BUH319" s="35"/>
      <c r="BUI319" s="35"/>
      <c r="BUJ319" s="15"/>
      <c r="BUL319" s="13"/>
      <c r="BUM319" s="35"/>
      <c r="BUN319" s="35"/>
      <c r="BUO319" s="15"/>
      <c r="BUQ319" s="13"/>
      <c r="BUR319" s="35"/>
      <c r="BUS319" s="35"/>
      <c r="BUT319" s="15"/>
      <c r="BUV319" s="13"/>
      <c r="BUW319" s="35"/>
      <c r="BUX319" s="35"/>
      <c r="BUY319" s="15"/>
      <c r="BVA319" s="13"/>
      <c r="BVB319" s="35"/>
      <c r="BVC319" s="35"/>
      <c r="BVD319" s="15"/>
      <c r="BVF319" s="13"/>
      <c r="BVG319" s="35"/>
      <c r="BVH319" s="35"/>
      <c r="BVI319" s="15"/>
      <c r="BVK319" s="13"/>
      <c r="BVL319" s="35"/>
      <c r="BVM319" s="35"/>
      <c r="BVN319" s="15"/>
      <c r="BVP319" s="13"/>
      <c r="BVQ319" s="35"/>
      <c r="BVR319" s="35"/>
      <c r="BVS319" s="15"/>
      <c r="BVU319" s="13"/>
      <c r="BVV319" s="35"/>
      <c r="BVW319" s="35"/>
      <c r="BVX319" s="15"/>
      <c r="BVZ319" s="13"/>
      <c r="BWA319" s="35"/>
      <c r="BWB319" s="35"/>
      <c r="BWC319" s="15"/>
      <c r="BWE319" s="13"/>
      <c r="BWF319" s="35"/>
      <c r="BWG319" s="35"/>
      <c r="BWH319" s="15"/>
      <c r="BWJ319" s="13"/>
      <c r="BWK319" s="35"/>
      <c r="BWL319" s="35"/>
      <c r="BWM319" s="15"/>
      <c r="BWO319" s="13"/>
      <c r="BWP319" s="35"/>
      <c r="BWQ319" s="35"/>
      <c r="BWR319" s="15"/>
      <c r="BWT319" s="13"/>
      <c r="BWU319" s="35"/>
      <c r="BWV319" s="35"/>
      <c r="BWW319" s="15"/>
      <c r="BWY319" s="13"/>
      <c r="BWZ319" s="35"/>
      <c r="BXA319" s="35"/>
      <c r="BXB319" s="15"/>
      <c r="BXD319" s="13"/>
      <c r="BXE319" s="35"/>
      <c r="BXF319" s="35"/>
      <c r="BXG319" s="15"/>
      <c r="BXI319" s="13"/>
      <c r="BXJ319" s="35"/>
      <c r="BXK319" s="35"/>
      <c r="BXL319" s="15"/>
      <c r="BXN319" s="13"/>
      <c r="BXO319" s="35"/>
      <c r="BXP319" s="35"/>
      <c r="BXQ319" s="15"/>
      <c r="BXS319" s="13"/>
      <c r="BXT319" s="35"/>
      <c r="BXU319" s="35"/>
      <c r="BXV319" s="15"/>
      <c r="BXX319" s="13"/>
      <c r="BXY319" s="35"/>
      <c r="BXZ319" s="35"/>
      <c r="BYA319" s="15"/>
      <c r="BYC319" s="13"/>
      <c r="BYD319" s="35"/>
      <c r="BYE319" s="35"/>
      <c r="BYF319" s="15"/>
      <c r="BYH319" s="13"/>
      <c r="BYI319" s="35"/>
      <c r="BYJ319" s="35"/>
      <c r="BYK319" s="15"/>
      <c r="BYM319" s="13"/>
      <c r="BYN319" s="35"/>
      <c r="BYO319" s="35"/>
      <c r="BYP319" s="15"/>
      <c r="BYR319" s="13"/>
      <c r="BYS319" s="35"/>
      <c r="BYT319" s="35"/>
      <c r="BYU319" s="15"/>
      <c r="BYW319" s="13"/>
      <c r="BYX319" s="35"/>
      <c r="BYY319" s="35"/>
      <c r="BYZ319" s="15"/>
      <c r="BZB319" s="13"/>
      <c r="BZC319" s="35"/>
      <c r="BZD319" s="35"/>
      <c r="BZE319" s="15"/>
      <c r="BZG319" s="13"/>
      <c r="BZH319" s="35"/>
      <c r="BZI319" s="35"/>
      <c r="BZJ319" s="15"/>
      <c r="BZL319" s="13"/>
      <c r="BZM319" s="35"/>
      <c r="BZN319" s="35"/>
      <c r="BZO319" s="15"/>
      <c r="BZQ319" s="13"/>
      <c r="BZR319" s="35"/>
      <c r="BZS319" s="35"/>
      <c r="BZT319" s="15"/>
      <c r="BZV319" s="13"/>
      <c r="BZW319" s="35"/>
      <c r="BZX319" s="35"/>
      <c r="BZY319" s="15"/>
      <c r="CAA319" s="13"/>
      <c r="CAB319" s="35"/>
      <c r="CAC319" s="35"/>
      <c r="CAD319" s="15"/>
      <c r="CAF319" s="13"/>
      <c r="CAG319" s="35"/>
      <c r="CAH319" s="35"/>
      <c r="CAI319" s="15"/>
      <c r="CAK319" s="13"/>
      <c r="CAL319" s="35"/>
      <c r="CAM319" s="35"/>
      <c r="CAN319" s="15"/>
      <c r="CAP319" s="13"/>
      <c r="CAQ319" s="35"/>
      <c r="CAR319" s="35"/>
      <c r="CAS319" s="15"/>
      <c r="CAU319" s="13"/>
      <c r="CAV319" s="35"/>
      <c r="CAW319" s="35"/>
      <c r="CAX319" s="15"/>
      <c r="CAZ319" s="13"/>
      <c r="CBA319" s="35"/>
      <c r="CBB319" s="35"/>
      <c r="CBC319" s="15"/>
      <c r="CBE319" s="13"/>
      <c r="CBF319" s="35"/>
      <c r="CBG319" s="35"/>
      <c r="CBH319" s="15"/>
      <c r="CBJ319" s="13"/>
      <c r="CBK319" s="35"/>
      <c r="CBL319" s="35"/>
      <c r="CBM319" s="15"/>
      <c r="CBO319" s="13"/>
      <c r="CBP319" s="35"/>
      <c r="CBQ319" s="35"/>
      <c r="CBR319" s="15"/>
      <c r="CBT319" s="13"/>
      <c r="CBU319" s="35"/>
      <c r="CBV319" s="35"/>
      <c r="CBW319" s="15"/>
      <c r="CBY319" s="13"/>
      <c r="CBZ319" s="35"/>
      <c r="CCA319" s="35"/>
      <c r="CCB319" s="15"/>
      <c r="CCD319" s="13"/>
      <c r="CCE319" s="35"/>
      <c r="CCF319" s="35"/>
      <c r="CCG319" s="15"/>
      <c r="CCI319" s="13"/>
      <c r="CCJ319" s="35"/>
      <c r="CCK319" s="35"/>
      <c r="CCL319" s="15"/>
      <c r="CCN319" s="13"/>
      <c r="CCO319" s="35"/>
      <c r="CCP319" s="35"/>
      <c r="CCQ319" s="15"/>
      <c r="CCS319" s="13"/>
      <c r="CCT319" s="35"/>
      <c r="CCU319" s="35"/>
      <c r="CCV319" s="15"/>
      <c r="CCX319" s="13"/>
      <c r="CCY319" s="35"/>
      <c r="CCZ319" s="35"/>
      <c r="CDA319" s="15"/>
      <c r="CDC319" s="13"/>
      <c r="CDD319" s="35"/>
      <c r="CDE319" s="35"/>
      <c r="CDF319" s="15"/>
      <c r="CDH319" s="13"/>
      <c r="CDI319" s="35"/>
      <c r="CDJ319" s="35"/>
      <c r="CDK319" s="15"/>
      <c r="CDM319" s="13"/>
      <c r="CDN319" s="35"/>
      <c r="CDO319" s="35"/>
      <c r="CDP319" s="15"/>
      <c r="CDR319" s="13"/>
      <c r="CDS319" s="35"/>
      <c r="CDT319" s="35"/>
      <c r="CDU319" s="15"/>
      <c r="CDW319" s="13"/>
      <c r="CDX319" s="35"/>
      <c r="CDY319" s="35"/>
      <c r="CDZ319" s="15"/>
      <c r="CEB319" s="13"/>
      <c r="CEC319" s="35"/>
      <c r="CED319" s="35"/>
      <c r="CEE319" s="15"/>
      <c r="CEG319" s="13"/>
      <c r="CEH319" s="35"/>
      <c r="CEI319" s="35"/>
      <c r="CEJ319" s="15"/>
      <c r="CEL319" s="13"/>
      <c r="CEM319" s="35"/>
      <c r="CEN319" s="35"/>
      <c r="CEO319" s="15"/>
      <c r="CEQ319" s="13"/>
      <c r="CER319" s="35"/>
      <c r="CES319" s="35"/>
      <c r="CET319" s="15"/>
      <c r="CEV319" s="13"/>
      <c r="CEW319" s="35"/>
      <c r="CEX319" s="35"/>
      <c r="CEY319" s="15"/>
      <c r="CFA319" s="13"/>
      <c r="CFB319" s="35"/>
      <c r="CFC319" s="35"/>
      <c r="CFD319" s="15"/>
      <c r="CFF319" s="13"/>
      <c r="CFG319" s="35"/>
      <c r="CFH319" s="35"/>
      <c r="CFI319" s="15"/>
      <c r="CFK319" s="13"/>
      <c r="CFL319" s="35"/>
      <c r="CFM319" s="35"/>
      <c r="CFN319" s="15"/>
      <c r="CFP319" s="13"/>
      <c r="CFQ319" s="35"/>
      <c r="CFR319" s="35"/>
      <c r="CFS319" s="15"/>
      <c r="CFU319" s="13"/>
      <c r="CFV319" s="35"/>
      <c r="CFW319" s="35"/>
      <c r="CFX319" s="15"/>
      <c r="CFZ319" s="13"/>
      <c r="CGA319" s="35"/>
      <c r="CGB319" s="35"/>
      <c r="CGC319" s="15"/>
      <c r="CGE319" s="13"/>
      <c r="CGF319" s="35"/>
      <c r="CGG319" s="35"/>
      <c r="CGH319" s="15"/>
      <c r="CGJ319" s="13"/>
      <c r="CGK319" s="35"/>
      <c r="CGL319" s="35"/>
      <c r="CGM319" s="15"/>
      <c r="CGO319" s="13"/>
      <c r="CGP319" s="35"/>
      <c r="CGQ319" s="35"/>
      <c r="CGR319" s="15"/>
      <c r="CGT319" s="13"/>
      <c r="CGU319" s="35"/>
      <c r="CGV319" s="35"/>
      <c r="CGW319" s="15"/>
      <c r="CGY319" s="13"/>
      <c r="CGZ319" s="35"/>
      <c r="CHA319" s="35"/>
      <c r="CHB319" s="15"/>
      <c r="CHD319" s="13"/>
      <c r="CHE319" s="35"/>
      <c r="CHF319" s="35"/>
      <c r="CHG319" s="15"/>
      <c r="CHI319" s="13"/>
      <c r="CHJ319" s="35"/>
      <c r="CHK319" s="35"/>
      <c r="CHL319" s="15"/>
      <c r="CHN319" s="13"/>
      <c r="CHO319" s="35"/>
      <c r="CHP319" s="35"/>
      <c r="CHQ319" s="15"/>
      <c r="CHS319" s="13"/>
      <c r="CHT319" s="35"/>
      <c r="CHU319" s="35"/>
      <c r="CHV319" s="15"/>
      <c r="CHX319" s="13"/>
      <c r="CHY319" s="35"/>
      <c r="CHZ319" s="35"/>
      <c r="CIA319" s="15"/>
      <c r="CIC319" s="13"/>
      <c r="CID319" s="35"/>
      <c r="CIE319" s="35"/>
      <c r="CIF319" s="15"/>
      <c r="CIH319" s="13"/>
      <c r="CII319" s="35"/>
      <c r="CIJ319" s="35"/>
      <c r="CIK319" s="15"/>
      <c r="CIM319" s="13"/>
      <c r="CIN319" s="35"/>
      <c r="CIO319" s="35"/>
      <c r="CIP319" s="15"/>
      <c r="CIR319" s="13"/>
      <c r="CIS319" s="35"/>
      <c r="CIT319" s="35"/>
      <c r="CIU319" s="15"/>
      <c r="CIW319" s="13"/>
      <c r="CIX319" s="35"/>
      <c r="CIY319" s="35"/>
      <c r="CIZ319" s="15"/>
      <c r="CJB319" s="13"/>
      <c r="CJC319" s="35"/>
      <c r="CJD319" s="35"/>
      <c r="CJE319" s="15"/>
      <c r="CJG319" s="13"/>
      <c r="CJH319" s="35"/>
      <c r="CJI319" s="35"/>
      <c r="CJJ319" s="15"/>
      <c r="CJL319" s="13"/>
      <c r="CJM319" s="35"/>
      <c r="CJN319" s="35"/>
      <c r="CJO319" s="15"/>
      <c r="CJQ319" s="13"/>
      <c r="CJR319" s="35"/>
      <c r="CJS319" s="35"/>
      <c r="CJT319" s="15"/>
      <c r="CJV319" s="13"/>
      <c r="CJW319" s="35"/>
      <c r="CJX319" s="35"/>
      <c r="CJY319" s="15"/>
      <c r="CKA319" s="13"/>
      <c r="CKB319" s="35"/>
      <c r="CKC319" s="35"/>
      <c r="CKD319" s="15"/>
      <c r="CKF319" s="13"/>
      <c r="CKG319" s="35"/>
      <c r="CKH319" s="35"/>
      <c r="CKI319" s="15"/>
      <c r="CKK319" s="13"/>
      <c r="CKL319" s="35"/>
      <c r="CKM319" s="35"/>
      <c r="CKN319" s="15"/>
      <c r="CKP319" s="13"/>
      <c r="CKQ319" s="35"/>
      <c r="CKR319" s="35"/>
      <c r="CKS319" s="15"/>
      <c r="CKU319" s="13"/>
      <c r="CKV319" s="35"/>
      <c r="CKW319" s="35"/>
      <c r="CKX319" s="15"/>
      <c r="CKZ319" s="13"/>
      <c r="CLA319" s="35"/>
      <c r="CLB319" s="35"/>
      <c r="CLC319" s="15"/>
      <c r="CLE319" s="13"/>
      <c r="CLF319" s="35"/>
      <c r="CLG319" s="35"/>
      <c r="CLH319" s="15"/>
      <c r="CLJ319" s="13"/>
      <c r="CLK319" s="35"/>
      <c r="CLL319" s="35"/>
      <c r="CLM319" s="15"/>
      <c r="CLO319" s="13"/>
      <c r="CLP319" s="35"/>
      <c r="CLQ319" s="35"/>
      <c r="CLR319" s="15"/>
      <c r="CLT319" s="13"/>
      <c r="CLU319" s="35"/>
      <c r="CLV319" s="35"/>
      <c r="CLW319" s="15"/>
      <c r="CLY319" s="13"/>
      <c r="CLZ319" s="35"/>
      <c r="CMA319" s="35"/>
      <c r="CMB319" s="15"/>
      <c r="CMD319" s="13"/>
      <c r="CME319" s="35"/>
      <c r="CMF319" s="35"/>
      <c r="CMG319" s="15"/>
      <c r="CMI319" s="13"/>
      <c r="CMJ319" s="35"/>
      <c r="CMK319" s="35"/>
      <c r="CML319" s="15"/>
      <c r="CMN319" s="13"/>
      <c r="CMO319" s="35"/>
      <c r="CMP319" s="35"/>
      <c r="CMQ319" s="15"/>
      <c r="CMS319" s="13"/>
      <c r="CMT319" s="35"/>
      <c r="CMU319" s="35"/>
      <c r="CMV319" s="15"/>
      <c r="CMX319" s="13"/>
      <c r="CMY319" s="35"/>
      <c r="CMZ319" s="35"/>
      <c r="CNA319" s="15"/>
      <c r="CNC319" s="13"/>
      <c r="CND319" s="35"/>
      <c r="CNE319" s="35"/>
      <c r="CNF319" s="15"/>
      <c r="CNH319" s="13"/>
      <c r="CNI319" s="35"/>
      <c r="CNJ319" s="35"/>
      <c r="CNK319" s="15"/>
      <c r="CNM319" s="13"/>
      <c r="CNN319" s="35"/>
      <c r="CNO319" s="35"/>
      <c r="CNP319" s="15"/>
      <c r="CNR319" s="13"/>
      <c r="CNS319" s="35"/>
      <c r="CNT319" s="35"/>
      <c r="CNU319" s="15"/>
      <c r="CNW319" s="13"/>
      <c r="CNX319" s="35"/>
      <c r="CNY319" s="35"/>
      <c r="CNZ319" s="15"/>
      <c r="COB319" s="13"/>
      <c r="COC319" s="35"/>
      <c r="COD319" s="35"/>
      <c r="COE319" s="15"/>
      <c r="COG319" s="13"/>
      <c r="COH319" s="35"/>
      <c r="COI319" s="35"/>
      <c r="COJ319" s="15"/>
      <c r="COL319" s="13"/>
      <c r="COM319" s="35"/>
      <c r="CON319" s="35"/>
      <c r="COO319" s="15"/>
      <c r="COQ319" s="13"/>
      <c r="COR319" s="35"/>
      <c r="COS319" s="35"/>
      <c r="COT319" s="15"/>
      <c r="COV319" s="13"/>
      <c r="COW319" s="35"/>
      <c r="COX319" s="35"/>
      <c r="COY319" s="15"/>
      <c r="CPA319" s="13"/>
      <c r="CPB319" s="35"/>
      <c r="CPC319" s="35"/>
      <c r="CPD319" s="15"/>
      <c r="CPF319" s="13"/>
      <c r="CPG319" s="35"/>
      <c r="CPH319" s="35"/>
      <c r="CPI319" s="15"/>
      <c r="CPK319" s="13"/>
      <c r="CPL319" s="35"/>
      <c r="CPM319" s="35"/>
      <c r="CPN319" s="15"/>
      <c r="CPP319" s="13"/>
      <c r="CPQ319" s="35"/>
      <c r="CPR319" s="35"/>
      <c r="CPS319" s="15"/>
      <c r="CPU319" s="13"/>
      <c r="CPV319" s="35"/>
      <c r="CPW319" s="35"/>
      <c r="CPX319" s="15"/>
      <c r="CPZ319" s="13"/>
      <c r="CQA319" s="35"/>
      <c r="CQB319" s="35"/>
      <c r="CQC319" s="15"/>
      <c r="CQE319" s="13"/>
      <c r="CQF319" s="35"/>
      <c r="CQG319" s="35"/>
      <c r="CQH319" s="15"/>
      <c r="CQJ319" s="13"/>
      <c r="CQK319" s="35"/>
      <c r="CQL319" s="35"/>
      <c r="CQM319" s="15"/>
      <c r="CQO319" s="13"/>
      <c r="CQP319" s="35"/>
      <c r="CQQ319" s="35"/>
      <c r="CQR319" s="15"/>
      <c r="CQT319" s="13"/>
      <c r="CQU319" s="35"/>
      <c r="CQV319" s="35"/>
      <c r="CQW319" s="15"/>
      <c r="CQY319" s="13"/>
      <c r="CQZ319" s="35"/>
      <c r="CRA319" s="35"/>
      <c r="CRB319" s="15"/>
      <c r="CRD319" s="13"/>
      <c r="CRE319" s="35"/>
      <c r="CRF319" s="35"/>
      <c r="CRG319" s="15"/>
      <c r="CRI319" s="13"/>
      <c r="CRJ319" s="35"/>
      <c r="CRK319" s="35"/>
      <c r="CRL319" s="15"/>
      <c r="CRN319" s="13"/>
      <c r="CRO319" s="35"/>
      <c r="CRP319" s="35"/>
      <c r="CRQ319" s="15"/>
      <c r="CRS319" s="13"/>
      <c r="CRT319" s="35"/>
      <c r="CRU319" s="35"/>
      <c r="CRV319" s="15"/>
      <c r="CRX319" s="13"/>
      <c r="CRY319" s="35"/>
      <c r="CRZ319" s="35"/>
      <c r="CSA319" s="15"/>
      <c r="CSC319" s="13"/>
      <c r="CSD319" s="35"/>
      <c r="CSE319" s="35"/>
      <c r="CSF319" s="15"/>
      <c r="CSH319" s="13"/>
      <c r="CSI319" s="35"/>
      <c r="CSJ319" s="35"/>
      <c r="CSK319" s="15"/>
      <c r="CSM319" s="13"/>
      <c r="CSN319" s="35"/>
      <c r="CSO319" s="35"/>
      <c r="CSP319" s="15"/>
      <c r="CSR319" s="13"/>
      <c r="CSS319" s="35"/>
      <c r="CST319" s="35"/>
      <c r="CSU319" s="15"/>
      <c r="CSW319" s="13"/>
      <c r="CSX319" s="35"/>
      <c r="CSY319" s="35"/>
      <c r="CSZ319" s="15"/>
      <c r="CTB319" s="13"/>
      <c r="CTC319" s="35"/>
      <c r="CTD319" s="35"/>
      <c r="CTE319" s="15"/>
      <c r="CTG319" s="13"/>
      <c r="CTH319" s="35"/>
      <c r="CTI319" s="35"/>
      <c r="CTJ319" s="15"/>
      <c r="CTL319" s="13"/>
      <c r="CTM319" s="35"/>
      <c r="CTN319" s="35"/>
      <c r="CTO319" s="15"/>
      <c r="CTQ319" s="13"/>
      <c r="CTR319" s="35"/>
      <c r="CTS319" s="35"/>
      <c r="CTT319" s="15"/>
      <c r="CTV319" s="13"/>
      <c r="CTW319" s="35"/>
      <c r="CTX319" s="35"/>
      <c r="CTY319" s="15"/>
      <c r="CUA319" s="13"/>
      <c r="CUB319" s="35"/>
      <c r="CUC319" s="35"/>
      <c r="CUD319" s="15"/>
      <c r="CUF319" s="13"/>
      <c r="CUG319" s="35"/>
      <c r="CUH319" s="35"/>
      <c r="CUI319" s="15"/>
      <c r="CUK319" s="13"/>
      <c r="CUL319" s="35"/>
      <c r="CUM319" s="35"/>
      <c r="CUN319" s="15"/>
      <c r="CUP319" s="13"/>
      <c r="CUQ319" s="35"/>
      <c r="CUR319" s="35"/>
      <c r="CUS319" s="15"/>
      <c r="CUU319" s="13"/>
      <c r="CUV319" s="35"/>
      <c r="CUW319" s="35"/>
      <c r="CUX319" s="15"/>
      <c r="CUZ319" s="13"/>
      <c r="CVA319" s="35"/>
      <c r="CVB319" s="35"/>
      <c r="CVC319" s="15"/>
      <c r="CVE319" s="13"/>
      <c r="CVF319" s="35"/>
      <c r="CVG319" s="35"/>
      <c r="CVH319" s="15"/>
      <c r="CVJ319" s="13"/>
      <c r="CVK319" s="35"/>
      <c r="CVL319" s="35"/>
      <c r="CVM319" s="15"/>
      <c r="CVO319" s="13"/>
      <c r="CVP319" s="35"/>
      <c r="CVQ319" s="35"/>
      <c r="CVR319" s="15"/>
      <c r="CVT319" s="13"/>
      <c r="CVU319" s="35"/>
      <c r="CVV319" s="35"/>
      <c r="CVW319" s="15"/>
      <c r="CVY319" s="13"/>
      <c r="CVZ319" s="35"/>
      <c r="CWA319" s="35"/>
      <c r="CWB319" s="15"/>
      <c r="CWD319" s="13"/>
      <c r="CWE319" s="35"/>
      <c r="CWF319" s="35"/>
      <c r="CWG319" s="15"/>
      <c r="CWI319" s="13"/>
      <c r="CWJ319" s="35"/>
      <c r="CWK319" s="35"/>
      <c r="CWL319" s="15"/>
      <c r="CWN319" s="13"/>
      <c r="CWO319" s="35"/>
      <c r="CWP319" s="35"/>
      <c r="CWQ319" s="15"/>
      <c r="CWS319" s="13"/>
      <c r="CWT319" s="35"/>
      <c r="CWU319" s="35"/>
      <c r="CWV319" s="15"/>
      <c r="CWX319" s="13"/>
      <c r="CWY319" s="35"/>
      <c r="CWZ319" s="35"/>
      <c r="CXA319" s="15"/>
      <c r="CXC319" s="13"/>
      <c r="CXD319" s="35"/>
      <c r="CXE319" s="35"/>
      <c r="CXF319" s="15"/>
      <c r="CXH319" s="13"/>
      <c r="CXI319" s="35"/>
      <c r="CXJ319" s="35"/>
      <c r="CXK319" s="15"/>
      <c r="CXM319" s="13"/>
      <c r="CXN319" s="35"/>
      <c r="CXO319" s="35"/>
      <c r="CXP319" s="15"/>
      <c r="CXR319" s="13"/>
      <c r="CXS319" s="35"/>
      <c r="CXT319" s="35"/>
      <c r="CXU319" s="15"/>
      <c r="CXW319" s="13"/>
      <c r="CXX319" s="35"/>
      <c r="CXY319" s="35"/>
      <c r="CXZ319" s="15"/>
      <c r="CYB319" s="13"/>
      <c r="CYC319" s="35"/>
      <c r="CYD319" s="35"/>
      <c r="CYE319" s="15"/>
      <c r="CYG319" s="13"/>
      <c r="CYH319" s="35"/>
      <c r="CYI319" s="35"/>
      <c r="CYJ319" s="15"/>
      <c r="CYL319" s="13"/>
      <c r="CYM319" s="35"/>
      <c r="CYN319" s="35"/>
      <c r="CYO319" s="15"/>
      <c r="CYQ319" s="13"/>
      <c r="CYR319" s="35"/>
      <c r="CYS319" s="35"/>
      <c r="CYT319" s="15"/>
      <c r="CYV319" s="13"/>
      <c r="CYW319" s="35"/>
      <c r="CYX319" s="35"/>
      <c r="CYY319" s="15"/>
      <c r="CZA319" s="13"/>
      <c r="CZB319" s="35"/>
      <c r="CZC319" s="35"/>
      <c r="CZD319" s="15"/>
      <c r="CZF319" s="13"/>
      <c r="CZG319" s="35"/>
      <c r="CZH319" s="35"/>
      <c r="CZI319" s="15"/>
      <c r="CZK319" s="13"/>
      <c r="CZL319" s="35"/>
      <c r="CZM319" s="35"/>
      <c r="CZN319" s="15"/>
      <c r="CZP319" s="13"/>
      <c r="CZQ319" s="35"/>
      <c r="CZR319" s="35"/>
      <c r="CZS319" s="15"/>
      <c r="CZU319" s="13"/>
      <c r="CZV319" s="35"/>
      <c r="CZW319" s="35"/>
      <c r="CZX319" s="15"/>
      <c r="CZZ319" s="13"/>
      <c r="DAA319" s="35"/>
      <c r="DAB319" s="35"/>
      <c r="DAC319" s="15"/>
      <c r="DAE319" s="13"/>
      <c r="DAF319" s="35"/>
      <c r="DAG319" s="35"/>
      <c r="DAH319" s="15"/>
      <c r="DAJ319" s="13"/>
      <c r="DAK319" s="35"/>
      <c r="DAL319" s="35"/>
      <c r="DAM319" s="15"/>
      <c r="DAO319" s="13"/>
      <c r="DAP319" s="35"/>
      <c r="DAQ319" s="35"/>
      <c r="DAR319" s="15"/>
      <c r="DAT319" s="13"/>
      <c r="DAU319" s="35"/>
      <c r="DAV319" s="35"/>
      <c r="DAW319" s="15"/>
      <c r="DAY319" s="13"/>
      <c r="DAZ319" s="35"/>
      <c r="DBA319" s="35"/>
      <c r="DBB319" s="15"/>
      <c r="DBD319" s="13"/>
      <c r="DBE319" s="35"/>
      <c r="DBF319" s="35"/>
      <c r="DBG319" s="15"/>
      <c r="DBI319" s="13"/>
      <c r="DBJ319" s="35"/>
      <c r="DBK319" s="35"/>
      <c r="DBL319" s="15"/>
      <c r="DBN319" s="13"/>
      <c r="DBO319" s="35"/>
      <c r="DBP319" s="35"/>
      <c r="DBQ319" s="15"/>
      <c r="DBS319" s="13"/>
      <c r="DBT319" s="35"/>
      <c r="DBU319" s="35"/>
      <c r="DBV319" s="15"/>
      <c r="DBX319" s="13"/>
      <c r="DBY319" s="35"/>
      <c r="DBZ319" s="35"/>
      <c r="DCA319" s="15"/>
      <c r="DCC319" s="13"/>
      <c r="DCD319" s="35"/>
      <c r="DCE319" s="35"/>
      <c r="DCF319" s="15"/>
      <c r="DCH319" s="13"/>
      <c r="DCI319" s="35"/>
      <c r="DCJ319" s="35"/>
      <c r="DCK319" s="15"/>
      <c r="DCM319" s="13"/>
      <c r="DCN319" s="35"/>
      <c r="DCO319" s="35"/>
      <c r="DCP319" s="15"/>
      <c r="DCR319" s="13"/>
      <c r="DCS319" s="35"/>
      <c r="DCT319" s="35"/>
      <c r="DCU319" s="15"/>
      <c r="DCW319" s="13"/>
      <c r="DCX319" s="35"/>
      <c r="DCY319" s="35"/>
      <c r="DCZ319" s="15"/>
      <c r="DDB319" s="13"/>
      <c r="DDC319" s="35"/>
      <c r="DDD319" s="35"/>
      <c r="DDE319" s="15"/>
      <c r="DDG319" s="13"/>
      <c r="DDH319" s="35"/>
      <c r="DDI319" s="35"/>
      <c r="DDJ319" s="15"/>
      <c r="DDL319" s="13"/>
      <c r="DDM319" s="35"/>
      <c r="DDN319" s="35"/>
      <c r="DDO319" s="15"/>
      <c r="DDQ319" s="13"/>
      <c r="DDR319" s="35"/>
      <c r="DDS319" s="35"/>
      <c r="DDT319" s="15"/>
      <c r="DDV319" s="13"/>
      <c r="DDW319" s="35"/>
      <c r="DDX319" s="35"/>
      <c r="DDY319" s="15"/>
      <c r="DEA319" s="13"/>
      <c r="DEB319" s="35"/>
      <c r="DEC319" s="35"/>
      <c r="DED319" s="15"/>
      <c r="DEF319" s="13"/>
      <c r="DEG319" s="35"/>
      <c r="DEH319" s="35"/>
      <c r="DEI319" s="15"/>
      <c r="DEK319" s="13"/>
      <c r="DEL319" s="35"/>
      <c r="DEM319" s="35"/>
      <c r="DEN319" s="15"/>
      <c r="DEP319" s="13"/>
      <c r="DEQ319" s="35"/>
      <c r="DER319" s="35"/>
      <c r="DES319" s="15"/>
      <c r="DEU319" s="13"/>
      <c r="DEV319" s="35"/>
      <c r="DEW319" s="35"/>
      <c r="DEX319" s="15"/>
      <c r="DEZ319" s="13"/>
      <c r="DFA319" s="35"/>
      <c r="DFB319" s="35"/>
      <c r="DFC319" s="15"/>
      <c r="DFE319" s="13"/>
      <c r="DFF319" s="35"/>
      <c r="DFG319" s="35"/>
      <c r="DFH319" s="15"/>
      <c r="DFJ319" s="13"/>
      <c r="DFK319" s="35"/>
      <c r="DFL319" s="35"/>
      <c r="DFM319" s="15"/>
      <c r="DFO319" s="13"/>
      <c r="DFP319" s="35"/>
      <c r="DFQ319" s="35"/>
      <c r="DFR319" s="15"/>
      <c r="DFT319" s="13"/>
      <c r="DFU319" s="35"/>
      <c r="DFV319" s="35"/>
      <c r="DFW319" s="15"/>
      <c r="DFY319" s="13"/>
      <c r="DFZ319" s="35"/>
      <c r="DGA319" s="35"/>
      <c r="DGB319" s="15"/>
      <c r="DGD319" s="13"/>
      <c r="DGE319" s="35"/>
      <c r="DGF319" s="35"/>
      <c r="DGG319" s="15"/>
      <c r="DGI319" s="13"/>
      <c r="DGJ319" s="35"/>
      <c r="DGK319" s="35"/>
      <c r="DGL319" s="15"/>
      <c r="DGN319" s="13"/>
      <c r="DGO319" s="35"/>
      <c r="DGP319" s="35"/>
      <c r="DGQ319" s="15"/>
      <c r="DGS319" s="13"/>
      <c r="DGT319" s="35"/>
      <c r="DGU319" s="35"/>
      <c r="DGV319" s="15"/>
      <c r="DGX319" s="13"/>
      <c r="DGY319" s="35"/>
      <c r="DGZ319" s="35"/>
      <c r="DHA319" s="15"/>
      <c r="DHC319" s="13"/>
      <c r="DHD319" s="35"/>
      <c r="DHE319" s="35"/>
      <c r="DHF319" s="15"/>
      <c r="DHH319" s="13"/>
      <c r="DHI319" s="35"/>
      <c r="DHJ319" s="35"/>
      <c r="DHK319" s="15"/>
      <c r="DHM319" s="13"/>
      <c r="DHN319" s="35"/>
      <c r="DHO319" s="35"/>
      <c r="DHP319" s="15"/>
      <c r="DHR319" s="13"/>
      <c r="DHS319" s="35"/>
      <c r="DHT319" s="35"/>
      <c r="DHU319" s="15"/>
      <c r="DHW319" s="13"/>
      <c r="DHX319" s="35"/>
      <c r="DHY319" s="35"/>
      <c r="DHZ319" s="15"/>
      <c r="DIB319" s="13"/>
      <c r="DIC319" s="35"/>
      <c r="DID319" s="35"/>
      <c r="DIE319" s="15"/>
      <c r="DIG319" s="13"/>
      <c r="DIH319" s="35"/>
      <c r="DII319" s="35"/>
      <c r="DIJ319" s="15"/>
      <c r="DIL319" s="13"/>
      <c r="DIM319" s="35"/>
      <c r="DIN319" s="35"/>
      <c r="DIO319" s="15"/>
      <c r="DIQ319" s="13"/>
      <c r="DIR319" s="35"/>
      <c r="DIS319" s="35"/>
      <c r="DIT319" s="15"/>
      <c r="DIV319" s="13"/>
      <c r="DIW319" s="35"/>
      <c r="DIX319" s="35"/>
      <c r="DIY319" s="15"/>
      <c r="DJA319" s="13"/>
      <c r="DJB319" s="35"/>
      <c r="DJC319" s="35"/>
      <c r="DJD319" s="15"/>
      <c r="DJF319" s="13"/>
      <c r="DJG319" s="35"/>
      <c r="DJH319" s="35"/>
      <c r="DJI319" s="15"/>
      <c r="DJK319" s="13"/>
      <c r="DJL319" s="35"/>
      <c r="DJM319" s="35"/>
      <c r="DJN319" s="15"/>
      <c r="DJP319" s="13"/>
      <c r="DJQ319" s="35"/>
      <c r="DJR319" s="35"/>
      <c r="DJS319" s="15"/>
      <c r="DJU319" s="13"/>
      <c r="DJV319" s="35"/>
      <c r="DJW319" s="35"/>
      <c r="DJX319" s="15"/>
      <c r="DJZ319" s="13"/>
      <c r="DKA319" s="35"/>
      <c r="DKB319" s="35"/>
      <c r="DKC319" s="15"/>
      <c r="DKE319" s="13"/>
      <c r="DKF319" s="35"/>
      <c r="DKG319" s="35"/>
      <c r="DKH319" s="15"/>
      <c r="DKJ319" s="13"/>
      <c r="DKK319" s="35"/>
      <c r="DKL319" s="35"/>
      <c r="DKM319" s="15"/>
      <c r="DKO319" s="13"/>
      <c r="DKP319" s="35"/>
      <c r="DKQ319" s="35"/>
      <c r="DKR319" s="15"/>
      <c r="DKT319" s="13"/>
      <c r="DKU319" s="35"/>
      <c r="DKV319" s="35"/>
      <c r="DKW319" s="15"/>
      <c r="DKY319" s="13"/>
      <c r="DKZ319" s="35"/>
      <c r="DLA319" s="35"/>
      <c r="DLB319" s="15"/>
      <c r="DLD319" s="13"/>
      <c r="DLE319" s="35"/>
      <c r="DLF319" s="35"/>
      <c r="DLG319" s="15"/>
      <c r="DLI319" s="13"/>
      <c r="DLJ319" s="35"/>
      <c r="DLK319" s="35"/>
      <c r="DLL319" s="15"/>
      <c r="DLN319" s="13"/>
      <c r="DLO319" s="35"/>
      <c r="DLP319" s="35"/>
      <c r="DLQ319" s="15"/>
      <c r="DLS319" s="13"/>
      <c r="DLT319" s="35"/>
      <c r="DLU319" s="35"/>
      <c r="DLV319" s="15"/>
      <c r="DLX319" s="13"/>
      <c r="DLY319" s="35"/>
      <c r="DLZ319" s="35"/>
      <c r="DMA319" s="15"/>
      <c r="DMC319" s="13"/>
      <c r="DMD319" s="35"/>
      <c r="DME319" s="35"/>
      <c r="DMF319" s="15"/>
      <c r="DMH319" s="13"/>
      <c r="DMI319" s="35"/>
      <c r="DMJ319" s="35"/>
      <c r="DMK319" s="15"/>
      <c r="DMM319" s="13"/>
      <c r="DMN319" s="35"/>
      <c r="DMO319" s="35"/>
      <c r="DMP319" s="15"/>
      <c r="DMR319" s="13"/>
      <c r="DMS319" s="35"/>
      <c r="DMT319" s="35"/>
      <c r="DMU319" s="15"/>
      <c r="DMW319" s="13"/>
      <c r="DMX319" s="35"/>
      <c r="DMY319" s="35"/>
      <c r="DMZ319" s="15"/>
      <c r="DNB319" s="13"/>
      <c r="DNC319" s="35"/>
      <c r="DND319" s="35"/>
      <c r="DNE319" s="15"/>
      <c r="DNG319" s="13"/>
      <c r="DNH319" s="35"/>
      <c r="DNI319" s="35"/>
      <c r="DNJ319" s="15"/>
      <c r="DNL319" s="13"/>
      <c r="DNM319" s="35"/>
      <c r="DNN319" s="35"/>
      <c r="DNO319" s="15"/>
      <c r="DNQ319" s="13"/>
      <c r="DNR319" s="35"/>
      <c r="DNS319" s="35"/>
      <c r="DNT319" s="15"/>
      <c r="DNV319" s="13"/>
      <c r="DNW319" s="35"/>
      <c r="DNX319" s="35"/>
      <c r="DNY319" s="15"/>
      <c r="DOA319" s="13"/>
      <c r="DOB319" s="35"/>
      <c r="DOC319" s="35"/>
      <c r="DOD319" s="15"/>
      <c r="DOF319" s="13"/>
      <c r="DOG319" s="35"/>
      <c r="DOH319" s="35"/>
      <c r="DOI319" s="15"/>
      <c r="DOK319" s="13"/>
      <c r="DOL319" s="35"/>
      <c r="DOM319" s="35"/>
      <c r="DON319" s="15"/>
      <c r="DOP319" s="13"/>
      <c r="DOQ319" s="35"/>
      <c r="DOR319" s="35"/>
      <c r="DOS319" s="15"/>
      <c r="DOU319" s="13"/>
      <c r="DOV319" s="35"/>
      <c r="DOW319" s="35"/>
      <c r="DOX319" s="15"/>
      <c r="DOZ319" s="13"/>
      <c r="DPA319" s="35"/>
      <c r="DPB319" s="35"/>
      <c r="DPC319" s="15"/>
      <c r="DPE319" s="13"/>
      <c r="DPF319" s="35"/>
      <c r="DPG319" s="35"/>
      <c r="DPH319" s="15"/>
      <c r="DPJ319" s="13"/>
      <c r="DPK319" s="35"/>
      <c r="DPL319" s="35"/>
      <c r="DPM319" s="15"/>
      <c r="DPO319" s="13"/>
      <c r="DPP319" s="35"/>
      <c r="DPQ319" s="35"/>
      <c r="DPR319" s="15"/>
      <c r="DPT319" s="13"/>
      <c r="DPU319" s="35"/>
      <c r="DPV319" s="35"/>
      <c r="DPW319" s="15"/>
      <c r="DPY319" s="13"/>
      <c r="DPZ319" s="35"/>
      <c r="DQA319" s="35"/>
      <c r="DQB319" s="15"/>
      <c r="DQD319" s="13"/>
      <c r="DQE319" s="35"/>
      <c r="DQF319" s="35"/>
      <c r="DQG319" s="15"/>
      <c r="DQI319" s="13"/>
      <c r="DQJ319" s="35"/>
      <c r="DQK319" s="35"/>
      <c r="DQL319" s="15"/>
      <c r="DQN319" s="13"/>
      <c r="DQO319" s="35"/>
      <c r="DQP319" s="35"/>
      <c r="DQQ319" s="15"/>
      <c r="DQS319" s="13"/>
      <c r="DQT319" s="35"/>
      <c r="DQU319" s="35"/>
      <c r="DQV319" s="15"/>
      <c r="DQX319" s="13"/>
      <c r="DQY319" s="35"/>
      <c r="DQZ319" s="35"/>
      <c r="DRA319" s="15"/>
      <c r="DRC319" s="13"/>
      <c r="DRD319" s="35"/>
      <c r="DRE319" s="35"/>
      <c r="DRF319" s="15"/>
      <c r="DRH319" s="13"/>
      <c r="DRI319" s="35"/>
      <c r="DRJ319" s="35"/>
      <c r="DRK319" s="15"/>
      <c r="DRM319" s="13"/>
      <c r="DRN319" s="35"/>
      <c r="DRO319" s="35"/>
      <c r="DRP319" s="15"/>
      <c r="DRR319" s="13"/>
      <c r="DRS319" s="35"/>
      <c r="DRT319" s="35"/>
      <c r="DRU319" s="15"/>
      <c r="DRW319" s="13"/>
      <c r="DRX319" s="35"/>
      <c r="DRY319" s="35"/>
      <c r="DRZ319" s="15"/>
      <c r="DSB319" s="13"/>
      <c r="DSC319" s="35"/>
      <c r="DSD319" s="35"/>
      <c r="DSE319" s="15"/>
      <c r="DSG319" s="13"/>
      <c r="DSH319" s="35"/>
      <c r="DSI319" s="35"/>
      <c r="DSJ319" s="15"/>
      <c r="DSL319" s="13"/>
      <c r="DSM319" s="35"/>
      <c r="DSN319" s="35"/>
      <c r="DSO319" s="15"/>
      <c r="DSQ319" s="13"/>
      <c r="DSR319" s="35"/>
      <c r="DSS319" s="35"/>
      <c r="DST319" s="15"/>
      <c r="DSV319" s="13"/>
      <c r="DSW319" s="35"/>
      <c r="DSX319" s="35"/>
      <c r="DSY319" s="15"/>
      <c r="DTA319" s="13"/>
      <c r="DTB319" s="35"/>
      <c r="DTC319" s="35"/>
      <c r="DTD319" s="15"/>
      <c r="DTF319" s="13"/>
      <c r="DTG319" s="35"/>
      <c r="DTH319" s="35"/>
      <c r="DTI319" s="15"/>
      <c r="DTK319" s="13"/>
      <c r="DTL319" s="35"/>
      <c r="DTM319" s="35"/>
      <c r="DTN319" s="15"/>
      <c r="DTP319" s="13"/>
      <c r="DTQ319" s="35"/>
      <c r="DTR319" s="35"/>
      <c r="DTS319" s="15"/>
      <c r="DTU319" s="13"/>
      <c r="DTV319" s="35"/>
      <c r="DTW319" s="35"/>
      <c r="DTX319" s="15"/>
      <c r="DTZ319" s="13"/>
      <c r="DUA319" s="35"/>
      <c r="DUB319" s="35"/>
      <c r="DUC319" s="15"/>
      <c r="DUE319" s="13"/>
      <c r="DUF319" s="35"/>
      <c r="DUG319" s="35"/>
      <c r="DUH319" s="15"/>
      <c r="DUJ319" s="13"/>
      <c r="DUK319" s="35"/>
      <c r="DUL319" s="35"/>
      <c r="DUM319" s="15"/>
      <c r="DUO319" s="13"/>
      <c r="DUP319" s="35"/>
      <c r="DUQ319" s="35"/>
      <c r="DUR319" s="15"/>
      <c r="DUT319" s="13"/>
      <c r="DUU319" s="35"/>
      <c r="DUV319" s="35"/>
      <c r="DUW319" s="15"/>
      <c r="DUY319" s="13"/>
      <c r="DUZ319" s="35"/>
      <c r="DVA319" s="35"/>
      <c r="DVB319" s="15"/>
      <c r="DVD319" s="13"/>
      <c r="DVE319" s="35"/>
      <c r="DVF319" s="35"/>
      <c r="DVG319" s="15"/>
      <c r="DVI319" s="13"/>
      <c r="DVJ319" s="35"/>
      <c r="DVK319" s="35"/>
      <c r="DVL319" s="15"/>
      <c r="DVN319" s="13"/>
      <c r="DVO319" s="35"/>
      <c r="DVP319" s="35"/>
      <c r="DVQ319" s="15"/>
      <c r="DVS319" s="13"/>
      <c r="DVT319" s="35"/>
      <c r="DVU319" s="35"/>
      <c r="DVV319" s="15"/>
      <c r="DVX319" s="13"/>
      <c r="DVY319" s="35"/>
      <c r="DVZ319" s="35"/>
      <c r="DWA319" s="15"/>
      <c r="DWC319" s="13"/>
      <c r="DWD319" s="35"/>
      <c r="DWE319" s="35"/>
      <c r="DWF319" s="15"/>
      <c r="DWH319" s="13"/>
      <c r="DWI319" s="35"/>
      <c r="DWJ319" s="35"/>
      <c r="DWK319" s="15"/>
      <c r="DWM319" s="13"/>
      <c r="DWN319" s="35"/>
      <c r="DWO319" s="35"/>
      <c r="DWP319" s="15"/>
      <c r="DWR319" s="13"/>
      <c r="DWS319" s="35"/>
      <c r="DWT319" s="35"/>
      <c r="DWU319" s="15"/>
      <c r="DWW319" s="13"/>
      <c r="DWX319" s="35"/>
      <c r="DWY319" s="35"/>
      <c r="DWZ319" s="15"/>
      <c r="DXB319" s="13"/>
      <c r="DXC319" s="35"/>
      <c r="DXD319" s="35"/>
      <c r="DXE319" s="15"/>
      <c r="DXG319" s="13"/>
      <c r="DXH319" s="35"/>
      <c r="DXI319" s="35"/>
      <c r="DXJ319" s="15"/>
      <c r="DXL319" s="13"/>
      <c r="DXM319" s="35"/>
      <c r="DXN319" s="35"/>
      <c r="DXO319" s="15"/>
      <c r="DXQ319" s="13"/>
      <c r="DXR319" s="35"/>
      <c r="DXS319" s="35"/>
      <c r="DXT319" s="15"/>
      <c r="DXV319" s="13"/>
      <c r="DXW319" s="35"/>
      <c r="DXX319" s="35"/>
      <c r="DXY319" s="15"/>
      <c r="DYA319" s="13"/>
      <c r="DYB319" s="35"/>
      <c r="DYC319" s="35"/>
      <c r="DYD319" s="15"/>
      <c r="DYF319" s="13"/>
      <c r="DYG319" s="35"/>
      <c r="DYH319" s="35"/>
      <c r="DYI319" s="15"/>
      <c r="DYK319" s="13"/>
      <c r="DYL319" s="35"/>
      <c r="DYM319" s="35"/>
      <c r="DYN319" s="15"/>
      <c r="DYP319" s="13"/>
      <c r="DYQ319" s="35"/>
      <c r="DYR319" s="35"/>
      <c r="DYS319" s="15"/>
      <c r="DYU319" s="13"/>
      <c r="DYV319" s="35"/>
      <c r="DYW319" s="35"/>
      <c r="DYX319" s="15"/>
      <c r="DYZ319" s="13"/>
      <c r="DZA319" s="35"/>
      <c r="DZB319" s="35"/>
      <c r="DZC319" s="15"/>
      <c r="DZE319" s="13"/>
      <c r="DZF319" s="35"/>
      <c r="DZG319" s="35"/>
      <c r="DZH319" s="15"/>
      <c r="DZJ319" s="13"/>
      <c r="DZK319" s="35"/>
      <c r="DZL319" s="35"/>
      <c r="DZM319" s="15"/>
      <c r="DZO319" s="13"/>
      <c r="DZP319" s="35"/>
      <c r="DZQ319" s="35"/>
      <c r="DZR319" s="15"/>
      <c r="DZT319" s="13"/>
      <c r="DZU319" s="35"/>
      <c r="DZV319" s="35"/>
      <c r="DZW319" s="15"/>
      <c r="DZY319" s="13"/>
      <c r="DZZ319" s="35"/>
      <c r="EAA319" s="35"/>
      <c r="EAB319" s="15"/>
      <c r="EAD319" s="13"/>
      <c r="EAE319" s="35"/>
      <c r="EAF319" s="35"/>
      <c r="EAG319" s="15"/>
      <c r="EAI319" s="13"/>
      <c r="EAJ319" s="35"/>
      <c r="EAK319" s="35"/>
      <c r="EAL319" s="15"/>
      <c r="EAN319" s="13"/>
      <c r="EAO319" s="35"/>
      <c r="EAP319" s="35"/>
      <c r="EAQ319" s="15"/>
      <c r="EAS319" s="13"/>
      <c r="EAT319" s="35"/>
      <c r="EAU319" s="35"/>
      <c r="EAV319" s="15"/>
      <c r="EAX319" s="13"/>
      <c r="EAY319" s="35"/>
      <c r="EAZ319" s="35"/>
      <c r="EBA319" s="15"/>
      <c r="EBC319" s="13"/>
      <c r="EBD319" s="35"/>
      <c r="EBE319" s="35"/>
      <c r="EBF319" s="15"/>
      <c r="EBH319" s="13"/>
      <c r="EBI319" s="35"/>
      <c r="EBJ319" s="35"/>
      <c r="EBK319" s="15"/>
      <c r="EBM319" s="13"/>
      <c r="EBN319" s="35"/>
      <c r="EBO319" s="35"/>
      <c r="EBP319" s="15"/>
      <c r="EBR319" s="13"/>
      <c r="EBS319" s="35"/>
      <c r="EBT319" s="35"/>
      <c r="EBU319" s="15"/>
      <c r="EBW319" s="13"/>
      <c r="EBX319" s="35"/>
      <c r="EBY319" s="35"/>
      <c r="EBZ319" s="15"/>
      <c r="ECB319" s="13"/>
      <c r="ECC319" s="35"/>
      <c r="ECD319" s="35"/>
      <c r="ECE319" s="15"/>
      <c r="ECG319" s="13"/>
      <c r="ECH319" s="35"/>
      <c r="ECI319" s="35"/>
      <c r="ECJ319" s="15"/>
      <c r="ECL319" s="13"/>
      <c r="ECM319" s="35"/>
      <c r="ECN319" s="35"/>
      <c r="ECO319" s="15"/>
      <c r="ECQ319" s="13"/>
      <c r="ECR319" s="35"/>
      <c r="ECS319" s="35"/>
      <c r="ECT319" s="15"/>
      <c r="ECV319" s="13"/>
      <c r="ECW319" s="35"/>
      <c r="ECX319" s="35"/>
      <c r="ECY319" s="15"/>
      <c r="EDA319" s="13"/>
      <c r="EDB319" s="35"/>
      <c r="EDC319" s="35"/>
      <c r="EDD319" s="15"/>
      <c r="EDF319" s="13"/>
      <c r="EDG319" s="35"/>
      <c r="EDH319" s="35"/>
      <c r="EDI319" s="15"/>
      <c r="EDK319" s="13"/>
      <c r="EDL319" s="35"/>
      <c r="EDM319" s="35"/>
      <c r="EDN319" s="15"/>
      <c r="EDP319" s="13"/>
      <c r="EDQ319" s="35"/>
      <c r="EDR319" s="35"/>
      <c r="EDS319" s="15"/>
      <c r="EDU319" s="13"/>
      <c r="EDV319" s="35"/>
      <c r="EDW319" s="35"/>
      <c r="EDX319" s="15"/>
      <c r="EDZ319" s="13"/>
      <c r="EEA319" s="35"/>
      <c r="EEB319" s="35"/>
      <c r="EEC319" s="15"/>
      <c r="EEE319" s="13"/>
      <c r="EEF319" s="35"/>
      <c r="EEG319" s="35"/>
      <c r="EEH319" s="15"/>
      <c r="EEJ319" s="13"/>
      <c r="EEK319" s="35"/>
      <c r="EEL319" s="35"/>
      <c r="EEM319" s="15"/>
      <c r="EEO319" s="13"/>
      <c r="EEP319" s="35"/>
      <c r="EEQ319" s="35"/>
      <c r="EER319" s="15"/>
      <c r="EET319" s="13"/>
      <c r="EEU319" s="35"/>
      <c r="EEV319" s="35"/>
      <c r="EEW319" s="15"/>
      <c r="EEY319" s="13"/>
      <c r="EEZ319" s="35"/>
      <c r="EFA319" s="35"/>
      <c r="EFB319" s="15"/>
      <c r="EFD319" s="13"/>
      <c r="EFE319" s="35"/>
      <c r="EFF319" s="35"/>
      <c r="EFG319" s="15"/>
      <c r="EFI319" s="13"/>
      <c r="EFJ319" s="35"/>
      <c r="EFK319" s="35"/>
      <c r="EFL319" s="15"/>
      <c r="EFN319" s="13"/>
      <c r="EFO319" s="35"/>
      <c r="EFP319" s="35"/>
      <c r="EFQ319" s="15"/>
      <c r="EFS319" s="13"/>
      <c r="EFT319" s="35"/>
      <c r="EFU319" s="35"/>
      <c r="EFV319" s="15"/>
      <c r="EFX319" s="13"/>
      <c r="EFY319" s="35"/>
      <c r="EFZ319" s="35"/>
      <c r="EGA319" s="15"/>
      <c r="EGC319" s="13"/>
      <c r="EGD319" s="35"/>
      <c r="EGE319" s="35"/>
      <c r="EGF319" s="15"/>
      <c r="EGH319" s="13"/>
      <c r="EGI319" s="35"/>
      <c r="EGJ319" s="35"/>
      <c r="EGK319" s="15"/>
      <c r="EGM319" s="13"/>
      <c r="EGN319" s="35"/>
      <c r="EGO319" s="35"/>
      <c r="EGP319" s="15"/>
      <c r="EGR319" s="13"/>
      <c r="EGS319" s="35"/>
      <c r="EGT319" s="35"/>
      <c r="EGU319" s="15"/>
      <c r="EGW319" s="13"/>
      <c r="EGX319" s="35"/>
      <c r="EGY319" s="35"/>
      <c r="EGZ319" s="15"/>
      <c r="EHB319" s="13"/>
      <c r="EHC319" s="35"/>
      <c r="EHD319" s="35"/>
      <c r="EHE319" s="15"/>
      <c r="EHG319" s="13"/>
      <c r="EHH319" s="35"/>
      <c r="EHI319" s="35"/>
      <c r="EHJ319" s="15"/>
      <c r="EHL319" s="13"/>
      <c r="EHM319" s="35"/>
      <c r="EHN319" s="35"/>
      <c r="EHO319" s="15"/>
      <c r="EHQ319" s="13"/>
      <c r="EHR319" s="35"/>
      <c r="EHS319" s="35"/>
      <c r="EHT319" s="15"/>
      <c r="EHV319" s="13"/>
      <c r="EHW319" s="35"/>
      <c r="EHX319" s="35"/>
      <c r="EHY319" s="15"/>
      <c r="EIA319" s="13"/>
      <c r="EIB319" s="35"/>
      <c r="EIC319" s="35"/>
      <c r="EID319" s="15"/>
      <c r="EIF319" s="13"/>
      <c r="EIG319" s="35"/>
      <c r="EIH319" s="35"/>
      <c r="EII319" s="15"/>
      <c r="EIK319" s="13"/>
      <c r="EIL319" s="35"/>
      <c r="EIM319" s="35"/>
      <c r="EIN319" s="15"/>
      <c r="EIP319" s="13"/>
      <c r="EIQ319" s="35"/>
      <c r="EIR319" s="35"/>
      <c r="EIS319" s="15"/>
      <c r="EIU319" s="13"/>
      <c r="EIV319" s="35"/>
      <c r="EIW319" s="35"/>
      <c r="EIX319" s="15"/>
      <c r="EIZ319" s="13"/>
      <c r="EJA319" s="35"/>
      <c r="EJB319" s="35"/>
      <c r="EJC319" s="15"/>
      <c r="EJE319" s="13"/>
      <c r="EJF319" s="35"/>
      <c r="EJG319" s="35"/>
      <c r="EJH319" s="15"/>
      <c r="EJJ319" s="13"/>
      <c r="EJK319" s="35"/>
      <c r="EJL319" s="35"/>
      <c r="EJM319" s="15"/>
      <c r="EJO319" s="13"/>
      <c r="EJP319" s="35"/>
      <c r="EJQ319" s="35"/>
      <c r="EJR319" s="15"/>
      <c r="EJT319" s="13"/>
      <c r="EJU319" s="35"/>
      <c r="EJV319" s="35"/>
      <c r="EJW319" s="15"/>
      <c r="EJY319" s="13"/>
      <c r="EJZ319" s="35"/>
      <c r="EKA319" s="35"/>
      <c r="EKB319" s="15"/>
      <c r="EKD319" s="13"/>
      <c r="EKE319" s="35"/>
      <c r="EKF319" s="35"/>
      <c r="EKG319" s="15"/>
      <c r="EKI319" s="13"/>
      <c r="EKJ319" s="35"/>
      <c r="EKK319" s="35"/>
      <c r="EKL319" s="15"/>
      <c r="EKN319" s="13"/>
      <c r="EKO319" s="35"/>
      <c r="EKP319" s="35"/>
      <c r="EKQ319" s="15"/>
      <c r="EKS319" s="13"/>
      <c r="EKT319" s="35"/>
      <c r="EKU319" s="35"/>
      <c r="EKV319" s="15"/>
      <c r="EKX319" s="13"/>
      <c r="EKY319" s="35"/>
      <c r="EKZ319" s="35"/>
      <c r="ELA319" s="15"/>
      <c r="ELC319" s="13"/>
      <c r="ELD319" s="35"/>
      <c r="ELE319" s="35"/>
      <c r="ELF319" s="15"/>
      <c r="ELH319" s="13"/>
      <c r="ELI319" s="35"/>
      <c r="ELJ319" s="35"/>
      <c r="ELK319" s="15"/>
      <c r="ELM319" s="13"/>
      <c r="ELN319" s="35"/>
      <c r="ELO319" s="35"/>
      <c r="ELP319" s="15"/>
      <c r="ELR319" s="13"/>
      <c r="ELS319" s="35"/>
      <c r="ELT319" s="35"/>
      <c r="ELU319" s="15"/>
      <c r="ELW319" s="13"/>
      <c r="ELX319" s="35"/>
      <c r="ELY319" s="35"/>
      <c r="ELZ319" s="15"/>
      <c r="EMB319" s="13"/>
      <c r="EMC319" s="35"/>
      <c r="EMD319" s="35"/>
      <c r="EME319" s="15"/>
      <c r="EMG319" s="13"/>
      <c r="EMH319" s="35"/>
      <c r="EMI319" s="35"/>
      <c r="EMJ319" s="15"/>
      <c r="EML319" s="13"/>
      <c r="EMM319" s="35"/>
      <c r="EMN319" s="35"/>
      <c r="EMO319" s="15"/>
      <c r="EMQ319" s="13"/>
      <c r="EMR319" s="35"/>
      <c r="EMS319" s="35"/>
      <c r="EMT319" s="15"/>
      <c r="EMV319" s="13"/>
      <c r="EMW319" s="35"/>
      <c r="EMX319" s="35"/>
      <c r="EMY319" s="15"/>
      <c r="ENA319" s="13"/>
      <c r="ENB319" s="35"/>
      <c r="ENC319" s="35"/>
      <c r="END319" s="15"/>
      <c r="ENF319" s="13"/>
      <c r="ENG319" s="35"/>
      <c r="ENH319" s="35"/>
      <c r="ENI319" s="15"/>
      <c r="ENK319" s="13"/>
      <c r="ENL319" s="35"/>
      <c r="ENM319" s="35"/>
      <c r="ENN319" s="15"/>
      <c r="ENP319" s="13"/>
      <c r="ENQ319" s="35"/>
      <c r="ENR319" s="35"/>
      <c r="ENS319" s="15"/>
      <c r="ENU319" s="13"/>
      <c r="ENV319" s="35"/>
      <c r="ENW319" s="35"/>
      <c r="ENX319" s="15"/>
      <c r="ENZ319" s="13"/>
      <c r="EOA319" s="35"/>
      <c r="EOB319" s="35"/>
      <c r="EOC319" s="15"/>
      <c r="EOE319" s="13"/>
      <c r="EOF319" s="35"/>
      <c r="EOG319" s="35"/>
      <c r="EOH319" s="15"/>
      <c r="EOJ319" s="13"/>
      <c r="EOK319" s="35"/>
      <c r="EOL319" s="35"/>
      <c r="EOM319" s="15"/>
      <c r="EOO319" s="13"/>
      <c r="EOP319" s="35"/>
      <c r="EOQ319" s="35"/>
      <c r="EOR319" s="15"/>
      <c r="EOT319" s="13"/>
      <c r="EOU319" s="35"/>
      <c r="EOV319" s="35"/>
      <c r="EOW319" s="15"/>
      <c r="EOY319" s="13"/>
      <c r="EOZ319" s="35"/>
      <c r="EPA319" s="35"/>
      <c r="EPB319" s="15"/>
      <c r="EPD319" s="13"/>
      <c r="EPE319" s="35"/>
      <c r="EPF319" s="35"/>
      <c r="EPG319" s="15"/>
      <c r="EPI319" s="13"/>
      <c r="EPJ319" s="35"/>
      <c r="EPK319" s="35"/>
      <c r="EPL319" s="15"/>
      <c r="EPN319" s="13"/>
      <c r="EPO319" s="35"/>
      <c r="EPP319" s="35"/>
      <c r="EPQ319" s="15"/>
      <c r="EPS319" s="13"/>
      <c r="EPT319" s="35"/>
      <c r="EPU319" s="35"/>
      <c r="EPV319" s="15"/>
      <c r="EPX319" s="13"/>
      <c r="EPY319" s="35"/>
      <c r="EPZ319" s="35"/>
      <c r="EQA319" s="15"/>
      <c r="EQC319" s="13"/>
      <c r="EQD319" s="35"/>
      <c r="EQE319" s="35"/>
      <c r="EQF319" s="15"/>
      <c r="EQH319" s="13"/>
      <c r="EQI319" s="35"/>
      <c r="EQJ319" s="35"/>
      <c r="EQK319" s="15"/>
      <c r="EQM319" s="13"/>
      <c r="EQN319" s="35"/>
      <c r="EQO319" s="35"/>
      <c r="EQP319" s="15"/>
      <c r="EQR319" s="13"/>
      <c r="EQS319" s="35"/>
      <c r="EQT319" s="35"/>
      <c r="EQU319" s="15"/>
      <c r="EQW319" s="13"/>
      <c r="EQX319" s="35"/>
      <c r="EQY319" s="35"/>
      <c r="EQZ319" s="15"/>
      <c r="ERB319" s="13"/>
      <c r="ERC319" s="35"/>
      <c r="ERD319" s="35"/>
      <c r="ERE319" s="15"/>
      <c r="ERG319" s="13"/>
      <c r="ERH319" s="35"/>
      <c r="ERI319" s="35"/>
      <c r="ERJ319" s="15"/>
      <c r="ERL319" s="13"/>
      <c r="ERM319" s="35"/>
      <c r="ERN319" s="35"/>
      <c r="ERO319" s="15"/>
      <c r="ERQ319" s="13"/>
      <c r="ERR319" s="35"/>
      <c r="ERS319" s="35"/>
      <c r="ERT319" s="15"/>
      <c r="ERV319" s="13"/>
      <c r="ERW319" s="35"/>
      <c r="ERX319" s="35"/>
      <c r="ERY319" s="15"/>
      <c r="ESA319" s="13"/>
      <c r="ESB319" s="35"/>
      <c r="ESC319" s="35"/>
      <c r="ESD319" s="15"/>
      <c r="ESF319" s="13"/>
      <c r="ESG319" s="35"/>
      <c r="ESH319" s="35"/>
      <c r="ESI319" s="15"/>
      <c r="ESK319" s="13"/>
      <c r="ESL319" s="35"/>
      <c r="ESM319" s="35"/>
      <c r="ESN319" s="15"/>
      <c r="ESP319" s="13"/>
      <c r="ESQ319" s="35"/>
      <c r="ESR319" s="35"/>
      <c r="ESS319" s="15"/>
      <c r="ESU319" s="13"/>
      <c r="ESV319" s="35"/>
      <c r="ESW319" s="35"/>
      <c r="ESX319" s="15"/>
      <c r="ESZ319" s="13"/>
      <c r="ETA319" s="35"/>
      <c r="ETB319" s="35"/>
      <c r="ETC319" s="15"/>
      <c r="ETE319" s="13"/>
      <c r="ETF319" s="35"/>
      <c r="ETG319" s="35"/>
      <c r="ETH319" s="15"/>
      <c r="ETJ319" s="13"/>
      <c r="ETK319" s="35"/>
      <c r="ETL319" s="35"/>
      <c r="ETM319" s="15"/>
      <c r="ETO319" s="13"/>
      <c r="ETP319" s="35"/>
      <c r="ETQ319" s="35"/>
      <c r="ETR319" s="15"/>
      <c r="ETT319" s="13"/>
      <c r="ETU319" s="35"/>
      <c r="ETV319" s="35"/>
      <c r="ETW319" s="15"/>
      <c r="ETY319" s="13"/>
      <c r="ETZ319" s="35"/>
      <c r="EUA319" s="35"/>
      <c r="EUB319" s="15"/>
      <c r="EUD319" s="13"/>
      <c r="EUE319" s="35"/>
      <c r="EUF319" s="35"/>
      <c r="EUG319" s="15"/>
      <c r="EUI319" s="13"/>
      <c r="EUJ319" s="35"/>
      <c r="EUK319" s="35"/>
      <c r="EUL319" s="15"/>
      <c r="EUN319" s="13"/>
      <c r="EUO319" s="35"/>
      <c r="EUP319" s="35"/>
      <c r="EUQ319" s="15"/>
      <c r="EUS319" s="13"/>
      <c r="EUT319" s="35"/>
      <c r="EUU319" s="35"/>
      <c r="EUV319" s="15"/>
      <c r="EUX319" s="13"/>
      <c r="EUY319" s="35"/>
      <c r="EUZ319" s="35"/>
      <c r="EVA319" s="15"/>
      <c r="EVC319" s="13"/>
      <c r="EVD319" s="35"/>
      <c r="EVE319" s="35"/>
      <c r="EVF319" s="15"/>
      <c r="EVH319" s="13"/>
      <c r="EVI319" s="35"/>
      <c r="EVJ319" s="35"/>
      <c r="EVK319" s="15"/>
      <c r="EVM319" s="13"/>
      <c r="EVN319" s="35"/>
      <c r="EVO319" s="35"/>
      <c r="EVP319" s="15"/>
      <c r="EVR319" s="13"/>
      <c r="EVS319" s="35"/>
      <c r="EVT319" s="35"/>
      <c r="EVU319" s="15"/>
      <c r="EVW319" s="13"/>
      <c r="EVX319" s="35"/>
      <c r="EVY319" s="35"/>
      <c r="EVZ319" s="15"/>
      <c r="EWB319" s="13"/>
      <c r="EWC319" s="35"/>
      <c r="EWD319" s="35"/>
      <c r="EWE319" s="15"/>
      <c r="EWG319" s="13"/>
      <c r="EWH319" s="35"/>
      <c r="EWI319" s="35"/>
      <c r="EWJ319" s="15"/>
      <c r="EWL319" s="13"/>
      <c r="EWM319" s="35"/>
      <c r="EWN319" s="35"/>
      <c r="EWO319" s="15"/>
      <c r="EWQ319" s="13"/>
      <c r="EWR319" s="35"/>
      <c r="EWS319" s="35"/>
      <c r="EWT319" s="15"/>
      <c r="EWV319" s="13"/>
      <c r="EWW319" s="35"/>
      <c r="EWX319" s="35"/>
      <c r="EWY319" s="15"/>
      <c r="EXA319" s="13"/>
      <c r="EXB319" s="35"/>
      <c r="EXC319" s="35"/>
      <c r="EXD319" s="15"/>
      <c r="EXF319" s="13"/>
      <c r="EXG319" s="35"/>
      <c r="EXH319" s="35"/>
      <c r="EXI319" s="15"/>
      <c r="EXK319" s="13"/>
      <c r="EXL319" s="35"/>
      <c r="EXM319" s="35"/>
      <c r="EXN319" s="15"/>
      <c r="EXP319" s="13"/>
      <c r="EXQ319" s="35"/>
      <c r="EXR319" s="35"/>
      <c r="EXS319" s="15"/>
      <c r="EXU319" s="13"/>
      <c r="EXV319" s="35"/>
      <c r="EXW319" s="35"/>
      <c r="EXX319" s="15"/>
      <c r="EXZ319" s="13"/>
      <c r="EYA319" s="35"/>
      <c r="EYB319" s="35"/>
      <c r="EYC319" s="15"/>
      <c r="EYE319" s="13"/>
      <c r="EYF319" s="35"/>
      <c r="EYG319" s="35"/>
      <c r="EYH319" s="15"/>
      <c r="EYJ319" s="13"/>
      <c r="EYK319" s="35"/>
      <c r="EYL319" s="35"/>
      <c r="EYM319" s="15"/>
      <c r="EYO319" s="13"/>
      <c r="EYP319" s="35"/>
      <c r="EYQ319" s="35"/>
      <c r="EYR319" s="15"/>
      <c r="EYT319" s="13"/>
      <c r="EYU319" s="35"/>
      <c r="EYV319" s="35"/>
      <c r="EYW319" s="15"/>
      <c r="EYY319" s="13"/>
      <c r="EYZ319" s="35"/>
      <c r="EZA319" s="35"/>
      <c r="EZB319" s="15"/>
      <c r="EZD319" s="13"/>
      <c r="EZE319" s="35"/>
      <c r="EZF319" s="35"/>
      <c r="EZG319" s="15"/>
      <c r="EZI319" s="13"/>
      <c r="EZJ319" s="35"/>
      <c r="EZK319" s="35"/>
      <c r="EZL319" s="15"/>
      <c r="EZN319" s="13"/>
      <c r="EZO319" s="35"/>
      <c r="EZP319" s="35"/>
      <c r="EZQ319" s="15"/>
      <c r="EZS319" s="13"/>
      <c r="EZT319" s="35"/>
      <c r="EZU319" s="35"/>
      <c r="EZV319" s="15"/>
      <c r="EZX319" s="13"/>
      <c r="EZY319" s="35"/>
      <c r="EZZ319" s="35"/>
      <c r="FAA319" s="15"/>
      <c r="FAC319" s="13"/>
      <c r="FAD319" s="35"/>
      <c r="FAE319" s="35"/>
      <c r="FAF319" s="15"/>
      <c r="FAH319" s="13"/>
      <c r="FAI319" s="35"/>
      <c r="FAJ319" s="35"/>
      <c r="FAK319" s="15"/>
      <c r="FAM319" s="13"/>
      <c r="FAN319" s="35"/>
      <c r="FAO319" s="35"/>
      <c r="FAP319" s="15"/>
      <c r="FAR319" s="13"/>
      <c r="FAS319" s="35"/>
      <c r="FAT319" s="35"/>
      <c r="FAU319" s="15"/>
      <c r="FAW319" s="13"/>
      <c r="FAX319" s="35"/>
      <c r="FAY319" s="35"/>
      <c r="FAZ319" s="15"/>
      <c r="FBB319" s="13"/>
      <c r="FBC319" s="35"/>
      <c r="FBD319" s="35"/>
      <c r="FBE319" s="15"/>
      <c r="FBG319" s="13"/>
      <c r="FBH319" s="35"/>
      <c r="FBI319" s="35"/>
      <c r="FBJ319" s="15"/>
      <c r="FBL319" s="13"/>
      <c r="FBM319" s="35"/>
      <c r="FBN319" s="35"/>
      <c r="FBO319" s="15"/>
      <c r="FBQ319" s="13"/>
      <c r="FBR319" s="35"/>
      <c r="FBS319" s="35"/>
      <c r="FBT319" s="15"/>
      <c r="FBV319" s="13"/>
      <c r="FBW319" s="35"/>
      <c r="FBX319" s="35"/>
      <c r="FBY319" s="15"/>
      <c r="FCA319" s="13"/>
      <c r="FCB319" s="35"/>
      <c r="FCC319" s="35"/>
      <c r="FCD319" s="15"/>
      <c r="FCF319" s="13"/>
      <c r="FCG319" s="35"/>
      <c r="FCH319" s="35"/>
      <c r="FCI319" s="15"/>
      <c r="FCK319" s="13"/>
      <c r="FCL319" s="35"/>
      <c r="FCM319" s="35"/>
      <c r="FCN319" s="15"/>
      <c r="FCP319" s="13"/>
      <c r="FCQ319" s="35"/>
      <c r="FCR319" s="35"/>
      <c r="FCS319" s="15"/>
      <c r="FCU319" s="13"/>
      <c r="FCV319" s="35"/>
      <c r="FCW319" s="35"/>
      <c r="FCX319" s="15"/>
      <c r="FCZ319" s="13"/>
      <c r="FDA319" s="35"/>
      <c r="FDB319" s="35"/>
      <c r="FDC319" s="15"/>
      <c r="FDE319" s="13"/>
      <c r="FDF319" s="35"/>
      <c r="FDG319" s="35"/>
      <c r="FDH319" s="15"/>
      <c r="FDJ319" s="13"/>
      <c r="FDK319" s="35"/>
      <c r="FDL319" s="35"/>
      <c r="FDM319" s="15"/>
      <c r="FDO319" s="13"/>
      <c r="FDP319" s="35"/>
      <c r="FDQ319" s="35"/>
      <c r="FDR319" s="15"/>
      <c r="FDT319" s="13"/>
      <c r="FDU319" s="35"/>
      <c r="FDV319" s="35"/>
      <c r="FDW319" s="15"/>
      <c r="FDY319" s="13"/>
      <c r="FDZ319" s="35"/>
      <c r="FEA319" s="35"/>
      <c r="FEB319" s="15"/>
      <c r="FED319" s="13"/>
      <c r="FEE319" s="35"/>
      <c r="FEF319" s="35"/>
      <c r="FEG319" s="15"/>
      <c r="FEI319" s="13"/>
      <c r="FEJ319" s="35"/>
      <c r="FEK319" s="35"/>
      <c r="FEL319" s="15"/>
      <c r="FEN319" s="13"/>
      <c r="FEO319" s="35"/>
      <c r="FEP319" s="35"/>
      <c r="FEQ319" s="15"/>
      <c r="FES319" s="13"/>
      <c r="FET319" s="35"/>
      <c r="FEU319" s="35"/>
      <c r="FEV319" s="15"/>
      <c r="FEX319" s="13"/>
      <c r="FEY319" s="35"/>
      <c r="FEZ319" s="35"/>
      <c r="FFA319" s="15"/>
      <c r="FFC319" s="13"/>
      <c r="FFD319" s="35"/>
      <c r="FFE319" s="35"/>
      <c r="FFF319" s="15"/>
      <c r="FFH319" s="13"/>
      <c r="FFI319" s="35"/>
      <c r="FFJ319" s="35"/>
      <c r="FFK319" s="15"/>
      <c r="FFM319" s="13"/>
      <c r="FFN319" s="35"/>
      <c r="FFO319" s="35"/>
      <c r="FFP319" s="15"/>
      <c r="FFR319" s="13"/>
      <c r="FFS319" s="35"/>
      <c r="FFT319" s="35"/>
      <c r="FFU319" s="15"/>
      <c r="FFW319" s="13"/>
      <c r="FFX319" s="35"/>
      <c r="FFY319" s="35"/>
      <c r="FFZ319" s="15"/>
      <c r="FGB319" s="13"/>
      <c r="FGC319" s="35"/>
      <c r="FGD319" s="35"/>
      <c r="FGE319" s="15"/>
      <c r="FGG319" s="13"/>
      <c r="FGH319" s="35"/>
      <c r="FGI319" s="35"/>
      <c r="FGJ319" s="15"/>
      <c r="FGL319" s="13"/>
      <c r="FGM319" s="35"/>
      <c r="FGN319" s="35"/>
      <c r="FGO319" s="15"/>
      <c r="FGQ319" s="13"/>
      <c r="FGR319" s="35"/>
      <c r="FGS319" s="35"/>
      <c r="FGT319" s="15"/>
      <c r="FGV319" s="13"/>
      <c r="FGW319" s="35"/>
      <c r="FGX319" s="35"/>
      <c r="FGY319" s="15"/>
      <c r="FHA319" s="13"/>
      <c r="FHB319" s="35"/>
      <c r="FHC319" s="35"/>
      <c r="FHD319" s="15"/>
      <c r="FHF319" s="13"/>
      <c r="FHG319" s="35"/>
      <c r="FHH319" s="35"/>
      <c r="FHI319" s="15"/>
      <c r="FHK319" s="13"/>
      <c r="FHL319" s="35"/>
      <c r="FHM319" s="35"/>
      <c r="FHN319" s="15"/>
      <c r="FHP319" s="13"/>
      <c r="FHQ319" s="35"/>
      <c r="FHR319" s="35"/>
      <c r="FHS319" s="15"/>
      <c r="FHU319" s="13"/>
      <c r="FHV319" s="35"/>
      <c r="FHW319" s="35"/>
      <c r="FHX319" s="15"/>
      <c r="FHZ319" s="13"/>
      <c r="FIA319" s="35"/>
      <c r="FIB319" s="35"/>
      <c r="FIC319" s="15"/>
      <c r="FIE319" s="13"/>
      <c r="FIF319" s="35"/>
      <c r="FIG319" s="35"/>
      <c r="FIH319" s="15"/>
      <c r="FIJ319" s="13"/>
      <c r="FIK319" s="35"/>
      <c r="FIL319" s="35"/>
      <c r="FIM319" s="15"/>
      <c r="FIO319" s="13"/>
      <c r="FIP319" s="35"/>
      <c r="FIQ319" s="35"/>
      <c r="FIR319" s="15"/>
      <c r="FIT319" s="13"/>
      <c r="FIU319" s="35"/>
      <c r="FIV319" s="35"/>
      <c r="FIW319" s="15"/>
      <c r="FIY319" s="13"/>
      <c r="FIZ319" s="35"/>
      <c r="FJA319" s="35"/>
      <c r="FJB319" s="15"/>
      <c r="FJD319" s="13"/>
      <c r="FJE319" s="35"/>
      <c r="FJF319" s="35"/>
      <c r="FJG319" s="15"/>
      <c r="FJI319" s="13"/>
      <c r="FJJ319" s="35"/>
      <c r="FJK319" s="35"/>
      <c r="FJL319" s="15"/>
      <c r="FJN319" s="13"/>
      <c r="FJO319" s="35"/>
      <c r="FJP319" s="35"/>
      <c r="FJQ319" s="15"/>
      <c r="FJS319" s="13"/>
      <c r="FJT319" s="35"/>
      <c r="FJU319" s="35"/>
      <c r="FJV319" s="15"/>
      <c r="FJX319" s="13"/>
      <c r="FJY319" s="35"/>
      <c r="FJZ319" s="35"/>
      <c r="FKA319" s="15"/>
      <c r="FKC319" s="13"/>
      <c r="FKD319" s="35"/>
      <c r="FKE319" s="35"/>
      <c r="FKF319" s="15"/>
      <c r="FKH319" s="13"/>
      <c r="FKI319" s="35"/>
      <c r="FKJ319" s="35"/>
      <c r="FKK319" s="15"/>
      <c r="FKM319" s="13"/>
      <c r="FKN319" s="35"/>
      <c r="FKO319" s="35"/>
      <c r="FKP319" s="15"/>
      <c r="FKR319" s="13"/>
      <c r="FKS319" s="35"/>
      <c r="FKT319" s="35"/>
      <c r="FKU319" s="15"/>
      <c r="FKW319" s="13"/>
      <c r="FKX319" s="35"/>
      <c r="FKY319" s="35"/>
      <c r="FKZ319" s="15"/>
      <c r="FLB319" s="13"/>
      <c r="FLC319" s="35"/>
      <c r="FLD319" s="35"/>
      <c r="FLE319" s="15"/>
      <c r="FLG319" s="13"/>
      <c r="FLH319" s="35"/>
      <c r="FLI319" s="35"/>
      <c r="FLJ319" s="15"/>
      <c r="FLL319" s="13"/>
      <c r="FLM319" s="35"/>
      <c r="FLN319" s="35"/>
      <c r="FLO319" s="15"/>
      <c r="FLQ319" s="13"/>
      <c r="FLR319" s="35"/>
      <c r="FLS319" s="35"/>
      <c r="FLT319" s="15"/>
      <c r="FLV319" s="13"/>
      <c r="FLW319" s="35"/>
      <c r="FLX319" s="35"/>
      <c r="FLY319" s="15"/>
      <c r="FMA319" s="13"/>
      <c r="FMB319" s="35"/>
      <c r="FMC319" s="35"/>
      <c r="FMD319" s="15"/>
      <c r="FMF319" s="13"/>
      <c r="FMG319" s="35"/>
      <c r="FMH319" s="35"/>
      <c r="FMI319" s="15"/>
      <c r="FMK319" s="13"/>
      <c r="FML319" s="35"/>
      <c r="FMM319" s="35"/>
      <c r="FMN319" s="15"/>
      <c r="FMP319" s="13"/>
      <c r="FMQ319" s="35"/>
      <c r="FMR319" s="35"/>
      <c r="FMS319" s="15"/>
      <c r="FMU319" s="13"/>
      <c r="FMV319" s="35"/>
      <c r="FMW319" s="35"/>
      <c r="FMX319" s="15"/>
      <c r="FMZ319" s="13"/>
      <c r="FNA319" s="35"/>
      <c r="FNB319" s="35"/>
      <c r="FNC319" s="15"/>
      <c r="FNE319" s="13"/>
      <c r="FNF319" s="35"/>
      <c r="FNG319" s="35"/>
      <c r="FNH319" s="15"/>
      <c r="FNJ319" s="13"/>
      <c r="FNK319" s="35"/>
      <c r="FNL319" s="35"/>
      <c r="FNM319" s="15"/>
      <c r="FNO319" s="13"/>
      <c r="FNP319" s="35"/>
      <c r="FNQ319" s="35"/>
      <c r="FNR319" s="15"/>
      <c r="FNT319" s="13"/>
      <c r="FNU319" s="35"/>
      <c r="FNV319" s="35"/>
      <c r="FNW319" s="15"/>
      <c r="FNY319" s="13"/>
      <c r="FNZ319" s="35"/>
      <c r="FOA319" s="35"/>
      <c r="FOB319" s="15"/>
      <c r="FOD319" s="13"/>
      <c r="FOE319" s="35"/>
      <c r="FOF319" s="35"/>
      <c r="FOG319" s="15"/>
      <c r="FOI319" s="13"/>
      <c r="FOJ319" s="35"/>
      <c r="FOK319" s="35"/>
      <c r="FOL319" s="15"/>
      <c r="FON319" s="13"/>
      <c r="FOO319" s="35"/>
      <c r="FOP319" s="35"/>
      <c r="FOQ319" s="15"/>
      <c r="FOS319" s="13"/>
      <c r="FOT319" s="35"/>
      <c r="FOU319" s="35"/>
      <c r="FOV319" s="15"/>
      <c r="FOX319" s="13"/>
      <c r="FOY319" s="35"/>
      <c r="FOZ319" s="35"/>
      <c r="FPA319" s="15"/>
      <c r="FPC319" s="13"/>
      <c r="FPD319" s="35"/>
      <c r="FPE319" s="35"/>
      <c r="FPF319" s="15"/>
      <c r="FPH319" s="13"/>
      <c r="FPI319" s="35"/>
      <c r="FPJ319" s="35"/>
      <c r="FPK319" s="15"/>
      <c r="FPM319" s="13"/>
      <c r="FPN319" s="35"/>
      <c r="FPO319" s="35"/>
      <c r="FPP319" s="15"/>
      <c r="FPR319" s="13"/>
      <c r="FPS319" s="35"/>
      <c r="FPT319" s="35"/>
      <c r="FPU319" s="15"/>
      <c r="FPW319" s="13"/>
      <c r="FPX319" s="35"/>
      <c r="FPY319" s="35"/>
      <c r="FPZ319" s="15"/>
      <c r="FQB319" s="13"/>
      <c r="FQC319" s="35"/>
      <c r="FQD319" s="35"/>
      <c r="FQE319" s="15"/>
      <c r="FQG319" s="13"/>
      <c r="FQH319" s="35"/>
      <c r="FQI319" s="35"/>
      <c r="FQJ319" s="15"/>
      <c r="FQL319" s="13"/>
      <c r="FQM319" s="35"/>
      <c r="FQN319" s="35"/>
      <c r="FQO319" s="15"/>
      <c r="FQQ319" s="13"/>
      <c r="FQR319" s="35"/>
      <c r="FQS319" s="35"/>
      <c r="FQT319" s="15"/>
      <c r="FQV319" s="13"/>
      <c r="FQW319" s="35"/>
      <c r="FQX319" s="35"/>
      <c r="FQY319" s="15"/>
      <c r="FRA319" s="13"/>
      <c r="FRB319" s="35"/>
      <c r="FRC319" s="35"/>
      <c r="FRD319" s="15"/>
      <c r="FRF319" s="13"/>
      <c r="FRG319" s="35"/>
      <c r="FRH319" s="35"/>
      <c r="FRI319" s="15"/>
      <c r="FRK319" s="13"/>
      <c r="FRL319" s="35"/>
      <c r="FRM319" s="35"/>
      <c r="FRN319" s="15"/>
      <c r="FRP319" s="13"/>
      <c r="FRQ319" s="35"/>
      <c r="FRR319" s="35"/>
      <c r="FRS319" s="15"/>
      <c r="FRU319" s="13"/>
      <c r="FRV319" s="35"/>
      <c r="FRW319" s="35"/>
      <c r="FRX319" s="15"/>
      <c r="FRZ319" s="13"/>
      <c r="FSA319" s="35"/>
      <c r="FSB319" s="35"/>
      <c r="FSC319" s="15"/>
      <c r="FSE319" s="13"/>
      <c r="FSF319" s="35"/>
      <c r="FSG319" s="35"/>
      <c r="FSH319" s="15"/>
      <c r="FSJ319" s="13"/>
      <c r="FSK319" s="35"/>
      <c r="FSL319" s="35"/>
      <c r="FSM319" s="15"/>
      <c r="FSO319" s="13"/>
      <c r="FSP319" s="35"/>
      <c r="FSQ319" s="35"/>
      <c r="FSR319" s="15"/>
      <c r="FST319" s="13"/>
      <c r="FSU319" s="35"/>
      <c r="FSV319" s="35"/>
      <c r="FSW319" s="15"/>
      <c r="FSY319" s="13"/>
      <c r="FSZ319" s="35"/>
      <c r="FTA319" s="35"/>
      <c r="FTB319" s="15"/>
      <c r="FTD319" s="13"/>
      <c r="FTE319" s="35"/>
      <c r="FTF319" s="35"/>
      <c r="FTG319" s="15"/>
      <c r="FTI319" s="13"/>
      <c r="FTJ319" s="35"/>
      <c r="FTK319" s="35"/>
      <c r="FTL319" s="15"/>
      <c r="FTN319" s="13"/>
      <c r="FTO319" s="35"/>
      <c r="FTP319" s="35"/>
      <c r="FTQ319" s="15"/>
      <c r="FTS319" s="13"/>
      <c r="FTT319" s="35"/>
      <c r="FTU319" s="35"/>
      <c r="FTV319" s="15"/>
      <c r="FTX319" s="13"/>
      <c r="FTY319" s="35"/>
      <c r="FTZ319" s="35"/>
      <c r="FUA319" s="15"/>
      <c r="FUC319" s="13"/>
      <c r="FUD319" s="35"/>
      <c r="FUE319" s="35"/>
      <c r="FUF319" s="15"/>
      <c r="FUH319" s="13"/>
      <c r="FUI319" s="35"/>
      <c r="FUJ319" s="35"/>
      <c r="FUK319" s="15"/>
      <c r="FUM319" s="13"/>
      <c r="FUN319" s="35"/>
      <c r="FUO319" s="35"/>
      <c r="FUP319" s="15"/>
      <c r="FUR319" s="13"/>
      <c r="FUS319" s="35"/>
      <c r="FUT319" s="35"/>
      <c r="FUU319" s="15"/>
      <c r="FUW319" s="13"/>
      <c r="FUX319" s="35"/>
      <c r="FUY319" s="35"/>
      <c r="FUZ319" s="15"/>
      <c r="FVB319" s="13"/>
      <c r="FVC319" s="35"/>
      <c r="FVD319" s="35"/>
      <c r="FVE319" s="15"/>
      <c r="FVG319" s="13"/>
      <c r="FVH319" s="35"/>
      <c r="FVI319" s="35"/>
      <c r="FVJ319" s="15"/>
      <c r="FVL319" s="13"/>
      <c r="FVM319" s="35"/>
      <c r="FVN319" s="35"/>
      <c r="FVO319" s="15"/>
      <c r="FVQ319" s="13"/>
      <c r="FVR319" s="35"/>
      <c r="FVS319" s="35"/>
      <c r="FVT319" s="15"/>
      <c r="FVV319" s="13"/>
      <c r="FVW319" s="35"/>
      <c r="FVX319" s="35"/>
      <c r="FVY319" s="15"/>
      <c r="FWA319" s="13"/>
      <c r="FWB319" s="35"/>
      <c r="FWC319" s="35"/>
      <c r="FWD319" s="15"/>
      <c r="FWF319" s="13"/>
      <c r="FWG319" s="35"/>
      <c r="FWH319" s="35"/>
      <c r="FWI319" s="15"/>
      <c r="FWK319" s="13"/>
      <c r="FWL319" s="35"/>
      <c r="FWM319" s="35"/>
      <c r="FWN319" s="15"/>
      <c r="FWP319" s="13"/>
      <c r="FWQ319" s="35"/>
      <c r="FWR319" s="35"/>
      <c r="FWS319" s="15"/>
      <c r="FWU319" s="13"/>
      <c r="FWV319" s="35"/>
      <c r="FWW319" s="35"/>
      <c r="FWX319" s="15"/>
      <c r="FWZ319" s="13"/>
      <c r="FXA319" s="35"/>
      <c r="FXB319" s="35"/>
      <c r="FXC319" s="15"/>
      <c r="FXE319" s="13"/>
      <c r="FXF319" s="35"/>
      <c r="FXG319" s="35"/>
      <c r="FXH319" s="15"/>
      <c r="FXJ319" s="13"/>
      <c r="FXK319" s="35"/>
      <c r="FXL319" s="35"/>
      <c r="FXM319" s="15"/>
      <c r="FXO319" s="13"/>
      <c r="FXP319" s="35"/>
      <c r="FXQ319" s="35"/>
      <c r="FXR319" s="15"/>
      <c r="FXT319" s="13"/>
      <c r="FXU319" s="35"/>
      <c r="FXV319" s="35"/>
      <c r="FXW319" s="15"/>
      <c r="FXY319" s="13"/>
      <c r="FXZ319" s="35"/>
      <c r="FYA319" s="35"/>
      <c r="FYB319" s="15"/>
      <c r="FYD319" s="13"/>
      <c r="FYE319" s="35"/>
      <c r="FYF319" s="35"/>
      <c r="FYG319" s="15"/>
      <c r="FYI319" s="13"/>
      <c r="FYJ319" s="35"/>
      <c r="FYK319" s="35"/>
      <c r="FYL319" s="15"/>
      <c r="FYN319" s="13"/>
      <c r="FYO319" s="35"/>
      <c r="FYP319" s="35"/>
      <c r="FYQ319" s="15"/>
      <c r="FYS319" s="13"/>
      <c r="FYT319" s="35"/>
      <c r="FYU319" s="35"/>
      <c r="FYV319" s="15"/>
      <c r="FYX319" s="13"/>
      <c r="FYY319" s="35"/>
      <c r="FYZ319" s="35"/>
      <c r="FZA319" s="15"/>
      <c r="FZC319" s="13"/>
      <c r="FZD319" s="35"/>
      <c r="FZE319" s="35"/>
      <c r="FZF319" s="15"/>
      <c r="FZH319" s="13"/>
      <c r="FZI319" s="35"/>
      <c r="FZJ319" s="35"/>
      <c r="FZK319" s="15"/>
      <c r="FZM319" s="13"/>
      <c r="FZN319" s="35"/>
      <c r="FZO319" s="35"/>
      <c r="FZP319" s="15"/>
      <c r="FZR319" s="13"/>
      <c r="FZS319" s="35"/>
      <c r="FZT319" s="35"/>
      <c r="FZU319" s="15"/>
      <c r="FZW319" s="13"/>
      <c r="FZX319" s="35"/>
      <c r="FZY319" s="35"/>
      <c r="FZZ319" s="15"/>
      <c r="GAB319" s="13"/>
      <c r="GAC319" s="35"/>
      <c r="GAD319" s="35"/>
      <c r="GAE319" s="15"/>
      <c r="GAG319" s="13"/>
      <c r="GAH319" s="35"/>
      <c r="GAI319" s="35"/>
      <c r="GAJ319" s="15"/>
      <c r="GAL319" s="13"/>
      <c r="GAM319" s="35"/>
      <c r="GAN319" s="35"/>
      <c r="GAO319" s="15"/>
      <c r="GAQ319" s="13"/>
      <c r="GAR319" s="35"/>
      <c r="GAS319" s="35"/>
      <c r="GAT319" s="15"/>
      <c r="GAV319" s="13"/>
      <c r="GAW319" s="35"/>
      <c r="GAX319" s="35"/>
      <c r="GAY319" s="15"/>
      <c r="GBA319" s="13"/>
      <c r="GBB319" s="35"/>
      <c r="GBC319" s="35"/>
      <c r="GBD319" s="15"/>
      <c r="GBF319" s="13"/>
      <c r="GBG319" s="35"/>
      <c r="GBH319" s="35"/>
      <c r="GBI319" s="15"/>
      <c r="GBK319" s="13"/>
      <c r="GBL319" s="35"/>
      <c r="GBM319" s="35"/>
      <c r="GBN319" s="15"/>
      <c r="GBP319" s="13"/>
      <c r="GBQ319" s="35"/>
      <c r="GBR319" s="35"/>
      <c r="GBS319" s="15"/>
      <c r="GBU319" s="13"/>
      <c r="GBV319" s="35"/>
      <c r="GBW319" s="35"/>
      <c r="GBX319" s="15"/>
      <c r="GBZ319" s="13"/>
      <c r="GCA319" s="35"/>
      <c r="GCB319" s="35"/>
      <c r="GCC319" s="15"/>
      <c r="GCE319" s="13"/>
      <c r="GCF319" s="35"/>
      <c r="GCG319" s="35"/>
      <c r="GCH319" s="15"/>
      <c r="GCJ319" s="13"/>
      <c r="GCK319" s="35"/>
      <c r="GCL319" s="35"/>
      <c r="GCM319" s="15"/>
      <c r="GCO319" s="13"/>
      <c r="GCP319" s="35"/>
      <c r="GCQ319" s="35"/>
      <c r="GCR319" s="15"/>
      <c r="GCT319" s="13"/>
      <c r="GCU319" s="35"/>
      <c r="GCV319" s="35"/>
      <c r="GCW319" s="15"/>
      <c r="GCY319" s="13"/>
      <c r="GCZ319" s="35"/>
      <c r="GDA319" s="35"/>
      <c r="GDB319" s="15"/>
      <c r="GDD319" s="13"/>
      <c r="GDE319" s="35"/>
      <c r="GDF319" s="35"/>
      <c r="GDG319" s="15"/>
      <c r="GDI319" s="13"/>
      <c r="GDJ319" s="35"/>
      <c r="GDK319" s="35"/>
      <c r="GDL319" s="15"/>
      <c r="GDN319" s="13"/>
      <c r="GDO319" s="35"/>
      <c r="GDP319" s="35"/>
      <c r="GDQ319" s="15"/>
      <c r="GDS319" s="13"/>
      <c r="GDT319" s="35"/>
      <c r="GDU319" s="35"/>
      <c r="GDV319" s="15"/>
      <c r="GDX319" s="13"/>
      <c r="GDY319" s="35"/>
      <c r="GDZ319" s="35"/>
      <c r="GEA319" s="15"/>
      <c r="GEC319" s="13"/>
      <c r="GED319" s="35"/>
      <c r="GEE319" s="35"/>
      <c r="GEF319" s="15"/>
      <c r="GEH319" s="13"/>
      <c r="GEI319" s="35"/>
      <c r="GEJ319" s="35"/>
      <c r="GEK319" s="15"/>
      <c r="GEM319" s="13"/>
      <c r="GEN319" s="35"/>
      <c r="GEO319" s="35"/>
      <c r="GEP319" s="15"/>
      <c r="GER319" s="13"/>
      <c r="GES319" s="35"/>
      <c r="GET319" s="35"/>
      <c r="GEU319" s="15"/>
      <c r="GEW319" s="13"/>
      <c r="GEX319" s="35"/>
      <c r="GEY319" s="35"/>
      <c r="GEZ319" s="15"/>
      <c r="GFB319" s="13"/>
      <c r="GFC319" s="35"/>
      <c r="GFD319" s="35"/>
      <c r="GFE319" s="15"/>
      <c r="GFG319" s="13"/>
      <c r="GFH319" s="35"/>
      <c r="GFI319" s="35"/>
      <c r="GFJ319" s="15"/>
      <c r="GFL319" s="13"/>
      <c r="GFM319" s="35"/>
      <c r="GFN319" s="35"/>
      <c r="GFO319" s="15"/>
      <c r="GFQ319" s="13"/>
      <c r="GFR319" s="35"/>
      <c r="GFS319" s="35"/>
      <c r="GFT319" s="15"/>
      <c r="GFV319" s="13"/>
      <c r="GFW319" s="35"/>
      <c r="GFX319" s="35"/>
      <c r="GFY319" s="15"/>
      <c r="GGA319" s="13"/>
      <c r="GGB319" s="35"/>
      <c r="GGC319" s="35"/>
      <c r="GGD319" s="15"/>
      <c r="GGF319" s="13"/>
      <c r="GGG319" s="35"/>
      <c r="GGH319" s="35"/>
      <c r="GGI319" s="15"/>
      <c r="GGK319" s="13"/>
      <c r="GGL319" s="35"/>
      <c r="GGM319" s="35"/>
      <c r="GGN319" s="15"/>
      <c r="GGP319" s="13"/>
      <c r="GGQ319" s="35"/>
      <c r="GGR319" s="35"/>
      <c r="GGS319" s="15"/>
      <c r="GGU319" s="13"/>
      <c r="GGV319" s="35"/>
      <c r="GGW319" s="35"/>
      <c r="GGX319" s="15"/>
      <c r="GGZ319" s="13"/>
      <c r="GHA319" s="35"/>
      <c r="GHB319" s="35"/>
      <c r="GHC319" s="15"/>
      <c r="GHE319" s="13"/>
      <c r="GHF319" s="35"/>
      <c r="GHG319" s="35"/>
      <c r="GHH319" s="15"/>
      <c r="GHJ319" s="13"/>
      <c r="GHK319" s="35"/>
      <c r="GHL319" s="35"/>
      <c r="GHM319" s="15"/>
      <c r="GHO319" s="13"/>
      <c r="GHP319" s="35"/>
      <c r="GHQ319" s="35"/>
      <c r="GHR319" s="15"/>
      <c r="GHT319" s="13"/>
      <c r="GHU319" s="35"/>
      <c r="GHV319" s="35"/>
      <c r="GHW319" s="15"/>
      <c r="GHY319" s="13"/>
      <c r="GHZ319" s="35"/>
      <c r="GIA319" s="35"/>
      <c r="GIB319" s="15"/>
      <c r="GID319" s="13"/>
      <c r="GIE319" s="35"/>
      <c r="GIF319" s="35"/>
      <c r="GIG319" s="15"/>
      <c r="GII319" s="13"/>
      <c r="GIJ319" s="35"/>
      <c r="GIK319" s="35"/>
      <c r="GIL319" s="15"/>
      <c r="GIN319" s="13"/>
      <c r="GIO319" s="35"/>
      <c r="GIP319" s="35"/>
      <c r="GIQ319" s="15"/>
      <c r="GIS319" s="13"/>
      <c r="GIT319" s="35"/>
      <c r="GIU319" s="35"/>
      <c r="GIV319" s="15"/>
      <c r="GIX319" s="13"/>
      <c r="GIY319" s="35"/>
      <c r="GIZ319" s="35"/>
      <c r="GJA319" s="15"/>
      <c r="GJC319" s="13"/>
      <c r="GJD319" s="35"/>
      <c r="GJE319" s="35"/>
      <c r="GJF319" s="15"/>
      <c r="GJH319" s="13"/>
      <c r="GJI319" s="35"/>
      <c r="GJJ319" s="35"/>
      <c r="GJK319" s="15"/>
      <c r="GJM319" s="13"/>
      <c r="GJN319" s="35"/>
      <c r="GJO319" s="35"/>
      <c r="GJP319" s="15"/>
      <c r="GJR319" s="13"/>
      <c r="GJS319" s="35"/>
      <c r="GJT319" s="35"/>
      <c r="GJU319" s="15"/>
      <c r="GJW319" s="13"/>
      <c r="GJX319" s="35"/>
      <c r="GJY319" s="35"/>
      <c r="GJZ319" s="15"/>
      <c r="GKB319" s="13"/>
      <c r="GKC319" s="35"/>
      <c r="GKD319" s="35"/>
      <c r="GKE319" s="15"/>
      <c r="GKG319" s="13"/>
      <c r="GKH319" s="35"/>
      <c r="GKI319" s="35"/>
      <c r="GKJ319" s="15"/>
      <c r="GKL319" s="13"/>
      <c r="GKM319" s="35"/>
      <c r="GKN319" s="35"/>
      <c r="GKO319" s="15"/>
      <c r="GKQ319" s="13"/>
      <c r="GKR319" s="35"/>
      <c r="GKS319" s="35"/>
      <c r="GKT319" s="15"/>
      <c r="GKV319" s="13"/>
      <c r="GKW319" s="35"/>
      <c r="GKX319" s="35"/>
      <c r="GKY319" s="15"/>
      <c r="GLA319" s="13"/>
      <c r="GLB319" s="35"/>
      <c r="GLC319" s="35"/>
      <c r="GLD319" s="15"/>
      <c r="GLF319" s="13"/>
      <c r="GLG319" s="35"/>
      <c r="GLH319" s="35"/>
      <c r="GLI319" s="15"/>
      <c r="GLK319" s="13"/>
      <c r="GLL319" s="35"/>
      <c r="GLM319" s="35"/>
      <c r="GLN319" s="15"/>
      <c r="GLP319" s="13"/>
      <c r="GLQ319" s="35"/>
      <c r="GLR319" s="35"/>
      <c r="GLS319" s="15"/>
      <c r="GLU319" s="13"/>
      <c r="GLV319" s="35"/>
      <c r="GLW319" s="35"/>
      <c r="GLX319" s="15"/>
      <c r="GLZ319" s="13"/>
      <c r="GMA319" s="35"/>
      <c r="GMB319" s="35"/>
      <c r="GMC319" s="15"/>
      <c r="GME319" s="13"/>
      <c r="GMF319" s="35"/>
      <c r="GMG319" s="35"/>
      <c r="GMH319" s="15"/>
      <c r="GMJ319" s="13"/>
      <c r="GMK319" s="35"/>
      <c r="GML319" s="35"/>
      <c r="GMM319" s="15"/>
      <c r="GMO319" s="13"/>
      <c r="GMP319" s="35"/>
      <c r="GMQ319" s="35"/>
      <c r="GMR319" s="15"/>
      <c r="GMT319" s="13"/>
      <c r="GMU319" s="35"/>
      <c r="GMV319" s="35"/>
      <c r="GMW319" s="15"/>
      <c r="GMY319" s="13"/>
      <c r="GMZ319" s="35"/>
      <c r="GNA319" s="35"/>
      <c r="GNB319" s="15"/>
      <c r="GND319" s="13"/>
      <c r="GNE319" s="35"/>
      <c r="GNF319" s="35"/>
      <c r="GNG319" s="15"/>
      <c r="GNI319" s="13"/>
      <c r="GNJ319" s="35"/>
      <c r="GNK319" s="35"/>
      <c r="GNL319" s="15"/>
      <c r="GNN319" s="13"/>
      <c r="GNO319" s="35"/>
      <c r="GNP319" s="35"/>
      <c r="GNQ319" s="15"/>
      <c r="GNS319" s="13"/>
      <c r="GNT319" s="35"/>
      <c r="GNU319" s="35"/>
      <c r="GNV319" s="15"/>
      <c r="GNX319" s="13"/>
      <c r="GNY319" s="35"/>
      <c r="GNZ319" s="35"/>
      <c r="GOA319" s="15"/>
      <c r="GOC319" s="13"/>
      <c r="GOD319" s="35"/>
      <c r="GOE319" s="35"/>
      <c r="GOF319" s="15"/>
      <c r="GOH319" s="13"/>
      <c r="GOI319" s="35"/>
      <c r="GOJ319" s="35"/>
      <c r="GOK319" s="15"/>
      <c r="GOM319" s="13"/>
      <c r="GON319" s="35"/>
      <c r="GOO319" s="35"/>
      <c r="GOP319" s="15"/>
      <c r="GOR319" s="13"/>
      <c r="GOS319" s="35"/>
      <c r="GOT319" s="35"/>
      <c r="GOU319" s="15"/>
      <c r="GOW319" s="13"/>
      <c r="GOX319" s="35"/>
      <c r="GOY319" s="35"/>
      <c r="GOZ319" s="15"/>
      <c r="GPB319" s="13"/>
      <c r="GPC319" s="35"/>
      <c r="GPD319" s="35"/>
      <c r="GPE319" s="15"/>
      <c r="GPG319" s="13"/>
      <c r="GPH319" s="35"/>
      <c r="GPI319" s="35"/>
      <c r="GPJ319" s="15"/>
      <c r="GPL319" s="13"/>
      <c r="GPM319" s="35"/>
      <c r="GPN319" s="35"/>
      <c r="GPO319" s="15"/>
      <c r="GPQ319" s="13"/>
      <c r="GPR319" s="35"/>
      <c r="GPS319" s="35"/>
      <c r="GPT319" s="15"/>
      <c r="GPV319" s="13"/>
      <c r="GPW319" s="35"/>
      <c r="GPX319" s="35"/>
      <c r="GPY319" s="15"/>
      <c r="GQA319" s="13"/>
      <c r="GQB319" s="35"/>
      <c r="GQC319" s="35"/>
      <c r="GQD319" s="15"/>
      <c r="GQF319" s="13"/>
      <c r="GQG319" s="35"/>
      <c r="GQH319" s="35"/>
      <c r="GQI319" s="15"/>
      <c r="GQK319" s="13"/>
      <c r="GQL319" s="35"/>
      <c r="GQM319" s="35"/>
      <c r="GQN319" s="15"/>
      <c r="GQP319" s="13"/>
      <c r="GQQ319" s="35"/>
      <c r="GQR319" s="35"/>
      <c r="GQS319" s="15"/>
      <c r="GQU319" s="13"/>
      <c r="GQV319" s="35"/>
      <c r="GQW319" s="35"/>
      <c r="GQX319" s="15"/>
      <c r="GQZ319" s="13"/>
      <c r="GRA319" s="35"/>
      <c r="GRB319" s="35"/>
      <c r="GRC319" s="15"/>
      <c r="GRE319" s="13"/>
      <c r="GRF319" s="35"/>
      <c r="GRG319" s="35"/>
      <c r="GRH319" s="15"/>
      <c r="GRJ319" s="13"/>
      <c r="GRK319" s="35"/>
      <c r="GRL319" s="35"/>
      <c r="GRM319" s="15"/>
      <c r="GRO319" s="13"/>
      <c r="GRP319" s="35"/>
      <c r="GRQ319" s="35"/>
      <c r="GRR319" s="15"/>
      <c r="GRT319" s="13"/>
      <c r="GRU319" s="35"/>
      <c r="GRV319" s="35"/>
      <c r="GRW319" s="15"/>
      <c r="GRY319" s="13"/>
      <c r="GRZ319" s="35"/>
      <c r="GSA319" s="35"/>
      <c r="GSB319" s="15"/>
      <c r="GSD319" s="13"/>
      <c r="GSE319" s="35"/>
      <c r="GSF319" s="35"/>
      <c r="GSG319" s="15"/>
      <c r="GSI319" s="13"/>
      <c r="GSJ319" s="35"/>
      <c r="GSK319" s="35"/>
      <c r="GSL319" s="15"/>
      <c r="GSN319" s="13"/>
      <c r="GSO319" s="35"/>
      <c r="GSP319" s="35"/>
      <c r="GSQ319" s="15"/>
      <c r="GSS319" s="13"/>
      <c r="GST319" s="35"/>
      <c r="GSU319" s="35"/>
      <c r="GSV319" s="15"/>
      <c r="GSX319" s="13"/>
      <c r="GSY319" s="35"/>
      <c r="GSZ319" s="35"/>
      <c r="GTA319" s="15"/>
      <c r="GTC319" s="13"/>
      <c r="GTD319" s="35"/>
      <c r="GTE319" s="35"/>
      <c r="GTF319" s="15"/>
      <c r="GTH319" s="13"/>
      <c r="GTI319" s="35"/>
      <c r="GTJ319" s="35"/>
      <c r="GTK319" s="15"/>
      <c r="GTM319" s="13"/>
      <c r="GTN319" s="35"/>
      <c r="GTO319" s="35"/>
      <c r="GTP319" s="15"/>
      <c r="GTR319" s="13"/>
      <c r="GTS319" s="35"/>
      <c r="GTT319" s="35"/>
      <c r="GTU319" s="15"/>
      <c r="GTW319" s="13"/>
      <c r="GTX319" s="35"/>
      <c r="GTY319" s="35"/>
      <c r="GTZ319" s="15"/>
      <c r="GUB319" s="13"/>
      <c r="GUC319" s="35"/>
      <c r="GUD319" s="35"/>
      <c r="GUE319" s="15"/>
      <c r="GUG319" s="13"/>
      <c r="GUH319" s="35"/>
      <c r="GUI319" s="35"/>
      <c r="GUJ319" s="15"/>
      <c r="GUL319" s="13"/>
      <c r="GUM319" s="35"/>
      <c r="GUN319" s="35"/>
      <c r="GUO319" s="15"/>
      <c r="GUQ319" s="13"/>
      <c r="GUR319" s="35"/>
      <c r="GUS319" s="35"/>
      <c r="GUT319" s="15"/>
      <c r="GUV319" s="13"/>
      <c r="GUW319" s="35"/>
      <c r="GUX319" s="35"/>
      <c r="GUY319" s="15"/>
      <c r="GVA319" s="13"/>
      <c r="GVB319" s="35"/>
      <c r="GVC319" s="35"/>
      <c r="GVD319" s="15"/>
      <c r="GVF319" s="13"/>
      <c r="GVG319" s="35"/>
      <c r="GVH319" s="35"/>
      <c r="GVI319" s="15"/>
      <c r="GVK319" s="13"/>
      <c r="GVL319" s="35"/>
      <c r="GVM319" s="35"/>
      <c r="GVN319" s="15"/>
      <c r="GVP319" s="13"/>
      <c r="GVQ319" s="35"/>
      <c r="GVR319" s="35"/>
      <c r="GVS319" s="15"/>
      <c r="GVU319" s="13"/>
      <c r="GVV319" s="35"/>
      <c r="GVW319" s="35"/>
      <c r="GVX319" s="15"/>
      <c r="GVZ319" s="13"/>
      <c r="GWA319" s="35"/>
      <c r="GWB319" s="35"/>
      <c r="GWC319" s="15"/>
      <c r="GWE319" s="13"/>
      <c r="GWF319" s="35"/>
      <c r="GWG319" s="35"/>
      <c r="GWH319" s="15"/>
      <c r="GWJ319" s="13"/>
      <c r="GWK319" s="35"/>
      <c r="GWL319" s="35"/>
      <c r="GWM319" s="15"/>
      <c r="GWO319" s="13"/>
      <c r="GWP319" s="35"/>
      <c r="GWQ319" s="35"/>
      <c r="GWR319" s="15"/>
      <c r="GWT319" s="13"/>
      <c r="GWU319" s="35"/>
      <c r="GWV319" s="35"/>
      <c r="GWW319" s="15"/>
      <c r="GWY319" s="13"/>
      <c r="GWZ319" s="35"/>
      <c r="GXA319" s="35"/>
      <c r="GXB319" s="15"/>
      <c r="GXD319" s="13"/>
      <c r="GXE319" s="35"/>
      <c r="GXF319" s="35"/>
      <c r="GXG319" s="15"/>
      <c r="GXI319" s="13"/>
      <c r="GXJ319" s="35"/>
      <c r="GXK319" s="35"/>
      <c r="GXL319" s="15"/>
      <c r="GXN319" s="13"/>
      <c r="GXO319" s="35"/>
      <c r="GXP319" s="35"/>
      <c r="GXQ319" s="15"/>
      <c r="GXS319" s="13"/>
      <c r="GXT319" s="35"/>
      <c r="GXU319" s="35"/>
      <c r="GXV319" s="15"/>
      <c r="GXX319" s="13"/>
      <c r="GXY319" s="35"/>
      <c r="GXZ319" s="35"/>
      <c r="GYA319" s="15"/>
      <c r="GYC319" s="13"/>
      <c r="GYD319" s="35"/>
      <c r="GYE319" s="35"/>
      <c r="GYF319" s="15"/>
      <c r="GYH319" s="13"/>
      <c r="GYI319" s="35"/>
      <c r="GYJ319" s="35"/>
      <c r="GYK319" s="15"/>
      <c r="GYM319" s="13"/>
      <c r="GYN319" s="35"/>
      <c r="GYO319" s="35"/>
      <c r="GYP319" s="15"/>
      <c r="GYR319" s="13"/>
      <c r="GYS319" s="35"/>
      <c r="GYT319" s="35"/>
      <c r="GYU319" s="15"/>
      <c r="GYW319" s="13"/>
      <c r="GYX319" s="35"/>
      <c r="GYY319" s="35"/>
      <c r="GYZ319" s="15"/>
      <c r="GZB319" s="13"/>
      <c r="GZC319" s="35"/>
      <c r="GZD319" s="35"/>
      <c r="GZE319" s="15"/>
      <c r="GZG319" s="13"/>
      <c r="GZH319" s="35"/>
      <c r="GZI319" s="35"/>
      <c r="GZJ319" s="15"/>
      <c r="GZL319" s="13"/>
      <c r="GZM319" s="35"/>
      <c r="GZN319" s="35"/>
      <c r="GZO319" s="15"/>
      <c r="GZQ319" s="13"/>
      <c r="GZR319" s="35"/>
      <c r="GZS319" s="35"/>
      <c r="GZT319" s="15"/>
      <c r="GZV319" s="13"/>
      <c r="GZW319" s="35"/>
      <c r="GZX319" s="35"/>
      <c r="GZY319" s="15"/>
      <c r="HAA319" s="13"/>
      <c r="HAB319" s="35"/>
      <c r="HAC319" s="35"/>
      <c r="HAD319" s="15"/>
      <c r="HAF319" s="13"/>
      <c r="HAG319" s="35"/>
      <c r="HAH319" s="35"/>
      <c r="HAI319" s="15"/>
      <c r="HAK319" s="13"/>
      <c r="HAL319" s="35"/>
      <c r="HAM319" s="35"/>
      <c r="HAN319" s="15"/>
      <c r="HAP319" s="13"/>
      <c r="HAQ319" s="35"/>
      <c r="HAR319" s="35"/>
      <c r="HAS319" s="15"/>
      <c r="HAU319" s="13"/>
      <c r="HAV319" s="35"/>
      <c r="HAW319" s="35"/>
      <c r="HAX319" s="15"/>
      <c r="HAZ319" s="13"/>
      <c r="HBA319" s="35"/>
      <c r="HBB319" s="35"/>
      <c r="HBC319" s="15"/>
      <c r="HBE319" s="13"/>
      <c r="HBF319" s="35"/>
      <c r="HBG319" s="35"/>
      <c r="HBH319" s="15"/>
      <c r="HBJ319" s="13"/>
      <c r="HBK319" s="35"/>
      <c r="HBL319" s="35"/>
      <c r="HBM319" s="15"/>
      <c r="HBO319" s="13"/>
      <c r="HBP319" s="35"/>
      <c r="HBQ319" s="35"/>
      <c r="HBR319" s="15"/>
      <c r="HBT319" s="13"/>
      <c r="HBU319" s="35"/>
      <c r="HBV319" s="35"/>
      <c r="HBW319" s="15"/>
      <c r="HBY319" s="13"/>
      <c r="HBZ319" s="35"/>
      <c r="HCA319" s="35"/>
      <c r="HCB319" s="15"/>
      <c r="HCD319" s="13"/>
      <c r="HCE319" s="35"/>
      <c r="HCF319" s="35"/>
      <c r="HCG319" s="15"/>
      <c r="HCI319" s="13"/>
      <c r="HCJ319" s="35"/>
      <c r="HCK319" s="35"/>
      <c r="HCL319" s="15"/>
      <c r="HCN319" s="13"/>
      <c r="HCO319" s="35"/>
      <c r="HCP319" s="35"/>
      <c r="HCQ319" s="15"/>
      <c r="HCS319" s="13"/>
      <c r="HCT319" s="35"/>
      <c r="HCU319" s="35"/>
      <c r="HCV319" s="15"/>
      <c r="HCX319" s="13"/>
      <c r="HCY319" s="35"/>
      <c r="HCZ319" s="35"/>
      <c r="HDA319" s="15"/>
      <c r="HDC319" s="13"/>
      <c r="HDD319" s="35"/>
      <c r="HDE319" s="35"/>
      <c r="HDF319" s="15"/>
      <c r="HDH319" s="13"/>
      <c r="HDI319" s="35"/>
      <c r="HDJ319" s="35"/>
      <c r="HDK319" s="15"/>
      <c r="HDM319" s="13"/>
      <c r="HDN319" s="35"/>
      <c r="HDO319" s="35"/>
      <c r="HDP319" s="15"/>
      <c r="HDR319" s="13"/>
      <c r="HDS319" s="35"/>
      <c r="HDT319" s="35"/>
      <c r="HDU319" s="15"/>
      <c r="HDW319" s="13"/>
      <c r="HDX319" s="35"/>
      <c r="HDY319" s="35"/>
      <c r="HDZ319" s="15"/>
      <c r="HEB319" s="13"/>
      <c r="HEC319" s="35"/>
      <c r="HED319" s="35"/>
      <c r="HEE319" s="15"/>
      <c r="HEG319" s="13"/>
      <c r="HEH319" s="35"/>
      <c r="HEI319" s="35"/>
      <c r="HEJ319" s="15"/>
      <c r="HEL319" s="13"/>
      <c r="HEM319" s="35"/>
      <c r="HEN319" s="35"/>
      <c r="HEO319" s="15"/>
      <c r="HEQ319" s="13"/>
      <c r="HER319" s="35"/>
      <c r="HES319" s="35"/>
      <c r="HET319" s="15"/>
      <c r="HEV319" s="13"/>
      <c r="HEW319" s="35"/>
      <c r="HEX319" s="35"/>
      <c r="HEY319" s="15"/>
      <c r="HFA319" s="13"/>
      <c r="HFB319" s="35"/>
      <c r="HFC319" s="35"/>
      <c r="HFD319" s="15"/>
      <c r="HFF319" s="13"/>
      <c r="HFG319" s="35"/>
      <c r="HFH319" s="35"/>
      <c r="HFI319" s="15"/>
      <c r="HFK319" s="13"/>
      <c r="HFL319" s="35"/>
      <c r="HFM319" s="35"/>
      <c r="HFN319" s="15"/>
      <c r="HFP319" s="13"/>
      <c r="HFQ319" s="35"/>
      <c r="HFR319" s="35"/>
      <c r="HFS319" s="15"/>
      <c r="HFU319" s="13"/>
      <c r="HFV319" s="35"/>
      <c r="HFW319" s="35"/>
      <c r="HFX319" s="15"/>
      <c r="HFZ319" s="13"/>
      <c r="HGA319" s="35"/>
      <c r="HGB319" s="35"/>
      <c r="HGC319" s="15"/>
      <c r="HGE319" s="13"/>
      <c r="HGF319" s="35"/>
      <c r="HGG319" s="35"/>
      <c r="HGH319" s="15"/>
      <c r="HGJ319" s="13"/>
      <c r="HGK319" s="35"/>
      <c r="HGL319" s="35"/>
      <c r="HGM319" s="15"/>
      <c r="HGO319" s="13"/>
      <c r="HGP319" s="35"/>
      <c r="HGQ319" s="35"/>
      <c r="HGR319" s="15"/>
      <c r="HGT319" s="13"/>
      <c r="HGU319" s="35"/>
      <c r="HGV319" s="35"/>
      <c r="HGW319" s="15"/>
      <c r="HGY319" s="13"/>
      <c r="HGZ319" s="35"/>
      <c r="HHA319" s="35"/>
      <c r="HHB319" s="15"/>
      <c r="HHD319" s="13"/>
      <c r="HHE319" s="35"/>
      <c r="HHF319" s="35"/>
      <c r="HHG319" s="15"/>
      <c r="HHI319" s="13"/>
      <c r="HHJ319" s="35"/>
      <c r="HHK319" s="35"/>
      <c r="HHL319" s="15"/>
      <c r="HHN319" s="13"/>
      <c r="HHO319" s="35"/>
      <c r="HHP319" s="35"/>
      <c r="HHQ319" s="15"/>
      <c r="HHS319" s="13"/>
      <c r="HHT319" s="35"/>
      <c r="HHU319" s="35"/>
      <c r="HHV319" s="15"/>
      <c r="HHX319" s="13"/>
      <c r="HHY319" s="35"/>
      <c r="HHZ319" s="35"/>
      <c r="HIA319" s="15"/>
      <c r="HIC319" s="13"/>
      <c r="HID319" s="35"/>
      <c r="HIE319" s="35"/>
      <c r="HIF319" s="15"/>
      <c r="HIH319" s="13"/>
      <c r="HII319" s="35"/>
      <c r="HIJ319" s="35"/>
      <c r="HIK319" s="15"/>
      <c r="HIM319" s="13"/>
      <c r="HIN319" s="35"/>
      <c r="HIO319" s="35"/>
      <c r="HIP319" s="15"/>
      <c r="HIR319" s="13"/>
      <c r="HIS319" s="35"/>
      <c r="HIT319" s="35"/>
      <c r="HIU319" s="15"/>
      <c r="HIW319" s="13"/>
      <c r="HIX319" s="35"/>
      <c r="HIY319" s="35"/>
      <c r="HIZ319" s="15"/>
      <c r="HJB319" s="13"/>
      <c r="HJC319" s="35"/>
      <c r="HJD319" s="35"/>
      <c r="HJE319" s="15"/>
      <c r="HJG319" s="13"/>
      <c r="HJH319" s="35"/>
      <c r="HJI319" s="35"/>
      <c r="HJJ319" s="15"/>
      <c r="HJL319" s="13"/>
      <c r="HJM319" s="35"/>
      <c r="HJN319" s="35"/>
      <c r="HJO319" s="15"/>
      <c r="HJQ319" s="13"/>
      <c r="HJR319" s="35"/>
      <c r="HJS319" s="35"/>
      <c r="HJT319" s="15"/>
      <c r="HJV319" s="13"/>
      <c r="HJW319" s="35"/>
      <c r="HJX319" s="35"/>
      <c r="HJY319" s="15"/>
      <c r="HKA319" s="13"/>
      <c r="HKB319" s="35"/>
      <c r="HKC319" s="35"/>
      <c r="HKD319" s="15"/>
      <c r="HKF319" s="13"/>
      <c r="HKG319" s="35"/>
      <c r="HKH319" s="35"/>
      <c r="HKI319" s="15"/>
      <c r="HKK319" s="13"/>
      <c r="HKL319" s="35"/>
      <c r="HKM319" s="35"/>
      <c r="HKN319" s="15"/>
      <c r="HKP319" s="13"/>
      <c r="HKQ319" s="35"/>
      <c r="HKR319" s="35"/>
      <c r="HKS319" s="15"/>
      <c r="HKU319" s="13"/>
      <c r="HKV319" s="35"/>
      <c r="HKW319" s="35"/>
      <c r="HKX319" s="15"/>
      <c r="HKZ319" s="13"/>
      <c r="HLA319" s="35"/>
      <c r="HLB319" s="35"/>
      <c r="HLC319" s="15"/>
      <c r="HLE319" s="13"/>
      <c r="HLF319" s="35"/>
      <c r="HLG319" s="35"/>
      <c r="HLH319" s="15"/>
      <c r="HLJ319" s="13"/>
      <c r="HLK319" s="35"/>
      <c r="HLL319" s="35"/>
      <c r="HLM319" s="15"/>
      <c r="HLO319" s="13"/>
      <c r="HLP319" s="35"/>
      <c r="HLQ319" s="35"/>
      <c r="HLR319" s="15"/>
      <c r="HLT319" s="13"/>
      <c r="HLU319" s="35"/>
      <c r="HLV319" s="35"/>
      <c r="HLW319" s="15"/>
      <c r="HLY319" s="13"/>
      <c r="HLZ319" s="35"/>
      <c r="HMA319" s="35"/>
      <c r="HMB319" s="15"/>
      <c r="HMD319" s="13"/>
      <c r="HME319" s="35"/>
      <c r="HMF319" s="35"/>
      <c r="HMG319" s="15"/>
      <c r="HMI319" s="13"/>
      <c r="HMJ319" s="35"/>
      <c r="HMK319" s="35"/>
      <c r="HML319" s="15"/>
      <c r="HMN319" s="13"/>
      <c r="HMO319" s="35"/>
      <c r="HMP319" s="35"/>
      <c r="HMQ319" s="15"/>
      <c r="HMS319" s="13"/>
      <c r="HMT319" s="35"/>
      <c r="HMU319" s="35"/>
      <c r="HMV319" s="15"/>
      <c r="HMX319" s="13"/>
      <c r="HMY319" s="35"/>
      <c r="HMZ319" s="35"/>
      <c r="HNA319" s="15"/>
      <c r="HNC319" s="13"/>
      <c r="HND319" s="35"/>
      <c r="HNE319" s="35"/>
      <c r="HNF319" s="15"/>
      <c r="HNH319" s="13"/>
      <c r="HNI319" s="35"/>
      <c r="HNJ319" s="35"/>
      <c r="HNK319" s="15"/>
      <c r="HNM319" s="13"/>
      <c r="HNN319" s="35"/>
      <c r="HNO319" s="35"/>
      <c r="HNP319" s="15"/>
      <c r="HNR319" s="13"/>
      <c r="HNS319" s="35"/>
      <c r="HNT319" s="35"/>
      <c r="HNU319" s="15"/>
      <c r="HNW319" s="13"/>
      <c r="HNX319" s="35"/>
      <c r="HNY319" s="35"/>
      <c r="HNZ319" s="15"/>
      <c r="HOB319" s="13"/>
      <c r="HOC319" s="35"/>
      <c r="HOD319" s="35"/>
      <c r="HOE319" s="15"/>
      <c r="HOG319" s="13"/>
      <c r="HOH319" s="35"/>
      <c r="HOI319" s="35"/>
      <c r="HOJ319" s="15"/>
      <c r="HOL319" s="13"/>
      <c r="HOM319" s="35"/>
      <c r="HON319" s="35"/>
      <c r="HOO319" s="15"/>
      <c r="HOQ319" s="13"/>
      <c r="HOR319" s="35"/>
      <c r="HOS319" s="35"/>
      <c r="HOT319" s="15"/>
      <c r="HOV319" s="13"/>
      <c r="HOW319" s="35"/>
      <c r="HOX319" s="35"/>
      <c r="HOY319" s="15"/>
      <c r="HPA319" s="13"/>
      <c r="HPB319" s="35"/>
      <c r="HPC319" s="35"/>
      <c r="HPD319" s="15"/>
      <c r="HPF319" s="13"/>
      <c r="HPG319" s="35"/>
      <c r="HPH319" s="35"/>
      <c r="HPI319" s="15"/>
      <c r="HPK319" s="13"/>
      <c r="HPL319" s="35"/>
      <c r="HPM319" s="35"/>
      <c r="HPN319" s="15"/>
      <c r="HPP319" s="13"/>
      <c r="HPQ319" s="35"/>
      <c r="HPR319" s="35"/>
      <c r="HPS319" s="15"/>
      <c r="HPU319" s="13"/>
      <c r="HPV319" s="35"/>
      <c r="HPW319" s="35"/>
      <c r="HPX319" s="15"/>
      <c r="HPZ319" s="13"/>
      <c r="HQA319" s="35"/>
      <c r="HQB319" s="35"/>
      <c r="HQC319" s="15"/>
      <c r="HQE319" s="13"/>
      <c r="HQF319" s="35"/>
      <c r="HQG319" s="35"/>
      <c r="HQH319" s="15"/>
      <c r="HQJ319" s="13"/>
      <c r="HQK319" s="35"/>
      <c r="HQL319" s="35"/>
      <c r="HQM319" s="15"/>
      <c r="HQO319" s="13"/>
      <c r="HQP319" s="35"/>
      <c r="HQQ319" s="35"/>
      <c r="HQR319" s="15"/>
      <c r="HQT319" s="13"/>
      <c r="HQU319" s="35"/>
      <c r="HQV319" s="35"/>
      <c r="HQW319" s="15"/>
      <c r="HQY319" s="13"/>
      <c r="HQZ319" s="35"/>
      <c r="HRA319" s="35"/>
      <c r="HRB319" s="15"/>
      <c r="HRD319" s="13"/>
      <c r="HRE319" s="35"/>
      <c r="HRF319" s="35"/>
      <c r="HRG319" s="15"/>
      <c r="HRI319" s="13"/>
      <c r="HRJ319" s="35"/>
      <c r="HRK319" s="35"/>
      <c r="HRL319" s="15"/>
      <c r="HRN319" s="13"/>
      <c r="HRO319" s="35"/>
      <c r="HRP319" s="35"/>
      <c r="HRQ319" s="15"/>
      <c r="HRS319" s="13"/>
      <c r="HRT319" s="35"/>
      <c r="HRU319" s="35"/>
      <c r="HRV319" s="15"/>
      <c r="HRX319" s="13"/>
      <c r="HRY319" s="35"/>
      <c r="HRZ319" s="35"/>
      <c r="HSA319" s="15"/>
      <c r="HSC319" s="13"/>
      <c r="HSD319" s="35"/>
      <c r="HSE319" s="35"/>
      <c r="HSF319" s="15"/>
      <c r="HSH319" s="13"/>
      <c r="HSI319" s="35"/>
      <c r="HSJ319" s="35"/>
      <c r="HSK319" s="15"/>
      <c r="HSM319" s="13"/>
      <c r="HSN319" s="35"/>
      <c r="HSO319" s="35"/>
      <c r="HSP319" s="15"/>
      <c r="HSR319" s="13"/>
      <c r="HSS319" s="35"/>
      <c r="HST319" s="35"/>
      <c r="HSU319" s="15"/>
      <c r="HSW319" s="13"/>
      <c r="HSX319" s="35"/>
      <c r="HSY319" s="35"/>
      <c r="HSZ319" s="15"/>
      <c r="HTB319" s="13"/>
      <c r="HTC319" s="35"/>
      <c r="HTD319" s="35"/>
      <c r="HTE319" s="15"/>
      <c r="HTG319" s="13"/>
      <c r="HTH319" s="35"/>
      <c r="HTI319" s="35"/>
      <c r="HTJ319" s="15"/>
      <c r="HTL319" s="13"/>
      <c r="HTM319" s="35"/>
      <c r="HTN319" s="35"/>
      <c r="HTO319" s="15"/>
      <c r="HTQ319" s="13"/>
      <c r="HTR319" s="35"/>
      <c r="HTS319" s="35"/>
      <c r="HTT319" s="15"/>
      <c r="HTV319" s="13"/>
      <c r="HTW319" s="35"/>
      <c r="HTX319" s="35"/>
      <c r="HTY319" s="15"/>
      <c r="HUA319" s="13"/>
      <c r="HUB319" s="35"/>
      <c r="HUC319" s="35"/>
      <c r="HUD319" s="15"/>
      <c r="HUF319" s="13"/>
      <c r="HUG319" s="35"/>
      <c r="HUH319" s="35"/>
      <c r="HUI319" s="15"/>
      <c r="HUK319" s="13"/>
      <c r="HUL319" s="35"/>
      <c r="HUM319" s="35"/>
      <c r="HUN319" s="15"/>
      <c r="HUP319" s="13"/>
      <c r="HUQ319" s="35"/>
      <c r="HUR319" s="35"/>
      <c r="HUS319" s="15"/>
      <c r="HUU319" s="13"/>
      <c r="HUV319" s="35"/>
      <c r="HUW319" s="35"/>
      <c r="HUX319" s="15"/>
      <c r="HUZ319" s="13"/>
      <c r="HVA319" s="35"/>
      <c r="HVB319" s="35"/>
      <c r="HVC319" s="15"/>
      <c r="HVE319" s="13"/>
      <c r="HVF319" s="35"/>
      <c r="HVG319" s="35"/>
      <c r="HVH319" s="15"/>
      <c r="HVJ319" s="13"/>
      <c r="HVK319" s="35"/>
      <c r="HVL319" s="35"/>
      <c r="HVM319" s="15"/>
      <c r="HVO319" s="13"/>
      <c r="HVP319" s="35"/>
      <c r="HVQ319" s="35"/>
      <c r="HVR319" s="15"/>
      <c r="HVT319" s="13"/>
      <c r="HVU319" s="35"/>
      <c r="HVV319" s="35"/>
      <c r="HVW319" s="15"/>
      <c r="HVY319" s="13"/>
      <c r="HVZ319" s="35"/>
      <c r="HWA319" s="35"/>
      <c r="HWB319" s="15"/>
      <c r="HWD319" s="13"/>
      <c r="HWE319" s="35"/>
      <c r="HWF319" s="35"/>
      <c r="HWG319" s="15"/>
      <c r="HWI319" s="13"/>
      <c r="HWJ319" s="35"/>
      <c r="HWK319" s="35"/>
      <c r="HWL319" s="15"/>
      <c r="HWN319" s="13"/>
      <c r="HWO319" s="35"/>
      <c r="HWP319" s="35"/>
      <c r="HWQ319" s="15"/>
      <c r="HWS319" s="13"/>
      <c r="HWT319" s="35"/>
      <c r="HWU319" s="35"/>
      <c r="HWV319" s="15"/>
      <c r="HWX319" s="13"/>
      <c r="HWY319" s="35"/>
      <c r="HWZ319" s="35"/>
      <c r="HXA319" s="15"/>
      <c r="HXC319" s="13"/>
      <c r="HXD319" s="35"/>
      <c r="HXE319" s="35"/>
      <c r="HXF319" s="15"/>
      <c r="HXH319" s="13"/>
      <c r="HXI319" s="35"/>
      <c r="HXJ319" s="35"/>
      <c r="HXK319" s="15"/>
      <c r="HXM319" s="13"/>
      <c r="HXN319" s="35"/>
      <c r="HXO319" s="35"/>
      <c r="HXP319" s="15"/>
      <c r="HXR319" s="13"/>
      <c r="HXS319" s="35"/>
      <c r="HXT319" s="35"/>
      <c r="HXU319" s="15"/>
      <c r="HXW319" s="13"/>
      <c r="HXX319" s="35"/>
      <c r="HXY319" s="35"/>
      <c r="HXZ319" s="15"/>
      <c r="HYB319" s="13"/>
      <c r="HYC319" s="35"/>
      <c r="HYD319" s="35"/>
      <c r="HYE319" s="15"/>
      <c r="HYG319" s="13"/>
      <c r="HYH319" s="35"/>
      <c r="HYI319" s="35"/>
      <c r="HYJ319" s="15"/>
      <c r="HYL319" s="13"/>
      <c r="HYM319" s="35"/>
      <c r="HYN319" s="35"/>
      <c r="HYO319" s="15"/>
      <c r="HYQ319" s="13"/>
      <c r="HYR319" s="35"/>
      <c r="HYS319" s="35"/>
      <c r="HYT319" s="15"/>
      <c r="HYV319" s="13"/>
      <c r="HYW319" s="35"/>
      <c r="HYX319" s="35"/>
      <c r="HYY319" s="15"/>
      <c r="HZA319" s="13"/>
      <c r="HZB319" s="35"/>
      <c r="HZC319" s="35"/>
      <c r="HZD319" s="15"/>
      <c r="HZF319" s="13"/>
      <c r="HZG319" s="35"/>
      <c r="HZH319" s="35"/>
      <c r="HZI319" s="15"/>
      <c r="HZK319" s="13"/>
      <c r="HZL319" s="35"/>
      <c r="HZM319" s="35"/>
      <c r="HZN319" s="15"/>
      <c r="HZP319" s="13"/>
      <c r="HZQ319" s="35"/>
      <c r="HZR319" s="35"/>
      <c r="HZS319" s="15"/>
      <c r="HZU319" s="13"/>
      <c r="HZV319" s="35"/>
      <c r="HZW319" s="35"/>
      <c r="HZX319" s="15"/>
      <c r="HZZ319" s="13"/>
      <c r="IAA319" s="35"/>
      <c r="IAB319" s="35"/>
      <c r="IAC319" s="15"/>
      <c r="IAE319" s="13"/>
      <c r="IAF319" s="35"/>
      <c r="IAG319" s="35"/>
      <c r="IAH319" s="15"/>
      <c r="IAJ319" s="13"/>
      <c r="IAK319" s="35"/>
      <c r="IAL319" s="35"/>
      <c r="IAM319" s="15"/>
      <c r="IAO319" s="13"/>
      <c r="IAP319" s="35"/>
      <c r="IAQ319" s="35"/>
      <c r="IAR319" s="15"/>
      <c r="IAT319" s="13"/>
      <c r="IAU319" s="35"/>
      <c r="IAV319" s="35"/>
      <c r="IAW319" s="15"/>
      <c r="IAY319" s="13"/>
      <c r="IAZ319" s="35"/>
      <c r="IBA319" s="35"/>
      <c r="IBB319" s="15"/>
      <c r="IBD319" s="13"/>
      <c r="IBE319" s="35"/>
      <c r="IBF319" s="35"/>
      <c r="IBG319" s="15"/>
      <c r="IBI319" s="13"/>
      <c r="IBJ319" s="35"/>
      <c r="IBK319" s="35"/>
      <c r="IBL319" s="15"/>
      <c r="IBN319" s="13"/>
      <c r="IBO319" s="35"/>
      <c r="IBP319" s="35"/>
      <c r="IBQ319" s="15"/>
      <c r="IBS319" s="13"/>
      <c r="IBT319" s="35"/>
      <c r="IBU319" s="35"/>
      <c r="IBV319" s="15"/>
      <c r="IBX319" s="13"/>
      <c r="IBY319" s="35"/>
      <c r="IBZ319" s="35"/>
      <c r="ICA319" s="15"/>
      <c r="ICC319" s="13"/>
      <c r="ICD319" s="35"/>
      <c r="ICE319" s="35"/>
      <c r="ICF319" s="15"/>
      <c r="ICH319" s="13"/>
      <c r="ICI319" s="35"/>
      <c r="ICJ319" s="35"/>
      <c r="ICK319" s="15"/>
      <c r="ICM319" s="13"/>
      <c r="ICN319" s="35"/>
      <c r="ICO319" s="35"/>
      <c r="ICP319" s="15"/>
      <c r="ICR319" s="13"/>
      <c r="ICS319" s="35"/>
      <c r="ICT319" s="35"/>
      <c r="ICU319" s="15"/>
      <c r="ICW319" s="13"/>
      <c r="ICX319" s="35"/>
      <c r="ICY319" s="35"/>
      <c r="ICZ319" s="15"/>
      <c r="IDB319" s="13"/>
      <c r="IDC319" s="35"/>
      <c r="IDD319" s="35"/>
      <c r="IDE319" s="15"/>
      <c r="IDG319" s="13"/>
      <c r="IDH319" s="35"/>
      <c r="IDI319" s="35"/>
      <c r="IDJ319" s="15"/>
      <c r="IDL319" s="13"/>
      <c r="IDM319" s="35"/>
      <c r="IDN319" s="35"/>
      <c r="IDO319" s="15"/>
      <c r="IDQ319" s="13"/>
      <c r="IDR319" s="35"/>
      <c r="IDS319" s="35"/>
      <c r="IDT319" s="15"/>
      <c r="IDV319" s="13"/>
      <c r="IDW319" s="35"/>
      <c r="IDX319" s="35"/>
      <c r="IDY319" s="15"/>
      <c r="IEA319" s="13"/>
      <c r="IEB319" s="35"/>
      <c r="IEC319" s="35"/>
      <c r="IED319" s="15"/>
      <c r="IEF319" s="13"/>
      <c r="IEG319" s="35"/>
      <c r="IEH319" s="35"/>
      <c r="IEI319" s="15"/>
      <c r="IEK319" s="13"/>
      <c r="IEL319" s="35"/>
      <c r="IEM319" s="35"/>
      <c r="IEN319" s="15"/>
      <c r="IEP319" s="13"/>
      <c r="IEQ319" s="35"/>
      <c r="IER319" s="35"/>
      <c r="IES319" s="15"/>
      <c r="IEU319" s="13"/>
      <c r="IEV319" s="35"/>
      <c r="IEW319" s="35"/>
      <c r="IEX319" s="15"/>
      <c r="IEZ319" s="13"/>
      <c r="IFA319" s="35"/>
      <c r="IFB319" s="35"/>
      <c r="IFC319" s="15"/>
      <c r="IFE319" s="13"/>
      <c r="IFF319" s="35"/>
      <c r="IFG319" s="35"/>
      <c r="IFH319" s="15"/>
      <c r="IFJ319" s="13"/>
      <c r="IFK319" s="35"/>
      <c r="IFL319" s="35"/>
      <c r="IFM319" s="15"/>
      <c r="IFO319" s="13"/>
      <c r="IFP319" s="35"/>
      <c r="IFQ319" s="35"/>
      <c r="IFR319" s="15"/>
      <c r="IFT319" s="13"/>
      <c r="IFU319" s="35"/>
      <c r="IFV319" s="35"/>
      <c r="IFW319" s="15"/>
      <c r="IFY319" s="13"/>
      <c r="IFZ319" s="35"/>
      <c r="IGA319" s="35"/>
      <c r="IGB319" s="15"/>
      <c r="IGD319" s="13"/>
      <c r="IGE319" s="35"/>
      <c r="IGF319" s="35"/>
      <c r="IGG319" s="15"/>
      <c r="IGI319" s="13"/>
      <c r="IGJ319" s="35"/>
      <c r="IGK319" s="35"/>
      <c r="IGL319" s="15"/>
      <c r="IGN319" s="13"/>
      <c r="IGO319" s="35"/>
      <c r="IGP319" s="35"/>
      <c r="IGQ319" s="15"/>
      <c r="IGS319" s="13"/>
      <c r="IGT319" s="35"/>
      <c r="IGU319" s="35"/>
      <c r="IGV319" s="15"/>
      <c r="IGX319" s="13"/>
      <c r="IGY319" s="35"/>
      <c r="IGZ319" s="35"/>
      <c r="IHA319" s="15"/>
      <c r="IHC319" s="13"/>
      <c r="IHD319" s="35"/>
      <c r="IHE319" s="35"/>
      <c r="IHF319" s="15"/>
      <c r="IHH319" s="13"/>
      <c r="IHI319" s="35"/>
      <c r="IHJ319" s="35"/>
      <c r="IHK319" s="15"/>
      <c r="IHM319" s="13"/>
      <c r="IHN319" s="35"/>
      <c r="IHO319" s="35"/>
      <c r="IHP319" s="15"/>
      <c r="IHR319" s="13"/>
      <c r="IHS319" s="35"/>
      <c r="IHT319" s="35"/>
      <c r="IHU319" s="15"/>
      <c r="IHW319" s="13"/>
      <c r="IHX319" s="35"/>
      <c r="IHY319" s="35"/>
      <c r="IHZ319" s="15"/>
      <c r="IIB319" s="13"/>
      <c r="IIC319" s="35"/>
      <c r="IID319" s="35"/>
      <c r="IIE319" s="15"/>
      <c r="IIG319" s="13"/>
      <c r="IIH319" s="35"/>
      <c r="III319" s="35"/>
      <c r="IIJ319" s="15"/>
      <c r="IIL319" s="13"/>
      <c r="IIM319" s="35"/>
      <c r="IIN319" s="35"/>
      <c r="IIO319" s="15"/>
      <c r="IIQ319" s="13"/>
      <c r="IIR319" s="35"/>
      <c r="IIS319" s="35"/>
      <c r="IIT319" s="15"/>
      <c r="IIV319" s="13"/>
      <c r="IIW319" s="35"/>
      <c r="IIX319" s="35"/>
      <c r="IIY319" s="15"/>
      <c r="IJA319" s="13"/>
      <c r="IJB319" s="35"/>
      <c r="IJC319" s="35"/>
      <c r="IJD319" s="15"/>
      <c r="IJF319" s="13"/>
      <c r="IJG319" s="35"/>
      <c r="IJH319" s="35"/>
      <c r="IJI319" s="15"/>
      <c r="IJK319" s="13"/>
      <c r="IJL319" s="35"/>
      <c r="IJM319" s="35"/>
      <c r="IJN319" s="15"/>
      <c r="IJP319" s="13"/>
      <c r="IJQ319" s="35"/>
      <c r="IJR319" s="35"/>
      <c r="IJS319" s="15"/>
      <c r="IJU319" s="13"/>
      <c r="IJV319" s="35"/>
      <c r="IJW319" s="35"/>
      <c r="IJX319" s="15"/>
      <c r="IJZ319" s="13"/>
      <c r="IKA319" s="35"/>
      <c r="IKB319" s="35"/>
      <c r="IKC319" s="15"/>
      <c r="IKE319" s="13"/>
      <c r="IKF319" s="35"/>
      <c r="IKG319" s="35"/>
      <c r="IKH319" s="15"/>
      <c r="IKJ319" s="13"/>
      <c r="IKK319" s="35"/>
      <c r="IKL319" s="35"/>
      <c r="IKM319" s="15"/>
      <c r="IKO319" s="13"/>
      <c r="IKP319" s="35"/>
      <c r="IKQ319" s="35"/>
      <c r="IKR319" s="15"/>
      <c r="IKT319" s="13"/>
      <c r="IKU319" s="35"/>
      <c r="IKV319" s="35"/>
      <c r="IKW319" s="15"/>
      <c r="IKY319" s="13"/>
      <c r="IKZ319" s="35"/>
      <c r="ILA319" s="35"/>
      <c r="ILB319" s="15"/>
      <c r="ILD319" s="13"/>
      <c r="ILE319" s="35"/>
      <c r="ILF319" s="35"/>
      <c r="ILG319" s="15"/>
      <c r="ILI319" s="13"/>
      <c r="ILJ319" s="35"/>
      <c r="ILK319" s="35"/>
      <c r="ILL319" s="15"/>
      <c r="ILN319" s="13"/>
      <c r="ILO319" s="35"/>
      <c r="ILP319" s="35"/>
      <c r="ILQ319" s="15"/>
      <c r="ILS319" s="13"/>
      <c r="ILT319" s="35"/>
      <c r="ILU319" s="35"/>
      <c r="ILV319" s="15"/>
      <c r="ILX319" s="13"/>
      <c r="ILY319" s="35"/>
      <c r="ILZ319" s="35"/>
      <c r="IMA319" s="15"/>
      <c r="IMC319" s="13"/>
      <c r="IMD319" s="35"/>
      <c r="IME319" s="35"/>
      <c r="IMF319" s="15"/>
      <c r="IMH319" s="13"/>
      <c r="IMI319" s="35"/>
      <c r="IMJ319" s="35"/>
      <c r="IMK319" s="15"/>
      <c r="IMM319" s="13"/>
      <c r="IMN319" s="35"/>
      <c r="IMO319" s="35"/>
      <c r="IMP319" s="15"/>
      <c r="IMR319" s="13"/>
      <c r="IMS319" s="35"/>
      <c r="IMT319" s="35"/>
      <c r="IMU319" s="15"/>
      <c r="IMW319" s="13"/>
      <c r="IMX319" s="35"/>
      <c r="IMY319" s="35"/>
      <c r="IMZ319" s="15"/>
      <c r="INB319" s="13"/>
      <c r="INC319" s="35"/>
      <c r="IND319" s="35"/>
      <c r="INE319" s="15"/>
      <c r="ING319" s="13"/>
      <c r="INH319" s="35"/>
      <c r="INI319" s="35"/>
      <c r="INJ319" s="15"/>
      <c r="INL319" s="13"/>
      <c r="INM319" s="35"/>
      <c r="INN319" s="35"/>
      <c r="INO319" s="15"/>
      <c r="INQ319" s="13"/>
      <c r="INR319" s="35"/>
      <c r="INS319" s="35"/>
      <c r="INT319" s="15"/>
      <c r="INV319" s="13"/>
      <c r="INW319" s="35"/>
      <c r="INX319" s="35"/>
      <c r="INY319" s="15"/>
      <c r="IOA319" s="13"/>
      <c r="IOB319" s="35"/>
      <c r="IOC319" s="35"/>
      <c r="IOD319" s="15"/>
      <c r="IOF319" s="13"/>
      <c r="IOG319" s="35"/>
      <c r="IOH319" s="35"/>
      <c r="IOI319" s="15"/>
      <c r="IOK319" s="13"/>
      <c r="IOL319" s="35"/>
      <c r="IOM319" s="35"/>
      <c r="ION319" s="15"/>
      <c r="IOP319" s="13"/>
      <c r="IOQ319" s="35"/>
      <c r="IOR319" s="35"/>
      <c r="IOS319" s="15"/>
      <c r="IOU319" s="13"/>
      <c r="IOV319" s="35"/>
      <c r="IOW319" s="35"/>
      <c r="IOX319" s="15"/>
      <c r="IOZ319" s="13"/>
      <c r="IPA319" s="35"/>
      <c r="IPB319" s="35"/>
      <c r="IPC319" s="15"/>
      <c r="IPE319" s="13"/>
      <c r="IPF319" s="35"/>
      <c r="IPG319" s="35"/>
      <c r="IPH319" s="15"/>
      <c r="IPJ319" s="13"/>
      <c r="IPK319" s="35"/>
      <c r="IPL319" s="35"/>
      <c r="IPM319" s="15"/>
      <c r="IPO319" s="13"/>
      <c r="IPP319" s="35"/>
      <c r="IPQ319" s="35"/>
      <c r="IPR319" s="15"/>
      <c r="IPT319" s="13"/>
      <c r="IPU319" s="35"/>
      <c r="IPV319" s="35"/>
      <c r="IPW319" s="15"/>
      <c r="IPY319" s="13"/>
      <c r="IPZ319" s="35"/>
      <c r="IQA319" s="35"/>
      <c r="IQB319" s="15"/>
      <c r="IQD319" s="13"/>
      <c r="IQE319" s="35"/>
      <c r="IQF319" s="35"/>
      <c r="IQG319" s="15"/>
      <c r="IQI319" s="13"/>
      <c r="IQJ319" s="35"/>
      <c r="IQK319" s="35"/>
      <c r="IQL319" s="15"/>
      <c r="IQN319" s="13"/>
      <c r="IQO319" s="35"/>
      <c r="IQP319" s="35"/>
      <c r="IQQ319" s="15"/>
      <c r="IQS319" s="13"/>
      <c r="IQT319" s="35"/>
      <c r="IQU319" s="35"/>
      <c r="IQV319" s="15"/>
      <c r="IQX319" s="13"/>
      <c r="IQY319" s="35"/>
      <c r="IQZ319" s="35"/>
      <c r="IRA319" s="15"/>
      <c r="IRC319" s="13"/>
      <c r="IRD319" s="35"/>
      <c r="IRE319" s="35"/>
      <c r="IRF319" s="15"/>
      <c r="IRH319" s="13"/>
      <c r="IRI319" s="35"/>
      <c r="IRJ319" s="35"/>
      <c r="IRK319" s="15"/>
      <c r="IRM319" s="13"/>
      <c r="IRN319" s="35"/>
      <c r="IRO319" s="35"/>
      <c r="IRP319" s="15"/>
      <c r="IRR319" s="13"/>
      <c r="IRS319" s="35"/>
      <c r="IRT319" s="35"/>
      <c r="IRU319" s="15"/>
      <c r="IRW319" s="13"/>
      <c r="IRX319" s="35"/>
      <c r="IRY319" s="35"/>
      <c r="IRZ319" s="15"/>
      <c r="ISB319" s="13"/>
      <c r="ISC319" s="35"/>
      <c r="ISD319" s="35"/>
      <c r="ISE319" s="15"/>
      <c r="ISG319" s="13"/>
      <c r="ISH319" s="35"/>
      <c r="ISI319" s="35"/>
      <c r="ISJ319" s="15"/>
      <c r="ISL319" s="13"/>
      <c r="ISM319" s="35"/>
      <c r="ISN319" s="35"/>
      <c r="ISO319" s="15"/>
      <c r="ISQ319" s="13"/>
      <c r="ISR319" s="35"/>
      <c r="ISS319" s="35"/>
      <c r="IST319" s="15"/>
      <c r="ISV319" s="13"/>
      <c r="ISW319" s="35"/>
      <c r="ISX319" s="35"/>
      <c r="ISY319" s="15"/>
      <c r="ITA319" s="13"/>
      <c r="ITB319" s="35"/>
      <c r="ITC319" s="35"/>
      <c r="ITD319" s="15"/>
      <c r="ITF319" s="13"/>
      <c r="ITG319" s="35"/>
      <c r="ITH319" s="35"/>
      <c r="ITI319" s="15"/>
      <c r="ITK319" s="13"/>
      <c r="ITL319" s="35"/>
      <c r="ITM319" s="35"/>
      <c r="ITN319" s="15"/>
      <c r="ITP319" s="13"/>
      <c r="ITQ319" s="35"/>
      <c r="ITR319" s="35"/>
      <c r="ITS319" s="15"/>
      <c r="ITU319" s="13"/>
      <c r="ITV319" s="35"/>
      <c r="ITW319" s="35"/>
      <c r="ITX319" s="15"/>
      <c r="ITZ319" s="13"/>
      <c r="IUA319" s="35"/>
      <c r="IUB319" s="35"/>
      <c r="IUC319" s="15"/>
      <c r="IUE319" s="13"/>
      <c r="IUF319" s="35"/>
      <c r="IUG319" s="35"/>
      <c r="IUH319" s="15"/>
      <c r="IUJ319" s="13"/>
      <c r="IUK319" s="35"/>
      <c r="IUL319" s="35"/>
      <c r="IUM319" s="15"/>
      <c r="IUO319" s="13"/>
      <c r="IUP319" s="35"/>
      <c r="IUQ319" s="35"/>
      <c r="IUR319" s="15"/>
      <c r="IUT319" s="13"/>
      <c r="IUU319" s="35"/>
      <c r="IUV319" s="35"/>
      <c r="IUW319" s="15"/>
      <c r="IUY319" s="13"/>
      <c r="IUZ319" s="35"/>
      <c r="IVA319" s="35"/>
      <c r="IVB319" s="15"/>
      <c r="IVD319" s="13"/>
      <c r="IVE319" s="35"/>
      <c r="IVF319" s="35"/>
      <c r="IVG319" s="15"/>
      <c r="IVI319" s="13"/>
      <c r="IVJ319" s="35"/>
      <c r="IVK319" s="35"/>
      <c r="IVL319" s="15"/>
      <c r="IVN319" s="13"/>
      <c r="IVO319" s="35"/>
      <c r="IVP319" s="35"/>
      <c r="IVQ319" s="15"/>
      <c r="IVS319" s="13"/>
      <c r="IVT319" s="35"/>
      <c r="IVU319" s="35"/>
      <c r="IVV319" s="15"/>
      <c r="IVX319" s="13"/>
      <c r="IVY319" s="35"/>
      <c r="IVZ319" s="35"/>
      <c r="IWA319" s="15"/>
      <c r="IWC319" s="13"/>
      <c r="IWD319" s="35"/>
      <c r="IWE319" s="35"/>
      <c r="IWF319" s="15"/>
      <c r="IWH319" s="13"/>
      <c r="IWI319" s="35"/>
      <c r="IWJ319" s="35"/>
      <c r="IWK319" s="15"/>
      <c r="IWM319" s="13"/>
      <c r="IWN319" s="35"/>
      <c r="IWO319" s="35"/>
      <c r="IWP319" s="15"/>
      <c r="IWR319" s="13"/>
      <c r="IWS319" s="35"/>
      <c r="IWT319" s="35"/>
      <c r="IWU319" s="15"/>
      <c r="IWW319" s="13"/>
      <c r="IWX319" s="35"/>
      <c r="IWY319" s="35"/>
      <c r="IWZ319" s="15"/>
      <c r="IXB319" s="13"/>
      <c r="IXC319" s="35"/>
      <c r="IXD319" s="35"/>
      <c r="IXE319" s="15"/>
      <c r="IXG319" s="13"/>
      <c r="IXH319" s="35"/>
      <c r="IXI319" s="35"/>
      <c r="IXJ319" s="15"/>
      <c r="IXL319" s="13"/>
      <c r="IXM319" s="35"/>
      <c r="IXN319" s="35"/>
      <c r="IXO319" s="15"/>
      <c r="IXQ319" s="13"/>
      <c r="IXR319" s="35"/>
      <c r="IXS319" s="35"/>
      <c r="IXT319" s="15"/>
      <c r="IXV319" s="13"/>
      <c r="IXW319" s="35"/>
      <c r="IXX319" s="35"/>
      <c r="IXY319" s="15"/>
      <c r="IYA319" s="13"/>
      <c r="IYB319" s="35"/>
      <c r="IYC319" s="35"/>
      <c r="IYD319" s="15"/>
      <c r="IYF319" s="13"/>
      <c r="IYG319" s="35"/>
      <c r="IYH319" s="35"/>
      <c r="IYI319" s="15"/>
      <c r="IYK319" s="13"/>
      <c r="IYL319" s="35"/>
      <c r="IYM319" s="35"/>
      <c r="IYN319" s="15"/>
      <c r="IYP319" s="13"/>
      <c r="IYQ319" s="35"/>
      <c r="IYR319" s="35"/>
      <c r="IYS319" s="15"/>
      <c r="IYU319" s="13"/>
      <c r="IYV319" s="35"/>
      <c r="IYW319" s="35"/>
      <c r="IYX319" s="15"/>
      <c r="IYZ319" s="13"/>
      <c r="IZA319" s="35"/>
      <c r="IZB319" s="35"/>
      <c r="IZC319" s="15"/>
      <c r="IZE319" s="13"/>
      <c r="IZF319" s="35"/>
      <c r="IZG319" s="35"/>
      <c r="IZH319" s="15"/>
      <c r="IZJ319" s="13"/>
      <c r="IZK319" s="35"/>
      <c r="IZL319" s="35"/>
      <c r="IZM319" s="15"/>
      <c r="IZO319" s="13"/>
      <c r="IZP319" s="35"/>
      <c r="IZQ319" s="35"/>
      <c r="IZR319" s="15"/>
      <c r="IZT319" s="13"/>
      <c r="IZU319" s="35"/>
      <c r="IZV319" s="35"/>
      <c r="IZW319" s="15"/>
      <c r="IZY319" s="13"/>
      <c r="IZZ319" s="35"/>
      <c r="JAA319" s="35"/>
      <c r="JAB319" s="15"/>
      <c r="JAD319" s="13"/>
      <c r="JAE319" s="35"/>
      <c r="JAF319" s="35"/>
      <c r="JAG319" s="15"/>
      <c r="JAI319" s="13"/>
      <c r="JAJ319" s="35"/>
      <c r="JAK319" s="35"/>
      <c r="JAL319" s="15"/>
      <c r="JAN319" s="13"/>
      <c r="JAO319" s="35"/>
      <c r="JAP319" s="35"/>
      <c r="JAQ319" s="15"/>
      <c r="JAS319" s="13"/>
      <c r="JAT319" s="35"/>
      <c r="JAU319" s="35"/>
      <c r="JAV319" s="15"/>
      <c r="JAX319" s="13"/>
      <c r="JAY319" s="35"/>
      <c r="JAZ319" s="35"/>
      <c r="JBA319" s="15"/>
      <c r="JBC319" s="13"/>
      <c r="JBD319" s="35"/>
      <c r="JBE319" s="35"/>
      <c r="JBF319" s="15"/>
      <c r="JBH319" s="13"/>
      <c r="JBI319" s="35"/>
      <c r="JBJ319" s="35"/>
      <c r="JBK319" s="15"/>
      <c r="JBM319" s="13"/>
      <c r="JBN319" s="35"/>
      <c r="JBO319" s="35"/>
      <c r="JBP319" s="15"/>
      <c r="JBR319" s="13"/>
      <c r="JBS319" s="35"/>
      <c r="JBT319" s="35"/>
      <c r="JBU319" s="15"/>
      <c r="JBW319" s="13"/>
      <c r="JBX319" s="35"/>
      <c r="JBY319" s="35"/>
      <c r="JBZ319" s="15"/>
      <c r="JCB319" s="13"/>
      <c r="JCC319" s="35"/>
      <c r="JCD319" s="35"/>
      <c r="JCE319" s="15"/>
      <c r="JCG319" s="13"/>
      <c r="JCH319" s="35"/>
      <c r="JCI319" s="35"/>
      <c r="JCJ319" s="15"/>
      <c r="JCL319" s="13"/>
      <c r="JCM319" s="35"/>
      <c r="JCN319" s="35"/>
      <c r="JCO319" s="15"/>
      <c r="JCQ319" s="13"/>
      <c r="JCR319" s="35"/>
      <c r="JCS319" s="35"/>
      <c r="JCT319" s="15"/>
      <c r="JCV319" s="13"/>
      <c r="JCW319" s="35"/>
      <c r="JCX319" s="35"/>
      <c r="JCY319" s="15"/>
      <c r="JDA319" s="13"/>
      <c r="JDB319" s="35"/>
      <c r="JDC319" s="35"/>
      <c r="JDD319" s="15"/>
      <c r="JDF319" s="13"/>
      <c r="JDG319" s="35"/>
      <c r="JDH319" s="35"/>
      <c r="JDI319" s="15"/>
      <c r="JDK319" s="13"/>
      <c r="JDL319" s="35"/>
      <c r="JDM319" s="35"/>
      <c r="JDN319" s="15"/>
      <c r="JDP319" s="13"/>
      <c r="JDQ319" s="35"/>
      <c r="JDR319" s="35"/>
      <c r="JDS319" s="15"/>
      <c r="JDU319" s="13"/>
      <c r="JDV319" s="35"/>
      <c r="JDW319" s="35"/>
      <c r="JDX319" s="15"/>
      <c r="JDZ319" s="13"/>
      <c r="JEA319" s="35"/>
      <c r="JEB319" s="35"/>
      <c r="JEC319" s="15"/>
      <c r="JEE319" s="13"/>
      <c r="JEF319" s="35"/>
      <c r="JEG319" s="35"/>
      <c r="JEH319" s="15"/>
      <c r="JEJ319" s="13"/>
      <c r="JEK319" s="35"/>
      <c r="JEL319" s="35"/>
      <c r="JEM319" s="15"/>
      <c r="JEO319" s="13"/>
      <c r="JEP319" s="35"/>
      <c r="JEQ319" s="35"/>
      <c r="JER319" s="15"/>
      <c r="JET319" s="13"/>
      <c r="JEU319" s="35"/>
      <c r="JEV319" s="35"/>
      <c r="JEW319" s="15"/>
      <c r="JEY319" s="13"/>
      <c r="JEZ319" s="35"/>
      <c r="JFA319" s="35"/>
      <c r="JFB319" s="15"/>
      <c r="JFD319" s="13"/>
      <c r="JFE319" s="35"/>
      <c r="JFF319" s="35"/>
      <c r="JFG319" s="15"/>
      <c r="JFI319" s="13"/>
      <c r="JFJ319" s="35"/>
      <c r="JFK319" s="35"/>
      <c r="JFL319" s="15"/>
      <c r="JFN319" s="13"/>
      <c r="JFO319" s="35"/>
      <c r="JFP319" s="35"/>
      <c r="JFQ319" s="15"/>
      <c r="JFS319" s="13"/>
      <c r="JFT319" s="35"/>
      <c r="JFU319" s="35"/>
      <c r="JFV319" s="15"/>
      <c r="JFX319" s="13"/>
      <c r="JFY319" s="35"/>
      <c r="JFZ319" s="35"/>
      <c r="JGA319" s="15"/>
      <c r="JGC319" s="13"/>
      <c r="JGD319" s="35"/>
      <c r="JGE319" s="35"/>
      <c r="JGF319" s="15"/>
      <c r="JGH319" s="13"/>
      <c r="JGI319" s="35"/>
      <c r="JGJ319" s="35"/>
      <c r="JGK319" s="15"/>
      <c r="JGM319" s="13"/>
      <c r="JGN319" s="35"/>
      <c r="JGO319" s="35"/>
      <c r="JGP319" s="15"/>
      <c r="JGR319" s="13"/>
      <c r="JGS319" s="35"/>
      <c r="JGT319" s="35"/>
      <c r="JGU319" s="15"/>
      <c r="JGW319" s="13"/>
      <c r="JGX319" s="35"/>
      <c r="JGY319" s="35"/>
      <c r="JGZ319" s="15"/>
      <c r="JHB319" s="13"/>
      <c r="JHC319" s="35"/>
      <c r="JHD319" s="35"/>
      <c r="JHE319" s="15"/>
      <c r="JHG319" s="13"/>
      <c r="JHH319" s="35"/>
      <c r="JHI319" s="35"/>
      <c r="JHJ319" s="15"/>
      <c r="JHL319" s="13"/>
      <c r="JHM319" s="35"/>
      <c r="JHN319" s="35"/>
      <c r="JHO319" s="15"/>
      <c r="JHQ319" s="13"/>
      <c r="JHR319" s="35"/>
      <c r="JHS319" s="35"/>
      <c r="JHT319" s="15"/>
      <c r="JHV319" s="13"/>
      <c r="JHW319" s="35"/>
      <c r="JHX319" s="35"/>
      <c r="JHY319" s="15"/>
      <c r="JIA319" s="13"/>
      <c r="JIB319" s="35"/>
      <c r="JIC319" s="35"/>
      <c r="JID319" s="15"/>
      <c r="JIF319" s="13"/>
      <c r="JIG319" s="35"/>
      <c r="JIH319" s="35"/>
      <c r="JII319" s="15"/>
      <c r="JIK319" s="13"/>
      <c r="JIL319" s="35"/>
      <c r="JIM319" s="35"/>
      <c r="JIN319" s="15"/>
      <c r="JIP319" s="13"/>
      <c r="JIQ319" s="35"/>
      <c r="JIR319" s="35"/>
      <c r="JIS319" s="15"/>
      <c r="JIU319" s="13"/>
      <c r="JIV319" s="35"/>
      <c r="JIW319" s="35"/>
      <c r="JIX319" s="15"/>
      <c r="JIZ319" s="13"/>
      <c r="JJA319" s="35"/>
      <c r="JJB319" s="35"/>
      <c r="JJC319" s="15"/>
      <c r="JJE319" s="13"/>
      <c r="JJF319" s="35"/>
      <c r="JJG319" s="35"/>
      <c r="JJH319" s="15"/>
      <c r="JJJ319" s="13"/>
      <c r="JJK319" s="35"/>
      <c r="JJL319" s="35"/>
      <c r="JJM319" s="15"/>
      <c r="JJO319" s="13"/>
      <c r="JJP319" s="35"/>
      <c r="JJQ319" s="35"/>
      <c r="JJR319" s="15"/>
      <c r="JJT319" s="13"/>
      <c r="JJU319" s="35"/>
      <c r="JJV319" s="35"/>
      <c r="JJW319" s="15"/>
      <c r="JJY319" s="13"/>
      <c r="JJZ319" s="35"/>
      <c r="JKA319" s="35"/>
      <c r="JKB319" s="15"/>
      <c r="JKD319" s="13"/>
      <c r="JKE319" s="35"/>
      <c r="JKF319" s="35"/>
      <c r="JKG319" s="15"/>
      <c r="JKI319" s="13"/>
      <c r="JKJ319" s="35"/>
      <c r="JKK319" s="35"/>
      <c r="JKL319" s="15"/>
      <c r="JKN319" s="13"/>
      <c r="JKO319" s="35"/>
      <c r="JKP319" s="35"/>
      <c r="JKQ319" s="15"/>
      <c r="JKS319" s="13"/>
      <c r="JKT319" s="35"/>
      <c r="JKU319" s="35"/>
      <c r="JKV319" s="15"/>
      <c r="JKX319" s="13"/>
      <c r="JKY319" s="35"/>
      <c r="JKZ319" s="35"/>
      <c r="JLA319" s="15"/>
      <c r="JLC319" s="13"/>
      <c r="JLD319" s="35"/>
      <c r="JLE319" s="35"/>
      <c r="JLF319" s="15"/>
      <c r="JLH319" s="13"/>
      <c r="JLI319" s="35"/>
      <c r="JLJ319" s="35"/>
      <c r="JLK319" s="15"/>
      <c r="JLM319" s="13"/>
      <c r="JLN319" s="35"/>
      <c r="JLO319" s="35"/>
      <c r="JLP319" s="15"/>
      <c r="JLR319" s="13"/>
      <c r="JLS319" s="35"/>
      <c r="JLT319" s="35"/>
      <c r="JLU319" s="15"/>
      <c r="JLW319" s="13"/>
      <c r="JLX319" s="35"/>
      <c r="JLY319" s="35"/>
      <c r="JLZ319" s="15"/>
      <c r="JMB319" s="13"/>
      <c r="JMC319" s="35"/>
      <c r="JMD319" s="35"/>
      <c r="JME319" s="15"/>
      <c r="JMG319" s="13"/>
      <c r="JMH319" s="35"/>
      <c r="JMI319" s="35"/>
      <c r="JMJ319" s="15"/>
      <c r="JML319" s="13"/>
      <c r="JMM319" s="35"/>
      <c r="JMN319" s="35"/>
      <c r="JMO319" s="15"/>
      <c r="JMQ319" s="13"/>
      <c r="JMR319" s="35"/>
      <c r="JMS319" s="35"/>
      <c r="JMT319" s="15"/>
      <c r="JMV319" s="13"/>
      <c r="JMW319" s="35"/>
      <c r="JMX319" s="35"/>
      <c r="JMY319" s="15"/>
      <c r="JNA319" s="13"/>
      <c r="JNB319" s="35"/>
      <c r="JNC319" s="35"/>
      <c r="JND319" s="15"/>
      <c r="JNF319" s="13"/>
      <c r="JNG319" s="35"/>
      <c r="JNH319" s="35"/>
      <c r="JNI319" s="15"/>
      <c r="JNK319" s="13"/>
      <c r="JNL319" s="35"/>
      <c r="JNM319" s="35"/>
      <c r="JNN319" s="15"/>
      <c r="JNP319" s="13"/>
      <c r="JNQ319" s="35"/>
      <c r="JNR319" s="35"/>
      <c r="JNS319" s="15"/>
      <c r="JNU319" s="13"/>
      <c r="JNV319" s="35"/>
      <c r="JNW319" s="35"/>
      <c r="JNX319" s="15"/>
      <c r="JNZ319" s="13"/>
      <c r="JOA319" s="35"/>
      <c r="JOB319" s="35"/>
      <c r="JOC319" s="15"/>
      <c r="JOE319" s="13"/>
      <c r="JOF319" s="35"/>
      <c r="JOG319" s="35"/>
      <c r="JOH319" s="15"/>
      <c r="JOJ319" s="13"/>
      <c r="JOK319" s="35"/>
      <c r="JOL319" s="35"/>
      <c r="JOM319" s="15"/>
      <c r="JOO319" s="13"/>
      <c r="JOP319" s="35"/>
      <c r="JOQ319" s="35"/>
      <c r="JOR319" s="15"/>
      <c r="JOT319" s="13"/>
      <c r="JOU319" s="35"/>
      <c r="JOV319" s="35"/>
      <c r="JOW319" s="15"/>
      <c r="JOY319" s="13"/>
      <c r="JOZ319" s="35"/>
      <c r="JPA319" s="35"/>
      <c r="JPB319" s="15"/>
      <c r="JPD319" s="13"/>
      <c r="JPE319" s="35"/>
      <c r="JPF319" s="35"/>
      <c r="JPG319" s="15"/>
      <c r="JPI319" s="13"/>
      <c r="JPJ319" s="35"/>
      <c r="JPK319" s="35"/>
      <c r="JPL319" s="15"/>
      <c r="JPN319" s="13"/>
      <c r="JPO319" s="35"/>
      <c r="JPP319" s="35"/>
      <c r="JPQ319" s="15"/>
      <c r="JPS319" s="13"/>
      <c r="JPT319" s="35"/>
      <c r="JPU319" s="35"/>
      <c r="JPV319" s="15"/>
      <c r="JPX319" s="13"/>
      <c r="JPY319" s="35"/>
      <c r="JPZ319" s="35"/>
      <c r="JQA319" s="15"/>
      <c r="JQC319" s="13"/>
      <c r="JQD319" s="35"/>
      <c r="JQE319" s="35"/>
      <c r="JQF319" s="15"/>
      <c r="JQH319" s="13"/>
      <c r="JQI319" s="35"/>
      <c r="JQJ319" s="35"/>
      <c r="JQK319" s="15"/>
      <c r="JQM319" s="13"/>
      <c r="JQN319" s="35"/>
      <c r="JQO319" s="35"/>
      <c r="JQP319" s="15"/>
      <c r="JQR319" s="13"/>
      <c r="JQS319" s="35"/>
      <c r="JQT319" s="35"/>
      <c r="JQU319" s="15"/>
      <c r="JQW319" s="13"/>
      <c r="JQX319" s="35"/>
      <c r="JQY319" s="35"/>
      <c r="JQZ319" s="15"/>
      <c r="JRB319" s="13"/>
      <c r="JRC319" s="35"/>
      <c r="JRD319" s="35"/>
      <c r="JRE319" s="15"/>
      <c r="JRG319" s="13"/>
      <c r="JRH319" s="35"/>
      <c r="JRI319" s="35"/>
      <c r="JRJ319" s="15"/>
      <c r="JRL319" s="13"/>
      <c r="JRM319" s="35"/>
      <c r="JRN319" s="35"/>
      <c r="JRO319" s="15"/>
      <c r="JRQ319" s="13"/>
      <c r="JRR319" s="35"/>
      <c r="JRS319" s="35"/>
      <c r="JRT319" s="15"/>
      <c r="JRV319" s="13"/>
      <c r="JRW319" s="35"/>
      <c r="JRX319" s="35"/>
      <c r="JRY319" s="15"/>
      <c r="JSA319" s="13"/>
      <c r="JSB319" s="35"/>
      <c r="JSC319" s="35"/>
      <c r="JSD319" s="15"/>
      <c r="JSF319" s="13"/>
      <c r="JSG319" s="35"/>
      <c r="JSH319" s="35"/>
      <c r="JSI319" s="15"/>
      <c r="JSK319" s="13"/>
      <c r="JSL319" s="35"/>
      <c r="JSM319" s="35"/>
      <c r="JSN319" s="15"/>
      <c r="JSP319" s="13"/>
      <c r="JSQ319" s="35"/>
      <c r="JSR319" s="35"/>
      <c r="JSS319" s="15"/>
      <c r="JSU319" s="13"/>
      <c r="JSV319" s="35"/>
      <c r="JSW319" s="35"/>
      <c r="JSX319" s="15"/>
      <c r="JSZ319" s="13"/>
      <c r="JTA319" s="35"/>
      <c r="JTB319" s="35"/>
      <c r="JTC319" s="15"/>
      <c r="JTE319" s="13"/>
      <c r="JTF319" s="35"/>
      <c r="JTG319" s="35"/>
      <c r="JTH319" s="15"/>
      <c r="JTJ319" s="13"/>
      <c r="JTK319" s="35"/>
      <c r="JTL319" s="35"/>
      <c r="JTM319" s="15"/>
      <c r="JTO319" s="13"/>
      <c r="JTP319" s="35"/>
      <c r="JTQ319" s="35"/>
      <c r="JTR319" s="15"/>
      <c r="JTT319" s="13"/>
      <c r="JTU319" s="35"/>
      <c r="JTV319" s="35"/>
      <c r="JTW319" s="15"/>
      <c r="JTY319" s="13"/>
      <c r="JTZ319" s="35"/>
      <c r="JUA319" s="35"/>
      <c r="JUB319" s="15"/>
      <c r="JUD319" s="13"/>
      <c r="JUE319" s="35"/>
      <c r="JUF319" s="35"/>
      <c r="JUG319" s="15"/>
      <c r="JUI319" s="13"/>
      <c r="JUJ319" s="35"/>
      <c r="JUK319" s="35"/>
      <c r="JUL319" s="15"/>
      <c r="JUN319" s="13"/>
      <c r="JUO319" s="35"/>
      <c r="JUP319" s="35"/>
      <c r="JUQ319" s="15"/>
      <c r="JUS319" s="13"/>
      <c r="JUT319" s="35"/>
      <c r="JUU319" s="35"/>
      <c r="JUV319" s="15"/>
      <c r="JUX319" s="13"/>
      <c r="JUY319" s="35"/>
      <c r="JUZ319" s="35"/>
      <c r="JVA319" s="15"/>
      <c r="JVC319" s="13"/>
      <c r="JVD319" s="35"/>
      <c r="JVE319" s="35"/>
      <c r="JVF319" s="15"/>
      <c r="JVH319" s="13"/>
      <c r="JVI319" s="35"/>
      <c r="JVJ319" s="35"/>
      <c r="JVK319" s="15"/>
      <c r="JVM319" s="13"/>
      <c r="JVN319" s="35"/>
      <c r="JVO319" s="35"/>
      <c r="JVP319" s="15"/>
      <c r="JVR319" s="13"/>
      <c r="JVS319" s="35"/>
      <c r="JVT319" s="35"/>
      <c r="JVU319" s="15"/>
      <c r="JVW319" s="13"/>
      <c r="JVX319" s="35"/>
      <c r="JVY319" s="35"/>
      <c r="JVZ319" s="15"/>
      <c r="JWB319" s="13"/>
      <c r="JWC319" s="35"/>
      <c r="JWD319" s="35"/>
      <c r="JWE319" s="15"/>
      <c r="JWG319" s="13"/>
      <c r="JWH319" s="35"/>
      <c r="JWI319" s="35"/>
      <c r="JWJ319" s="15"/>
      <c r="JWL319" s="13"/>
      <c r="JWM319" s="35"/>
      <c r="JWN319" s="35"/>
      <c r="JWO319" s="15"/>
      <c r="JWQ319" s="13"/>
      <c r="JWR319" s="35"/>
      <c r="JWS319" s="35"/>
      <c r="JWT319" s="15"/>
      <c r="JWV319" s="13"/>
      <c r="JWW319" s="35"/>
      <c r="JWX319" s="35"/>
      <c r="JWY319" s="15"/>
      <c r="JXA319" s="13"/>
      <c r="JXB319" s="35"/>
      <c r="JXC319" s="35"/>
      <c r="JXD319" s="15"/>
      <c r="JXF319" s="13"/>
      <c r="JXG319" s="35"/>
      <c r="JXH319" s="35"/>
      <c r="JXI319" s="15"/>
      <c r="JXK319" s="13"/>
      <c r="JXL319" s="35"/>
      <c r="JXM319" s="35"/>
      <c r="JXN319" s="15"/>
      <c r="JXP319" s="13"/>
      <c r="JXQ319" s="35"/>
      <c r="JXR319" s="35"/>
      <c r="JXS319" s="15"/>
      <c r="JXU319" s="13"/>
      <c r="JXV319" s="35"/>
      <c r="JXW319" s="35"/>
      <c r="JXX319" s="15"/>
      <c r="JXZ319" s="13"/>
      <c r="JYA319" s="35"/>
      <c r="JYB319" s="35"/>
      <c r="JYC319" s="15"/>
      <c r="JYE319" s="13"/>
      <c r="JYF319" s="35"/>
      <c r="JYG319" s="35"/>
      <c r="JYH319" s="15"/>
      <c r="JYJ319" s="13"/>
      <c r="JYK319" s="35"/>
      <c r="JYL319" s="35"/>
      <c r="JYM319" s="15"/>
      <c r="JYO319" s="13"/>
      <c r="JYP319" s="35"/>
      <c r="JYQ319" s="35"/>
      <c r="JYR319" s="15"/>
      <c r="JYT319" s="13"/>
      <c r="JYU319" s="35"/>
      <c r="JYV319" s="35"/>
      <c r="JYW319" s="15"/>
      <c r="JYY319" s="13"/>
      <c r="JYZ319" s="35"/>
      <c r="JZA319" s="35"/>
      <c r="JZB319" s="15"/>
      <c r="JZD319" s="13"/>
      <c r="JZE319" s="35"/>
      <c r="JZF319" s="35"/>
      <c r="JZG319" s="15"/>
      <c r="JZI319" s="13"/>
      <c r="JZJ319" s="35"/>
      <c r="JZK319" s="35"/>
      <c r="JZL319" s="15"/>
      <c r="JZN319" s="13"/>
      <c r="JZO319" s="35"/>
      <c r="JZP319" s="35"/>
      <c r="JZQ319" s="15"/>
      <c r="JZS319" s="13"/>
      <c r="JZT319" s="35"/>
      <c r="JZU319" s="35"/>
      <c r="JZV319" s="15"/>
      <c r="JZX319" s="13"/>
      <c r="JZY319" s="35"/>
      <c r="JZZ319" s="35"/>
      <c r="KAA319" s="15"/>
      <c r="KAC319" s="13"/>
      <c r="KAD319" s="35"/>
      <c r="KAE319" s="35"/>
      <c r="KAF319" s="15"/>
      <c r="KAH319" s="13"/>
      <c r="KAI319" s="35"/>
      <c r="KAJ319" s="35"/>
      <c r="KAK319" s="15"/>
      <c r="KAM319" s="13"/>
      <c r="KAN319" s="35"/>
      <c r="KAO319" s="35"/>
      <c r="KAP319" s="15"/>
      <c r="KAR319" s="13"/>
      <c r="KAS319" s="35"/>
      <c r="KAT319" s="35"/>
      <c r="KAU319" s="15"/>
      <c r="KAW319" s="13"/>
      <c r="KAX319" s="35"/>
      <c r="KAY319" s="35"/>
      <c r="KAZ319" s="15"/>
      <c r="KBB319" s="13"/>
      <c r="KBC319" s="35"/>
      <c r="KBD319" s="35"/>
      <c r="KBE319" s="15"/>
      <c r="KBG319" s="13"/>
      <c r="KBH319" s="35"/>
      <c r="KBI319" s="35"/>
      <c r="KBJ319" s="15"/>
      <c r="KBL319" s="13"/>
      <c r="KBM319" s="35"/>
      <c r="KBN319" s="35"/>
      <c r="KBO319" s="15"/>
      <c r="KBQ319" s="13"/>
      <c r="KBR319" s="35"/>
      <c r="KBS319" s="35"/>
      <c r="KBT319" s="15"/>
      <c r="KBV319" s="13"/>
      <c r="KBW319" s="35"/>
      <c r="KBX319" s="35"/>
      <c r="KBY319" s="15"/>
      <c r="KCA319" s="13"/>
      <c r="KCB319" s="35"/>
      <c r="KCC319" s="35"/>
      <c r="KCD319" s="15"/>
      <c r="KCF319" s="13"/>
      <c r="KCG319" s="35"/>
      <c r="KCH319" s="35"/>
      <c r="KCI319" s="15"/>
      <c r="KCK319" s="13"/>
      <c r="KCL319" s="35"/>
      <c r="KCM319" s="35"/>
      <c r="KCN319" s="15"/>
      <c r="KCP319" s="13"/>
      <c r="KCQ319" s="35"/>
      <c r="KCR319" s="35"/>
      <c r="KCS319" s="15"/>
      <c r="KCU319" s="13"/>
      <c r="KCV319" s="35"/>
      <c r="KCW319" s="35"/>
      <c r="KCX319" s="15"/>
      <c r="KCZ319" s="13"/>
      <c r="KDA319" s="35"/>
      <c r="KDB319" s="35"/>
      <c r="KDC319" s="15"/>
      <c r="KDE319" s="13"/>
      <c r="KDF319" s="35"/>
      <c r="KDG319" s="35"/>
      <c r="KDH319" s="15"/>
      <c r="KDJ319" s="13"/>
      <c r="KDK319" s="35"/>
      <c r="KDL319" s="35"/>
      <c r="KDM319" s="15"/>
      <c r="KDO319" s="13"/>
      <c r="KDP319" s="35"/>
      <c r="KDQ319" s="35"/>
      <c r="KDR319" s="15"/>
      <c r="KDT319" s="13"/>
      <c r="KDU319" s="35"/>
      <c r="KDV319" s="35"/>
      <c r="KDW319" s="15"/>
      <c r="KDY319" s="13"/>
      <c r="KDZ319" s="35"/>
      <c r="KEA319" s="35"/>
      <c r="KEB319" s="15"/>
      <c r="KED319" s="13"/>
      <c r="KEE319" s="35"/>
      <c r="KEF319" s="35"/>
      <c r="KEG319" s="15"/>
      <c r="KEI319" s="13"/>
      <c r="KEJ319" s="35"/>
      <c r="KEK319" s="35"/>
      <c r="KEL319" s="15"/>
      <c r="KEN319" s="13"/>
      <c r="KEO319" s="35"/>
      <c r="KEP319" s="35"/>
      <c r="KEQ319" s="15"/>
      <c r="KES319" s="13"/>
      <c r="KET319" s="35"/>
      <c r="KEU319" s="35"/>
      <c r="KEV319" s="15"/>
      <c r="KEX319" s="13"/>
      <c r="KEY319" s="35"/>
      <c r="KEZ319" s="35"/>
      <c r="KFA319" s="15"/>
      <c r="KFC319" s="13"/>
      <c r="KFD319" s="35"/>
      <c r="KFE319" s="35"/>
      <c r="KFF319" s="15"/>
      <c r="KFH319" s="13"/>
      <c r="KFI319" s="35"/>
      <c r="KFJ319" s="35"/>
      <c r="KFK319" s="15"/>
      <c r="KFM319" s="13"/>
      <c r="KFN319" s="35"/>
      <c r="KFO319" s="35"/>
      <c r="KFP319" s="15"/>
      <c r="KFR319" s="13"/>
      <c r="KFS319" s="35"/>
      <c r="KFT319" s="35"/>
      <c r="KFU319" s="15"/>
      <c r="KFW319" s="13"/>
      <c r="KFX319" s="35"/>
      <c r="KFY319" s="35"/>
      <c r="KFZ319" s="15"/>
      <c r="KGB319" s="13"/>
      <c r="KGC319" s="35"/>
      <c r="KGD319" s="35"/>
      <c r="KGE319" s="15"/>
      <c r="KGG319" s="13"/>
      <c r="KGH319" s="35"/>
      <c r="KGI319" s="35"/>
      <c r="KGJ319" s="15"/>
      <c r="KGL319" s="13"/>
      <c r="KGM319" s="35"/>
      <c r="KGN319" s="35"/>
      <c r="KGO319" s="15"/>
      <c r="KGQ319" s="13"/>
      <c r="KGR319" s="35"/>
      <c r="KGS319" s="35"/>
      <c r="KGT319" s="15"/>
      <c r="KGV319" s="13"/>
      <c r="KGW319" s="35"/>
      <c r="KGX319" s="35"/>
      <c r="KGY319" s="15"/>
      <c r="KHA319" s="13"/>
      <c r="KHB319" s="35"/>
      <c r="KHC319" s="35"/>
      <c r="KHD319" s="15"/>
      <c r="KHF319" s="13"/>
      <c r="KHG319" s="35"/>
      <c r="KHH319" s="35"/>
      <c r="KHI319" s="15"/>
      <c r="KHK319" s="13"/>
      <c r="KHL319" s="35"/>
      <c r="KHM319" s="35"/>
      <c r="KHN319" s="15"/>
      <c r="KHP319" s="13"/>
      <c r="KHQ319" s="35"/>
      <c r="KHR319" s="35"/>
      <c r="KHS319" s="15"/>
      <c r="KHU319" s="13"/>
      <c r="KHV319" s="35"/>
      <c r="KHW319" s="35"/>
      <c r="KHX319" s="15"/>
      <c r="KHZ319" s="13"/>
      <c r="KIA319" s="35"/>
      <c r="KIB319" s="35"/>
      <c r="KIC319" s="15"/>
      <c r="KIE319" s="13"/>
      <c r="KIF319" s="35"/>
      <c r="KIG319" s="35"/>
      <c r="KIH319" s="15"/>
      <c r="KIJ319" s="13"/>
      <c r="KIK319" s="35"/>
      <c r="KIL319" s="35"/>
      <c r="KIM319" s="15"/>
      <c r="KIO319" s="13"/>
      <c r="KIP319" s="35"/>
      <c r="KIQ319" s="35"/>
      <c r="KIR319" s="15"/>
      <c r="KIT319" s="13"/>
      <c r="KIU319" s="35"/>
      <c r="KIV319" s="35"/>
      <c r="KIW319" s="15"/>
      <c r="KIY319" s="13"/>
      <c r="KIZ319" s="35"/>
      <c r="KJA319" s="35"/>
      <c r="KJB319" s="15"/>
      <c r="KJD319" s="13"/>
      <c r="KJE319" s="35"/>
      <c r="KJF319" s="35"/>
      <c r="KJG319" s="15"/>
      <c r="KJI319" s="13"/>
      <c r="KJJ319" s="35"/>
      <c r="KJK319" s="35"/>
      <c r="KJL319" s="15"/>
      <c r="KJN319" s="13"/>
      <c r="KJO319" s="35"/>
      <c r="KJP319" s="35"/>
      <c r="KJQ319" s="15"/>
      <c r="KJS319" s="13"/>
      <c r="KJT319" s="35"/>
      <c r="KJU319" s="35"/>
      <c r="KJV319" s="15"/>
      <c r="KJX319" s="13"/>
      <c r="KJY319" s="35"/>
      <c r="KJZ319" s="35"/>
      <c r="KKA319" s="15"/>
      <c r="KKC319" s="13"/>
      <c r="KKD319" s="35"/>
      <c r="KKE319" s="35"/>
      <c r="KKF319" s="15"/>
      <c r="KKH319" s="13"/>
      <c r="KKI319" s="35"/>
      <c r="KKJ319" s="35"/>
      <c r="KKK319" s="15"/>
      <c r="KKM319" s="13"/>
      <c r="KKN319" s="35"/>
      <c r="KKO319" s="35"/>
      <c r="KKP319" s="15"/>
      <c r="KKR319" s="13"/>
      <c r="KKS319" s="35"/>
      <c r="KKT319" s="35"/>
      <c r="KKU319" s="15"/>
      <c r="KKW319" s="13"/>
      <c r="KKX319" s="35"/>
      <c r="KKY319" s="35"/>
      <c r="KKZ319" s="15"/>
      <c r="KLB319" s="13"/>
      <c r="KLC319" s="35"/>
      <c r="KLD319" s="35"/>
      <c r="KLE319" s="15"/>
      <c r="KLG319" s="13"/>
      <c r="KLH319" s="35"/>
      <c r="KLI319" s="35"/>
      <c r="KLJ319" s="15"/>
      <c r="KLL319" s="13"/>
      <c r="KLM319" s="35"/>
      <c r="KLN319" s="35"/>
      <c r="KLO319" s="15"/>
      <c r="KLQ319" s="13"/>
      <c r="KLR319" s="35"/>
      <c r="KLS319" s="35"/>
      <c r="KLT319" s="15"/>
      <c r="KLV319" s="13"/>
      <c r="KLW319" s="35"/>
      <c r="KLX319" s="35"/>
      <c r="KLY319" s="15"/>
      <c r="KMA319" s="13"/>
      <c r="KMB319" s="35"/>
      <c r="KMC319" s="35"/>
      <c r="KMD319" s="15"/>
      <c r="KMF319" s="13"/>
      <c r="KMG319" s="35"/>
      <c r="KMH319" s="35"/>
      <c r="KMI319" s="15"/>
      <c r="KMK319" s="13"/>
      <c r="KML319" s="35"/>
      <c r="KMM319" s="35"/>
      <c r="KMN319" s="15"/>
      <c r="KMP319" s="13"/>
      <c r="KMQ319" s="35"/>
      <c r="KMR319" s="35"/>
      <c r="KMS319" s="15"/>
      <c r="KMU319" s="13"/>
      <c r="KMV319" s="35"/>
      <c r="KMW319" s="35"/>
      <c r="KMX319" s="15"/>
      <c r="KMZ319" s="13"/>
      <c r="KNA319" s="35"/>
      <c r="KNB319" s="35"/>
      <c r="KNC319" s="15"/>
      <c r="KNE319" s="13"/>
      <c r="KNF319" s="35"/>
      <c r="KNG319" s="35"/>
      <c r="KNH319" s="15"/>
      <c r="KNJ319" s="13"/>
      <c r="KNK319" s="35"/>
      <c r="KNL319" s="35"/>
      <c r="KNM319" s="15"/>
      <c r="KNO319" s="13"/>
      <c r="KNP319" s="35"/>
      <c r="KNQ319" s="35"/>
      <c r="KNR319" s="15"/>
      <c r="KNT319" s="13"/>
      <c r="KNU319" s="35"/>
      <c r="KNV319" s="35"/>
      <c r="KNW319" s="15"/>
      <c r="KNY319" s="13"/>
      <c r="KNZ319" s="35"/>
      <c r="KOA319" s="35"/>
      <c r="KOB319" s="15"/>
      <c r="KOD319" s="13"/>
      <c r="KOE319" s="35"/>
      <c r="KOF319" s="35"/>
      <c r="KOG319" s="15"/>
      <c r="KOI319" s="13"/>
      <c r="KOJ319" s="35"/>
      <c r="KOK319" s="35"/>
      <c r="KOL319" s="15"/>
      <c r="KON319" s="13"/>
      <c r="KOO319" s="35"/>
      <c r="KOP319" s="35"/>
      <c r="KOQ319" s="15"/>
      <c r="KOS319" s="13"/>
      <c r="KOT319" s="35"/>
      <c r="KOU319" s="35"/>
      <c r="KOV319" s="15"/>
      <c r="KOX319" s="13"/>
      <c r="KOY319" s="35"/>
      <c r="KOZ319" s="35"/>
      <c r="KPA319" s="15"/>
      <c r="KPC319" s="13"/>
      <c r="KPD319" s="35"/>
      <c r="KPE319" s="35"/>
      <c r="KPF319" s="15"/>
      <c r="KPH319" s="13"/>
      <c r="KPI319" s="35"/>
      <c r="KPJ319" s="35"/>
      <c r="KPK319" s="15"/>
      <c r="KPM319" s="13"/>
      <c r="KPN319" s="35"/>
      <c r="KPO319" s="35"/>
      <c r="KPP319" s="15"/>
      <c r="KPR319" s="13"/>
      <c r="KPS319" s="35"/>
      <c r="KPT319" s="35"/>
      <c r="KPU319" s="15"/>
      <c r="KPW319" s="13"/>
      <c r="KPX319" s="35"/>
      <c r="KPY319" s="35"/>
      <c r="KPZ319" s="15"/>
      <c r="KQB319" s="13"/>
      <c r="KQC319" s="35"/>
      <c r="KQD319" s="35"/>
      <c r="KQE319" s="15"/>
      <c r="KQG319" s="13"/>
      <c r="KQH319" s="35"/>
      <c r="KQI319" s="35"/>
      <c r="KQJ319" s="15"/>
      <c r="KQL319" s="13"/>
      <c r="KQM319" s="35"/>
      <c r="KQN319" s="35"/>
      <c r="KQO319" s="15"/>
      <c r="KQQ319" s="13"/>
      <c r="KQR319" s="35"/>
      <c r="KQS319" s="35"/>
      <c r="KQT319" s="15"/>
      <c r="KQV319" s="13"/>
      <c r="KQW319" s="35"/>
      <c r="KQX319" s="35"/>
      <c r="KQY319" s="15"/>
      <c r="KRA319" s="13"/>
      <c r="KRB319" s="35"/>
      <c r="KRC319" s="35"/>
      <c r="KRD319" s="15"/>
      <c r="KRF319" s="13"/>
      <c r="KRG319" s="35"/>
      <c r="KRH319" s="35"/>
      <c r="KRI319" s="15"/>
      <c r="KRK319" s="13"/>
      <c r="KRL319" s="35"/>
      <c r="KRM319" s="35"/>
      <c r="KRN319" s="15"/>
      <c r="KRP319" s="13"/>
      <c r="KRQ319" s="35"/>
      <c r="KRR319" s="35"/>
      <c r="KRS319" s="15"/>
      <c r="KRU319" s="13"/>
      <c r="KRV319" s="35"/>
      <c r="KRW319" s="35"/>
      <c r="KRX319" s="15"/>
      <c r="KRZ319" s="13"/>
      <c r="KSA319" s="35"/>
      <c r="KSB319" s="35"/>
      <c r="KSC319" s="15"/>
      <c r="KSE319" s="13"/>
      <c r="KSF319" s="35"/>
      <c r="KSG319" s="35"/>
      <c r="KSH319" s="15"/>
      <c r="KSJ319" s="13"/>
      <c r="KSK319" s="35"/>
      <c r="KSL319" s="35"/>
      <c r="KSM319" s="15"/>
      <c r="KSO319" s="13"/>
      <c r="KSP319" s="35"/>
      <c r="KSQ319" s="35"/>
      <c r="KSR319" s="15"/>
      <c r="KST319" s="13"/>
      <c r="KSU319" s="35"/>
      <c r="KSV319" s="35"/>
      <c r="KSW319" s="15"/>
      <c r="KSY319" s="13"/>
      <c r="KSZ319" s="35"/>
      <c r="KTA319" s="35"/>
      <c r="KTB319" s="15"/>
      <c r="KTD319" s="13"/>
      <c r="KTE319" s="35"/>
      <c r="KTF319" s="35"/>
      <c r="KTG319" s="15"/>
      <c r="KTI319" s="13"/>
      <c r="KTJ319" s="35"/>
      <c r="KTK319" s="35"/>
      <c r="KTL319" s="15"/>
      <c r="KTN319" s="13"/>
      <c r="KTO319" s="35"/>
      <c r="KTP319" s="35"/>
      <c r="KTQ319" s="15"/>
      <c r="KTS319" s="13"/>
      <c r="KTT319" s="35"/>
      <c r="KTU319" s="35"/>
      <c r="KTV319" s="15"/>
      <c r="KTX319" s="13"/>
      <c r="KTY319" s="35"/>
      <c r="KTZ319" s="35"/>
      <c r="KUA319" s="15"/>
      <c r="KUC319" s="13"/>
      <c r="KUD319" s="35"/>
      <c r="KUE319" s="35"/>
      <c r="KUF319" s="15"/>
      <c r="KUH319" s="13"/>
      <c r="KUI319" s="35"/>
      <c r="KUJ319" s="35"/>
      <c r="KUK319" s="15"/>
      <c r="KUM319" s="13"/>
      <c r="KUN319" s="35"/>
      <c r="KUO319" s="35"/>
      <c r="KUP319" s="15"/>
      <c r="KUR319" s="13"/>
      <c r="KUS319" s="35"/>
      <c r="KUT319" s="35"/>
      <c r="KUU319" s="15"/>
      <c r="KUW319" s="13"/>
      <c r="KUX319" s="35"/>
      <c r="KUY319" s="35"/>
      <c r="KUZ319" s="15"/>
      <c r="KVB319" s="13"/>
      <c r="KVC319" s="35"/>
      <c r="KVD319" s="35"/>
      <c r="KVE319" s="15"/>
      <c r="KVG319" s="13"/>
      <c r="KVH319" s="35"/>
      <c r="KVI319" s="35"/>
      <c r="KVJ319" s="15"/>
      <c r="KVL319" s="13"/>
      <c r="KVM319" s="35"/>
      <c r="KVN319" s="35"/>
      <c r="KVO319" s="15"/>
      <c r="KVQ319" s="13"/>
      <c r="KVR319" s="35"/>
      <c r="KVS319" s="35"/>
      <c r="KVT319" s="15"/>
      <c r="KVV319" s="13"/>
      <c r="KVW319" s="35"/>
      <c r="KVX319" s="35"/>
      <c r="KVY319" s="15"/>
      <c r="KWA319" s="13"/>
      <c r="KWB319" s="35"/>
      <c r="KWC319" s="35"/>
      <c r="KWD319" s="15"/>
      <c r="KWF319" s="13"/>
      <c r="KWG319" s="35"/>
      <c r="KWH319" s="35"/>
      <c r="KWI319" s="15"/>
      <c r="KWK319" s="13"/>
      <c r="KWL319" s="35"/>
      <c r="KWM319" s="35"/>
      <c r="KWN319" s="15"/>
      <c r="KWP319" s="13"/>
      <c r="KWQ319" s="35"/>
      <c r="KWR319" s="35"/>
      <c r="KWS319" s="15"/>
      <c r="KWU319" s="13"/>
      <c r="KWV319" s="35"/>
      <c r="KWW319" s="35"/>
      <c r="KWX319" s="15"/>
      <c r="KWZ319" s="13"/>
      <c r="KXA319" s="35"/>
      <c r="KXB319" s="35"/>
      <c r="KXC319" s="15"/>
      <c r="KXE319" s="13"/>
      <c r="KXF319" s="35"/>
      <c r="KXG319" s="35"/>
      <c r="KXH319" s="15"/>
      <c r="KXJ319" s="13"/>
      <c r="KXK319" s="35"/>
      <c r="KXL319" s="35"/>
      <c r="KXM319" s="15"/>
      <c r="KXO319" s="13"/>
      <c r="KXP319" s="35"/>
      <c r="KXQ319" s="35"/>
      <c r="KXR319" s="15"/>
      <c r="KXT319" s="13"/>
      <c r="KXU319" s="35"/>
      <c r="KXV319" s="35"/>
      <c r="KXW319" s="15"/>
      <c r="KXY319" s="13"/>
      <c r="KXZ319" s="35"/>
      <c r="KYA319" s="35"/>
      <c r="KYB319" s="15"/>
      <c r="KYD319" s="13"/>
      <c r="KYE319" s="35"/>
      <c r="KYF319" s="35"/>
      <c r="KYG319" s="15"/>
      <c r="KYI319" s="13"/>
      <c r="KYJ319" s="35"/>
      <c r="KYK319" s="35"/>
      <c r="KYL319" s="15"/>
      <c r="KYN319" s="13"/>
      <c r="KYO319" s="35"/>
      <c r="KYP319" s="35"/>
      <c r="KYQ319" s="15"/>
      <c r="KYS319" s="13"/>
      <c r="KYT319" s="35"/>
      <c r="KYU319" s="35"/>
      <c r="KYV319" s="15"/>
      <c r="KYX319" s="13"/>
      <c r="KYY319" s="35"/>
      <c r="KYZ319" s="35"/>
      <c r="KZA319" s="15"/>
      <c r="KZC319" s="13"/>
      <c r="KZD319" s="35"/>
      <c r="KZE319" s="35"/>
      <c r="KZF319" s="15"/>
      <c r="KZH319" s="13"/>
      <c r="KZI319" s="35"/>
      <c r="KZJ319" s="35"/>
      <c r="KZK319" s="15"/>
      <c r="KZM319" s="13"/>
      <c r="KZN319" s="35"/>
      <c r="KZO319" s="35"/>
      <c r="KZP319" s="15"/>
      <c r="KZR319" s="13"/>
      <c r="KZS319" s="35"/>
      <c r="KZT319" s="35"/>
      <c r="KZU319" s="15"/>
      <c r="KZW319" s="13"/>
      <c r="KZX319" s="35"/>
      <c r="KZY319" s="35"/>
      <c r="KZZ319" s="15"/>
      <c r="LAB319" s="13"/>
      <c r="LAC319" s="35"/>
      <c r="LAD319" s="35"/>
      <c r="LAE319" s="15"/>
      <c r="LAG319" s="13"/>
      <c r="LAH319" s="35"/>
      <c r="LAI319" s="35"/>
      <c r="LAJ319" s="15"/>
      <c r="LAL319" s="13"/>
      <c r="LAM319" s="35"/>
      <c r="LAN319" s="35"/>
      <c r="LAO319" s="15"/>
      <c r="LAQ319" s="13"/>
      <c r="LAR319" s="35"/>
      <c r="LAS319" s="35"/>
      <c r="LAT319" s="15"/>
      <c r="LAV319" s="13"/>
      <c r="LAW319" s="35"/>
      <c r="LAX319" s="35"/>
      <c r="LAY319" s="15"/>
      <c r="LBA319" s="13"/>
      <c r="LBB319" s="35"/>
      <c r="LBC319" s="35"/>
      <c r="LBD319" s="15"/>
      <c r="LBF319" s="13"/>
      <c r="LBG319" s="35"/>
      <c r="LBH319" s="35"/>
      <c r="LBI319" s="15"/>
      <c r="LBK319" s="13"/>
      <c r="LBL319" s="35"/>
      <c r="LBM319" s="35"/>
      <c r="LBN319" s="15"/>
      <c r="LBP319" s="13"/>
      <c r="LBQ319" s="35"/>
      <c r="LBR319" s="35"/>
      <c r="LBS319" s="15"/>
      <c r="LBU319" s="13"/>
      <c r="LBV319" s="35"/>
      <c r="LBW319" s="35"/>
      <c r="LBX319" s="15"/>
      <c r="LBZ319" s="13"/>
      <c r="LCA319" s="35"/>
      <c r="LCB319" s="35"/>
      <c r="LCC319" s="15"/>
      <c r="LCE319" s="13"/>
      <c r="LCF319" s="35"/>
      <c r="LCG319" s="35"/>
      <c r="LCH319" s="15"/>
      <c r="LCJ319" s="13"/>
      <c r="LCK319" s="35"/>
      <c r="LCL319" s="35"/>
      <c r="LCM319" s="15"/>
      <c r="LCO319" s="13"/>
      <c r="LCP319" s="35"/>
      <c r="LCQ319" s="35"/>
      <c r="LCR319" s="15"/>
      <c r="LCT319" s="13"/>
      <c r="LCU319" s="35"/>
      <c r="LCV319" s="35"/>
      <c r="LCW319" s="15"/>
      <c r="LCY319" s="13"/>
      <c r="LCZ319" s="35"/>
      <c r="LDA319" s="35"/>
      <c r="LDB319" s="15"/>
      <c r="LDD319" s="13"/>
      <c r="LDE319" s="35"/>
      <c r="LDF319" s="35"/>
      <c r="LDG319" s="15"/>
      <c r="LDI319" s="13"/>
      <c r="LDJ319" s="35"/>
      <c r="LDK319" s="35"/>
      <c r="LDL319" s="15"/>
      <c r="LDN319" s="13"/>
      <c r="LDO319" s="35"/>
      <c r="LDP319" s="35"/>
      <c r="LDQ319" s="15"/>
      <c r="LDS319" s="13"/>
      <c r="LDT319" s="35"/>
      <c r="LDU319" s="35"/>
      <c r="LDV319" s="15"/>
      <c r="LDX319" s="13"/>
      <c r="LDY319" s="35"/>
      <c r="LDZ319" s="35"/>
      <c r="LEA319" s="15"/>
      <c r="LEC319" s="13"/>
      <c r="LED319" s="35"/>
      <c r="LEE319" s="35"/>
      <c r="LEF319" s="15"/>
      <c r="LEH319" s="13"/>
      <c r="LEI319" s="35"/>
      <c r="LEJ319" s="35"/>
      <c r="LEK319" s="15"/>
      <c r="LEM319" s="13"/>
      <c r="LEN319" s="35"/>
      <c r="LEO319" s="35"/>
      <c r="LEP319" s="15"/>
      <c r="LER319" s="13"/>
      <c r="LES319" s="35"/>
      <c r="LET319" s="35"/>
      <c r="LEU319" s="15"/>
      <c r="LEW319" s="13"/>
      <c r="LEX319" s="35"/>
      <c r="LEY319" s="35"/>
      <c r="LEZ319" s="15"/>
      <c r="LFB319" s="13"/>
      <c r="LFC319" s="35"/>
      <c r="LFD319" s="35"/>
      <c r="LFE319" s="15"/>
      <c r="LFG319" s="13"/>
      <c r="LFH319" s="35"/>
      <c r="LFI319" s="35"/>
      <c r="LFJ319" s="15"/>
      <c r="LFL319" s="13"/>
      <c r="LFM319" s="35"/>
      <c r="LFN319" s="35"/>
      <c r="LFO319" s="15"/>
      <c r="LFQ319" s="13"/>
      <c r="LFR319" s="35"/>
      <c r="LFS319" s="35"/>
      <c r="LFT319" s="15"/>
      <c r="LFV319" s="13"/>
      <c r="LFW319" s="35"/>
      <c r="LFX319" s="35"/>
      <c r="LFY319" s="15"/>
      <c r="LGA319" s="13"/>
      <c r="LGB319" s="35"/>
      <c r="LGC319" s="35"/>
      <c r="LGD319" s="15"/>
      <c r="LGF319" s="13"/>
      <c r="LGG319" s="35"/>
      <c r="LGH319" s="35"/>
      <c r="LGI319" s="15"/>
      <c r="LGK319" s="13"/>
      <c r="LGL319" s="35"/>
      <c r="LGM319" s="35"/>
      <c r="LGN319" s="15"/>
      <c r="LGP319" s="13"/>
      <c r="LGQ319" s="35"/>
      <c r="LGR319" s="35"/>
      <c r="LGS319" s="15"/>
      <c r="LGU319" s="13"/>
      <c r="LGV319" s="35"/>
      <c r="LGW319" s="35"/>
      <c r="LGX319" s="15"/>
      <c r="LGZ319" s="13"/>
      <c r="LHA319" s="35"/>
      <c r="LHB319" s="35"/>
      <c r="LHC319" s="15"/>
      <c r="LHE319" s="13"/>
      <c r="LHF319" s="35"/>
      <c r="LHG319" s="35"/>
      <c r="LHH319" s="15"/>
      <c r="LHJ319" s="13"/>
      <c r="LHK319" s="35"/>
      <c r="LHL319" s="35"/>
      <c r="LHM319" s="15"/>
      <c r="LHO319" s="13"/>
      <c r="LHP319" s="35"/>
      <c r="LHQ319" s="35"/>
      <c r="LHR319" s="15"/>
      <c r="LHT319" s="13"/>
      <c r="LHU319" s="35"/>
      <c r="LHV319" s="35"/>
      <c r="LHW319" s="15"/>
      <c r="LHY319" s="13"/>
      <c r="LHZ319" s="35"/>
      <c r="LIA319" s="35"/>
      <c r="LIB319" s="15"/>
      <c r="LID319" s="13"/>
      <c r="LIE319" s="35"/>
      <c r="LIF319" s="35"/>
      <c r="LIG319" s="15"/>
      <c r="LII319" s="13"/>
      <c r="LIJ319" s="35"/>
      <c r="LIK319" s="35"/>
      <c r="LIL319" s="15"/>
      <c r="LIN319" s="13"/>
      <c r="LIO319" s="35"/>
      <c r="LIP319" s="35"/>
      <c r="LIQ319" s="15"/>
      <c r="LIS319" s="13"/>
      <c r="LIT319" s="35"/>
      <c r="LIU319" s="35"/>
      <c r="LIV319" s="15"/>
      <c r="LIX319" s="13"/>
      <c r="LIY319" s="35"/>
      <c r="LIZ319" s="35"/>
      <c r="LJA319" s="15"/>
      <c r="LJC319" s="13"/>
      <c r="LJD319" s="35"/>
      <c r="LJE319" s="35"/>
      <c r="LJF319" s="15"/>
      <c r="LJH319" s="13"/>
      <c r="LJI319" s="35"/>
      <c r="LJJ319" s="35"/>
      <c r="LJK319" s="15"/>
      <c r="LJM319" s="13"/>
      <c r="LJN319" s="35"/>
      <c r="LJO319" s="35"/>
      <c r="LJP319" s="15"/>
      <c r="LJR319" s="13"/>
      <c r="LJS319" s="35"/>
      <c r="LJT319" s="35"/>
      <c r="LJU319" s="15"/>
      <c r="LJW319" s="13"/>
      <c r="LJX319" s="35"/>
      <c r="LJY319" s="35"/>
      <c r="LJZ319" s="15"/>
      <c r="LKB319" s="13"/>
      <c r="LKC319" s="35"/>
      <c r="LKD319" s="35"/>
      <c r="LKE319" s="15"/>
      <c r="LKG319" s="13"/>
      <c r="LKH319" s="35"/>
      <c r="LKI319" s="35"/>
      <c r="LKJ319" s="15"/>
      <c r="LKL319" s="13"/>
      <c r="LKM319" s="35"/>
      <c r="LKN319" s="35"/>
      <c r="LKO319" s="15"/>
      <c r="LKQ319" s="13"/>
      <c r="LKR319" s="35"/>
      <c r="LKS319" s="35"/>
      <c r="LKT319" s="15"/>
      <c r="LKV319" s="13"/>
      <c r="LKW319" s="35"/>
      <c r="LKX319" s="35"/>
      <c r="LKY319" s="15"/>
      <c r="LLA319" s="13"/>
      <c r="LLB319" s="35"/>
      <c r="LLC319" s="35"/>
      <c r="LLD319" s="15"/>
      <c r="LLF319" s="13"/>
      <c r="LLG319" s="35"/>
      <c r="LLH319" s="35"/>
      <c r="LLI319" s="15"/>
      <c r="LLK319" s="13"/>
      <c r="LLL319" s="35"/>
      <c r="LLM319" s="35"/>
      <c r="LLN319" s="15"/>
      <c r="LLP319" s="13"/>
      <c r="LLQ319" s="35"/>
      <c r="LLR319" s="35"/>
      <c r="LLS319" s="15"/>
      <c r="LLU319" s="13"/>
      <c r="LLV319" s="35"/>
      <c r="LLW319" s="35"/>
      <c r="LLX319" s="15"/>
      <c r="LLZ319" s="13"/>
      <c r="LMA319" s="35"/>
      <c r="LMB319" s="35"/>
      <c r="LMC319" s="15"/>
      <c r="LME319" s="13"/>
      <c r="LMF319" s="35"/>
      <c r="LMG319" s="35"/>
      <c r="LMH319" s="15"/>
      <c r="LMJ319" s="13"/>
      <c r="LMK319" s="35"/>
      <c r="LML319" s="35"/>
      <c r="LMM319" s="15"/>
      <c r="LMO319" s="13"/>
      <c r="LMP319" s="35"/>
      <c r="LMQ319" s="35"/>
      <c r="LMR319" s="15"/>
      <c r="LMT319" s="13"/>
      <c r="LMU319" s="35"/>
      <c r="LMV319" s="35"/>
      <c r="LMW319" s="15"/>
      <c r="LMY319" s="13"/>
      <c r="LMZ319" s="35"/>
      <c r="LNA319" s="35"/>
      <c r="LNB319" s="15"/>
      <c r="LND319" s="13"/>
      <c r="LNE319" s="35"/>
      <c r="LNF319" s="35"/>
      <c r="LNG319" s="15"/>
      <c r="LNI319" s="13"/>
      <c r="LNJ319" s="35"/>
      <c r="LNK319" s="35"/>
      <c r="LNL319" s="15"/>
      <c r="LNN319" s="13"/>
      <c r="LNO319" s="35"/>
      <c r="LNP319" s="35"/>
      <c r="LNQ319" s="15"/>
      <c r="LNS319" s="13"/>
      <c r="LNT319" s="35"/>
      <c r="LNU319" s="35"/>
      <c r="LNV319" s="15"/>
      <c r="LNX319" s="13"/>
      <c r="LNY319" s="35"/>
      <c r="LNZ319" s="35"/>
      <c r="LOA319" s="15"/>
      <c r="LOC319" s="13"/>
      <c r="LOD319" s="35"/>
      <c r="LOE319" s="35"/>
      <c r="LOF319" s="15"/>
      <c r="LOH319" s="13"/>
      <c r="LOI319" s="35"/>
      <c r="LOJ319" s="35"/>
      <c r="LOK319" s="15"/>
      <c r="LOM319" s="13"/>
      <c r="LON319" s="35"/>
      <c r="LOO319" s="35"/>
      <c r="LOP319" s="15"/>
      <c r="LOR319" s="13"/>
      <c r="LOS319" s="35"/>
      <c r="LOT319" s="35"/>
      <c r="LOU319" s="15"/>
      <c r="LOW319" s="13"/>
      <c r="LOX319" s="35"/>
      <c r="LOY319" s="35"/>
      <c r="LOZ319" s="15"/>
      <c r="LPB319" s="13"/>
      <c r="LPC319" s="35"/>
      <c r="LPD319" s="35"/>
      <c r="LPE319" s="15"/>
      <c r="LPG319" s="13"/>
      <c r="LPH319" s="35"/>
      <c r="LPI319" s="35"/>
      <c r="LPJ319" s="15"/>
      <c r="LPL319" s="13"/>
      <c r="LPM319" s="35"/>
      <c r="LPN319" s="35"/>
      <c r="LPO319" s="15"/>
      <c r="LPQ319" s="13"/>
      <c r="LPR319" s="35"/>
      <c r="LPS319" s="35"/>
      <c r="LPT319" s="15"/>
      <c r="LPV319" s="13"/>
      <c r="LPW319" s="35"/>
      <c r="LPX319" s="35"/>
      <c r="LPY319" s="15"/>
      <c r="LQA319" s="13"/>
      <c r="LQB319" s="35"/>
      <c r="LQC319" s="35"/>
      <c r="LQD319" s="15"/>
      <c r="LQF319" s="13"/>
      <c r="LQG319" s="35"/>
      <c r="LQH319" s="35"/>
      <c r="LQI319" s="15"/>
      <c r="LQK319" s="13"/>
      <c r="LQL319" s="35"/>
      <c r="LQM319" s="35"/>
      <c r="LQN319" s="15"/>
      <c r="LQP319" s="13"/>
      <c r="LQQ319" s="35"/>
      <c r="LQR319" s="35"/>
      <c r="LQS319" s="15"/>
      <c r="LQU319" s="13"/>
      <c r="LQV319" s="35"/>
      <c r="LQW319" s="35"/>
      <c r="LQX319" s="15"/>
      <c r="LQZ319" s="13"/>
      <c r="LRA319" s="35"/>
      <c r="LRB319" s="35"/>
      <c r="LRC319" s="15"/>
      <c r="LRE319" s="13"/>
      <c r="LRF319" s="35"/>
      <c r="LRG319" s="35"/>
      <c r="LRH319" s="15"/>
      <c r="LRJ319" s="13"/>
      <c r="LRK319" s="35"/>
      <c r="LRL319" s="35"/>
      <c r="LRM319" s="15"/>
      <c r="LRO319" s="13"/>
      <c r="LRP319" s="35"/>
      <c r="LRQ319" s="35"/>
      <c r="LRR319" s="15"/>
      <c r="LRT319" s="13"/>
      <c r="LRU319" s="35"/>
      <c r="LRV319" s="35"/>
      <c r="LRW319" s="15"/>
      <c r="LRY319" s="13"/>
      <c r="LRZ319" s="35"/>
      <c r="LSA319" s="35"/>
      <c r="LSB319" s="15"/>
      <c r="LSD319" s="13"/>
      <c r="LSE319" s="35"/>
      <c r="LSF319" s="35"/>
      <c r="LSG319" s="15"/>
      <c r="LSI319" s="13"/>
      <c r="LSJ319" s="35"/>
      <c r="LSK319" s="35"/>
      <c r="LSL319" s="15"/>
      <c r="LSN319" s="13"/>
      <c r="LSO319" s="35"/>
      <c r="LSP319" s="35"/>
      <c r="LSQ319" s="15"/>
      <c r="LSS319" s="13"/>
      <c r="LST319" s="35"/>
      <c r="LSU319" s="35"/>
      <c r="LSV319" s="15"/>
      <c r="LSX319" s="13"/>
      <c r="LSY319" s="35"/>
      <c r="LSZ319" s="35"/>
      <c r="LTA319" s="15"/>
      <c r="LTC319" s="13"/>
      <c r="LTD319" s="35"/>
      <c r="LTE319" s="35"/>
      <c r="LTF319" s="15"/>
      <c r="LTH319" s="13"/>
      <c r="LTI319" s="35"/>
      <c r="LTJ319" s="35"/>
      <c r="LTK319" s="15"/>
      <c r="LTM319" s="13"/>
      <c r="LTN319" s="35"/>
      <c r="LTO319" s="35"/>
      <c r="LTP319" s="15"/>
      <c r="LTR319" s="13"/>
      <c r="LTS319" s="35"/>
      <c r="LTT319" s="35"/>
      <c r="LTU319" s="15"/>
      <c r="LTW319" s="13"/>
      <c r="LTX319" s="35"/>
      <c r="LTY319" s="35"/>
      <c r="LTZ319" s="15"/>
      <c r="LUB319" s="13"/>
      <c r="LUC319" s="35"/>
      <c r="LUD319" s="35"/>
      <c r="LUE319" s="15"/>
      <c r="LUG319" s="13"/>
      <c r="LUH319" s="35"/>
      <c r="LUI319" s="35"/>
      <c r="LUJ319" s="15"/>
      <c r="LUL319" s="13"/>
      <c r="LUM319" s="35"/>
      <c r="LUN319" s="35"/>
      <c r="LUO319" s="15"/>
      <c r="LUQ319" s="13"/>
      <c r="LUR319" s="35"/>
      <c r="LUS319" s="35"/>
      <c r="LUT319" s="15"/>
      <c r="LUV319" s="13"/>
      <c r="LUW319" s="35"/>
      <c r="LUX319" s="35"/>
      <c r="LUY319" s="15"/>
      <c r="LVA319" s="13"/>
      <c r="LVB319" s="35"/>
      <c r="LVC319" s="35"/>
      <c r="LVD319" s="15"/>
      <c r="LVF319" s="13"/>
      <c r="LVG319" s="35"/>
      <c r="LVH319" s="35"/>
      <c r="LVI319" s="15"/>
      <c r="LVK319" s="13"/>
      <c r="LVL319" s="35"/>
      <c r="LVM319" s="35"/>
      <c r="LVN319" s="15"/>
      <c r="LVP319" s="13"/>
      <c r="LVQ319" s="35"/>
      <c r="LVR319" s="35"/>
      <c r="LVS319" s="15"/>
      <c r="LVU319" s="13"/>
      <c r="LVV319" s="35"/>
      <c r="LVW319" s="35"/>
      <c r="LVX319" s="15"/>
      <c r="LVZ319" s="13"/>
      <c r="LWA319" s="35"/>
      <c r="LWB319" s="35"/>
      <c r="LWC319" s="15"/>
      <c r="LWE319" s="13"/>
      <c r="LWF319" s="35"/>
      <c r="LWG319" s="35"/>
      <c r="LWH319" s="15"/>
      <c r="LWJ319" s="13"/>
      <c r="LWK319" s="35"/>
      <c r="LWL319" s="35"/>
      <c r="LWM319" s="15"/>
      <c r="LWO319" s="13"/>
      <c r="LWP319" s="35"/>
      <c r="LWQ319" s="35"/>
      <c r="LWR319" s="15"/>
      <c r="LWT319" s="13"/>
      <c r="LWU319" s="35"/>
      <c r="LWV319" s="35"/>
      <c r="LWW319" s="15"/>
      <c r="LWY319" s="13"/>
      <c r="LWZ319" s="35"/>
      <c r="LXA319" s="35"/>
      <c r="LXB319" s="15"/>
      <c r="LXD319" s="13"/>
      <c r="LXE319" s="35"/>
      <c r="LXF319" s="35"/>
      <c r="LXG319" s="15"/>
      <c r="LXI319" s="13"/>
      <c r="LXJ319" s="35"/>
      <c r="LXK319" s="35"/>
      <c r="LXL319" s="15"/>
      <c r="LXN319" s="13"/>
      <c r="LXO319" s="35"/>
      <c r="LXP319" s="35"/>
      <c r="LXQ319" s="15"/>
      <c r="LXS319" s="13"/>
      <c r="LXT319" s="35"/>
      <c r="LXU319" s="35"/>
      <c r="LXV319" s="15"/>
      <c r="LXX319" s="13"/>
      <c r="LXY319" s="35"/>
      <c r="LXZ319" s="35"/>
      <c r="LYA319" s="15"/>
      <c r="LYC319" s="13"/>
      <c r="LYD319" s="35"/>
      <c r="LYE319" s="35"/>
      <c r="LYF319" s="15"/>
      <c r="LYH319" s="13"/>
      <c r="LYI319" s="35"/>
      <c r="LYJ319" s="35"/>
      <c r="LYK319" s="15"/>
      <c r="LYM319" s="13"/>
      <c r="LYN319" s="35"/>
      <c r="LYO319" s="35"/>
      <c r="LYP319" s="15"/>
      <c r="LYR319" s="13"/>
      <c r="LYS319" s="35"/>
      <c r="LYT319" s="35"/>
      <c r="LYU319" s="15"/>
      <c r="LYW319" s="13"/>
      <c r="LYX319" s="35"/>
      <c r="LYY319" s="35"/>
      <c r="LYZ319" s="15"/>
      <c r="LZB319" s="13"/>
      <c r="LZC319" s="35"/>
      <c r="LZD319" s="35"/>
      <c r="LZE319" s="15"/>
      <c r="LZG319" s="13"/>
      <c r="LZH319" s="35"/>
      <c r="LZI319" s="35"/>
      <c r="LZJ319" s="15"/>
      <c r="LZL319" s="13"/>
      <c r="LZM319" s="35"/>
      <c r="LZN319" s="35"/>
      <c r="LZO319" s="15"/>
      <c r="LZQ319" s="13"/>
      <c r="LZR319" s="35"/>
      <c r="LZS319" s="35"/>
      <c r="LZT319" s="15"/>
      <c r="LZV319" s="13"/>
      <c r="LZW319" s="35"/>
      <c r="LZX319" s="35"/>
      <c r="LZY319" s="15"/>
      <c r="MAA319" s="13"/>
      <c r="MAB319" s="35"/>
      <c r="MAC319" s="35"/>
      <c r="MAD319" s="15"/>
      <c r="MAF319" s="13"/>
      <c r="MAG319" s="35"/>
      <c r="MAH319" s="35"/>
      <c r="MAI319" s="15"/>
      <c r="MAK319" s="13"/>
      <c r="MAL319" s="35"/>
      <c r="MAM319" s="35"/>
      <c r="MAN319" s="15"/>
      <c r="MAP319" s="13"/>
      <c r="MAQ319" s="35"/>
      <c r="MAR319" s="35"/>
      <c r="MAS319" s="15"/>
      <c r="MAU319" s="13"/>
      <c r="MAV319" s="35"/>
      <c r="MAW319" s="35"/>
      <c r="MAX319" s="15"/>
      <c r="MAZ319" s="13"/>
      <c r="MBA319" s="35"/>
      <c r="MBB319" s="35"/>
      <c r="MBC319" s="15"/>
      <c r="MBE319" s="13"/>
      <c r="MBF319" s="35"/>
      <c r="MBG319" s="35"/>
      <c r="MBH319" s="15"/>
      <c r="MBJ319" s="13"/>
      <c r="MBK319" s="35"/>
      <c r="MBL319" s="35"/>
      <c r="MBM319" s="15"/>
      <c r="MBO319" s="13"/>
      <c r="MBP319" s="35"/>
      <c r="MBQ319" s="35"/>
      <c r="MBR319" s="15"/>
      <c r="MBT319" s="13"/>
      <c r="MBU319" s="35"/>
      <c r="MBV319" s="35"/>
      <c r="MBW319" s="15"/>
      <c r="MBY319" s="13"/>
      <c r="MBZ319" s="35"/>
      <c r="MCA319" s="35"/>
      <c r="MCB319" s="15"/>
      <c r="MCD319" s="13"/>
      <c r="MCE319" s="35"/>
      <c r="MCF319" s="35"/>
      <c r="MCG319" s="15"/>
      <c r="MCI319" s="13"/>
      <c r="MCJ319" s="35"/>
      <c r="MCK319" s="35"/>
      <c r="MCL319" s="15"/>
      <c r="MCN319" s="13"/>
      <c r="MCO319" s="35"/>
      <c r="MCP319" s="35"/>
      <c r="MCQ319" s="15"/>
      <c r="MCS319" s="13"/>
      <c r="MCT319" s="35"/>
      <c r="MCU319" s="35"/>
      <c r="MCV319" s="15"/>
      <c r="MCX319" s="13"/>
      <c r="MCY319" s="35"/>
      <c r="MCZ319" s="35"/>
      <c r="MDA319" s="15"/>
      <c r="MDC319" s="13"/>
      <c r="MDD319" s="35"/>
      <c r="MDE319" s="35"/>
      <c r="MDF319" s="15"/>
      <c r="MDH319" s="13"/>
      <c r="MDI319" s="35"/>
      <c r="MDJ319" s="35"/>
      <c r="MDK319" s="15"/>
      <c r="MDM319" s="13"/>
      <c r="MDN319" s="35"/>
      <c r="MDO319" s="35"/>
      <c r="MDP319" s="15"/>
      <c r="MDR319" s="13"/>
      <c r="MDS319" s="35"/>
      <c r="MDT319" s="35"/>
      <c r="MDU319" s="15"/>
      <c r="MDW319" s="13"/>
      <c r="MDX319" s="35"/>
      <c r="MDY319" s="35"/>
      <c r="MDZ319" s="15"/>
      <c r="MEB319" s="13"/>
      <c r="MEC319" s="35"/>
      <c r="MED319" s="35"/>
      <c r="MEE319" s="15"/>
      <c r="MEG319" s="13"/>
      <c r="MEH319" s="35"/>
      <c r="MEI319" s="35"/>
      <c r="MEJ319" s="15"/>
      <c r="MEL319" s="13"/>
      <c r="MEM319" s="35"/>
      <c r="MEN319" s="35"/>
      <c r="MEO319" s="15"/>
      <c r="MEQ319" s="13"/>
      <c r="MER319" s="35"/>
      <c r="MES319" s="35"/>
      <c r="MET319" s="15"/>
      <c r="MEV319" s="13"/>
      <c r="MEW319" s="35"/>
      <c r="MEX319" s="35"/>
      <c r="MEY319" s="15"/>
      <c r="MFA319" s="13"/>
      <c r="MFB319" s="35"/>
      <c r="MFC319" s="35"/>
      <c r="MFD319" s="15"/>
      <c r="MFF319" s="13"/>
      <c r="MFG319" s="35"/>
      <c r="MFH319" s="35"/>
      <c r="MFI319" s="15"/>
      <c r="MFK319" s="13"/>
      <c r="MFL319" s="35"/>
      <c r="MFM319" s="35"/>
      <c r="MFN319" s="15"/>
      <c r="MFP319" s="13"/>
      <c r="MFQ319" s="35"/>
      <c r="MFR319" s="35"/>
      <c r="MFS319" s="15"/>
      <c r="MFU319" s="13"/>
      <c r="MFV319" s="35"/>
      <c r="MFW319" s="35"/>
      <c r="MFX319" s="15"/>
      <c r="MFZ319" s="13"/>
      <c r="MGA319" s="35"/>
      <c r="MGB319" s="35"/>
      <c r="MGC319" s="15"/>
      <c r="MGE319" s="13"/>
      <c r="MGF319" s="35"/>
      <c r="MGG319" s="35"/>
      <c r="MGH319" s="15"/>
      <c r="MGJ319" s="13"/>
      <c r="MGK319" s="35"/>
      <c r="MGL319" s="35"/>
      <c r="MGM319" s="15"/>
      <c r="MGO319" s="13"/>
      <c r="MGP319" s="35"/>
      <c r="MGQ319" s="35"/>
      <c r="MGR319" s="15"/>
      <c r="MGT319" s="13"/>
      <c r="MGU319" s="35"/>
      <c r="MGV319" s="35"/>
      <c r="MGW319" s="15"/>
      <c r="MGY319" s="13"/>
      <c r="MGZ319" s="35"/>
      <c r="MHA319" s="35"/>
      <c r="MHB319" s="15"/>
      <c r="MHD319" s="13"/>
      <c r="MHE319" s="35"/>
      <c r="MHF319" s="35"/>
      <c r="MHG319" s="15"/>
      <c r="MHI319" s="13"/>
      <c r="MHJ319" s="35"/>
      <c r="MHK319" s="35"/>
      <c r="MHL319" s="15"/>
      <c r="MHN319" s="13"/>
      <c r="MHO319" s="35"/>
      <c r="MHP319" s="35"/>
      <c r="MHQ319" s="15"/>
      <c r="MHS319" s="13"/>
      <c r="MHT319" s="35"/>
      <c r="MHU319" s="35"/>
      <c r="MHV319" s="15"/>
      <c r="MHX319" s="13"/>
      <c r="MHY319" s="35"/>
      <c r="MHZ319" s="35"/>
      <c r="MIA319" s="15"/>
      <c r="MIC319" s="13"/>
      <c r="MID319" s="35"/>
      <c r="MIE319" s="35"/>
      <c r="MIF319" s="15"/>
      <c r="MIH319" s="13"/>
      <c r="MII319" s="35"/>
      <c r="MIJ319" s="35"/>
      <c r="MIK319" s="15"/>
      <c r="MIM319" s="13"/>
      <c r="MIN319" s="35"/>
      <c r="MIO319" s="35"/>
      <c r="MIP319" s="15"/>
      <c r="MIR319" s="13"/>
      <c r="MIS319" s="35"/>
      <c r="MIT319" s="35"/>
      <c r="MIU319" s="15"/>
      <c r="MIW319" s="13"/>
      <c r="MIX319" s="35"/>
      <c r="MIY319" s="35"/>
      <c r="MIZ319" s="15"/>
      <c r="MJB319" s="13"/>
      <c r="MJC319" s="35"/>
      <c r="MJD319" s="35"/>
      <c r="MJE319" s="15"/>
      <c r="MJG319" s="13"/>
      <c r="MJH319" s="35"/>
      <c r="MJI319" s="35"/>
      <c r="MJJ319" s="15"/>
      <c r="MJL319" s="13"/>
      <c r="MJM319" s="35"/>
      <c r="MJN319" s="35"/>
      <c r="MJO319" s="15"/>
      <c r="MJQ319" s="13"/>
      <c r="MJR319" s="35"/>
      <c r="MJS319" s="35"/>
      <c r="MJT319" s="15"/>
      <c r="MJV319" s="13"/>
      <c r="MJW319" s="35"/>
      <c r="MJX319" s="35"/>
      <c r="MJY319" s="15"/>
      <c r="MKA319" s="13"/>
      <c r="MKB319" s="35"/>
      <c r="MKC319" s="35"/>
      <c r="MKD319" s="15"/>
      <c r="MKF319" s="13"/>
      <c r="MKG319" s="35"/>
      <c r="MKH319" s="35"/>
      <c r="MKI319" s="15"/>
      <c r="MKK319" s="13"/>
      <c r="MKL319" s="35"/>
      <c r="MKM319" s="35"/>
      <c r="MKN319" s="15"/>
      <c r="MKP319" s="13"/>
      <c r="MKQ319" s="35"/>
      <c r="MKR319" s="35"/>
      <c r="MKS319" s="15"/>
      <c r="MKU319" s="13"/>
      <c r="MKV319" s="35"/>
      <c r="MKW319" s="35"/>
      <c r="MKX319" s="15"/>
      <c r="MKZ319" s="13"/>
      <c r="MLA319" s="35"/>
      <c r="MLB319" s="35"/>
      <c r="MLC319" s="15"/>
      <c r="MLE319" s="13"/>
      <c r="MLF319" s="35"/>
      <c r="MLG319" s="35"/>
      <c r="MLH319" s="15"/>
      <c r="MLJ319" s="13"/>
      <c r="MLK319" s="35"/>
      <c r="MLL319" s="35"/>
      <c r="MLM319" s="15"/>
      <c r="MLO319" s="13"/>
      <c r="MLP319" s="35"/>
      <c r="MLQ319" s="35"/>
      <c r="MLR319" s="15"/>
      <c r="MLT319" s="13"/>
      <c r="MLU319" s="35"/>
      <c r="MLV319" s="35"/>
      <c r="MLW319" s="15"/>
      <c r="MLY319" s="13"/>
      <c r="MLZ319" s="35"/>
      <c r="MMA319" s="35"/>
      <c r="MMB319" s="15"/>
      <c r="MMD319" s="13"/>
      <c r="MME319" s="35"/>
      <c r="MMF319" s="35"/>
      <c r="MMG319" s="15"/>
      <c r="MMI319" s="13"/>
      <c r="MMJ319" s="35"/>
      <c r="MMK319" s="35"/>
      <c r="MML319" s="15"/>
      <c r="MMN319" s="13"/>
      <c r="MMO319" s="35"/>
      <c r="MMP319" s="35"/>
      <c r="MMQ319" s="15"/>
      <c r="MMS319" s="13"/>
      <c r="MMT319" s="35"/>
      <c r="MMU319" s="35"/>
      <c r="MMV319" s="15"/>
      <c r="MMX319" s="13"/>
      <c r="MMY319" s="35"/>
      <c r="MMZ319" s="35"/>
      <c r="MNA319" s="15"/>
      <c r="MNC319" s="13"/>
      <c r="MND319" s="35"/>
      <c r="MNE319" s="35"/>
      <c r="MNF319" s="15"/>
      <c r="MNH319" s="13"/>
      <c r="MNI319" s="35"/>
      <c r="MNJ319" s="35"/>
      <c r="MNK319" s="15"/>
      <c r="MNM319" s="13"/>
      <c r="MNN319" s="35"/>
      <c r="MNO319" s="35"/>
      <c r="MNP319" s="15"/>
      <c r="MNR319" s="13"/>
      <c r="MNS319" s="35"/>
      <c r="MNT319" s="35"/>
      <c r="MNU319" s="15"/>
      <c r="MNW319" s="13"/>
      <c r="MNX319" s="35"/>
      <c r="MNY319" s="35"/>
      <c r="MNZ319" s="15"/>
      <c r="MOB319" s="13"/>
      <c r="MOC319" s="35"/>
      <c r="MOD319" s="35"/>
      <c r="MOE319" s="15"/>
      <c r="MOG319" s="13"/>
      <c r="MOH319" s="35"/>
      <c r="MOI319" s="35"/>
      <c r="MOJ319" s="15"/>
      <c r="MOL319" s="13"/>
      <c r="MOM319" s="35"/>
      <c r="MON319" s="35"/>
      <c r="MOO319" s="15"/>
      <c r="MOQ319" s="13"/>
      <c r="MOR319" s="35"/>
      <c r="MOS319" s="35"/>
      <c r="MOT319" s="15"/>
      <c r="MOV319" s="13"/>
      <c r="MOW319" s="35"/>
      <c r="MOX319" s="35"/>
      <c r="MOY319" s="15"/>
      <c r="MPA319" s="13"/>
      <c r="MPB319" s="35"/>
      <c r="MPC319" s="35"/>
      <c r="MPD319" s="15"/>
      <c r="MPF319" s="13"/>
      <c r="MPG319" s="35"/>
      <c r="MPH319" s="35"/>
      <c r="MPI319" s="15"/>
      <c r="MPK319" s="13"/>
      <c r="MPL319" s="35"/>
      <c r="MPM319" s="35"/>
      <c r="MPN319" s="15"/>
      <c r="MPP319" s="13"/>
      <c r="MPQ319" s="35"/>
      <c r="MPR319" s="35"/>
      <c r="MPS319" s="15"/>
      <c r="MPU319" s="13"/>
      <c r="MPV319" s="35"/>
      <c r="MPW319" s="35"/>
      <c r="MPX319" s="15"/>
      <c r="MPZ319" s="13"/>
      <c r="MQA319" s="35"/>
      <c r="MQB319" s="35"/>
      <c r="MQC319" s="15"/>
      <c r="MQE319" s="13"/>
      <c r="MQF319" s="35"/>
      <c r="MQG319" s="35"/>
      <c r="MQH319" s="15"/>
      <c r="MQJ319" s="13"/>
      <c r="MQK319" s="35"/>
      <c r="MQL319" s="35"/>
      <c r="MQM319" s="15"/>
      <c r="MQO319" s="13"/>
      <c r="MQP319" s="35"/>
      <c r="MQQ319" s="35"/>
      <c r="MQR319" s="15"/>
      <c r="MQT319" s="13"/>
      <c r="MQU319" s="35"/>
      <c r="MQV319" s="35"/>
      <c r="MQW319" s="15"/>
      <c r="MQY319" s="13"/>
      <c r="MQZ319" s="35"/>
      <c r="MRA319" s="35"/>
      <c r="MRB319" s="15"/>
      <c r="MRD319" s="13"/>
      <c r="MRE319" s="35"/>
      <c r="MRF319" s="35"/>
      <c r="MRG319" s="15"/>
      <c r="MRI319" s="13"/>
      <c r="MRJ319" s="35"/>
      <c r="MRK319" s="35"/>
      <c r="MRL319" s="15"/>
      <c r="MRN319" s="13"/>
      <c r="MRO319" s="35"/>
      <c r="MRP319" s="35"/>
      <c r="MRQ319" s="15"/>
      <c r="MRS319" s="13"/>
      <c r="MRT319" s="35"/>
      <c r="MRU319" s="35"/>
      <c r="MRV319" s="15"/>
      <c r="MRX319" s="13"/>
      <c r="MRY319" s="35"/>
      <c r="MRZ319" s="35"/>
      <c r="MSA319" s="15"/>
      <c r="MSC319" s="13"/>
      <c r="MSD319" s="35"/>
      <c r="MSE319" s="35"/>
      <c r="MSF319" s="15"/>
      <c r="MSH319" s="13"/>
      <c r="MSI319" s="35"/>
      <c r="MSJ319" s="35"/>
      <c r="MSK319" s="15"/>
      <c r="MSM319" s="13"/>
      <c r="MSN319" s="35"/>
      <c r="MSO319" s="35"/>
      <c r="MSP319" s="15"/>
      <c r="MSR319" s="13"/>
      <c r="MSS319" s="35"/>
      <c r="MST319" s="35"/>
      <c r="MSU319" s="15"/>
      <c r="MSW319" s="13"/>
      <c r="MSX319" s="35"/>
      <c r="MSY319" s="35"/>
      <c r="MSZ319" s="15"/>
      <c r="MTB319" s="13"/>
      <c r="MTC319" s="35"/>
      <c r="MTD319" s="35"/>
      <c r="MTE319" s="15"/>
      <c r="MTG319" s="13"/>
      <c r="MTH319" s="35"/>
      <c r="MTI319" s="35"/>
      <c r="MTJ319" s="15"/>
      <c r="MTL319" s="13"/>
      <c r="MTM319" s="35"/>
      <c r="MTN319" s="35"/>
      <c r="MTO319" s="15"/>
      <c r="MTQ319" s="13"/>
      <c r="MTR319" s="35"/>
      <c r="MTS319" s="35"/>
      <c r="MTT319" s="15"/>
      <c r="MTV319" s="13"/>
      <c r="MTW319" s="35"/>
      <c r="MTX319" s="35"/>
      <c r="MTY319" s="15"/>
      <c r="MUA319" s="13"/>
      <c r="MUB319" s="35"/>
      <c r="MUC319" s="35"/>
      <c r="MUD319" s="15"/>
      <c r="MUF319" s="13"/>
      <c r="MUG319" s="35"/>
      <c r="MUH319" s="35"/>
      <c r="MUI319" s="15"/>
      <c r="MUK319" s="13"/>
      <c r="MUL319" s="35"/>
      <c r="MUM319" s="35"/>
      <c r="MUN319" s="15"/>
      <c r="MUP319" s="13"/>
      <c r="MUQ319" s="35"/>
      <c r="MUR319" s="35"/>
      <c r="MUS319" s="15"/>
      <c r="MUU319" s="13"/>
      <c r="MUV319" s="35"/>
      <c r="MUW319" s="35"/>
      <c r="MUX319" s="15"/>
      <c r="MUZ319" s="13"/>
      <c r="MVA319" s="35"/>
      <c r="MVB319" s="35"/>
      <c r="MVC319" s="15"/>
      <c r="MVE319" s="13"/>
      <c r="MVF319" s="35"/>
      <c r="MVG319" s="35"/>
      <c r="MVH319" s="15"/>
      <c r="MVJ319" s="13"/>
      <c r="MVK319" s="35"/>
      <c r="MVL319" s="35"/>
      <c r="MVM319" s="15"/>
      <c r="MVO319" s="13"/>
      <c r="MVP319" s="35"/>
      <c r="MVQ319" s="35"/>
      <c r="MVR319" s="15"/>
      <c r="MVT319" s="13"/>
      <c r="MVU319" s="35"/>
      <c r="MVV319" s="35"/>
      <c r="MVW319" s="15"/>
      <c r="MVY319" s="13"/>
      <c r="MVZ319" s="35"/>
      <c r="MWA319" s="35"/>
      <c r="MWB319" s="15"/>
      <c r="MWD319" s="13"/>
      <c r="MWE319" s="35"/>
      <c r="MWF319" s="35"/>
      <c r="MWG319" s="15"/>
      <c r="MWI319" s="13"/>
      <c r="MWJ319" s="35"/>
      <c r="MWK319" s="35"/>
      <c r="MWL319" s="15"/>
      <c r="MWN319" s="13"/>
      <c r="MWO319" s="35"/>
      <c r="MWP319" s="35"/>
      <c r="MWQ319" s="15"/>
      <c r="MWS319" s="13"/>
      <c r="MWT319" s="35"/>
      <c r="MWU319" s="35"/>
      <c r="MWV319" s="15"/>
      <c r="MWX319" s="13"/>
      <c r="MWY319" s="35"/>
      <c r="MWZ319" s="35"/>
      <c r="MXA319" s="15"/>
      <c r="MXC319" s="13"/>
      <c r="MXD319" s="35"/>
      <c r="MXE319" s="35"/>
      <c r="MXF319" s="15"/>
      <c r="MXH319" s="13"/>
      <c r="MXI319" s="35"/>
      <c r="MXJ319" s="35"/>
      <c r="MXK319" s="15"/>
      <c r="MXM319" s="13"/>
      <c r="MXN319" s="35"/>
      <c r="MXO319" s="35"/>
      <c r="MXP319" s="15"/>
      <c r="MXR319" s="13"/>
      <c r="MXS319" s="35"/>
      <c r="MXT319" s="35"/>
      <c r="MXU319" s="15"/>
      <c r="MXW319" s="13"/>
      <c r="MXX319" s="35"/>
      <c r="MXY319" s="35"/>
      <c r="MXZ319" s="15"/>
      <c r="MYB319" s="13"/>
      <c r="MYC319" s="35"/>
      <c r="MYD319" s="35"/>
      <c r="MYE319" s="15"/>
      <c r="MYG319" s="13"/>
      <c r="MYH319" s="35"/>
      <c r="MYI319" s="35"/>
      <c r="MYJ319" s="15"/>
      <c r="MYL319" s="13"/>
      <c r="MYM319" s="35"/>
      <c r="MYN319" s="35"/>
      <c r="MYO319" s="15"/>
      <c r="MYQ319" s="13"/>
      <c r="MYR319" s="35"/>
      <c r="MYS319" s="35"/>
      <c r="MYT319" s="15"/>
      <c r="MYV319" s="13"/>
      <c r="MYW319" s="35"/>
      <c r="MYX319" s="35"/>
      <c r="MYY319" s="15"/>
      <c r="MZA319" s="13"/>
      <c r="MZB319" s="35"/>
      <c r="MZC319" s="35"/>
      <c r="MZD319" s="15"/>
      <c r="MZF319" s="13"/>
      <c r="MZG319" s="35"/>
      <c r="MZH319" s="35"/>
      <c r="MZI319" s="15"/>
      <c r="MZK319" s="13"/>
      <c r="MZL319" s="35"/>
      <c r="MZM319" s="35"/>
      <c r="MZN319" s="15"/>
      <c r="MZP319" s="13"/>
      <c r="MZQ319" s="35"/>
      <c r="MZR319" s="35"/>
      <c r="MZS319" s="15"/>
      <c r="MZU319" s="13"/>
      <c r="MZV319" s="35"/>
      <c r="MZW319" s="35"/>
      <c r="MZX319" s="15"/>
      <c r="MZZ319" s="13"/>
      <c r="NAA319" s="35"/>
      <c r="NAB319" s="35"/>
      <c r="NAC319" s="15"/>
      <c r="NAE319" s="13"/>
      <c r="NAF319" s="35"/>
      <c r="NAG319" s="35"/>
      <c r="NAH319" s="15"/>
      <c r="NAJ319" s="13"/>
      <c r="NAK319" s="35"/>
      <c r="NAL319" s="35"/>
      <c r="NAM319" s="15"/>
      <c r="NAO319" s="13"/>
      <c r="NAP319" s="35"/>
      <c r="NAQ319" s="35"/>
      <c r="NAR319" s="15"/>
      <c r="NAT319" s="13"/>
      <c r="NAU319" s="35"/>
      <c r="NAV319" s="35"/>
      <c r="NAW319" s="15"/>
      <c r="NAY319" s="13"/>
      <c r="NAZ319" s="35"/>
      <c r="NBA319" s="35"/>
      <c r="NBB319" s="15"/>
      <c r="NBD319" s="13"/>
      <c r="NBE319" s="35"/>
      <c r="NBF319" s="35"/>
      <c r="NBG319" s="15"/>
      <c r="NBI319" s="13"/>
      <c r="NBJ319" s="35"/>
      <c r="NBK319" s="35"/>
      <c r="NBL319" s="15"/>
      <c r="NBN319" s="13"/>
      <c r="NBO319" s="35"/>
      <c r="NBP319" s="35"/>
      <c r="NBQ319" s="15"/>
      <c r="NBS319" s="13"/>
      <c r="NBT319" s="35"/>
      <c r="NBU319" s="35"/>
      <c r="NBV319" s="15"/>
      <c r="NBX319" s="13"/>
      <c r="NBY319" s="35"/>
      <c r="NBZ319" s="35"/>
      <c r="NCA319" s="15"/>
      <c r="NCC319" s="13"/>
      <c r="NCD319" s="35"/>
      <c r="NCE319" s="35"/>
      <c r="NCF319" s="15"/>
      <c r="NCH319" s="13"/>
      <c r="NCI319" s="35"/>
      <c r="NCJ319" s="35"/>
      <c r="NCK319" s="15"/>
      <c r="NCM319" s="13"/>
      <c r="NCN319" s="35"/>
      <c r="NCO319" s="35"/>
      <c r="NCP319" s="15"/>
      <c r="NCR319" s="13"/>
      <c r="NCS319" s="35"/>
      <c r="NCT319" s="35"/>
      <c r="NCU319" s="15"/>
      <c r="NCW319" s="13"/>
      <c r="NCX319" s="35"/>
      <c r="NCY319" s="35"/>
      <c r="NCZ319" s="15"/>
      <c r="NDB319" s="13"/>
      <c r="NDC319" s="35"/>
      <c r="NDD319" s="35"/>
      <c r="NDE319" s="15"/>
      <c r="NDG319" s="13"/>
      <c r="NDH319" s="35"/>
      <c r="NDI319" s="35"/>
      <c r="NDJ319" s="15"/>
      <c r="NDL319" s="13"/>
      <c r="NDM319" s="35"/>
      <c r="NDN319" s="35"/>
      <c r="NDO319" s="15"/>
      <c r="NDQ319" s="13"/>
      <c r="NDR319" s="35"/>
      <c r="NDS319" s="35"/>
      <c r="NDT319" s="15"/>
      <c r="NDV319" s="13"/>
      <c r="NDW319" s="35"/>
      <c r="NDX319" s="35"/>
      <c r="NDY319" s="15"/>
      <c r="NEA319" s="13"/>
      <c r="NEB319" s="35"/>
      <c r="NEC319" s="35"/>
      <c r="NED319" s="15"/>
      <c r="NEF319" s="13"/>
      <c r="NEG319" s="35"/>
      <c r="NEH319" s="35"/>
      <c r="NEI319" s="15"/>
      <c r="NEK319" s="13"/>
      <c r="NEL319" s="35"/>
      <c r="NEM319" s="35"/>
      <c r="NEN319" s="15"/>
      <c r="NEP319" s="13"/>
      <c r="NEQ319" s="35"/>
      <c r="NER319" s="35"/>
      <c r="NES319" s="15"/>
      <c r="NEU319" s="13"/>
      <c r="NEV319" s="35"/>
      <c r="NEW319" s="35"/>
      <c r="NEX319" s="15"/>
      <c r="NEZ319" s="13"/>
      <c r="NFA319" s="35"/>
      <c r="NFB319" s="35"/>
      <c r="NFC319" s="15"/>
      <c r="NFE319" s="13"/>
      <c r="NFF319" s="35"/>
      <c r="NFG319" s="35"/>
      <c r="NFH319" s="15"/>
      <c r="NFJ319" s="13"/>
      <c r="NFK319" s="35"/>
      <c r="NFL319" s="35"/>
      <c r="NFM319" s="15"/>
      <c r="NFO319" s="13"/>
      <c r="NFP319" s="35"/>
      <c r="NFQ319" s="35"/>
      <c r="NFR319" s="15"/>
      <c r="NFT319" s="13"/>
      <c r="NFU319" s="35"/>
      <c r="NFV319" s="35"/>
      <c r="NFW319" s="15"/>
      <c r="NFY319" s="13"/>
      <c r="NFZ319" s="35"/>
      <c r="NGA319" s="35"/>
      <c r="NGB319" s="15"/>
      <c r="NGD319" s="13"/>
      <c r="NGE319" s="35"/>
      <c r="NGF319" s="35"/>
      <c r="NGG319" s="15"/>
      <c r="NGI319" s="13"/>
      <c r="NGJ319" s="35"/>
      <c r="NGK319" s="35"/>
      <c r="NGL319" s="15"/>
      <c r="NGN319" s="13"/>
      <c r="NGO319" s="35"/>
      <c r="NGP319" s="35"/>
      <c r="NGQ319" s="15"/>
      <c r="NGS319" s="13"/>
      <c r="NGT319" s="35"/>
      <c r="NGU319" s="35"/>
      <c r="NGV319" s="15"/>
      <c r="NGX319" s="13"/>
      <c r="NGY319" s="35"/>
      <c r="NGZ319" s="35"/>
      <c r="NHA319" s="15"/>
      <c r="NHC319" s="13"/>
      <c r="NHD319" s="35"/>
      <c r="NHE319" s="35"/>
      <c r="NHF319" s="15"/>
      <c r="NHH319" s="13"/>
      <c r="NHI319" s="35"/>
      <c r="NHJ319" s="35"/>
      <c r="NHK319" s="15"/>
      <c r="NHM319" s="13"/>
      <c r="NHN319" s="35"/>
      <c r="NHO319" s="35"/>
      <c r="NHP319" s="15"/>
      <c r="NHR319" s="13"/>
      <c r="NHS319" s="35"/>
      <c r="NHT319" s="35"/>
      <c r="NHU319" s="15"/>
      <c r="NHW319" s="13"/>
      <c r="NHX319" s="35"/>
      <c r="NHY319" s="35"/>
      <c r="NHZ319" s="15"/>
      <c r="NIB319" s="13"/>
      <c r="NIC319" s="35"/>
      <c r="NID319" s="35"/>
      <c r="NIE319" s="15"/>
      <c r="NIG319" s="13"/>
      <c r="NIH319" s="35"/>
      <c r="NII319" s="35"/>
      <c r="NIJ319" s="15"/>
      <c r="NIL319" s="13"/>
      <c r="NIM319" s="35"/>
      <c r="NIN319" s="35"/>
      <c r="NIO319" s="15"/>
      <c r="NIQ319" s="13"/>
      <c r="NIR319" s="35"/>
      <c r="NIS319" s="35"/>
      <c r="NIT319" s="15"/>
      <c r="NIV319" s="13"/>
      <c r="NIW319" s="35"/>
      <c r="NIX319" s="35"/>
      <c r="NIY319" s="15"/>
      <c r="NJA319" s="13"/>
      <c r="NJB319" s="35"/>
      <c r="NJC319" s="35"/>
      <c r="NJD319" s="15"/>
      <c r="NJF319" s="13"/>
      <c r="NJG319" s="35"/>
      <c r="NJH319" s="35"/>
      <c r="NJI319" s="15"/>
      <c r="NJK319" s="13"/>
      <c r="NJL319" s="35"/>
      <c r="NJM319" s="35"/>
      <c r="NJN319" s="15"/>
      <c r="NJP319" s="13"/>
      <c r="NJQ319" s="35"/>
      <c r="NJR319" s="35"/>
      <c r="NJS319" s="15"/>
      <c r="NJU319" s="13"/>
      <c r="NJV319" s="35"/>
      <c r="NJW319" s="35"/>
      <c r="NJX319" s="15"/>
      <c r="NJZ319" s="13"/>
      <c r="NKA319" s="35"/>
      <c r="NKB319" s="35"/>
      <c r="NKC319" s="15"/>
      <c r="NKE319" s="13"/>
      <c r="NKF319" s="35"/>
      <c r="NKG319" s="35"/>
      <c r="NKH319" s="15"/>
      <c r="NKJ319" s="13"/>
      <c r="NKK319" s="35"/>
      <c r="NKL319" s="35"/>
      <c r="NKM319" s="15"/>
      <c r="NKO319" s="13"/>
      <c r="NKP319" s="35"/>
      <c r="NKQ319" s="35"/>
      <c r="NKR319" s="15"/>
      <c r="NKT319" s="13"/>
      <c r="NKU319" s="35"/>
      <c r="NKV319" s="35"/>
      <c r="NKW319" s="15"/>
      <c r="NKY319" s="13"/>
      <c r="NKZ319" s="35"/>
      <c r="NLA319" s="35"/>
      <c r="NLB319" s="15"/>
      <c r="NLD319" s="13"/>
      <c r="NLE319" s="35"/>
      <c r="NLF319" s="35"/>
      <c r="NLG319" s="15"/>
      <c r="NLI319" s="13"/>
      <c r="NLJ319" s="35"/>
      <c r="NLK319" s="35"/>
      <c r="NLL319" s="15"/>
      <c r="NLN319" s="13"/>
      <c r="NLO319" s="35"/>
      <c r="NLP319" s="35"/>
      <c r="NLQ319" s="15"/>
      <c r="NLS319" s="13"/>
      <c r="NLT319" s="35"/>
      <c r="NLU319" s="35"/>
      <c r="NLV319" s="15"/>
      <c r="NLX319" s="13"/>
      <c r="NLY319" s="35"/>
      <c r="NLZ319" s="35"/>
      <c r="NMA319" s="15"/>
      <c r="NMC319" s="13"/>
      <c r="NMD319" s="35"/>
      <c r="NME319" s="35"/>
      <c r="NMF319" s="15"/>
      <c r="NMH319" s="13"/>
      <c r="NMI319" s="35"/>
      <c r="NMJ319" s="35"/>
      <c r="NMK319" s="15"/>
      <c r="NMM319" s="13"/>
      <c r="NMN319" s="35"/>
      <c r="NMO319" s="35"/>
      <c r="NMP319" s="15"/>
      <c r="NMR319" s="13"/>
      <c r="NMS319" s="35"/>
      <c r="NMT319" s="35"/>
      <c r="NMU319" s="15"/>
      <c r="NMW319" s="13"/>
      <c r="NMX319" s="35"/>
      <c r="NMY319" s="35"/>
      <c r="NMZ319" s="15"/>
      <c r="NNB319" s="13"/>
      <c r="NNC319" s="35"/>
      <c r="NND319" s="35"/>
      <c r="NNE319" s="15"/>
      <c r="NNG319" s="13"/>
      <c r="NNH319" s="35"/>
      <c r="NNI319" s="35"/>
      <c r="NNJ319" s="15"/>
      <c r="NNL319" s="13"/>
      <c r="NNM319" s="35"/>
      <c r="NNN319" s="35"/>
      <c r="NNO319" s="15"/>
      <c r="NNQ319" s="13"/>
      <c r="NNR319" s="35"/>
      <c r="NNS319" s="35"/>
      <c r="NNT319" s="15"/>
      <c r="NNV319" s="13"/>
      <c r="NNW319" s="35"/>
      <c r="NNX319" s="35"/>
      <c r="NNY319" s="15"/>
      <c r="NOA319" s="13"/>
      <c r="NOB319" s="35"/>
      <c r="NOC319" s="35"/>
      <c r="NOD319" s="15"/>
      <c r="NOF319" s="13"/>
      <c r="NOG319" s="35"/>
      <c r="NOH319" s="35"/>
      <c r="NOI319" s="15"/>
      <c r="NOK319" s="13"/>
      <c r="NOL319" s="35"/>
      <c r="NOM319" s="35"/>
      <c r="NON319" s="15"/>
      <c r="NOP319" s="13"/>
      <c r="NOQ319" s="35"/>
      <c r="NOR319" s="35"/>
      <c r="NOS319" s="15"/>
      <c r="NOU319" s="13"/>
      <c r="NOV319" s="35"/>
      <c r="NOW319" s="35"/>
      <c r="NOX319" s="15"/>
      <c r="NOZ319" s="13"/>
      <c r="NPA319" s="35"/>
      <c r="NPB319" s="35"/>
      <c r="NPC319" s="15"/>
      <c r="NPE319" s="13"/>
      <c r="NPF319" s="35"/>
      <c r="NPG319" s="35"/>
      <c r="NPH319" s="15"/>
      <c r="NPJ319" s="13"/>
      <c r="NPK319" s="35"/>
      <c r="NPL319" s="35"/>
      <c r="NPM319" s="15"/>
      <c r="NPO319" s="13"/>
      <c r="NPP319" s="35"/>
      <c r="NPQ319" s="35"/>
      <c r="NPR319" s="15"/>
      <c r="NPT319" s="13"/>
      <c r="NPU319" s="35"/>
      <c r="NPV319" s="35"/>
      <c r="NPW319" s="15"/>
      <c r="NPY319" s="13"/>
      <c r="NPZ319" s="35"/>
      <c r="NQA319" s="35"/>
      <c r="NQB319" s="15"/>
      <c r="NQD319" s="13"/>
      <c r="NQE319" s="35"/>
      <c r="NQF319" s="35"/>
      <c r="NQG319" s="15"/>
      <c r="NQI319" s="13"/>
      <c r="NQJ319" s="35"/>
      <c r="NQK319" s="35"/>
      <c r="NQL319" s="15"/>
      <c r="NQN319" s="13"/>
      <c r="NQO319" s="35"/>
      <c r="NQP319" s="35"/>
      <c r="NQQ319" s="15"/>
      <c r="NQS319" s="13"/>
      <c r="NQT319" s="35"/>
      <c r="NQU319" s="35"/>
      <c r="NQV319" s="15"/>
      <c r="NQX319" s="13"/>
      <c r="NQY319" s="35"/>
      <c r="NQZ319" s="35"/>
      <c r="NRA319" s="15"/>
      <c r="NRC319" s="13"/>
      <c r="NRD319" s="35"/>
      <c r="NRE319" s="35"/>
      <c r="NRF319" s="15"/>
      <c r="NRH319" s="13"/>
      <c r="NRI319" s="35"/>
      <c r="NRJ319" s="35"/>
      <c r="NRK319" s="15"/>
      <c r="NRM319" s="13"/>
      <c r="NRN319" s="35"/>
      <c r="NRO319" s="35"/>
      <c r="NRP319" s="15"/>
      <c r="NRR319" s="13"/>
      <c r="NRS319" s="35"/>
      <c r="NRT319" s="35"/>
      <c r="NRU319" s="15"/>
      <c r="NRW319" s="13"/>
      <c r="NRX319" s="35"/>
      <c r="NRY319" s="35"/>
      <c r="NRZ319" s="15"/>
      <c r="NSB319" s="13"/>
      <c r="NSC319" s="35"/>
      <c r="NSD319" s="35"/>
      <c r="NSE319" s="15"/>
      <c r="NSG319" s="13"/>
      <c r="NSH319" s="35"/>
      <c r="NSI319" s="35"/>
      <c r="NSJ319" s="15"/>
      <c r="NSL319" s="13"/>
      <c r="NSM319" s="35"/>
      <c r="NSN319" s="35"/>
      <c r="NSO319" s="15"/>
      <c r="NSQ319" s="13"/>
      <c r="NSR319" s="35"/>
      <c r="NSS319" s="35"/>
      <c r="NST319" s="15"/>
      <c r="NSV319" s="13"/>
      <c r="NSW319" s="35"/>
      <c r="NSX319" s="35"/>
      <c r="NSY319" s="15"/>
      <c r="NTA319" s="13"/>
      <c r="NTB319" s="35"/>
      <c r="NTC319" s="35"/>
      <c r="NTD319" s="15"/>
      <c r="NTF319" s="13"/>
      <c r="NTG319" s="35"/>
      <c r="NTH319" s="35"/>
      <c r="NTI319" s="15"/>
      <c r="NTK319" s="13"/>
      <c r="NTL319" s="35"/>
      <c r="NTM319" s="35"/>
      <c r="NTN319" s="15"/>
      <c r="NTP319" s="13"/>
      <c r="NTQ319" s="35"/>
      <c r="NTR319" s="35"/>
      <c r="NTS319" s="15"/>
      <c r="NTU319" s="13"/>
      <c r="NTV319" s="35"/>
      <c r="NTW319" s="35"/>
      <c r="NTX319" s="15"/>
      <c r="NTZ319" s="13"/>
      <c r="NUA319" s="35"/>
      <c r="NUB319" s="35"/>
      <c r="NUC319" s="15"/>
      <c r="NUE319" s="13"/>
      <c r="NUF319" s="35"/>
      <c r="NUG319" s="35"/>
      <c r="NUH319" s="15"/>
      <c r="NUJ319" s="13"/>
      <c r="NUK319" s="35"/>
      <c r="NUL319" s="35"/>
      <c r="NUM319" s="15"/>
      <c r="NUO319" s="13"/>
      <c r="NUP319" s="35"/>
      <c r="NUQ319" s="35"/>
      <c r="NUR319" s="15"/>
      <c r="NUT319" s="13"/>
      <c r="NUU319" s="35"/>
      <c r="NUV319" s="35"/>
      <c r="NUW319" s="15"/>
      <c r="NUY319" s="13"/>
      <c r="NUZ319" s="35"/>
      <c r="NVA319" s="35"/>
      <c r="NVB319" s="15"/>
      <c r="NVD319" s="13"/>
      <c r="NVE319" s="35"/>
      <c r="NVF319" s="35"/>
      <c r="NVG319" s="15"/>
      <c r="NVI319" s="13"/>
      <c r="NVJ319" s="35"/>
      <c r="NVK319" s="35"/>
      <c r="NVL319" s="15"/>
      <c r="NVN319" s="13"/>
      <c r="NVO319" s="35"/>
      <c r="NVP319" s="35"/>
      <c r="NVQ319" s="15"/>
      <c r="NVS319" s="13"/>
      <c r="NVT319" s="35"/>
      <c r="NVU319" s="35"/>
      <c r="NVV319" s="15"/>
      <c r="NVX319" s="13"/>
      <c r="NVY319" s="35"/>
      <c r="NVZ319" s="35"/>
      <c r="NWA319" s="15"/>
      <c r="NWC319" s="13"/>
      <c r="NWD319" s="35"/>
      <c r="NWE319" s="35"/>
      <c r="NWF319" s="15"/>
      <c r="NWH319" s="13"/>
      <c r="NWI319" s="35"/>
      <c r="NWJ319" s="35"/>
      <c r="NWK319" s="15"/>
      <c r="NWM319" s="13"/>
      <c r="NWN319" s="35"/>
      <c r="NWO319" s="35"/>
      <c r="NWP319" s="15"/>
      <c r="NWR319" s="13"/>
      <c r="NWS319" s="35"/>
      <c r="NWT319" s="35"/>
      <c r="NWU319" s="15"/>
      <c r="NWW319" s="13"/>
      <c r="NWX319" s="35"/>
      <c r="NWY319" s="35"/>
      <c r="NWZ319" s="15"/>
      <c r="NXB319" s="13"/>
      <c r="NXC319" s="35"/>
      <c r="NXD319" s="35"/>
      <c r="NXE319" s="15"/>
      <c r="NXG319" s="13"/>
      <c r="NXH319" s="35"/>
      <c r="NXI319" s="35"/>
      <c r="NXJ319" s="15"/>
      <c r="NXL319" s="13"/>
      <c r="NXM319" s="35"/>
      <c r="NXN319" s="35"/>
      <c r="NXO319" s="15"/>
      <c r="NXQ319" s="13"/>
      <c r="NXR319" s="35"/>
      <c r="NXS319" s="35"/>
      <c r="NXT319" s="15"/>
      <c r="NXV319" s="13"/>
      <c r="NXW319" s="35"/>
      <c r="NXX319" s="35"/>
      <c r="NXY319" s="15"/>
      <c r="NYA319" s="13"/>
      <c r="NYB319" s="35"/>
      <c r="NYC319" s="35"/>
      <c r="NYD319" s="15"/>
      <c r="NYF319" s="13"/>
      <c r="NYG319" s="35"/>
      <c r="NYH319" s="35"/>
      <c r="NYI319" s="15"/>
      <c r="NYK319" s="13"/>
      <c r="NYL319" s="35"/>
      <c r="NYM319" s="35"/>
      <c r="NYN319" s="15"/>
      <c r="NYP319" s="13"/>
      <c r="NYQ319" s="35"/>
      <c r="NYR319" s="35"/>
      <c r="NYS319" s="15"/>
      <c r="NYU319" s="13"/>
      <c r="NYV319" s="35"/>
      <c r="NYW319" s="35"/>
      <c r="NYX319" s="15"/>
      <c r="NYZ319" s="13"/>
      <c r="NZA319" s="35"/>
      <c r="NZB319" s="35"/>
      <c r="NZC319" s="15"/>
      <c r="NZE319" s="13"/>
      <c r="NZF319" s="35"/>
      <c r="NZG319" s="35"/>
      <c r="NZH319" s="15"/>
      <c r="NZJ319" s="13"/>
      <c r="NZK319" s="35"/>
      <c r="NZL319" s="35"/>
      <c r="NZM319" s="15"/>
      <c r="NZO319" s="13"/>
      <c r="NZP319" s="35"/>
      <c r="NZQ319" s="35"/>
      <c r="NZR319" s="15"/>
      <c r="NZT319" s="13"/>
      <c r="NZU319" s="35"/>
      <c r="NZV319" s="35"/>
      <c r="NZW319" s="15"/>
      <c r="NZY319" s="13"/>
      <c r="NZZ319" s="35"/>
      <c r="OAA319" s="35"/>
      <c r="OAB319" s="15"/>
      <c r="OAD319" s="13"/>
      <c r="OAE319" s="35"/>
      <c r="OAF319" s="35"/>
      <c r="OAG319" s="15"/>
      <c r="OAI319" s="13"/>
      <c r="OAJ319" s="35"/>
      <c r="OAK319" s="35"/>
      <c r="OAL319" s="15"/>
      <c r="OAN319" s="13"/>
      <c r="OAO319" s="35"/>
      <c r="OAP319" s="35"/>
      <c r="OAQ319" s="15"/>
      <c r="OAS319" s="13"/>
      <c r="OAT319" s="35"/>
      <c r="OAU319" s="35"/>
      <c r="OAV319" s="15"/>
      <c r="OAX319" s="13"/>
      <c r="OAY319" s="35"/>
      <c r="OAZ319" s="35"/>
      <c r="OBA319" s="15"/>
      <c r="OBC319" s="13"/>
      <c r="OBD319" s="35"/>
      <c r="OBE319" s="35"/>
      <c r="OBF319" s="15"/>
      <c r="OBH319" s="13"/>
      <c r="OBI319" s="35"/>
      <c r="OBJ319" s="35"/>
      <c r="OBK319" s="15"/>
      <c r="OBM319" s="13"/>
      <c r="OBN319" s="35"/>
      <c r="OBO319" s="35"/>
      <c r="OBP319" s="15"/>
      <c r="OBR319" s="13"/>
      <c r="OBS319" s="35"/>
      <c r="OBT319" s="35"/>
      <c r="OBU319" s="15"/>
      <c r="OBW319" s="13"/>
      <c r="OBX319" s="35"/>
      <c r="OBY319" s="35"/>
      <c r="OBZ319" s="15"/>
      <c r="OCB319" s="13"/>
      <c r="OCC319" s="35"/>
      <c r="OCD319" s="35"/>
      <c r="OCE319" s="15"/>
      <c r="OCG319" s="13"/>
      <c r="OCH319" s="35"/>
      <c r="OCI319" s="35"/>
      <c r="OCJ319" s="15"/>
      <c r="OCL319" s="13"/>
      <c r="OCM319" s="35"/>
      <c r="OCN319" s="35"/>
      <c r="OCO319" s="15"/>
      <c r="OCQ319" s="13"/>
      <c r="OCR319" s="35"/>
      <c r="OCS319" s="35"/>
      <c r="OCT319" s="15"/>
      <c r="OCV319" s="13"/>
      <c r="OCW319" s="35"/>
      <c r="OCX319" s="35"/>
      <c r="OCY319" s="15"/>
      <c r="ODA319" s="13"/>
      <c r="ODB319" s="35"/>
      <c r="ODC319" s="35"/>
      <c r="ODD319" s="15"/>
      <c r="ODF319" s="13"/>
      <c r="ODG319" s="35"/>
      <c r="ODH319" s="35"/>
      <c r="ODI319" s="15"/>
      <c r="ODK319" s="13"/>
      <c r="ODL319" s="35"/>
      <c r="ODM319" s="35"/>
      <c r="ODN319" s="15"/>
      <c r="ODP319" s="13"/>
      <c r="ODQ319" s="35"/>
      <c r="ODR319" s="35"/>
      <c r="ODS319" s="15"/>
      <c r="ODU319" s="13"/>
      <c r="ODV319" s="35"/>
      <c r="ODW319" s="35"/>
      <c r="ODX319" s="15"/>
      <c r="ODZ319" s="13"/>
      <c r="OEA319" s="35"/>
      <c r="OEB319" s="35"/>
      <c r="OEC319" s="15"/>
      <c r="OEE319" s="13"/>
      <c r="OEF319" s="35"/>
      <c r="OEG319" s="35"/>
      <c r="OEH319" s="15"/>
      <c r="OEJ319" s="13"/>
      <c r="OEK319" s="35"/>
      <c r="OEL319" s="35"/>
      <c r="OEM319" s="15"/>
      <c r="OEO319" s="13"/>
      <c r="OEP319" s="35"/>
      <c r="OEQ319" s="35"/>
      <c r="OER319" s="15"/>
      <c r="OET319" s="13"/>
      <c r="OEU319" s="35"/>
      <c r="OEV319" s="35"/>
      <c r="OEW319" s="15"/>
      <c r="OEY319" s="13"/>
      <c r="OEZ319" s="35"/>
      <c r="OFA319" s="35"/>
      <c r="OFB319" s="15"/>
      <c r="OFD319" s="13"/>
      <c r="OFE319" s="35"/>
      <c r="OFF319" s="35"/>
      <c r="OFG319" s="15"/>
      <c r="OFI319" s="13"/>
      <c r="OFJ319" s="35"/>
      <c r="OFK319" s="35"/>
      <c r="OFL319" s="15"/>
      <c r="OFN319" s="13"/>
      <c r="OFO319" s="35"/>
      <c r="OFP319" s="35"/>
      <c r="OFQ319" s="15"/>
      <c r="OFS319" s="13"/>
      <c r="OFT319" s="35"/>
      <c r="OFU319" s="35"/>
      <c r="OFV319" s="15"/>
      <c r="OFX319" s="13"/>
      <c r="OFY319" s="35"/>
      <c r="OFZ319" s="35"/>
      <c r="OGA319" s="15"/>
      <c r="OGC319" s="13"/>
      <c r="OGD319" s="35"/>
      <c r="OGE319" s="35"/>
      <c r="OGF319" s="15"/>
      <c r="OGH319" s="13"/>
      <c r="OGI319" s="35"/>
      <c r="OGJ319" s="35"/>
      <c r="OGK319" s="15"/>
      <c r="OGM319" s="13"/>
      <c r="OGN319" s="35"/>
      <c r="OGO319" s="35"/>
      <c r="OGP319" s="15"/>
      <c r="OGR319" s="13"/>
      <c r="OGS319" s="35"/>
      <c r="OGT319" s="35"/>
      <c r="OGU319" s="15"/>
      <c r="OGW319" s="13"/>
      <c r="OGX319" s="35"/>
      <c r="OGY319" s="35"/>
      <c r="OGZ319" s="15"/>
      <c r="OHB319" s="13"/>
      <c r="OHC319" s="35"/>
      <c r="OHD319" s="35"/>
      <c r="OHE319" s="15"/>
      <c r="OHG319" s="13"/>
      <c r="OHH319" s="35"/>
      <c r="OHI319" s="35"/>
      <c r="OHJ319" s="15"/>
      <c r="OHL319" s="13"/>
      <c r="OHM319" s="35"/>
      <c r="OHN319" s="35"/>
      <c r="OHO319" s="15"/>
      <c r="OHQ319" s="13"/>
      <c r="OHR319" s="35"/>
      <c r="OHS319" s="35"/>
      <c r="OHT319" s="15"/>
      <c r="OHV319" s="13"/>
      <c r="OHW319" s="35"/>
      <c r="OHX319" s="35"/>
      <c r="OHY319" s="15"/>
      <c r="OIA319" s="13"/>
      <c r="OIB319" s="35"/>
      <c r="OIC319" s="35"/>
      <c r="OID319" s="15"/>
      <c r="OIF319" s="13"/>
      <c r="OIG319" s="35"/>
      <c r="OIH319" s="35"/>
      <c r="OII319" s="15"/>
      <c r="OIK319" s="13"/>
      <c r="OIL319" s="35"/>
      <c r="OIM319" s="35"/>
      <c r="OIN319" s="15"/>
      <c r="OIP319" s="13"/>
      <c r="OIQ319" s="35"/>
      <c r="OIR319" s="35"/>
      <c r="OIS319" s="15"/>
      <c r="OIU319" s="13"/>
      <c r="OIV319" s="35"/>
      <c r="OIW319" s="35"/>
      <c r="OIX319" s="15"/>
      <c r="OIZ319" s="13"/>
      <c r="OJA319" s="35"/>
      <c r="OJB319" s="35"/>
      <c r="OJC319" s="15"/>
      <c r="OJE319" s="13"/>
      <c r="OJF319" s="35"/>
      <c r="OJG319" s="35"/>
      <c r="OJH319" s="15"/>
      <c r="OJJ319" s="13"/>
      <c r="OJK319" s="35"/>
      <c r="OJL319" s="35"/>
      <c r="OJM319" s="15"/>
      <c r="OJO319" s="13"/>
      <c r="OJP319" s="35"/>
      <c r="OJQ319" s="35"/>
      <c r="OJR319" s="15"/>
      <c r="OJT319" s="13"/>
      <c r="OJU319" s="35"/>
      <c r="OJV319" s="35"/>
      <c r="OJW319" s="15"/>
      <c r="OJY319" s="13"/>
      <c r="OJZ319" s="35"/>
      <c r="OKA319" s="35"/>
      <c r="OKB319" s="15"/>
      <c r="OKD319" s="13"/>
      <c r="OKE319" s="35"/>
      <c r="OKF319" s="35"/>
      <c r="OKG319" s="15"/>
      <c r="OKI319" s="13"/>
      <c r="OKJ319" s="35"/>
      <c r="OKK319" s="35"/>
      <c r="OKL319" s="15"/>
      <c r="OKN319" s="13"/>
      <c r="OKO319" s="35"/>
      <c r="OKP319" s="35"/>
      <c r="OKQ319" s="15"/>
      <c r="OKS319" s="13"/>
      <c r="OKT319" s="35"/>
      <c r="OKU319" s="35"/>
      <c r="OKV319" s="15"/>
      <c r="OKX319" s="13"/>
      <c r="OKY319" s="35"/>
      <c r="OKZ319" s="35"/>
      <c r="OLA319" s="15"/>
      <c r="OLC319" s="13"/>
      <c r="OLD319" s="35"/>
      <c r="OLE319" s="35"/>
      <c r="OLF319" s="15"/>
      <c r="OLH319" s="13"/>
      <c r="OLI319" s="35"/>
      <c r="OLJ319" s="35"/>
      <c r="OLK319" s="15"/>
      <c r="OLM319" s="13"/>
      <c r="OLN319" s="35"/>
      <c r="OLO319" s="35"/>
      <c r="OLP319" s="15"/>
      <c r="OLR319" s="13"/>
      <c r="OLS319" s="35"/>
      <c r="OLT319" s="35"/>
      <c r="OLU319" s="15"/>
      <c r="OLW319" s="13"/>
      <c r="OLX319" s="35"/>
      <c r="OLY319" s="35"/>
      <c r="OLZ319" s="15"/>
      <c r="OMB319" s="13"/>
      <c r="OMC319" s="35"/>
      <c r="OMD319" s="35"/>
      <c r="OME319" s="15"/>
      <c r="OMG319" s="13"/>
      <c r="OMH319" s="35"/>
      <c r="OMI319" s="35"/>
      <c r="OMJ319" s="15"/>
      <c r="OML319" s="13"/>
      <c r="OMM319" s="35"/>
      <c r="OMN319" s="35"/>
      <c r="OMO319" s="15"/>
      <c r="OMQ319" s="13"/>
      <c r="OMR319" s="35"/>
      <c r="OMS319" s="35"/>
      <c r="OMT319" s="15"/>
      <c r="OMV319" s="13"/>
      <c r="OMW319" s="35"/>
      <c r="OMX319" s="35"/>
      <c r="OMY319" s="15"/>
      <c r="ONA319" s="13"/>
      <c r="ONB319" s="35"/>
      <c r="ONC319" s="35"/>
      <c r="OND319" s="15"/>
      <c r="ONF319" s="13"/>
      <c r="ONG319" s="35"/>
      <c r="ONH319" s="35"/>
      <c r="ONI319" s="15"/>
      <c r="ONK319" s="13"/>
      <c r="ONL319" s="35"/>
      <c r="ONM319" s="35"/>
      <c r="ONN319" s="15"/>
      <c r="ONP319" s="13"/>
      <c r="ONQ319" s="35"/>
      <c r="ONR319" s="35"/>
      <c r="ONS319" s="15"/>
      <c r="ONU319" s="13"/>
      <c r="ONV319" s="35"/>
      <c r="ONW319" s="35"/>
      <c r="ONX319" s="15"/>
      <c r="ONZ319" s="13"/>
      <c r="OOA319" s="35"/>
      <c r="OOB319" s="35"/>
      <c r="OOC319" s="15"/>
      <c r="OOE319" s="13"/>
      <c r="OOF319" s="35"/>
      <c r="OOG319" s="35"/>
      <c r="OOH319" s="15"/>
      <c r="OOJ319" s="13"/>
      <c r="OOK319" s="35"/>
      <c r="OOL319" s="35"/>
      <c r="OOM319" s="15"/>
      <c r="OOO319" s="13"/>
      <c r="OOP319" s="35"/>
      <c r="OOQ319" s="35"/>
      <c r="OOR319" s="15"/>
      <c r="OOT319" s="13"/>
      <c r="OOU319" s="35"/>
      <c r="OOV319" s="35"/>
      <c r="OOW319" s="15"/>
      <c r="OOY319" s="13"/>
      <c r="OOZ319" s="35"/>
      <c r="OPA319" s="35"/>
      <c r="OPB319" s="15"/>
      <c r="OPD319" s="13"/>
      <c r="OPE319" s="35"/>
      <c r="OPF319" s="35"/>
      <c r="OPG319" s="15"/>
      <c r="OPI319" s="13"/>
      <c r="OPJ319" s="35"/>
      <c r="OPK319" s="35"/>
      <c r="OPL319" s="15"/>
      <c r="OPN319" s="13"/>
      <c r="OPO319" s="35"/>
      <c r="OPP319" s="35"/>
      <c r="OPQ319" s="15"/>
      <c r="OPS319" s="13"/>
      <c r="OPT319" s="35"/>
      <c r="OPU319" s="35"/>
      <c r="OPV319" s="15"/>
      <c r="OPX319" s="13"/>
      <c r="OPY319" s="35"/>
      <c r="OPZ319" s="35"/>
      <c r="OQA319" s="15"/>
      <c r="OQC319" s="13"/>
      <c r="OQD319" s="35"/>
      <c r="OQE319" s="35"/>
      <c r="OQF319" s="15"/>
      <c r="OQH319" s="13"/>
      <c r="OQI319" s="35"/>
      <c r="OQJ319" s="35"/>
      <c r="OQK319" s="15"/>
      <c r="OQM319" s="13"/>
      <c r="OQN319" s="35"/>
      <c r="OQO319" s="35"/>
      <c r="OQP319" s="15"/>
      <c r="OQR319" s="13"/>
      <c r="OQS319" s="35"/>
      <c r="OQT319" s="35"/>
      <c r="OQU319" s="15"/>
      <c r="OQW319" s="13"/>
      <c r="OQX319" s="35"/>
      <c r="OQY319" s="35"/>
      <c r="OQZ319" s="15"/>
      <c r="ORB319" s="13"/>
      <c r="ORC319" s="35"/>
      <c r="ORD319" s="35"/>
      <c r="ORE319" s="15"/>
      <c r="ORG319" s="13"/>
      <c r="ORH319" s="35"/>
      <c r="ORI319" s="35"/>
      <c r="ORJ319" s="15"/>
      <c r="ORL319" s="13"/>
      <c r="ORM319" s="35"/>
      <c r="ORN319" s="35"/>
      <c r="ORO319" s="15"/>
      <c r="ORQ319" s="13"/>
      <c r="ORR319" s="35"/>
      <c r="ORS319" s="35"/>
      <c r="ORT319" s="15"/>
      <c r="ORV319" s="13"/>
      <c r="ORW319" s="35"/>
      <c r="ORX319" s="35"/>
      <c r="ORY319" s="15"/>
      <c r="OSA319" s="13"/>
      <c r="OSB319" s="35"/>
      <c r="OSC319" s="35"/>
      <c r="OSD319" s="15"/>
      <c r="OSF319" s="13"/>
      <c r="OSG319" s="35"/>
      <c r="OSH319" s="35"/>
      <c r="OSI319" s="15"/>
      <c r="OSK319" s="13"/>
      <c r="OSL319" s="35"/>
      <c r="OSM319" s="35"/>
      <c r="OSN319" s="15"/>
      <c r="OSP319" s="13"/>
      <c r="OSQ319" s="35"/>
      <c r="OSR319" s="35"/>
      <c r="OSS319" s="15"/>
      <c r="OSU319" s="13"/>
      <c r="OSV319" s="35"/>
      <c r="OSW319" s="35"/>
      <c r="OSX319" s="15"/>
      <c r="OSZ319" s="13"/>
      <c r="OTA319" s="35"/>
      <c r="OTB319" s="35"/>
      <c r="OTC319" s="15"/>
      <c r="OTE319" s="13"/>
      <c r="OTF319" s="35"/>
      <c r="OTG319" s="35"/>
      <c r="OTH319" s="15"/>
      <c r="OTJ319" s="13"/>
      <c r="OTK319" s="35"/>
      <c r="OTL319" s="35"/>
      <c r="OTM319" s="15"/>
      <c r="OTO319" s="13"/>
      <c r="OTP319" s="35"/>
      <c r="OTQ319" s="35"/>
      <c r="OTR319" s="15"/>
      <c r="OTT319" s="13"/>
      <c r="OTU319" s="35"/>
      <c r="OTV319" s="35"/>
      <c r="OTW319" s="15"/>
      <c r="OTY319" s="13"/>
      <c r="OTZ319" s="35"/>
      <c r="OUA319" s="35"/>
      <c r="OUB319" s="15"/>
      <c r="OUD319" s="13"/>
      <c r="OUE319" s="35"/>
      <c r="OUF319" s="35"/>
      <c r="OUG319" s="15"/>
      <c r="OUI319" s="13"/>
      <c r="OUJ319" s="35"/>
      <c r="OUK319" s="35"/>
      <c r="OUL319" s="15"/>
      <c r="OUN319" s="13"/>
      <c r="OUO319" s="35"/>
      <c r="OUP319" s="35"/>
      <c r="OUQ319" s="15"/>
      <c r="OUS319" s="13"/>
      <c r="OUT319" s="35"/>
      <c r="OUU319" s="35"/>
      <c r="OUV319" s="15"/>
      <c r="OUX319" s="13"/>
      <c r="OUY319" s="35"/>
      <c r="OUZ319" s="35"/>
      <c r="OVA319" s="15"/>
      <c r="OVC319" s="13"/>
      <c r="OVD319" s="35"/>
      <c r="OVE319" s="35"/>
      <c r="OVF319" s="15"/>
      <c r="OVH319" s="13"/>
      <c r="OVI319" s="35"/>
      <c r="OVJ319" s="35"/>
      <c r="OVK319" s="15"/>
      <c r="OVM319" s="13"/>
      <c r="OVN319" s="35"/>
      <c r="OVO319" s="35"/>
      <c r="OVP319" s="15"/>
      <c r="OVR319" s="13"/>
      <c r="OVS319" s="35"/>
      <c r="OVT319" s="35"/>
      <c r="OVU319" s="15"/>
      <c r="OVW319" s="13"/>
      <c r="OVX319" s="35"/>
      <c r="OVY319" s="35"/>
      <c r="OVZ319" s="15"/>
      <c r="OWB319" s="13"/>
      <c r="OWC319" s="35"/>
      <c r="OWD319" s="35"/>
      <c r="OWE319" s="15"/>
      <c r="OWG319" s="13"/>
      <c r="OWH319" s="35"/>
      <c r="OWI319" s="35"/>
      <c r="OWJ319" s="15"/>
      <c r="OWL319" s="13"/>
      <c r="OWM319" s="35"/>
      <c r="OWN319" s="35"/>
      <c r="OWO319" s="15"/>
      <c r="OWQ319" s="13"/>
      <c r="OWR319" s="35"/>
      <c r="OWS319" s="35"/>
      <c r="OWT319" s="15"/>
      <c r="OWV319" s="13"/>
      <c r="OWW319" s="35"/>
      <c r="OWX319" s="35"/>
      <c r="OWY319" s="15"/>
      <c r="OXA319" s="13"/>
      <c r="OXB319" s="35"/>
      <c r="OXC319" s="35"/>
      <c r="OXD319" s="15"/>
      <c r="OXF319" s="13"/>
      <c r="OXG319" s="35"/>
      <c r="OXH319" s="35"/>
      <c r="OXI319" s="15"/>
      <c r="OXK319" s="13"/>
      <c r="OXL319" s="35"/>
      <c r="OXM319" s="35"/>
      <c r="OXN319" s="15"/>
      <c r="OXP319" s="13"/>
      <c r="OXQ319" s="35"/>
      <c r="OXR319" s="35"/>
      <c r="OXS319" s="15"/>
      <c r="OXU319" s="13"/>
      <c r="OXV319" s="35"/>
      <c r="OXW319" s="35"/>
      <c r="OXX319" s="15"/>
      <c r="OXZ319" s="13"/>
      <c r="OYA319" s="35"/>
      <c r="OYB319" s="35"/>
      <c r="OYC319" s="15"/>
      <c r="OYE319" s="13"/>
      <c r="OYF319" s="35"/>
      <c r="OYG319" s="35"/>
      <c r="OYH319" s="15"/>
      <c r="OYJ319" s="13"/>
      <c r="OYK319" s="35"/>
      <c r="OYL319" s="35"/>
      <c r="OYM319" s="15"/>
      <c r="OYO319" s="13"/>
      <c r="OYP319" s="35"/>
      <c r="OYQ319" s="35"/>
      <c r="OYR319" s="15"/>
      <c r="OYT319" s="13"/>
      <c r="OYU319" s="35"/>
      <c r="OYV319" s="35"/>
      <c r="OYW319" s="15"/>
      <c r="OYY319" s="13"/>
      <c r="OYZ319" s="35"/>
      <c r="OZA319" s="35"/>
      <c r="OZB319" s="15"/>
      <c r="OZD319" s="13"/>
      <c r="OZE319" s="35"/>
      <c r="OZF319" s="35"/>
      <c r="OZG319" s="15"/>
      <c r="OZI319" s="13"/>
      <c r="OZJ319" s="35"/>
      <c r="OZK319" s="35"/>
      <c r="OZL319" s="15"/>
      <c r="OZN319" s="13"/>
      <c r="OZO319" s="35"/>
      <c r="OZP319" s="35"/>
      <c r="OZQ319" s="15"/>
      <c r="OZS319" s="13"/>
      <c r="OZT319" s="35"/>
      <c r="OZU319" s="35"/>
      <c r="OZV319" s="15"/>
      <c r="OZX319" s="13"/>
      <c r="OZY319" s="35"/>
      <c r="OZZ319" s="35"/>
      <c r="PAA319" s="15"/>
      <c r="PAC319" s="13"/>
      <c r="PAD319" s="35"/>
      <c r="PAE319" s="35"/>
      <c r="PAF319" s="15"/>
      <c r="PAH319" s="13"/>
      <c r="PAI319" s="35"/>
      <c r="PAJ319" s="35"/>
      <c r="PAK319" s="15"/>
      <c r="PAM319" s="13"/>
      <c r="PAN319" s="35"/>
      <c r="PAO319" s="35"/>
      <c r="PAP319" s="15"/>
      <c r="PAR319" s="13"/>
      <c r="PAS319" s="35"/>
      <c r="PAT319" s="35"/>
      <c r="PAU319" s="15"/>
      <c r="PAW319" s="13"/>
      <c r="PAX319" s="35"/>
      <c r="PAY319" s="35"/>
      <c r="PAZ319" s="15"/>
      <c r="PBB319" s="13"/>
      <c r="PBC319" s="35"/>
      <c r="PBD319" s="35"/>
      <c r="PBE319" s="15"/>
      <c r="PBG319" s="13"/>
      <c r="PBH319" s="35"/>
      <c r="PBI319" s="35"/>
      <c r="PBJ319" s="15"/>
      <c r="PBL319" s="13"/>
      <c r="PBM319" s="35"/>
      <c r="PBN319" s="35"/>
      <c r="PBO319" s="15"/>
      <c r="PBQ319" s="13"/>
      <c r="PBR319" s="35"/>
      <c r="PBS319" s="35"/>
      <c r="PBT319" s="15"/>
      <c r="PBV319" s="13"/>
      <c r="PBW319" s="35"/>
      <c r="PBX319" s="35"/>
      <c r="PBY319" s="15"/>
      <c r="PCA319" s="13"/>
      <c r="PCB319" s="35"/>
      <c r="PCC319" s="35"/>
      <c r="PCD319" s="15"/>
      <c r="PCF319" s="13"/>
      <c r="PCG319" s="35"/>
      <c r="PCH319" s="35"/>
      <c r="PCI319" s="15"/>
      <c r="PCK319" s="13"/>
      <c r="PCL319" s="35"/>
      <c r="PCM319" s="35"/>
      <c r="PCN319" s="15"/>
      <c r="PCP319" s="13"/>
      <c r="PCQ319" s="35"/>
      <c r="PCR319" s="35"/>
      <c r="PCS319" s="15"/>
      <c r="PCU319" s="13"/>
      <c r="PCV319" s="35"/>
      <c r="PCW319" s="35"/>
      <c r="PCX319" s="15"/>
      <c r="PCZ319" s="13"/>
      <c r="PDA319" s="35"/>
      <c r="PDB319" s="35"/>
      <c r="PDC319" s="15"/>
      <c r="PDE319" s="13"/>
      <c r="PDF319" s="35"/>
      <c r="PDG319" s="35"/>
      <c r="PDH319" s="15"/>
      <c r="PDJ319" s="13"/>
      <c r="PDK319" s="35"/>
      <c r="PDL319" s="35"/>
      <c r="PDM319" s="15"/>
      <c r="PDO319" s="13"/>
      <c r="PDP319" s="35"/>
      <c r="PDQ319" s="35"/>
      <c r="PDR319" s="15"/>
      <c r="PDT319" s="13"/>
      <c r="PDU319" s="35"/>
      <c r="PDV319" s="35"/>
      <c r="PDW319" s="15"/>
      <c r="PDY319" s="13"/>
      <c r="PDZ319" s="35"/>
      <c r="PEA319" s="35"/>
      <c r="PEB319" s="15"/>
      <c r="PED319" s="13"/>
      <c r="PEE319" s="35"/>
      <c r="PEF319" s="35"/>
      <c r="PEG319" s="15"/>
      <c r="PEI319" s="13"/>
      <c r="PEJ319" s="35"/>
      <c r="PEK319" s="35"/>
      <c r="PEL319" s="15"/>
      <c r="PEN319" s="13"/>
      <c r="PEO319" s="35"/>
      <c r="PEP319" s="35"/>
      <c r="PEQ319" s="15"/>
      <c r="PES319" s="13"/>
      <c r="PET319" s="35"/>
      <c r="PEU319" s="35"/>
      <c r="PEV319" s="15"/>
      <c r="PEX319" s="13"/>
      <c r="PEY319" s="35"/>
      <c r="PEZ319" s="35"/>
      <c r="PFA319" s="15"/>
      <c r="PFC319" s="13"/>
      <c r="PFD319" s="35"/>
      <c r="PFE319" s="35"/>
      <c r="PFF319" s="15"/>
      <c r="PFH319" s="13"/>
      <c r="PFI319" s="35"/>
      <c r="PFJ319" s="35"/>
      <c r="PFK319" s="15"/>
      <c r="PFM319" s="13"/>
      <c r="PFN319" s="35"/>
      <c r="PFO319" s="35"/>
      <c r="PFP319" s="15"/>
      <c r="PFR319" s="13"/>
      <c r="PFS319" s="35"/>
      <c r="PFT319" s="35"/>
      <c r="PFU319" s="15"/>
      <c r="PFW319" s="13"/>
      <c r="PFX319" s="35"/>
      <c r="PFY319" s="35"/>
      <c r="PFZ319" s="15"/>
      <c r="PGB319" s="13"/>
      <c r="PGC319" s="35"/>
      <c r="PGD319" s="35"/>
      <c r="PGE319" s="15"/>
      <c r="PGG319" s="13"/>
      <c r="PGH319" s="35"/>
      <c r="PGI319" s="35"/>
      <c r="PGJ319" s="15"/>
      <c r="PGL319" s="13"/>
      <c r="PGM319" s="35"/>
      <c r="PGN319" s="35"/>
      <c r="PGO319" s="15"/>
      <c r="PGQ319" s="13"/>
      <c r="PGR319" s="35"/>
      <c r="PGS319" s="35"/>
      <c r="PGT319" s="15"/>
      <c r="PGV319" s="13"/>
      <c r="PGW319" s="35"/>
      <c r="PGX319" s="35"/>
      <c r="PGY319" s="15"/>
      <c r="PHA319" s="13"/>
      <c r="PHB319" s="35"/>
      <c r="PHC319" s="35"/>
      <c r="PHD319" s="15"/>
      <c r="PHF319" s="13"/>
      <c r="PHG319" s="35"/>
      <c r="PHH319" s="35"/>
      <c r="PHI319" s="15"/>
      <c r="PHK319" s="13"/>
      <c r="PHL319" s="35"/>
      <c r="PHM319" s="35"/>
      <c r="PHN319" s="15"/>
      <c r="PHP319" s="13"/>
      <c r="PHQ319" s="35"/>
      <c r="PHR319" s="35"/>
      <c r="PHS319" s="15"/>
      <c r="PHU319" s="13"/>
      <c r="PHV319" s="35"/>
      <c r="PHW319" s="35"/>
      <c r="PHX319" s="15"/>
      <c r="PHZ319" s="13"/>
      <c r="PIA319" s="35"/>
      <c r="PIB319" s="35"/>
      <c r="PIC319" s="15"/>
      <c r="PIE319" s="13"/>
      <c r="PIF319" s="35"/>
      <c r="PIG319" s="35"/>
      <c r="PIH319" s="15"/>
      <c r="PIJ319" s="13"/>
      <c r="PIK319" s="35"/>
      <c r="PIL319" s="35"/>
      <c r="PIM319" s="15"/>
      <c r="PIO319" s="13"/>
      <c r="PIP319" s="35"/>
      <c r="PIQ319" s="35"/>
      <c r="PIR319" s="15"/>
      <c r="PIT319" s="13"/>
      <c r="PIU319" s="35"/>
      <c r="PIV319" s="35"/>
      <c r="PIW319" s="15"/>
      <c r="PIY319" s="13"/>
      <c r="PIZ319" s="35"/>
      <c r="PJA319" s="35"/>
      <c r="PJB319" s="15"/>
      <c r="PJD319" s="13"/>
      <c r="PJE319" s="35"/>
      <c r="PJF319" s="35"/>
      <c r="PJG319" s="15"/>
      <c r="PJI319" s="13"/>
      <c r="PJJ319" s="35"/>
      <c r="PJK319" s="35"/>
      <c r="PJL319" s="15"/>
      <c r="PJN319" s="13"/>
      <c r="PJO319" s="35"/>
      <c r="PJP319" s="35"/>
      <c r="PJQ319" s="15"/>
      <c r="PJS319" s="13"/>
      <c r="PJT319" s="35"/>
      <c r="PJU319" s="35"/>
      <c r="PJV319" s="15"/>
      <c r="PJX319" s="13"/>
      <c r="PJY319" s="35"/>
      <c r="PJZ319" s="35"/>
      <c r="PKA319" s="15"/>
      <c r="PKC319" s="13"/>
      <c r="PKD319" s="35"/>
      <c r="PKE319" s="35"/>
      <c r="PKF319" s="15"/>
      <c r="PKH319" s="13"/>
      <c r="PKI319" s="35"/>
      <c r="PKJ319" s="35"/>
      <c r="PKK319" s="15"/>
      <c r="PKM319" s="13"/>
      <c r="PKN319" s="35"/>
      <c r="PKO319" s="35"/>
      <c r="PKP319" s="15"/>
      <c r="PKR319" s="13"/>
      <c r="PKS319" s="35"/>
      <c r="PKT319" s="35"/>
      <c r="PKU319" s="15"/>
      <c r="PKW319" s="13"/>
      <c r="PKX319" s="35"/>
      <c r="PKY319" s="35"/>
      <c r="PKZ319" s="15"/>
      <c r="PLB319" s="13"/>
      <c r="PLC319" s="35"/>
      <c r="PLD319" s="35"/>
      <c r="PLE319" s="15"/>
      <c r="PLG319" s="13"/>
      <c r="PLH319" s="35"/>
      <c r="PLI319" s="35"/>
      <c r="PLJ319" s="15"/>
      <c r="PLL319" s="13"/>
      <c r="PLM319" s="35"/>
      <c r="PLN319" s="35"/>
      <c r="PLO319" s="15"/>
      <c r="PLQ319" s="13"/>
      <c r="PLR319" s="35"/>
      <c r="PLS319" s="35"/>
      <c r="PLT319" s="15"/>
      <c r="PLV319" s="13"/>
      <c r="PLW319" s="35"/>
      <c r="PLX319" s="35"/>
      <c r="PLY319" s="15"/>
      <c r="PMA319" s="13"/>
      <c r="PMB319" s="35"/>
      <c r="PMC319" s="35"/>
      <c r="PMD319" s="15"/>
      <c r="PMF319" s="13"/>
      <c r="PMG319" s="35"/>
      <c r="PMH319" s="35"/>
      <c r="PMI319" s="15"/>
      <c r="PMK319" s="13"/>
      <c r="PML319" s="35"/>
      <c r="PMM319" s="35"/>
      <c r="PMN319" s="15"/>
      <c r="PMP319" s="13"/>
      <c r="PMQ319" s="35"/>
      <c r="PMR319" s="35"/>
      <c r="PMS319" s="15"/>
      <c r="PMU319" s="13"/>
      <c r="PMV319" s="35"/>
      <c r="PMW319" s="35"/>
      <c r="PMX319" s="15"/>
      <c r="PMZ319" s="13"/>
      <c r="PNA319" s="35"/>
      <c r="PNB319" s="35"/>
      <c r="PNC319" s="15"/>
      <c r="PNE319" s="13"/>
      <c r="PNF319" s="35"/>
      <c r="PNG319" s="35"/>
      <c r="PNH319" s="15"/>
      <c r="PNJ319" s="13"/>
      <c r="PNK319" s="35"/>
      <c r="PNL319" s="35"/>
      <c r="PNM319" s="15"/>
      <c r="PNO319" s="13"/>
      <c r="PNP319" s="35"/>
      <c r="PNQ319" s="35"/>
      <c r="PNR319" s="15"/>
      <c r="PNT319" s="13"/>
      <c r="PNU319" s="35"/>
      <c r="PNV319" s="35"/>
      <c r="PNW319" s="15"/>
      <c r="PNY319" s="13"/>
      <c r="PNZ319" s="35"/>
      <c r="POA319" s="35"/>
      <c r="POB319" s="15"/>
      <c r="POD319" s="13"/>
      <c r="POE319" s="35"/>
      <c r="POF319" s="35"/>
      <c r="POG319" s="15"/>
      <c r="POI319" s="13"/>
      <c r="POJ319" s="35"/>
      <c r="POK319" s="35"/>
      <c r="POL319" s="15"/>
      <c r="PON319" s="13"/>
      <c r="POO319" s="35"/>
      <c r="POP319" s="35"/>
      <c r="POQ319" s="15"/>
      <c r="POS319" s="13"/>
      <c r="POT319" s="35"/>
      <c r="POU319" s="35"/>
      <c r="POV319" s="15"/>
      <c r="POX319" s="13"/>
      <c r="POY319" s="35"/>
      <c r="POZ319" s="35"/>
      <c r="PPA319" s="15"/>
      <c r="PPC319" s="13"/>
      <c r="PPD319" s="35"/>
      <c r="PPE319" s="35"/>
      <c r="PPF319" s="15"/>
      <c r="PPH319" s="13"/>
      <c r="PPI319" s="35"/>
      <c r="PPJ319" s="35"/>
      <c r="PPK319" s="15"/>
      <c r="PPM319" s="13"/>
      <c r="PPN319" s="35"/>
      <c r="PPO319" s="35"/>
      <c r="PPP319" s="15"/>
      <c r="PPR319" s="13"/>
      <c r="PPS319" s="35"/>
      <c r="PPT319" s="35"/>
      <c r="PPU319" s="15"/>
      <c r="PPW319" s="13"/>
      <c r="PPX319" s="35"/>
      <c r="PPY319" s="35"/>
      <c r="PPZ319" s="15"/>
      <c r="PQB319" s="13"/>
      <c r="PQC319" s="35"/>
      <c r="PQD319" s="35"/>
      <c r="PQE319" s="15"/>
      <c r="PQG319" s="13"/>
      <c r="PQH319" s="35"/>
      <c r="PQI319" s="35"/>
      <c r="PQJ319" s="15"/>
      <c r="PQL319" s="13"/>
      <c r="PQM319" s="35"/>
      <c r="PQN319" s="35"/>
      <c r="PQO319" s="15"/>
      <c r="PQQ319" s="13"/>
      <c r="PQR319" s="35"/>
      <c r="PQS319" s="35"/>
      <c r="PQT319" s="15"/>
      <c r="PQV319" s="13"/>
      <c r="PQW319" s="35"/>
      <c r="PQX319" s="35"/>
      <c r="PQY319" s="15"/>
      <c r="PRA319" s="13"/>
      <c r="PRB319" s="35"/>
      <c r="PRC319" s="35"/>
      <c r="PRD319" s="15"/>
      <c r="PRF319" s="13"/>
      <c r="PRG319" s="35"/>
      <c r="PRH319" s="35"/>
      <c r="PRI319" s="15"/>
      <c r="PRK319" s="13"/>
      <c r="PRL319" s="35"/>
      <c r="PRM319" s="35"/>
      <c r="PRN319" s="15"/>
      <c r="PRP319" s="13"/>
      <c r="PRQ319" s="35"/>
      <c r="PRR319" s="35"/>
      <c r="PRS319" s="15"/>
      <c r="PRU319" s="13"/>
      <c r="PRV319" s="35"/>
      <c r="PRW319" s="35"/>
      <c r="PRX319" s="15"/>
      <c r="PRZ319" s="13"/>
      <c r="PSA319" s="35"/>
      <c r="PSB319" s="35"/>
      <c r="PSC319" s="15"/>
      <c r="PSE319" s="13"/>
      <c r="PSF319" s="35"/>
      <c r="PSG319" s="35"/>
      <c r="PSH319" s="15"/>
      <c r="PSJ319" s="13"/>
      <c r="PSK319" s="35"/>
      <c r="PSL319" s="35"/>
      <c r="PSM319" s="15"/>
      <c r="PSO319" s="13"/>
      <c r="PSP319" s="35"/>
      <c r="PSQ319" s="35"/>
      <c r="PSR319" s="15"/>
      <c r="PST319" s="13"/>
      <c r="PSU319" s="35"/>
      <c r="PSV319" s="35"/>
      <c r="PSW319" s="15"/>
      <c r="PSY319" s="13"/>
      <c r="PSZ319" s="35"/>
      <c r="PTA319" s="35"/>
      <c r="PTB319" s="15"/>
      <c r="PTD319" s="13"/>
      <c r="PTE319" s="35"/>
      <c r="PTF319" s="35"/>
      <c r="PTG319" s="15"/>
      <c r="PTI319" s="13"/>
      <c r="PTJ319" s="35"/>
      <c r="PTK319" s="35"/>
      <c r="PTL319" s="15"/>
      <c r="PTN319" s="13"/>
      <c r="PTO319" s="35"/>
      <c r="PTP319" s="35"/>
      <c r="PTQ319" s="15"/>
      <c r="PTS319" s="13"/>
      <c r="PTT319" s="35"/>
      <c r="PTU319" s="35"/>
      <c r="PTV319" s="15"/>
      <c r="PTX319" s="13"/>
      <c r="PTY319" s="35"/>
      <c r="PTZ319" s="35"/>
      <c r="PUA319" s="15"/>
      <c r="PUC319" s="13"/>
      <c r="PUD319" s="35"/>
      <c r="PUE319" s="35"/>
      <c r="PUF319" s="15"/>
      <c r="PUH319" s="13"/>
      <c r="PUI319" s="35"/>
      <c r="PUJ319" s="35"/>
      <c r="PUK319" s="15"/>
      <c r="PUM319" s="13"/>
      <c r="PUN319" s="35"/>
      <c r="PUO319" s="35"/>
      <c r="PUP319" s="15"/>
      <c r="PUR319" s="13"/>
      <c r="PUS319" s="35"/>
      <c r="PUT319" s="35"/>
      <c r="PUU319" s="15"/>
      <c r="PUW319" s="13"/>
      <c r="PUX319" s="35"/>
      <c r="PUY319" s="35"/>
      <c r="PUZ319" s="15"/>
      <c r="PVB319" s="13"/>
      <c r="PVC319" s="35"/>
      <c r="PVD319" s="35"/>
      <c r="PVE319" s="15"/>
      <c r="PVG319" s="13"/>
      <c r="PVH319" s="35"/>
      <c r="PVI319" s="35"/>
      <c r="PVJ319" s="15"/>
      <c r="PVL319" s="13"/>
      <c r="PVM319" s="35"/>
      <c r="PVN319" s="35"/>
      <c r="PVO319" s="15"/>
      <c r="PVQ319" s="13"/>
      <c r="PVR319" s="35"/>
      <c r="PVS319" s="35"/>
      <c r="PVT319" s="15"/>
      <c r="PVV319" s="13"/>
      <c r="PVW319" s="35"/>
      <c r="PVX319" s="35"/>
      <c r="PVY319" s="15"/>
      <c r="PWA319" s="13"/>
      <c r="PWB319" s="35"/>
      <c r="PWC319" s="35"/>
      <c r="PWD319" s="15"/>
      <c r="PWF319" s="13"/>
      <c r="PWG319" s="35"/>
      <c r="PWH319" s="35"/>
      <c r="PWI319" s="15"/>
      <c r="PWK319" s="13"/>
      <c r="PWL319" s="35"/>
      <c r="PWM319" s="35"/>
      <c r="PWN319" s="15"/>
      <c r="PWP319" s="13"/>
      <c r="PWQ319" s="35"/>
      <c r="PWR319" s="35"/>
      <c r="PWS319" s="15"/>
      <c r="PWU319" s="13"/>
      <c r="PWV319" s="35"/>
      <c r="PWW319" s="35"/>
      <c r="PWX319" s="15"/>
      <c r="PWZ319" s="13"/>
      <c r="PXA319" s="35"/>
      <c r="PXB319" s="35"/>
      <c r="PXC319" s="15"/>
      <c r="PXE319" s="13"/>
      <c r="PXF319" s="35"/>
      <c r="PXG319" s="35"/>
      <c r="PXH319" s="15"/>
      <c r="PXJ319" s="13"/>
      <c r="PXK319" s="35"/>
      <c r="PXL319" s="35"/>
      <c r="PXM319" s="15"/>
      <c r="PXO319" s="13"/>
      <c r="PXP319" s="35"/>
      <c r="PXQ319" s="35"/>
      <c r="PXR319" s="15"/>
      <c r="PXT319" s="13"/>
      <c r="PXU319" s="35"/>
      <c r="PXV319" s="35"/>
      <c r="PXW319" s="15"/>
      <c r="PXY319" s="13"/>
      <c r="PXZ319" s="35"/>
      <c r="PYA319" s="35"/>
      <c r="PYB319" s="15"/>
      <c r="PYD319" s="13"/>
      <c r="PYE319" s="35"/>
      <c r="PYF319" s="35"/>
      <c r="PYG319" s="15"/>
      <c r="PYI319" s="13"/>
      <c r="PYJ319" s="35"/>
      <c r="PYK319" s="35"/>
      <c r="PYL319" s="15"/>
      <c r="PYN319" s="13"/>
      <c r="PYO319" s="35"/>
      <c r="PYP319" s="35"/>
      <c r="PYQ319" s="15"/>
      <c r="PYS319" s="13"/>
      <c r="PYT319" s="35"/>
      <c r="PYU319" s="35"/>
      <c r="PYV319" s="15"/>
      <c r="PYX319" s="13"/>
      <c r="PYY319" s="35"/>
      <c r="PYZ319" s="35"/>
      <c r="PZA319" s="15"/>
      <c r="PZC319" s="13"/>
      <c r="PZD319" s="35"/>
      <c r="PZE319" s="35"/>
      <c r="PZF319" s="15"/>
      <c r="PZH319" s="13"/>
      <c r="PZI319" s="35"/>
      <c r="PZJ319" s="35"/>
      <c r="PZK319" s="15"/>
      <c r="PZM319" s="13"/>
      <c r="PZN319" s="35"/>
      <c r="PZO319" s="35"/>
      <c r="PZP319" s="15"/>
      <c r="PZR319" s="13"/>
      <c r="PZS319" s="35"/>
      <c r="PZT319" s="35"/>
      <c r="PZU319" s="15"/>
      <c r="PZW319" s="13"/>
      <c r="PZX319" s="35"/>
      <c r="PZY319" s="35"/>
      <c r="PZZ319" s="15"/>
      <c r="QAB319" s="13"/>
      <c r="QAC319" s="35"/>
      <c r="QAD319" s="35"/>
      <c r="QAE319" s="15"/>
      <c r="QAG319" s="13"/>
      <c r="QAH319" s="35"/>
      <c r="QAI319" s="35"/>
      <c r="QAJ319" s="15"/>
      <c r="QAL319" s="13"/>
      <c r="QAM319" s="35"/>
      <c r="QAN319" s="35"/>
      <c r="QAO319" s="15"/>
      <c r="QAQ319" s="13"/>
      <c r="QAR319" s="35"/>
      <c r="QAS319" s="35"/>
      <c r="QAT319" s="15"/>
      <c r="QAV319" s="13"/>
      <c r="QAW319" s="35"/>
      <c r="QAX319" s="35"/>
      <c r="QAY319" s="15"/>
      <c r="QBA319" s="13"/>
      <c r="QBB319" s="35"/>
      <c r="QBC319" s="35"/>
      <c r="QBD319" s="15"/>
      <c r="QBF319" s="13"/>
      <c r="QBG319" s="35"/>
      <c r="QBH319" s="35"/>
      <c r="QBI319" s="15"/>
      <c r="QBK319" s="13"/>
      <c r="QBL319" s="35"/>
      <c r="QBM319" s="35"/>
      <c r="QBN319" s="15"/>
      <c r="QBP319" s="13"/>
      <c r="QBQ319" s="35"/>
      <c r="QBR319" s="35"/>
      <c r="QBS319" s="15"/>
      <c r="QBU319" s="13"/>
      <c r="QBV319" s="35"/>
      <c r="QBW319" s="35"/>
      <c r="QBX319" s="15"/>
      <c r="QBZ319" s="13"/>
      <c r="QCA319" s="35"/>
      <c r="QCB319" s="35"/>
      <c r="QCC319" s="15"/>
      <c r="QCE319" s="13"/>
      <c r="QCF319" s="35"/>
      <c r="QCG319" s="35"/>
      <c r="QCH319" s="15"/>
      <c r="QCJ319" s="13"/>
      <c r="QCK319" s="35"/>
      <c r="QCL319" s="35"/>
      <c r="QCM319" s="15"/>
      <c r="QCO319" s="13"/>
      <c r="QCP319" s="35"/>
      <c r="QCQ319" s="35"/>
      <c r="QCR319" s="15"/>
      <c r="QCT319" s="13"/>
      <c r="QCU319" s="35"/>
      <c r="QCV319" s="35"/>
      <c r="QCW319" s="15"/>
      <c r="QCY319" s="13"/>
      <c r="QCZ319" s="35"/>
      <c r="QDA319" s="35"/>
      <c r="QDB319" s="15"/>
      <c r="QDD319" s="13"/>
      <c r="QDE319" s="35"/>
      <c r="QDF319" s="35"/>
      <c r="QDG319" s="15"/>
      <c r="QDI319" s="13"/>
      <c r="QDJ319" s="35"/>
      <c r="QDK319" s="35"/>
      <c r="QDL319" s="15"/>
      <c r="QDN319" s="13"/>
      <c r="QDO319" s="35"/>
      <c r="QDP319" s="35"/>
      <c r="QDQ319" s="15"/>
      <c r="QDS319" s="13"/>
      <c r="QDT319" s="35"/>
      <c r="QDU319" s="35"/>
      <c r="QDV319" s="15"/>
      <c r="QDX319" s="13"/>
      <c r="QDY319" s="35"/>
      <c r="QDZ319" s="35"/>
      <c r="QEA319" s="15"/>
      <c r="QEC319" s="13"/>
      <c r="QED319" s="35"/>
      <c r="QEE319" s="35"/>
      <c r="QEF319" s="15"/>
      <c r="QEH319" s="13"/>
      <c r="QEI319" s="35"/>
      <c r="QEJ319" s="35"/>
      <c r="QEK319" s="15"/>
      <c r="QEM319" s="13"/>
      <c r="QEN319" s="35"/>
      <c r="QEO319" s="35"/>
      <c r="QEP319" s="15"/>
      <c r="QER319" s="13"/>
      <c r="QES319" s="35"/>
      <c r="QET319" s="35"/>
      <c r="QEU319" s="15"/>
      <c r="QEW319" s="13"/>
      <c r="QEX319" s="35"/>
      <c r="QEY319" s="35"/>
      <c r="QEZ319" s="15"/>
      <c r="QFB319" s="13"/>
      <c r="QFC319" s="35"/>
      <c r="QFD319" s="35"/>
      <c r="QFE319" s="15"/>
      <c r="QFG319" s="13"/>
      <c r="QFH319" s="35"/>
      <c r="QFI319" s="35"/>
      <c r="QFJ319" s="15"/>
      <c r="QFL319" s="13"/>
      <c r="QFM319" s="35"/>
      <c r="QFN319" s="35"/>
      <c r="QFO319" s="15"/>
      <c r="QFQ319" s="13"/>
      <c r="QFR319" s="35"/>
      <c r="QFS319" s="35"/>
      <c r="QFT319" s="15"/>
      <c r="QFV319" s="13"/>
      <c r="QFW319" s="35"/>
      <c r="QFX319" s="35"/>
      <c r="QFY319" s="15"/>
      <c r="QGA319" s="13"/>
      <c r="QGB319" s="35"/>
      <c r="QGC319" s="35"/>
      <c r="QGD319" s="15"/>
      <c r="QGF319" s="13"/>
      <c r="QGG319" s="35"/>
      <c r="QGH319" s="35"/>
      <c r="QGI319" s="15"/>
      <c r="QGK319" s="13"/>
      <c r="QGL319" s="35"/>
      <c r="QGM319" s="35"/>
      <c r="QGN319" s="15"/>
      <c r="QGP319" s="13"/>
      <c r="QGQ319" s="35"/>
      <c r="QGR319" s="35"/>
      <c r="QGS319" s="15"/>
      <c r="QGU319" s="13"/>
      <c r="QGV319" s="35"/>
      <c r="QGW319" s="35"/>
      <c r="QGX319" s="15"/>
      <c r="QGZ319" s="13"/>
      <c r="QHA319" s="35"/>
      <c r="QHB319" s="35"/>
      <c r="QHC319" s="15"/>
      <c r="QHE319" s="13"/>
      <c r="QHF319" s="35"/>
      <c r="QHG319" s="35"/>
      <c r="QHH319" s="15"/>
      <c r="QHJ319" s="13"/>
      <c r="QHK319" s="35"/>
      <c r="QHL319" s="35"/>
      <c r="QHM319" s="15"/>
      <c r="QHO319" s="13"/>
      <c r="QHP319" s="35"/>
      <c r="QHQ319" s="35"/>
      <c r="QHR319" s="15"/>
      <c r="QHT319" s="13"/>
      <c r="QHU319" s="35"/>
      <c r="QHV319" s="35"/>
      <c r="QHW319" s="15"/>
      <c r="QHY319" s="13"/>
      <c r="QHZ319" s="35"/>
      <c r="QIA319" s="35"/>
      <c r="QIB319" s="15"/>
      <c r="QID319" s="13"/>
      <c r="QIE319" s="35"/>
      <c r="QIF319" s="35"/>
      <c r="QIG319" s="15"/>
      <c r="QII319" s="13"/>
      <c r="QIJ319" s="35"/>
      <c r="QIK319" s="35"/>
      <c r="QIL319" s="15"/>
      <c r="QIN319" s="13"/>
      <c r="QIO319" s="35"/>
      <c r="QIP319" s="35"/>
      <c r="QIQ319" s="15"/>
      <c r="QIS319" s="13"/>
      <c r="QIT319" s="35"/>
      <c r="QIU319" s="35"/>
      <c r="QIV319" s="15"/>
      <c r="QIX319" s="13"/>
      <c r="QIY319" s="35"/>
      <c r="QIZ319" s="35"/>
      <c r="QJA319" s="15"/>
      <c r="QJC319" s="13"/>
      <c r="QJD319" s="35"/>
      <c r="QJE319" s="35"/>
      <c r="QJF319" s="15"/>
      <c r="QJH319" s="13"/>
      <c r="QJI319" s="35"/>
      <c r="QJJ319" s="35"/>
      <c r="QJK319" s="15"/>
      <c r="QJM319" s="13"/>
      <c r="QJN319" s="35"/>
      <c r="QJO319" s="35"/>
      <c r="QJP319" s="15"/>
      <c r="QJR319" s="13"/>
      <c r="QJS319" s="35"/>
      <c r="QJT319" s="35"/>
      <c r="QJU319" s="15"/>
      <c r="QJW319" s="13"/>
      <c r="QJX319" s="35"/>
      <c r="QJY319" s="35"/>
      <c r="QJZ319" s="15"/>
      <c r="QKB319" s="13"/>
      <c r="QKC319" s="35"/>
      <c r="QKD319" s="35"/>
      <c r="QKE319" s="15"/>
      <c r="QKG319" s="13"/>
      <c r="QKH319" s="35"/>
      <c r="QKI319" s="35"/>
      <c r="QKJ319" s="15"/>
      <c r="QKL319" s="13"/>
      <c r="QKM319" s="35"/>
      <c r="QKN319" s="35"/>
      <c r="QKO319" s="15"/>
      <c r="QKQ319" s="13"/>
      <c r="QKR319" s="35"/>
      <c r="QKS319" s="35"/>
      <c r="QKT319" s="15"/>
      <c r="QKV319" s="13"/>
      <c r="QKW319" s="35"/>
      <c r="QKX319" s="35"/>
      <c r="QKY319" s="15"/>
      <c r="QLA319" s="13"/>
      <c r="QLB319" s="35"/>
      <c r="QLC319" s="35"/>
      <c r="QLD319" s="15"/>
      <c r="QLF319" s="13"/>
      <c r="QLG319" s="35"/>
      <c r="QLH319" s="35"/>
      <c r="QLI319" s="15"/>
      <c r="QLK319" s="13"/>
      <c r="QLL319" s="35"/>
      <c r="QLM319" s="35"/>
      <c r="QLN319" s="15"/>
      <c r="QLP319" s="13"/>
      <c r="QLQ319" s="35"/>
      <c r="QLR319" s="35"/>
      <c r="QLS319" s="15"/>
      <c r="QLU319" s="13"/>
      <c r="QLV319" s="35"/>
      <c r="QLW319" s="35"/>
      <c r="QLX319" s="15"/>
      <c r="QLZ319" s="13"/>
      <c r="QMA319" s="35"/>
      <c r="QMB319" s="35"/>
      <c r="QMC319" s="15"/>
      <c r="QME319" s="13"/>
      <c r="QMF319" s="35"/>
      <c r="QMG319" s="35"/>
      <c r="QMH319" s="15"/>
      <c r="QMJ319" s="13"/>
      <c r="QMK319" s="35"/>
      <c r="QML319" s="35"/>
      <c r="QMM319" s="15"/>
      <c r="QMO319" s="13"/>
      <c r="QMP319" s="35"/>
      <c r="QMQ319" s="35"/>
      <c r="QMR319" s="15"/>
      <c r="QMT319" s="13"/>
      <c r="QMU319" s="35"/>
      <c r="QMV319" s="35"/>
      <c r="QMW319" s="15"/>
      <c r="QMY319" s="13"/>
      <c r="QMZ319" s="35"/>
      <c r="QNA319" s="35"/>
      <c r="QNB319" s="15"/>
      <c r="QND319" s="13"/>
      <c r="QNE319" s="35"/>
      <c r="QNF319" s="35"/>
      <c r="QNG319" s="15"/>
      <c r="QNI319" s="13"/>
      <c r="QNJ319" s="35"/>
      <c r="QNK319" s="35"/>
      <c r="QNL319" s="15"/>
      <c r="QNN319" s="13"/>
      <c r="QNO319" s="35"/>
      <c r="QNP319" s="35"/>
      <c r="QNQ319" s="15"/>
      <c r="QNS319" s="13"/>
      <c r="QNT319" s="35"/>
      <c r="QNU319" s="35"/>
      <c r="QNV319" s="15"/>
      <c r="QNX319" s="13"/>
      <c r="QNY319" s="35"/>
      <c r="QNZ319" s="35"/>
      <c r="QOA319" s="15"/>
      <c r="QOC319" s="13"/>
      <c r="QOD319" s="35"/>
      <c r="QOE319" s="35"/>
      <c r="QOF319" s="15"/>
      <c r="QOH319" s="13"/>
      <c r="QOI319" s="35"/>
      <c r="QOJ319" s="35"/>
      <c r="QOK319" s="15"/>
      <c r="QOM319" s="13"/>
      <c r="QON319" s="35"/>
      <c r="QOO319" s="35"/>
      <c r="QOP319" s="15"/>
      <c r="QOR319" s="13"/>
      <c r="QOS319" s="35"/>
      <c r="QOT319" s="35"/>
      <c r="QOU319" s="15"/>
      <c r="QOW319" s="13"/>
      <c r="QOX319" s="35"/>
      <c r="QOY319" s="35"/>
      <c r="QOZ319" s="15"/>
      <c r="QPB319" s="13"/>
      <c r="QPC319" s="35"/>
      <c r="QPD319" s="35"/>
      <c r="QPE319" s="15"/>
      <c r="QPG319" s="13"/>
      <c r="QPH319" s="35"/>
      <c r="QPI319" s="35"/>
      <c r="QPJ319" s="15"/>
      <c r="QPL319" s="13"/>
      <c r="QPM319" s="35"/>
      <c r="QPN319" s="35"/>
      <c r="QPO319" s="15"/>
      <c r="QPQ319" s="13"/>
      <c r="QPR319" s="35"/>
      <c r="QPS319" s="35"/>
      <c r="QPT319" s="15"/>
      <c r="QPV319" s="13"/>
      <c r="QPW319" s="35"/>
      <c r="QPX319" s="35"/>
      <c r="QPY319" s="15"/>
      <c r="QQA319" s="13"/>
      <c r="QQB319" s="35"/>
      <c r="QQC319" s="35"/>
      <c r="QQD319" s="15"/>
      <c r="QQF319" s="13"/>
      <c r="QQG319" s="35"/>
      <c r="QQH319" s="35"/>
      <c r="QQI319" s="15"/>
      <c r="QQK319" s="13"/>
      <c r="QQL319" s="35"/>
      <c r="QQM319" s="35"/>
      <c r="QQN319" s="15"/>
      <c r="QQP319" s="13"/>
      <c r="QQQ319" s="35"/>
      <c r="QQR319" s="35"/>
      <c r="QQS319" s="15"/>
      <c r="QQU319" s="13"/>
      <c r="QQV319" s="35"/>
      <c r="QQW319" s="35"/>
      <c r="QQX319" s="15"/>
      <c r="QQZ319" s="13"/>
      <c r="QRA319" s="35"/>
      <c r="QRB319" s="35"/>
      <c r="QRC319" s="15"/>
      <c r="QRE319" s="13"/>
      <c r="QRF319" s="35"/>
      <c r="QRG319" s="35"/>
      <c r="QRH319" s="15"/>
      <c r="QRJ319" s="13"/>
      <c r="QRK319" s="35"/>
      <c r="QRL319" s="35"/>
      <c r="QRM319" s="15"/>
      <c r="QRO319" s="13"/>
      <c r="QRP319" s="35"/>
      <c r="QRQ319" s="35"/>
      <c r="QRR319" s="15"/>
      <c r="QRT319" s="13"/>
      <c r="QRU319" s="35"/>
      <c r="QRV319" s="35"/>
      <c r="QRW319" s="15"/>
      <c r="QRY319" s="13"/>
      <c r="QRZ319" s="35"/>
      <c r="QSA319" s="35"/>
      <c r="QSB319" s="15"/>
      <c r="QSD319" s="13"/>
      <c r="QSE319" s="35"/>
      <c r="QSF319" s="35"/>
      <c r="QSG319" s="15"/>
      <c r="QSI319" s="13"/>
      <c r="QSJ319" s="35"/>
      <c r="QSK319" s="35"/>
      <c r="QSL319" s="15"/>
      <c r="QSN319" s="13"/>
      <c r="QSO319" s="35"/>
      <c r="QSP319" s="35"/>
      <c r="QSQ319" s="15"/>
      <c r="QSS319" s="13"/>
      <c r="QST319" s="35"/>
      <c r="QSU319" s="35"/>
      <c r="QSV319" s="15"/>
      <c r="QSX319" s="13"/>
      <c r="QSY319" s="35"/>
      <c r="QSZ319" s="35"/>
      <c r="QTA319" s="15"/>
      <c r="QTC319" s="13"/>
      <c r="QTD319" s="35"/>
      <c r="QTE319" s="35"/>
      <c r="QTF319" s="15"/>
      <c r="QTH319" s="13"/>
      <c r="QTI319" s="35"/>
      <c r="QTJ319" s="35"/>
      <c r="QTK319" s="15"/>
      <c r="QTM319" s="13"/>
      <c r="QTN319" s="35"/>
      <c r="QTO319" s="35"/>
      <c r="QTP319" s="15"/>
      <c r="QTR319" s="13"/>
      <c r="QTS319" s="35"/>
      <c r="QTT319" s="35"/>
      <c r="QTU319" s="15"/>
      <c r="QTW319" s="13"/>
      <c r="QTX319" s="35"/>
      <c r="QTY319" s="35"/>
      <c r="QTZ319" s="15"/>
      <c r="QUB319" s="13"/>
      <c r="QUC319" s="35"/>
      <c r="QUD319" s="35"/>
      <c r="QUE319" s="15"/>
      <c r="QUG319" s="13"/>
      <c r="QUH319" s="35"/>
      <c r="QUI319" s="35"/>
      <c r="QUJ319" s="15"/>
      <c r="QUL319" s="13"/>
      <c r="QUM319" s="35"/>
      <c r="QUN319" s="35"/>
      <c r="QUO319" s="15"/>
      <c r="QUQ319" s="13"/>
      <c r="QUR319" s="35"/>
      <c r="QUS319" s="35"/>
      <c r="QUT319" s="15"/>
      <c r="QUV319" s="13"/>
      <c r="QUW319" s="35"/>
      <c r="QUX319" s="35"/>
      <c r="QUY319" s="15"/>
      <c r="QVA319" s="13"/>
      <c r="QVB319" s="35"/>
      <c r="QVC319" s="35"/>
      <c r="QVD319" s="15"/>
      <c r="QVF319" s="13"/>
      <c r="QVG319" s="35"/>
      <c r="QVH319" s="35"/>
      <c r="QVI319" s="15"/>
      <c r="QVK319" s="13"/>
      <c r="QVL319" s="35"/>
      <c r="QVM319" s="35"/>
      <c r="QVN319" s="15"/>
      <c r="QVP319" s="13"/>
      <c r="QVQ319" s="35"/>
      <c r="QVR319" s="35"/>
      <c r="QVS319" s="15"/>
      <c r="QVU319" s="13"/>
      <c r="QVV319" s="35"/>
      <c r="QVW319" s="35"/>
      <c r="QVX319" s="15"/>
      <c r="QVZ319" s="13"/>
      <c r="QWA319" s="35"/>
      <c r="QWB319" s="35"/>
      <c r="QWC319" s="15"/>
      <c r="QWE319" s="13"/>
      <c r="QWF319" s="35"/>
      <c r="QWG319" s="35"/>
      <c r="QWH319" s="15"/>
      <c r="QWJ319" s="13"/>
      <c r="QWK319" s="35"/>
      <c r="QWL319" s="35"/>
      <c r="QWM319" s="15"/>
      <c r="QWO319" s="13"/>
      <c r="QWP319" s="35"/>
      <c r="QWQ319" s="35"/>
      <c r="QWR319" s="15"/>
      <c r="QWT319" s="13"/>
      <c r="QWU319" s="35"/>
      <c r="QWV319" s="35"/>
      <c r="QWW319" s="15"/>
      <c r="QWY319" s="13"/>
      <c r="QWZ319" s="35"/>
      <c r="QXA319" s="35"/>
      <c r="QXB319" s="15"/>
      <c r="QXD319" s="13"/>
      <c r="QXE319" s="35"/>
      <c r="QXF319" s="35"/>
      <c r="QXG319" s="15"/>
      <c r="QXI319" s="13"/>
      <c r="QXJ319" s="35"/>
      <c r="QXK319" s="35"/>
      <c r="QXL319" s="15"/>
      <c r="QXN319" s="13"/>
      <c r="QXO319" s="35"/>
      <c r="QXP319" s="35"/>
      <c r="QXQ319" s="15"/>
      <c r="QXS319" s="13"/>
      <c r="QXT319" s="35"/>
      <c r="QXU319" s="35"/>
      <c r="QXV319" s="15"/>
      <c r="QXX319" s="13"/>
      <c r="QXY319" s="35"/>
      <c r="QXZ319" s="35"/>
      <c r="QYA319" s="15"/>
      <c r="QYC319" s="13"/>
      <c r="QYD319" s="35"/>
      <c r="QYE319" s="35"/>
      <c r="QYF319" s="15"/>
      <c r="QYH319" s="13"/>
      <c r="QYI319" s="35"/>
      <c r="QYJ319" s="35"/>
      <c r="QYK319" s="15"/>
      <c r="QYM319" s="13"/>
      <c r="QYN319" s="35"/>
      <c r="QYO319" s="35"/>
      <c r="QYP319" s="15"/>
      <c r="QYR319" s="13"/>
      <c r="QYS319" s="35"/>
      <c r="QYT319" s="35"/>
      <c r="QYU319" s="15"/>
      <c r="QYW319" s="13"/>
      <c r="QYX319" s="35"/>
      <c r="QYY319" s="35"/>
      <c r="QYZ319" s="15"/>
      <c r="QZB319" s="13"/>
      <c r="QZC319" s="35"/>
      <c r="QZD319" s="35"/>
      <c r="QZE319" s="15"/>
      <c r="QZG319" s="13"/>
      <c r="QZH319" s="35"/>
      <c r="QZI319" s="35"/>
      <c r="QZJ319" s="15"/>
      <c r="QZL319" s="13"/>
      <c r="QZM319" s="35"/>
      <c r="QZN319" s="35"/>
      <c r="QZO319" s="15"/>
      <c r="QZQ319" s="13"/>
      <c r="QZR319" s="35"/>
      <c r="QZS319" s="35"/>
      <c r="QZT319" s="15"/>
      <c r="QZV319" s="13"/>
      <c r="QZW319" s="35"/>
      <c r="QZX319" s="35"/>
      <c r="QZY319" s="15"/>
      <c r="RAA319" s="13"/>
      <c r="RAB319" s="35"/>
      <c r="RAC319" s="35"/>
      <c r="RAD319" s="15"/>
      <c r="RAF319" s="13"/>
      <c r="RAG319" s="35"/>
      <c r="RAH319" s="35"/>
      <c r="RAI319" s="15"/>
      <c r="RAK319" s="13"/>
      <c r="RAL319" s="35"/>
      <c r="RAM319" s="35"/>
      <c r="RAN319" s="15"/>
      <c r="RAP319" s="13"/>
      <c r="RAQ319" s="35"/>
      <c r="RAR319" s="35"/>
      <c r="RAS319" s="15"/>
      <c r="RAU319" s="13"/>
      <c r="RAV319" s="35"/>
      <c r="RAW319" s="35"/>
      <c r="RAX319" s="15"/>
      <c r="RAZ319" s="13"/>
      <c r="RBA319" s="35"/>
      <c r="RBB319" s="35"/>
      <c r="RBC319" s="15"/>
      <c r="RBE319" s="13"/>
      <c r="RBF319" s="35"/>
      <c r="RBG319" s="35"/>
      <c r="RBH319" s="15"/>
      <c r="RBJ319" s="13"/>
      <c r="RBK319" s="35"/>
      <c r="RBL319" s="35"/>
      <c r="RBM319" s="15"/>
      <c r="RBO319" s="13"/>
      <c r="RBP319" s="35"/>
      <c r="RBQ319" s="35"/>
      <c r="RBR319" s="15"/>
      <c r="RBT319" s="13"/>
      <c r="RBU319" s="35"/>
      <c r="RBV319" s="35"/>
      <c r="RBW319" s="15"/>
      <c r="RBY319" s="13"/>
      <c r="RBZ319" s="35"/>
      <c r="RCA319" s="35"/>
      <c r="RCB319" s="15"/>
      <c r="RCD319" s="13"/>
      <c r="RCE319" s="35"/>
      <c r="RCF319" s="35"/>
      <c r="RCG319" s="15"/>
      <c r="RCI319" s="13"/>
      <c r="RCJ319" s="35"/>
      <c r="RCK319" s="35"/>
      <c r="RCL319" s="15"/>
      <c r="RCN319" s="13"/>
      <c r="RCO319" s="35"/>
      <c r="RCP319" s="35"/>
      <c r="RCQ319" s="15"/>
      <c r="RCS319" s="13"/>
      <c r="RCT319" s="35"/>
      <c r="RCU319" s="35"/>
      <c r="RCV319" s="15"/>
      <c r="RCX319" s="13"/>
      <c r="RCY319" s="35"/>
      <c r="RCZ319" s="35"/>
      <c r="RDA319" s="15"/>
      <c r="RDC319" s="13"/>
      <c r="RDD319" s="35"/>
      <c r="RDE319" s="35"/>
      <c r="RDF319" s="15"/>
      <c r="RDH319" s="13"/>
      <c r="RDI319" s="35"/>
      <c r="RDJ319" s="35"/>
      <c r="RDK319" s="15"/>
      <c r="RDM319" s="13"/>
      <c r="RDN319" s="35"/>
      <c r="RDO319" s="35"/>
      <c r="RDP319" s="15"/>
      <c r="RDR319" s="13"/>
      <c r="RDS319" s="35"/>
      <c r="RDT319" s="35"/>
      <c r="RDU319" s="15"/>
      <c r="RDW319" s="13"/>
      <c r="RDX319" s="35"/>
      <c r="RDY319" s="35"/>
      <c r="RDZ319" s="15"/>
      <c r="REB319" s="13"/>
      <c r="REC319" s="35"/>
      <c r="RED319" s="35"/>
      <c r="REE319" s="15"/>
      <c r="REG319" s="13"/>
      <c r="REH319" s="35"/>
      <c r="REI319" s="35"/>
      <c r="REJ319" s="15"/>
      <c r="REL319" s="13"/>
      <c r="REM319" s="35"/>
      <c r="REN319" s="35"/>
      <c r="REO319" s="15"/>
      <c r="REQ319" s="13"/>
      <c r="RER319" s="35"/>
      <c r="RES319" s="35"/>
      <c r="RET319" s="15"/>
      <c r="REV319" s="13"/>
      <c r="REW319" s="35"/>
      <c r="REX319" s="35"/>
      <c r="REY319" s="15"/>
      <c r="RFA319" s="13"/>
      <c r="RFB319" s="35"/>
      <c r="RFC319" s="35"/>
      <c r="RFD319" s="15"/>
      <c r="RFF319" s="13"/>
      <c r="RFG319" s="35"/>
      <c r="RFH319" s="35"/>
      <c r="RFI319" s="15"/>
      <c r="RFK319" s="13"/>
      <c r="RFL319" s="35"/>
      <c r="RFM319" s="35"/>
      <c r="RFN319" s="15"/>
      <c r="RFP319" s="13"/>
      <c r="RFQ319" s="35"/>
      <c r="RFR319" s="35"/>
      <c r="RFS319" s="15"/>
      <c r="RFU319" s="13"/>
      <c r="RFV319" s="35"/>
      <c r="RFW319" s="35"/>
      <c r="RFX319" s="15"/>
      <c r="RFZ319" s="13"/>
      <c r="RGA319" s="35"/>
      <c r="RGB319" s="35"/>
      <c r="RGC319" s="15"/>
      <c r="RGE319" s="13"/>
      <c r="RGF319" s="35"/>
      <c r="RGG319" s="35"/>
      <c r="RGH319" s="15"/>
      <c r="RGJ319" s="13"/>
      <c r="RGK319" s="35"/>
      <c r="RGL319" s="35"/>
      <c r="RGM319" s="15"/>
      <c r="RGO319" s="13"/>
      <c r="RGP319" s="35"/>
      <c r="RGQ319" s="35"/>
      <c r="RGR319" s="15"/>
      <c r="RGT319" s="13"/>
      <c r="RGU319" s="35"/>
      <c r="RGV319" s="35"/>
      <c r="RGW319" s="15"/>
      <c r="RGY319" s="13"/>
      <c r="RGZ319" s="35"/>
      <c r="RHA319" s="35"/>
      <c r="RHB319" s="15"/>
      <c r="RHD319" s="13"/>
      <c r="RHE319" s="35"/>
      <c r="RHF319" s="35"/>
      <c r="RHG319" s="15"/>
      <c r="RHI319" s="13"/>
      <c r="RHJ319" s="35"/>
      <c r="RHK319" s="35"/>
      <c r="RHL319" s="15"/>
      <c r="RHN319" s="13"/>
      <c r="RHO319" s="35"/>
      <c r="RHP319" s="35"/>
      <c r="RHQ319" s="15"/>
      <c r="RHS319" s="13"/>
      <c r="RHT319" s="35"/>
      <c r="RHU319" s="35"/>
      <c r="RHV319" s="15"/>
      <c r="RHX319" s="13"/>
      <c r="RHY319" s="35"/>
      <c r="RHZ319" s="35"/>
      <c r="RIA319" s="15"/>
      <c r="RIC319" s="13"/>
      <c r="RID319" s="35"/>
      <c r="RIE319" s="35"/>
      <c r="RIF319" s="15"/>
      <c r="RIH319" s="13"/>
      <c r="RII319" s="35"/>
      <c r="RIJ319" s="35"/>
      <c r="RIK319" s="15"/>
      <c r="RIM319" s="13"/>
      <c r="RIN319" s="35"/>
      <c r="RIO319" s="35"/>
      <c r="RIP319" s="15"/>
      <c r="RIR319" s="13"/>
      <c r="RIS319" s="35"/>
      <c r="RIT319" s="35"/>
      <c r="RIU319" s="15"/>
      <c r="RIW319" s="13"/>
      <c r="RIX319" s="35"/>
      <c r="RIY319" s="35"/>
      <c r="RIZ319" s="15"/>
      <c r="RJB319" s="13"/>
      <c r="RJC319" s="35"/>
      <c r="RJD319" s="35"/>
      <c r="RJE319" s="15"/>
      <c r="RJG319" s="13"/>
      <c r="RJH319" s="35"/>
      <c r="RJI319" s="35"/>
      <c r="RJJ319" s="15"/>
      <c r="RJL319" s="13"/>
      <c r="RJM319" s="35"/>
      <c r="RJN319" s="35"/>
      <c r="RJO319" s="15"/>
      <c r="RJQ319" s="13"/>
      <c r="RJR319" s="35"/>
      <c r="RJS319" s="35"/>
      <c r="RJT319" s="15"/>
      <c r="RJV319" s="13"/>
      <c r="RJW319" s="35"/>
      <c r="RJX319" s="35"/>
      <c r="RJY319" s="15"/>
      <c r="RKA319" s="13"/>
      <c r="RKB319" s="35"/>
      <c r="RKC319" s="35"/>
      <c r="RKD319" s="15"/>
      <c r="RKF319" s="13"/>
      <c r="RKG319" s="35"/>
      <c r="RKH319" s="35"/>
      <c r="RKI319" s="15"/>
      <c r="RKK319" s="13"/>
      <c r="RKL319" s="35"/>
      <c r="RKM319" s="35"/>
      <c r="RKN319" s="15"/>
      <c r="RKP319" s="13"/>
      <c r="RKQ319" s="35"/>
      <c r="RKR319" s="35"/>
      <c r="RKS319" s="15"/>
      <c r="RKU319" s="13"/>
      <c r="RKV319" s="35"/>
      <c r="RKW319" s="35"/>
      <c r="RKX319" s="15"/>
      <c r="RKZ319" s="13"/>
      <c r="RLA319" s="35"/>
      <c r="RLB319" s="35"/>
      <c r="RLC319" s="15"/>
      <c r="RLE319" s="13"/>
      <c r="RLF319" s="35"/>
      <c r="RLG319" s="35"/>
      <c r="RLH319" s="15"/>
      <c r="RLJ319" s="13"/>
      <c r="RLK319" s="35"/>
      <c r="RLL319" s="35"/>
      <c r="RLM319" s="15"/>
      <c r="RLO319" s="13"/>
      <c r="RLP319" s="35"/>
      <c r="RLQ319" s="35"/>
      <c r="RLR319" s="15"/>
      <c r="RLT319" s="13"/>
      <c r="RLU319" s="35"/>
      <c r="RLV319" s="35"/>
      <c r="RLW319" s="15"/>
      <c r="RLY319" s="13"/>
      <c r="RLZ319" s="35"/>
      <c r="RMA319" s="35"/>
      <c r="RMB319" s="15"/>
      <c r="RMD319" s="13"/>
      <c r="RME319" s="35"/>
      <c r="RMF319" s="35"/>
      <c r="RMG319" s="15"/>
      <c r="RMI319" s="13"/>
      <c r="RMJ319" s="35"/>
      <c r="RMK319" s="35"/>
      <c r="RML319" s="15"/>
      <c r="RMN319" s="13"/>
      <c r="RMO319" s="35"/>
      <c r="RMP319" s="35"/>
      <c r="RMQ319" s="15"/>
      <c r="RMS319" s="13"/>
      <c r="RMT319" s="35"/>
      <c r="RMU319" s="35"/>
      <c r="RMV319" s="15"/>
      <c r="RMX319" s="13"/>
      <c r="RMY319" s="35"/>
      <c r="RMZ319" s="35"/>
      <c r="RNA319" s="15"/>
      <c r="RNC319" s="13"/>
      <c r="RND319" s="35"/>
      <c r="RNE319" s="35"/>
      <c r="RNF319" s="15"/>
      <c r="RNH319" s="13"/>
      <c r="RNI319" s="35"/>
      <c r="RNJ319" s="35"/>
      <c r="RNK319" s="15"/>
      <c r="RNM319" s="13"/>
      <c r="RNN319" s="35"/>
      <c r="RNO319" s="35"/>
      <c r="RNP319" s="15"/>
      <c r="RNR319" s="13"/>
      <c r="RNS319" s="35"/>
      <c r="RNT319" s="35"/>
      <c r="RNU319" s="15"/>
      <c r="RNW319" s="13"/>
      <c r="RNX319" s="35"/>
      <c r="RNY319" s="35"/>
      <c r="RNZ319" s="15"/>
      <c r="ROB319" s="13"/>
      <c r="ROC319" s="35"/>
      <c r="ROD319" s="35"/>
      <c r="ROE319" s="15"/>
      <c r="ROG319" s="13"/>
      <c r="ROH319" s="35"/>
      <c r="ROI319" s="35"/>
      <c r="ROJ319" s="15"/>
      <c r="ROL319" s="13"/>
      <c r="ROM319" s="35"/>
      <c r="RON319" s="35"/>
      <c r="ROO319" s="15"/>
      <c r="ROQ319" s="13"/>
      <c r="ROR319" s="35"/>
      <c r="ROS319" s="35"/>
      <c r="ROT319" s="15"/>
      <c r="ROV319" s="13"/>
      <c r="ROW319" s="35"/>
      <c r="ROX319" s="35"/>
      <c r="ROY319" s="15"/>
      <c r="RPA319" s="13"/>
      <c r="RPB319" s="35"/>
      <c r="RPC319" s="35"/>
      <c r="RPD319" s="15"/>
      <c r="RPF319" s="13"/>
      <c r="RPG319" s="35"/>
      <c r="RPH319" s="35"/>
      <c r="RPI319" s="15"/>
      <c r="RPK319" s="13"/>
      <c r="RPL319" s="35"/>
      <c r="RPM319" s="35"/>
      <c r="RPN319" s="15"/>
      <c r="RPP319" s="13"/>
      <c r="RPQ319" s="35"/>
      <c r="RPR319" s="35"/>
      <c r="RPS319" s="15"/>
      <c r="RPU319" s="13"/>
      <c r="RPV319" s="35"/>
      <c r="RPW319" s="35"/>
      <c r="RPX319" s="15"/>
      <c r="RPZ319" s="13"/>
      <c r="RQA319" s="35"/>
      <c r="RQB319" s="35"/>
      <c r="RQC319" s="15"/>
      <c r="RQE319" s="13"/>
      <c r="RQF319" s="35"/>
      <c r="RQG319" s="35"/>
      <c r="RQH319" s="15"/>
      <c r="RQJ319" s="13"/>
      <c r="RQK319" s="35"/>
      <c r="RQL319" s="35"/>
      <c r="RQM319" s="15"/>
      <c r="RQO319" s="13"/>
      <c r="RQP319" s="35"/>
      <c r="RQQ319" s="35"/>
      <c r="RQR319" s="15"/>
      <c r="RQT319" s="13"/>
      <c r="RQU319" s="35"/>
      <c r="RQV319" s="35"/>
      <c r="RQW319" s="15"/>
      <c r="RQY319" s="13"/>
      <c r="RQZ319" s="35"/>
      <c r="RRA319" s="35"/>
      <c r="RRB319" s="15"/>
      <c r="RRD319" s="13"/>
      <c r="RRE319" s="35"/>
      <c r="RRF319" s="35"/>
      <c r="RRG319" s="15"/>
      <c r="RRI319" s="13"/>
      <c r="RRJ319" s="35"/>
      <c r="RRK319" s="35"/>
      <c r="RRL319" s="15"/>
      <c r="RRN319" s="13"/>
      <c r="RRO319" s="35"/>
      <c r="RRP319" s="35"/>
      <c r="RRQ319" s="15"/>
      <c r="RRS319" s="13"/>
      <c r="RRT319" s="35"/>
      <c r="RRU319" s="35"/>
      <c r="RRV319" s="15"/>
      <c r="RRX319" s="13"/>
      <c r="RRY319" s="35"/>
      <c r="RRZ319" s="35"/>
      <c r="RSA319" s="15"/>
      <c r="RSC319" s="13"/>
      <c r="RSD319" s="35"/>
      <c r="RSE319" s="35"/>
      <c r="RSF319" s="15"/>
      <c r="RSH319" s="13"/>
      <c r="RSI319" s="35"/>
      <c r="RSJ319" s="35"/>
      <c r="RSK319" s="15"/>
      <c r="RSM319" s="13"/>
      <c r="RSN319" s="35"/>
      <c r="RSO319" s="35"/>
      <c r="RSP319" s="15"/>
      <c r="RSR319" s="13"/>
      <c r="RSS319" s="35"/>
      <c r="RST319" s="35"/>
      <c r="RSU319" s="15"/>
      <c r="RSW319" s="13"/>
      <c r="RSX319" s="35"/>
      <c r="RSY319" s="35"/>
      <c r="RSZ319" s="15"/>
      <c r="RTB319" s="13"/>
      <c r="RTC319" s="35"/>
      <c r="RTD319" s="35"/>
      <c r="RTE319" s="15"/>
      <c r="RTG319" s="13"/>
      <c r="RTH319" s="35"/>
      <c r="RTI319" s="35"/>
      <c r="RTJ319" s="15"/>
      <c r="RTL319" s="13"/>
      <c r="RTM319" s="35"/>
      <c r="RTN319" s="35"/>
      <c r="RTO319" s="15"/>
      <c r="RTQ319" s="13"/>
      <c r="RTR319" s="35"/>
      <c r="RTS319" s="35"/>
      <c r="RTT319" s="15"/>
      <c r="RTV319" s="13"/>
      <c r="RTW319" s="35"/>
      <c r="RTX319" s="35"/>
      <c r="RTY319" s="15"/>
      <c r="RUA319" s="13"/>
      <c r="RUB319" s="35"/>
      <c r="RUC319" s="35"/>
      <c r="RUD319" s="15"/>
      <c r="RUF319" s="13"/>
      <c r="RUG319" s="35"/>
      <c r="RUH319" s="35"/>
      <c r="RUI319" s="15"/>
      <c r="RUK319" s="13"/>
      <c r="RUL319" s="35"/>
      <c r="RUM319" s="35"/>
      <c r="RUN319" s="15"/>
      <c r="RUP319" s="13"/>
      <c r="RUQ319" s="35"/>
      <c r="RUR319" s="35"/>
      <c r="RUS319" s="15"/>
      <c r="RUU319" s="13"/>
      <c r="RUV319" s="35"/>
      <c r="RUW319" s="35"/>
      <c r="RUX319" s="15"/>
      <c r="RUZ319" s="13"/>
      <c r="RVA319" s="35"/>
      <c r="RVB319" s="35"/>
      <c r="RVC319" s="15"/>
      <c r="RVE319" s="13"/>
      <c r="RVF319" s="35"/>
      <c r="RVG319" s="35"/>
      <c r="RVH319" s="15"/>
      <c r="RVJ319" s="13"/>
      <c r="RVK319" s="35"/>
      <c r="RVL319" s="35"/>
      <c r="RVM319" s="15"/>
      <c r="RVO319" s="13"/>
      <c r="RVP319" s="35"/>
      <c r="RVQ319" s="35"/>
      <c r="RVR319" s="15"/>
      <c r="RVT319" s="13"/>
      <c r="RVU319" s="35"/>
      <c r="RVV319" s="35"/>
      <c r="RVW319" s="15"/>
      <c r="RVY319" s="13"/>
      <c r="RVZ319" s="35"/>
      <c r="RWA319" s="35"/>
      <c r="RWB319" s="15"/>
      <c r="RWD319" s="13"/>
      <c r="RWE319" s="35"/>
      <c r="RWF319" s="35"/>
      <c r="RWG319" s="15"/>
      <c r="RWI319" s="13"/>
      <c r="RWJ319" s="35"/>
      <c r="RWK319" s="35"/>
      <c r="RWL319" s="15"/>
      <c r="RWN319" s="13"/>
      <c r="RWO319" s="35"/>
      <c r="RWP319" s="35"/>
      <c r="RWQ319" s="15"/>
      <c r="RWS319" s="13"/>
      <c r="RWT319" s="35"/>
      <c r="RWU319" s="35"/>
      <c r="RWV319" s="15"/>
      <c r="RWX319" s="13"/>
      <c r="RWY319" s="35"/>
      <c r="RWZ319" s="35"/>
      <c r="RXA319" s="15"/>
      <c r="RXC319" s="13"/>
      <c r="RXD319" s="35"/>
      <c r="RXE319" s="35"/>
      <c r="RXF319" s="15"/>
      <c r="RXH319" s="13"/>
      <c r="RXI319" s="35"/>
      <c r="RXJ319" s="35"/>
      <c r="RXK319" s="15"/>
      <c r="RXM319" s="13"/>
      <c r="RXN319" s="35"/>
      <c r="RXO319" s="35"/>
      <c r="RXP319" s="15"/>
      <c r="RXR319" s="13"/>
      <c r="RXS319" s="35"/>
      <c r="RXT319" s="35"/>
      <c r="RXU319" s="15"/>
      <c r="RXW319" s="13"/>
      <c r="RXX319" s="35"/>
      <c r="RXY319" s="35"/>
      <c r="RXZ319" s="15"/>
      <c r="RYB319" s="13"/>
      <c r="RYC319" s="35"/>
      <c r="RYD319" s="35"/>
      <c r="RYE319" s="15"/>
      <c r="RYG319" s="13"/>
      <c r="RYH319" s="35"/>
      <c r="RYI319" s="35"/>
      <c r="RYJ319" s="15"/>
      <c r="RYL319" s="13"/>
      <c r="RYM319" s="35"/>
      <c r="RYN319" s="35"/>
      <c r="RYO319" s="15"/>
      <c r="RYQ319" s="13"/>
      <c r="RYR319" s="35"/>
      <c r="RYS319" s="35"/>
      <c r="RYT319" s="15"/>
      <c r="RYV319" s="13"/>
      <c r="RYW319" s="35"/>
      <c r="RYX319" s="35"/>
      <c r="RYY319" s="15"/>
      <c r="RZA319" s="13"/>
      <c r="RZB319" s="35"/>
      <c r="RZC319" s="35"/>
      <c r="RZD319" s="15"/>
      <c r="RZF319" s="13"/>
      <c r="RZG319" s="35"/>
      <c r="RZH319" s="35"/>
      <c r="RZI319" s="15"/>
      <c r="RZK319" s="13"/>
      <c r="RZL319" s="35"/>
      <c r="RZM319" s="35"/>
      <c r="RZN319" s="15"/>
      <c r="RZP319" s="13"/>
      <c r="RZQ319" s="35"/>
      <c r="RZR319" s="35"/>
      <c r="RZS319" s="15"/>
      <c r="RZU319" s="13"/>
      <c r="RZV319" s="35"/>
      <c r="RZW319" s="35"/>
      <c r="RZX319" s="15"/>
      <c r="RZZ319" s="13"/>
      <c r="SAA319" s="35"/>
      <c r="SAB319" s="35"/>
      <c r="SAC319" s="15"/>
      <c r="SAE319" s="13"/>
      <c r="SAF319" s="35"/>
      <c r="SAG319" s="35"/>
      <c r="SAH319" s="15"/>
      <c r="SAJ319" s="13"/>
      <c r="SAK319" s="35"/>
      <c r="SAL319" s="35"/>
      <c r="SAM319" s="15"/>
      <c r="SAO319" s="13"/>
      <c r="SAP319" s="35"/>
      <c r="SAQ319" s="35"/>
      <c r="SAR319" s="15"/>
      <c r="SAT319" s="13"/>
      <c r="SAU319" s="35"/>
      <c r="SAV319" s="35"/>
      <c r="SAW319" s="15"/>
      <c r="SAY319" s="13"/>
      <c r="SAZ319" s="35"/>
      <c r="SBA319" s="35"/>
      <c r="SBB319" s="15"/>
      <c r="SBD319" s="13"/>
      <c r="SBE319" s="35"/>
      <c r="SBF319" s="35"/>
      <c r="SBG319" s="15"/>
      <c r="SBI319" s="13"/>
      <c r="SBJ319" s="35"/>
      <c r="SBK319" s="35"/>
      <c r="SBL319" s="15"/>
      <c r="SBN319" s="13"/>
      <c r="SBO319" s="35"/>
      <c r="SBP319" s="35"/>
      <c r="SBQ319" s="15"/>
      <c r="SBS319" s="13"/>
      <c r="SBT319" s="35"/>
      <c r="SBU319" s="35"/>
      <c r="SBV319" s="15"/>
      <c r="SBX319" s="13"/>
      <c r="SBY319" s="35"/>
      <c r="SBZ319" s="35"/>
      <c r="SCA319" s="15"/>
      <c r="SCC319" s="13"/>
      <c r="SCD319" s="35"/>
      <c r="SCE319" s="35"/>
      <c r="SCF319" s="15"/>
      <c r="SCH319" s="13"/>
      <c r="SCI319" s="35"/>
      <c r="SCJ319" s="35"/>
      <c r="SCK319" s="15"/>
      <c r="SCM319" s="13"/>
      <c r="SCN319" s="35"/>
      <c r="SCO319" s="35"/>
      <c r="SCP319" s="15"/>
      <c r="SCR319" s="13"/>
      <c r="SCS319" s="35"/>
      <c r="SCT319" s="35"/>
      <c r="SCU319" s="15"/>
      <c r="SCW319" s="13"/>
      <c r="SCX319" s="35"/>
      <c r="SCY319" s="35"/>
      <c r="SCZ319" s="15"/>
      <c r="SDB319" s="13"/>
      <c r="SDC319" s="35"/>
      <c r="SDD319" s="35"/>
      <c r="SDE319" s="15"/>
      <c r="SDG319" s="13"/>
      <c r="SDH319" s="35"/>
      <c r="SDI319" s="35"/>
      <c r="SDJ319" s="15"/>
      <c r="SDL319" s="13"/>
      <c r="SDM319" s="35"/>
      <c r="SDN319" s="35"/>
      <c r="SDO319" s="15"/>
      <c r="SDQ319" s="13"/>
      <c r="SDR319" s="35"/>
      <c r="SDS319" s="35"/>
      <c r="SDT319" s="15"/>
      <c r="SDV319" s="13"/>
      <c r="SDW319" s="35"/>
      <c r="SDX319" s="35"/>
      <c r="SDY319" s="15"/>
      <c r="SEA319" s="13"/>
      <c r="SEB319" s="35"/>
      <c r="SEC319" s="35"/>
      <c r="SED319" s="15"/>
      <c r="SEF319" s="13"/>
      <c r="SEG319" s="35"/>
      <c r="SEH319" s="35"/>
      <c r="SEI319" s="15"/>
      <c r="SEK319" s="13"/>
      <c r="SEL319" s="35"/>
      <c r="SEM319" s="35"/>
      <c r="SEN319" s="15"/>
      <c r="SEP319" s="13"/>
      <c r="SEQ319" s="35"/>
      <c r="SER319" s="35"/>
      <c r="SES319" s="15"/>
      <c r="SEU319" s="13"/>
      <c r="SEV319" s="35"/>
      <c r="SEW319" s="35"/>
      <c r="SEX319" s="15"/>
      <c r="SEZ319" s="13"/>
      <c r="SFA319" s="35"/>
      <c r="SFB319" s="35"/>
      <c r="SFC319" s="15"/>
      <c r="SFE319" s="13"/>
      <c r="SFF319" s="35"/>
      <c r="SFG319" s="35"/>
      <c r="SFH319" s="15"/>
      <c r="SFJ319" s="13"/>
      <c r="SFK319" s="35"/>
      <c r="SFL319" s="35"/>
      <c r="SFM319" s="15"/>
      <c r="SFO319" s="13"/>
      <c r="SFP319" s="35"/>
      <c r="SFQ319" s="35"/>
      <c r="SFR319" s="15"/>
      <c r="SFT319" s="13"/>
      <c r="SFU319" s="35"/>
      <c r="SFV319" s="35"/>
      <c r="SFW319" s="15"/>
      <c r="SFY319" s="13"/>
      <c r="SFZ319" s="35"/>
      <c r="SGA319" s="35"/>
      <c r="SGB319" s="15"/>
      <c r="SGD319" s="13"/>
      <c r="SGE319" s="35"/>
      <c r="SGF319" s="35"/>
      <c r="SGG319" s="15"/>
      <c r="SGI319" s="13"/>
      <c r="SGJ319" s="35"/>
      <c r="SGK319" s="35"/>
      <c r="SGL319" s="15"/>
      <c r="SGN319" s="13"/>
      <c r="SGO319" s="35"/>
      <c r="SGP319" s="35"/>
      <c r="SGQ319" s="15"/>
      <c r="SGS319" s="13"/>
      <c r="SGT319" s="35"/>
      <c r="SGU319" s="35"/>
      <c r="SGV319" s="15"/>
      <c r="SGX319" s="13"/>
      <c r="SGY319" s="35"/>
      <c r="SGZ319" s="35"/>
      <c r="SHA319" s="15"/>
      <c r="SHC319" s="13"/>
      <c r="SHD319" s="35"/>
      <c r="SHE319" s="35"/>
      <c r="SHF319" s="15"/>
      <c r="SHH319" s="13"/>
      <c r="SHI319" s="35"/>
      <c r="SHJ319" s="35"/>
      <c r="SHK319" s="15"/>
      <c r="SHM319" s="13"/>
      <c r="SHN319" s="35"/>
      <c r="SHO319" s="35"/>
      <c r="SHP319" s="15"/>
      <c r="SHR319" s="13"/>
      <c r="SHS319" s="35"/>
      <c r="SHT319" s="35"/>
      <c r="SHU319" s="15"/>
      <c r="SHW319" s="13"/>
      <c r="SHX319" s="35"/>
      <c r="SHY319" s="35"/>
      <c r="SHZ319" s="15"/>
      <c r="SIB319" s="13"/>
      <c r="SIC319" s="35"/>
      <c r="SID319" s="35"/>
      <c r="SIE319" s="15"/>
      <c r="SIG319" s="13"/>
      <c r="SIH319" s="35"/>
      <c r="SII319" s="35"/>
      <c r="SIJ319" s="15"/>
      <c r="SIL319" s="13"/>
      <c r="SIM319" s="35"/>
      <c r="SIN319" s="35"/>
      <c r="SIO319" s="15"/>
      <c r="SIQ319" s="13"/>
      <c r="SIR319" s="35"/>
      <c r="SIS319" s="35"/>
      <c r="SIT319" s="15"/>
      <c r="SIV319" s="13"/>
      <c r="SIW319" s="35"/>
      <c r="SIX319" s="35"/>
      <c r="SIY319" s="15"/>
      <c r="SJA319" s="13"/>
      <c r="SJB319" s="35"/>
      <c r="SJC319" s="35"/>
      <c r="SJD319" s="15"/>
      <c r="SJF319" s="13"/>
      <c r="SJG319" s="35"/>
      <c r="SJH319" s="35"/>
      <c r="SJI319" s="15"/>
      <c r="SJK319" s="13"/>
      <c r="SJL319" s="35"/>
      <c r="SJM319" s="35"/>
      <c r="SJN319" s="15"/>
      <c r="SJP319" s="13"/>
      <c r="SJQ319" s="35"/>
      <c r="SJR319" s="35"/>
      <c r="SJS319" s="15"/>
      <c r="SJU319" s="13"/>
      <c r="SJV319" s="35"/>
      <c r="SJW319" s="35"/>
      <c r="SJX319" s="15"/>
      <c r="SJZ319" s="13"/>
      <c r="SKA319" s="35"/>
      <c r="SKB319" s="35"/>
      <c r="SKC319" s="15"/>
      <c r="SKE319" s="13"/>
      <c r="SKF319" s="35"/>
      <c r="SKG319" s="35"/>
      <c r="SKH319" s="15"/>
      <c r="SKJ319" s="13"/>
      <c r="SKK319" s="35"/>
      <c r="SKL319" s="35"/>
      <c r="SKM319" s="15"/>
      <c r="SKO319" s="13"/>
      <c r="SKP319" s="35"/>
      <c r="SKQ319" s="35"/>
      <c r="SKR319" s="15"/>
      <c r="SKT319" s="13"/>
      <c r="SKU319" s="35"/>
      <c r="SKV319" s="35"/>
      <c r="SKW319" s="15"/>
      <c r="SKY319" s="13"/>
      <c r="SKZ319" s="35"/>
      <c r="SLA319" s="35"/>
      <c r="SLB319" s="15"/>
      <c r="SLD319" s="13"/>
      <c r="SLE319" s="35"/>
      <c r="SLF319" s="35"/>
      <c r="SLG319" s="15"/>
      <c r="SLI319" s="13"/>
      <c r="SLJ319" s="35"/>
      <c r="SLK319" s="35"/>
      <c r="SLL319" s="15"/>
      <c r="SLN319" s="13"/>
      <c r="SLO319" s="35"/>
      <c r="SLP319" s="35"/>
      <c r="SLQ319" s="15"/>
      <c r="SLS319" s="13"/>
      <c r="SLT319" s="35"/>
      <c r="SLU319" s="35"/>
      <c r="SLV319" s="15"/>
      <c r="SLX319" s="13"/>
      <c r="SLY319" s="35"/>
      <c r="SLZ319" s="35"/>
      <c r="SMA319" s="15"/>
      <c r="SMC319" s="13"/>
      <c r="SMD319" s="35"/>
      <c r="SME319" s="35"/>
      <c r="SMF319" s="15"/>
      <c r="SMH319" s="13"/>
      <c r="SMI319" s="35"/>
      <c r="SMJ319" s="35"/>
      <c r="SMK319" s="15"/>
      <c r="SMM319" s="13"/>
      <c r="SMN319" s="35"/>
      <c r="SMO319" s="35"/>
      <c r="SMP319" s="15"/>
      <c r="SMR319" s="13"/>
      <c r="SMS319" s="35"/>
      <c r="SMT319" s="35"/>
      <c r="SMU319" s="15"/>
      <c r="SMW319" s="13"/>
      <c r="SMX319" s="35"/>
      <c r="SMY319" s="35"/>
      <c r="SMZ319" s="15"/>
      <c r="SNB319" s="13"/>
      <c r="SNC319" s="35"/>
      <c r="SND319" s="35"/>
      <c r="SNE319" s="15"/>
      <c r="SNG319" s="13"/>
      <c r="SNH319" s="35"/>
      <c r="SNI319" s="35"/>
      <c r="SNJ319" s="15"/>
      <c r="SNL319" s="13"/>
      <c r="SNM319" s="35"/>
      <c r="SNN319" s="35"/>
      <c r="SNO319" s="15"/>
      <c r="SNQ319" s="13"/>
      <c r="SNR319" s="35"/>
      <c r="SNS319" s="35"/>
      <c r="SNT319" s="15"/>
      <c r="SNV319" s="13"/>
      <c r="SNW319" s="35"/>
      <c r="SNX319" s="35"/>
      <c r="SNY319" s="15"/>
      <c r="SOA319" s="13"/>
      <c r="SOB319" s="35"/>
      <c r="SOC319" s="35"/>
      <c r="SOD319" s="15"/>
      <c r="SOF319" s="13"/>
      <c r="SOG319" s="35"/>
      <c r="SOH319" s="35"/>
      <c r="SOI319" s="15"/>
      <c r="SOK319" s="13"/>
      <c r="SOL319" s="35"/>
      <c r="SOM319" s="35"/>
      <c r="SON319" s="15"/>
      <c r="SOP319" s="13"/>
      <c r="SOQ319" s="35"/>
      <c r="SOR319" s="35"/>
      <c r="SOS319" s="15"/>
      <c r="SOU319" s="13"/>
      <c r="SOV319" s="35"/>
      <c r="SOW319" s="35"/>
      <c r="SOX319" s="15"/>
      <c r="SOZ319" s="13"/>
      <c r="SPA319" s="35"/>
      <c r="SPB319" s="35"/>
      <c r="SPC319" s="15"/>
      <c r="SPE319" s="13"/>
      <c r="SPF319" s="35"/>
      <c r="SPG319" s="35"/>
      <c r="SPH319" s="15"/>
      <c r="SPJ319" s="13"/>
      <c r="SPK319" s="35"/>
      <c r="SPL319" s="35"/>
      <c r="SPM319" s="15"/>
      <c r="SPO319" s="13"/>
      <c r="SPP319" s="35"/>
      <c r="SPQ319" s="35"/>
      <c r="SPR319" s="15"/>
      <c r="SPT319" s="13"/>
      <c r="SPU319" s="35"/>
      <c r="SPV319" s="35"/>
      <c r="SPW319" s="15"/>
      <c r="SPY319" s="13"/>
      <c r="SPZ319" s="35"/>
      <c r="SQA319" s="35"/>
      <c r="SQB319" s="15"/>
      <c r="SQD319" s="13"/>
      <c r="SQE319" s="35"/>
      <c r="SQF319" s="35"/>
      <c r="SQG319" s="15"/>
      <c r="SQI319" s="13"/>
      <c r="SQJ319" s="35"/>
      <c r="SQK319" s="35"/>
      <c r="SQL319" s="15"/>
      <c r="SQN319" s="13"/>
      <c r="SQO319" s="35"/>
      <c r="SQP319" s="35"/>
      <c r="SQQ319" s="15"/>
      <c r="SQS319" s="13"/>
      <c r="SQT319" s="35"/>
      <c r="SQU319" s="35"/>
      <c r="SQV319" s="15"/>
      <c r="SQX319" s="13"/>
      <c r="SQY319" s="35"/>
      <c r="SQZ319" s="35"/>
      <c r="SRA319" s="15"/>
      <c r="SRC319" s="13"/>
      <c r="SRD319" s="35"/>
      <c r="SRE319" s="35"/>
      <c r="SRF319" s="15"/>
      <c r="SRH319" s="13"/>
      <c r="SRI319" s="35"/>
      <c r="SRJ319" s="35"/>
      <c r="SRK319" s="15"/>
      <c r="SRM319" s="13"/>
      <c r="SRN319" s="35"/>
      <c r="SRO319" s="35"/>
      <c r="SRP319" s="15"/>
      <c r="SRR319" s="13"/>
      <c r="SRS319" s="35"/>
      <c r="SRT319" s="35"/>
      <c r="SRU319" s="15"/>
      <c r="SRW319" s="13"/>
      <c r="SRX319" s="35"/>
      <c r="SRY319" s="35"/>
      <c r="SRZ319" s="15"/>
      <c r="SSB319" s="13"/>
      <c r="SSC319" s="35"/>
      <c r="SSD319" s="35"/>
      <c r="SSE319" s="15"/>
      <c r="SSG319" s="13"/>
      <c r="SSH319" s="35"/>
      <c r="SSI319" s="35"/>
      <c r="SSJ319" s="15"/>
      <c r="SSL319" s="13"/>
      <c r="SSM319" s="35"/>
      <c r="SSN319" s="35"/>
      <c r="SSO319" s="15"/>
      <c r="SSQ319" s="13"/>
      <c r="SSR319" s="35"/>
      <c r="SSS319" s="35"/>
      <c r="SST319" s="15"/>
      <c r="SSV319" s="13"/>
      <c r="SSW319" s="35"/>
      <c r="SSX319" s="35"/>
      <c r="SSY319" s="15"/>
      <c r="STA319" s="13"/>
      <c r="STB319" s="35"/>
      <c r="STC319" s="35"/>
      <c r="STD319" s="15"/>
      <c r="STF319" s="13"/>
      <c r="STG319" s="35"/>
      <c r="STH319" s="35"/>
      <c r="STI319" s="15"/>
      <c r="STK319" s="13"/>
      <c r="STL319" s="35"/>
      <c r="STM319" s="35"/>
      <c r="STN319" s="15"/>
      <c r="STP319" s="13"/>
      <c r="STQ319" s="35"/>
      <c r="STR319" s="35"/>
      <c r="STS319" s="15"/>
      <c r="STU319" s="13"/>
      <c r="STV319" s="35"/>
      <c r="STW319" s="35"/>
      <c r="STX319" s="15"/>
      <c r="STZ319" s="13"/>
      <c r="SUA319" s="35"/>
      <c r="SUB319" s="35"/>
      <c r="SUC319" s="15"/>
      <c r="SUE319" s="13"/>
      <c r="SUF319" s="35"/>
      <c r="SUG319" s="35"/>
      <c r="SUH319" s="15"/>
      <c r="SUJ319" s="13"/>
      <c r="SUK319" s="35"/>
      <c r="SUL319" s="35"/>
      <c r="SUM319" s="15"/>
      <c r="SUO319" s="13"/>
      <c r="SUP319" s="35"/>
      <c r="SUQ319" s="35"/>
      <c r="SUR319" s="15"/>
      <c r="SUT319" s="13"/>
      <c r="SUU319" s="35"/>
      <c r="SUV319" s="35"/>
      <c r="SUW319" s="15"/>
      <c r="SUY319" s="13"/>
      <c r="SUZ319" s="35"/>
      <c r="SVA319" s="35"/>
      <c r="SVB319" s="15"/>
      <c r="SVD319" s="13"/>
      <c r="SVE319" s="35"/>
      <c r="SVF319" s="35"/>
      <c r="SVG319" s="15"/>
      <c r="SVI319" s="13"/>
      <c r="SVJ319" s="35"/>
      <c r="SVK319" s="35"/>
      <c r="SVL319" s="15"/>
      <c r="SVN319" s="13"/>
      <c r="SVO319" s="35"/>
      <c r="SVP319" s="35"/>
      <c r="SVQ319" s="15"/>
      <c r="SVS319" s="13"/>
      <c r="SVT319" s="35"/>
      <c r="SVU319" s="35"/>
      <c r="SVV319" s="15"/>
      <c r="SVX319" s="13"/>
      <c r="SVY319" s="35"/>
      <c r="SVZ319" s="35"/>
      <c r="SWA319" s="15"/>
      <c r="SWC319" s="13"/>
      <c r="SWD319" s="35"/>
      <c r="SWE319" s="35"/>
      <c r="SWF319" s="15"/>
      <c r="SWH319" s="13"/>
      <c r="SWI319" s="35"/>
      <c r="SWJ319" s="35"/>
      <c r="SWK319" s="15"/>
      <c r="SWM319" s="13"/>
      <c r="SWN319" s="35"/>
      <c r="SWO319" s="35"/>
      <c r="SWP319" s="15"/>
      <c r="SWR319" s="13"/>
      <c r="SWS319" s="35"/>
      <c r="SWT319" s="35"/>
      <c r="SWU319" s="15"/>
      <c r="SWW319" s="13"/>
      <c r="SWX319" s="35"/>
      <c r="SWY319" s="35"/>
      <c r="SWZ319" s="15"/>
      <c r="SXB319" s="13"/>
      <c r="SXC319" s="35"/>
      <c r="SXD319" s="35"/>
      <c r="SXE319" s="15"/>
      <c r="SXG319" s="13"/>
      <c r="SXH319" s="35"/>
      <c r="SXI319" s="35"/>
      <c r="SXJ319" s="15"/>
      <c r="SXL319" s="13"/>
      <c r="SXM319" s="35"/>
      <c r="SXN319" s="35"/>
      <c r="SXO319" s="15"/>
      <c r="SXQ319" s="13"/>
      <c r="SXR319" s="35"/>
      <c r="SXS319" s="35"/>
      <c r="SXT319" s="15"/>
      <c r="SXV319" s="13"/>
      <c r="SXW319" s="35"/>
      <c r="SXX319" s="35"/>
      <c r="SXY319" s="15"/>
      <c r="SYA319" s="13"/>
      <c r="SYB319" s="35"/>
      <c r="SYC319" s="35"/>
      <c r="SYD319" s="15"/>
      <c r="SYF319" s="13"/>
      <c r="SYG319" s="35"/>
      <c r="SYH319" s="35"/>
      <c r="SYI319" s="15"/>
      <c r="SYK319" s="13"/>
      <c r="SYL319" s="35"/>
      <c r="SYM319" s="35"/>
      <c r="SYN319" s="15"/>
      <c r="SYP319" s="13"/>
      <c r="SYQ319" s="35"/>
      <c r="SYR319" s="35"/>
      <c r="SYS319" s="15"/>
      <c r="SYU319" s="13"/>
      <c r="SYV319" s="35"/>
      <c r="SYW319" s="35"/>
      <c r="SYX319" s="15"/>
      <c r="SYZ319" s="13"/>
      <c r="SZA319" s="35"/>
      <c r="SZB319" s="35"/>
      <c r="SZC319" s="15"/>
      <c r="SZE319" s="13"/>
      <c r="SZF319" s="35"/>
      <c r="SZG319" s="35"/>
      <c r="SZH319" s="15"/>
      <c r="SZJ319" s="13"/>
      <c r="SZK319" s="35"/>
      <c r="SZL319" s="35"/>
      <c r="SZM319" s="15"/>
      <c r="SZO319" s="13"/>
      <c r="SZP319" s="35"/>
      <c r="SZQ319" s="35"/>
      <c r="SZR319" s="15"/>
      <c r="SZT319" s="13"/>
      <c r="SZU319" s="35"/>
      <c r="SZV319" s="35"/>
      <c r="SZW319" s="15"/>
      <c r="SZY319" s="13"/>
      <c r="SZZ319" s="35"/>
      <c r="TAA319" s="35"/>
      <c r="TAB319" s="15"/>
      <c r="TAD319" s="13"/>
      <c r="TAE319" s="35"/>
      <c r="TAF319" s="35"/>
      <c r="TAG319" s="15"/>
      <c r="TAI319" s="13"/>
      <c r="TAJ319" s="35"/>
      <c r="TAK319" s="35"/>
      <c r="TAL319" s="15"/>
      <c r="TAN319" s="13"/>
      <c r="TAO319" s="35"/>
      <c r="TAP319" s="35"/>
      <c r="TAQ319" s="15"/>
      <c r="TAS319" s="13"/>
      <c r="TAT319" s="35"/>
      <c r="TAU319" s="35"/>
      <c r="TAV319" s="15"/>
      <c r="TAX319" s="13"/>
      <c r="TAY319" s="35"/>
      <c r="TAZ319" s="35"/>
      <c r="TBA319" s="15"/>
      <c r="TBC319" s="13"/>
      <c r="TBD319" s="35"/>
      <c r="TBE319" s="35"/>
      <c r="TBF319" s="15"/>
      <c r="TBH319" s="13"/>
      <c r="TBI319" s="35"/>
      <c r="TBJ319" s="35"/>
      <c r="TBK319" s="15"/>
      <c r="TBM319" s="13"/>
      <c r="TBN319" s="35"/>
      <c r="TBO319" s="35"/>
      <c r="TBP319" s="15"/>
      <c r="TBR319" s="13"/>
      <c r="TBS319" s="35"/>
      <c r="TBT319" s="35"/>
      <c r="TBU319" s="15"/>
      <c r="TBW319" s="13"/>
      <c r="TBX319" s="35"/>
      <c r="TBY319" s="35"/>
      <c r="TBZ319" s="15"/>
      <c r="TCB319" s="13"/>
      <c r="TCC319" s="35"/>
      <c r="TCD319" s="35"/>
      <c r="TCE319" s="15"/>
      <c r="TCG319" s="13"/>
      <c r="TCH319" s="35"/>
      <c r="TCI319" s="35"/>
      <c r="TCJ319" s="15"/>
      <c r="TCL319" s="13"/>
      <c r="TCM319" s="35"/>
      <c r="TCN319" s="35"/>
      <c r="TCO319" s="15"/>
      <c r="TCQ319" s="13"/>
      <c r="TCR319" s="35"/>
      <c r="TCS319" s="35"/>
      <c r="TCT319" s="15"/>
      <c r="TCV319" s="13"/>
      <c r="TCW319" s="35"/>
      <c r="TCX319" s="35"/>
      <c r="TCY319" s="15"/>
      <c r="TDA319" s="13"/>
      <c r="TDB319" s="35"/>
      <c r="TDC319" s="35"/>
      <c r="TDD319" s="15"/>
      <c r="TDF319" s="13"/>
      <c r="TDG319" s="35"/>
      <c r="TDH319" s="35"/>
      <c r="TDI319" s="15"/>
      <c r="TDK319" s="13"/>
      <c r="TDL319" s="35"/>
      <c r="TDM319" s="35"/>
      <c r="TDN319" s="15"/>
      <c r="TDP319" s="13"/>
      <c r="TDQ319" s="35"/>
      <c r="TDR319" s="35"/>
      <c r="TDS319" s="15"/>
      <c r="TDU319" s="13"/>
      <c r="TDV319" s="35"/>
      <c r="TDW319" s="35"/>
      <c r="TDX319" s="15"/>
      <c r="TDZ319" s="13"/>
      <c r="TEA319" s="35"/>
      <c r="TEB319" s="35"/>
      <c r="TEC319" s="15"/>
      <c r="TEE319" s="13"/>
      <c r="TEF319" s="35"/>
      <c r="TEG319" s="35"/>
      <c r="TEH319" s="15"/>
      <c r="TEJ319" s="13"/>
      <c r="TEK319" s="35"/>
      <c r="TEL319" s="35"/>
      <c r="TEM319" s="15"/>
      <c r="TEO319" s="13"/>
      <c r="TEP319" s="35"/>
      <c r="TEQ319" s="35"/>
      <c r="TER319" s="15"/>
      <c r="TET319" s="13"/>
      <c r="TEU319" s="35"/>
      <c r="TEV319" s="35"/>
      <c r="TEW319" s="15"/>
      <c r="TEY319" s="13"/>
      <c r="TEZ319" s="35"/>
      <c r="TFA319" s="35"/>
      <c r="TFB319" s="15"/>
      <c r="TFD319" s="13"/>
      <c r="TFE319" s="35"/>
      <c r="TFF319" s="35"/>
      <c r="TFG319" s="15"/>
      <c r="TFI319" s="13"/>
      <c r="TFJ319" s="35"/>
      <c r="TFK319" s="35"/>
      <c r="TFL319" s="15"/>
      <c r="TFN319" s="13"/>
      <c r="TFO319" s="35"/>
      <c r="TFP319" s="35"/>
      <c r="TFQ319" s="15"/>
      <c r="TFS319" s="13"/>
      <c r="TFT319" s="35"/>
      <c r="TFU319" s="35"/>
      <c r="TFV319" s="15"/>
      <c r="TFX319" s="13"/>
      <c r="TFY319" s="35"/>
      <c r="TFZ319" s="35"/>
      <c r="TGA319" s="15"/>
      <c r="TGC319" s="13"/>
      <c r="TGD319" s="35"/>
      <c r="TGE319" s="35"/>
      <c r="TGF319" s="15"/>
      <c r="TGH319" s="13"/>
      <c r="TGI319" s="35"/>
      <c r="TGJ319" s="35"/>
      <c r="TGK319" s="15"/>
      <c r="TGM319" s="13"/>
      <c r="TGN319" s="35"/>
      <c r="TGO319" s="35"/>
      <c r="TGP319" s="15"/>
      <c r="TGR319" s="13"/>
      <c r="TGS319" s="35"/>
      <c r="TGT319" s="35"/>
      <c r="TGU319" s="15"/>
      <c r="TGW319" s="13"/>
      <c r="TGX319" s="35"/>
      <c r="TGY319" s="35"/>
      <c r="TGZ319" s="15"/>
      <c r="THB319" s="13"/>
      <c r="THC319" s="35"/>
      <c r="THD319" s="35"/>
      <c r="THE319" s="15"/>
      <c r="THG319" s="13"/>
      <c r="THH319" s="35"/>
      <c r="THI319" s="35"/>
      <c r="THJ319" s="15"/>
      <c r="THL319" s="13"/>
      <c r="THM319" s="35"/>
      <c r="THN319" s="35"/>
      <c r="THO319" s="15"/>
      <c r="THQ319" s="13"/>
      <c r="THR319" s="35"/>
      <c r="THS319" s="35"/>
      <c r="THT319" s="15"/>
      <c r="THV319" s="13"/>
      <c r="THW319" s="35"/>
      <c r="THX319" s="35"/>
      <c r="THY319" s="15"/>
      <c r="TIA319" s="13"/>
      <c r="TIB319" s="35"/>
      <c r="TIC319" s="35"/>
      <c r="TID319" s="15"/>
      <c r="TIF319" s="13"/>
      <c r="TIG319" s="35"/>
      <c r="TIH319" s="35"/>
      <c r="TII319" s="15"/>
      <c r="TIK319" s="13"/>
      <c r="TIL319" s="35"/>
      <c r="TIM319" s="35"/>
      <c r="TIN319" s="15"/>
      <c r="TIP319" s="13"/>
      <c r="TIQ319" s="35"/>
      <c r="TIR319" s="35"/>
      <c r="TIS319" s="15"/>
      <c r="TIU319" s="13"/>
      <c r="TIV319" s="35"/>
      <c r="TIW319" s="35"/>
      <c r="TIX319" s="15"/>
      <c r="TIZ319" s="13"/>
      <c r="TJA319" s="35"/>
      <c r="TJB319" s="35"/>
      <c r="TJC319" s="15"/>
      <c r="TJE319" s="13"/>
      <c r="TJF319" s="35"/>
      <c r="TJG319" s="35"/>
      <c r="TJH319" s="15"/>
      <c r="TJJ319" s="13"/>
      <c r="TJK319" s="35"/>
      <c r="TJL319" s="35"/>
      <c r="TJM319" s="15"/>
      <c r="TJO319" s="13"/>
      <c r="TJP319" s="35"/>
      <c r="TJQ319" s="35"/>
      <c r="TJR319" s="15"/>
      <c r="TJT319" s="13"/>
      <c r="TJU319" s="35"/>
      <c r="TJV319" s="35"/>
      <c r="TJW319" s="15"/>
      <c r="TJY319" s="13"/>
      <c r="TJZ319" s="35"/>
      <c r="TKA319" s="35"/>
      <c r="TKB319" s="15"/>
      <c r="TKD319" s="13"/>
      <c r="TKE319" s="35"/>
      <c r="TKF319" s="35"/>
      <c r="TKG319" s="15"/>
      <c r="TKI319" s="13"/>
      <c r="TKJ319" s="35"/>
      <c r="TKK319" s="35"/>
      <c r="TKL319" s="15"/>
      <c r="TKN319" s="13"/>
      <c r="TKO319" s="35"/>
      <c r="TKP319" s="35"/>
      <c r="TKQ319" s="15"/>
      <c r="TKS319" s="13"/>
      <c r="TKT319" s="35"/>
      <c r="TKU319" s="35"/>
      <c r="TKV319" s="15"/>
      <c r="TKX319" s="13"/>
      <c r="TKY319" s="35"/>
      <c r="TKZ319" s="35"/>
      <c r="TLA319" s="15"/>
      <c r="TLC319" s="13"/>
      <c r="TLD319" s="35"/>
      <c r="TLE319" s="35"/>
      <c r="TLF319" s="15"/>
      <c r="TLH319" s="13"/>
      <c r="TLI319" s="35"/>
      <c r="TLJ319" s="35"/>
      <c r="TLK319" s="15"/>
      <c r="TLM319" s="13"/>
      <c r="TLN319" s="35"/>
      <c r="TLO319" s="35"/>
      <c r="TLP319" s="15"/>
      <c r="TLR319" s="13"/>
      <c r="TLS319" s="35"/>
      <c r="TLT319" s="35"/>
      <c r="TLU319" s="15"/>
      <c r="TLW319" s="13"/>
      <c r="TLX319" s="35"/>
      <c r="TLY319" s="35"/>
      <c r="TLZ319" s="15"/>
      <c r="TMB319" s="13"/>
      <c r="TMC319" s="35"/>
      <c r="TMD319" s="35"/>
      <c r="TME319" s="15"/>
      <c r="TMG319" s="13"/>
      <c r="TMH319" s="35"/>
      <c r="TMI319" s="35"/>
      <c r="TMJ319" s="15"/>
      <c r="TML319" s="13"/>
      <c r="TMM319" s="35"/>
      <c r="TMN319" s="35"/>
      <c r="TMO319" s="15"/>
      <c r="TMQ319" s="13"/>
      <c r="TMR319" s="35"/>
      <c r="TMS319" s="35"/>
      <c r="TMT319" s="15"/>
      <c r="TMV319" s="13"/>
      <c r="TMW319" s="35"/>
      <c r="TMX319" s="35"/>
      <c r="TMY319" s="15"/>
      <c r="TNA319" s="13"/>
      <c r="TNB319" s="35"/>
      <c r="TNC319" s="35"/>
      <c r="TND319" s="15"/>
      <c r="TNF319" s="13"/>
      <c r="TNG319" s="35"/>
      <c r="TNH319" s="35"/>
      <c r="TNI319" s="15"/>
      <c r="TNK319" s="13"/>
      <c r="TNL319" s="35"/>
      <c r="TNM319" s="35"/>
      <c r="TNN319" s="15"/>
      <c r="TNP319" s="13"/>
      <c r="TNQ319" s="35"/>
      <c r="TNR319" s="35"/>
      <c r="TNS319" s="15"/>
      <c r="TNU319" s="13"/>
      <c r="TNV319" s="35"/>
      <c r="TNW319" s="35"/>
      <c r="TNX319" s="15"/>
      <c r="TNZ319" s="13"/>
      <c r="TOA319" s="35"/>
      <c r="TOB319" s="35"/>
      <c r="TOC319" s="15"/>
      <c r="TOE319" s="13"/>
      <c r="TOF319" s="35"/>
      <c r="TOG319" s="35"/>
      <c r="TOH319" s="15"/>
      <c r="TOJ319" s="13"/>
      <c r="TOK319" s="35"/>
      <c r="TOL319" s="35"/>
      <c r="TOM319" s="15"/>
      <c r="TOO319" s="13"/>
      <c r="TOP319" s="35"/>
      <c r="TOQ319" s="35"/>
      <c r="TOR319" s="15"/>
      <c r="TOT319" s="13"/>
      <c r="TOU319" s="35"/>
      <c r="TOV319" s="35"/>
      <c r="TOW319" s="15"/>
      <c r="TOY319" s="13"/>
      <c r="TOZ319" s="35"/>
      <c r="TPA319" s="35"/>
      <c r="TPB319" s="15"/>
      <c r="TPD319" s="13"/>
      <c r="TPE319" s="35"/>
      <c r="TPF319" s="35"/>
      <c r="TPG319" s="15"/>
      <c r="TPI319" s="13"/>
      <c r="TPJ319" s="35"/>
      <c r="TPK319" s="35"/>
      <c r="TPL319" s="15"/>
      <c r="TPN319" s="13"/>
      <c r="TPO319" s="35"/>
      <c r="TPP319" s="35"/>
      <c r="TPQ319" s="15"/>
      <c r="TPS319" s="13"/>
      <c r="TPT319" s="35"/>
      <c r="TPU319" s="35"/>
      <c r="TPV319" s="15"/>
      <c r="TPX319" s="13"/>
      <c r="TPY319" s="35"/>
      <c r="TPZ319" s="35"/>
      <c r="TQA319" s="15"/>
      <c r="TQC319" s="13"/>
      <c r="TQD319" s="35"/>
      <c r="TQE319" s="35"/>
      <c r="TQF319" s="15"/>
      <c r="TQH319" s="13"/>
      <c r="TQI319" s="35"/>
      <c r="TQJ319" s="35"/>
      <c r="TQK319" s="15"/>
      <c r="TQM319" s="13"/>
      <c r="TQN319" s="35"/>
      <c r="TQO319" s="35"/>
      <c r="TQP319" s="15"/>
      <c r="TQR319" s="13"/>
      <c r="TQS319" s="35"/>
      <c r="TQT319" s="35"/>
      <c r="TQU319" s="15"/>
      <c r="TQW319" s="13"/>
      <c r="TQX319" s="35"/>
      <c r="TQY319" s="35"/>
      <c r="TQZ319" s="15"/>
      <c r="TRB319" s="13"/>
      <c r="TRC319" s="35"/>
      <c r="TRD319" s="35"/>
      <c r="TRE319" s="15"/>
      <c r="TRG319" s="13"/>
      <c r="TRH319" s="35"/>
      <c r="TRI319" s="35"/>
      <c r="TRJ319" s="15"/>
      <c r="TRL319" s="13"/>
      <c r="TRM319" s="35"/>
      <c r="TRN319" s="35"/>
      <c r="TRO319" s="15"/>
      <c r="TRQ319" s="13"/>
      <c r="TRR319" s="35"/>
      <c r="TRS319" s="35"/>
      <c r="TRT319" s="15"/>
      <c r="TRV319" s="13"/>
      <c r="TRW319" s="35"/>
      <c r="TRX319" s="35"/>
      <c r="TRY319" s="15"/>
      <c r="TSA319" s="13"/>
      <c r="TSB319" s="35"/>
      <c r="TSC319" s="35"/>
      <c r="TSD319" s="15"/>
      <c r="TSF319" s="13"/>
      <c r="TSG319" s="35"/>
      <c r="TSH319" s="35"/>
      <c r="TSI319" s="15"/>
      <c r="TSK319" s="13"/>
      <c r="TSL319" s="35"/>
      <c r="TSM319" s="35"/>
      <c r="TSN319" s="15"/>
      <c r="TSP319" s="13"/>
      <c r="TSQ319" s="35"/>
      <c r="TSR319" s="35"/>
      <c r="TSS319" s="15"/>
      <c r="TSU319" s="13"/>
      <c r="TSV319" s="35"/>
      <c r="TSW319" s="35"/>
      <c r="TSX319" s="15"/>
      <c r="TSZ319" s="13"/>
      <c r="TTA319" s="35"/>
      <c r="TTB319" s="35"/>
      <c r="TTC319" s="15"/>
      <c r="TTE319" s="13"/>
      <c r="TTF319" s="35"/>
      <c r="TTG319" s="35"/>
      <c r="TTH319" s="15"/>
      <c r="TTJ319" s="13"/>
      <c r="TTK319" s="35"/>
      <c r="TTL319" s="35"/>
      <c r="TTM319" s="15"/>
      <c r="TTO319" s="13"/>
      <c r="TTP319" s="35"/>
      <c r="TTQ319" s="35"/>
      <c r="TTR319" s="15"/>
      <c r="TTT319" s="13"/>
      <c r="TTU319" s="35"/>
      <c r="TTV319" s="35"/>
      <c r="TTW319" s="15"/>
      <c r="TTY319" s="13"/>
      <c r="TTZ319" s="35"/>
      <c r="TUA319" s="35"/>
      <c r="TUB319" s="15"/>
      <c r="TUD319" s="13"/>
      <c r="TUE319" s="35"/>
      <c r="TUF319" s="35"/>
      <c r="TUG319" s="15"/>
      <c r="TUI319" s="13"/>
      <c r="TUJ319" s="35"/>
      <c r="TUK319" s="35"/>
      <c r="TUL319" s="15"/>
      <c r="TUN319" s="13"/>
      <c r="TUO319" s="35"/>
      <c r="TUP319" s="35"/>
      <c r="TUQ319" s="15"/>
      <c r="TUS319" s="13"/>
      <c r="TUT319" s="35"/>
      <c r="TUU319" s="35"/>
      <c r="TUV319" s="15"/>
      <c r="TUX319" s="13"/>
      <c r="TUY319" s="35"/>
      <c r="TUZ319" s="35"/>
      <c r="TVA319" s="15"/>
      <c r="TVC319" s="13"/>
      <c r="TVD319" s="35"/>
      <c r="TVE319" s="35"/>
      <c r="TVF319" s="15"/>
      <c r="TVH319" s="13"/>
      <c r="TVI319" s="35"/>
      <c r="TVJ319" s="35"/>
      <c r="TVK319" s="15"/>
      <c r="TVM319" s="13"/>
      <c r="TVN319" s="35"/>
      <c r="TVO319" s="35"/>
      <c r="TVP319" s="15"/>
      <c r="TVR319" s="13"/>
      <c r="TVS319" s="35"/>
      <c r="TVT319" s="35"/>
      <c r="TVU319" s="15"/>
      <c r="TVW319" s="13"/>
      <c r="TVX319" s="35"/>
      <c r="TVY319" s="35"/>
      <c r="TVZ319" s="15"/>
      <c r="TWB319" s="13"/>
      <c r="TWC319" s="35"/>
      <c r="TWD319" s="35"/>
      <c r="TWE319" s="15"/>
      <c r="TWG319" s="13"/>
      <c r="TWH319" s="35"/>
      <c r="TWI319" s="35"/>
      <c r="TWJ319" s="15"/>
      <c r="TWL319" s="13"/>
      <c r="TWM319" s="35"/>
      <c r="TWN319" s="35"/>
      <c r="TWO319" s="15"/>
      <c r="TWQ319" s="13"/>
      <c r="TWR319" s="35"/>
      <c r="TWS319" s="35"/>
      <c r="TWT319" s="15"/>
      <c r="TWV319" s="13"/>
      <c r="TWW319" s="35"/>
      <c r="TWX319" s="35"/>
      <c r="TWY319" s="15"/>
      <c r="TXA319" s="13"/>
      <c r="TXB319" s="35"/>
      <c r="TXC319" s="35"/>
      <c r="TXD319" s="15"/>
      <c r="TXF319" s="13"/>
      <c r="TXG319" s="35"/>
      <c r="TXH319" s="35"/>
      <c r="TXI319" s="15"/>
      <c r="TXK319" s="13"/>
      <c r="TXL319" s="35"/>
      <c r="TXM319" s="35"/>
      <c r="TXN319" s="15"/>
      <c r="TXP319" s="13"/>
      <c r="TXQ319" s="35"/>
      <c r="TXR319" s="35"/>
      <c r="TXS319" s="15"/>
      <c r="TXU319" s="13"/>
      <c r="TXV319" s="35"/>
      <c r="TXW319" s="35"/>
      <c r="TXX319" s="15"/>
      <c r="TXZ319" s="13"/>
      <c r="TYA319" s="35"/>
      <c r="TYB319" s="35"/>
      <c r="TYC319" s="15"/>
      <c r="TYE319" s="13"/>
      <c r="TYF319" s="35"/>
      <c r="TYG319" s="35"/>
      <c r="TYH319" s="15"/>
      <c r="TYJ319" s="13"/>
      <c r="TYK319" s="35"/>
      <c r="TYL319" s="35"/>
      <c r="TYM319" s="15"/>
      <c r="TYO319" s="13"/>
      <c r="TYP319" s="35"/>
      <c r="TYQ319" s="35"/>
      <c r="TYR319" s="15"/>
      <c r="TYT319" s="13"/>
      <c r="TYU319" s="35"/>
      <c r="TYV319" s="35"/>
      <c r="TYW319" s="15"/>
      <c r="TYY319" s="13"/>
      <c r="TYZ319" s="35"/>
      <c r="TZA319" s="35"/>
      <c r="TZB319" s="15"/>
      <c r="TZD319" s="13"/>
      <c r="TZE319" s="35"/>
      <c r="TZF319" s="35"/>
      <c r="TZG319" s="15"/>
      <c r="TZI319" s="13"/>
      <c r="TZJ319" s="35"/>
      <c r="TZK319" s="35"/>
      <c r="TZL319" s="15"/>
      <c r="TZN319" s="13"/>
      <c r="TZO319" s="35"/>
      <c r="TZP319" s="35"/>
      <c r="TZQ319" s="15"/>
      <c r="TZS319" s="13"/>
      <c r="TZT319" s="35"/>
      <c r="TZU319" s="35"/>
      <c r="TZV319" s="15"/>
      <c r="TZX319" s="13"/>
      <c r="TZY319" s="35"/>
      <c r="TZZ319" s="35"/>
      <c r="UAA319" s="15"/>
      <c r="UAC319" s="13"/>
      <c r="UAD319" s="35"/>
      <c r="UAE319" s="35"/>
      <c r="UAF319" s="15"/>
      <c r="UAH319" s="13"/>
      <c r="UAI319" s="35"/>
      <c r="UAJ319" s="35"/>
      <c r="UAK319" s="15"/>
      <c r="UAM319" s="13"/>
      <c r="UAN319" s="35"/>
      <c r="UAO319" s="35"/>
      <c r="UAP319" s="15"/>
      <c r="UAR319" s="13"/>
      <c r="UAS319" s="35"/>
      <c r="UAT319" s="35"/>
      <c r="UAU319" s="15"/>
      <c r="UAW319" s="13"/>
      <c r="UAX319" s="35"/>
      <c r="UAY319" s="35"/>
      <c r="UAZ319" s="15"/>
      <c r="UBB319" s="13"/>
      <c r="UBC319" s="35"/>
      <c r="UBD319" s="35"/>
      <c r="UBE319" s="15"/>
      <c r="UBG319" s="13"/>
      <c r="UBH319" s="35"/>
      <c r="UBI319" s="35"/>
      <c r="UBJ319" s="15"/>
      <c r="UBL319" s="13"/>
      <c r="UBM319" s="35"/>
      <c r="UBN319" s="35"/>
      <c r="UBO319" s="15"/>
      <c r="UBQ319" s="13"/>
      <c r="UBR319" s="35"/>
      <c r="UBS319" s="35"/>
      <c r="UBT319" s="15"/>
      <c r="UBV319" s="13"/>
      <c r="UBW319" s="35"/>
      <c r="UBX319" s="35"/>
      <c r="UBY319" s="15"/>
      <c r="UCA319" s="13"/>
      <c r="UCB319" s="35"/>
      <c r="UCC319" s="35"/>
      <c r="UCD319" s="15"/>
      <c r="UCF319" s="13"/>
      <c r="UCG319" s="35"/>
      <c r="UCH319" s="35"/>
      <c r="UCI319" s="15"/>
      <c r="UCK319" s="13"/>
      <c r="UCL319" s="35"/>
      <c r="UCM319" s="35"/>
      <c r="UCN319" s="15"/>
      <c r="UCP319" s="13"/>
      <c r="UCQ319" s="35"/>
      <c r="UCR319" s="35"/>
      <c r="UCS319" s="15"/>
      <c r="UCU319" s="13"/>
      <c r="UCV319" s="35"/>
      <c r="UCW319" s="35"/>
      <c r="UCX319" s="15"/>
      <c r="UCZ319" s="13"/>
      <c r="UDA319" s="35"/>
      <c r="UDB319" s="35"/>
      <c r="UDC319" s="15"/>
      <c r="UDE319" s="13"/>
      <c r="UDF319" s="35"/>
      <c r="UDG319" s="35"/>
      <c r="UDH319" s="15"/>
      <c r="UDJ319" s="13"/>
      <c r="UDK319" s="35"/>
      <c r="UDL319" s="35"/>
      <c r="UDM319" s="15"/>
      <c r="UDO319" s="13"/>
      <c r="UDP319" s="35"/>
      <c r="UDQ319" s="35"/>
      <c r="UDR319" s="15"/>
      <c r="UDT319" s="13"/>
      <c r="UDU319" s="35"/>
      <c r="UDV319" s="35"/>
      <c r="UDW319" s="15"/>
      <c r="UDY319" s="13"/>
      <c r="UDZ319" s="35"/>
      <c r="UEA319" s="35"/>
      <c r="UEB319" s="15"/>
      <c r="UED319" s="13"/>
      <c r="UEE319" s="35"/>
      <c r="UEF319" s="35"/>
      <c r="UEG319" s="15"/>
      <c r="UEI319" s="13"/>
      <c r="UEJ319" s="35"/>
      <c r="UEK319" s="35"/>
      <c r="UEL319" s="15"/>
      <c r="UEN319" s="13"/>
      <c r="UEO319" s="35"/>
      <c r="UEP319" s="35"/>
      <c r="UEQ319" s="15"/>
      <c r="UES319" s="13"/>
      <c r="UET319" s="35"/>
      <c r="UEU319" s="35"/>
      <c r="UEV319" s="15"/>
      <c r="UEX319" s="13"/>
      <c r="UEY319" s="35"/>
      <c r="UEZ319" s="35"/>
      <c r="UFA319" s="15"/>
      <c r="UFC319" s="13"/>
      <c r="UFD319" s="35"/>
      <c r="UFE319" s="35"/>
      <c r="UFF319" s="15"/>
      <c r="UFH319" s="13"/>
      <c r="UFI319" s="35"/>
      <c r="UFJ319" s="35"/>
      <c r="UFK319" s="15"/>
      <c r="UFM319" s="13"/>
      <c r="UFN319" s="35"/>
      <c r="UFO319" s="35"/>
      <c r="UFP319" s="15"/>
      <c r="UFR319" s="13"/>
      <c r="UFS319" s="35"/>
      <c r="UFT319" s="35"/>
      <c r="UFU319" s="15"/>
      <c r="UFW319" s="13"/>
      <c r="UFX319" s="35"/>
      <c r="UFY319" s="35"/>
      <c r="UFZ319" s="15"/>
      <c r="UGB319" s="13"/>
      <c r="UGC319" s="35"/>
      <c r="UGD319" s="35"/>
      <c r="UGE319" s="15"/>
      <c r="UGG319" s="13"/>
      <c r="UGH319" s="35"/>
      <c r="UGI319" s="35"/>
      <c r="UGJ319" s="15"/>
      <c r="UGL319" s="13"/>
      <c r="UGM319" s="35"/>
      <c r="UGN319" s="35"/>
      <c r="UGO319" s="15"/>
      <c r="UGQ319" s="13"/>
      <c r="UGR319" s="35"/>
      <c r="UGS319" s="35"/>
      <c r="UGT319" s="15"/>
      <c r="UGV319" s="13"/>
      <c r="UGW319" s="35"/>
      <c r="UGX319" s="35"/>
      <c r="UGY319" s="15"/>
      <c r="UHA319" s="13"/>
      <c r="UHB319" s="35"/>
      <c r="UHC319" s="35"/>
      <c r="UHD319" s="15"/>
      <c r="UHF319" s="13"/>
      <c r="UHG319" s="35"/>
      <c r="UHH319" s="35"/>
      <c r="UHI319" s="15"/>
      <c r="UHK319" s="13"/>
      <c r="UHL319" s="35"/>
      <c r="UHM319" s="35"/>
      <c r="UHN319" s="15"/>
      <c r="UHP319" s="13"/>
      <c r="UHQ319" s="35"/>
      <c r="UHR319" s="35"/>
      <c r="UHS319" s="15"/>
      <c r="UHU319" s="13"/>
      <c r="UHV319" s="35"/>
      <c r="UHW319" s="35"/>
      <c r="UHX319" s="15"/>
      <c r="UHZ319" s="13"/>
      <c r="UIA319" s="35"/>
      <c r="UIB319" s="35"/>
      <c r="UIC319" s="15"/>
      <c r="UIE319" s="13"/>
      <c r="UIF319" s="35"/>
      <c r="UIG319" s="35"/>
      <c r="UIH319" s="15"/>
      <c r="UIJ319" s="13"/>
      <c r="UIK319" s="35"/>
      <c r="UIL319" s="35"/>
      <c r="UIM319" s="15"/>
      <c r="UIO319" s="13"/>
      <c r="UIP319" s="35"/>
      <c r="UIQ319" s="35"/>
      <c r="UIR319" s="15"/>
      <c r="UIT319" s="13"/>
      <c r="UIU319" s="35"/>
      <c r="UIV319" s="35"/>
      <c r="UIW319" s="15"/>
      <c r="UIY319" s="13"/>
      <c r="UIZ319" s="35"/>
      <c r="UJA319" s="35"/>
      <c r="UJB319" s="15"/>
      <c r="UJD319" s="13"/>
      <c r="UJE319" s="35"/>
      <c r="UJF319" s="35"/>
      <c r="UJG319" s="15"/>
      <c r="UJI319" s="13"/>
      <c r="UJJ319" s="35"/>
      <c r="UJK319" s="35"/>
      <c r="UJL319" s="15"/>
      <c r="UJN319" s="13"/>
      <c r="UJO319" s="35"/>
      <c r="UJP319" s="35"/>
      <c r="UJQ319" s="15"/>
      <c r="UJS319" s="13"/>
      <c r="UJT319" s="35"/>
      <c r="UJU319" s="35"/>
      <c r="UJV319" s="15"/>
      <c r="UJX319" s="13"/>
      <c r="UJY319" s="35"/>
      <c r="UJZ319" s="35"/>
      <c r="UKA319" s="15"/>
      <c r="UKC319" s="13"/>
      <c r="UKD319" s="35"/>
      <c r="UKE319" s="35"/>
      <c r="UKF319" s="15"/>
      <c r="UKH319" s="13"/>
      <c r="UKI319" s="35"/>
      <c r="UKJ319" s="35"/>
      <c r="UKK319" s="15"/>
      <c r="UKM319" s="13"/>
      <c r="UKN319" s="35"/>
      <c r="UKO319" s="35"/>
      <c r="UKP319" s="15"/>
      <c r="UKR319" s="13"/>
      <c r="UKS319" s="35"/>
      <c r="UKT319" s="35"/>
      <c r="UKU319" s="15"/>
      <c r="UKW319" s="13"/>
      <c r="UKX319" s="35"/>
      <c r="UKY319" s="35"/>
      <c r="UKZ319" s="15"/>
      <c r="ULB319" s="13"/>
      <c r="ULC319" s="35"/>
      <c r="ULD319" s="35"/>
      <c r="ULE319" s="15"/>
      <c r="ULG319" s="13"/>
      <c r="ULH319" s="35"/>
      <c r="ULI319" s="35"/>
      <c r="ULJ319" s="15"/>
      <c r="ULL319" s="13"/>
      <c r="ULM319" s="35"/>
      <c r="ULN319" s="35"/>
      <c r="ULO319" s="15"/>
      <c r="ULQ319" s="13"/>
      <c r="ULR319" s="35"/>
      <c r="ULS319" s="35"/>
      <c r="ULT319" s="15"/>
      <c r="ULV319" s="13"/>
      <c r="ULW319" s="35"/>
      <c r="ULX319" s="35"/>
      <c r="ULY319" s="15"/>
      <c r="UMA319" s="13"/>
      <c r="UMB319" s="35"/>
      <c r="UMC319" s="35"/>
      <c r="UMD319" s="15"/>
      <c r="UMF319" s="13"/>
      <c r="UMG319" s="35"/>
      <c r="UMH319" s="35"/>
      <c r="UMI319" s="15"/>
      <c r="UMK319" s="13"/>
      <c r="UML319" s="35"/>
      <c r="UMM319" s="35"/>
      <c r="UMN319" s="15"/>
      <c r="UMP319" s="13"/>
      <c r="UMQ319" s="35"/>
      <c r="UMR319" s="35"/>
      <c r="UMS319" s="15"/>
      <c r="UMU319" s="13"/>
      <c r="UMV319" s="35"/>
      <c r="UMW319" s="35"/>
      <c r="UMX319" s="15"/>
      <c r="UMZ319" s="13"/>
      <c r="UNA319" s="35"/>
      <c r="UNB319" s="35"/>
      <c r="UNC319" s="15"/>
      <c r="UNE319" s="13"/>
      <c r="UNF319" s="35"/>
      <c r="UNG319" s="35"/>
      <c r="UNH319" s="15"/>
      <c r="UNJ319" s="13"/>
      <c r="UNK319" s="35"/>
      <c r="UNL319" s="35"/>
      <c r="UNM319" s="15"/>
      <c r="UNO319" s="13"/>
      <c r="UNP319" s="35"/>
      <c r="UNQ319" s="35"/>
      <c r="UNR319" s="15"/>
      <c r="UNT319" s="13"/>
      <c r="UNU319" s="35"/>
      <c r="UNV319" s="35"/>
      <c r="UNW319" s="15"/>
      <c r="UNY319" s="13"/>
      <c r="UNZ319" s="35"/>
      <c r="UOA319" s="35"/>
      <c r="UOB319" s="15"/>
      <c r="UOD319" s="13"/>
      <c r="UOE319" s="35"/>
      <c r="UOF319" s="35"/>
      <c r="UOG319" s="15"/>
      <c r="UOI319" s="13"/>
      <c r="UOJ319" s="35"/>
      <c r="UOK319" s="35"/>
      <c r="UOL319" s="15"/>
      <c r="UON319" s="13"/>
      <c r="UOO319" s="35"/>
      <c r="UOP319" s="35"/>
      <c r="UOQ319" s="15"/>
      <c r="UOS319" s="13"/>
      <c r="UOT319" s="35"/>
      <c r="UOU319" s="35"/>
      <c r="UOV319" s="15"/>
      <c r="UOX319" s="13"/>
      <c r="UOY319" s="35"/>
      <c r="UOZ319" s="35"/>
      <c r="UPA319" s="15"/>
      <c r="UPC319" s="13"/>
      <c r="UPD319" s="35"/>
      <c r="UPE319" s="35"/>
      <c r="UPF319" s="15"/>
      <c r="UPH319" s="13"/>
      <c r="UPI319" s="35"/>
      <c r="UPJ319" s="35"/>
      <c r="UPK319" s="15"/>
      <c r="UPM319" s="13"/>
      <c r="UPN319" s="35"/>
      <c r="UPO319" s="35"/>
      <c r="UPP319" s="15"/>
      <c r="UPR319" s="13"/>
      <c r="UPS319" s="35"/>
      <c r="UPT319" s="35"/>
      <c r="UPU319" s="15"/>
      <c r="UPW319" s="13"/>
      <c r="UPX319" s="35"/>
      <c r="UPY319" s="35"/>
      <c r="UPZ319" s="15"/>
      <c r="UQB319" s="13"/>
      <c r="UQC319" s="35"/>
      <c r="UQD319" s="35"/>
      <c r="UQE319" s="15"/>
      <c r="UQG319" s="13"/>
      <c r="UQH319" s="35"/>
      <c r="UQI319" s="35"/>
      <c r="UQJ319" s="15"/>
      <c r="UQL319" s="13"/>
      <c r="UQM319" s="35"/>
      <c r="UQN319" s="35"/>
      <c r="UQO319" s="15"/>
      <c r="UQQ319" s="13"/>
      <c r="UQR319" s="35"/>
      <c r="UQS319" s="35"/>
      <c r="UQT319" s="15"/>
      <c r="UQV319" s="13"/>
      <c r="UQW319" s="35"/>
      <c r="UQX319" s="35"/>
      <c r="UQY319" s="15"/>
      <c r="URA319" s="13"/>
      <c r="URB319" s="35"/>
      <c r="URC319" s="35"/>
      <c r="URD319" s="15"/>
      <c r="URF319" s="13"/>
      <c r="URG319" s="35"/>
      <c r="URH319" s="35"/>
      <c r="URI319" s="15"/>
      <c r="URK319" s="13"/>
      <c r="URL319" s="35"/>
      <c r="URM319" s="35"/>
      <c r="URN319" s="15"/>
      <c r="URP319" s="13"/>
      <c r="URQ319" s="35"/>
      <c r="URR319" s="35"/>
      <c r="URS319" s="15"/>
      <c r="URU319" s="13"/>
      <c r="URV319" s="35"/>
      <c r="URW319" s="35"/>
      <c r="URX319" s="15"/>
      <c r="URZ319" s="13"/>
      <c r="USA319" s="35"/>
      <c r="USB319" s="35"/>
      <c r="USC319" s="15"/>
      <c r="USE319" s="13"/>
      <c r="USF319" s="35"/>
      <c r="USG319" s="35"/>
      <c r="USH319" s="15"/>
      <c r="USJ319" s="13"/>
      <c r="USK319" s="35"/>
      <c r="USL319" s="35"/>
      <c r="USM319" s="15"/>
      <c r="USO319" s="13"/>
      <c r="USP319" s="35"/>
      <c r="USQ319" s="35"/>
      <c r="USR319" s="15"/>
      <c r="UST319" s="13"/>
      <c r="USU319" s="35"/>
      <c r="USV319" s="35"/>
      <c r="USW319" s="15"/>
      <c r="USY319" s="13"/>
      <c r="USZ319" s="35"/>
      <c r="UTA319" s="35"/>
      <c r="UTB319" s="15"/>
      <c r="UTD319" s="13"/>
      <c r="UTE319" s="35"/>
      <c r="UTF319" s="35"/>
      <c r="UTG319" s="15"/>
      <c r="UTI319" s="13"/>
      <c r="UTJ319" s="35"/>
      <c r="UTK319" s="35"/>
      <c r="UTL319" s="15"/>
      <c r="UTN319" s="13"/>
      <c r="UTO319" s="35"/>
      <c r="UTP319" s="35"/>
      <c r="UTQ319" s="15"/>
      <c r="UTS319" s="13"/>
      <c r="UTT319" s="35"/>
      <c r="UTU319" s="35"/>
      <c r="UTV319" s="15"/>
      <c r="UTX319" s="13"/>
      <c r="UTY319" s="35"/>
      <c r="UTZ319" s="35"/>
      <c r="UUA319" s="15"/>
      <c r="UUC319" s="13"/>
      <c r="UUD319" s="35"/>
      <c r="UUE319" s="35"/>
      <c r="UUF319" s="15"/>
      <c r="UUH319" s="13"/>
      <c r="UUI319" s="35"/>
      <c r="UUJ319" s="35"/>
      <c r="UUK319" s="15"/>
      <c r="UUM319" s="13"/>
      <c r="UUN319" s="35"/>
      <c r="UUO319" s="35"/>
      <c r="UUP319" s="15"/>
      <c r="UUR319" s="13"/>
      <c r="UUS319" s="35"/>
      <c r="UUT319" s="35"/>
      <c r="UUU319" s="15"/>
      <c r="UUW319" s="13"/>
      <c r="UUX319" s="35"/>
      <c r="UUY319" s="35"/>
      <c r="UUZ319" s="15"/>
      <c r="UVB319" s="13"/>
      <c r="UVC319" s="35"/>
      <c r="UVD319" s="35"/>
      <c r="UVE319" s="15"/>
      <c r="UVG319" s="13"/>
      <c r="UVH319" s="35"/>
      <c r="UVI319" s="35"/>
      <c r="UVJ319" s="15"/>
      <c r="UVL319" s="13"/>
      <c r="UVM319" s="35"/>
      <c r="UVN319" s="35"/>
      <c r="UVO319" s="15"/>
      <c r="UVQ319" s="13"/>
      <c r="UVR319" s="35"/>
      <c r="UVS319" s="35"/>
      <c r="UVT319" s="15"/>
      <c r="UVV319" s="13"/>
      <c r="UVW319" s="35"/>
      <c r="UVX319" s="35"/>
      <c r="UVY319" s="15"/>
      <c r="UWA319" s="13"/>
      <c r="UWB319" s="35"/>
      <c r="UWC319" s="35"/>
      <c r="UWD319" s="15"/>
      <c r="UWF319" s="13"/>
      <c r="UWG319" s="35"/>
      <c r="UWH319" s="35"/>
      <c r="UWI319" s="15"/>
      <c r="UWK319" s="13"/>
      <c r="UWL319" s="35"/>
      <c r="UWM319" s="35"/>
      <c r="UWN319" s="15"/>
      <c r="UWP319" s="13"/>
      <c r="UWQ319" s="35"/>
      <c r="UWR319" s="35"/>
      <c r="UWS319" s="15"/>
      <c r="UWU319" s="13"/>
      <c r="UWV319" s="35"/>
      <c r="UWW319" s="35"/>
      <c r="UWX319" s="15"/>
      <c r="UWZ319" s="13"/>
      <c r="UXA319" s="35"/>
      <c r="UXB319" s="35"/>
      <c r="UXC319" s="15"/>
      <c r="UXE319" s="13"/>
      <c r="UXF319" s="35"/>
      <c r="UXG319" s="35"/>
      <c r="UXH319" s="15"/>
      <c r="UXJ319" s="13"/>
      <c r="UXK319" s="35"/>
      <c r="UXL319" s="35"/>
      <c r="UXM319" s="15"/>
      <c r="UXO319" s="13"/>
      <c r="UXP319" s="35"/>
      <c r="UXQ319" s="35"/>
      <c r="UXR319" s="15"/>
      <c r="UXT319" s="13"/>
      <c r="UXU319" s="35"/>
      <c r="UXV319" s="35"/>
      <c r="UXW319" s="15"/>
      <c r="UXY319" s="13"/>
      <c r="UXZ319" s="35"/>
      <c r="UYA319" s="35"/>
      <c r="UYB319" s="15"/>
      <c r="UYD319" s="13"/>
      <c r="UYE319" s="35"/>
      <c r="UYF319" s="35"/>
      <c r="UYG319" s="15"/>
      <c r="UYI319" s="13"/>
      <c r="UYJ319" s="35"/>
      <c r="UYK319" s="35"/>
      <c r="UYL319" s="15"/>
      <c r="UYN319" s="13"/>
      <c r="UYO319" s="35"/>
      <c r="UYP319" s="35"/>
      <c r="UYQ319" s="15"/>
      <c r="UYS319" s="13"/>
      <c r="UYT319" s="35"/>
      <c r="UYU319" s="35"/>
      <c r="UYV319" s="15"/>
      <c r="UYX319" s="13"/>
      <c r="UYY319" s="35"/>
      <c r="UYZ319" s="35"/>
      <c r="UZA319" s="15"/>
      <c r="UZC319" s="13"/>
      <c r="UZD319" s="35"/>
      <c r="UZE319" s="35"/>
      <c r="UZF319" s="15"/>
      <c r="UZH319" s="13"/>
      <c r="UZI319" s="35"/>
      <c r="UZJ319" s="35"/>
      <c r="UZK319" s="15"/>
      <c r="UZM319" s="13"/>
      <c r="UZN319" s="35"/>
      <c r="UZO319" s="35"/>
      <c r="UZP319" s="15"/>
      <c r="UZR319" s="13"/>
      <c r="UZS319" s="35"/>
      <c r="UZT319" s="35"/>
      <c r="UZU319" s="15"/>
      <c r="UZW319" s="13"/>
      <c r="UZX319" s="35"/>
      <c r="UZY319" s="35"/>
      <c r="UZZ319" s="15"/>
      <c r="VAB319" s="13"/>
      <c r="VAC319" s="35"/>
      <c r="VAD319" s="35"/>
      <c r="VAE319" s="15"/>
      <c r="VAG319" s="13"/>
      <c r="VAH319" s="35"/>
      <c r="VAI319" s="35"/>
      <c r="VAJ319" s="15"/>
      <c r="VAL319" s="13"/>
      <c r="VAM319" s="35"/>
      <c r="VAN319" s="35"/>
      <c r="VAO319" s="15"/>
      <c r="VAQ319" s="13"/>
      <c r="VAR319" s="35"/>
      <c r="VAS319" s="35"/>
      <c r="VAT319" s="15"/>
      <c r="VAV319" s="13"/>
      <c r="VAW319" s="35"/>
      <c r="VAX319" s="35"/>
      <c r="VAY319" s="15"/>
      <c r="VBA319" s="13"/>
      <c r="VBB319" s="35"/>
      <c r="VBC319" s="35"/>
      <c r="VBD319" s="15"/>
      <c r="VBF319" s="13"/>
      <c r="VBG319" s="35"/>
      <c r="VBH319" s="35"/>
      <c r="VBI319" s="15"/>
      <c r="VBK319" s="13"/>
      <c r="VBL319" s="35"/>
      <c r="VBM319" s="35"/>
      <c r="VBN319" s="15"/>
      <c r="VBP319" s="13"/>
      <c r="VBQ319" s="35"/>
      <c r="VBR319" s="35"/>
      <c r="VBS319" s="15"/>
      <c r="VBU319" s="13"/>
      <c r="VBV319" s="35"/>
      <c r="VBW319" s="35"/>
      <c r="VBX319" s="15"/>
      <c r="VBZ319" s="13"/>
      <c r="VCA319" s="35"/>
      <c r="VCB319" s="35"/>
      <c r="VCC319" s="15"/>
      <c r="VCE319" s="13"/>
      <c r="VCF319" s="35"/>
      <c r="VCG319" s="35"/>
      <c r="VCH319" s="15"/>
      <c r="VCJ319" s="13"/>
      <c r="VCK319" s="35"/>
      <c r="VCL319" s="35"/>
      <c r="VCM319" s="15"/>
      <c r="VCO319" s="13"/>
      <c r="VCP319" s="35"/>
      <c r="VCQ319" s="35"/>
      <c r="VCR319" s="15"/>
      <c r="VCT319" s="13"/>
      <c r="VCU319" s="35"/>
      <c r="VCV319" s="35"/>
      <c r="VCW319" s="15"/>
      <c r="VCY319" s="13"/>
      <c r="VCZ319" s="35"/>
      <c r="VDA319" s="35"/>
      <c r="VDB319" s="15"/>
      <c r="VDD319" s="13"/>
      <c r="VDE319" s="35"/>
      <c r="VDF319" s="35"/>
      <c r="VDG319" s="15"/>
      <c r="VDI319" s="13"/>
      <c r="VDJ319" s="35"/>
      <c r="VDK319" s="35"/>
      <c r="VDL319" s="15"/>
      <c r="VDN319" s="13"/>
      <c r="VDO319" s="35"/>
      <c r="VDP319" s="35"/>
      <c r="VDQ319" s="15"/>
      <c r="VDS319" s="13"/>
      <c r="VDT319" s="35"/>
      <c r="VDU319" s="35"/>
      <c r="VDV319" s="15"/>
      <c r="VDX319" s="13"/>
      <c r="VDY319" s="35"/>
      <c r="VDZ319" s="35"/>
      <c r="VEA319" s="15"/>
      <c r="VEC319" s="13"/>
      <c r="VED319" s="35"/>
      <c r="VEE319" s="35"/>
      <c r="VEF319" s="15"/>
      <c r="VEH319" s="13"/>
      <c r="VEI319" s="35"/>
      <c r="VEJ319" s="35"/>
      <c r="VEK319" s="15"/>
      <c r="VEM319" s="13"/>
      <c r="VEN319" s="35"/>
      <c r="VEO319" s="35"/>
      <c r="VEP319" s="15"/>
      <c r="VER319" s="13"/>
      <c r="VES319" s="35"/>
      <c r="VET319" s="35"/>
      <c r="VEU319" s="15"/>
      <c r="VEW319" s="13"/>
      <c r="VEX319" s="35"/>
      <c r="VEY319" s="35"/>
      <c r="VEZ319" s="15"/>
      <c r="VFB319" s="13"/>
      <c r="VFC319" s="35"/>
      <c r="VFD319" s="35"/>
      <c r="VFE319" s="15"/>
      <c r="VFG319" s="13"/>
      <c r="VFH319" s="35"/>
      <c r="VFI319" s="35"/>
      <c r="VFJ319" s="15"/>
      <c r="VFL319" s="13"/>
      <c r="VFM319" s="35"/>
      <c r="VFN319" s="35"/>
      <c r="VFO319" s="15"/>
      <c r="VFQ319" s="13"/>
      <c r="VFR319" s="35"/>
      <c r="VFS319" s="35"/>
      <c r="VFT319" s="15"/>
      <c r="VFV319" s="13"/>
      <c r="VFW319" s="35"/>
      <c r="VFX319" s="35"/>
      <c r="VFY319" s="15"/>
      <c r="VGA319" s="13"/>
      <c r="VGB319" s="35"/>
      <c r="VGC319" s="35"/>
      <c r="VGD319" s="15"/>
      <c r="VGF319" s="13"/>
      <c r="VGG319" s="35"/>
      <c r="VGH319" s="35"/>
      <c r="VGI319" s="15"/>
      <c r="VGK319" s="13"/>
      <c r="VGL319" s="35"/>
      <c r="VGM319" s="35"/>
      <c r="VGN319" s="15"/>
      <c r="VGP319" s="13"/>
      <c r="VGQ319" s="35"/>
      <c r="VGR319" s="35"/>
      <c r="VGS319" s="15"/>
      <c r="VGU319" s="13"/>
      <c r="VGV319" s="35"/>
      <c r="VGW319" s="35"/>
      <c r="VGX319" s="15"/>
      <c r="VGZ319" s="13"/>
      <c r="VHA319" s="35"/>
      <c r="VHB319" s="35"/>
      <c r="VHC319" s="15"/>
      <c r="VHE319" s="13"/>
      <c r="VHF319" s="35"/>
      <c r="VHG319" s="35"/>
      <c r="VHH319" s="15"/>
      <c r="VHJ319" s="13"/>
      <c r="VHK319" s="35"/>
      <c r="VHL319" s="35"/>
      <c r="VHM319" s="15"/>
      <c r="VHO319" s="13"/>
      <c r="VHP319" s="35"/>
      <c r="VHQ319" s="35"/>
      <c r="VHR319" s="15"/>
      <c r="VHT319" s="13"/>
      <c r="VHU319" s="35"/>
      <c r="VHV319" s="35"/>
      <c r="VHW319" s="15"/>
      <c r="VHY319" s="13"/>
      <c r="VHZ319" s="35"/>
      <c r="VIA319" s="35"/>
      <c r="VIB319" s="15"/>
      <c r="VID319" s="13"/>
      <c r="VIE319" s="35"/>
      <c r="VIF319" s="35"/>
      <c r="VIG319" s="15"/>
      <c r="VII319" s="13"/>
      <c r="VIJ319" s="35"/>
      <c r="VIK319" s="35"/>
      <c r="VIL319" s="15"/>
      <c r="VIN319" s="13"/>
      <c r="VIO319" s="35"/>
      <c r="VIP319" s="35"/>
      <c r="VIQ319" s="15"/>
      <c r="VIS319" s="13"/>
      <c r="VIT319" s="35"/>
      <c r="VIU319" s="35"/>
      <c r="VIV319" s="15"/>
      <c r="VIX319" s="13"/>
      <c r="VIY319" s="35"/>
      <c r="VIZ319" s="35"/>
      <c r="VJA319" s="15"/>
      <c r="VJC319" s="13"/>
      <c r="VJD319" s="35"/>
      <c r="VJE319" s="35"/>
      <c r="VJF319" s="15"/>
      <c r="VJH319" s="13"/>
      <c r="VJI319" s="35"/>
      <c r="VJJ319" s="35"/>
      <c r="VJK319" s="15"/>
      <c r="VJM319" s="13"/>
      <c r="VJN319" s="35"/>
      <c r="VJO319" s="35"/>
      <c r="VJP319" s="15"/>
      <c r="VJR319" s="13"/>
      <c r="VJS319" s="35"/>
      <c r="VJT319" s="35"/>
      <c r="VJU319" s="15"/>
      <c r="VJW319" s="13"/>
      <c r="VJX319" s="35"/>
      <c r="VJY319" s="35"/>
      <c r="VJZ319" s="15"/>
      <c r="VKB319" s="13"/>
      <c r="VKC319" s="35"/>
      <c r="VKD319" s="35"/>
      <c r="VKE319" s="15"/>
      <c r="VKG319" s="13"/>
      <c r="VKH319" s="35"/>
      <c r="VKI319" s="35"/>
      <c r="VKJ319" s="15"/>
      <c r="VKL319" s="13"/>
      <c r="VKM319" s="35"/>
      <c r="VKN319" s="35"/>
      <c r="VKO319" s="15"/>
      <c r="VKQ319" s="13"/>
      <c r="VKR319" s="35"/>
      <c r="VKS319" s="35"/>
      <c r="VKT319" s="15"/>
      <c r="VKV319" s="13"/>
      <c r="VKW319" s="35"/>
      <c r="VKX319" s="35"/>
      <c r="VKY319" s="15"/>
      <c r="VLA319" s="13"/>
      <c r="VLB319" s="35"/>
      <c r="VLC319" s="35"/>
      <c r="VLD319" s="15"/>
      <c r="VLF319" s="13"/>
      <c r="VLG319" s="35"/>
      <c r="VLH319" s="35"/>
      <c r="VLI319" s="15"/>
      <c r="VLK319" s="13"/>
      <c r="VLL319" s="35"/>
      <c r="VLM319" s="35"/>
      <c r="VLN319" s="15"/>
      <c r="VLP319" s="13"/>
      <c r="VLQ319" s="35"/>
      <c r="VLR319" s="35"/>
      <c r="VLS319" s="15"/>
      <c r="VLU319" s="13"/>
      <c r="VLV319" s="35"/>
      <c r="VLW319" s="35"/>
      <c r="VLX319" s="15"/>
      <c r="VLZ319" s="13"/>
      <c r="VMA319" s="35"/>
      <c r="VMB319" s="35"/>
      <c r="VMC319" s="15"/>
      <c r="VME319" s="13"/>
      <c r="VMF319" s="35"/>
      <c r="VMG319" s="35"/>
      <c r="VMH319" s="15"/>
      <c r="VMJ319" s="13"/>
      <c r="VMK319" s="35"/>
      <c r="VML319" s="35"/>
      <c r="VMM319" s="15"/>
      <c r="VMO319" s="13"/>
      <c r="VMP319" s="35"/>
      <c r="VMQ319" s="35"/>
      <c r="VMR319" s="15"/>
      <c r="VMT319" s="13"/>
      <c r="VMU319" s="35"/>
      <c r="VMV319" s="35"/>
      <c r="VMW319" s="15"/>
      <c r="VMY319" s="13"/>
      <c r="VMZ319" s="35"/>
      <c r="VNA319" s="35"/>
      <c r="VNB319" s="15"/>
      <c r="VND319" s="13"/>
      <c r="VNE319" s="35"/>
      <c r="VNF319" s="35"/>
      <c r="VNG319" s="15"/>
      <c r="VNI319" s="13"/>
      <c r="VNJ319" s="35"/>
      <c r="VNK319" s="35"/>
      <c r="VNL319" s="15"/>
      <c r="VNN319" s="13"/>
      <c r="VNO319" s="35"/>
      <c r="VNP319" s="35"/>
      <c r="VNQ319" s="15"/>
      <c r="VNS319" s="13"/>
      <c r="VNT319" s="35"/>
      <c r="VNU319" s="35"/>
      <c r="VNV319" s="15"/>
      <c r="VNX319" s="13"/>
      <c r="VNY319" s="35"/>
      <c r="VNZ319" s="35"/>
      <c r="VOA319" s="15"/>
      <c r="VOC319" s="13"/>
      <c r="VOD319" s="35"/>
      <c r="VOE319" s="35"/>
      <c r="VOF319" s="15"/>
      <c r="VOH319" s="13"/>
      <c r="VOI319" s="35"/>
      <c r="VOJ319" s="35"/>
      <c r="VOK319" s="15"/>
      <c r="VOM319" s="13"/>
      <c r="VON319" s="35"/>
      <c r="VOO319" s="35"/>
      <c r="VOP319" s="15"/>
      <c r="VOR319" s="13"/>
      <c r="VOS319" s="35"/>
      <c r="VOT319" s="35"/>
      <c r="VOU319" s="15"/>
      <c r="VOW319" s="13"/>
      <c r="VOX319" s="35"/>
      <c r="VOY319" s="35"/>
      <c r="VOZ319" s="15"/>
      <c r="VPB319" s="13"/>
      <c r="VPC319" s="35"/>
      <c r="VPD319" s="35"/>
      <c r="VPE319" s="15"/>
      <c r="VPG319" s="13"/>
      <c r="VPH319" s="35"/>
      <c r="VPI319" s="35"/>
      <c r="VPJ319" s="15"/>
      <c r="VPL319" s="13"/>
      <c r="VPM319" s="35"/>
      <c r="VPN319" s="35"/>
      <c r="VPO319" s="15"/>
      <c r="VPQ319" s="13"/>
      <c r="VPR319" s="35"/>
      <c r="VPS319" s="35"/>
      <c r="VPT319" s="15"/>
      <c r="VPV319" s="13"/>
      <c r="VPW319" s="35"/>
      <c r="VPX319" s="35"/>
      <c r="VPY319" s="15"/>
      <c r="VQA319" s="13"/>
      <c r="VQB319" s="35"/>
      <c r="VQC319" s="35"/>
      <c r="VQD319" s="15"/>
      <c r="VQF319" s="13"/>
      <c r="VQG319" s="35"/>
      <c r="VQH319" s="35"/>
      <c r="VQI319" s="15"/>
      <c r="VQK319" s="13"/>
      <c r="VQL319" s="35"/>
      <c r="VQM319" s="35"/>
      <c r="VQN319" s="15"/>
      <c r="VQP319" s="13"/>
      <c r="VQQ319" s="35"/>
      <c r="VQR319" s="35"/>
      <c r="VQS319" s="15"/>
      <c r="VQU319" s="13"/>
      <c r="VQV319" s="35"/>
      <c r="VQW319" s="35"/>
      <c r="VQX319" s="15"/>
      <c r="VQZ319" s="13"/>
      <c r="VRA319" s="35"/>
      <c r="VRB319" s="35"/>
      <c r="VRC319" s="15"/>
      <c r="VRE319" s="13"/>
      <c r="VRF319" s="35"/>
      <c r="VRG319" s="35"/>
      <c r="VRH319" s="15"/>
      <c r="VRJ319" s="13"/>
      <c r="VRK319" s="35"/>
      <c r="VRL319" s="35"/>
      <c r="VRM319" s="15"/>
      <c r="VRO319" s="13"/>
      <c r="VRP319" s="35"/>
      <c r="VRQ319" s="35"/>
      <c r="VRR319" s="15"/>
      <c r="VRT319" s="13"/>
      <c r="VRU319" s="35"/>
      <c r="VRV319" s="35"/>
      <c r="VRW319" s="15"/>
      <c r="VRY319" s="13"/>
      <c r="VRZ319" s="35"/>
      <c r="VSA319" s="35"/>
      <c r="VSB319" s="15"/>
      <c r="VSD319" s="13"/>
      <c r="VSE319" s="35"/>
      <c r="VSF319" s="35"/>
      <c r="VSG319" s="15"/>
      <c r="VSI319" s="13"/>
      <c r="VSJ319" s="35"/>
      <c r="VSK319" s="35"/>
      <c r="VSL319" s="15"/>
      <c r="VSN319" s="13"/>
      <c r="VSO319" s="35"/>
      <c r="VSP319" s="35"/>
      <c r="VSQ319" s="15"/>
      <c r="VSS319" s="13"/>
      <c r="VST319" s="35"/>
      <c r="VSU319" s="35"/>
      <c r="VSV319" s="15"/>
      <c r="VSX319" s="13"/>
      <c r="VSY319" s="35"/>
      <c r="VSZ319" s="35"/>
      <c r="VTA319" s="15"/>
      <c r="VTC319" s="13"/>
      <c r="VTD319" s="35"/>
      <c r="VTE319" s="35"/>
      <c r="VTF319" s="15"/>
      <c r="VTH319" s="13"/>
      <c r="VTI319" s="35"/>
      <c r="VTJ319" s="35"/>
      <c r="VTK319" s="15"/>
      <c r="VTM319" s="13"/>
      <c r="VTN319" s="35"/>
      <c r="VTO319" s="35"/>
      <c r="VTP319" s="15"/>
      <c r="VTR319" s="13"/>
      <c r="VTS319" s="35"/>
      <c r="VTT319" s="35"/>
      <c r="VTU319" s="15"/>
      <c r="VTW319" s="13"/>
      <c r="VTX319" s="35"/>
      <c r="VTY319" s="35"/>
      <c r="VTZ319" s="15"/>
      <c r="VUB319" s="13"/>
      <c r="VUC319" s="35"/>
      <c r="VUD319" s="35"/>
      <c r="VUE319" s="15"/>
      <c r="VUG319" s="13"/>
      <c r="VUH319" s="35"/>
      <c r="VUI319" s="35"/>
      <c r="VUJ319" s="15"/>
      <c r="VUL319" s="13"/>
      <c r="VUM319" s="35"/>
      <c r="VUN319" s="35"/>
      <c r="VUO319" s="15"/>
      <c r="VUQ319" s="13"/>
      <c r="VUR319" s="35"/>
      <c r="VUS319" s="35"/>
      <c r="VUT319" s="15"/>
      <c r="VUV319" s="13"/>
      <c r="VUW319" s="35"/>
      <c r="VUX319" s="35"/>
      <c r="VUY319" s="15"/>
      <c r="VVA319" s="13"/>
      <c r="VVB319" s="35"/>
      <c r="VVC319" s="35"/>
      <c r="VVD319" s="15"/>
      <c r="VVF319" s="13"/>
      <c r="VVG319" s="35"/>
      <c r="VVH319" s="35"/>
      <c r="VVI319" s="15"/>
      <c r="VVK319" s="13"/>
      <c r="VVL319" s="35"/>
      <c r="VVM319" s="35"/>
      <c r="VVN319" s="15"/>
      <c r="VVP319" s="13"/>
      <c r="VVQ319" s="35"/>
      <c r="VVR319" s="35"/>
      <c r="VVS319" s="15"/>
      <c r="VVU319" s="13"/>
      <c r="VVV319" s="35"/>
      <c r="VVW319" s="35"/>
      <c r="VVX319" s="15"/>
      <c r="VVZ319" s="13"/>
      <c r="VWA319" s="35"/>
      <c r="VWB319" s="35"/>
      <c r="VWC319" s="15"/>
      <c r="VWE319" s="13"/>
      <c r="VWF319" s="35"/>
      <c r="VWG319" s="35"/>
      <c r="VWH319" s="15"/>
      <c r="VWJ319" s="13"/>
      <c r="VWK319" s="35"/>
      <c r="VWL319" s="35"/>
      <c r="VWM319" s="15"/>
      <c r="VWO319" s="13"/>
      <c r="VWP319" s="35"/>
      <c r="VWQ319" s="35"/>
      <c r="VWR319" s="15"/>
      <c r="VWT319" s="13"/>
      <c r="VWU319" s="35"/>
      <c r="VWV319" s="35"/>
      <c r="VWW319" s="15"/>
      <c r="VWY319" s="13"/>
      <c r="VWZ319" s="35"/>
      <c r="VXA319" s="35"/>
      <c r="VXB319" s="15"/>
      <c r="VXD319" s="13"/>
      <c r="VXE319" s="35"/>
      <c r="VXF319" s="35"/>
      <c r="VXG319" s="15"/>
      <c r="VXI319" s="13"/>
      <c r="VXJ319" s="35"/>
      <c r="VXK319" s="35"/>
      <c r="VXL319" s="15"/>
      <c r="VXN319" s="13"/>
      <c r="VXO319" s="35"/>
      <c r="VXP319" s="35"/>
      <c r="VXQ319" s="15"/>
      <c r="VXS319" s="13"/>
      <c r="VXT319" s="35"/>
      <c r="VXU319" s="35"/>
      <c r="VXV319" s="15"/>
      <c r="VXX319" s="13"/>
      <c r="VXY319" s="35"/>
      <c r="VXZ319" s="35"/>
      <c r="VYA319" s="15"/>
      <c r="VYC319" s="13"/>
      <c r="VYD319" s="35"/>
      <c r="VYE319" s="35"/>
      <c r="VYF319" s="15"/>
      <c r="VYH319" s="13"/>
      <c r="VYI319" s="35"/>
      <c r="VYJ319" s="35"/>
      <c r="VYK319" s="15"/>
      <c r="VYM319" s="13"/>
      <c r="VYN319" s="35"/>
      <c r="VYO319" s="35"/>
      <c r="VYP319" s="15"/>
      <c r="VYR319" s="13"/>
      <c r="VYS319" s="35"/>
      <c r="VYT319" s="35"/>
      <c r="VYU319" s="15"/>
      <c r="VYW319" s="13"/>
      <c r="VYX319" s="35"/>
      <c r="VYY319" s="35"/>
      <c r="VYZ319" s="15"/>
      <c r="VZB319" s="13"/>
      <c r="VZC319" s="35"/>
      <c r="VZD319" s="35"/>
      <c r="VZE319" s="15"/>
      <c r="VZG319" s="13"/>
      <c r="VZH319" s="35"/>
      <c r="VZI319" s="35"/>
      <c r="VZJ319" s="15"/>
      <c r="VZL319" s="13"/>
      <c r="VZM319" s="35"/>
      <c r="VZN319" s="35"/>
      <c r="VZO319" s="15"/>
      <c r="VZQ319" s="13"/>
      <c r="VZR319" s="35"/>
      <c r="VZS319" s="35"/>
      <c r="VZT319" s="15"/>
      <c r="VZV319" s="13"/>
      <c r="VZW319" s="35"/>
      <c r="VZX319" s="35"/>
      <c r="VZY319" s="15"/>
      <c r="WAA319" s="13"/>
      <c r="WAB319" s="35"/>
      <c r="WAC319" s="35"/>
      <c r="WAD319" s="15"/>
      <c r="WAF319" s="13"/>
      <c r="WAG319" s="35"/>
      <c r="WAH319" s="35"/>
      <c r="WAI319" s="15"/>
      <c r="WAK319" s="13"/>
      <c r="WAL319" s="35"/>
      <c r="WAM319" s="35"/>
      <c r="WAN319" s="15"/>
      <c r="WAP319" s="13"/>
      <c r="WAQ319" s="35"/>
      <c r="WAR319" s="35"/>
      <c r="WAS319" s="15"/>
      <c r="WAU319" s="13"/>
      <c r="WAV319" s="35"/>
      <c r="WAW319" s="35"/>
      <c r="WAX319" s="15"/>
      <c r="WAZ319" s="13"/>
      <c r="WBA319" s="35"/>
      <c r="WBB319" s="35"/>
      <c r="WBC319" s="15"/>
      <c r="WBE319" s="13"/>
      <c r="WBF319" s="35"/>
      <c r="WBG319" s="35"/>
      <c r="WBH319" s="15"/>
      <c r="WBJ319" s="13"/>
      <c r="WBK319" s="35"/>
      <c r="WBL319" s="35"/>
      <c r="WBM319" s="15"/>
      <c r="WBO319" s="13"/>
      <c r="WBP319" s="35"/>
      <c r="WBQ319" s="35"/>
      <c r="WBR319" s="15"/>
      <c r="WBT319" s="13"/>
      <c r="WBU319" s="35"/>
      <c r="WBV319" s="35"/>
      <c r="WBW319" s="15"/>
      <c r="WBY319" s="13"/>
      <c r="WBZ319" s="35"/>
      <c r="WCA319" s="35"/>
      <c r="WCB319" s="15"/>
      <c r="WCD319" s="13"/>
      <c r="WCE319" s="35"/>
      <c r="WCF319" s="35"/>
      <c r="WCG319" s="15"/>
      <c r="WCI319" s="13"/>
      <c r="WCJ319" s="35"/>
      <c r="WCK319" s="35"/>
      <c r="WCL319" s="15"/>
      <c r="WCN319" s="13"/>
      <c r="WCO319" s="35"/>
      <c r="WCP319" s="35"/>
      <c r="WCQ319" s="15"/>
      <c r="WCS319" s="13"/>
      <c r="WCT319" s="35"/>
      <c r="WCU319" s="35"/>
      <c r="WCV319" s="15"/>
      <c r="WCX319" s="13"/>
      <c r="WCY319" s="35"/>
      <c r="WCZ319" s="35"/>
      <c r="WDA319" s="15"/>
      <c r="WDC319" s="13"/>
      <c r="WDD319" s="35"/>
      <c r="WDE319" s="35"/>
      <c r="WDF319" s="15"/>
      <c r="WDH319" s="13"/>
      <c r="WDI319" s="35"/>
      <c r="WDJ319" s="35"/>
      <c r="WDK319" s="15"/>
      <c r="WDM319" s="13"/>
      <c r="WDN319" s="35"/>
      <c r="WDO319" s="35"/>
      <c r="WDP319" s="15"/>
      <c r="WDR319" s="13"/>
      <c r="WDS319" s="35"/>
      <c r="WDT319" s="35"/>
      <c r="WDU319" s="15"/>
      <c r="WDW319" s="13"/>
      <c r="WDX319" s="35"/>
      <c r="WDY319" s="35"/>
      <c r="WDZ319" s="15"/>
      <c r="WEB319" s="13"/>
      <c r="WEC319" s="35"/>
      <c r="WED319" s="35"/>
      <c r="WEE319" s="15"/>
      <c r="WEG319" s="13"/>
      <c r="WEH319" s="35"/>
      <c r="WEI319" s="35"/>
      <c r="WEJ319" s="15"/>
      <c r="WEL319" s="13"/>
      <c r="WEM319" s="35"/>
      <c r="WEN319" s="35"/>
      <c r="WEO319" s="15"/>
      <c r="WEQ319" s="13"/>
      <c r="WER319" s="35"/>
      <c r="WES319" s="35"/>
      <c r="WET319" s="15"/>
      <c r="WEV319" s="13"/>
      <c r="WEW319" s="35"/>
      <c r="WEX319" s="35"/>
      <c r="WEY319" s="15"/>
      <c r="WFA319" s="13"/>
      <c r="WFB319" s="35"/>
      <c r="WFC319" s="35"/>
      <c r="WFD319" s="15"/>
      <c r="WFF319" s="13"/>
      <c r="WFG319" s="35"/>
      <c r="WFH319" s="35"/>
      <c r="WFI319" s="15"/>
      <c r="WFK319" s="13"/>
      <c r="WFL319" s="35"/>
      <c r="WFM319" s="35"/>
      <c r="WFN319" s="15"/>
      <c r="WFP319" s="13"/>
      <c r="WFQ319" s="35"/>
      <c r="WFR319" s="35"/>
      <c r="WFS319" s="15"/>
      <c r="WFU319" s="13"/>
      <c r="WFV319" s="35"/>
      <c r="WFW319" s="35"/>
      <c r="WFX319" s="15"/>
      <c r="WFZ319" s="13"/>
      <c r="WGA319" s="35"/>
      <c r="WGB319" s="35"/>
      <c r="WGC319" s="15"/>
      <c r="WGE319" s="13"/>
      <c r="WGF319" s="35"/>
      <c r="WGG319" s="35"/>
      <c r="WGH319" s="15"/>
      <c r="WGJ319" s="13"/>
      <c r="WGK319" s="35"/>
      <c r="WGL319" s="35"/>
      <c r="WGM319" s="15"/>
      <c r="WGO319" s="13"/>
      <c r="WGP319" s="35"/>
      <c r="WGQ319" s="35"/>
      <c r="WGR319" s="15"/>
      <c r="WGT319" s="13"/>
      <c r="WGU319" s="35"/>
      <c r="WGV319" s="35"/>
      <c r="WGW319" s="15"/>
      <c r="WGY319" s="13"/>
      <c r="WGZ319" s="35"/>
      <c r="WHA319" s="35"/>
      <c r="WHB319" s="15"/>
      <c r="WHD319" s="13"/>
      <c r="WHE319" s="35"/>
      <c r="WHF319" s="35"/>
      <c r="WHG319" s="15"/>
      <c r="WHI319" s="13"/>
      <c r="WHJ319" s="35"/>
      <c r="WHK319" s="35"/>
      <c r="WHL319" s="15"/>
      <c r="WHN319" s="13"/>
      <c r="WHO319" s="35"/>
      <c r="WHP319" s="35"/>
      <c r="WHQ319" s="15"/>
      <c r="WHS319" s="13"/>
      <c r="WHT319" s="35"/>
      <c r="WHU319" s="35"/>
      <c r="WHV319" s="15"/>
      <c r="WHX319" s="13"/>
      <c r="WHY319" s="35"/>
      <c r="WHZ319" s="35"/>
      <c r="WIA319" s="15"/>
      <c r="WIC319" s="13"/>
      <c r="WID319" s="35"/>
      <c r="WIE319" s="35"/>
      <c r="WIF319" s="15"/>
      <c r="WIH319" s="13"/>
      <c r="WII319" s="35"/>
      <c r="WIJ319" s="35"/>
      <c r="WIK319" s="15"/>
      <c r="WIM319" s="13"/>
      <c r="WIN319" s="35"/>
      <c r="WIO319" s="35"/>
      <c r="WIP319" s="15"/>
      <c r="WIR319" s="13"/>
      <c r="WIS319" s="35"/>
      <c r="WIT319" s="35"/>
      <c r="WIU319" s="15"/>
      <c r="WIW319" s="13"/>
      <c r="WIX319" s="35"/>
      <c r="WIY319" s="35"/>
      <c r="WIZ319" s="15"/>
      <c r="WJB319" s="13"/>
      <c r="WJC319" s="35"/>
      <c r="WJD319" s="35"/>
      <c r="WJE319" s="15"/>
      <c r="WJG319" s="13"/>
      <c r="WJH319" s="35"/>
      <c r="WJI319" s="35"/>
      <c r="WJJ319" s="15"/>
      <c r="WJL319" s="13"/>
      <c r="WJM319" s="35"/>
      <c r="WJN319" s="35"/>
      <c r="WJO319" s="15"/>
      <c r="WJQ319" s="13"/>
      <c r="WJR319" s="35"/>
      <c r="WJS319" s="35"/>
      <c r="WJT319" s="15"/>
      <c r="WJV319" s="13"/>
      <c r="WJW319" s="35"/>
      <c r="WJX319" s="35"/>
      <c r="WJY319" s="15"/>
      <c r="WKA319" s="13"/>
      <c r="WKB319" s="35"/>
      <c r="WKC319" s="35"/>
      <c r="WKD319" s="15"/>
      <c r="WKF319" s="13"/>
      <c r="WKG319" s="35"/>
      <c r="WKH319" s="35"/>
      <c r="WKI319" s="15"/>
      <c r="WKK319" s="13"/>
      <c r="WKL319" s="35"/>
      <c r="WKM319" s="35"/>
      <c r="WKN319" s="15"/>
      <c r="WKP319" s="13"/>
      <c r="WKQ319" s="35"/>
      <c r="WKR319" s="35"/>
      <c r="WKS319" s="15"/>
      <c r="WKU319" s="13"/>
      <c r="WKV319" s="35"/>
      <c r="WKW319" s="35"/>
      <c r="WKX319" s="15"/>
      <c r="WKZ319" s="13"/>
      <c r="WLA319" s="35"/>
      <c r="WLB319" s="35"/>
      <c r="WLC319" s="15"/>
      <c r="WLE319" s="13"/>
      <c r="WLF319" s="35"/>
      <c r="WLG319" s="35"/>
      <c r="WLH319" s="15"/>
      <c r="WLJ319" s="13"/>
      <c r="WLK319" s="35"/>
      <c r="WLL319" s="35"/>
      <c r="WLM319" s="15"/>
      <c r="WLO319" s="13"/>
      <c r="WLP319" s="35"/>
      <c r="WLQ319" s="35"/>
      <c r="WLR319" s="15"/>
      <c r="WLT319" s="13"/>
      <c r="WLU319" s="35"/>
      <c r="WLV319" s="35"/>
      <c r="WLW319" s="15"/>
      <c r="WLY319" s="13"/>
      <c r="WLZ319" s="35"/>
      <c r="WMA319" s="35"/>
      <c r="WMB319" s="15"/>
      <c r="WMD319" s="13"/>
      <c r="WME319" s="35"/>
      <c r="WMF319" s="35"/>
      <c r="WMG319" s="15"/>
      <c r="WMI319" s="13"/>
      <c r="WMJ319" s="35"/>
      <c r="WMK319" s="35"/>
      <c r="WML319" s="15"/>
      <c r="WMN319" s="13"/>
      <c r="WMO319" s="35"/>
      <c r="WMP319" s="35"/>
      <c r="WMQ319" s="15"/>
      <c r="WMS319" s="13"/>
      <c r="WMT319" s="35"/>
      <c r="WMU319" s="35"/>
      <c r="WMV319" s="15"/>
      <c r="WMX319" s="13"/>
      <c r="WMY319" s="35"/>
      <c r="WMZ319" s="35"/>
      <c r="WNA319" s="15"/>
      <c r="WNC319" s="13"/>
      <c r="WND319" s="35"/>
      <c r="WNE319" s="35"/>
      <c r="WNF319" s="15"/>
      <c r="WNH319" s="13"/>
      <c r="WNI319" s="35"/>
      <c r="WNJ319" s="35"/>
      <c r="WNK319" s="15"/>
      <c r="WNM319" s="13"/>
      <c r="WNN319" s="35"/>
      <c r="WNO319" s="35"/>
      <c r="WNP319" s="15"/>
      <c r="WNR319" s="13"/>
      <c r="WNS319" s="35"/>
      <c r="WNT319" s="35"/>
      <c r="WNU319" s="15"/>
      <c r="WNW319" s="13"/>
      <c r="WNX319" s="35"/>
      <c r="WNY319" s="35"/>
      <c r="WNZ319" s="15"/>
      <c r="WOB319" s="13"/>
      <c r="WOC319" s="35"/>
      <c r="WOD319" s="35"/>
      <c r="WOE319" s="15"/>
      <c r="WOG319" s="13"/>
      <c r="WOH319" s="35"/>
      <c r="WOI319" s="35"/>
      <c r="WOJ319" s="15"/>
      <c r="WOL319" s="13"/>
      <c r="WOM319" s="35"/>
      <c r="WON319" s="35"/>
      <c r="WOO319" s="15"/>
      <c r="WOQ319" s="13"/>
      <c r="WOR319" s="35"/>
      <c r="WOS319" s="35"/>
      <c r="WOT319" s="15"/>
      <c r="WOV319" s="13"/>
      <c r="WOW319" s="35"/>
      <c r="WOX319" s="35"/>
      <c r="WOY319" s="15"/>
      <c r="WPA319" s="13"/>
      <c r="WPB319" s="35"/>
      <c r="WPC319" s="35"/>
      <c r="WPD319" s="15"/>
      <c r="WPF319" s="13"/>
      <c r="WPG319" s="35"/>
      <c r="WPH319" s="35"/>
      <c r="WPI319" s="15"/>
      <c r="WPK319" s="13"/>
      <c r="WPL319" s="35"/>
      <c r="WPM319" s="35"/>
      <c r="WPN319" s="15"/>
      <c r="WPP319" s="13"/>
      <c r="WPQ319" s="35"/>
      <c r="WPR319" s="35"/>
      <c r="WPS319" s="15"/>
      <c r="WPU319" s="13"/>
      <c r="WPV319" s="35"/>
      <c r="WPW319" s="35"/>
      <c r="WPX319" s="15"/>
      <c r="WPZ319" s="13"/>
      <c r="WQA319" s="35"/>
      <c r="WQB319" s="35"/>
      <c r="WQC319" s="15"/>
      <c r="WQE319" s="13"/>
      <c r="WQF319" s="35"/>
      <c r="WQG319" s="35"/>
      <c r="WQH319" s="15"/>
      <c r="WQJ319" s="13"/>
      <c r="WQK319" s="35"/>
      <c r="WQL319" s="35"/>
      <c r="WQM319" s="15"/>
      <c r="WQO319" s="13"/>
      <c r="WQP319" s="35"/>
      <c r="WQQ319" s="35"/>
      <c r="WQR319" s="15"/>
      <c r="WQT319" s="13"/>
      <c r="WQU319" s="35"/>
      <c r="WQV319" s="35"/>
      <c r="WQW319" s="15"/>
      <c r="WQY319" s="13"/>
      <c r="WQZ319" s="35"/>
      <c r="WRA319" s="35"/>
      <c r="WRB319" s="15"/>
      <c r="WRD319" s="13"/>
      <c r="WRE319" s="35"/>
      <c r="WRF319" s="35"/>
      <c r="WRG319" s="15"/>
      <c r="WRI319" s="13"/>
      <c r="WRJ319" s="35"/>
      <c r="WRK319" s="35"/>
      <c r="WRL319" s="15"/>
      <c r="WRN319" s="13"/>
      <c r="WRO319" s="35"/>
      <c r="WRP319" s="35"/>
      <c r="WRQ319" s="15"/>
      <c r="WRS319" s="13"/>
      <c r="WRT319" s="35"/>
      <c r="WRU319" s="35"/>
      <c r="WRV319" s="15"/>
      <c r="WRX319" s="13"/>
      <c r="WRY319" s="35"/>
      <c r="WRZ319" s="35"/>
      <c r="WSA319" s="15"/>
      <c r="WSC319" s="13"/>
      <c r="WSD319" s="35"/>
      <c r="WSE319" s="35"/>
      <c r="WSF319" s="15"/>
      <c r="WSH319" s="13"/>
      <c r="WSI319" s="35"/>
      <c r="WSJ319" s="35"/>
      <c r="WSK319" s="15"/>
      <c r="WSM319" s="13"/>
      <c r="WSN319" s="35"/>
      <c r="WSO319" s="35"/>
      <c r="WSP319" s="15"/>
      <c r="WSR319" s="13"/>
      <c r="WSS319" s="35"/>
      <c r="WST319" s="35"/>
      <c r="WSU319" s="15"/>
      <c r="WSW319" s="13"/>
      <c r="WSX319" s="35"/>
      <c r="WSY319" s="35"/>
      <c r="WSZ319" s="15"/>
      <c r="WTB319" s="13"/>
      <c r="WTC319" s="35"/>
      <c r="WTD319" s="35"/>
      <c r="WTE319" s="15"/>
      <c r="WTG319" s="13"/>
      <c r="WTH319" s="35"/>
      <c r="WTI319" s="35"/>
      <c r="WTJ319" s="15"/>
      <c r="WTL319" s="13"/>
      <c r="WTM319" s="35"/>
      <c r="WTN319" s="35"/>
      <c r="WTO319" s="15"/>
      <c r="WTQ319" s="13"/>
      <c r="WTR319" s="35"/>
      <c r="WTS319" s="35"/>
      <c r="WTT319" s="15"/>
      <c r="WTV319" s="13"/>
      <c r="WTW319" s="35"/>
      <c r="WTX319" s="35"/>
      <c r="WTY319" s="15"/>
      <c r="WUA319" s="13"/>
      <c r="WUB319" s="35"/>
      <c r="WUC319" s="35"/>
      <c r="WUD319" s="15"/>
      <c r="WUF319" s="13"/>
      <c r="WUG319" s="35"/>
      <c r="WUH319" s="35"/>
      <c r="WUI319" s="15"/>
      <c r="WUK319" s="13"/>
      <c r="WUL319" s="35"/>
      <c r="WUM319" s="35"/>
      <c r="WUN319" s="15"/>
      <c r="WUP319" s="13"/>
      <c r="WUQ319" s="35"/>
      <c r="WUR319" s="35"/>
      <c r="WUS319" s="15"/>
      <c r="WUU319" s="13"/>
      <c r="WUV319" s="35"/>
      <c r="WUW319" s="35"/>
      <c r="WUX319" s="15"/>
      <c r="WUZ319" s="13"/>
      <c r="WVA319" s="35"/>
      <c r="WVB319" s="35"/>
      <c r="WVC319" s="15"/>
      <c r="WVE319" s="13"/>
      <c r="WVF319" s="35"/>
      <c r="WVG319" s="35"/>
      <c r="WVH319" s="15"/>
      <c r="WVJ319" s="13"/>
      <c r="WVK319" s="35"/>
      <c r="WVL319" s="35"/>
      <c r="WVM319" s="15"/>
      <c r="WVO319" s="13"/>
      <c r="WVP319" s="35"/>
      <c r="WVQ319" s="35"/>
      <c r="WVR319" s="15"/>
      <c r="WVT319" s="13"/>
      <c r="WVU319" s="35"/>
      <c r="WVV319" s="35"/>
      <c r="WVW319" s="15"/>
      <c r="WVY319" s="13"/>
      <c r="WVZ319" s="35"/>
      <c r="WWA319" s="35"/>
      <c r="WWB319" s="15"/>
      <c r="WWD319" s="13"/>
      <c r="WWE319" s="35"/>
      <c r="WWF319" s="35"/>
      <c r="WWG319" s="15"/>
      <c r="WWI319" s="13"/>
      <c r="WWJ319" s="35"/>
      <c r="WWK319" s="35"/>
      <c r="WWL319" s="15"/>
      <c r="WWN319" s="13"/>
      <c r="WWO319" s="35"/>
      <c r="WWP319" s="35"/>
      <c r="WWQ319" s="15"/>
      <c r="WWS319" s="13"/>
      <c r="WWT319" s="35"/>
      <c r="WWU319" s="35"/>
      <c r="WWV319" s="15"/>
      <c r="WWX319" s="13"/>
      <c r="WWY319" s="35"/>
      <c r="WWZ319" s="35"/>
      <c r="WXA319" s="15"/>
      <c r="WXC319" s="13"/>
      <c r="WXD319" s="35"/>
      <c r="WXE319" s="35"/>
      <c r="WXF319" s="15"/>
      <c r="WXH319" s="13"/>
      <c r="WXI319" s="35"/>
      <c r="WXJ319" s="35"/>
      <c r="WXK319" s="15"/>
      <c r="WXM319" s="13"/>
      <c r="WXN319" s="35"/>
      <c r="WXO319" s="35"/>
      <c r="WXP319" s="15"/>
      <c r="WXR319" s="13"/>
      <c r="WXS319" s="35"/>
      <c r="WXT319" s="35"/>
      <c r="WXU319" s="15"/>
      <c r="WXW319" s="13"/>
      <c r="WXX319" s="35"/>
      <c r="WXY319" s="35"/>
      <c r="WXZ319" s="15"/>
      <c r="WYB319" s="13"/>
      <c r="WYC319" s="35"/>
      <c r="WYD319" s="35"/>
      <c r="WYE319" s="15"/>
      <c r="WYG319" s="13"/>
      <c r="WYH319" s="35"/>
      <c r="WYI319" s="35"/>
      <c r="WYJ319" s="15"/>
      <c r="WYL319" s="13"/>
      <c r="WYM319" s="35"/>
      <c r="WYN319" s="35"/>
      <c r="WYO319" s="15"/>
      <c r="WYQ319" s="13"/>
      <c r="WYR319" s="35"/>
      <c r="WYS319" s="35"/>
      <c r="WYT319" s="15"/>
      <c r="WYV319" s="13"/>
      <c r="WYW319" s="35"/>
      <c r="WYX319" s="35"/>
      <c r="WYY319" s="15"/>
      <c r="WZA319" s="13"/>
      <c r="WZB319" s="35"/>
      <c r="WZC319" s="35"/>
      <c r="WZD319" s="15"/>
      <c r="WZF319" s="13"/>
      <c r="WZG319" s="35"/>
      <c r="WZH319" s="35"/>
      <c r="WZI319" s="15"/>
      <c r="WZK319" s="13"/>
      <c r="WZL319" s="35"/>
      <c r="WZM319" s="35"/>
      <c r="WZN319" s="15"/>
      <c r="WZP319" s="13"/>
      <c r="WZQ319" s="35"/>
      <c r="WZR319" s="35"/>
      <c r="WZS319" s="15"/>
      <c r="WZU319" s="13"/>
      <c r="WZV319" s="35"/>
      <c r="WZW319" s="35"/>
      <c r="WZX319" s="15"/>
      <c r="WZZ319" s="13"/>
      <c r="XAA319" s="35"/>
      <c r="XAB319" s="35"/>
      <c r="XAC319" s="15"/>
      <c r="XAE319" s="13"/>
      <c r="XAF319" s="35"/>
      <c r="XAG319" s="35"/>
      <c r="XAH319" s="15"/>
      <c r="XAJ319" s="13"/>
      <c r="XAK319" s="35"/>
      <c r="XAL319" s="35"/>
      <c r="XAM319" s="15"/>
      <c r="XAO319" s="13"/>
      <c r="XAP319" s="35"/>
      <c r="XAQ319" s="35"/>
      <c r="XAR319" s="15"/>
      <c r="XAT319" s="13"/>
      <c r="XAU319" s="35"/>
      <c r="XAV319" s="35"/>
      <c r="XAW319" s="15"/>
      <c r="XAY319" s="13"/>
      <c r="XAZ319" s="35"/>
      <c r="XBA319" s="35"/>
      <c r="XBB319" s="15"/>
      <c r="XBD319" s="13"/>
      <c r="XBE319" s="35"/>
      <c r="XBF319" s="35"/>
      <c r="XBG319" s="15"/>
      <c r="XBI319" s="13"/>
      <c r="XBJ319" s="35"/>
      <c r="XBK319" s="35"/>
      <c r="XBL319" s="15"/>
      <c r="XBN319" s="13"/>
      <c r="XBO319" s="35"/>
      <c r="XBP319" s="35"/>
      <c r="XBQ319" s="15"/>
      <c r="XBS319" s="13"/>
      <c r="XBT319" s="35"/>
      <c r="XBU319" s="35"/>
      <c r="XBV319" s="15"/>
      <c r="XBX319" s="13"/>
      <c r="XBY319" s="35"/>
      <c r="XBZ319" s="35"/>
      <c r="XCA319" s="15"/>
      <c r="XCC319" s="13"/>
      <c r="XCD319" s="35"/>
      <c r="XCE319" s="35"/>
      <c r="XCF319" s="15"/>
      <c r="XCH319" s="13"/>
      <c r="XCI319" s="35"/>
      <c r="XCJ319" s="35"/>
      <c r="XCK319" s="15"/>
      <c r="XCM319" s="13"/>
      <c r="XCN319" s="35"/>
      <c r="XCO319" s="35"/>
      <c r="XCP319" s="15"/>
      <c r="XCR319" s="13"/>
      <c r="XCS319" s="35"/>
      <c r="XCT319" s="35"/>
      <c r="XCU319" s="15"/>
      <c r="XCW319" s="13"/>
      <c r="XCX319" s="35"/>
      <c r="XCY319" s="35"/>
      <c r="XCZ319" s="15"/>
      <c r="XDB319" s="13"/>
      <c r="XDC319" s="35"/>
      <c r="XDD319" s="35"/>
      <c r="XDE319" s="15"/>
      <c r="XDG319" s="13"/>
      <c r="XDH319" s="35"/>
      <c r="XDI319" s="35"/>
      <c r="XDJ319" s="15"/>
      <c r="XDL319" s="13"/>
      <c r="XDM319" s="35"/>
      <c r="XDN319" s="35"/>
      <c r="XDO319" s="15"/>
      <c r="XDQ319" s="13"/>
      <c r="XDR319" s="35"/>
      <c r="XDS319" s="35"/>
      <c r="XDT319" s="15"/>
      <c r="XDV319" s="13"/>
      <c r="XDW319" s="35"/>
      <c r="XDX319" s="35"/>
      <c r="XDY319" s="15"/>
      <c r="XEA319" s="13"/>
      <c r="XEB319" s="35"/>
      <c r="XEC319" s="35"/>
      <c r="XED319" s="15"/>
      <c r="XEF319" s="13"/>
      <c r="XEG319" s="35"/>
      <c r="XEH319" s="35"/>
      <c r="XEI319" s="15"/>
      <c r="XEK319" s="13"/>
      <c r="XEL319" s="35"/>
      <c r="XEM319" s="35"/>
      <c r="XEN319" s="15"/>
      <c r="XEP319" s="13"/>
      <c r="XEQ319" s="35"/>
      <c r="XER319" s="35"/>
      <c r="XES319" s="15"/>
      <c r="XEU319" s="13"/>
      <c r="XEV319" s="35"/>
      <c r="XEW319" s="35"/>
      <c r="XEX319" s="15"/>
      <c r="XEZ319" s="13"/>
      <c r="XFA319" s="35"/>
      <c r="XFB319" s="35"/>
      <c r="XFC319" s="15"/>
    </row>
    <row r="320" spans="1:1023 1025:2048 2050:6143 6145:7168 7170:11263 11265:12288 12290:16383" x14ac:dyDescent="0.3">
      <c r="A320" s="35">
        <v>46120</v>
      </c>
      <c r="B320" s="35" t="s">
        <v>1072</v>
      </c>
      <c r="C320" s="15" t="s">
        <v>1413</v>
      </c>
      <c r="D320" s="1" t="s">
        <v>701</v>
      </c>
      <c r="E320" s="13">
        <v>46150</v>
      </c>
      <c r="F320" s="53">
        <f t="shared" si="13"/>
        <v>30</v>
      </c>
      <c r="G320" s="19">
        <v>-361.11100800000003</v>
      </c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6"/>
      <c r="CY320" s="36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6"/>
      <c r="DP320" s="36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6"/>
      <c r="EG320" s="36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6"/>
      <c r="EX320" s="36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  <c r="FK320" s="36"/>
      <c r="FL320" s="36"/>
      <c r="FM320" s="36"/>
      <c r="FN320" s="36"/>
      <c r="FO320" s="36"/>
      <c r="FP320" s="36"/>
      <c r="FQ320" s="36"/>
      <c r="FR320" s="36"/>
      <c r="FS320" s="36"/>
      <c r="FT320" s="36"/>
      <c r="FU320" s="36"/>
      <c r="FV320" s="36"/>
      <c r="FW320" s="36"/>
      <c r="FX320" s="36"/>
      <c r="FY320" s="36"/>
      <c r="FZ320" s="36"/>
      <c r="GA320" s="36"/>
      <c r="GB320" s="36"/>
      <c r="GC320" s="36"/>
      <c r="GD320" s="36"/>
      <c r="GE320" s="36"/>
      <c r="GF320" s="36"/>
      <c r="GG320" s="36"/>
      <c r="GH320" s="36"/>
      <c r="GI320" s="36"/>
      <c r="GJ320" s="36"/>
      <c r="GK320" s="36"/>
      <c r="GL320" s="36"/>
      <c r="GM320" s="36"/>
      <c r="GN320" s="36"/>
      <c r="GO320" s="36"/>
      <c r="GP320" s="36"/>
      <c r="GQ320" s="36"/>
      <c r="GR320" s="36"/>
      <c r="GS320" s="36"/>
      <c r="GT320" s="36"/>
      <c r="GU320" s="36"/>
      <c r="GV320" s="36"/>
      <c r="GW320" s="36"/>
      <c r="GX320" s="36"/>
      <c r="GY320" s="36"/>
      <c r="GZ320" s="36"/>
      <c r="HA320" s="36"/>
      <c r="HB320" s="36"/>
      <c r="HC320" s="36"/>
      <c r="HD320" s="36"/>
      <c r="HE320" s="36"/>
      <c r="HF320" s="36"/>
      <c r="HG320" s="36"/>
      <c r="HH320" s="36"/>
      <c r="HI320" s="36"/>
      <c r="HJ320" s="36"/>
      <c r="HK320" s="36"/>
      <c r="HL320" s="36"/>
      <c r="HM320" s="36"/>
      <c r="HN320" s="36"/>
      <c r="HO320" s="36"/>
      <c r="HP320" s="36"/>
      <c r="HQ320" s="36"/>
      <c r="HR320" s="36"/>
      <c r="HS320" s="36"/>
      <c r="HT320" s="36"/>
      <c r="HU320" s="36"/>
      <c r="HV320" s="36"/>
      <c r="HW320" s="36"/>
      <c r="HX320" s="36"/>
      <c r="HY320" s="36"/>
      <c r="HZ320" s="36"/>
      <c r="IA320" s="36"/>
      <c r="IB320" s="36"/>
      <c r="IC320" s="36"/>
      <c r="ID320" s="36"/>
      <c r="IE320" s="36"/>
      <c r="IF320" s="36"/>
      <c r="IG320" s="36"/>
      <c r="IH320" s="36"/>
      <c r="II320" s="36"/>
      <c r="IJ320" s="36"/>
      <c r="IK320" s="36"/>
      <c r="IL320" s="36"/>
      <c r="IM320" s="36"/>
      <c r="IN320" s="36"/>
      <c r="IO320" s="36"/>
      <c r="IP320" s="36"/>
      <c r="IQ320" s="36"/>
      <c r="IR320" s="36"/>
      <c r="IS320" s="36"/>
      <c r="IT320" s="36"/>
      <c r="IU320" s="36"/>
      <c r="IV320" s="36"/>
      <c r="IW320" s="36"/>
      <c r="IX320" s="36"/>
      <c r="IY320" s="36"/>
      <c r="IZ320" s="36"/>
      <c r="JA320" s="36"/>
      <c r="JB320" s="36"/>
      <c r="JC320" s="36"/>
      <c r="JD320" s="36"/>
      <c r="JE320" s="36"/>
      <c r="JF320" s="36"/>
      <c r="JG320" s="36"/>
      <c r="JH320" s="36"/>
      <c r="JI320" s="36"/>
      <c r="JJ320" s="36"/>
      <c r="JK320" s="36"/>
      <c r="JL320" s="36"/>
      <c r="JM320" s="36"/>
      <c r="JN320" s="36"/>
      <c r="JO320" s="36"/>
      <c r="JP320" s="36"/>
      <c r="JQ320" s="36"/>
      <c r="JR320" s="36"/>
      <c r="JS320" s="36"/>
      <c r="JT320" s="36"/>
      <c r="JU320" s="36"/>
      <c r="JV320" s="36"/>
      <c r="JW320" s="36"/>
      <c r="JX320" s="36"/>
      <c r="JY320" s="36"/>
      <c r="JZ320" s="36"/>
      <c r="KA320" s="36"/>
      <c r="KB320" s="36"/>
      <c r="KC320" s="36"/>
      <c r="KD320" s="36"/>
      <c r="KE320" s="36"/>
      <c r="KF320" s="36"/>
      <c r="KG320" s="36"/>
      <c r="KH320" s="36"/>
      <c r="KI320" s="36"/>
      <c r="KJ320" s="36"/>
      <c r="KK320" s="36"/>
      <c r="KL320" s="36"/>
      <c r="KM320" s="36"/>
      <c r="KN320" s="36"/>
      <c r="KO320" s="36"/>
      <c r="KP320" s="36"/>
      <c r="KQ320" s="36"/>
      <c r="KR320" s="36"/>
      <c r="KS320" s="36"/>
      <c r="KT320" s="36"/>
      <c r="KU320" s="36"/>
      <c r="KV320" s="36"/>
      <c r="KW320" s="36"/>
      <c r="KX320" s="36"/>
      <c r="KY320" s="36"/>
      <c r="KZ320" s="36"/>
      <c r="LA320" s="36"/>
      <c r="LB320" s="36"/>
      <c r="LC320" s="36"/>
      <c r="LD320" s="36"/>
      <c r="LE320" s="36"/>
      <c r="LF320" s="36"/>
      <c r="LG320" s="36"/>
      <c r="LH320" s="36"/>
      <c r="LI320" s="36"/>
      <c r="LJ320" s="36"/>
      <c r="LK320" s="36"/>
      <c r="LL320" s="36"/>
      <c r="LM320" s="36"/>
      <c r="LN320" s="36"/>
      <c r="LO320" s="36"/>
      <c r="LP320" s="36"/>
      <c r="LQ320" s="36"/>
      <c r="LR320" s="36"/>
      <c r="LS320" s="36"/>
      <c r="LT320" s="36"/>
      <c r="LU320" s="36"/>
      <c r="LV320" s="36"/>
      <c r="LW320" s="36"/>
      <c r="LX320" s="36"/>
      <c r="LY320" s="36"/>
      <c r="LZ320" s="36"/>
      <c r="MA320" s="36"/>
      <c r="MB320" s="36"/>
      <c r="MC320" s="36"/>
      <c r="MD320" s="36"/>
      <c r="ME320" s="36"/>
      <c r="MF320" s="36"/>
      <c r="MG320" s="36"/>
      <c r="MH320" s="36"/>
      <c r="MI320" s="36"/>
      <c r="MJ320" s="36"/>
      <c r="MK320" s="36"/>
      <c r="ML320" s="36"/>
      <c r="MM320" s="36"/>
      <c r="MN320" s="36"/>
      <c r="MO320" s="36"/>
      <c r="MP320" s="36"/>
      <c r="MQ320" s="36"/>
      <c r="MR320" s="36"/>
      <c r="MS320" s="36"/>
      <c r="MT320" s="36"/>
      <c r="MU320" s="36"/>
      <c r="MV320" s="36"/>
      <c r="MW320" s="36"/>
      <c r="MX320" s="36"/>
      <c r="MY320" s="36"/>
      <c r="MZ320" s="36"/>
      <c r="NA320" s="36"/>
      <c r="NB320" s="36"/>
      <c r="NC320" s="36"/>
      <c r="ND320" s="36"/>
      <c r="NE320" s="36"/>
      <c r="NF320" s="36"/>
      <c r="NG320" s="36"/>
      <c r="NH320" s="36"/>
      <c r="NI320" s="36"/>
      <c r="NJ320" s="36"/>
      <c r="NK320" s="36"/>
      <c r="NL320" s="36"/>
      <c r="NM320" s="36"/>
      <c r="NN320" s="36"/>
      <c r="NO320" s="36"/>
      <c r="NP320" s="36"/>
      <c r="NQ320" s="36"/>
      <c r="NR320" s="36"/>
      <c r="NS320" s="36"/>
      <c r="NT320" s="36"/>
      <c r="NU320" s="36"/>
      <c r="NV320" s="36"/>
      <c r="NW320" s="36"/>
      <c r="NX320" s="36"/>
      <c r="NY320" s="36"/>
      <c r="NZ320" s="36"/>
      <c r="OA320" s="36"/>
      <c r="OB320" s="36"/>
      <c r="OC320" s="36"/>
      <c r="OD320" s="36"/>
      <c r="OE320" s="36"/>
      <c r="OF320" s="36"/>
      <c r="OG320" s="36"/>
      <c r="OH320" s="36"/>
      <c r="OI320" s="36"/>
      <c r="OJ320" s="36"/>
      <c r="OK320" s="36"/>
      <c r="OL320" s="36"/>
      <c r="OM320" s="36"/>
      <c r="ON320" s="36"/>
      <c r="OO320" s="36"/>
      <c r="OP320" s="36"/>
      <c r="OQ320" s="36"/>
      <c r="OR320" s="36"/>
      <c r="OS320" s="36"/>
      <c r="OT320" s="36"/>
      <c r="OU320" s="36"/>
      <c r="OV320" s="36"/>
      <c r="OW320" s="36"/>
      <c r="OX320" s="36"/>
      <c r="OY320" s="36"/>
      <c r="OZ320" s="36"/>
      <c r="PA320" s="36"/>
      <c r="PB320" s="36"/>
      <c r="PC320" s="36"/>
      <c r="PD320" s="36"/>
      <c r="PE320" s="36"/>
      <c r="PF320" s="36"/>
      <c r="PG320" s="36"/>
      <c r="PH320" s="36"/>
      <c r="PI320" s="36"/>
      <c r="PJ320" s="36"/>
      <c r="PK320" s="36"/>
      <c r="PL320" s="36"/>
      <c r="PM320" s="36"/>
      <c r="PN320" s="36"/>
      <c r="PO320" s="36"/>
      <c r="PP320" s="36"/>
      <c r="PQ320" s="36"/>
      <c r="PR320" s="36"/>
      <c r="PS320" s="36"/>
      <c r="PT320" s="36"/>
      <c r="PU320" s="36"/>
      <c r="PV320" s="36"/>
      <c r="PW320" s="36"/>
      <c r="PX320" s="36"/>
      <c r="PY320" s="36"/>
      <c r="PZ320" s="36"/>
      <c r="QA320" s="36"/>
      <c r="QB320" s="36"/>
      <c r="QC320" s="36"/>
      <c r="QD320" s="36"/>
      <c r="QE320" s="36"/>
      <c r="QF320" s="36"/>
      <c r="QG320" s="36"/>
      <c r="QH320" s="36"/>
      <c r="QI320" s="36"/>
      <c r="QJ320" s="36"/>
      <c r="QK320" s="36"/>
      <c r="QL320" s="36"/>
      <c r="QM320" s="36"/>
      <c r="QN320" s="36"/>
      <c r="QO320" s="36"/>
      <c r="QP320" s="36"/>
      <c r="QQ320" s="36"/>
      <c r="QR320" s="36"/>
      <c r="QS320" s="36"/>
      <c r="QT320" s="36"/>
      <c r="QU320" s="36"/>
      <c r="QV320" s="36"/>
      <c r="QW320" s="36"/>
      <c r="QX320" s="36"/>
      <c r="QY320" s="36"/>
      <c r="QZ320" s="36"/>
      <c r="RA320" s="36"/>
      <c r="RB320" s="36"/>
      <c r="RC320" s="36"/>
      <c r="RD320" s="36"/>
      <c r="RE320" s="36"/>
      <c r="RF320" s="36"/>
      <c r="RG320" s="36"/>
      <c r="RH320" s="36"/>
      <c r="RI320" s="36"/>
      <c r="RJ320" s="36"/>
      <c r="RK320" s="36"/>
      <c r="RL320" s="36"/>
      <c r="RM320" s="36"/>
      <c r="RN320" s="36"/>
      <c r="RO320" s="36"/>
      <c r="RP320" s="36"/>
      <c r="RQ320" s="36"/>
      <c r="RR320" s="36"/>
      <c r="RS320" s="36"/>
      <c r="RT320" s="36"/>
      <c r="RU320" s="36"/>
      <c r="RV320" s="36"/>
      <c r="RW320" s="36"/>
      <c r="RX320" s="36"/>
      <c r="RY320" s="36"/>
      <c r="RZ320" s="36"/>
      <c r="SA320" s="36"/>
      <c r="SB320" s="36"/>
      <c r="SC320" s="36"/>
      <c r="SD320" s="36"/>
      <c r="SE320" s="36"/>
      <c r="SF320" s="36"/>
      <c r="SG320" s="36"/>
      <c r="SH320" s="36"/>
      <c r="SI320" s="36"/>
      <c r="SJ320" s="36"/>
      <c r="SK320" s="36"/>
      <c r="SL320" s="36"/>
      <c r="SM320" s="36"/>
      <c r="SN320" s="36"/>
      <c r="SO320" s="36"/>
      <c r="SP320" s="36"/>
      <c r="SQ320" s="36"/>
      <c r="SR320" s="36"/>
      <c r="SS320" s="36"/>
      <c r="ST320" s="36"/>
      <c r="SU320" s="36"/>
      <c r="SV320" s="36"/>
      <c r="SW320" s="36"/>
      <c r="SX320" s="36"/>
      <c r="SY320" s="36"/>
      <c r="SZ320" s="36"/>
      <c r="TA320" s="36"/>
      <c r="TB320" s="36"/>
      <c r="TC320" s="36"/>
      <c r="TD320" s="36"/>
      <c r="TE320" s="36"/>
      <c r="TF320" s="36"/>
      <c r="TG320" s="36"/>
      <c r="TH320" s="36"/>
      <c r="TI320" s="36"/>
      <c r="TJ320" s="36"/>
      <c r="TK320" s="36"/>
      <c r="TL320" s="36"/>
      <c r="TM320" s="36"/>
      <c r="TN320" s="36"/>
      <c r="TO320" s="36"/>
      <c r="TP320" s="36"/>
      <c r="TQ320" s="36"/>
      <c r="TR320" s="36"/>
      <c r="TS320" s="36"/>
      <c r="TT320" s="36"/>
      <c r="TU320" s="36"/>
      <c r="TV320" s="36"/>
      <c r="TW320" s="36"/>
      <c r="TX320" s="36"/>
      <c r="TY320" s="36"/>
      <c r="TZ320" s="36"/>
      <c r="UA320" s="36"/>
      <c r="UB320" s="36"/>
      <c r="UC320" s="36"/>
      <c r="UD320" s="36"/>
      <c r="UE320" s="36"/>
      <c r="UF320" s="36"/>
      <c r="UG320" s="36"/>
      <c r="UH320" s="36"/>
      <c r="UI320" s="36"/>
      <c r="UJ320" s="36"/>
      <c r="UK320" s="36"/>
      <c r="UL320" s="36"/>
      <c r="UM320" s="36"/>
      <c r="UN320" s="36"/>
      <c r="UO320" s="36"/>
      <c r="UP320" s="36"/>
      <c r="UQ320" s="36"/>
      <c r="UR320" s="36"/>
      <c r="US320" s="36"/>
      <c r="UT320" s="36"/>
      <c r="UU320" s="36"/>
      <c r="UV320" s="36"/>
      <c r="UW320" s="36"/>
      <c r="UX320" s="36"/>
      <c r="UY320" s="36"/>
      <c r="UZ320" s="36"/>
      <c r="VA320" s="36"/>
      <c r="VB320" s="36"/>
      <c r="VC320" s="36"/>
      <c r="VD320" s="36"/>
      <c r="VE320" s="36"/>
      <c r="VF320" s="36"/>
      <c r="VG320" s="36"/>
      <c r="VH320" s="36"/>
      <c r="VI320" s="36"/>
      <c r="VJ320" s="36"/>
      <c r="VK320" s="36"/>
      <c r="VL320" s="36"/>
      <c r="VM320" s="36"/>
      <c r="VN320" s="36"/>
      <c r="VO320" s="36"/>
      <c r="VP320" s="36"/>
      <c r="VQ320" s="36"/>
      <c r="VR320" s="36"/>
      <c r="VS320" s="36"/>
      <c r="VT320" s="36"/>
      <c r="VU320" s="36"/>
      <c r="VV320" s="36"/>
      <c r="VW320" s="36"/>
      <c r="VX320" s="36"/>
      <c r="VY320" s="36"/>
      <c r="VZ320" s="36"/>
      <c r="WA320" s="36"/>
      <c r="WB320" s="36"/>
      <c r="WC320" s="36"/>
      <c r="WD320" s="36"/>
      <c r="WE320" s="36"/>
      <c r="WF320" s="36"/>
      <c r="WG320" s="36"/>
      <c r="WH320" s="36"/>
      <c r="WI320" s="36"/>
      <c r="WJ320" s="36"/>
      <c r="WK320" s="36"/>
      <c r="WL320" s="36"/>
      <c r="WM320" s="36"/>
      <c r="WN320" s="36"/>
      <c r="WO320" s="36"/>
      <c r="WP320" s="36"/>
      <c r="WQ320" s="36"/>
      <c r="WR320" s="36"/>
      <c r="WS320" s="36"/>
      <c r="WT320" s="36"/>
      <c r="WU320" s="36"/>
      <c r="WV320" s="36"/>
      <c r="WW320" s="36"/>
      <c r="WX320" s="36"/>
      <c r="WY320" s="36"/>
      <c r="WZ320" s="36"/>
      <c r="XA320" s="36"/>
      <c r="XB320" s="36"/>
      <c r="XC320" s="36"/>
      <c r="XD320" s="36"/>
      <c r="XE320" s="36"/>
      <c r="XF320" s="36"/>
      <c r="XG320" s="36"/>
      <c r="XH320" s="36"/>
      <c r="XI320" s="36"/>
      <c r="XJ320" s="36"/>
      <c r="XK320" s="36"/>
      <c r="XL320" s="36"/>
      <c r="XM320" s="36"/>
      <c r="XN320" s="36"/>
      <c r="XO320" s="36"/>
      <c r="XP320" s="36"/>
      <c r="XQ320" s="36"/>
      <c r="XR320" s="36"/>
      <c r="XS320" s="36"/>
      <c r="XT320" s="36"/>
      <c r="XU320" s="36"/>
      <c r="XV320" s="36"/>
      <c r="XW320" s="36"/>
      <c r="XX320" s="36"/>
      <c r="XY320" s="36"/>
      <c r="XZ320" s="36"/>
      <c r="YA320" s="36"/>
      <c r="YB320" s="36"/>
      <c r="YC320" s="36"/>
      <c r="YD320" s="36"/>
      <c r="YE320" s="36"/>
      <c r="YF320" s="36"/>
      <c r="YG320" s="36"/>
      <c r="YH320" s="36"/>
      <c r="YI320" s="36"/>
      <c r="YJ320" s="36"/>
      <c r="YK320" s="36"/>
      <c r="YL320" s="36"/>
      <c r="YM320" s="36"/>
      <c r="YN320" s="36"/>
      <c r="YO320" s="36"/>
      <c r="YP320" s="36"/>
      <c r="YQ320" s="36"/>
      <c r="YR320" s="36"/>
      <c r="YS320" s="36"/>
      <c r="YT320" s="36"/>
      <c r="YU320" s="36"/>
      <c r="YV320" s="36"/>
      <c r="YW320" s="36"/>
      <c r="YX320" s="36"/>
      <c r="YY320" s="36"/>
      <c r="YZ320" s="36"/>
      <c r="ZA320" s="36"/>
      <c r="ZB320" s="36"/>
      <c r="ZC320" s="36"/>
      <c r="ZD320" s="36"/>
      <c r="ZE320" s="36"/>
      <c r="ZF320" s="36"/>
      <c r="ZG320" s="36"/>
      <c r="ZH320" s="36"/>
      <c r="ZI320" s="36"/>
      <c r="ZJ320" s="36"/>
      <c r="ZK320" s="36"/>
      <c r="ZL320" s="36"/>
      <c r="ZM320" s="36"/>
      <c r="ZN320" s="36"/>
      <c r="ZO320" s="36"/>
      <c r="ZP320" s="36"/>
      <c r="ZQ320" s="36"/>
      <c r="ZR320" s="36"/>
      <c r="ZS320" s="36"/>
      <c r="ZT320" s="36"/>
      <c r="ZU320" s="36"/>
      <c r="ZV320" s="36"/>
      <c r="ZW320" s="36"/>
      <c r="ZX320" s="36"/>
      <c r="ZY320" s="36"/>
      <c r="ZZ320" s="36"/>
      <c r="AAA320" s="36"/>
      <c r="AAB320" s="36"/>
      <c r="AAC320" s="36"/>
      <c r="AAD320" s="36"/>
      <c r="AAE320" s="36"/>
      <c r="AAF320" s="36"/>
      <c r="AAG320" s="36"/>
      <c r="AAH320" s="36"/>
      <c r="AAI320" s="36"/>
      <c r="AAJ320" s="36"/>
      <c r="AAK320" s="36"/>
      <c r="AAL320" s="36"/>
      <c r="AAM320" s="36"/>
      <c r="AAN320" s="36"/>
      <c r="AAO320" s="36"/>
      <c r="AAP320" s="36"/>
      <c r="AAQ320" s="36"/>
      <c r="AAR320" s="36"/>
      <c r="AAS320" s="36"/>
      <c r="AAT320" s="36"/>
      <c r="AAU320" s="36"/>
      <c r="AAV320" s="36"/>
      <c r="AAW320" s="36"/>
      <c r="AAX320" s="36"/>
      <c r="AAY320" s="36"/>
      <c r="AAZ320" s="36"/>
      <c r="ABA320" s="36"/>
      <c r="ABB320" s="36"/>
      <c r="ABC320" s="36"/>
      <c r="ABD320" s="36"/>
      <c r="ABE320" s="36"/>
      <c r="ABF320" s="36"/>
      <c r="ABG320" s="36"/>
      <c r="ABH320" s="36"/>
      <c r="ABI320" s="36"/>
      <c r="ABJ320" s="36"/>
      <c r="ABK320" s="36"/>
      <c r="ABL320" s="36"/>
      <c r="ABM320" s="36"/>
      <c r="ABN320" s="36"/>
      <c r="ABO320" s="36"/>
      <c r="ABP320" s="36"/>
      <c r="ABQ320" s="36"/>
      <c r="ABR320" s="36"/>
      <c r="ABS320" s="36"/>
      <c r="ABT320" s="36"/>
      <c r="ABV320" s="13"/>
      <c r="ABW320" s="35"/>
      <c r="ABX320" s="35"/>
      <c r="ABY320" s="15"/>
      <c r="ACA320" s="13"/>
      <c r="ACB320" s="35"/>
      <c r="ACC320" s="35"/>
      <c r="ACD320" s="15"/>
      <c r="ACF320" s="13"/>
      <c r="ACG320" s="35"/>
      <c r="ACH320" s="35"/>
      <c r="ACI320" s="15"/>
      <c r="ACK320" s="13"/>
      <c r="ACL320" s="35"/>
      <c r="ACM320" s="35"/>
      <c r="ACN320" s="15"/>
      <c r="ACP320" s="13"/>
      <c r="ACQ320" s="35"/>
      <c r="ACR320" s="35"/>
      <c r="ACS320" s="15"/>
      <c r="ACU320" s="13"/>
      <c r="ACV320" s="35"/>
      <c r="ACW320" s="35"/>
      <c r="ACX320" s="15"/>
      <c r="ACZ320" s="13"/>
      <c r="ADA320" s="35"/>
      <c r="ADB320" s="35"/>
      <c r="ADC320" s="15"/>
      <c r="ADE320" s="13"/>
      <c r="ADF320" s="35"/>
      <c r="ADG320" s="35"/>
      <c r="ADH320" s="15"/>
      <c r="ADJ320" s="13"/>
      <c r="ADK320" s="35"/>
      <c r="ADL320" s="35"/>
      <c r="ADM320" s="15"/>
      <c r="ADO320" s="13"/>
      <c r="ADP320" s="35"/>
      <c r="ADQ320" s="35"/>
      <c r="ADR320" s="15"/>
      <c r="ADT320" s="13"/>
      <c r="ADU320" s="35"/>
      <c r="ADV320" s="35"/>
      <c r="ADW320" s="15"/>
      <c r="ADY320" s="13"/>
      <c r="ADZ320" s="35"/>
      <c r="AEA320" s="35"/>
      <c r="AEB320" s="15"/>
      <c r="AED320" s="13"/>
      <c r="AEE320" s="35"/>
      <c r="AEF320" s="35"/>
      <c r="AEG320" s="15"/>
      <c r="AEI320" s="13"/>
      <c r="AEJ320" s="35"/>
      <c r="AEK320" s="35"/>
      <c r="AEL320" s="15"/>
      <c r="AEN320" s="13"/>
      <c r="AEO320" s="35"/>
      <c r="AEP320" s="35"/>
      <c r="AEQ320" s="15"/>
      <c r="AES320" s="13"/>
      <c r="AET320" s="35"/>
      <c r="AEU320" s="35"/>
      <c r="AEV320" s="15"/>
      <c r="AEX320" s="13"/>
      <c r="AEY320" s="35"/>
      <c r="AEZ320" s="35"/>
      <c r="AFA320" s="15"/>
      <c r="AFC320" s="13"/>
      <c r="AFD320" s="35"/>
      <c r="AFE320" s="35"/>
      <c r="AFF320" s="15"/>
      <c r="AFH320" s="13"/>
      <c r="AFI320" s="35"/>
      <c r="AFJ320" s="35"/>
      <c r="AFK320" s="15"/>
      <c r="AFM320" s="13"/>
      <c r="AFN320" s="35"/>
      <c r="AFO320" s="35"/>
      <c r="AFP320" s="15"/>
      <c r="AFR320" s="13"/>
      <c r="AFS320" s="35"/>
      <c r="AFT320" s="35"/>
      <c r="AFU320" s="15"/>
      <c r="AFW320" s="13"/>
      <c r="AFX320" s="35"/>
      <c r="AFY320" s="35"/>
      <c r="AFZ320" s="15"/>
      <c r="AGB320" s="13"/>
      <c r="AGC320" s="35"/>
      <c r="AGD320" s="35"/>
      <c r="AGE320" s="15"/>
      <c r="AGG320" s="13"/>
      <c r="AGH320" s="35"/>
      <c r="AGI320" s="35"/>
      <c r="AGJ320" s="15"/>
      <c r="AGL320" s="13"/>
      <c r="AGM320" s="35"/>
      <c r="AGN320" s="35"/>
      <c r="AGO320" s="15"/>
      <c r="AGQ320" s="13"/>
      <c r="AGR320" s="35"/>
      <c r="AGS320" s="35"/>
      <c r="AGT320" s="15"/>
      <c r="AGV320" s="13"/>
      <c r="AGW320" s="35"/>
      <c r="AGX320" s="35"/>
      <c r="AGY320" s="15"/>
      <c r="AHA320" s="13"/>
      <c r="AHB320" s="35"/>
      <c r="AHC320" s="35"/>
      <c r="AHD320" s="15"/>
      <c r="AHF320" s="13"/>
      <c r="AHG320" s="35"/>
      <c r="AHH320" s="35"/>
      <c r="AHI320" s="15"/>
      <c r="AHK320" s="13"/>
      <c r="AHL320" s="35"/>
      <c r="AHM320" s="35"/>
      <c r="AHN320" s="15"/>
      <c r="AHP320" s="13"/>
      <c r="AHQ320" s="35"/>
      <c r="AHR320" s="35"/>
      <c r="AHS320" s="15"/>
      <c r="AHU320" s="13"/>
      <c r="AHV320" s="35"/>
      <c r="AHW320" s="35"/>
      <c r="AHX320" s="15"/>
      <c r="AHZ320" s="13"/>
      <c r="AIA320" s="35"/>
      <c r="AIB320" s="35"/>
      <c r="AIC320" s="15"/>
      <c r="AIE320" s="13"/>
      <c r="AIF320" s="35"/>
      <c r="AIG320" s="35"/>
      <c r="AIH320" s="15"/>
      <c r="AIJ320" s="13"/>
      <c r="AIK320" s="35"/>
      <c r="AIL320" s="35"/>
      <c r="AIM320" s="15"/>
      <c r="AIO320" s="13"/>
      <c r="AIP320" s="35"/>
      <c r="AIQ320" s="35"/>
      <c r="AIR320" s="15"/>
      <c r="AIT320" s="13"/>
      <c r="AIU320" s="35"/>
      <c r="AIV320" s="35"/>
      <c r="AIW320" s="15"/>
      <c r="AIY320" s="13"/>
      <c r="AIZ320" s="35"/>
      <c r="AJA320" s="35"/>
      <c r="AJB320" s="15"/>
      <c r="AJD320" s="13"/>
      <c r="AJE320" s="35"/>
      <c r="AJF320" s="35"/>
      <c r="AJG320" s="15"/>
      <c r="AJI320" s="13"/>
      <c r="AJJ320" s="35"/>
      <c r="AJK320" s="35"/>
      <c r="AJL320" s="15"/>
      <c r="AJN320" s="13"/>
      <c r="AJO320" s="35"/>
      <c r="AJP320" s="35"/>
      <c r="AJQ320" s="15"/>
      <c r="AJS320" s="13"/>
      <c r="AJT320" s="35"/>
      <c r="AJU320" s="35"/>
      <c r="AJV320" s="15"/>
      <c r="AJX320" s="13"/>
      <c r="AJY320" s="35"/>
      <c r="AJZ320" s="35"/>
      <c r="AKA320" s="15"/>
      <c r="AKC320" s="13"/>
      <c r="AKD320" s="35"/>
      <c r="AKE320" s="35"/>
      <c r="AKF320" s="15"/>
      <c r="AKH320" s="13"/>
      <c r="AKI320" s="35"/>
      <c r="AKJ320" s="35"/>
      <c r="AKK320" s="15"/>
      <c r="AKM320" s="13"/>
      <c r="AKN320" s="35"/>
      <c r="AKO320" s="35"/>
      <c r="AKP320" s="15"/>
      <c r="AKR320" s="13"/>
      <c r="AKS320" s="35"/>
      <c r="AKT320" s="35"/>
      <c r="AKU320" s="15"/>
      <c r="AKW320" s="13"/>
      <c r="AKX320" s="35"/>
      <c r="AKY320" s="35"/>
      <c r="AKZ320" s="15"/>
      <c r="ALB320" s="13"/>
      <c r="ALC320" s="35"/>
      <c r="ALD320" s="35"/>
      <c r="ALE320" s="15"/>
      <c r="ALG320" s="13"/>
      <c r="ALH320" s="35"/>
      <c r="ALI320" s="35"/>
      <c r="ALJ320" s="15"/>
      <c r="ALL320" s="13"/>
      <c r="ALM320" s="35"/>
      <c r="ALN320" s="35"/>
      <c r="ALO320" s="15"/>
      <c r="ALQ320" s="13"/>
      <c r="ALR320" s="35"/>
      <c r="ALS320" s="35"/>
      <c r="ALT320" s="15"/>
      <c r="ALV320" s="13"/>
      <c r="ALW320" s="35"/>
      <c r="ALX320" s="35"/>
      <c r="ALY320" s="15"/>
      <c r="AMA320" s="13"/>
      <c r="AMB320" s="35"/>
      <c r="AMC320" s="35"/>
      <c r="AMD320" s="15"/>
      <c r="AMF320" s="13"/>
      <c r="AMG320" s="35"/>
      <c r="AMH320" s="35"/>
      <c r="AMI320" s="15"/>
      <c r="AMK320" s="13"/>
      <c r="AML320" s="35"/>
      <c r="AMM320" s="35"/>
      <c r="AMN320" s="15"/>
      <c r="AMP320" s="13"/>
      <c r="AMQ320" s="35"/>
      <c r="AMR320" s="35"/>
      <c r="AMS320" s="15"/>
      <c r="AMU320" s="13"/>
      <c r="AMV320" s="35"/>
      <c r="AMW320" s="35"/>
      <c r="AMX320" s="15"/>
      <c r="AMZ320" s="13"/>
      <c r="ANA320" s="35"/>
      <c r="ANB320" s="35"/>
      <c r="ANC320" s="15"/>
      <c r="ANE320" s="13"/>
      <c r="ANF320" s="35"/>
      <c r="ANG320" s="35"/>
      <c r="ANH320" s="15"/>
      <c r="ANJ320" s="13"/>
      <c r="ANK320" s="35"/>
      <c r="ANL320" s="35"/>
      <c r="ANM320" s="15"/>
      <c r="ANO320" s="13"/>
      <c r="ANP320" s="35"/>
      <c r="ANQ320" s="35"/>
      <c r="ANR320" s="15"/>
      <c r="ANT320" s="13"/>
      <c r="ANU320" s="35"/>
      <c r="ANV320" s="35"/>
      <c r="ANW320" s="15"/>
      <c r="ANY320" s="13"/>
      <c r="ANZ320" s="35"/>
      <c r="AOA320" s="35"/>
      <c r="AOB320" s="15"/>
      <c r="AOD320" s="13"/>
      <c r="AOE320" s="35"/>
      <c r="AOF320" s="35"/>
      <c r="AOG320" s="15"/>
      <c r="AOI320" s="13"/>
      <c r="AOJ320" s="35"/>
      <c r="AOK320" s="35"/>
      <c r="AOL320" s="15"/>
      <c r="AON320" s="13"/>
      <c r="AOO320" s="35"/>
      <c r="AOP320" s="35"/>
      <c r="AOQ320" s="15"/>
      <c r="AOS320" s="13"/>
      <c r="AOT320" s="35"/>
      <c r="AOU320" s="35"/>
      <c r="AOV320" s="15"/>
      <c r="AOX320" s="13"/>
      <c r="AOY320" s="35"/>
      <c r="AOZ320" s="35"/>
      <c r="APA320" s="15"/>
      <c r="APC320" s="13"/>
      <c r="APD320" s="35"/>
      <c r="APE320" s="35"/>
      <c r="APF320" s="15"/>
      <c r="APH320" s="13"/>
      <c r="API320" s="35"/>
      <c r="APJ320" s="35"/>
      <c r="APK320" s="15"/>
      <c r="APM320" s="13"/>
      <c r="APN320" s="35"/>
      <c r="APO320" s="35"/>
      <c r="APP320" s="15"/>
      <c r="APR320" s="13"/>
      <c r="APS320" s="35"/>
      <c r="APT320" s="35"/>
      <c r="APU320" s="15"/>
      <c r="APW320" s="13"/>
      <c r="APX320" s="35"/>
      <c r="APY320" s="35"/>
      <c r="APZ320" s="15"/>
      <c r="AQB320" s="13"/>
      <c r="AQC320" s="35"/>
      <c r="AQD320" s="35"/>
      <c r="AQE320" s="15"/>
      <c r="AQG320" s="13"/>
      <c r="AQH320" s="35"/>
      <c r="AQI320" s="35"/>
      <c r="AQJ320" s="15"/>
      <c r="AQL320" s="13"/>
      <c r="AQM320" s="35"/>
      <c r="AQN320" s="35"/>
      <c r="AQO320" s="15"/>
      <c r="AQQ320" s="13"/>
      <c r="AQR320" s="35"/>
      <c r="AQS320" s="35"/>
      <c r="AQT320" s="15"/>
      <c r="AQV320" s="13"/>
      <c r="AQW320" s="35"/>
      <c r="AQX320" s="35"/>
      <c r="AQY320" s="15"/>
      <c r="ARA320" s="13"/>
      <c r="ARB320" s="35"/>
      <c r="ARC320" s="35"/>
      <c r="ARD320" s="15"/>
      <c r="ARF320" s="13"/>
      <c r="ARG320" s="35"/>
      <c r="ARH320" s="35"/>
      <c r="ARI320" s="15"/>
      <c r="ARK320" s="13"/>
      <c r="ARL320" s="35"/>
      <c r="ARM320" s="35"/>
      <c r="ARN320" s="15"/>
      <c r="ARP320" s="13"/>
      <c r="ARQ320" s="35"/>
      <c r="ARR320" s="35"/>
      <c r="ARS320" s="15"/>
      <c r="ARU320" s="13"/>
      <c r="ARV320" s="35"/>
      <c r="ARW320" s="35"/>
      <c r="ARX320" s="15"/>
      <c r="ARZ320" s="13"/>
      <c r="ASA320" s="35"/>
      <c r="ASB320" s="35"/>
      <c r="ASC320" s="15"/>
      <c r="ASE320" s="13"/>
      <c r="ASF320" s="35"/>
      <c r="ASG320" s="35"/>
      <c r="ASH320" s="15"/>
      <c r="ASJ320" s="13"/>
      <c r="ASK320" s="35"/>
      <c r="ASL320" s="35"/>
      <c r="ASM320" s="15"/>
      <c r="ASO320" s="13"/>
      <c r="ASP320" s="35"/>
      <c r="ASQ320" s="35"/>
      <c r="ASR320" s="15"/>
      <c r="AST320" s="13"/>
      <c r="ASU320" s="35"/>
      <c r="ASV320" s="35"/>
      <c r="ASW320" s="15"/>
      <c r="ASY320" s="13"/>
      <c r="ASZ320" s="35"/>
      <c r="ATA320" s="35"/>
      <c r="ATB320" s="15"/>
      <c r="ATD320" s="13"/>
      <c r="ATE320" s="35"/>
      <c r="ATF320" s="35"/>
      <c r="ATG320" s="15"/>
      <c r="ATI320" s="13"/>
      <c r="ATJ320" s="35"/>
      <c r="ATK320" s="35"/>
      <c r="ATL320" s="15"/>
      <c r="ATN320" s="13"/>
      <c r="ATO320" s="35"/>
      <c r="ATP320" s="35"/>
      <c r="ATQ320" s="15"/>
      <c r="ATS320" s="13"/>
      <c r="ATT320" s="35"/>
      <c r="ATU320" s="35"/>
      <c r="ATV320" s="15"/>
      <c r="ATX320" s="13"/>
      <c r="ATY320" s="35"/>
      <c r="ATZ320" s="35"/>
      <c r="AUA320" s="15"/>
      <c r="AUC320" s="13"/>
      <c r="AUD320" s="35"/>
      <c r="AUE320" s="35"/>
      <c r="AUF320" s="15"/>
      <c r="AUH320" s="13"/>
      <c r="AUI320" s="35"/>
      <c r="AUJ320" s="35"/>
      <c r="AUK320" s="15"/>
      <c r="AUM320" s="13"/>
      <c r="AUN320" s="35"/>
      <c r="AUO320" s="35"/>
      <c r="AUP320" s="15"/>
      <c r="AUR320" s="13"/>
      <c r="AUS320" s="35"/>
      <c r="AUT320" s="35"/>
      <c r="AUU320" s="15"/>
      <c r="AUW320" s="13"/>
      <c r="AUX320" s="35"/>
      <c r="AUY320" s="35"/>
      <c r="AUZ320" s="15"/>
      <c r="AVB320" s="13"/>
      <c r="AVC320" s="35"/>
      <c r="AVD320" s="35"/>
      <c r="AVE320" s="15"/>
      <c r="AVG320" s="13"/>
      <c r="AVH320" s="35"/>
      <c r="AVI320" s="35"/>
      <c r="AVJ320" s="15"/>
      <c r="AVL320" s="13"/>
      <c r="AVM320" s="35"/>
      <c r="AVN320" s="35"/>
      <c r="AVO320" s="15"/>
      <c r="AVQ320" s="13"/>
      <c r="AVR320" s="35"/>
      <c r="AVS320" s="35"/>
      <c r="AVT320" s="15"/>
      <c r="AVV320" s="13"/>
      <c r="AVW320" s="35"/>
      <c r="AVX320" s="35"/>
      <c r="AVY320" s="15"/>
      <c r="AWA320" s="13"/>
      <c r="AWB320" s="35"/>
      <c r="AWC320" s="35"/>
      <c r="AWD320" s="15"/>
      <c r="AWF320" s="13"/>
      <c r="AWG320" s="35"/>
      <c r="AWH320" s="35"/>
      <c r="AWI320" s="15"/>
      <c r="AWK320" s="13"/>
      <c r="AWL320" s="35"/>
      <c r="AWM320" s="35"/>
      <c r="AWN320" s="15"/>
      <c r="AWP320" s="13"/>
      <c r="AWQ320" s="35"/>
      <c r="AWR320" s="35"/>
      <c r="AWS320" s="15"/>
      <c r="AWU320" s="13"/>
      <c r="AWV320" s="35"/>
      <c r="AWW320" s="35"/>
      <c r="AWX320" s="15"/>
      <c r="AWZ320" s="13"/>
      <c r="AXA320" s="35"/>
      <c r="AXB320" s="35"/>
      <c r="AXC320" s="15"/>
      <c r="AXE320" s="13"/>
      <c r="AXF320" s="35"/>
      <c r="AXG320" s="35"/>
      <c r="AXH320" s="15"/>
      <c r="AXJ320" s="13"/>
      <c r="AXK320" s="35"/>
      <c r="AXL320" s="35"/>
      <c r="AXM320" s="15"/>
      <c r="AXO320" s="13"/>
      <c r="AXP320" s="35"/>
      <c r="AXQ320" s="35"/>
      <c r="AXR320" s="15"/>
      <c r="AXT320" s="13"/>
      <c r="AXU320" s="35"/>
      <c r="AXV320" s="35"/>
      <c r="AXW320" s="15"/>
      <c r="AXY320" s="13"/>
      <c r="AXZ320" s="35"/>
      <c r="AYA320" s="35"/>
      <c r="AYB320" s="15"/>
      <c r="AYD320" s="13"/>
      <c r="AYE320" s="35"/>
      <c r="AYF320" s="35"/>
      <c r="AYG320" s="15"/>
      <c r="AYI320" s="13"/>
      <c r="AYJ320" s="35"/>
      <c r="AYK320" s="35"/>
      <c r="AYL320" s="15"/>
      <c r="AYN320" s="13"/>
      <c r="AYO320" s="35"/>
      <c r="AYP320" s="35"/>
      <c r="AYQ320" s="15"/>
      <c r="AYS320" s="13"/>
      <c r="AYT320" s="35"/>
      <c r="AYU320" s="35"/>
      <c r="AYV320" s="15"/>
      <c r="AYX320" s="13"/>
      <c r="AYY320" s="35"/>
      <c r="AYZ320" s="35"/>
      <c r="AZA320" s="15"/>
      <c r="AZC320" s="13"/>
      <c r="AZD320" s="35"/>
      <c r="AZE320" s="35"/>
      <c r="AZF320" s="15"/>
      <c r="AZH320" s="13"/>
      <c r="AZI320" s="35"/>
      <c r="AZJ320" s="35"/>
      <c r="AZK320" s="15"/>
      <c r="AZM320" s="13"/>
      <c r="AZN320" s="35"/>
      <c r="AZO320" s="35"/>
      <c r="AZP320" s="15"/>
      <c r="AZR320" s="13"/>
      <c r="AZS320" s="35"/>
      <c r="AZT320" s="35"/>
      <c r="AZU320" s="15"/>
      <c r="AZW320" s="13"/>
      <c r="AZX320" s="35"/>
      <c r="AZY320" s="35"/>
      <c r="AZZ320" s="15"/>
      <c r="BAB320" s="13"/>
      <c r="BAC320" s="35"/>
      <c r="BAD320" s="35"/>
      <c r="BAE320" s="15"/>
      <c r="BAG320" s="13"/>
      <c r="BAH320" s="35"/>
      <c r="BAI320" s="35"/>
      <c r="BAJ320" s="15"/>
      <c r="BAL320" s="13"/>
      <c r="BAM320" s="35"/>
      <c r="BAN320" s="35"/>
      <c r="BAO320" s="15"/>
      <c r="BAQ320" s="13"/>
      <c r="BAR320" s="35"/>
      <c r="BAS320" s="35"/>
      <c r="BAT320" s="15"/>
      <c r="BAV320" s="13"/>
      <c r="BAW320" s="35"/>
      <c r="BAX320" s="35"/>
      <c r="BAY320" s="15"/>
      <c r="BBA320" s="13"/>
      <c r="BBB320" s="35"/>
      <c r="BBC320" s="35"/>
      <c r="BBD320" s="15"/>
      <c r="BBF320" s="13"/>
      <c r="BBG320" s="35"/>
      <c r="BBH320" s="35"/>
      <c r="BBI320" s="15"/>
      <c r="BBK320" s="13"/>
      <c r="BBL320" s="35"/>
      <c r="BBM320" s="35"/>
      <c r="BBN320" s="15"/>
      <c r="BBP320" s="13"/>
      <c r="BBQ320" s="35"/>
      <c r="BBR320" s="35"/>
      <c r="BBS320" s="15"/>
      <c r="BBU320" s="13"/>
      <c r="BBV320" s="35"/>
      <c r="BBW320" s="35"/>
      <c r="BBX320" s="15"/>
      <c r="BBZ320" s="13"/>
      <c r="BCA320" s="35"/>
      <c r="BCB320" s="35"/>
      <c r="BCC320" s="15"/>
      <c r="BCE320" s="13"/>
      <c r="BCF320" s="35"/>
      <c r="BCG320" s="35"/>
      <c r="BCH320" s="15"/>
      <c r="BCJ320" s="13"/>
      <c r="BCK320" s="35"/>
      <c r="BCL320" s="35"/>
      <c r="BCM320" s="15"/>
      <c r="BCO320" s="13"/>
      <c r="BCP320" s="35"/>
      <c r="BCQ320" s="35"/>
      <c r="BCR320" s="15"/>
      <c r="BCT320" s="13"/>
      <c r="BCU320" s="35"/>
      <c r="BCV320" s="35"/>
      <c r="BCW320" s="15"/>
      <c r="BCY320" s="13"/>
      <c r="BCZ320" s="35"/>
      <c r="BDA320" s="35"/>
      <c r="BDB320" s="15"/>
      <c r="BDD320" s="13"/>
      <c r="BDE320" s="35"/>
      <c r="BDF320" s="35"/>
      <c r="BDG320" s="15"/>
      <c r="BDI320" s="13"/>
      <c r="BDJ320" s="35"/>
      <c r="BDK320" s="35"/>
      <c r="BDL320" s="15"/>
      <c r="BDN320" s="13"/>
      <c r="BDO320" s="35"/>
      <c r="BDP320" s="35"/>
      <c r="BDQ320" s="15"/>
      <c r="BDS320" s="13"/>
      <c r="BDT320" s="35"/>
      <c r="BDU320" s="35"/>
      <c r="BDV320" s="15"/>
      <c r="BDX320" s="13"/>
      <c r="BDY320" s="35"/>
      <c r="BDZ320" s="35"/>
      <c r="BEA320" s="15"/>
      <c r="BEC320" s="13"/>
      <c r="BED320" s="35"/>
      <c r="BEE320" s="35"/>
      <c r="BEF320" s="15"/>
      <c r="BEH320" s="13"/>
      <c r="BEI320" s="35"/>
      <c r="BEJ320" s="35"/>
      <c r="BEK320" s="15"/>
      <c r="BEM320" s="13"/>
      <c r="BEN320" s="35"/>
      <c r="BEO320" s="35"/>
      <c r="BEP320" s="15"/>
      <c r="BER320" s="13"/>
      <c r="BES320" s="35"/>
      <c r="BET320" s="35"/>
      <c r="BEU320" s="15"/>
      <c r="BEW320" s="13"/>
      <c r="BEX320" s="35"/>
      <c r="BEY320" s="35"/>
      <c r="BEZ320" s="15"/>
      <c r="BFB320" s="13"/>
      <c r="BFC320" s="35"/>
      <c r="BFD320" s="35"/>
      <c r="BFE320" s="15"/>
      <c r="BFG320" s="13"/>
      <c r="BFH320" s="35"/>
      <c r="BFI320" s="35"/>
      <c r="BFJ320" s="15"/>
      <c r="BFL320" s="13"/>
      <c r="BFM320" s="35"/>
      <c r="BFN320" s="35"/>
      <c r="BFO320" s="15"/>
      <c r="BFQ320" s="13"/>
      <c r="BFR320" s="35"/>
      <c r="BFS320" s="35"/>
      <c r="BFT320" s="15"/>
      <c r="BFV320" s="13"/>
      <c r="BFW320" s="35"/>
      <c r="BFX320" s="35"/>
      <c r="BFY320" s="15"/>
      <c r="BGA320" s="13"/>
      <c r="BGB320" s="35"/>
      <c r="BGC320" s="35"/>
      <c r="BGD320" s="15"/>
      <c r="BGF320" s="13"/>
      <c r="BGG320" s="35"/>
      <c r="BGH320" s="35"/>
      <c r="BGI320" s="15"/>
      <c r="BGK320" s="13"/>
      <c r="BGL320" s="35"/>
      <c r="BGM320" s="35"/>
      <c r="BGN320" s="15"/>
      <c r="BGP320" s="13"/>
      <c r="BGQ320" s="35"/>
      <c r="BGR320" s="35"/>
      <c r="BGS320" s="15"/>
      <c r="BGU320" s="13"/>
      <c r="BGV320" s="35"/>
      <c r="BGW320" s="35"/>
      <c r="BGX320" s="15"/>
      <c r="BGZ320" s="13"/>
      <c r="BHA320" s="35"/>
      <c r="BHB320" s="35"/>
      <c r="BHC320" s="15"/>
      <c r="BHE320" s="13"/>
      <c r="BHF320" s="35"/>
      <c r="BHG320" s="35"/>
      <c r="BHH320" s="15"/>
      <c r="BHJ320" s="13"/>
      <c r="BHK320" s="35"/>
      <c r="BHL320" s="35"/>
      <c r="BHM320" s="15"/>
      <c r="BHO320" s="13"/>
      <c r="BHP320" s="35"/>
      <c r="BHQ320" s="35"/>
      <c r="BHR320" s="15"/>
      <c r="BHT320" s="13"/>
      <c r="BHU320" s="35"/>
      <c r="BHV320" s="35"/>
      <c r="BHW320" s="15"/>
      <c r="BHY320" s="13"/>
      <c r="BHZ320" s="35"/>
      <c r="BIA320" s="35"/>
      <c r="BIB320" s="15"/>
      <c r="BID320" s="13"/>
      <c r="BIE320" s="35"/>
      <c r="BIF320" s="35"/>
      <c r="BIG320" s="15"/>
      <c r="BII320" s="13"/>
      <c r="BIJ320" s="35"/>
      <c r="BIK320" s="35"/>
      <c r="BIL320" s="15"/>
      <c r="BIN320" s="13"/>
      <c r="BIO320" s="35"/>
      <c r="BIP320" s="35"/>
      <c r="BIQ320" s="15"/>
      <c r="BIS320" s="13"/>
      <c r="BIT320" s="35"/>
      <c r="BIU320" s="35"/>
      <c r="BIV320" s="15"/>
      <c r="BIX320" s="13"/>
      <c r="BIY320" s="35"/>
      <c r="BIZ320" s="35"/>
      <c r="BJA320" s="15"/>
      <c r="BJC320" s="13"/>
      <c r="BJD320" s="35"/>
      <c r="BJE320" s="35"/>
      <c r="BJF320" s="15"/>
      <c r="BJH320" s="13"/>
      <c r="BJI320" s="35"/>
      <c r="BJJ320" s="35"/>
      <c r="BJK320" s="15"/>
      <c r="BJM320" s="13"/>
      <c r="BJN320" s="35"/>
      <c r="BJO320" s="35"/>
      <c r="BJP320" s="15"/>
      <c r="BJR320" s="13"/>
      <c r="BJS320" s="35"/>
      <c r="BJT320" s="35"/>
      <c r="BJU320" s="15"/>
      <c r="BJW320" s="13"/>
      <c r="BJX320" s="35"/>
      <c r="BJY320" s="35"/>
      <c r="BJZ320" s="15"/>
      <c r="BKB320" s="13"/>
      <c r="BKC320" s="35"/>
      <c r="BKD320" s="35"/>
      <c r="BKE320" s="15"/>
      <c r="BKG320" s="13"/>
      <c r="BKH320" s="35"/>
      <c r="BKI320" s="35"/>
      <c r="BKJ320" s="15"/>
      <c r="BKL320" s="13"/>
      <c r="BKM320" s="35"/>
      <c r="BKN320" s="35"/>
      <c r="BKO320" s="15"/>
      <c r="BKQ320" s="13"/>
      <c r="BKR320" s="35"/>
      <c r="BKS320" s="35"/>
      <c r="BKT320" s="15"/>
      <c r="BKV320" s="13"/>
      <c r="BKW320" s="35"/>
      <c r="BKX320" s="35"/>
      <c r="BKY320" s="15"/>
      <c r="BLA320" s="13"/>
      <c r="BLB320" s="35"/>
      <c r="BLC320" s="35"/>
      <c r="BLD320" s="15"/>
      <c r="BLF320" s="13"/>
      <c r="BLG320" s="35"/>
      <c r="BLH320" s="35"/>
      <c r="BLI320" s="15"/>
      <c r="BLK320" s="13"/>
      <c r="BLL320" s="35"/>
      <c r="BLM320" s="35"/>
      <c r="BLN320" s="15"/>
      <c r="BLP320" s="13"/>
      <c r="BLQ320" s="35"/>
      <c r="BLR320" s="35"/>
      <c r="BLS320" s="15"/>
      <c r="BLU320" s="13"/>
      <c r="BLV320" s="35"/>
      <c r="BLW320" s="35"/>
      <c r="BLX320" s="15"/>
      <c r="BLZ320" s="13"/>
      <c r="BMA320" s="35"/>
      <c r="BMB320" s="35"/>
      <c r="BMC320" s="15"/>
      <c r="BME320" s="13"/>
      <c r="BMF320" s="35"/>
      <c r="BMG320" s="35"/>
      <c r="BMH320" s="15"/>
      <c r="BMJ320" s="13"/>
      <c r="BMK320" s="35"/>
      <c r="BML320" s="35"/>
      <c r="BMM320" s="15"/>
      <c r="BMO320" s="13"/>
      <c r="BMP320" s="35"/>
      <c r="BMQ320" s="35"/>
      <c r="BMR320" s="15"/>
      <c r="BMT320" s="13"/>
      <c r="BMU320" s="35"/>
      <c r="BMV320" s="35"/>
      <c r="BMW320" s="15"/>
      <c r="BMY320" s="13"/>
      <c r="BMZ320" s="35"/>
      <c r="BNA320" s="35"/>
      <c r="BNB320" s="15"/>
      <c r="BND320" s="13"/>
      <c r="BNE320" s="35"/>
      <c r="BNF320" s="35"/>
      <c r="BNG320" s="15"/>
      <c r="BNI320" s="13"/>
      <c r="BNJ320" s="35"/>
      <c r="BNK320" s="35"/>
      <c r="BNL320" s="15"/>
      <c r="BNN320" s="13"/>
      <c r="BNO320" s="35"/>
      <c r="BNP320" s="35"/>
      <c r="BNQ320" s="15"/>
      <c r="BNS320" s="13"/>
      <c r="BNT320" s="35"/>
      <c r="BNU320" s="35"/>
      <c r="BNV320" s="15"/>
      <c r="BNX320" s="13"/>
      <c r="BNY320" s="35"/>
      <c r="BNZ320" s="35"/>
      <c r="BOA320" s="15"/>
      <c r="BOC320" s="13"/>
      <c r="BOD320" s="35"/>
      <c r="BOE320" s="35"/>
      <c r="BOF320" s="15"/>
      <c r="BOH320" s="13"/>
      <c r="BOI320" s="35"/>
      <c r="BOJ320" s="35"/>
      <c r="BOK320" s="15"/>
      <c r="BOM320" s="13"/>
      <c r="BON320" s="35"/>
      <c r="BOO320" s="35"/>
      <c r="BOP320" s="15"/>
      <c r="BOR320" s="13"/>
      <c r="BOS320" s="35"/>
      <c r="BOT320" s="35"/>
      <c r="BOU320" s="15"/>
      <c r="BOW320" s="13"/>
      <c r="BOX320" s="35"/>
      <c r="BOY320" s="35"/>
      <c r="BOZ320" s="15"/>
      <c r="BPB320" s="13"/>
      <c r="BPC320" s="35"/>
      <c r="BPD320" s="35"/>
      <c r="BPE320" s="15"/>
      <c r="BPG320" s="13"/>
      <c r="BPH320" s="35"/>
      <c r="BPI320" s="35"/>
      <c r="BPJ320" s="15"/>
      <c r="BPL320" s="13"/>
      <c r="BPM320" s="35"/>
      <c r="BPN320" s="35"/>
      <c r="BPO320" s="15"/>
      <c r="BPQ320" s="13"/>
      <c r="BPR320" s="35"/>
      <c r="BPS320" s="35"/>
      <c r="BPT320" s="15"/>
      <c r="BPV320" s="13"/>
      <c r="BPW320" s="35"/>
      <c r="BPX320" s="35"/>
      <c r="BPY320" s="15"/>
      <c r="BQA320" s="13"/>
      <c r="BQB320" s="35"/>
      <c r="BQC320" s="35"/>
      <c r="BQD320" s="15"/>
      <c r="BQF320" s="13"/>
      <c r="BQG320" s="35"/>
      <c r="BQH320" s="35"/>
      <c r="BQI320" s="15"/>
      <c r="BQK320" s="13"/>
      <c r="BQL320" s="35"/>
      <c r="BQM320" s="35"/>
      <c r="BQN320" s="15"/>
      <c r="BQP320" s="13"/>
      <c r="BQQ320" s="35"/>
      <c r="BQR320" s="35"/>
      <c r="BQS320" s="15"/>
      <c r="BQU320" s="13"/>
      <c r="BQV320" s="35"/>
      <c r="BQW320" s="35"/>
      <c r="BQX320" s="15"/>
      <c r="BQZ320" s="13"/>
      <c r="BRA320" s="35"/>
      <c r="BRB320" s="35"/>
      <c r="BRC320" s="15"/>
      <c r="BRE320" s="13"/>
      <c r="BRF320" s="35"/>
      <c r="BRG320" s="35"/>
      <c r="BRH320" s="15"/>
      <c r="BRJ320" s="13"/>
      <c r="BRK320" s="35"/>
      <c r="BRL320" s="35"/>
      <c r="BRM320" s="15"/>
      <c r="BRO320" s="13"/>
      <c r="BRP320" s="35"/>
      <c r="BRQ320" s="35"/>
      <c r="BRR320" s="15"/>
      <c r="BRT320" s="13"/>
      <c r="BRU320" s="35"/>
      <c r="BRV320" s="35"/>
      <c r="BRW320" s="15"/>
      <c r="BRY320" s="13"/>
      <c r="BRZ320" s="35"/>
      <c r="BSA320" s="35"/>
      <c r="BSB320" s="15"/>
      <c r="BSD320" s="13"/>
      <c r="BSE320" s="35"/>
      <c r="BSF320" s="35"/>
      <c r="BSG320" s="15"/>
      <c r="BSI320" s="13"/>
      <c r="BSJ320" s="35"/>
      <c r="BSK320" s="35"/>
      <c r="BSL320" s="15"/>
      <c r="BSN320" s="13"/>
      <c r="BSO320" s="35"/>
      <c r="BSP320" s="35"/>
      <c r="BSQ320" s="15"/>
      <c r="BSS320" s="13"/>
      <c r="BST320" s="35"/>
      <c r="BSU320" s="35"/>
      <c r="BSV320" s="15"/>
      <c r="BSX320" s="13"/>
      <c r="BSY320" s="35"/>
      <c r="BSZ320" s="35"/>
      <c r="BTA320" s="15"/>
      <c r="BTC320" s="13"/>
      <c r="BTD320" s="35"/>
      <c r="BTE320" s="35"/>
      <c r="BTF320" s="15"/>
      <c r="BTH320" s="13"/>
      <c r="BTI320" s="35"/>
      <c r="BTJ320" s="35"/>
      <c r="BTK320" s="15"/>
      <c r="BTM320" s="13"/>
      <c r="BTN320" s="35"/>
      <c r="BTO320" s="35"/>
      <c r="BTP320" s="15"/>
      <c r="BTR320" s="13"/>
      <c r="BTS320" s="35"/>
      <c r="BTT320" s="35"/>
      <c r="BTU320" s="15"/>
      <c r="BTW320" s="13"/>
      <c r="BTX320" s="35"/>
      <c r="BTY320" s="35"/>
      <c r="BTZ320" s="15"/>
      <c r="BUB320" s="13"/>
      <c r="BUC320" s="35"/>
      <c r="BUD320" s="35"/>
      <c r="BUE320" s="15"/>
      <c r="BUG320" s="13"/>
      <c r="BUH320" s="35"/>
      <c r="BUI320" s="35"/>
      <c r="BUJ320" s="15"/>
      <c r="BUL320" s="13"/>
      <c r="BUM320" s="35"/>
      <c r="BUN320" s="35"/>
      <c r="BUO320" s="15"/>
      <c r="BUQ320" s="13"/>
      <c r="BUR320" s="35"/>
      <c r="BUS320" s="35"/>
      <c r="BUT320" s="15"/>
      <c r="BUV320" s="13"/>
      <c r="BUW320" s="35"/>
      <c r="BUX320" s="35"/>
      <c r="BUY320" s="15"/>
      <c r="BVA320" s="13"/>
      <c r="BVB320" s="35"/>
      <c r="BVC320" s="35"/>
      <c r="BVD320" s="15"/>
      <c r="BVF320" s="13"/>
      <c r="BVG320" s="35"/>
      <c r="BVH320" s="35"/>
      <c r="BVI320" s="15"/>
      <c r="BVK320" s="13"/>
      <c r="BVL320" s="35"/>
      <c r="BVM320" s="35"/>
      <c r="BVN320" s="15"/>
      <c r="BVP320" s="13"/>
      <c r="BVQ320" s="35"/>
      <c r="BVR320" s="35"/>
      <c r="BVS320" s="15"/>
      <c r="BVU320" s="13"/>
      <c r="BVV320" s="35"/>
      <c r="BVW320" s="35"/>
      <c r="BVX320" s="15"/>
      <c r="BVZ320" s="13"/>
      <c r="BWA320" s="35"/>
      <c r="BWB320" s="35"/>
      <c r="BWC320" s="15"/>
      <c r="BWE320" s="13"/>
      <c r="BWF320" s="35"/>
      <c r="BWG320" s="35"/>
      <c r="BWH320" s="15"/>
      <c r="BWJ320" s="13"/>
      <c r="BWK320" s="35"/>
      <c r="BWL320" s="35"/>
      <c r="BWM320" s="15"/>
      <c r="BWO320" s="13"/>
      <c r="BWP320" s="35"/>
      <c r="BWQ320" s="35"/>
      <c r="BWR320" s="15"/>
      <c r="BWT320" s="13"/>
      <c r="BWU320" s="35"/>
      <c r="BWV320" s="35"/>
      <c r="BWW320" s="15"/>
      <c r="BWY320" s="13"/>
      <c r="BWZ320" s="35"/>
      <c r="BXA320" s="35"/>
      <c r="BXB320" s="15"/>
      <c r="BXD320" s="13"/>
      <c r="BXE320" s="35"/>
      <c r="BXF320" s="35"/>
      <c r="BXG320" s="15"/>
      <c r="BXI320" s="13"/>
      <c r="BXJ320" s="35"/>
      <c r="BXK320" s="35"/>
      <c r="BXL320" s="15"/>
      <c r="BXN320" s="13"/>
      <c r="BXO320" s="35"/>
      <c r="BXP320" s="35"/>
      <c r="BXQ320" s="15"/>
      <c r="BXS320" s="13"/>
      <c r="BXT320" s="35"/>
      <c r="BXU320" s="35"/>
      <c r="BXV320" s="15"/>
      <c r="BXX320" s="13"/>
      <c r="BXY320" s="35"/>
      <c r="BXZ320" s="35"/>
      <c r="BYA320" s="15"/>
      <c r="BYC320" s="13"/>
      <c r="BYD320" s="35"/>
      <c r="BYE320" s="35"/>
      <c r="BYF320" s="15"/>
      <c r="BYH320" s="13"/>
      <c r="BYI320" s="35"/>
      <c r="BYJ320" s="35"/>
      <c r="BYK320" s="15"/>
      <c r="BYM320" s="13"/>
      <c r="BYN320" s="35"/>
      <c r="BYO320" s="35"/>
      <c r="BYP320" s="15"/>
      <c r="BYR320" s="13"/>
      <c r="BYS320" s="35"/>
      <c r="BYT320" s="35"/>
      <c r="BYU320" s="15"/>
      <c r="BYW320" s="13"/>
      <c r="BYX320" s="35"/>
      <c r="BYY320" s="35"/>
      <c r="BYZ320" s="15"/>
      <c r="BZB320" s="13"/>
      <c r="BZC320" s="35"/>
      <c r="BZD320" s="35"/>
      <c r="BZE320" s="15"/>
      <c r="BZG320" s="13"/>
      <c r="BZH320" s="35"/>
      <c r="BZI320" s="35"/>
      <c r="BZJ320" s="15"/>
      <c r="BZL320" s="13"/>
      <c r="BZM320" s="35"/>
      <c r="BZN320" s="35"/>
      <c r="BZO320" s="15"/>
      <c r="BZQ320" s="13"/>
      <c r="BZR320" s="35"/>
      <c r="BZS320" s="35"/>
      <c r="BZT320" s="15"/>
      <c r="BZV320" s="13"/>
      <c r="BZW320" s="35"/>
      <c r="BZX320" s="35"/>
      <c r="BZY320" s="15"/>
      <c r="CAA320" s="13"/>
      <c r="CAB320" s="35"/>
      <c r="CAC320" s="35"/>
      <c r="CAD320" s="15"/>
      <c r="CAF320" s="13"/>
      <c r="CAG320" s="35"/>
      <c r="CAH320" s="35"/>
      <c r="CAI320" s="15"/>
      <c r="CAK320" s="13"/>
      <c r="CAL320" s="35"/>
      <c r="CAM320" s="35"/>
      <c r="CAN320" s="15"/>
      <c r="CAP320" s="13"/>
      <c r="CAQ320" s="35"/>
      <c r="CAR320" s="35"/>
      <c r="CAS320" s="15"/>
      <c r="CAU320" s="13"/>
      <c r="CAV320" s="35"/>
      <c r="CAW320" s="35"/>
      <c r="CAX320" s="15"/>
      <c r="CAZ320" s="13"/>
      <c r="CBA320" s="35"/>
      <c r="CBB320" s="35"/>
      <c r="CBC320" s="15"/>
      <c r="CBE320" s="13"/>
      <c r="CBF320" s="35"/>
      <c r="CBG320" s="35"/>
      <c r="CBH320" s="15"/>
      <c r="CBJ320" s="13"/>
      <c r="CBK320" s="35"/>
      <c r="CBL320" s="35"/>
      <c r="CBM320" s="15"/>
      <c r="CBO320" s="13"/>
      <c r="CBP320" s="35"/>
      <c r="CBQ320" s="35"/>
      <c r="CBR320" s="15"/>
      <c r="CBT320" s="13"/>
      <c r="CBU320" s="35"/>
      <c r="CBV320" s="35"/>
      <c r="CBW320" s="15"/>
      <c r="CBY320" s="13"/>
      <c r="CBZ320" s="35"/>
      <c r="CCA320" s="35"/>
      <c r="CCB320" s="15"/>
      <c r="CCD320" s="13"/>
      <c r="CCE320" s="35"/>
      <c r="CCF320" s="35"/>
      <c r="CCG320" s="15"/>
      <c r="CCI320" s="13"/>
      <c r="CCJ320" s="35"/>
      <c r="CCK320" s="35"/>
      <c r="CCL320" s="15"/>
      <c r="CCN320" s="13"/>
      <c r="CCO320" s="35"/>
      <c r="CCP320" s="35"/>
      <c r="CCQ320" s="15"/>
      <c r="CCS320" s="13"/>
      <c r="CCT320" s="35"/>
      <c r="CCU320" s="35"/>
      <c r="CCV320" s="15"/>
      <c r="CCX320" s="13"/>
      <c r="CCY320" s="35"/>
      <c r="CCZ320" s="35"/>
      <c r="CDA320" s="15"/>
      <c r="CDC320" s="13"/>
      <c r="CDD320" s="35"/>
      <c r="CDE320" s="35"/>
      <c r="CDF320" s="15"/>
      <c r="CDH320" s="13"/>
      <c r="CDI320" s="35"/>
      <c r="CDJ320" s="35"/>
      <c r="CDK320" s="15"/>
      <c r="CDM320" s="13"/>
      <c r="CDN320" s="35"/>
      <c r="CDO320" s="35"/>
      <c r="CDP320" s="15"/>
      <c r="CDR320" s="13"/>
      <c r="CDS320" s="35"/>
      <c r="CDT320" s="35"/>
      <c r="CDU320" s="15"/>
      <c r="CDW320" s="13"/>
      <c r="CDX320" s="35"/>
      <c r="CDY320" s="35"/>
      <c r="CDZ320" s="15"/>
      <c r="CEB320" s="13"/>
      <c r="CEC320" s="35"/>
      <c r="CED320" s="35"/>
      <c r="CEE320" s="15"/>
      <c r="CEG320" s="13"/>
      <c r="CEH320" s="35"/>
      <c r="CEI320" s="35"/>
      <c r="CEJ320" s="15"/>
      <c r="CEL320" s="13"/>
      <c r="CEM320" s="35"/>
      <c r="CEN320" s="35"/>
      <c r="CEO320" s="15"/>
      <c r="CEQ320" s="13"/>
      <c r="CER320" s="35"/>
      <c r="CES320" s="35"/>
      <c r="CET320" s="15"/>
      <c r="CEV320" s="13"/>
      <c r="CEW320" s="35"/>
      <c r="CEX320" s="35"/>
      <c r="CEY320" s="15"/>
      <c r="CFA320" s="13"/>
      <c r="CFB320" s="35"/>
      <c r="CFC320" s="35"/>
      <c r="CFD320" s="15"/>
      <c r="CFF320" s="13"/>
      <c r="CFG320" s="35"/>
      <c r="CFH320" s="35"/>
      <c r="CFI320" s="15"/>
      <c r="CFK320" s="13"/>
      <c r="CFL320" s="35"/>
      <c r="CFM320" s="35"/>
      <c r="CFN320" s="15"/>
      <c r="CFP320" s="13"/>
      <c r="CFQ320" s="35"/>
      <c r="CFR320" s="35"/>
      <c r="CFS320" s="15"/>
      <c r="CFU320" s="13"/>
      <c r="CFV320" s="35"/>
      <c r="CFW320" s="35"/>
      <c r="CFX320" s="15"/>
      <c r="CFZ320" s="13"/>
      <c r="CGA320" s="35"/>
      <c r="CGB320" s="35"/>
      <c r="CGC320" s="15"/>
      <c r="CGE320" s="13"/>
      <c r="CGF320" s="35"/>
      <c r="CGG320" s="35"/>
      <c r="CGH320" s="15"/>
      <c r="CGJ320" s="13"/>
      <c r="CGK320" s="35"/>
      <c r="CGL320" s="35"/>
      <c r="CGM320" s="15"/>
      <c r="CGO320" s="13"/>
      <c r="CGP320" s="35"/>
      <c r="CGQ320" s="35"/>
      <c r="CGR320" s="15"/>
      <c r="CGT320" s="13"/>
      <c r="CGU320" s="35"/>
      <c r="CGV320" s="35"/>
      <c r="CGW320" s="15"/>
      <c r="CGY320" s="13"/>
      <c r="CGZ320" s="35"/>
      <c r="CHA320" s="35"/>
      <c r="CHB320" s="15"/>
      <c r="CHD320" s="13"/>
      <c r="CHE320" s="35"/>
      <c r="CHF320" s="35"/>
      <c r="CHG320" s="15"/>
      <c r="CHI320" s="13"/>
      <c r="CHJ320" s="35"/>
      <c r="CHK320" s="35"/>
      <c r="CHL320" s="15"/>
      <c r="CHN320" s="13"/>
      <c r="CHO320" s="35"/>
      <c r="CHP320" s="35"/>
      <c r="CHQ320" s="15"/>
      <c r="CHS320" s="13"/>
      <c r="CHT320" s="35"/>
      <c r="CHU320" s="35"/>
      <c r="CHV320" s="15"/>
      <c r="CHX320" s="13"/>
      <c r="CHY320" s="35"/>
      <c r="CHZ320" s="35"/>
      <c r="CIA320" s="15"/>
      <c r="CIC320" s="13"/>
      <c r="CID320" s="35"/>
      <c r="CIE320" s="35"/>
      <c r="CIF320" s="15"/>
      <c r="CIH320" s="13"/>
      <c r="CII320" s="35"/>
      <c r="CIJ320" s="35"/>
      <c r="CIK320" s="15"/>
      <c r="CIM320" s="13"/>
      <c r="CIN320" s="35"/>
      <c r="CIO320" s="35"/>
      <c r="CIP320" s="15"/>
      <c r="CIR320" s="13"/>
      <c r="CIS320" s="35"/>
      <c r="CIT320" s="35"/>
      <c r="CIU320" s="15"/>
      <c r="CIW320" s="13"/>
      <c r="CIX320" s="35"/>
      <c r="CIY320" s="35"/>
      <c r="CIZ320" s="15"/>
      <c r="CJB320" s="13"/>
      <c r="CJC320" s="35"/>
      <c r="CJD320" s="35"/>
      <c r="CJE320" s="15"/>
      <c r="CJG320" s="13"/>
      <c r="CJH320" s="35"/>
      <c r="CJI320" s="35"/>
      <c r="CJJ320" s="15"/>
      <c r="CJL320" s="13"/>
      <c r="CJM320" s="35"/>
      <c r="CJN320" s="35"/>
      <c r="CJO320" s="15"/>
      <c r="CJQ320" s="13"/>
      <c r="CJR320" s="35"/>
      <c r="CJS320" s="35"/>
      <c r="CJT320" s="15"/>
      <c r="CJV320" s="13"/>
      <c r="CJW320" s="35"/>
      <c r="CJX320" s="35"/>
      <c r="CJY320" s="15"/>
      <c r="CKA320" s="13"/>
      <c r="CKB320" s="35"/>
      <c r="CKC320" s="35"/>
      <c r="CKD320" s="15"/>
      <c r="CKF320" s="13"/>
      <c r="CKG320" s="35"/>
      <c r="CKH320" s="35"/>
      <c r="CKI320" s="15"/>
      <c r="CKK320" s="13"/>
      <c r="CKL320" s="35"/>
      <c r="CKM320" s="35"/>
      <c r="CKN320" s="15"/>
      <c r="CKP320" s="13"/>
      <c r="CKQ320" s="35"/>
      <c r="CKR320" s="35"/>
      <c r="CKS320" s="15"/>
      <c r="CKU320" s="13"/>
      <c r="CKV320" s="35"/>
      <c r="CKW320" s="35"/>
      <c r="CKX320" s="15"/>
      <c r="CKZ320" s="13"/>
      <c r="CLA320" s="35"/>
      <c r="CLB320" s="35"/>
      <c r="CLC320" s="15"/>
      <c r="CLE320" s="13"/>
      <c r="CLF320" s="35"/>
      <c r="CLG320" s="35"/>
      <c r="CLH320" s="15"/>
      <c r="CLJ320" s="13"/>
      <c r="CLK320" s="35"/>
      <c r="CLL320" s="35"/>
      <c r="CLM320" s="15"/>
      <c r="CLO320" s="13"/>
      <c r="CLP320" s="35"/>
      <c r="CLQ320" s="35"/>
      <c r="CLR320" s="15"/>
      <c r="CLT320" s="13"/>
      <c r="CLU320" s="35"/>
      <c r="CLV320" s="35"/>
      <c r="CLW320" s="15"/>
      <c r="CLY320" s="13"/>
      <c r="CLZ320" s="35"/>
      <c r="CMA320" s="35"/>
      <c r="CMB320" s="15"/>
      <c r="CMD320" s="13"/>
      <c r="CME320" s="35"/>
      <c r="CMF320" s="35"/>
      <c r="CMG320" s="15"/>
      <c r="CMI320" s="13"/>
      <c r="CMJ320" s="35"/>
      <c r="CMK320" s="35"/>
      <c r="CML320" s="15"/>
      <c r="CMN320" s="13"/>
      <c r="CMO320" s="35"/>
      <c r="CMP320" s="35"/>
      <c r="CMQ320" s="15"/>
      <c r="CMS320" s="13"/>
      <c r="CMT320" s="35"/>
      <c r="CMU320" s="35"/>
      <c r="CMV320" s="15"/>
      <c r="CMX320" s="13"/>
      <c r="CMY320" s="35"/>
      <c r="CMZ320" s="35"/>
      <c r="CNA320" s="15"/>
      <c r="CNC320" s="13"/>
      <c r="CND320" s="35"/>
      <c r="CNE320" s="35"/>
      <c r="CNF320" s="15"/>
      <c r="CNH320" s="13"/>
      <c r="CNI320" s="35"/>
      <c r="CNJ320" s="35"/>
      <c r="CNK320" s="15"/>
      <c r="CNM320" s="13"/>
      <c r="CNN320" s="35"/>
      <c r="CNO320" s="35"/>
      <c r="CNP320" s="15"/>
      <c r="CNR320" s="13"/>
      <c r="CNS320" s="35"/>
      <c r="CNT320" s="35"/>
      <c r="CNU320" s="15"/>
      <c r="CNW320" s="13"/>
      <c r="CNX320" s="35"/>
      <c r="CNY320" s="35"/>
      <c r="CNZ320" s="15"/>
      <c r="COB320" s="13"/>
      <c r="COC320" s="35"/>
      <c r="COD320" s="35"/>
      <c r="COE320" s="15"/>
      <c r="COG320" s="13"/>
      <c r="COH320" s="35"/>
      <c r="COI320" s="35"/>
      <c r="COJ320" s="15"/>
      <c r="COL320" s="13"/>
      <c r="COM320" s="35"/>
      <c r="CON320" s="35"/>
      <c r="COO320" s="15"/>
      <c r="COQ320" s="13"/>
      <c r="COR320" s="35"/>
      <c r="COS320" s="35"/>
      <c r="COT320" s="15"/>
      <c r="COV320" s="13"/>
      <c r="COW320" s="35"/>
      <c r="COX320" s="35"/>
      <c r="COY320" s="15"/>
      <c r="CPA320" s="13"/>
      <c r="CPB320" s="35"/>
      <c r="CPC320" s="35"/>
      <c r="CPD320" s="15"/>
      <c r="CPF320" s="13"/>
      <c r="CPG320" s="35"/>
      <c r="CPH320" s="35"/>
      <c r="CPI320" s="15"/>
      <c r="CPK320" s="13"/>
      <c r="CPL320" s="35"/>
      <c r="CPM320" s="35"/>
      <c r="CPN320" s="15"/>
      <c r="CPP320" s="13"/>
      <c r="CPQ320" s="35"/>
      <c r="CPR320" s="35"/>
      <c r="CPS320" s="15"/>
      <c r="CPU320" s="13"/>
      <c r="CPV320" s="35"/>
      <c r="CPW320" s="35"/>
      <c r="CPX320" s="15"/>
      <c r="CPZ320" s="13"/>
      <c r="CQA320" s="35"/>
      <c r="CQB320" s="35"/>
      <c r="CQC320" s="15"/>
      <c r="CQE320" s="13"/>
      <c r="CQF320" s="35"/>
      <c r="CQG320" s="35"/>
      <c r="CQH320" s="15"/>
      <c r="CQJ320" s="13"/>
      <c r="CQK320" s="35"/>
      <c r="CQL320" s="35"/>
      <c r="CQM320" s="15"/>
      <c r="CQO320" s="13"/>
      <c r="CQP320" s="35"/>
      <c r="CQQ320" s="35"/>
      <c r="CQR320" s="15"/>
      <c r="CQT320" s="13"/>
      <c r="CQU320" s="35"/>
      <c r="CQV320" s="35"/>
      <c r="CQW320" s="15"/>
      <c r="CQY320" s="13"/>
      <c r="CQZ320" s="35"/>
      <c r="CRA320" s="35"/>
      <c r="CRB320" s="15"/>
      <c r="CRD320" s="13"/>
      <c r="CRE320" s="35"/>
      <c r="CRF320" s="35"/>
      <c r="CRG320" s="15"/>
      <c r="CRI320" s="13"/>
      <c r="CRJ320" s="35"/>
      <c r="CRK320" s="35"/>
      <c r="CRL320" s="15"/>
      <c r="CRN320" s="13"/>
      <c r="CRO320" s="35"/>
      <c r="CRP320" s="35"/>
      <c r="CRQ320" s="15"/>
      <c r="CRS320" s="13"/>
      <c r="CRT320" s="35"/>
      <c r="CRU320" s="35"/>
      <c r="CRV320" s="15"/>
      <c r="CRX320" s="13"/>
      <c r="CRY320" s="35"/>
      <c r="CRZ320" s="35"/>
      <c r="CSA320" s="15"/>
      <c r="CSC320" s="13"/>
      <c r="CSD320" s="35"/>
      <c r="CSE320" s="35"/>
      <c r="CSF320" s="15"/>
      <c r="CSH320" s="13"/>
      <c r="CSI320" s="35"/>
      <c r="CSJ320" s="35"/>
      <c r="CSK320" s="15"/>
      <c r="CSM320" s="13"/>
      <c r="CSN320" s="35"/>
      <c r="CSO320" s="35"/>
      <c r="CSP320" s="15"/>
      <c r="CSR320" s="13"/>
      <c r="CSS320" s="35"/>
      <c r="CST320" s="35"/>
      <c r="CSU320" s="15"/>
      <c r="CSW320" s="13"/>
      <c r="CSX320" s="35"/>
      <c r="CSY320" s="35"/>
      <c r="CSZ320" s="15"/>
      <c r="CTB320" s="13"/>
      <c r="CTC320" s="35"/>
      <c r="CTD320" s="35"/>
      <c r="CTE320" s="15"/>
      <c r="CTG320" s="13"/>
      <c r="CTH320" s="35"/>
      <c r="CTI320" s="35"/>
      <c r="CTJ320" s="15"/>
      <c r="CTL320" s="13"/>
      <c r="CTM320" s="35"/>
      <c r="CTN320" s="35"/>
      <c r="CTO320" s="15"/>
      <c r="CTQ320" s="13"/>
      <c r="CTR320" s="35"/>
      <c r="CTS320" s="35"/>
      <c r="CTT320" s="15"/>
      <c r="CTV320" s="13"/>
      <c r="CTW320" s="35"/>
      <c r="CTX320" s="35"/>
      <c r="CTY320" s="15"/>
      <c r="CUA320" s="13"/>
      <c r="CUB320" s="35"/>
      <c r="CUC320" s="35"/>
      <c r="CUD320" s="15"/>
      <c r="CUF320" s="13"/>
      <c r="CUG320" s="35"/>
      <c r="CUH320" s="35"/>
      <c r="CUI320" s="15"/>
      <c r="CUK320" s="13"/>
      <c r="CUL320" s="35"/>
      <c r="CUM320" s="35"/>
      <c r="CUN320" s="15"/>
      <c r="CUP320" s="13"/>
      <c r="CUQ320" s="35"/>
      <c r="CUR320" s="35"/>
      <c r="CUS320" s="15"/>
      <c r="CUU320" s="13"/>
      <c r="CUV320" s="35"/>
      <c r="CUW320" s="35"/>
      <c r="CUX320" s="15"/>
      <c r="CUZ320" s="13"/>
      <c r="CVA320" s="35"/>
      <c r="CVB320" s="35"/>
      <c r="CVC320" s="15"/>
      <c r="CVE320" s="13"/>
      <c r="CVF320" s="35"/>
      <c r="CVG320" s="35"/>
      <c r="CVH320" s="15"/>
      <c r="CVJ320" s="13"/>
      <c r="CVK320" s="35"/>
      <c r="CVL320" s="35"/>
      <c r="CVM320" s="15"/>
      <c r="CVO320" s="13"/>
      <c r="CVP320" s="35"/>
      <c r="CVQ320" s="35"/>
      <c r="CVR320" s="15"/>
      <c r="CVT320" s="13"/>
      <c r="CVU320" s="35"/>
      <c r="CVV320" s="35"/>
      <c r="CVW320" s="15"/>
      <c r="CVY320" s="13"/>
      <c r="CVZ320" s="35"/>
      <c r="CWA320" s="35"/>
      <c r="CWB320" s="15"/>
      <c r="CWD320" s="13"/>
      <c r="CWE320" s="35"/>
      <c r="CWF320" s="35"/>
      <c r="CWG320" s="15"/>
      <c r="CWI320" s="13"/>
      <c r="CWJ320" s="35"/>
      <c r="CWK320" s="35"/>
      <c r="CWL320" s="15"/>
      <c r="CWN320" s="13"/>
      <c r="CWO320" s="35"/>
      <c r="CWP320" s="35"/>
      <c r="CWQ320" s="15"/>
      <c r="CWS320" s="13"/>
      <c r="CWT320" s="35"/>
      <c r="CWU320" s="35"/>
      <c r="CWV320" s="15"/>
      <c r="CWX320" s="13"/>
      <c r="CWY320" s="35"/>
      <c r="CWZ320" s="35"/>
      <c r="CXA320" s="15"/>
      <c r="CXC320" s="13"/>
      <c r="CXD320" s="35"/>
      <c r="CXE320" s="35"/>
      <c r="CXF320" s="15"/>
      <c r="CXH320" s="13"/>
      <c r="CXI320" s="35"/>
      <c r="CXJ320" s="35"/>
      <c r="CXK320" s="15"/>
      <c r="CXM320" s="13"/>
      <c r="CXN320" s="35"/>
      <c r="CXO320" s="35"/>
      <c r="CXP320" s="15"/>
      <c r="CXR320" s="13"/>
      <c r="CXS320" s="35"/>
      <c r="CXT320" s="35"/>
      <c r="CXU320" s="15"/>
      <c r="CXW320" s="13"/>
      <c r="CXX320" s="35"/>
      <c r="CXY320" s="35"/>
      <c r="CXZ320" s="15"/>
      <c r="CYB320" s="13"/>
      <c r="CYC320" s="35"/>
      <c r="CYD320" s="35"/>
      <c r="CYE320" s="15"/>
      <c r="CYG320" s="13"/>
      <c r="CYH320" s="35"/>
      <c r="CYI320" s="35"/>
      <c r="CYJ320" s="15"/>
      <c r="CYL320" s="13"/>
      <c r="CYM320" s="35"/>
      <c r="CYN320" s="35"/>
      <c r="CYO320" s="15"/>
      <c r="CYQ320" s="13"/>
      <c r="CYR320" s="35"/>
      <c r="CYS320" s="35"/>
      <c r="CYT320" s="15"/>
      <c r="CYV320" s="13"/>
      <c r="CYW320" s="35"/>
      <c r="CYX320" s="35"/>
      <c r="CYY320" s="15"/>
      <c r="CZA320" s="13"/>
      <c r="CZB320" s="35"/>
      <c r="CZC320" s="35"/>
      <c r="CZD320" s="15"/>
      <c r="CZF320" s="13"/>
      <c r="CZG320" s="35"/>
      <c r="CZH320" s="35"/>
      <c r="CZI320" s="15"/>
      <c r="CZK320" s="13"/>
      <c r="CZL320" s="35"/>
      <c r="CZM320" s="35"/>
      <c r="CZN320" s="15"/>
      <c r="CZP320" s="13"/>
      <c r="CZQ320" s="35"/>
      <c r="CZR320" s="35"/>
      <c r="CZS320" s="15"/>
      <c r="CZU320" s="13"/>
      <c r="CZV320" s="35"/>
      <c r="CZW320" s="35"/>
      <c r="CZX320" s="15"/>
      <c r="CZZ320" s="13"/>
      <c r="DAA320" s="35"/>
      <c r="DAB320" s="35"/>
      <c r="DAC320" s="15"/>
      <c r="DAE320" s="13"/>
      <c r="DAF320" s="35"/>
      <c r="DAG320" s="35"/>
      <c r="DAH320" s="15"/>
      <c r="DAJ320" s="13"/>
      <c r="DAK320" s="35"/>
      <c r="DAL320" s="35"/>
      <c r="DAM320" s="15"/>
      <c r="DAO320" s="13"/>
      <c r="DAP320" s="35"/>
      <c r="DAQ320" s="35"/>
      <c r="DAR320" s="15"/>
      <c r="DAT320" s="13"/>
      <c r="DAU320" s="35"/>
      <c r="DAV320" s="35"/>
      <c r="DAW320" s="15"/>
      <c r="DAY320" s="13"/>
      <c r="DAZ320" s="35"/>
      <c r="DBA320" s="35"/>
      <c r="DBB320" s="15"/>
      <c r="DBD320" s="13"/>
      <c r="DBE320" s="35"/>
      <c r="DBF320" s="35"/>
      <c r="DBG320" s="15"/>
      <c r="DBI320" s="13"/>
      <c r="DBJ320" s="35"/>
      <c r="DBK320" s="35"/>
      <c r="DBL320" s="15"/>
      <c r="DBN320" s="13"/>
      <c r="DBO320" s="35"/>
      <c r="DBP320" s="35"/>
      <c r="DBQ320" s="15"/>
      <c r="DBS320" s="13"/>
      <c r="DBT320" s="35"/>
      <c r="DBU320" s="35"/>
      <c r="DBV320" s="15"/>
      <c r="DBX320" s="13"/>
      <c r="DBY320" s="35"/>
      <c r="DBZ320" s="35"/>
      <c r="DCA320" s="15"/>
      <c r="DCC320" s="13"/>
      <c r="DCD320" s="35"/>
      <c r="DCE320" s="35"/>
      <c r="DCF320" s="15"/>
      <c r="DCH320" s="13"/>
      <c r="DCI320" s="35"/>
      <c r="DCJ320" s="35"/>
      <c r="DCK320" s="15"/>
      <c r="DCM320" s="13"/>
      <c r="DCN320" s="35"/>
      <c r="DCO320" s="35"/>
      <c r="DCP320" s="15"/>
      <c r="DCR320" s="13"/>
      <c r="DCS320" s="35"/>
      <c r="DCT320" s="35"/>
      <c r="DCU320" s="15"/>
      <c r="DCW320" s="13"/>
      <c r="DCX320" s="35"/>
      <c r="DCY320" s="35"/>
      <c r="DCZ320" s="15"/>
      <c r="DDB320" s="13"/>
      <c r="DDC320" s="35"/>
      <c r="DDD320" s="35"/>
      <c r="DDE320" s="15"/>
      <c r="DDG320" s="13"/>
      <c r="DDH320" s="35"/>
      <c r="DDI320" s="35"/>
      <c r="DDJ320" s="15"/>
      <c r="DDL320" s="13"/>
      <c r="DDM320" s="35"/>
      <c r="DDN320" s="35"/>
      <c r="DDO320" s="15"/>
      <c r="DDQ320" s="13"/>
      <c r="DDR320" s="35"/>
      <c r="DDS320" s="35"/>
      <c r="DDT320" s="15"/>
      <c r="DDV320" s="13"/>
      <c r="DDW320" s="35"/>
      <c r="DDX320" s="35"/>
      <c r="DDY320" s="15"/>
      <c r="DEA320" s="13"/>
      <c r="DEB320" s="35"/>
      <c r="DEC320" s="35"/>
      <c r="DED320" s="15"/>
      <c r="DEF320" s="13"/>
      <c r="DEG320" s="35"/>
      <c r="DEH320" s="35"/>
      <c r="DEI320" s="15"/>
      <c r="DEK320" s="13"/>
      <c r="DEL320" s="35"/>
      <c r="DEM320" s="35"/>
      <c r="DEN320" s="15"/>
      <c r="DEP320" s="13"/>
      <c r="DEQ320" s="35"/>
      <c r="DER320" s="35"/>
      <c r="DES320" s="15"/>
      <c r="DEU320" s="13"/>
      <c r="DEV320" s="35"/>
      <c r="DEW320" s="35"/>
      <c r="DEX320" s="15"/>
      <c r="DEZ320" s="13"/>
      <c r="DFA320" s="35"/>
      <c r="DFB320" s="35"/>
      <c r="DFC320" s="15"/>
      <c r="DFE320" s="13"/>
      <c r="DFF320" s="35"/>
      <c r="DFG320" s="35"/>
      <c r="DFH320" s="15"/>
      <c r="DFJ320" s="13"/>
      <c r="DFK320" s="35"/>
      <c r="DFL320" s="35"/>
      <c r="DFM320" s="15"/>
      <c r="DFO320" s="13"/>
      <c r="DFP320" s="35"/>
      <c r="DFQ320" s="35"/>
      <c r="DFR320" s="15"/>
      <c r="DFT320" s="13"/>
      <c r="DFU320" s="35"/>
      <c r="DFV320" s="35"/>
      <c r="DFW320" s="15"/>
      <c r="DFY320" s="13"/>
      <c r="DFZ320" s="35"/>
      <c r="DGA320" s="35"/>
      <c r="DGB320" s="15"/>
      <c r="DGD320" s="13"/>
      <c r="DGE320" s="35"/>
      <c r="DGF320" s="35"/>
      <c r="DGG320" s="15"/>
      <c r="DGI320" s="13"/>
      <c r="DGJ320" s="35"/>
      <c r="DGK320" s="35"/>
      <c r="DGL320" s="15"/>
      <c r="DGN320" s="13"/>
      <c r="DGO320" s="35"/>
      <c r="DGP320" s="35"/>
      <c r="DGQ320" s="15"/>
      <c r="DGS320" s="13"/>
      <c r="DGT320" s="35"/>
      <c r="DGU320" s="35"/>
      <c r="DGV320" s="15"/>
      <c r="DGX320" s="13"/>
      <c r="DGY320" s="35"/>
      <c r="DGZ320" s="35"/>
      <c r="DHA320" s="15"/>
      <c r="DHC320" s="13"/>
      <c r="DHD320" s="35"/>
      <c r="DHE320" s="35"/>
      <c r="DHF320" s="15"/>
      <c r="DHH320" s="13"/>
      <c r="DHI320" s="35"/>
      <c r="DHJ320" s="35"/>
      <c r="DHK320" s="15"/>
      <c r="DHM320" s="13"/>
      <c r="DHN320" s="35"/>
      <c r="DHO320" s="35"/>
      <c r="DHP320" s="15"/>
      <c r="DHR320" s="13"/>
      <c r="DHS320" s="35"/>
      <c r="DHT320" s="35"/>
      <c r="DHU320" s="15"/>
      <c r="DHW320" s="13"/>
      <c r="DHX320" s="35"/>
      <c r="DHY320" s="35"/>
      <c r="DHZ320" s="15"/>
      <c r="DIB320" s="13"/>
      <c r="DIC320" s="35"/>
      <c r="DID320" s="35"/>
      <c r="DIE320" s="15"/>
      <c r="DIG320" s="13"/>
      <c r="DIH320" s="35"/>
      <c r="DII320" s="35"/>
      <c r="DIJ320" s="15"/>
      <c r="DIL320" s="13"/>
      <c r="DIM320" s="35"/>
      <c r="DIN320" s="35"/>
      <c r="DIO320" s="15"/>
      <c r="DIQ320" s="13"/>
      <c r="DIR320" s="35"/>
      <c r="DIS320" s="35"/>
      <c r="DIT320" s="15"/>
      <c r="DIV320" s="13"/>
      <c r="DIW320" s="35"/>
      <c r="DIX320" s="35"/>
      <c r="DIY320" s="15"/>
      <c r="DJA320" s="13"/>
      <c r="DJB320" s="35"/>
      <c r="DJC320" s="35"/>
      <c r="DJD320" s="15"/>
      <c r="DJF320" s="13"/>
      <c r="DJG320" s="35"/>
      <c r="DJH320" s="35"/>
      <c r="DJI320" s="15"/>
      <c r="DJK320" s="13"/>
      <c r="DJL320" s="35"/>
      <c r="DJM320" s="35"/>
      <c r="DJN320" s="15"/>
      <c r="DJP320" s="13"/>
      <c r="DJQ320" s="35"/>
      <c r="DJR320" s="35"/>
      <c r="DJS320" s="15"/>
      <c r="DJU320" s="13"/>
      <c r="DJV320" s="35"/>
      <c r="DJW320" s="35"/>
      <c r="DJX320" s="15"/>
      <c r="DJZ320" s="13"/>
      <c r="DKA320" s="35"/>
      <c r="DKB320" s="35"/>
      <c r="DKC320" s="15"/>
      <c r="DKE320" s="13"/>
      <c r="DKF320" s="35"/>
      <c r="DKG320" s="35"/>
      <c r="DKH320" s="15"/>
      <c r="DKJ320" s="13"/>
      <c r="DKK320" s="35"/>
      <c r="DKL320" s="35"/>
      <c r="DKM320" s="15"/>
      <c r="DKO320" s="13"/>
      <c r="DKP320" s="35"/>
      <c r="DKQ320" s="35"/>
      <c r="DKR320" s="15"/>
      <c r="DKT320" s="13"/>
      <c r="DKU320" s="35"/>
      <c r="DKV320" s="35"/>
      <c r="DKW320" s="15"/>
      <c r="DKY320" s="13"/>
      <c r="DKZ320" s="35"/>
      <c r="DLA320" s="35"/>
      <c r="DLB320" s="15"/>
      <c r="DLD320" s="13"/>
      <c r="DLE320" s="35"/>
      <c r="DLF320" s="35"/>
      <c r="DLG320" s="15"/>
      <c r="DLI320" s="13"/>
      <c r="DLJ320" s="35"/>
      <c r="DLK320" s="35"/>
      <c r="DLL320" s="15"/>
      <c r="DLN320" s="13"/>
      <c r="DLO320" s="35"/>
      <c r="DLP320" s="35"/>
      <c r="DLQ320" s="15"/>
      <c r="DLS320" s="13"/>
      <c r="DLT320" s="35"/>
      <c r="DLU320" s="35"/>
      <c r="DLV320" s="15"/>
      <c r="DLX320" s="13"/>
      <c r="DLY320" s="35"/>
      <c r="DLZ320" s="35"/>
      <c r="DMA320" s="15"/>
      <c r="DMC320" s="13"/>
      <c r="DMD320" s="35"/>
      <c r="DME320" s="35"/>
      <c r="DMF320" s="15"/>
      <c r="DMH320" s="13"/>
      <c r="DMI320" s="35"/>
      <c r="DMJ320" s="35"/>
      <c r="DMK320" s="15"/>
      <c r="DMM320" s="13"/>
      <c r="DMN320" s="35"/>
      <c r="DMO320" s="35"/>
      <c r="DMP320" s="15"/>
      <c r="DMR320" s="13"/>
      <c r="DMS320" s="35"/>
      <c r="DMT320" s="35"/>
      <c r="DMU320" s="15"/>
      <c r="DMW320" s="13"/>
      <c r="DMX320" s="35"/>
      <c r="DMY320" s="35"/>
      <c r="DMZ320" s="15"/>
      <c r="DNB320" s="13"/>
      <c r="DNC320" s="35"/>
      <c r="DND320" s="35"/>
      <c r="DNE320" s="15"/>
      <c r="DNG320" s="13"/>
      <c r="DNH320" s="35"/>
      <c r="DNI320" s="35"/>
      <c r="DNJ320" s="15"/>
      <c r="DNL320" s="13"/>
      <c r="DNM320" s="35"/>
      <c r="DNN320" s="35"/>
      <c r="DNO320" s="15"/>
      <c r="DNQ320" s="13"/>
      <c r="DNR320" s="35"/>
      <c r="DNS320" s="35"/>
      <c r="DNT320" s="15"/>
      <c r="DNV320" s="13"/>
      <c r="DNW320" s="35"/>
      <c r="DNX320" s="35"/>
      <c r="DNY320" s="15"/>
      <c r="DOA320" s="13"/>
      <c r="DOB320" s="35"/>
      <c r="DOC320" s="35"/>
      <c r="DOD320" s="15"/>
      <c r="DOF320" s="13"/>
      <c r="DOG320" s="35"/>
      <c r="DOH320" s="35"/>
      <c r="DOI320" s="15"/>
      <c r="DOK320" s="13"/>
      <c r="DOL320" s="35"/>
      <c r="DOM320" s="35"/>
      <c r="DON320" s="15"/>
      <c r="DOP320" s="13"/>
      <c r="DOQ320" s="35"/>
      <c r="DOR320" s="35"/>
      <c r="DOS320" s="15"/>
      <c r="DOU320" s="13"/>
      <c r="DOV320" s="35"/>
      <c r="DOW320" s="35"/>
      <c r="DOX320" s="15"/>
      <c r="DOZ320" s="13"/>
      <c r="DPA320" s="35"/>
      <c r="DPB320" s="35"/>
      <c r="DPC320" s="15"/>
      <c r="DPE320" s="13"/>
      <c r="DPF320" s="35"/>
      <c r="DPG320" s="35"/>
      <c r="DPH320" s="15"/>
      <c r="DPJ320" s="13"/>
      <c r="DPK320" s="35"/>
      <c r="DPL320" s="35"/>
      <c r="DPM320" s="15"/>
      <c r="DPO320" s="13"/>
      <c r="DPP320" s="35"/>
      <c r="DPQ320" s="35"/>
      <c r="DPR320" s="15"/>
      <c r="DPT320" s="13"/>
      <c r="DPU320" s="35"/>
      <c r="DPV320" s="35"/>
      <c r="DPW320" s="15"/>
      <c r="DPY320" s="13"/>
      <c r="DPZ320" s="35"/>
      <c r="DQA320" s="35"/>
      <c r="DQB320" s="15"/>
      <c r="DQD320" s="13"/>
      <c r="DQE320" s="35"/>
      <c r="DQF320" s="35"/>
      <c r="DQG320" s="15"/>
      <c r="DQI320" s="13"/>
      <c r="DQJ320" s="35"/>
      <c r="DQK320" s="35"/>
      <c r="DQL320" s="15"/>
      <c r="DQN320" s="13"/>
      <c r="DQO320" s="35"/>
      <c r="DQP320" s="35"/>
      <c r="DQQ320" s="15"/>
      <c r="DQS320" s="13"/>
      <c r="DQT320" s="35"/>
      <c r="DQU320" s="35"/>
      <c r="DQV320" s="15"/>
      <c r="DQX320" s="13"/>
      <c r="DQY320" s="35"/>
      <c r="DQZ320" s="35"/>
      <c r="DRA320" s="15"/>
      <c r="DRC320" s="13"/>
      <c r="DRD320" s="35"/>
      <c r="DRE320" s="35"/>
      <c r="DRF320" s="15"/>
      <c r="DRH320" s="13"/>
      <c r="DRI320" s="35"/>
      <c r="DRJ320" s="35"/>
      <c r="DRK320" s="15"/>
      <c r="DRM320" s="13"/>
      <c r="DRN320" s="35"/>
      <c r="DRO320" s="35"/>
      <c r="DRP320" s="15"/>
      <c r="DRR320" s="13"/>
      <c r="DRS320" s="35"/>
      <c r="DRT320" s="35"/>
      <c r="DRU320" s="15"/>
      <c r="DRW320" s="13"/>
      <c r="DRX320" s="35"/>
      <c r="DRY320" s="35"/>
      <c r="DRZ320" s="15"/>
      <c r="DSB320" s="13"/>
      <c r="DSC320" s="35"/>
      <c r="DSD320" s="35"/>
      <c r="DSE320" s="15"/>
      <c r="DSG320" s="13"/>
      <c r="DSH320" s="35"/>
      <c r="DSI320" s="35"/>
      <c r="DSJ320" s="15"/>
      <c r="DSL320" s="13"/>
      <c r="DSM320" s="35"/>
      <c r="DSN320" s="35"/>
      <c r="DSO320" s="15"/>
      <c r="DSQ320" s="13"/>
      <c r="DSR320" s="35"/>
      <c r="DSS320" s="35"/>
      <c r="DST320" s="15"/>
      <c r="DSV320" s="13"/>
      <c r="DSW320" s="35"/>
      <c r="DSX320" s="35"/>
      <c r="DSY320" s="15"/>
      <c r="DTA320" s="13"/>
      <c r="DTB320" s="35"/>
      <c r="DTC320" s="35"/>
      <c r="DTD320" s="15"/>
      <c r="DTF320" s="13"/>
      <c r="DTG320" s="35"/>
      <c r="DTH320" s="35"/>
      <c r="DTI320" s="15"/>
      <c r="DTK320" s="13"/>
      <c r="DTL320" s="35"/>
      <c r="DTM320" s="35"/>
      <c r="DTN320" s="15"/>
      <c r="DTP320" s="13"/>
      <c r="DTQ320" s="35"/>
      <c r="DTR320" s="35"/>
      <c r="DTS320" s="15"/>
      <c r="DTU320" s="13"/>
      <c r="DTV320" s="35"/>
      <c r="DTW320" s="35"/>
      <c r="DTX320" s="15"/>
      <c r="DTZ320" s="13"/>
      <c r="DUA320" s="35"/>
      <c r="DUB320" s="35"/>
      <c r="DUC320" s="15"/>
      <c r="DUE320" s="13"/>
      <c r="DUF320" s="35"/>
      <c r="DUG320" s="35"/>
      <c r="DUH320" s="15"/>
      <c r="DUJ320" s="13"/>
      <c r="DUK320" s="35"/>
      <c r="DUL320" s="35"/>
      <c r="DUM320" s="15"/>
      <c r="DUO320" s="13"/>
      <c r="DUP320" s="35"/>
      <c r="DUQ320" s="35"/>
      <c r="DUR320" s="15"/>
      <c r="DUT320" s="13"/>
      <c r="DUU320" s="35"/>
      <c r="DUV320" s="35"/>
      <c r="DUW320" s="15"/>
      <c r="DUY320" s="13"/>
      <c r="DUZ320" s="35"/>
      <c r="DVA320" s="35"/>
      <c r="DVB320" s="15"/>
      <c r="DVD320" s="13"/>
      <c r="DVE320" s="35"/>
      <c r="DVF320" s="35"/>
      <c r="DVG320" s="15"/>
      <c r="DVI320" s="13"/>
      <c r="DVJ320" s="35"/>
      <c r="DVK320" s="35"/>
      <c r="DVL320" s="15"/>
      <c r="DVN320" s="13"/>
      <c r="DVO320" s="35"/>
      <c r="DVP320" s="35"/>
      <c r="DVQ320" s="15"/>
      <c r="DVS320" s="13"/>
      <c r="DVT320" s="35"/>
      <c r="DVU320" s="35"/>
      <c r="DVV320" s="15"/>
      <c r="DVX320" s="13"/>
      <c r="DVY320" s="35"/>
      <c r="DVZ320" s="35"/>
      <c r="DWA320" s="15"/>
      <c r="DWC320" s="13"/>
      <c r="DWD320" s="35"/>
      <c r="DWE320" s="35"/>
      <c r="DWF320" s="15"/>
      <c r="DWH320" s="13"/>
      <c r="DWI320" s="35"/>
      <c r="DWJ320" s="35"/>
      <c r="DWK320" s="15"/>
      <c r="DWM320" s="13"/>
      <c r="DWN320" s="35"/>
      <c r="DWO320" s="35"/>
      <c r="DWP320" s="15"/>
      <c r="DWR320" s="13"/>
      <c r="DWS320" s="35"/>
      <c r="DWT320" s="35"/>
      <c r="DWU320" s="15"/>
      <c r="DWW320" s="13"/>
      <c r="DWX320" s="35"/>
      <c r="DWY320" s="35"/>
      <c r="DWZ320" s="15"/>
      <c r="DXB320" s="13"/>
      <c r="DXC320" s="35"/>
      <c r="DXD320" s="35"/>
      <c r="DXE320" s="15"/>
      <c r="DXG320" s="13"/>
      <c r="DXH320" s="35"/>
      <c r="DXI320" s="35"/>
      <c r="DXJ320" s="15"/>
      <c r="DXL320" s="13"/>
      <c r="DXM320" s="35"/>
      <c r="DXN320" s="35"/>
      <c r="DXO320" s="15"/>
      <c r="DXQ320" s="13"/>
      <c r="DXR320" s="35"/>
      <c r="DXS320" s="35"/>
      <c r="DXT320" s="15"/>
      <c r="DXV320" s="13"/>
      <c r="DXW320" s="35"/>
      <c r="DXX320" s="35"/>
      <c r="DXY320" s="15"/>
      <c r="DYA320" s="13"/>
      <c r="DYB320" s="35"/>
      <c r="DYC320" s="35"/>
      <c r="DYD320" s="15"/>
      <c r="DYF320" s="13"/>
      <c r="DYG320" s="35"/>
      <c r="DYH320" s="35"/>
      <c r="DYI320" s="15"/>
      <c r="DYK320" s="13"/>
      <c r="DYL320" s="35"/>
      <c r="DYM320" s="35"/>
      <c r="DYN320" s="15"/>
      <c r="DYP320" s="13"/>
      <c r="DYQ320" s="35"/>
      <c r="DYR320" s="35"/>
      <c r="DYS320" s="15"/>
      <c r="DYU320" s="13"/>
      <c r="DYV320" s="35"/>
      <c r="DYW320" s="35"/>
      <c r="DYX320" s="15"/>
      <c r="DYZ320" s="13"/>
      <c r="DZA320" s="35"/>
      <c r="DZB320" s="35"/>
      <c r="DZC320" s="15"/>
      <c r="DZE320" s="13"/>
      <c r="DZF320" s="35"/>
      <c r="DZG320" s="35"/>
      <c r="DZH320" s="15"/>
      <c r="DZJ320" s="13"/>
      <c r="DZK320" s="35"/>
      <c r="DZL320" s="35"/>
      <c r="DZM320" s="15"/>
      <c r="DZO320" s="13"/>
      <c r="DZP320" s="35"/>
      <c r="DZQ320" s="35"/>
      <c r="DZR320" s="15"/>
      <c r="DZT320" s="13"/>
      <c r="DZU320" s="35"/>
      <c r="DZV320" s="35"/>
      <c r="DZW320" s="15"/>
      <c r="DZY320" s="13"/>
      <c r="DZZ320" s="35"/>
      <c r="EAA320" s="35"/>
      <c r="EAB320" s="15"/>
      <c r="EAD320" s="13"/>
      <c r="EAE320" s="35"/>
      <c r="EAF320" s="35"/>
      <c r="EAG320" s="15"/>
      <c r="EAI320" s="13"/>
      <c r="EAJ320" s="35"/>
      <c r="EAK320" s="35"/>
      <c r="EAL320" s="15"/>
      <c r="EAN320" s="13"/>
      <c r="EAO320" s="35"/>
      <c r="EAP320" s="35"/>
      <c r="EAQ320" s="15"/>
      <c r="EAS320" s="13"/>
      <c r="EAT320" s="35"/>
      <c r="EAU320" s="35"/>
      <c r="EAV320" s="15"/>
      <c r="EAX320" s="13"/>
      <c r="EAY320" s="35"/>
      <c r="EAZ320" s="35"/>
      <c r="EBA320" s="15"/>
      <c r="EBC320" s="13"/>
      <c r="EBD320" s="35"/>
      <c r="EBE320" s="35"/>
      <c r="EBF320" s="15"/>
      <c r="EBH320" s="13"/>
      <c r="EBI320" s="35"/>
      <c r="EBJ320" s="35"/>
      <c r="EBK320" s="15"/>
      <c r="EBM320" s="13"/>
      <c r="EBN320" s="35"/>
      <c r="EBO320" s="35"/>
      <c r="EBP320" s="15"/>
      <c r="EBR320" s="13"/>
      <c r="EBS320" s="35"/>
      <c r="EBT320" s="35"/>
      <c r="EBU320" s="15"/>
      <c r="EBW320" s="13"/>
      <c r="EBX320" s="35"/>
      <c r="EBY320" s="35"/>
      <c r="EBZ320" s="15"/>
      <c r="ECB320" s="13"/>
      <c r="ECC320" s="35"/>
      <c r="ECD320" s="35"/>
      <c r="ECE320" s="15"/>
      <c r="ECG320" s="13"/>
      <c r="ECH320" s="35"/>
      <c r="ECI320" s="35"/>
      <c r="ECJ320" s="15"/>
      <c r="ECL320" s="13"/>
      <c r="ECM320" s="35"/>
      <c r="ECN320" s="35"/>
      <c r="ECO320" s="15"/>
      <c r="ECQ320" s="13"/>
      <c r="ECR320" s="35"/>
      <c r="ECS320" s="35"/>
      <c r="ECT320" s="15"/>
      <c r="ECV320" s="13"/>
      <c r="ECW320" s="35"/>
      <c r="ECX320" s="35"/>
      <c r="ECY320" s="15"/>
      <c r="EDA320" s="13"/>
      <c r="EDB320" s="35"/>
      <c r="EDC320" s="35"/>
      <c r="EDD320" s="15"/>
      <c r="EDF320" s="13"/>
      <c r="EDG320" s="35"/>
      <c r="EDH320" s="35"/>
      <c r="EDI320" s="15"/>
      <c r="EDK320" s="13"/>
      <c r="EDL320" s="35"/>
      <c r="EDM320" s="35"/>
      <c r="EDN320" s="15"/>
      <c r="EDP320" s="13"/>
      <c r="EDQ320" s="35"/>
      <c r="EDR320" s="35"/>
      <c r="EDS320" s="15"/>
      <c r="EDU320" s="13"/>
      <c r="EDV320" s="35"/>
      <c r="EDW320" s="35"/>
      <c r="EDX320" s="15"/>
      <c r="EDZ320" s="13"/>
      <c r="EEA320" s="35"/>
      <c r="EEB320" s="35"/>
      <c r="EEC320" s="15"/>
      <c r="EEE320" s="13"/>
      <c r="EEF320" s="35"/>
      <c r="EEG320" s="35"/>
      <c r="EEH320" s="15"/>
      <c r="EEJ320" s="13"/>
      <c r="EEK320" s="35"/>
      <c r="EEL320" s="35"/>
      <c r="EEM320" s="15"/>
      <c r="EEO320" s="13"/>
      <c r="EEP320" s="35"/>
      <c r="EEQ320" s="35"/>
      <c r="EER320" s="15"/>
      <c r="EET320" s="13"/>
      <c r="EEU320" s="35"/>
      <c r="EEV320" s="35"/>
      <c r="EEW320" s="15"/>
      <c r="EEY320" s="13"/>
      <c r="EEZ320" s="35"/>
      <c r="EFA320" s="35"/>
      <c r="EFB320" s="15"/>
      <c r="EFD320" s="13"/>
      <c r="EFE320" s="35"/>
      <c r="EFF320" s="35"/>
      <c r="EFG320" s="15"/>
      <c r="EFI320" s="13"/>
      <c r="EFJ320" s="35"/>
      <c r="EFK320" s="35"/>
      <c r="EFL320" s="15"/>
      <c r="EFN320" s="13"/>
      <c r="EFO320" s="35"/>
      <c r="EFP320" s="35"/>
      <c r="EFQ320" s="15"/>
      <c r="EFS320" s="13"/>
      <c r="EFT320" s="35"/>
      <c r="EFU320" s="35"/>
      <c r="EFV320" s="15"/>
      <c r="EFX320" s="13"/>
      <c r="EFY320" s="35"/>
      <c r="EFZ320" s="35"/>
      <c r="EGA320" s="15"/>
      <c r="EGC320" s="13"/>
      <c r="EGD320" s="35"/>
      <c r="EGE320" s="35"/>
      <c r="EGF320" s="15"/>
      <c r="EGH320" s="13"/>
      <c r="EGI320" s="35"/>
      <c r="EGJ320" s="35"/>
      <c r="EGK320" s="15"/>
      <c r="EGM320" s="13"/>
      <c r="EGN320" s="35"/>
      <c r="EGO320" s="35"/>
      <c r="EGP320" s="15"/>
      <c r="EGR320" s="13"/>
      <c r="EGS320" s="35"/>
      <c r="EGT320" s="35"/>
      <c r="EGU320" s="15"/>
      <c r="EGW320" s="13"/>
      <c r="EGX320" s="35"/>
      <c r="EGY320" s="35"/>
      <c r="EGZ320" s="15"/>
      <c r="EHB320" s="13"/>
      <c r="EHC320" s="35"/>
      <c r="EHD320" s="35"/>
      <c r="EHE320" s="15"/>
      <c r="EHG320" s="13"/>
      <c r="EHH320" s="35"/>
      <c r="EHI320" s="35"/>
      <c r="EHJ320" s="15"/>
      <c r="EHL320" s="13"/>
      <c r="EHM320" s="35"/>
      <c r="EHN320" s="35"/>
      <c r="EHO320" s="15"/>
      <c r="EHQ320" s="13"/>
      <c r="EHR320" s="35"/>
      <c r="EHS320" s="35"/>
      <c r="EHT320" s="15"/>
      <c r="EHV320" s="13"/>
      <c r="EHW320" s="35"/>
      <c r="EHX320" s="35"/>
      <c r="EHY320" s="15"/>
      <c r="EIA320" s="13"/>
      <c r="EIB320" s="35"/>
      <c r="EIC320" s="35"/>
      <c r="EID320" s="15"/>
      <c r="EIF320" s="13"/>
      <c r="EIG320" s="35"/>
      <c r="EIH320" s="35"/>
      <c r="EII320" s="15"/>
      <c r="EIK320" s="13"/>
      <c r="EIL320" s="35"/>
      <c r="EIM320" s="35"/>
      <c r="EIN320" s="15"/>
      <c r="EIP320" s="13"/>
      <c r="EIQ320" s="35"/>
      <c r="EIR320" s="35"/>
      <c r="EIS320" s="15"/>
      <c r="EIU320" s="13"/>
      <c r="EIV320" s="35"/>
      <c r="EIW320" s="35"/>
      <c r="EIX320" s="15"/>
      <c r="EIZ320" s="13"/>
      <c r="EJA320" s="35"/>
      <c r="EJB320" s="35"/>
      <c r="EJC320" s="15"/>
      <c r="EJE320" s="13"/>
      <c r="EJF320" s="35"/>
      <c r="EJG320" s="35"/>
      <c r="EJH320" s="15"/>
      <c r="EJJ320" s="13"/>
      <c r="EJK320" s="35"/>
      <c r="EJL320" s="35"/>
      <c r="EJM320" s="15"/>
      <c r="EJO320" s="13"/>
      <c r="EJP320" s="35"/>
      <c r="EJQ320" s="35"/>
      <c r="EJR320" s="15"/>
      <c r="EJT320" s="13"/>
      <c r="EJU320" s="35"/>
      <c r="EJV320" s="35"/>
      <c r="EJW320" s="15"/>
      <c r="EJY320" s="13"/>
      <c r="EJZ320" s="35"/>
      <c r="EKA320" s="35"/>
      <c r="EKB320" s="15"/>
      <c r="EKD320" s="13"/>
      <c r="EKE320" s="35"/>
      <c r="EKF320" s="35"/>
      <c r="EKG320" s="15"/>
      <c r="EKI320" s="13"/>
      <c r="EKJ320" s="35"/>
      <c r="EKK320" s="35"/>
      <c r="EKL320" s="15"/>
      <c r="EKN320" s="13"/>
      <c r="EKO320" s="35"/>
      <c r="EKP320" s="35"/>
      <c r="EKQ320" s="15"/>
      <c r="EKS320" s="13"/>
      <c r="EKT320" s="35"/>
      <c r="EKU320" s="35"/>
      <c r="EKV320" s="15"/>
      <c r="EKX320" s="13"/>
      <c r="EKY320" s="35"/>
      <c r="EKZ320" s="35"/>
      <c r="ELA320" s="15"/>
      <c r="ELC320" s="13"/>
      <c r="ELD320" s="35"/>
      <c r="ELE320" s="35"/>
      <c r="ELF320" s="15"/>
      <c r="ELH320" s="13"/>
      <c r="ELI320" s="35"/>
      <c r="ELJ320" s="35"/>
      <c r="ELK320" s="15"/>
      <c r="ELM320" s="13"/>
      <c r="ELN320" s="35"/>
      <c r="ELO320" s="35"/>
      <c r="ELP320" s="15"/>
      <c r="ELR320" s="13"/>
      <c r="ELS320" s="35"/>
      <c r="ELT320" s="35"/>
      <c r="ELU320" s="15"/>
      <c r="ELW320" s="13"/>
      <c r="ELX320" s="35"/>
      <c r="ELY320" s="35"/>
      <c r="ELZ320" s="15"/>
      <c r="EMB320" s="13"/>
      <c r="EMC320" s="35"/>
      <c r="EMD320" s="35"/>
      <c r="EME320" s="15"/>
      <c r="EMG320" s="13"/>
      <c r="EMH320" s="35"/>
      <c r="EMI320" s="35"/>
      <c r="EMJ320" s="15"/>
      <c r="EML320" s="13"/>
      <c r="EMM320" s="35"/>
      <c r="EMN320" s="35"/>
      <c r="EMO320" s="15"/>
      <c r="EMQ320" s="13"/>
      <c r="EMR320" s="35"/>
      <c r="EMS320" s="35"/>
      <c r="EMT320" s="15"/>
      <c r="EMV320" s="13"/>
      <c r="EMW320" s="35"/>
      <c r="EMX320" s="35"/>
      <c r="EMY320" s="15"/>
      <c r="ENA320" s="13"/>
      <c r="ENB320" s="35"/>
      <c r="ENC320" s="35"/>
      <c r="END320" s="15"/>
      <c r="ENF320" s="13"/>
      <c r="ENG320" s="35"/>
      <c r="ENH320" s="35"/>
      <c r="ENI320" s="15"/>
      <c r="ENK320" s="13"/>
      <c r="ENL320" s="35"/>
      <c r="ENM320" s="35"/>
      <c r="ENN320" s="15"/>
      <c r="ENP320" s="13"/>
      <c r="ENQ320" s="35"/>
      <c r="ENR320" s="35"/>
      <c r="ENS320" s="15"/>
      <c r="ENU320" s="13"/>
      <c r="ENV320" s="35"/>
      <c r="ENW320" s="35"/>
      <c r="ENX320" s="15"/>
      <c r="ENZ320" s="13"/>
      <c r="EOA320" s="35"/>
      <c r="EOB320" s="35"/>
      <c r="EOC320" s="15"/>
      <c r="EOE320" s="13"/>
      <c r="EOF320" s="35"/>
      <c r="EOG320" s="35"/>
      <c r="EOH320" s="15"/>
      <c r="EOJ320" s="13"/>
      <c r="EOK320" s="35"/>
      <c r="EOL320" s="35"/>
      <c r="EOM320" s="15"/>
      <c r="EOO320" s="13"/>
      <c r="EOP320" s="35"/>
      <c r="EOQ320" s="35"/>
      <c r="EOR320" s="15"/>
      <c r="EOT320" s="13"/>
      <c r="EOU320" s="35"/>
      <c r="EOV320" s="35"/>
      <c r="EOW320" s="15"/>
      <c r="EOY320" s="13"/>
      <c r="EOZ320" s="35"/>
      <c r="EPA320" s="35"/>
      <c r="EPB320" s="15"/>
      <c r="EPD320" s="13"/>
      <c r="EPE320" s="35"/>
      <c r="EPF320" s="35"/>
      <c r="EPG320" s="15"/>
      <c r="EPI320" s="13"/>
      <c r="EPJ320" s="35"/>
      <c r="EPK320" s="35"/>
      <c r="EPL320" s="15"/>
      <c r="EPN320" s="13"/>
      <c r="EPO320" s="35"/>
      <c r="EPP320" s="35"/>
      <c r="EPQ320" s="15"/>
      <c r="EPS320" s="13"/>
      <c r="EPT320" s="35"/>
      <c r="EPU320" s="35"/>
      <c r="EPV320" s="15"/>
      <c r="EPX320" s="13"/>
      <c r="EPY320" s="35"/>
      <c r="EPZ320" s="35"/>
      <c r="EQA320" s="15"/>
      <c r="EQC320" s="13"/>
      <c r="EQD320" s="35"/>
      <c r="EQE320" s="35"/>
      <c r="EQF320" s="15"/>
      <c r="EQH320" s="13"/>
      <c r="EQI320" s="35"/>
      <c r="EQJ320" s="35"/>
      <c r="EQK320" s="15"/>
      <c r="EQM320" s="13"/>
      <c r="EQN320" s="35"/>
      <c r="EQO320" s="35"/>
      <c r="EQP320" s="15"/>
      <c r="EQR320" s="13"/>
      <c r="EQS320" s="35"/>
      <c r="EQT320" s="35"/>
      <c r="EQU320" s="15"/>
      <c r="EQW320" s="13"/>
      <c r="EQX320" s="35"/>
      <c r="EQY320" s="35"/>
      <c r="EQZ320" s="15"/>
      <c r="ERB320" s="13"/>
      <c r="ERC320" s="35"/>
      <c r="ERD320" s="35"/>
      <c r="ERE320" s="15"/>
      <c r="ERG320" s="13"/>
      <c r="ERH320" s="35"/>
      <c r="ERI320" s="35"/>
      <c r="ERJ320" s="15"/>
      <c r="ERL320" s="13"/>
      <c r="ERM320" s="35"/>
      <c r="ERN320" s="35"/>
      <c r="ERO320" s="15"/>
      <c r="ERQ320" s="13"/>
      <c r="ERR320" s="35"/>
      <c r="ERS320" s="35"/>
      <c r="ERT320" s="15"/>
      <c r="ERV320" s="13"/>
      <c r="ERW320" s="35"/>
      <c r="ERX320" s="35"/>
      <c r="ERY320" s="15"/>
      <c r="ESA320" s="13"/>
      <c r="ESB320" s="35"/>
      <c r="ESC320" s="35"/>
      <c r="ESD320" s="15"/>
      <c r="ESF320" s="13"/>
      <c r="ESG320" s="35"/>
      <c r="ESH320" s="35"/>
      <c r="ESI320" s="15"/>
      <c r="ESK320" s="13"/>
      <c r="ESL320" s="35"/>
      <c r="ESM320" s="35"/>
      <c r="ESN320" s="15"/>
      <c r="ESP320" s="13"/>
      <c r="ESQ320" s="35"/>
      <c r="ESR320" s="35"/>
      <c r="ESS320" s="15"/>
      <c r="ESU320" s="13"/>
      <c r="ESV320" s="35"/>
      <c r="ESW320" s="35"/>
      <c r="ESX320" s="15"/>
      <c r="ESZ320" s="13"/>
      <c r="ETA320" s="35"/>
      <c r="ETB320" s="35"/>
      <c r="ETC320" s="15"/>
      <c r="ETE320" s="13"/>
      <c r="ETF320" s="35"/>
      <c r="ETG320" s="35"/>
      <c r="ETH320" s="15"/>
      <c r="ETJ320" s="13"/>
      <c r="ETK320" s="35"/>
      <c r="ETL320" s="35"/>
      <c r="ETM320" s="15"/>
      <c r="ETO320" s="13"/>
      <c r="ETP320" s="35"/>
      <c r="ETQ320" s="35"/>
      <c r="ETR320" s="15"/>
      <c r="ETT320" s="13"/>
      <c r="ETU320" s="35"/>
      <c r="ETV320" s="35"/>
      <c r="ETW320" s="15"/>
      <c r="ETY320" s="13"/>
      <c r="ETZ320" s="35"/>
      <c r="EUA320" s="35"/>
      <c r="EUB320" s="15"/>
      <c r="EUD320" s="13"/>
      <c r="EUE320" s="35"/>
      <c r="EUF320" s="35"/>
      <c r="EUG320" s="15"/>
      <c r="EUI320" s="13"/>
      <c r="EUJ320" s="35"/>
      <c r="EUK320" s="35"/>
      <c r="EUL320" s="15"/>
      <c r="EUN320" s="13"/>
      <c r="EUO320" s="35"/>
      <c r="EUP320" s="35"/>
      <c r="EUQ320" s="15"/>
      <c r="EUS320" s="13"/>
      <c r="EUT320" s="35"/>
      <c r="EUU320" s="35"/>
      <c r="EUV320" s="15"/>
      <c r="EUX320" s="13"/>
      <c r="EUY320" s="35"/>
      <c r="EUZ320" s="35"/>
      <c r="EVA320" s="15"/>
      <c r="EVC320" s="13"/>
      <c r="EVD320" s="35"/>
      <c r="EVE320" s="35"/>
      <c r="EVF320" s="15"/>
      <c r="EVH320" s="13"/>
      <c r="EVI320" s="35"/>
      <c r="EVJ320" s="35"/>
      <c r="EVK320" s="15"/>
      <c r="EVM320" s="13"/>
      <c r="EVN320" s="35"/>
      <c r="EVO320" s="35"/>
      <c r="EVP320" s="15"/>
      <c r="EVR320" s="13"/>
      <c r="EVS320" s="35"/>
      <c r="EVT320" s="35"/>
      <c r="EVU320" s="15"/>
      <c r="EVW320" s="13"/>
      <c r="EVX320" s="35"/>
      <c r="EVY320" s="35"/>
      <c r="EVZ320" s="15"/>
      <c r="EWB320" s="13"/>
      <c r="EWC320" s="35"/>
      <c r="EWD320" s="35"/>
      <c r="EWE320" s="15"/>
      <c r="EWG320" s="13"/>
      <c r="EWH320" s="35"/>
      <c r="EWI320" s="35"/>
      <c r="EWJ320" s="15"/>
      <c r="EWL320" s="13"/>
      <c r="EWM320" s="35"/>
      <c r="EWN320" s="35"/>
      <c r="EWO320" s="15"/>
      <c r="EWQ320" s="13"/>
      <c r="EWR320" s="35"/>
      <c r="EWS320" s="35"/>
      <c r="EWT320" s="15"/>
      <c r="EWV320" s="13"/>
      <c r="EWW320" s="35"/>
      <c r="EWX320" s="35"/>
      <c r="EWY320" s="15"/>
      <c r="EXA320" s="13"/>
      <c r="EXB320" s="35"/>
      <c r="EXC320" s="35"/>
      <c r="EXD320" s="15"/>
      <c r="EXF320" s="13"/>
      <c r="EXG320" s="35"/>
      <c r="EXH320" s="35"/>
      <c r="EXI320" s="15"/>
      <c r="EXK320" s="13"/>
      <c r="EXL320" s="35"/>
      <c r="EXM320" s="35"/>
      <c r="EXN320" s="15"/>
      <c r="EXP320" s="13"/>
      <c r="EXQ320" s="35"/>
      <c r="EXR320" s="35"/>
      <c r="EXS320" s="15"/>
      <c r="EXU320" s="13"/>
      <c r="EXV320" s="35"/>
      <c r="EXW320" s="35"/>
      <c r="EXX320" s="15"/>
      <c r="EXZ320" s="13"/>
      <c r="EYA320" s="35"/>
      <c r="EYB320" s="35"/>
      <c r="EYC320" s="15"/>
      <c r="EYE320" s="13"/>
      <c r="EYF320" s="35"/>
      <c r="EYG320" s="35"/>
      <c r="EYH320" s="15"/>
      <c r="EYJ320" s="13"/>
      <c r="EYK320" s="35"/>
      <c r="EYL320" s="35"/>
      <c r="EYM320" s="15"/>
      <c r="EYO320" s="13"/>
      <c r="EYP320" s="35"/>
      <c r="EYQ320" s="35"/>
      <c r="EYR320" s="15"/>
      <c r="EYT320" s="13"/>
      <c r="EYU320" s="35"/>
      <c r="EYV320" s="35"/>
      <c r="EYW320" s="15"/>
      <c r="EYY320" s="13"/>
      <c r="EYZ320" s="35"/>
      <c r="EZA320" s="35"/>
      <c r="EZB320" s="15"/>
      <c r="EZD320" s="13"/>
      <c r="EZE320" s="35"/>
      <c r="EZF320" s="35"/>
      <c r="EZG320" s="15"/>
      <c r="EZI320" s="13"/>
      <c r="EZJ320" s="35"/>
      <c r="EZK320" s="35"/>
      <c r="EZL320" s="15"/>
      <c r="EZN320" s="13"/>
      <c r="EZO320" s="35"/>
      <c r="EZP320" s="35"/>
      <c r="EZQ320" s="15"/>
      <c r="EZS320" s="13"/>
      <c r="EZT320" s="35"/>
      <c r="EZU320" s="35"/>
      <c r="EZV320" s="15"/>
      <c r="EZX320" s="13"/>
      <c r="EZY320" s="35"/>
      <c r="EZZ320" s="35"/>
      <c r="FAA320" s="15"/>
      <c r="FAC320" s="13"/>
      <c r="FAD320" s="35"/>
      <c r="FAE320" s="35"/>
      <c r="FAF320" s="15"/>
      <c r="FAH320" s="13"/>
      <c r="FAI320" s="35"/>
      <c r="FAJ320" s="35"/>
      <c r="FAK320" s="15"/>
      <c r="FAM320" s="13"/>
      <c r="FAN320" s="35"/>
      <c r="FAO320" s="35"/>
      <c r="FAP320" s="15"/>
      <c r="FAR320" s="13"/>
      <c r="FAS320" s="35"/>
      <c r="FAT320" s="35"/>
      <c r="FAU320" s="15"/>
      <c r="FAW320" s="13"/>
      <c r="FAX320" s="35"/>
      <c r="FAY320" s="35"/>
      <c r="FAZ320" s="15"/>
      <c r="FBB320" s="13"/>
      <c r="FBC320" s="35"/>
      <c r="FBD320" s="35"/>
      <c r="FBE320" s="15"/>
      <c r="FBG320" s="13"/>
      <c r="FBH320" s="35"/>
      <c r="FBI320" s="35"/>
      <c r="FBJ320" s="15"/>
      <c r="FBL320" s="13"/>
      <c r="FBM320" s="35"/>
      <c r="FBN320" s="35"/>
      <c r="FBO320" s="15"/>
      <c r="FBQ320" s="13"/>
      <c r="FBR320" s="35"/>
      <c r="FBS320" s="35"/>
      <c r="FBT320" s="15"/>
      <c r="FBV320" s="13"/>
      <c r="FBW320" s="35"/>
      <c r="FBX320" s="35"/>
      <c r="FBY320" s="15"/>
      <c r="FCA320" s="13"/>
      <c r="FCB320" s="35"/>
      <c r="FCC320" s="35"/>
      <c r="FCD320" s="15"/>
      <c r="FCF320" s="13"/>
      <c r="FCG320" s="35"/>
      <c r="FCH320" s="35"/>
      <c r="FCI320" s="15"/>
      <c r="FCK320" s="13"/>
      <c r="FCL320" s="35"/>
      <c r="FCM320" s="35"/>
      <c r="FCN320" s="15"/>
      <c r="FCP320" s="13"/>
      <c r="FCQ320" s="35"/>
      <c r="FCR320" s="35"/>
      <c r="FCS320" s="15"/>
      <c r="FCU320" s="13"/>
      <c r="FCV320" s="35"/>
      <c r="FCW320" s="35"/>
      <c r="FCX320" s="15"/>
      <c r="FCZ320" s="13"/>
      <c r="FDA320" s="35"/>
      <c r="FDB320" s="35"/>
      <c r="FDC320" s="15"/>
      <c r="FDE320" s="13"/>
      <c r="FDF320" s="35"/>
      <c r="FDG320" s="35"/>
      <c r="FDH320" s="15"/>
      <c r="FDJ320" s="13"/>
      <c r="FDK320" s="35"/>
      <c r="FDL320" s="35"/>
      <c r="FDM320" s="15"/>
      <c r="FDO320" s="13"/>
      <c r="FDP320" s="35"/>
      <c r="FDQ320" s="35"/>
      <c r="FDR320" s="15"/>
      <c r="FDT320" s="13"/>
      <c r="FDU320" s="35"/>
      <c r="FDV320" s="35"/>
      <c r="FDW320" s="15"/>
      <c r="FDY320" s="13"/>
      <c r="FDZ320" s="35"/>
      <c r="FEA320" s="35"/>
      <c r="FEB320" s="15"/>
      <c r="FED320" s="13"/>
      <c r="FEE320" s="35"/>
      <c r="FEF320" s="35"/>
      <c r="FEG320" s="15"/>
      <c r="FEI320" s="13"/>
      <c r="FEJ320" s="35"/>
      <c r="FEK320" s="35"/>
      <c r="FEL320" s="15"/>
      <c r="FEN320" s="13"/>
      <c r="FEO320" s="35"/>
      <c r="FEP320" s="35"/>
      <c r="FEQ320" s="15"/>
      <c r="FES320" s="13"/>
      <c r="FET320" s="35"/>
      <c r="FEU320" s="35"/>
      <c r="FEV320" s="15"/>
      <c r="FEX320" s="13"/>
      <c r="FEY320" s="35"/>
      <c r="FEZ320" s="35"/>
      <c r="FFA320" s="15"/>
      <c r="FFC320" s="13"/>
      <c r="FFD320" s="35"/>
      <c r="FFE320" s="35"/>
      <c r="FFF320" s="15"/>
      <c r="FFH320" s="13"/>
      <c r="FFI320" s="35"/>
      <c r="FFJ320" s="35"/>
      <c r="FFK320" s="15"/>
      <c r="FFM320" s="13"/>
      <c r="FFN320" s="35"/>
      <c r="FFO320" s="35"/>
      <c r="FFP320" s="15"/>
      <c r="FFR320" s="13"/>
      <c r="FFS320" s="35"/>
      <c r="FFT320" s="35"/>
      <c r="FFU320" s="15"/>
      <c r="FFW320" s="13"/>
      <c r="FFX320" s="35"/>
      <c r="FFY320" s="35"/>
      <c r="FFZ320" s="15"/>
      <c r="FGB320" s="13"/>
      <c r="FGC320" s="35"/>
      <c r="FGD320" s="35"/>
      <c r="FGE320" s="15"/>
      <c r="FGG320" s="13"/>
      <c r="FGH320" s="35"/>
      <c r="FGI320" s="35"/>
      <c r="FGJ320" s="15"/>
      <c r="FGL320" s="13"/>
      <c r="FGM320" s="35"/>
      <c r="FGN320" s="35"/>
      <c r="FGO320" s="15"/>
      <c r="FGQ320" s="13"/>
      <c r="FGR320" s="35"/>
      <c r="FGS320" s="35"/>
      <c r="FGT320" s="15"/>
      <c r="FGV320" s="13"/>
      <c r="FGW320" s="35"/>
      <c r="FGX320" s="35"/>
      <c r="FGY320" s="15"/>
      <c r="FHA320" s="13"/>
      <c r="FHB320" s="35"/>
      <c r="FHC320" s="35"/>
      <c r="FHD320" s="15"/>
      <c r="FHF320" s="13"/>
      <c r="FHG320" s="35"/>
      <c r="FHH320" s="35"/>
      <c r="FHI320" s="15"/>
      <c r="FHK320" s="13"/>
      <c r="FHL320" s="35"/>
      <c r="FHM320" s="35"/>
      <c r="FHN320" s="15"/>
      <c r="FHP320" s="13"/>
      <c r="FHQ320" s="35"/>
      <c r="FHR320" s="35"/>
      <c r="FHS320" s="15"/>
      <c r="FHU320" s="13"/>
      <c r="FHV320" s="35"/>
      <c r="FHW320" s="35"/>
      <c r="FHX320" s="15"/>
      <c r="FHZ320" s="13"/>
      <c r="FIA320" s="35"/>
      <c r="FIB320" s="35"/>
      <c r="FIC320" s="15"/>
      <c r="FIE320" s="13"/>
      <c r="FIF320" s="35"/>
      <c r="FIG320" s="35"/>
      <c r="FIH320" s="15"/>
      <c r="FIJ320" s="13"/>
      <c r="FIK320" s="35"/>
      <c r="FIL320" s="35"/>
      <c r="FIM320" s="15"/>
      <c r="FIO320" s="13"/>
      <c r="FIP320" s="35"/>
      <c r="FIQ320" s="35"/>
      <c r="FIR320" s="15"/>
      <c r="FIT320" s="13"/>
      <c r="FIU320" s="35"/>
      <c r="FIV320" s="35"/>
      <c r="FIW320" s="15"/>
      <c r="FIY320" s="13"/>
      <c r="FIZ320" s="35"/>
      <c r="FJA320" s="35"/>
      <c r="FJB320" s="15"/>
      <c r="FJD320" s="13"/>
      <c r="FJE320" s="35"/>
      <c r="FJF320" s="35"/>
      <c r="FJG320" s="15"/>
      <c r="FJI320" s="13"/>
      <c r="FJJ320" s="35"/>
      <c r="FJK320" s="35"/>
      <c r="FJL320" s="15"/>
      <c r="FJN320" s="13"/>
      <c r="FJO320" s="35"/>
      <c r="FJP320" s="35"/>
      <c r="FJQ320" s="15"/>
      <c r="FJS320" s="13"/>
      <c r="FJT320" s="35"/>
      <c r="FJU320" s="35"/>
      <c r="FJV320" s="15"/>
      <c r="FJX320" s="13"/>
      <c r="FJY320" s="35"/>
      <c r="FJZ320" s="35"/>
      <c r="FKA320" s="15"/>
      <c r="FKC320" s="13"/>
      <c r="FKD320" s="35"/>
      <c r="FKE320" s="35"/>
      <c r="FKF320" s="15"/>
      <c r="FKH320" s="13"/>
      <c r="FKI320" s="35"/>
      <c r="FKJ320" s="35"/>
      <c r="FKK320" s="15"/>
      <c r="FKM320" s="13"/>
      <c r="FKN320" s="35"/>
      <c r="FKO320" s="35"/>
      <c r="FKP320" s="15"/>
      <c r="FKR320" s="13"/>
      <c r="FKS320" s="35"/>
      <c r="FKT320" s="35"/>
      <c r="FKU320" s="15"/>
      <c r="FKW320" s="13"/>
      <c r="FKX320" s="35"/>
      <c r="FKY320" s="35"/>
      <c r="FKZ320" s="15"/>
      <c r="FLB320" s="13"/>
      <c r="FLC320" s="35"/>
      <c r="FLD320" s="35"/>
      <c r="FLE320" s="15"/>
      <c r="FLG320" s="13"/>
      <c r="FLH320" s="35"/>
      <c r="FLI320" s="35"/>
      <c r="FLJ320" s="15"/>
      <c r="FLL320" s="13"/>
      <c r="FLM320" s="35"/>
      <c r="FLN320" s="35"/>
      <c r="FLO320" s="15"/>
      <c r="FLQ320" s="13"/>
      <c r="FLR320" s="35"/>
      <c r="FLS320" s="35"/>
      <c r="FLT320" s="15"/>
      <c r="FLV320" s="13"/>
      <c r="FLW320" s="35"/>
      <c r="FLX320" s="35"/>
      <c r="FLY320" s="15"/>
      <c r="FMA320" s="13"/>
      <c r="FMB320" s="35"/>
      <c r="FMC320" s="35"/>
      <c r="FMD320" s="15"/>
      <c r="FMF320" s="13"/>
      <c r="FMG320" s="35"/>
      <c r="FMH320" s="35"/>
      <c r="FMI320" s="15"/>
      <c r="FMK320" s="13"/>
      <c r="FML320" s="35"/>
      <c r="FMM320" s="35"/>
      <c r="FMN320" s="15"/>
      <c r="FMP320" s="13"/>
      <c r="FMQ320" s="35"/>
      <c r="FMR320" s="35"/>
      <c r="FMS320" s="15"/>
      <c r="FMU320" s="13"/>
      <c r="FMV320" s="35"/>
      <c r="FMW320" s="35"/>
      <c r="FMX320" s="15"/>
      <c r="FMZ320" s="13"/>
      <c r="FNA320" s="35"/>
      <c r="FNB320" s="35"/>
      <c r="FNC320" s="15"/>
      <c r="FNE320" s="13"/>
      <c r="FNF320" s="35"/>
      <c r="FNG320" s="35"/>
      <c r="FNH320" s="15"/>
      <c r="FNJ320" s="13"/>
      <c r="FNK320" s="35"/>
      <c r="FNL320" s="35"/>
      <c r="FNM320" s="15"/>
      <c r="FNO320" s="13"/>
      <c r="FNP320" s="35"/>
      <c r="FNQ320" s="35"/>
      <c r="FNR320" s="15"/>
      <c r="FNT320" s="13"/>
      <c r="FNU320" s="35"/>
      <c r="FNV320" s="35"/>
      <c r="FNW320" s="15"/>
      <c r="FNY320" s="13"/>
      <c r="FNZ320" s="35"/>
      <c r="FOA320" s="35"/>
      <c r="FOB320" s="15"/>
      <c r="FOD320" s="13"/>
      <c r="FOE320" s="35"/>
      <c r="FOF320" s="35"/>
      <c r="FOG320" s="15"/>
      <c r="FOI320" s="13"/>
      <c r="FOJ320" s="35"/>
      <c r="FOK320" s="35"/>
      <c r="FOL320" s="15"/>
      <c r="FON320" s="13"/>
      <c r="FOO320" s="35"/>
      <c r="FOP320" s="35"/>
      <c r="FOQ320" s="15"/>
      <c r="FOS320" s="13"/>
      <c r="FOT320" s="35"/>
      <c r="FOU320" s="35"/>
      <c r="FOV320" s="15"/>
      <c r="FOX320" s="13"/>
      <c r="FOY320" s="35"/>
      <c r="FOZ320" s="35"/>
      <c r="FPA320" s="15"/>
      <c r="FPC320" s="13"/>
      <c r="FPD320" s="35"/>
      <c r="FPE320" s="35"/>
      <c r="FPF320" s="15"/>
      <c r="FPH320" s="13"/>
      <c r="FPI320" s="35"/>
      <c r="FPJ320" s="35"/>
      <c r="FPK320" s="15"/>
      <c r="FPM320" s="13"/>
      <c r="FPN320" s="35"/>
      <c r="FPO320" s="35"/>
      <c r="FPP320" s="15"/>
      <c r="FPR320" s="13"/>
      <c r="FPS320" s="35"/>
      <c r="FPT320" s="35"/>
      <c r="FPU320" s="15"/>
      <c r="FPW320" s="13"/>
      <c r="FPX320" s="35"/>
      <c r="FPY320" s="35"/>
      <c r="FPZ320" s="15"/>
      <c r="FQB320" s="13"/>
      <c r="FQC320" s="35"/>
      <c r="FQD320" s="35"/>
      <c r="FQE320" s="15"/>
      <c r="FQG320" s="13"/>
      <c r="FQH320" s="35"/>
      <c r="FQI320" s="35"/>
      <c r="FQJ320" s="15"/>
      <c r="FQL320" s="13"/>
      <c r="FQM320" s="35"/>
      <c r="FQN320" s="35"/>
      <c r="FQO320" s="15"/>
      <c r="FQQ320" s="13"/>
      <c r="FQR320" s="35"/>
      <c r="FQS320" s="35"/>
      <c r="FQT320" s="15"/>
      <c r="FQV320" s="13"/>
      <c r="FQW320" s="35"/>
      <c r="FQX320" s="35"/>
      <c r="FQY320" s="15"/>
      <c r="FRA320" s="13"/>
      <c r="FRB320" s="35"/>
      <c r="FRC320" s="35"/>
      <c r="FRD320" s="15"/>
      <c r="FRF320" s="13"/>
      <c r="FRG320" s="35"/>
      <c r="FRH320" s="35"/>
      <c r="FRI320" s="15"/>
      <c r="FRK320" s="13"/>
      <c r="FRL320" s="35"/>
      <c r="FRM320" s="35"/>
      <c r="FRN320" s="15"/>
      <c r="FRP320" s="13"/>
      <c r="FRQ320" s="35"/>
      <c r="FRR320" s="35"/>
      <c r="FRS320" s="15"/>
      <c r="FRU320" s="13"/>
      <c r="FRV320" s="35"/>
      <c r="FRW320" s="35"/>
      <c r="FRX320" s="15"/>
      <c r="FRZ320" s="13"/>
      <c r="FSA320" s="35"/>
      <c r="FSB320" s="35"/>
      <c r="FSC320" s="15"/>
      <c r="FSE320" s="13"/>
      <c r="FSF320" s="35"/>
      <c r="FSG320" s="35"/>
      <c r="FSH320" s="15"/>
      <c r="FSJ320" s="13"/>
      <c r="FSK320" s="35"/>
      <c r="FSL320" s="35"/>
      <c r="FSM320" s="15"/>
      <c r="FSO320" s="13"/>
      <c r="FSP320" s="35"/>
      <c r="FSQ320" s="35"/>
      <c r="FSR320" s="15"/>
      <c r="FST320" s="13"/>
      <c r="FSU320" s="35"/>
      <c r="FSV320" s="35"/>
      <c r="FSW320" s="15"/>
      <c r="FSY320" s="13"/>
      <c r="FSZ320" s="35"/>
      <c r="FTA320" s="35"/>
      <c r="FTB320" s="15"/>
      <c r="FTD320" s="13"/>
      <c r="FTE320" s="35"/>
      <c r="FTF320" s="35"/>
      <c r="FTG320" s="15"/>
      <c r="FTI320" s="13"/>
      <c r="FTJ320" s="35"/>
      <c r="FTK320" s="35"/>
      <c r="FTL320" s="15"/>
      <c r="FTN320" s="13"/>
      <c r="FTO320" s="35"/>
      <c r="FTP320" s="35"/>
      <c r="FTQ320" s="15"/>
      <c r="FTS320" s="13"/>
      <c r="FTT320" s="35"/>
      <c r="FTU320" s="35"/>
      <c r="FTV320" s="15"/>
      <c r="FTX320" s="13"/>
      <c r="FTY320" s="35"/>
      <c r="FTZ320" s="35"/>
      <c r="FUA320" s="15"/>
      <c r="FUC320" s="13"/>
      <c r="FUD320" s="35"/>
      <c r="FUE320" s="35"/>
      <c r="FUF320" s="15"/>
      <c r="FUH320" s="13"/>
      <c r="FUI320" s="35"/>
      <c r="FUJ320" s="35"/>
      <c r="FUK320" s="15"/>
      <c r="FUM320" s="13"/>
      <c r="FUN320" s="35"/>
      <c r="FUO320" s="35"/>
      <c r="FUP320" s="15"/>
      <c r="FUR320" s="13"/>
      <c r="FUS320" s="35"/>
      <c r="FUT320" s="35"/>
      <c r="FUU320" s="15"/>
      <c r="FUW320" s="13"/>
      <c r="FUX320" s="35"/>
      <c r="FUY320" s="35"/>
      <c r="FUZ320" s="15"/>
      <c r="FVB320" s="13"/>
      <c r="FVC320" s="35"/>
      <c r="FVD320" s="35"/>
      <c r="FVE320" s="15"/>
      <c r="FVG320" s="13"/>
      <c r="FVH320" s="35"/>
      <c r="FVI320" s="35"/>
      <c r="FVJ320" s="15"/>
      <c r="FVL320" s="13"/>
      <c r="FVM320" s="35"/>
      <c r="FVN320" s="35"/>
      <c r="FVO320" s="15"/>
      <c r="FVQ320" s="13"/>
      <c r="FVR320" s="35"/>
      <c r="FVS320" s="35"/>
      <c r="FVT320" s="15"/>
      <c r="FVV320" s="13"/>
      <c r="FVW320" s="35"/>
      <c r="FVX320" s="35"/>
      <c r="FVY320" s="15"/>
      <c r="FWA320" s="13"/>
      <c r="FWB320" s="35"/>
      <c r="FWC320" s="35"/>
      <c r="FWD320" s="15"/>
      <c r="FWF320" s="13"/>
      <c r="FWG320" s="35"/>
      <c r="FWH320" s="35"/>
      <c r="FWI320" s="15"/>
      <c r="FWK320" s="13"/>
      <c r="FWL320" s="35"/>
      <c r="FWM320" s="35"/>
      <c r="FWN320" s="15"/>
      <c r="FWP320" s="13"/>
      <c r="FWQ320" s="35"/>
      <c r="FWR320" s="35"/>
      <c r="FWS320" s="15"/>
      <c r="FWU320" s="13"/>
      <c r="FWV320" s="35"/>
      <c r="FWW320" s="35"/>
      <c r="FWX320" s="15"/>
      <c r="FWZ320" s="13"/>
      <c r="FXA320" s="35"/>
      <c r="FXB320" s="35"/>
      <c r="FXC320" s="15"/>
      <c r="FXE320" s="13"/>
      <c r="FXF320" s="35"/>
      <c r="FXG320" s="35"/>
      <c r="FXH320" s="15"/>
      <c r="FXJ320" s="13"/>
      <c r="FXK320" s="35"/>
      <c r="FXL320" s="35"/>
      <c r="FXM320" s="15"/>
      <c r="FXO320" s="13"/>
      <c r="FXP320" s="35"/>
      <c r="FXQ320" s="35"/>
      <c r="FXR320" s="15"/>
      <c r="FXT320" s="13"/>
      <c r="FXU320" s="35"/>
      <c r="FXV320" s="35"/>
      <c r="FXW320" s="15"/>
      <c r="FXY320" s="13"/>
      <c r="FXZ320" s="35"/>
      <c r="FYA320" s="35"/>
      <c r="FYB320" s="15"/>
      <c r="FYD320" s="13"/>
      <c r="FYE320" s="35"/>
      <c r="FYF320" s="35"/>
      <c r="FYG320" s="15"/>
      <c r="FYI320" s="13"/>
      <c r="FYJ320" s="35"/>
      <c r="FYK320" s="35"/>
      <c r="FYL320" s="15"/>
      <c r="FYN320" s="13"/>
      <c r="FYO320" s="35"/>
      <c r="FYP320" s="35"/>
      <c r="FYQ320" s="15"/>
      <c r="FYS320" s="13"/>
      <c r="FYT320" s="35"/>
      <c r="FYU320" s="35"/>
      <c r="FYV320" s="15"/>
      <c r="FYX320" s="13"/>
      <c r="FYY320" s="35"/>
      <c r="FYZ320" s="35"/>
      <c r="FZA320" s="15"/>
      <c r="FZC320" s="13"/>
      <c r="FZD320" s="35"/>
      <c r="FZE320" s="35"/>
      <c r="FZF320" s="15"/>
      <c r="FZH320" s="13"/>
      <c r="FZI320" s="35"/>
      <c r="FZJ320" s="35"/>
      <c r="FZK320" s="15"/>
      <c r="FZM320" s="13"/>
      <c r="FZN320" s="35"/>
      <c r="FZO320" s="35"/>
      <c r="FZP320" s="15"/>
      <c r="FZR320" s="13"/>
      <c r="FZS320" s="35"/>
      <c r="FZT320" s="35"/>
      <c r="FZU320" s="15"/>
      <c r="FZW320" s="13"/>
      <c r="FZX320" s="35"/>
      <c r="FZY320" s="35"/>
      <c r="FZZ320" s="15"/>
      <c r="GAB320" s="13"/>
      <c r="GAC320" s="35"/>
      <c r="GAD320" s="35"/>
      <c r="GAE320" s="15"/>
      <c r="GAG320" s="13"/>
      <c r="GAH320" s="35"/>
      <c r="GAI320" s="35"/>
      <c r="GAJ320" s="15"/>
      <c r="GAL320" s="13"/>
      <c r="GAM320" s="35"/>
      <c r="GAN320" s="35"/>
      <c r="GAO320" s="15"/>
      <c r="GAQ320" s="13"/>
      <c r="GAR320" s="35"/>
      <c r="GAS320" s="35"/>
      <c r="GAT320" s="15"/>
      <c r="GAV320" s="13"/>
      <c r="GAW320" s="35"/>
      <c r="GAX320" s="35"/>
      <c r="GAY320" s="15"/>
      <c r="GBA320" s="13"/>
      <c r="GBB320" s="35"/>
      <c r="GBC320" s="35"/>
      <c r="GBD320" s="15"/>
      <c r="GBF320" s="13"/>
      <c r="GBG320" s="35"/>
      <c r="GBH320" s="35"/>
      <c r="GBI320" s="15"/>
      <c r="GBK320" s="13"/>
      <c r="GBL320" s="35"/>
      <c r="GBM320" s="35"/>
      <c r="GBN320" s="15"/>
      <c r="GBP320" s="13"/>
      <c r="GBQ320" s="35"/>
      <c r="GBR320" s="35"/>
      <c r="GBS320" s="15"/>
      <c r="GBU320" s="13"/>
      <c r="GBV320" s="35"/>
      <c r="GBW320" s="35"/>
      <c r="GBX320" s="15"/>
      <c r="GBZ320" s="13"/>
      <c r="GCA320" s="35"/>
      <c r="GCB320" s="35"/>
      <c r="GCC320" s="15"/>
      <c r="GCE320" s="13"/>
      <c r="GCF320" s="35"/>
      <c r="GCG320" s="35"/>
      <c r="GCH320" s="15"/>
      <c r="GCJ320" s="13"/>
      <c r="GCK320" s="35"/>
      <c r="GCL320" s="35"/>
      <c r="GCM320" s="15"/>
      <c r="GCO320" s="13"/>
      <c r="GCP320" s="35"/>
      <c r="GCQ320" s="35"/>
      <c r="GCR320" s="15"/>
      <c r="GCT320" s="13"/>
      <c r="GCU320" s="35"/>
      <c r="GCV320" s="35"/>
      <c r="GCW320" s="15"/>
      <c r="GCY320" s="13"/>
      <c r="GCZ320" s="35"/>
      <c r="GDA320" s="35"/>
      <c r="GDB320" s="15"/>
      <c r="GDD320" s="13"/>
      <c r="GDE320" s="35"/>
      <c r="GDF320" s="35"/>
      <c r="GDG320" s="15"/>
      <c r="GDI320" s="13"/>
      <c r="GDJ320" s="35"/>
      <c r="GDK320" s="35"/>
      <c r="GDL320" s="15"/>
      <c r="GDN320" s="13"/>
      <c r="GDO320" s="35"/>
      <c r="GDP320" s="35"/>
      <c r="GDQ320" s="15"/>
      <c r="GDS320" s="13"/>
      <c r="GDT320" s="35"/>
      <c r="GDU320" s="35"/>
      <c r="GDV320" s="15"/>
      <c r="GDX320" s="13"/>
      <c r="GDY320" s="35"/>
      <c r="GDZ320" s="35"/>
      <c r="GEA320" s="15"/>
      <c r="GEC320" s="13"/>
      <c r="GED320" s="35"/>
      <c r="GEE320" s="35"/>
      <c r="GEF320" s="15"/>
      <c r="GEH320" s="13"/>
      <c r="GEI320" s="35"/>
      <c r="GEJ320" s="35"/>
      <c r="GEK320" s="15"/>
      <c r="GEM320" s="13"/>
      <c r="GEN320" s="35"/>
      <c r="GEO320" s="35"/>
      <c r="GEP320" s="15"/>
      <c r="GER320" s="13"/>
      <c r="GES320" s="35"/>
      <c r="GET320" s="35"/>
      <c r="GEU320" s="15"/>
      <c r="GEW320" s="13"/>
      <c r="GEX320" s="35"/>
      <c r="GEY320" s="35"/>
      <c r="GEZ320" s="15"/>
      <c r="GFB320" s="13"/>
      <c r="GFC320" s="35"/>
      <c r="GFD320" s="35"/>
      <c r="GFE320" s="15"/>
      <c r="GFG320" s="13"/>
      <c r="GFH320" s="35"/>
      <c r="GFI320" s="35"/>
      <c r="GFJ320" s="15"/>
      <c r="GFL320" s="13"/>
      <c r="GFM320" s="35"/>
      <c r="GFN320" s="35"/>
      <c r="GFO320" s="15"/>
      <c r="GFQ320" s="13"/>
      <c r="GFR320" s="35"/>
      <c r="GFS320" s="35"/>
      <c r="GFT320" s="15"/>
      <c r="GFV320" s="13"/>
      <c r="GFW320" s="35"/>
      <c r="GFX320" s="35"/>
      <c r="GFY320" s="15"/>
      <c r="GGA320" s="13"/>
      <c r="GGB320" s="35"/>
      <c r="GGC320" s="35"/>
      <c r="GGD320" s="15"/>
      <c r="GGF320" s="13"/>
      <c r="GGG320" s="35"/>
      <c r="GGH320" s="35"/>
      <c r="GGI320" s="15"/>
      <c r="GGK320" s="13"/>
      <c r="GGL320" s="35"/>
      <c r="GGM320" s="35"/>
      <c r="GGN320" s="15"/>
      <c r="GGP320" s="13"/>
      <c r="GGQ320" s="35"/>
      <c r="GGR320" s="35"/>
      <c r="GGS320" s="15"/>
      <c r="GGU320" s="13"/>
      <c r="GGV320" s="35"/>
      <c r="GGW320" s="35"/>
      <c r="GGX320" s="15"/>
      <c r="GGZ320" s="13"/>
      <c r="GHA320" s="35"/>
      <c r="GHB320" s="35"/>
      <c r="GHC320" s="15"/>
      <c r="GHE320" s="13"/>
      <c r="GHF320" s="35"/>
      <c r="GHG320" s="35"/>
      <c r="GHH320" s="15"/>
      <c r="GHJ320" s="13"/>
      <c r="GHK320" s="35"/>
      <c r="GHL320" s="35"/>
      <c r="GHM320" s="15"/>
      <c r="GHO320" s="13"/>
      <c r="GHP320" s="35"/>
      <c r="GHQ320" s="35"/>
      <c r="GHR320" s="15"/>
      <c r="GHT320" s="13"/>
      <c r="GHU320" s="35"/>
      <c r="GHV320" s="35"/>
      <c r="GHW320" s="15"/>
      <c r="GHY320" s="13"/>
      <c r="GHZ320" s="35"/>
      <c r="GIA320" s="35"/>
      <c r="GIB320" s="15"/>
      <c r="GID320" s="13"/>
      <c r="GIE320" s="35"/>
      <c r="GIF320" s="35"/>
      <c r="GIG320" s="15"/>
      <c r="GII320" s="13"/>
      <c r="GIJ320" s="35"/>
      <c r="GIK320" s="35"/>
      <c r="GIL320" s="15"/>
      <c r="GIN320" s="13"/>
      <c r="GIO320" s="35"/>
      <c r="GIP320" s="35"/>
      <c r="GIQ320" s="15"/>
      <c r="GIS320" s="13"/>
      <c r="GIT320" s="35"/>
      <c r="GIU320" s="35"/>
      <c r="GIV320" s="15"/>
      <c r="GIX320" s="13"/>
      <c r="GIY320" s="35"/>
      <c r="GIZ320" s="35"/>
      <c r="GJA320" s="15"/>
      <c r="GJC320" s="13"/>
      <c r="GJD320" s="35"/>
      <c r="GJE320" s="35"/>
      <c r="GJF320" s="15"/>
      <c r="GJH320" s="13"/>
      <c r="GJI320" s="35"/>
      <c r="GJJ320" s="35"/>
      <c r="GJK320" s="15"/>
      <c r="GJM320" s="13"/>
      <c r="GJN320" s="35"/>
      <c r="GJO320" s="35"/>
      <c r="GJP320" s="15"/>
      <c r="GJR320" s="13"/>
      <c r="GJS320" s="35"/>
      <c r="GJT320" s="35"/>
      <c r="GJU320" s="15"/>
      <c r="GJW320" s="13"/>
      <c r="GJX320" s="35"/>
      <c r="GJY320" s="35"/>
      <c r="GJZ320" s="15"/>
      <c r="GKB320" s="13"/>
      <c r="GKC320" s="35"/>
      <c r="GKD320" s="35"/>
      <c r="GKE320" s="15"/>
      <c r="GKG320" s="13"/>
      <c r="GKH320" s="35"/>
      <c r="GKI320" s="35"/>
      <c r="GKJ320" s="15"/>
      <c r="GKL320" s="13"/>
      <c r="GKM320" s="35"/>
      <c r="GKN320" s="35"/>
      <c r="GKO320" s="15"/>
      <c r="GKQ320" s="13"/>
      <c r="GKR320" s="35"/>
      <c r="GKS320" s="35"/>
      <c r="GKT320" s="15"/>
      <c r="GKV320" s="13"/>
      <c r="GKW320" s="35"/>
      <c r="GKX320" s="35"/>
      <c r="GKY320" s="15"/>
      <c r="GLA320" s="13"/>
      <c r="GLB320" s="35"/>
      <c r="GLC320" s="35"/>
      <c r="GLD320" s="15"/>
      <c r="GLF320" s="13"/>
      <c r="GLG320" s="35"/>
      <c r="GLH320" s="35"/>
      <c r="GLI320" s="15"/>
      <c r="GLK320" s="13"/>
      <c r="GLL320" s="35"/>
      <c r="GLM320" s="35"/>
      <c r="GLN320" s="15"/>
      <c r="GLP320" s="13"/>
      <c r="GLQ320" s="35"/>
      <c r="GLR320" s="35"/>
      <c r="GLS320" s="15"/>
      <c r="GLU320" s="13"/>
      <c r="GLV320" s="35"/>
      <c r="GLW320" s="35"/>
      <c r="GLX320" s="15"/>
      <c r="GLZ320" s="13"/>
      <c r="GMA320" s="35"/>
      <c r="GMB320" s="35"/>
      <c r="GMC320" s="15"/>
      <c r="GME320" s="13"/>
      <c r="GMF320" s="35"/>
      <c r="GMG320" s="35"/>
      <c r="GMH320" s="15"/>
      <c r="GMJ320" s="13"/>
      <c r="GMK320" s="35"/>
      <c r="GML320" s="35"/>
      <c r="GMM320" s="15"/>
      <c r="GMO320" s="13"/>
      <c r="GMP320" s="35"/>
      <c r="GMQ320" s="35"/>
      <c r="GMR320" s="15"/>
      <c r="GMT320" s="13"/>
      <c r="GMU320" s="35"/>
      <c r="GMV320" s="35"/>
      <c r="GMW320" s="15"/>
      <c r="GMY320" s="13"/>
      <c r="GMZ320" s="35"/>
      <c r="GNA320" s="35"/>
      <c r="GNB320" s="15"/>
      <c r="GND320" s="13"/>
      <c r="GNE320" s="35"/>
      <c r="GNF320" s="35"/>
      <c r="GNG320" s="15"/>
      <c r="GNI320" s="13"/>
      <c r="GNJ320" s="35"/>
      <c r="GNK320" s="35"/>
      <c r="GNL320" s="15"/>
      <c r="GNN320" s="13"/>
      <c r="GNO320" s="35"/>
      <c r="GNP320" s="35"/>
      <c r="GNQ320" s="15"/>
      <c r="GNS320" s="13"/>
      <c r="GNT320" s="35"/>
      <c r="GNU320" s="35"/>
      <c r="GNV320" s="15"/>
      <c r="GNX320" s="13"/>
      <c r="GNY320" s="35"/>
      <c r="GNZ320" s="35"/>
      <c r="GOA320" s="15"/>
      <c r="GOC320" s="13"/>
      <c r="GOD320" s="35"/>
      <c r="GOE320" s="35"/>
      <c r="GOF320" s="15"/>
      <c r="GOH320" s="13"/>
      <c r="GOI320" s="35"/>
      <c r="GOJ320" s="35"/>
      <c r="GOK320" s="15"/>
      <c r="GOM320" s="13"/>
      <c r="GON320" s="35"/>
      <c r="GOO320" s="35"/>
      <c r="GOP320" s="15"/>
      <c r="GOR320" s="13"/>
      <c r="GOS320" s="35"/>
      <c r="GOT320" s="35"/>
      <c r="GOU320" s="15"/>
      <c r="GOW320" s="13"/>
      <c r="GOX320" s="35"/>
      <c r="GOY320" s="35"/>
      <c r="GOZ320" s="15"/>
      <c r="GPB320" s="13"/>
      <c r="GPC320" s="35"/>
      <c r="GPD320" s="35"/>
      <c r="GPE320" s="15"/>
      <c r="GPG320" s="13"/>
      <c r="GPH320" s="35"/>
      <c r="GPI320" s="35"/>
      <c r="GPJ320" s="15"/>
      <c r="GPL320" s="13"/>
      <c r="GPM320" s="35"/>
      <c r="GPN320" s="35"/>
      <c r="GPO320" s="15"/>
      <c r="GPQ320" s="13"/>
      <c r="GPR320" s="35"/>
      <c r="GPS320" s="35"/>
      <c r="GPT320" s="15"/>
      <c r="GPV320" s="13"/>
      <c r="GPW320" s="35"/>
      <c r="GPX320" s="35"/>
      <c r="GPY320" s="15"/>
      <c r="GQA320" s="13"/>
      <c r="GQB320" s="35"/>
      <c r="GQC320" s="35"/>
      <c r="GQD320" s="15"/>
      <c r="GQF320" s="13"/>
      <c r="GQG320" s="35"/>
      <c r="GQH320" s="35"/>
      <c r="GQI320" s="15"/>
      <c r="GQK320" s="13"/>
      <c r="GQL320" s="35"/>
      <c r="GQM320" s="35"/>
      <c r="GQN320" s="15"/>
      <c r="GQP320" s="13"/>
      <c r="GQQ320" s="35"/>
      <c r="GQR320" s="35"/>
      <c r="GQS320" s="15"/>
      <c r="GQU320" s="13"/>
      <c r="GQV320" s="35"/>
      <c r="GQW320" s="35"/>
      <c r="GQX320" s="15"/>
      <c r="GQZ320" s="13"/>
      <c r="GRA320" s="35"/>
      <c r="GRB320" s="35"/>
      <c r="GRC320" s="15"/>
      <c r="GRE320" s="13"/>
      <c r="GRF320" s="35"/>
      <c r="GRG320" s="35"/>
      <c r="GRH320" s="15"/>
      <c r="GRJ320" s="13"/>
      <c r="GRK320" s="35"/>
      <c r="GRL320" s="35"/>
      <c r="GRM320" s="15"/>
      <c r="GRO320" s="13"/>
      <c r="GRP320" s="35"/>
      <c r="GRQ320" s="35"/>
      <c r="GRR320" s="15"/>
      <c r="GRT320" s="13"/>
      <c r="GRU320" s="35"/>
      <c r="GRV320" s="35"/>
      <c r="GRW320" s="15"/>
      <c r="GRY320" s="13"/>
      <c r="GRZ320" s="35"/>
      <c r="GSA320" s="35"/>
      <c r="GSB320" s="15"/>
      <c r="GSD320" s="13"/>
      <c r="GSE320" s="35"/>
      <c r="GSF320" s="35"/>
      <c r="GSG320" s="15"/>
      <c r="GSI320" s="13"/>
      <c r="GSJ320" s="35"/>
      <c r="GSK320" s="35"/>
      <c r="GSL320" s="15"/>
      <c r="GSN320" s="13"/>
      <c r="GSO320" s="35"/>
      <c r="GSP320" s="35"/>
      <c r="GSQ320" s="15"/>
      <c r="GSS320" s="13"/>
      <c r="GST320" s="35"/>
      <c r="GSU320" s="35"/>
      <c r="GSV320" s="15"/>
      <c r="GSX320" s="13"/>
      <c r="GSY320" s="35"/>
      <c r="GSZ320" s="35"/>
      <c r="GTA320" s="15"/>
      <c r="GTC320" s="13"/>
      <c r="GTD320" s="35"/>
      <c r="GTE320" s="35"/>
      <c r="GTF320" s="15"/>
      <c r="GTH320" s="13"/>
      <c r="GTI320" s="35"/>
      <c r="GTJ320" s="35"/>
      <c r="GTK320" s="15"/>
      <c r="GTM320" s="13"/>
      <c r="GTN320" s="35"/>
      <c r="GTO320" s="35"/>
      <c r="GTP320" s="15"/>
      <c r="GTR320" s="13"/>
      <c r="GTS320" s="35"/>
      <c r="GTT320" s="35"/>
      <c r="GTU320" s="15"/>
      <c r="GTW320" s="13"/>
      <c r="GTX320" s="35"/>
      <c r="GTY320" s="35"/>
      <c r="GTZ320" s="15"/>
      <c r="GUB320" s="13"/>
      <c r="GUC320" s="35"/>
      <c r="GUD320" s="35"/>
      <c r="GUE320" s="15"/>
      <c r="GUG320" s="13"/>
      <c r="GUH320" s="35"/>
      <c r="GUI320" s="35"/>
      <c r="GUJ320" s="15"/>
      <c r="GUL320" s="13"/>
      <c r="GUM320" s="35"/>
      <c r="GUN320" s="35"/>
      <c r="GUO320" s="15"/>
      <c r="GUQ320" s="13"/>
      <c r="GUR320" s="35"/>
      <c r="GUS320" s="35"/>
      <c r="GUT320" s="15"/>
      <c r="GUV320" s="13"/>
      <c r="GUW320" s="35"/>
      <c r="GUX320" s="35"/>
      <c r="GUY320" s="15"/>
      <c r="GVA320" s="13"/>
      <c r="GVB320" s="35"/>
      <c r="GVC320" s="35"/>
      <c r="GVD320" s="15"/>
      <c r="GVF320" s="13"/>
      <c r="GVG320" s="35"/>
      <c r="GVH320" s="35"/>
      <c r="GVI320" s="15"/>
      <c r="GVK320" s="13"/>
      <c r="GVL320" s="35"/>
      <c r="GVM320" s="35"/>
      <c r="GVN320" s="15"/>
      <c r="GVP320" s="13"/>
      <c r="GVQ320" s="35"/>
      <c r="GVR320" s="35"/>
      <c r="GVS320" s="15"/>
      <c r="GVU320" s="13"/>
      <c r="GVV320" s="35"/>
      <c r="GVW320" s="35"/>
      <c r="GVX320" s="15"/>
      <c r="GVZ320" s="13"/>
      <c r="GWA320" s="35"/>
      <c r="GWB320" s="35"/>
      <c r="GWC320" s="15"/>
      <c r="GWE320" s="13"/>
      <c r="GWF320" s="35"/>
      <c r="GWG320" s="35"/>
      <c r="GWH320" s="15"/>
      <c r="GWJ320" s="13"/>
      <c r="GWK320" s="35"/>
      <c r="GWL320" s="35"/>
      <c r="GWM320" s="15"/>
      <c r="GWO320" s="13"/>
      <c r="GWP320" s="35"/>
      <c r="GWQ320" s="35"/>
      <c r="GWR320" s="15"/>
      <c r="GWT320" s="13"/>
      <c r="GWU320" s="35"/>
      <c r="GWV320" s="35"/>
      <c r="GWW320" s="15"/>
      <c r="GWY320" s="13"/>
      <c r="GWZ320" s="35"/>
      <c r="GXA320" s="35"/>
      <c r="GXB320" s="15"/>
      <c r="GXD320" s="13"/>
      <c r="GXE320" s="35"/>
      <c r="GXF320" s="35"/>
      <c r="GXG320" s="15"/>
      <c r="GXI320" s="13"/>
      <c r="GXJ320" s="35"/>
      <c r="GXK320" s="35"/>
      <c r="GXL320" s="15"/>
      <c r="GXN320" s="13"/>
      <c r="GXO320" s="35"/>
      <c r="GXP320" s="35"/>
      <c r="GXQ320" s="15"/>
      <c r="GXS320" s="13"/>
      <c r="GXT320" s="35"/>
      <c r="GXU320" s="35"/>
      <c r="GXV320" s="15"/>
      <c r="GXX320" s="13"/>
      <c r="GXY320" s="35"/>
      <c r="GXZ320" s="35"/>
      <c r="GYA320" s="15"/>
      <c r="GYC320" s="13"/>
      <c r="GYD320" s="35"/>
      <c r="GYE320" s="35"/>
      <c r="GYF320" s="15"/>
      <c r="GYH320" s="13"/>
      <c r="GYI320" s="35"/>
      <c r="GYJ320" s="35"/>
      <c r="GYK320" s="15"/>
      <c r="GYM320" s="13"/>
      <c r="GYN320" s="35"/>
      <c r="GYO320" s="35"/>
      <c r="GYP320" s="15"/>
      <c r="GYR320" s="13"/>
      <c r="GYS320" s="35"/>
      <c r="GYT320" s="35"/>
      <c r="GYU320" s="15"/>
      <c r="GYW320" s="13"/>
      <c r="GYX320" s="35"/>
      <c r="GYY320" s="35"/>
      <c r="GYZ320" s="15"/>
      <c r="GZB320" s="13"/>
      <c r="GZC320" s="35"/>
      <c r="GZD320" s="35"/>
      <c r="GZE320" s="15"/>
      <c r="GZG320" s="13"/>
      <c r="GZH320" s="35"/>
      <c r="GZI320" s="35"/>
      <c r="GZJ320" s="15"/>
      <c r="GZL320" s="13"/>
      <c r="GZM320" s="35"/>
      <c r="GZN320" s="35"/>
      <c r="GZO320" s="15"/>
      <c r="GZQ320" s="13"/>
      <c r="GZR320" s="35"/>
      <c r="GZS320" s="35"/>
      <c r="GZT320" s="15"/>
      <c r="GZV320" s="13"/>
      <c r="GZW320" s="35"/>
      <c r="GZX320" s="35"/>
      <c r="GZY320" s="15"/>
      <c r="HAA320" s="13"/>
      <c r="HAB320" s="35"/>
      <c r="HAC320" s="35"/>
      <c r="HAD320" s="15"/>
      <c r="HAF320" s="13"/>
      <c r="HAG320" s="35"/>
      <c r="HAH320" s="35"/>
      <c r="HAI320" s="15"/>
      <c r="HAK320" s="13"/>
      <c r="HAL320" s="35"/>
      <c r="HAM320" s="35"/>
      <c r="HAN320" s="15"/>
      <c r="HAP320" s="13"/>
      <c r="HAQ320" s="35"/>
      <c r="HAR320" s="35"/>
      <c r="HAS320" s="15"/>
      <c r="HAU320" s="13"/>
      <c r="HAV320" s="35"/>
      <c r="HAW320" s="35"/>
      <c r="HAX320" s="15"/>
      <c r="HAZ320" s="13"/>
      <c r="HBA320" s="35"/>
      <c r="HBB320" s="35"/>
      <c r="HBC320" s="15"/>
      <c r="HBE320" s="13"/>
      <c r="HBF320" s="35"/>
      <c r="HBG320" s="35"/>
      <c r="HBH320" s="15"/>
      <c r="HBJ320" s="13"/>
      <c r="HBK320" s="35"/>
      <c r="HBL320" s="35"/>
      <c r="HBM320" s="15"/>
      <c r="HBO320" s="13"/>
      <c r="HBP320" s="35"/>
      <c r="HBQ320" s="35"/>
      <c r="HBR320" s="15"/>
      <c r="HBT320" s="13"/>
      <c r="HBU320" s="35"/>
      <c r="HBV320" s="35"/>
      <c r="HBW320" s="15"/>
      <c r="HBY320" s="13"/>
      <c r="HBZ320" s="35"/>
      <c r="HCA320" s="35"/>
      <c r="HCB320" s="15"/>
      <c r="HCD320" s="13"/>
      <c r="HCE320" s="35"/>
      <c r="HCF320" s="35"/>
      <c r="HCG320" s="15"/>
      <c r="HCI320" s="13"/>
      <c r="HCJ320" s="35"/>
      <c r="HCK320" s="35"/>
      <c r="HCL320" s="15"/>
      <c r="HCN320" s="13"/>
      <c r="HCO320" s="35"/>
      <c r="HCP320" s="35"/>
      <c r="HCQ320" s="15"/>
      <c r="HCS320" s="13"/>
      <c r="HCT320" s="35"/>
      <c r="HCU320" s="35"/>
      <c r="HCV320" s="15"/>
      <c r="HCX320" s="13"/>
      <c r="HCY320" s="35"/>
      <c r="HCZ320" s="35"/>
      <c r="HDA320" s="15"/>
      <c r="HDC320" s="13"/>
      <c r="HDD320" s="35"/>
      <c r="HDE320" s="35"/>
      <c r="HDF320" s="15"/>
      <c r="HDH320" s="13"/>
      <c r="HDI320" s="35"/>
      <c r="HDJ320" s="35"/>
      <c r="HDK320" s="15"/>
      <c r="HDM320" s="13"/>
      <c r="HDN320" s="35"/>
      <c r="HDO320" s="35"/>
      <c r="HDP320" s="15"/>
      <c r="HDR320" s="13"/>
      <c r="HDS320" s="35"/>
      <c r="HDT320" s="35"/>
      <c r="HDU320" s="15"/>
      <c r="HDW320" s="13"/>
      <c r="HDX320" s="35"/>
      <c r="HDY320" s="35"/>
      <c r="HDZ320" s="15"/>
      <c r="HEB320" s="13"/>
      <c r="HEC320" s="35"/>
      <c r="HED320" s="35"/>
      <c r="HEE320" s="15"/>
      <c r="HEG320" s="13"/>
      <c r="HEH320" s="35"/>
      <c r="HEI320" s="35"/>
      <c r="HEJ320" s="15"/>
      <c r="HEL320" s="13"/>
      <c r="HEM320" s="35"/>
      <c r="HEN320" s="35"/>
      <c r="HEO320" s="15"/>
      <c r="HEQ320" s="13"/>
      <c r="HER320" s="35"/>
      <c r="HES320" s="35"/>
      <c r="HET320" s="15"/>
      <c r="HEV320" s="13"/>
      <c r="HEW320" s="35"/>
      <c r="HEX320" s="35"/>
      <c r="HEY320" s="15"/>
      <c r="HFA320" s="13"/>
      <c r="HFB320" s="35"/>
      <c r="HFC320" s="35"/>
      <c r="HFD320" s="15"/>
      <c r="HFF320" s="13"/>
      <c r="HFG320" s="35"/>
      <c r="HFH320" s="35"/>
      <c r="HFI320" s="15"/>
      <c r="HFK320" s="13"/>
      <c r="HFL320" s="35"/>
      <c r="HFM320" s="35"/>
      <c r="HFN320" s="15"/>
      <c r="HFP320" s="13"/>
      <c r="HFQ320" s="35"/>
      <c r="HFR320" s="35"/>
      <c r="HFS320" s="15"/>
      <c r="HFU320" s="13"/>
      <c r="HFV320" s="35"/>
      <c r="HFW320" s="35"/>
      <c r="HFX320" s="15"/>
      <c r="HFZ320" s="13"/>
      <c r="HGA320" s="35"/>
      <c r="HGB320" s="35"/>
      <c r="HGC320" s="15"/>
      <c r="HGE320" s="13"/>
      <c r="HGF320" s="35"/>
      <c r="HGG320" s="35"/>
      <c r="HGH320" s="15"/>
      <c r="HGJ320" s="13"/>
      <c r="HGK320" s="35"/>
      <c r="HGL320" s="35"/>
      <c r="HGM320" s="15"/>
      <c r="HGO320" s="13"/>
      <c r="HGP320" s="35"/>
      <c r="HGQ320" s="35"/>
      <c r="HGR320" s="15"/>
      <c r="HGT320" s="13"/>
      <c r="HGU320" s="35"/>
      <c r="HGV320" s="35"/>
      <c r="HGW320" s="15"/>
      <c r="HGY320" s="13"/>
      <c r="HGZ320" s="35"/>
      <c r="HHA320" s="35"/>
      <c r="HHB320" s="15"/>
      <c r="HHD320" s="13"/>
      <c r="HHE320" s="35"/>
      <c r="HHF320" s="35"/>
      <c r="HHG320" s="15"/>
      <c r="HHI320" s="13"/>
      <c r="HHJ320" s="35"/>
      <c r="HHK320" s="35"/>
      <c r="HHL320" s="15"/>
      <c r="HHN320" s="13"/>
      <c r="HHO320" s="35"/>
      <c r="HHP320" s="35"/>
      <c r="HHQ320" s="15"/>
      <c r="HHS320" s="13"/>
      <c r="HHT320" s="35"/>
      <c r="HHU320" s="35"/>
      <c r="HHV320" s="15"/>
      <c r="HHX320" s="13"/>
      <c r="HHY320" s="35"/>
      <c r="HHZ320" s="35"/>
      <c r="HIA320" s="15"/>
      <c r="HIC320" s="13"/>
      <c r="HID320" s="35"/>
      <c r="HIE320" s="35"/>
      <c r="HIF320" s="15"/>
      <c r="HIH320" s="13"/>
      <c r="HII320" s="35"/>
      <c r="HIJ320" s="35"/>
      <c r="HIK320" s="15"/>
      <c r="HIM320" s="13"/>
      <c r="HIN320" s="35"/>
      <c r="HIO320" s="35"/>
      <c r="HIP320" s="15"/>
      <c r="HIR320" s="13"/>
      <c r="HIS320" s="35"/>
      <c r="HIT320" s="35"/>
      <c r="HIU320" s="15"/>
      <c r="HIW320" s="13"/>
      <c r="HIX320" s="35"/>
      <c r="HIY320" s="35"/>
      <c r="HIZ320" s="15"/>
      <c r="HJB320" s="13"/>
      <c r="HJC320" s="35"/>
      <c r="HJD320" s="35"/>
      <c r="HJE320" s="15"/>
      <c r="HJG320" s="13"/>
      <c r="HJH320" s="35"/>
      <c r="HJI320" s="35"/>
      <c r="HJJ320" s="15"/>
      <c r="HJL320" s="13"/>
      <c r="HJM320" s="35"/>
      <c r="HJN320" s="35"/>
      <c r="HJO320" s="15"/>
      <c r="HJQ320" s="13"/>
      <c r="HJR320" s="35"/>
      <c r="HJS320" s="35"/>
      <c r="HJT320" s="15"/>
      <c r="HJV320" s="13"/>
      <c r="HJW320" s="35"/>
      <c r="HJX320" s="35"/>
      <c r="HJY320" s="15"/>
      <c r="HKA320" s="13"/>
      <c r="HKB320" s="35"/>
      <c r="HKC320" s="35"/>
      <c r="HKD320" s="15"/>
      <c r="HKF320" s="13"/>
      <c r="HKG320" s="35"/>
      <c r="HKH320" s="35"/>
      <c r="HKI320" s="15"/>
      <c r="HKK320" s="13"/>
      <c r="HKL320" s="35"/>
      <c r="HKM320" s="35"/>
      <c r="HKN320" s="15"/>
      <c r="HKP320" s="13"/>
      <c r="HKQ320" s="35"/>
      <c r="HKR320" s="35"/>
      <c r="HKS320" s="15"/>
      <c r="HKU320" s="13"/>
      <c r="HKV320" s="35"/>
      <c r="HKW320" s="35"/>
      <c r="HKX320" s="15"/>
      <c r="HKZ320" s="13"/>
      <c r="HLA320" s="35"/>
      <c r="HLB320" s="35"/>
      <c r="HLC320" s="15"/>
      <c r="HLE320" s="13"/>
      <c r="HLF320" s="35"/>
      <c r="HLG320" s="35"/>
      <c r="HLH320" s="15"/>
      <c r="HLJ320" s="13"/>
      <c r="HLK320" s="35"/>
      <c r="HLL320" s="35"/>
      <c r="HLM320" s="15"/>
      <c r="HLO320" s="13"/>
      <c r="HLP320" s="35"/>
      <c r="HLQ320" s="35"/>
      <c r="HLR320" s="15"/>
      <c r="HLT320" s="13"/>
      <c r="HLU320" s="35"/>
      <c r="HLV320" s="35"/>
      <c r="HLW320" s="15"/>
      <c r="HLY320" s="13"/>
      <c r="HLZ320" s="35"/>
      <c r="HMA320" s="35"/>
      <c r="HMB320" s="15"/>
      <c r="HMD320" s="13"/>
      <c r="HME320" s="35"/>
      <c r="HMF320" s="35"/>
      <c r="HMG320" s="15"/>
      <c r="HMI320" s="13"/>
      <c r="HMJ320" s="35"/>
      <c r="HMK320" s="35"/>
      <c r="HML320" s="15"/>
      <c r="HMN320" s="13"/>
      <c r="HMO320" s="35"/>
      <c r="HMP320" s="35"/>
      <c r="HMQ320" s="15"/>
      <c r="HMS320" s="13"/>
      <c r="HMT320" s="35"/>
      <c r="HMU320" s="35"/>
      <c r="HMV320" s="15"/>
      <c r="HMX320" s="13"/>
      <c r="HMY320" s="35"/>
      <c r="HMZ320" s="35"/>
      <c r="HNA320" s="15"/>
      <c r="HNC320" s="13"/>
      <c r="HND320" s="35"/>
      <c r="HNE320" s="35"/>
      <c r="HNF320" s="15"/>
      <c r="HNH320" s="13"/>
      <c r="HNI320" s="35"/>
      <c r="HNJ320" s="35"/>
      <c r="HNK320" s="15"/>
      <c r="HNM320" s="13"/>
      <c r="HNN320" s="35"/>
      <c r="HNO320" s="35"/>
      <c r="HNP320" s="15"/>
      <c r="HNR320" s="13"/>
      <c r="HNS320" s="35"/>
      <c r="HNT320" s="35"/>
      <c r="HNU320" s="15"/>
      <c r="HNW320" s="13"/>
      <c r="HNX320" s="35"/>
      <c r="HNY320" s="35"/>
      <c r="HNZ320" s="15"/>
      <c r="HOB320" s="13"/>
      <c r="HOC320" s="35"/>
      <c r="HOD320" s="35"/>
      <c r="HOE320" s="15"/>
      <c r="HOG320" s="13"/>
      <c r="HOH320" s="35"/>
      <c r="HOI320" s="35"/>
      <c r="HOJ320" s="15"/>
      <c r="HOL320" s="13"/>
      <c r="HOM320" s="35"/>
      <c r="HON320" s="35"/>
      <c r="HOO320" s="15"/>
      <c r="HOQ320" s="13"/>
      <c r="HOR320" s="35"/>
      <c r="HOS320" s="35"/>
      <c r="HOT320" s="15"/>
      <c r="HOV320" s="13"/>
      <c r="HOW320" s="35"/>
      <c r="HOX320" s="35"/>
      <c r="HOY320" s="15"/>
      <c r="HPA320" s="13"/>
      <c r="HPB320" s="35"/>
      <c r="HPC320" s="35"/>
      <c r="HPD320" s="15"/>
      <c r="HPF320" s="13"/>
      <c r="HPG320" s="35"/>
      <c r="HPH320" s="35"/>
      <c r="HPI320" s="15"/>
      <c r="HPK320" s="13"/>
      <c r="HPL320" s="35"/>
      <c r="HPM320" s="35"/>
      <c r="HPN320" s="15"/>
      <c r="HPP320" s="13"/>
      <c r="HPQ320" s="35"/>
      <c r="HPR320" s="35"/>
      <c r="HPS320" s="15"/>
      <c r="HPU320" s="13"/>
      <c r="HPV320" s="35"/>
      <c r="HPW320" s="35"/>
      <c r="HPX320" s="15"/>
      <c r="HPZ320" s="13"/>
      <c r="HQA320" s="35"/>
      <c r="HQB320" s="35"/>
      <c r="HQC320" s="15"/>
      <c r="HQE320" s="13"/>
      <c r="HQF320" s="35"/>
      <c r="HQG320" s="35"/>
      <c r="HQH320" s="15"/>
      <c r="HQJ320" s="13"/>
      <c r="HQK320" s="35"/>
      <c r="HQL320" s="35"/>
      <c r="HQM320" s="15"/>
      <c r="HQO320" s="13"/>
      <c r="HQP320" s="35"/>
      <c r="HQQ320" s="35"/>
      <c r="HQR320" s="15"/>
      <c r="HQT320" s="13"/>
      <c r="HQU320" s="35"/>
      <c r="HQV320" s="35"/>
      <c r="HQW320" s="15"/>
      <c r="HQY320" s="13"/>
      <c r="HQZ320" s="35"/>
      <c r="HRA320" s="35"/>
      <c r="HRB320" s="15"/>
      <c r="HRD320" s="13"/>
      <c r="HRE320" s="35"/>
      <c r="HRF320" s="35"/>
      <c r="HRG320" s="15"/>
      <c r="HRI320" s="13"/>
      <c r="HRJ320" s="35"/>
      <c r="HRK320" s="35"/>
      <c r="HRL320" s="15"/>
      <c r="HRN320" s="13"/>
      <c r="HRO320" s="35"/>
      <c r="HRP320" s="35"/>
      <c r="HRQ320" s="15"/>
      <c r="HRS320" s="13"/>
      <c r="HRT320" s="35"/>
      <c r="HRU320" s="35"/>
      <c r="HRV320" s="15"/>
      <c r="HRX320" s="13"/>
      <c r="HRY320" s="35"/>
      <c r="HRZ320" s="35"/>
      <c r="HSA320" s="15"/>
      <c r="HSC320" s="13"/>
      <c r="HSD320" s="35"/>
      <c r="HSE320" s="35"/>
      <c r="HSF320" s="15"/>
      <c r="HSH320" s="13"/>
      <c r="HSI320" s="35"/>
      <c r="HSJ320" s="35"/>
      <c r="HSK320" s="15"/>
      <c r="HSM320" s="13"/>
      <c r="HSN320" s="35"/>
      <c r="HSO320" s="35"/>
      <c r="HSP320" s="15"/>
      <c r="HSR320" s="13"/>
      <c r="HSS320" s="35"/>
      <c r="HST320" s="35"/>
      <c r="HSU320" s="15"/>
      <c r="HSW320" s="13"/>
      <c r="HSX320" s="35"/>
      <c r="HSY320" s="35"/>
      <c r="HSZ320" s="15"/>
      <c r="HTB320" s="13"/>
      <c r="HTC320" s="35"/>
      <c r="HTD320" s="35"/>
      <c r="HTE320" s="15"/>
      <c r="HTG320" s="13"/>
      <c r="HTH320" s="35"/>
      <c r="HTI320" s="35"/>
      <c r="HTJ320" s="15"/>
      <c r="HTL320" s="13"/>
      <c r="HTM320" s="35"/>
      <c r="HTN320" s="35"/>
      <c r="HTO320" s="15"/>
      <c r="HTQ320" s="13"/>
      <c r="HTR320" s="35"/>
      <c r="HTS320" s="35"/>
      <c r="HTT320" s="15"/>
      <c r="HTV320" s="13"/>
      <c r="HTW320" s="35"/>
      <c r="HTX320" s="35"/>
      <c r="HTY320" s="15"/>
      <c r="HUA320" s="13"/>
      <c r="HUB320" s="35"/>
      <c r="HUC320" s="35"/>
      <c r="HUD320" s="15"/>
      <c r="HUF320" s="13"/>
      <c r="HUG320" s="35"/>
      <c r="HUH320" s="35"/>
      <c r="HUI320" s="15"/>
      <c r="HUK320" s="13"/>
      <c r="HUL320" s="35"/>
      <c r="HUM320" s="35"/>
      <c r="HUN320" s="15"/>
      <c r="HUP320" s="13"/>
      <c r="HUQ320" s="35"/>
      <c r="HUR320" s="35"/>
      <c r="HUS320" s="15"/>
      <c r="HUU320" s="13"/>
      <c r="HUV320" s="35"/>
      <c r="HUW320" s="35"/>
      <c r="HUX320" s="15"/>
      <c r="HUZ320" s="13"/>
      <c r="HVA320" s="35"/>
      <c r="HVB320" s="35"/>
      <c r="HVC320" s="15"/>
      <c r="HVE320" s="13"/>
      <c r="HVF320" s="35"/>
      <c r="HVG320" s="35"/>
      <c r="HVH320" s="15"/>
      <c r="HVJ320" s="13"/>
      <c r="HVK320" s="35"/>
      <c r="HVL320" s="35"/>
      <c r="HVM320" s="15"/>
      <c r="HVO320" s="13"/>
      <c r="HVP320" s="35"/>
      <c r="HVQ320" s="35"/>
      <c r="HVR320" s="15"/>
      <c r="HVT320" s="13"/>
      <c r="HVU320" s="35"/>
      <c r="HVV320" s="35"/>
      <c r="HVW320" s="15"/>
      <c r="HVY320" s="13"/>
      <c r="HVZ320" s="35"/>
      <c r="HWA320" s="35"/>
      <c r="HWB320" s="15"/>
      <c r="HWD320" s="13"/>
      <c r="HWE320" s="35"/>
      <c r="HWF320" s="35"/>
      <c r="HWG320" s="15"/>
      <c r="HWI320" s="13"/>
      <c r="HWJ320" s="35"/>
      <c r="HWK320" s="35"/>
      <c r="HWL320" s="15"/>
      <c r="HWN320" s="13"/>
      <c r="HWO320" s="35"/>
      <c r="HWP320" s="35"/>
      <c r="HWQ320" s="15"/>
      <c r="HWS320" s="13"/>
      <c r="HWT320" s="35"/>
      <c r="HWU320" s="35"/>
      <c r="HWV320" s="15"/>
      <c r="HWX320" s="13"/>
      <c r="HWY320" s="35"/>
      <c r="HWZ320" s="35"/>
      <c r="HXA320" s="15"/>
      <c r="HXC320" s="13"/>
      <c r="HXD320" s="35"/>
      <c r="HXE320" s="35"/>
      <c r="HXF320" s="15"/>
      <c r="HXH320" s="13"/>
      <c r="HXI320" s="35"/>
      <c r="HXJ320" s="35"/>
      <c r="HXK320" s="15"/>
      <c r="HXM320" s="13"/>
      <c r="HXN320" s="35"/>
      <c r="HXO320" s="35"/>
      <c r="HXP320" s="15"/>
      <c r="HXR320" s="13"/>
      <c r="HXS320" s="35"/>
      <c r="HXT320" s="35"/>
      <c r="HXU320" s="15"/>
      <c r="HXW320" s="13"/>
      <c r="HXX320" s="35"/>
      <c r="HXY320" s="35"/>
      <c r="HXZ320" s="15"/>
      <c r="HYB320" s="13"/>
      <c r="HYC320" s="35"/>
      <c r="HYD320" s="35"/>
      <c r="HYE320" s="15"/>
      <c r="HYG320" s="13"/>
      <c r="HYH320" s="35"/>
      <c r="HYI320" s="35"/>
      <c r="HYJ320" s="15"/>
      <c r="HYL320" s="13"/>
      <c r="HYM320" s="35"/>
      <c r="HYN320" s="35"/>
      <c r="HYO320" s="15"/>
      <c r="HYQ320" s="13"/>
      <c r="HYR320" s="35"/>
      <c r="HYS320" s="35"/>
      <c r="HYT320" s="15"/>
      <c r="HYV320" s="13"/>
      <c r="HYW320" s="35"/>
      <c r="HYX320" s="35"/>
      <c r="HYY320" s="15"/>
      <c r="HZA320" s="13"/>
      <c r="HZB320" s="35"/>
      <c r="HZC320" s="35"/>
      <c r="HZD320" s="15"/>
      <c r="HZF320" s="13"/>
      <c r="HZG320" s="35"/>
      <c r="HZH320" s="35"/>
      <c r="HZI320" s="15"/>
      <c r="HZK320" s="13"/>
      <c r="HZL320" s="35"/>
      <c r="HZM320" s="35"/>
      <c r="HZN320" s="15"/>
      <c r="HZP320" s="13"/>
      <c r="HZQ320" s="35"/>
      <c r="HZR320" s="35"/>
      <c r="HZS320" s="15"/>
      <c r="HZU320" s="13"/>
      <c r="HZV320" s="35"/>
      <c r="HZW320" s="35"/>
      <c r="HZX320" s="15"/>
      <c r="HZZ320" s="13"/>
      <c r="IAA320" s="35"/>
      <c r="IAB320" s="35"/>
      <c r="IAC320" s="15"/>
      <c r="IAE320" s="13"/>
      <c r="IAF320" s="35"/>
      <c r="IAG320" s="35"/>
      <c r="IAH320" s="15"/>
      <c r="IAJ320" s="13"/>
      <c r="IAK320" s="35"/>
      <c r="IAL320" s="35"/>
      <c r="IAM320" s="15"/>
      <c r="IAO320" s="13"/>
      <c r="IAP320" s="35"/>
      <c r="IAQ320" s="35"/>
      <c r="IAR320" s="15"/>
      <c r="IAT320" s="13"/>
      <c r="IAU320" s="35"/>
      <c r="IAV320" s="35"/>
      <c r="IAW320" s="15"/>
      <c r="IAY320" s="13"/>
      <c r="IAZ320" s="35"/>
      <c r="IBA320" s="35"/>
      <c r="IBB320" s="15"/>
      <c r="IBD320" s="13"/>
      <c r="IBE320" s="35"/>
      <c r="IBF320" s="35"/>
      <c r="IBG320" s="15"/>
      <c r="IBI320" s="13"/>
      <c r="IBJ320" s="35"/>
      <c r="IBK320" s="35"/>
      <c r="IBL320" s="15"/>
      <c r="IBN320" s="13"/>
      <c r="IBO320" s="35"/>
      <c r="IBP320" s="35"/>
      <c r="IBQ320" s="15"/>
      <c r="IBS320" s="13"/>
      <c r="IBT320" s="35"/>
      <c r="IBU320" s="35"/>
      <c r="IBV320" s="15"/>
      <c r="IBX320" s="13"/>
      <c r="IBY320" s="35"/>
      <c r="IBZ320" s="35"/>
      <c r="ICA320" s="15"/>
      <c r="ICC320" s="13"/>
      <c r="ICD320" s="35"/>
      <c r="ICE320" s="35"/>
      <c r="ICF320" s="15"/>
      <c r="ICH320" s="13"/>
      <c r="ICI320" s="35"/>
      <c r="ICJ320" s="35"/>
      <c r="ICK320" s="15"/>
      <c r="ICM320" s="13"/>
      <c r="ICN320" s="35"/>
      <c r="ICO320" s="35"/>
      <c r="ICP320" s="15"/>
      <c r="ICR320" s="13"/>
      <c r="ICS320" s="35"/>
      <c r="ICT320" s="35"/>
      <c r="ICU320" s="15"/>
      <c r="ICW320" s="13"/>
      <c r="ICX320" s="35"/>
      <c r="ICY320" s="35"/>
      <c r="ICZ320" s="15"/>
      <c r="IDB320" s="13"/>
      <c r="IDC320" s="35"/>
      <c r="IDD320" s="35"/>
      <c r="IDE320" s="15"/>
      <c r="IDG320" s="13"/>
      <c r="IDH320" s="35"/>
      <c r="IDI320" s="35"/>
      <c r="IDJ320" s="15"/>
      <c r="IDL320" s="13"/>
      <c r="IDM320" s="35"/>
      <c r="IDN320" s="35"/>
      <c r="IDO320" s="15"/>
      <c r="IDQ320" s="13"/>
      <c r="IDR320" s="35"/>
      <c r="IDS320" s="35"/>
      <c r="IDT320" s="15"/>
      <c r="IDV320" s="13"/>
      <c r="IDW320" s="35"/>
      <c r="IDX320" s="35"/>
      <c r="IDY320" s="15"/>
      <c r="IEA320" s="13"/>
      <c r="IEB320" s="35"/>
      <c r="IEC320" s="35"/>
      <c r="IED320" s="15"/>
      <c r="IEF320" s="13"/>
      <c r="IEG320" s="35"/>
      <c r="IEH320" s="35"/>
      <c r="IEI320" s="15"/>
      <c r="IEK320" s="13"/>
      <c r="IEL320" s="35"/>
      <c r="IEM320" s="35"/>
      <c r="IEN320" s="15"/>
      <c r="IEP320" s="13"/>
      <c r="IEQ320" s="35"/>
      <c r="IER320" s="35"/>
      <c r="IES320" s="15"/>
      <c r="IEU320" s="13"/>
      <c r="IEV320" s="35"/>
      <c r="IEW320" s="35"/>
      <c r="IEX320" s="15"/>
      <c r="IEZ320" s="13"/>
      <c r="IFA320" s="35"/>
      <c r="IFB320" s="35"/>
      <c r="IFC320" s="15"/>
      <c r="IFE320" s="13"/>
      <c r="IFF320" s="35"/>
      <c r="IFG320" s="35"/>
      <c r="IFH320" s="15"/>
      <c r="IFJ320" s="13"/>
      <c r="IFK320" s="35"/>
      <c r="IFL320" s="35"/>
      <c r="IFM320" s="15"/>
      <c r="IFO320" s="13"/>
      <c r="IFP320" s="35"/>
      <c r="IFQ320" s="35"/>
      <c r="IFR320" s="15"/>
      <c r="IFT320" s="13"/>
      <c r="IFU320" s="35"/>
      <c r="IFV320" s="35"/>
      <c r="IFW320" s="15"/>
      <c r="IFY320" s="13"/>
      <c r="IFZ320" s="35"/>
      <c r="IGA320" s="35"/>
      <c r="IGB320" s="15"/>
      <c r="IGD320" s="13"/>
      <c r="IGE320" s="35"/>
      <c r="IGF320" s="35"/>
      <c r="IGG320" s="15"/>
      <c r="IGI320" s="13"/>
      <c r="IGJ320" s="35"/>
      <c r="IGK320" s="35"/>
      <c r="IGL320" s="15"/>
      <c r="IGN320" s="13"/>
      <c r="IGO320" s="35"/>
      <c r="IGP320" s="35"/>
      <c r="IGQ320" s="15"/>
      <c r="IGS320" s="13"/>
      <c r="IGT320" s="35"/>
      <c r="IGU320" s="35"/>
      <c r="IGV320" s="15"/>
      <c r="IGX320" s="13"/>
      <c r="IGY320" s="35"/>
      <c r="IGZ320" s="35"/>
      <c r="IHA320" s="15"/>
      <c r="IHC320" s="13"/>
      <c r="IHD320" s="35"/>
      <c r="IHE320" s="35"/>
      <c r="IHF320" s="15"/>
      <c r="IHH320" s="13"/>
      <c r="IHI320" s="35"/>
      <c r="IHJ320" s="35"/>
      <c r="IHK320" s="15"/>
      <c r="IHM320" s="13"/>
      <c r="IHN320" s="35"/>
      <c r="IHO320" s="35"/>
      <c r="IHP320" s="15"/>
      <c r="IHR320" s="13"/>
      <c r="IHS320" s="35"/>
      <c r="IHT320" s="35"/>
      <c r="IHU320" s="15"/>
      <c r="IHW320" s="13"/>
      <c r="IHX320" s="35"/>
      <c r="IHY320" s="35"/>
      <c r="IHZ320" s="15"/>
      <c r="IIB320" s="13"/>
      <c r="IIC320" s="35"/>
      <c r="IID320" s="35"/>
      <c r="IIE320" s="15"/>
      <c r="IIG320" s="13"/>
      <c r="IIH320" s="35"/>
      <c r="III320" s="35"/>
      <c r="IIJ320" s="15"/>
      <c r="IIL320" s="13"/>
      <c r="IIM320" s="35"/>
      <c r="IIN320" s="35"/>
      <c r="IIO320" s="15"/>
      <c r="IIQ320" s="13"/>
      <c r="IIR320" s="35"/>
      <c r="IIS320" s="35"/>
      <c r="IIT320" s="15"/>
      <c r="IIV320" s="13"/>
      <c r="IIW320" s="35"/>
      <c r="IIX320" s="35"/>
      <c r="IIY320" s="15"/>
      <c r="IJA320" s="13"/>
      <c r="IJB320" s="35"/>
      <c r="IJC320" s="35"/>
      <c r="IJD320" s="15"/>
      <c r="IJF320" s="13"/>
      <c r="IJG320" s="35"/>
      <c r="IJH320" s="35"/>
      <c r="IJI320" s="15"/>
      <c r="IJK320" s="13"/>
      <c r="IJL320" s="35"/>
      <c r="IJM320" s="35"/>
      <c r="IJN320" s="15"/>
      <c r="IJP320" s="13"/>
      <c r="IJQ320" s="35"/>
      <c r="IJR320" s="35"/>
      <c r="IJS320" s="15"/>
      <c r="IJU320" s="13"/>
      <c r="IJV320" s="35"/>
      <c r="IJW320" s="35"/>
      <c r="IJX320" s="15"/>
      <c r="IJZ320" s="13"/>
      <c r="IKA320" s="35"/>
      <c r="IKB320" s="35"/>
      <c r="IKC320" s="15"/>
      <c r="IKE320" s="13"/>
      <c r="IKF320" s="35"/>
      <c r="IKG320" s="35"/>
      <c r="IKH320" s="15"/>
      <c r="IKJ320" s="13"/>
      <c r="IKK320" s="35"/>
      <c r="IKL320" s="35"/>
      <c r="IKM320" s="15"/>
      <c r="IKO320" s="13"/>
      <c r="IKP320" s="35"/>
      <c r="IKQ320" s="35"/>
      <c r="IKR320" s="15"/>
      <c r="IKT320" s="13"/>
      <c r="IKU320" s="35"/>
      <c r="IKV320" s="35"/>
      <c r="IKW320" s="15"/>
      <c r="IKY320" s="13"/>
      <c r="IKZ320" s="35"/>
      <c r="ILA320" s="35"/>
      <c r="ILB320" s="15"/>
      <c r="ILD320" s="13"/>
      <c r="ILE320" s="35"/>
      <c r="ILF320" s="35"/>
      <c r="ILG320" s="15"/>
      <c r="ILI320" s="13"/>
      <c r="ILJ320" s="35"/>
      <c r="ILK320" s="35"/>
      <c r="ILL320" s="15"/>
      <c r="ILN320" s="13"/>
      <c r="ILO320" s="35"/>
      <c r="ILP320" s="35"/>
      <c r="ILQ320" s="15"/>
      <c r="ILS320" s="13"/>
      <c r="ILT320" s="35"/>
      <c r="ILU320" s="35"/>
      <c r="ILV320" s="15"/>
      <c r="ILX320" s="13"/>
      <c r="ILY320" s="35"/>
      <c r="ILZ320" s="35"/>
      <c r="IMA320" s="15"/>
      <c r="IMC320" s="13"/>
      <c r="IMD320" s="35"/>
      <c r="IME320" s="35"/>
      <c r="IMF320" s="15"/>
      <c r="IMH320" s="13"/>
      <c r="IMI320" s="35"/>
      <c r="IMJ320" s="35"/>
      <c r="IMK320" s="15"/>
      <c r="IMM320" s="13"/>
      <c r="IMN320" s="35"/>
      <c r="IMO320" s="35"/>
      <c r="IMP320" s="15"/>
      <c r="IMR320" s="13"/>
      <c r="IMS320" s="35"/>
      <c r="IMT320" s="35"/>
      <c r="IMU320" s="15"/>
      <c r="IMW320" s="13"/>
      <c r="IMX320" s="35"/>
      <c r="IMY320" s="35"/>
      <c r="IMZ320" s="15"/>
      <c r="INB320" s="13"/>
      <c r="INC320" s="35"/>
      <c r="IND320" s="35"/>
      <c r="INE320" s="15"/>
      <c r="ING320" s="13"/>
      <c r="INH320" s="35"/>
      <c r="INI320" s="35"/>
      <c r="INJ320" s="15"/>
      <c r="INL320" s="13"/>
      <c r="INM320" s="35"/>
      <c r="INN320" s="35"/>
      <c r="INO320" s="15"/>
      <c r="INQ320" s="13"/>
      <c r="INR320" s="35"/>
      <c r="INS320" s="35"/>
      <c r="INT320" s="15"/>
      <c r="INV320" s="13"/>
      <c r="INW320" s="35"/>
      <c r="INX320" s="35"/>
      <c r="INY320" s="15"/>
      <c r="IOA320" s="13"/>
      <c r="IOB320" s="35"/>
      <c r="IOC320" s="35"/>
      <c r="IOD320" s="15"/>
      <c r="IOF320" s="13"/>
      <c r="IOG320" s="35"/>
      <c r="IOH320" s="35"/>
      <c r="IOI320" s="15"/>
      <c r="IOK320" s="13"/>
      <c r="IOL320" s="35"/>
      <c r="IOM320" s="35"/>
      <c r="ION320" s="15"/>
      <c r="IOP320" s="13"/>
      <c r="IOQ320" s="35"/>
      <c r="IOR320" s="35"/>
      <c r="IOS320" s="15"/>
      <c r="IOU320" s="13"/>
      <c r="IOV320" s="35"/>
      <c r="IOW320" s="35"/>
      <c r="IOX320" s="15"/>
      <c r="IOZ320" s="13"/>
      <c r="IPA320" s="35"/>
      <c r="IPB320" s="35"/>
      <c r="IPC320" s="15"/>
      <c r="IPE320" s="13"/>
      <c r="IPF320" s="35"/>
      <c r="IPG320" s="35"/>
      <c r="IPH320" s="15"/>
      <c r="IPJ320" s="13"/>
      <c r="IPK320" s="35"/>
      <c r="IPL320" s="35"/>
      <c r="IPM320" s="15"/>
      <c r="IPO320" s="13"/>
      <c r="IPP320" s="35"/>
      <c r="IPQ320" s="35"/>
      <c r="IPR320" s="15"/>
      <c r="IPT320" s="13"/>
      <c r="IPU320" s="35"/>
      <c r="IPV320" s="35"/>
      <c r="IPW320" s="15"/>
      <c r="IPY320" s="13"/>
      <c r="IPZ320" s="35"/>
      <c r="IQA320" s="35"/>
      <c r="IQB320" s="15"/>
      <c r="IQD320" s="13"/>
      <c r="IQE320" s="35"/>
      <c r="IQF320" s="35"/>
      <c r="IQG320" s="15"/>
      <c r="IQI320" s="13"/>
      <c r="IQJ320" s="35"/>
      <c r="IQK320" s="35"/>
      <c r="IQL320" s="15"/>
      <c r="IQN320" s="13"/>
      <c r="IQO320" s="35"/>
      <c r="IQP320" s="35"/>
      <c r="IQQ320" s="15"/>
      <c r="IQS320" s="13"/>
      <c r="IQT320" s="35"/>
      <c r="IQU320" s="35"/>
      <c r="IQV320" s="15"/>
      <c r="IQX320" s="13"/>
      <c r="IQY320" s="35"/>
      <c r="IQZ320" s="35"/>
      <c r="IRA320" s="15"/>
      <c r="IRC320" s="13"/>
      <c r="IRD320" s="35"/>
      <c r="IRE320" s="35"/>
      <c r="IRF320" s="15"/>
      <c r="IRH320" s="13"/>
      <c r="IRI320" s="35"/>
      <c r="IRJ320" s="35"/>
      <c r="IRK320" s="15"/>
      <c r="IRM320" s="13"/>
      <c r="IRN320" s="35"/>
      <c r="IRO320" s="35"/>
      <c r="IRP320" s="15"/>
      <c r="IRR320" s="13"/>
      <c r="IRS320" s="35"/>
      <c r="IRT320" s="35"/>
      <c r="IRU320" s="15"/>
      <c r="IRW320" s="13"/>
      <c r="IRX320" s="35"/>
      <c r="IRY320" s="35"/>
      <c r="IRZ320" s="15"/>
      <c r="ISB320" s="13"/>
      <c r="ISC320" s="35"/>
      <c r="ISD320" s="35"/>
      <c r="ISE320" s="15"/>
      <c r="ISG320" s="13"/>
      <c r="ISH320" s="35"/>
      <c r="ISI320" s="35"/>
      <c r="ISJ320" s="15"/>
      <c r="ISL320" s="13"/>
      <c r="ISM320" s="35"/>
      <c r="ISN320" s="35"/>
      <c r="ISO320" s="15"/>
      <c r="ISQ320" s="13"/>
      <c r="ISR320" s="35"/>
      <c r="ISS320" s="35"/>
      <c r="IST320" s="15"/>
      <c r="ISV320" s="13"/>
      <c r="ISW320" s="35"/>
      <c r="ISX320" s="35"/>
      <c r="ISY320" s="15"/>
      <c r="ITA320" s="13"/>
      <c r="ITB320" s="35"/>
      <c r="ITC320" s="35"/>
      <c r="ITD320" s="15"/>
      <c r="ITF320" s="13"/>
      <c r="ITG320" s="35"/>
      <c r="ITH320" s="35"/>
      <c r="ITI320" s="15"/>
      <c r="ITK320" s="13"/>
      <c r="ITL320" s="35"/>
      <c r="ITM320" s="35"/>
      <c r="ITN320" s="15"/>
      <c r="ITP320" s="13"/>
      <c r="ITQ320" s="35"/>
      <c r="ITR320" s="35"/>
      <c r="ITS320" s="15"/>
      <c r="ITU320" s="13"/>
      <c r="ITV320" s="35"/>
      <c r="ITW320" s="35"/>
      <c r="ITX320" s="15"/>
      <c r="ITZ320" s="13"/>
      <c r="IUA320" s="35"/>
      <c r="IUB320" s="35"/>
      <c r="IUC320" s="15"/>
      <c r="IUE320" s="13"/>
      <c r="IUF320" s="35"/>
      <c r="IUG320" s="35"/>
      <c r="IUH320" s="15"/>
      <c r="IUJ320" s="13"/>
      <c r="IUK320" s="35"/>
      <c r="IUL320" s="35"/>
      <c r="IUM320" s="15"/>
      <c r="IUO320" s="13"/>
      <c r="IUP320" s="35"/>
      <c r="IUQ320" s="35"/>
      <c r="IUR320" s="15"/>
      <c r="IUT320" s="13"/>
      <c r="IUU320" s="35"/>
      <c r="IUV320" s="35"/>
      <c r="IUW320" s="15"/>
      <c r="IUY320" s="13"/>
      <c r="IUZ320" s="35"/>
      <c r="IVA320" s="35"/>
      <c r="IVB320" s="15"/>
      <c r="IVD320" s="13"/>
      <c r="IVE320" s="35"/>
      <c r="IVF320" s="35"/>
      <c r="IVG320" s="15"/>
      <c r="IVI320" s="13"/>
      <c r="IVJ320" s="35"/>
      <c r="IVK320" s="35"/>
      <c r="IVL320" s="15"/>
      <c r="IVN320" s="13"/>
      <c r="IVO320" s="35"/>
      <c r="IVP320" s="35"/>
      <c r="IVQ320" s="15"/>
      <c r="IVS320" s="13"/>
      <c r="IVT320" s="35"/>
      <c r="IVU320" s="35"/>
      <c r="IVV320" s="15"/>
      <c r="IVX320" s="13"/>
      <c r="IVY320" s="35"/>
      <c r="IVZ320" s="35"/>
      <c r="IWA320" s="15"/>
      <c r="IWC320" s="13"/>
      <c r="IWD320" s="35"/>
      <c r="IWE320" s="35"/>
      <c r="IWF320" s="15"/>
      <c r="IWH320" s="13"/>
      <c r="IWI320" s="35"/>
      <c r="IWJ320" s="35"/>
      <c r="IWK320" s="15"/>
      <c r="IWM320" s="13"/>
      <c r="IWN320" s="35"/>
      <c r="IWO320" s="35"/>
      <c r="IWP320" s="15"/>
      <c r="IWR320" s="13"/>
      <c r="IWS320" s="35"/>
      <c r="IWT320" s="35"/>
      <c r="IWU320" s="15"/>
      <c r="IWW320" s="13"/>
      <c r="IWX320" s="35"/>
      <c r="IWY320" s="35"/>
      <c r="IWZ320" s="15"/>
      <c r="IXB320" s="13"/>
      <c r="IXC320" s="35"/>
      <c r="IXD320" s="35"/>
      <c r="IXE320" s="15"/>
      <c r="IXG320" s="13"/>
      <c r="IXH320" s="35"/>
      <c r="IXI320" s="35"/>
      <c r="IXJ320" s="15"/>
      <c r="IXL320" s="13"/>
      <c r="IXM320" s="35"/>
      <c r="IXN320" s="35"/>
      <c r="IXO320" s="15"/>
      <c r="IXQ320" s="13"/>
      <c r="IXR320" s="35"/>
      <c r="IXS320" s="35"/>
      <c r="IXT320" s="15"/>
      <c r="IXV320" s="13"/>
      <c r="IXW320" s="35"/>
      <c r="IXX320" s="35"/>
      <c r="IXY320" s="15"/>
      <c r="IYA320" s="13"/>
      <c r="IYB320" s="35"/>
      <c r="IYC320" s="35"/>
      <c r="IYD320" s="15"/>
      <c r="IYF320" s="13"/>
      <c r="IYG320" s="35"/>
      <c r="IYH320" s="35"/>
      <c r="IYI320" s="15"/>
      <c r="IYK320" s="13"/>
      <c r="IYL320" s="35"/>
      <c r="IYM320" s="35"/>
      <c r="IYN320" s="15"/>
      <c r="IYP320" s="13"/>
      <c r="IYQ320" s="35"/>
      <c r="IYR320" s="35"/>
      <c r="IYS320" s="15"/>
      <c r="IYU320" s="13"/>
      <c r="IYV320" s="35"/>
      <c r="IYW320" s="35"/>
      <c r="IYX320" s="15"/>
      <c r="IYZ320" s="13"/>
      <c r="IZA320" s="35"/>
      <c r="IZB320" s="35"/>
      <c r="IZC320" s="15"/>
      <c r="IZE320" s="13"/>
      <c r="IZF320" s="35"/>
      <c r="IZG320" s="35"/>
      <c r="IZH320" s="15"/>
      <c r="IZJ320" s="13"/>
      <c r="IZK320" s="35"/>
      <c r="IZL320" s="35"/>
      <c r="IZM320" s="15"/>
      <c r="IZO320" s="13"/>
      <c r="IZP320" s="35"/>
      <c r="IZQ320" s="35"/>
      <c r="IZR320" s="15"/>
      <c r="IZT320" s="13"/>
      <c r="IZU320" s="35"/>
      <c r="IZV320" s="35"/>
      <c r="IZW320" s="15"/>
      <c r="IZY320" s="13"/>
      <c r="IZZ320" s="35"/>
      <c r="JAA320" s="35"/>
      <c r="JAB320" s="15"/>
      <c r="JAD320" s="13"/>
      <c r="JAE320" s="35"/>
      <c r="JAF320" s="35"/>
      <c r="JAG320" s="15"/>
      <c r="JAI320" s="13"/>
      <c r="JAJ320" s="35"/>
      <c r="JAK320" s="35"/>
      <c r="JAL320" s="15"/>
      <c r="JAN320" s="13"/>
      <c r="JAO320" s="35"/>
      <c r="JAP320" s="35"/>
      <c r="JAQ320" s="15"/>
      <c r="JAS320" s="13"/>
      <c r="JAT320" s="35"/>
      <c r="JAU320" s="35"/>
      <c r="JAV320" s="15"/>
      <c r="JAX320" s="13"/>
      <c r="JAY320" s="35"/>
      <c r="JAZ320" s="35"/>
      <c r="JBA320" s="15"/>
      <c r="JBC320" s="13"/>
      <c r="JBD320" s="35"/>
      <c r="JBE320" s="35"/>
      <c r="JBF320" s="15"/>
      <c r="JBH320" s="13"/>
      <c r="JBI320" s="35"/>
      <c r="JBJ320" s="35"/>
      <c r="JBK320" s="15"/>
      <c r="JBM320" s="13"/>
      <c r="JBN320" s="35"/>
      <c r="JBO320" s="35"/>
      <c r="JBP320" s="15"/>
      <c r="JBR320" s="13"/>
      <c r="JBS320" s="35"/>
      <c r="JBT320" s="35"/>
      <c r="JBU320" s="15"/>
      <c r="JBW320" s="13"/>
      <c r="JBX320" s="35"/>
      <c r="JBY320" s="35"/>
      <c r="JBZ320" s="15"/>
      <c r="JCB320" s="13"/>
      <c r="JCC320" s="35"/>
      <c r="JCD320" s="35"/>
      <c r="JCE320" s="15"/>
      <c r="JCG320" s="13"/>
      <c r="JCH320" s="35"/>
      <c r="JCI320" s="35"/>
      <c r="JCJ320" s="15"/>
      <c r="JCL320" s="13"/>
      <c r="JCM320" s="35"/>
      <c r="JCN320" s="35"/>
      <c r="JCO320" s="15"/>
      <c r="JCQ320" s="13"/>
      <c r="JCR320" s="35"/>
      <c r="JCS320" s="35"/>
      <c r="JCT320" s="15"/>
      <c r="JCV320" s="13"/>
      <c r="JCW320" s="35"/>
      <c r="JCX320" s="35"/>
      <c r="JCY320" s="15"/>
      <c r="JDA320" s="13"/>
      <c r="JDB320" s="35"/>
      <c r="JDC320" s="35"/>
      <c r="JDD320" s="15"/>
      <c r="JDF320" s="13"/>
      <c r="JDG320" s="35"/>
      <c r="JDH320" s="35"/>
      <c r="JDI320" s="15"/>
      <c r="JDK320" s="13"/>
      <c r="JDL320" s="35"/>
      <c r="JDM320" s="35"/>
      <c r="JDN320" s="15"/>
      <c r="JDP320" s="13"/>
      <c r="JDQ320" s="35"/>
      <c r="JDR320" s="35"/>
      <c r="JDS320" s="15"/>
      <c r="JDU320" s="13"/>
      <c r="JDV320" s="35"/>
      <c r="JDW320" s="35"/>
      <c r="JDX320" s="15"/>
      <c r="JDZ320" s="13"/>
      <c r="JEA320" s="35"/>
      <c r="JEB320" s="35"/>
      <c r="JEC320" s="15"/>
      <c r="JEE320" s="13"/>
      <c r="JEF320" s="35"/>
      <c r="JEG320" s="35"/>
      <c r="JEH320" s="15"/>
      <c r="JEJ320" s="13"/>
      <c r="JEK320" s="35"/>
      <c r="JEL320" s="35"/>
      <c r="JEM320" s="15"/>
      <c r="JEO320" s="13"/>
      <c r="JEP320" s="35"/>
      <c r="JEQ320" s="35"/>
      <c r="JER320" s="15"/>
      <c r="JET320" s="13"/>
      <c r="JEU320" s="35"/>
      <c r="JEV320" s="35"/>
      <c r="JEW320" s="15"/>
      <c r="JEY320" s="13"/>
      <c r="JEZ320" s="35"/>
      <c r="JFA320" s="35"/>
      <c r="JFB320" s="15"/>
      <c r="JFD320" s="13"/>
      <c r="JFE320" s="35"/>
      <c r="JFF320" s="35"/>
      <c r="JFG320" s="15"/>
      <c r="JFI320" s="13"/>
      <c r="JFJ320" s="35"/>
      <c r="JFK320" s="35"/>
      <c r="JFL320" s="15"/>
      <c r="JFN320" s="13"/>
      <c r="JFO320" s="35"/>
      <c r="JFP320" s="35"/>
      <c r="JFQ320" s="15"/>
      <c r="JFS320" s="13"/>
      <c r="JFT320" s="35"/>
      <c r="JFU320" s="35"/>
      <c r="JFV320" s="15"/>
      <c r="JFX320" s="13"/>
      <c r="JFY320" s="35"/>
      <c r="JFZ320" s="35"/>
      <c r="JGA320" s="15"/>
      <c r="JGC320" s="13"/>
      <c r="JGD320" s="35"/>
      <c r="JGE320" s="35"/>
      <c r="JGF320" s="15"/>
      <c r="JGH320" s="13"/>
      <c r="JGI320" s="35"/>
      <c r="JGJ320" s="35"/>
      <c r="JGK320" s="15"/>
      <c r="JGM320" s="13"/>
      <c r="JGN320" s="35"/>
      <c r="JGO320" s="35"/>
      <c r="JGP320" s="15"/>
      <c r="JGR320" s="13"/>
      <c r="JGS320" s="35"/>
      <c r="JGT320" s="35"/>
      <c r="JGU320" s="15"/>
      <c r="JGW320" s="13"/>
      <c r="JGX320" s="35"/>
      <c r="JGY320" s="35"/>
      <c r="JGZ320" s="15"/>
      <c r="JHB320" s="13"/>
      <c r="JHC320" s="35"/>
      <c r="JHD320" s="35"/>
      <c r="JHE320" s="15"/>
      <c r="JHG320" s="13"/>
      <c r="JHH320" s="35"/>
      <c r="JHI320" s="35"/>
      <c r="JHJ320" s="15"/>
      <c r="JHL320" s="13"/>
      <c r="JHM320" s="35"/>
      <c r="JHN320" s="35"/>
      <c r="JHO320" s="15"/>
      <c r="JHQ320" s="13"/>
      <c r="JHR320" s="35"/>
      <c r="JHS320" s="35"/>
      <c r="JHT320" s="15"/>
      <c r="JHV320" s="13"/>
      <c r="JHW320" s="35"/>
      <c r="JHX320" s="35"/>
      <c r="JHY320" s="15"/>
      <c r="JIA320" s="13"/>
      <c r="JIB320" s="35"/>
      <c r="JIC320" s="35"/>
      <c r="JID320" s="15"/>
      <c r="JIF320" s="13"/>
      <c r="JIG320" s="35"/>
      <c r="JIH320" s="35"/>
      <c r="JII320" s="15"/>
      <c r="JIK320" s="13"/>
      <c r="JIL320" s="35"/>
      <c r="JIM320" s="35"/>
      <c r="JIN320" s="15"/>
      <c r="JIP320" s="13"/>
      <c r="JIQ320" s="35"/>
      <c r="JIR320" s="35"/>
      <c r="JIS320" s="15"/>
      <c r="JIU320" s="13"/>
      <c r="JIV320" s="35"/>
      <c r="JIW320" s="35"/>
      <c r="JIX320" s="15"/>
      <c r="JIZ320" s="13"/>
      <c r="JJA320" s="35"/>
      <c r="JJB320" s="35"/>
      <c r="JJC320" s="15"/>
      <c r="JJE320" s="13"/>
      <c r="JJF320" s="35"/>
      <c r="JJG320" s="35"/>
      <c r="JJH320" s="15"/>
      <c r="JJJ320" s="13"/>
      <c r="JJK320" s="35"/>
      <c r="JJL320" s="35"/>
      <c r="JJM320" s="15"/>
      <c r="JJO320" s="13"/>
      <c r="JJP320" s="35"/>
      <c r="JJQ320" s="35"/>
      <c r="JJR320" s="15"/>
      <c r="JJT320" s="13"/>
      <c r="JJU320" s="35"/>
      <c r="JJV320" s="35"/>
      <c r="JJW320" s="15"/>
      <c r="JJY320" s="13"/>
      <c r="JJZ320" s="35"/>
      <c r="JKA320" s="35"/>
      <c r="JKB320" s="15"/>
      <c r="JKD320" s="13"/>
      <c r="JKE320" s="35"/>
      <c r="JKF320" s="35"/>
      <c r="JKG320" s="15"/>
      <c r="JKI320" s="13"/>
      <c r="JKJ320" s="35"/>
      <c r="JKK320" s="35"/>
      <c r="JKL320" s="15"/>
      <c r="JKN320" s="13"/>
      <c r="JKO320" s="35"/>
      <c r="JKP320" s="35"/>
      <c r="JKQ320" s="15"/>
      <c r="JKS320" s="13"/>
      <c r="JKT320" s="35"/>
      <c r="JKU320" s="35"/>
      <c r="JKV320" s="15"/>
      <c r="JKX320" s="13"/>
      <c r="JKY320" s="35"/>
      <c r="JKZ320" s="35"/>
      <c r="JLA320" s="15"/>
      <c r="JLC320" s="13"/>
      <c r="JLD320" s="35"/>
      <c r="JLE320" s="35"/>
      <c r="JLF320" s="15"/>
      <c r="JLH320" s="13"/>
      <c r="JLI320" s="35"/>
      <c r="JLJ320" s="35"/>
      <c r="JLK320" s="15"/>
      <c r="JLM320" s="13"/>
      <c r="JLN320" s="35"/>
      <c r="JLO320" s="35"/>
      <c r="JLP320" s="15"/>
      <c r="JLR320" s="13"/>
      <c r="JLS320" s="35"/>
      <c r="JLT320" s="35"/>
      <c r="JLU320" s="15"/>
      <c r="JLW320" s="13"/>
      <c r="JLX320" s="35"/>
      <c r="JLY320" s="35"/>
      <c r="JLZ320" s="15"/>
      <c r="JMB320" s="13"/>
      <c r="JMC320" s="35"/>
      <c r="JMD320" s="35"/>
      <c r="JME320" s="15"/>
      <c r="JMG320" s="13"/>
      <c r="JMH320" s="35"/>
      <c r="JMI320" s="35"/>
      <c r="JMJ320" s="15"/>
      <c r="JML320" s="13"/>
      <c r="JMM320" s="35"/>
      <c r="JMN320" s="35"/>
      <c r="JMO320" s="15"/>
      <c r="JMQ320" s="13"/>
      <c r="JMR320" s="35"/>
      <c r="JMS320" s="35"/>
      <c r="JMT320" s="15"/>
      <c r="JMV320" s="13"/>
      <c r="JMW320" s="35"/>
      <c r="JMX320" s="35"/>
      <c r="JMY320" s="15"/>
      <c r="JNA320" s="13"/>
      <c r="JNB320" s="35"/>
      <c r="JNC320" s="35"/>
      <c r="JND320" s="15"/>
      <c r="JNF320" s="13"/>
      <c r="JNG320" s="35"/>
      <c r="JNH320" s="35"/>
      <c r="JNI320" s="15"/>
      <c r="JNK320" s="13"/>
      <c r="JNL320" s="35"/>
      <c r="JNM320" s="35"/>
      <c r="JNN320" s="15"/>
      <c r="JNP320" s="13"/>
      <c r="JNQ320" s="35"/>
      <c r="JNR320" s="35"/>
      <c r="JNS320" s="15"/>
      <c r="JNU320" s="13"/>
      <c r="JNV320" s="35"/>
      <c r="JNW320" s="35"/>
      <c r="JNX320" s="15"/>
      <c r="JNZ320" s="13"/>
      <c r="JOA320" s="35"/>
      <c r="JOB320" s="35"/>
      <c r="JOC320" s="15"/>
      <c r="JOE320" s="13"/>
      <c r="JOF320" s="35"/>
      <c r="JOG320" s="35"/>
      <c r="JOH320" s="15"/>
      <c r="JOJ320" s="13"/>
      <c r="JOK320" s="35"/>
      <c r="JOL320" s="35"/>
      <c r="JOM320" s="15"/>
      <c r="JOO320" s="13"/>
      <c r="JOP320" s="35"/>
      <c r="JOQ320" s="35"/>
      <c r="JOR320" s="15"/>
      <c r="JOT320" s="13"/>
      <c r="JOU320" s="35"/>
      <c r="JOV320" s="35"/>
      <c r="JOW320" s="15"/>
      <c r="JOY320" s="13"/>
      <c r="JOZ320" s="35"/>
      <c r="JPA320" s="35"/>
      <c r="JPB320" s="15"/>
      <c r="JPD320" s="13"/>
      <c r="JPE320" s="35"/>
      <c r="JPF320" s="35"/>
      <c r="JPG320" s="15"/>
      <c r="JPI320" s="13"/>
      <c r="JPJ320" s="35"/>
      <c r="JPK320" s="35"/>
      <c r="JPL320" s="15"/>
      <c r="JPN320" s="13"/>
      <c r="JPO320" s="35"/>
      <c r="JPP320" s="35"/>
      <c r="JPQ320" s="15"/>
      <c r="JPS320" s="13"/>
      <c r="JPT320" s="35"/>
      <c r="JPU320" s="35"/>
      <c r="JPV320" s="15"/>
      <c r="JPX320" s="13"/>
      <c r="JPY320" s="35"/>
      <c r="JPZ320" s="35"/>
      <c r="JQA320" s="15"/>
      <c r="JQC320" s="13"/>
      <c r="JQD320" s="35"/>
      <c r="JQE320" s="35"/>
      <c r="JQF320" s="15"/>
      <c r="JQH320" s="13"/>
      <c r="JQI320" s="35"/>
      <c r="JQJ320" s="35"/>
      <c r="JQK320" s="15"/>
      <c r="JQM320" s="13"/>
      <c r="JQN320" s="35"/>
      <c r="JQO320" s="35"/>
      <c r="JQP320" s="15"/>
      <c r="JQR320" s="13"/>
      <c r="JQS320" s="35"/>
      <c r="JQT320" s="35"/>
      <c r="JQU320" s="15"/>
      <c r="JQW320" s="13"/>
      <c r="JQX320" s="35"/>
      <c r="JQY320" s="35"/>
      <c r="JQZ320" s="15"/>
      <c r="JRB320" s="13"/>
      <c r="JRC320" s="35"/>
      <c r="JRD320" s="35"/>
      <c r="JRE320" s="15"/>
      <c r="JRG320" s="13"/>
      <c r="JRH320" s="35"/>
      <c r="JRI320" s="35"/>
      <c r="JRJ320" s="15"/>
      <c r="JRL320" s="13"/>
      <c r="JRM320" s="35"/>
      <c r="JRN320" s="35"/>
      <c r="JRO320" s="15"/>
      <c r="JRQ320" s="13"/>
      <c r="JRR320" s="35"/>
      <c r="JRS320" s="35"/>
      <c r="JRT320" s="15"/>
      <c r="JRV320" s="13"/>
      <c r="JRW320" s="35"/>
      <c r="JRX320" s="35"/>
      <c r="JRY320" s="15"/>
      <c r="JSA320" s="13"/>
      <c r="JSB320" s="35"/>
      <c r="JSC320" s="35"/>
      <c r="JSD320" s="15"/>
      <c r="JSF320" s="13"/>
      <c r="JSG320" s="35"/>
      <c r="JSH320" s="35"/>
      <c r="JSI320" s="15"/>
      <c r="JSK320" s="13"/>
      <c r="JSL320" s="35"/>
      <c r="JSM320" s="35"/>
      <c r="JSN320" s="15"/>
      <c r="JSP320" s="13"/>
      <c r="JSQ320" s="35"/>
      <c r="JSR320" s="35"/>
      <c r="JSS320" s="15"/>
      <c r="JSU320" s="13"/>
      <c r="JSV320" s="35"/>
      <c r="JSW320" s="35"/>
      <c r="JSX320" s="15"/>
      <c r="JSZ320" s="13"/>
      <c r="JTA320" s="35"/>
      <c r="JTB320" s="35"/>
      <c r="JTC320" s="15"/>
      <c r="JTE320" s="13"/>
      <c r="JTF320" s="35"/>
      <c r="JTG320" s="35"/>
      <c r="JTH320" s="15"/>
      <c r="JTJ320" s="13"/>
      <c r="JTK320" s="35"/>
      <c r="JTL320" s="35"/>
      <c r="JTM320" s="15"/>
      <c r="JTO320" s="13"/>
      <c r="JTP320" s="35"/>
      <c r="JTQ320" s="35"/>
      <c r="JTR320" s="15"/>
      <c r="JTT320" s="13"/>
      <c r="JTU320" s="35"/>
      <c r="JTV320" s="35"/>
      <c r="JTW320" s="15"/>
      <c r="JTY320" s="13"/>
      <c r="JTZ320" s="35"/>
      <c r="JUA320" s="35"/>
      <c r="JUB320" s="15"/>
      <c r="JUD320" s="13"/>
      <c r="JUE320" s="35"/>
      <c r="JUF320" s="35"/>
      <c r="JUG320" s="15"/>
      <c r="JUI320" s="13"/>
      <c r="JUJ320" s="35"/>
      <c r="JUK320" s="35"/>
      <c r="JUL320" s="15"/>
      <c r="JUN320" s="13"/>
      <c r="JUO320" s="35"/>
      <c r="JUP320" s="35"/>
      <c r="JUQ320" s="15"/>
      <c r="JUS320" s="13"/>
      <c r="JUT320" s="35"/>
      <c r="JUU320" s="35"/>
      <c r="JUV320" s="15"/>
      <c r="JUX320" s="13"/>
      <c r="JUY320" s="35"/>
      <c r="JUZ320" s="35"/>
      <c r="JVA320" s="15"/>
      <c r="JVC320" s="13"/>
      <c r="JVD320" s="35"/>
      <c r="JVE320" s="35"/>
      <c r="JVF320" s="15"/>
      <c r="JVH320" s="13"/>
      <c r="JVI320" s="35"/>
      <c r="JVJ320" s="35"/>
      <c r="JVK320" s="15"/>
      <c r="JVM320" s="13"/>
      <c r="JVN320" s="35"/>
      <c r="JVO320" s="35"/>
      <c r="JVP320" s="15"/>
      <c r="JVR320" s="13"/>
      <c r="JVS320" s="35"/>
      <c r="JVT320" s="35"/>
      <c r="JVU320" s="15"/>
      <c r="JVW320" s="13"/>
      <c r="JVX320" s="35"/>
      <c r="JVY320" s="35"/>
      <c r="JVZ320" s="15"/>
      <c r="JWB320" s="13"/>
      <c r="JWC320" s="35"/>
      <c r="JWD320" s="35"/>
      <c r="JWE320" s="15"/>
      <c r="JWG320" s="13"/>
      <c r="JWH320" s="35"/>
      <c r="JWI320" s="35"/>
      <c r="JWJ320" s="15"/>
      <c r="JWL320" s="13"/>
      <c r="JWM320" s="35"/>
      <c r="JWN320" s="35"/>
      <c r="JWO320" s="15"/>
      <c r="JWQ320" s="13"/>
      <c r="JWR320" s="35"/>
      <c r="JWS320" s="35"/>
      <c r="JWT320" s="15"/>
      <c r="JWV320" s="13"/>
      <c r="JWW320" s="35"/>
      <c r="JWX320" s="35"/>
      <c r="JWY320" s="15"/>
      <c r="JXA320" s="13"/>
      <c r="JXB320" s="35"/>
      <c r="JXC320" s="35"/>
      <c r="JXD320" s="15"/>
      <c r="JXF320" s="13"/>
      <c r="JXG320" s="35"/>
      <c r="JXH320" s="35"/>
      <c r="JXI320" s="15"/>
      <c r="JXK320" s="13"/>
      <c r="JXL320" s="35"/>
      <c r="JXM320" s="35"/>
      <c r="JXN320" s="15"/>
      <c r="JXP320" s="13"/>
      <c r="JXQ320" s="35"/>
      <c r="JXR320" s="35"/>
      <c r="JXS320" s="15"/>
      <c r="JXU320" s="13"/>
      <c r="JXV320" s="35"/>
      <c r="JXW320" s="35"/>
      <c r="JXX320" s="15"/>
      <c r="JXZ320" s="13"/>
      <c r="JYA320" s="35"/>
      <c r="JYB320" s="35"/>
      <c r="JYC320" s="15"/>
      <c r="JYE320" s="13"/>
      <c r="JYF320" s="35"/>
      <c r="JYG320" s="35"/>
      <c r="JYH320" s="15"/>
      <c r="JYJ320" s="13"/>
      <c r="JYK320" s="35"/>
      <c r="JYL320" s="35"/>
      <c r="JYM320" s="15"/>
      <c r="JYO320" s="13"/>
      <c r="JYP320" s="35"/>
      <c r="JYQ320" s="35"/>
      <c r="JYR320" s="15"/>
      <c r="JYT320" s="13"/>
      <c r="JYU320" s="35"/>
      <c r="JYV320" s="35"/>
      <c r="JYW320" s="15"/>
      <c r="JYY320" s="13"/>
      <c r="JYZ320" s="35"/>
      <c r="JZA320" s="35"/>
      <c r="JZB320" s="15"/>
      <c r="JZD320" s="13"/>
      <c r="JZE320" s="35"/>
      <c r="JZF320" s="35"/>
      <c r="JZG320" s="15"/>
      <c r="JZI320" s="13"/>
      <c r="JZJ320" s="35"/>
      <c r="JZK320" s="35"/>
      <c r="JZL320" s="15"/>
      <c r="JZN320" s="13"/>
      <c r="JZO320" s="35"/>
      <c r="JZP320" s="35"/>
      <c r="JZQ320" s="15"/>
      <c r="JZS320" s="13"/>
      <c r="JZT320" s="35"/>
      <c r="JZU320" s="35"/>
      <c r="JZV320" s="15"/>
      <c r="JZX320" s="13"/>
      <c r="JZY320" s="35"/>
      <c r="JZZ320" s="35"/>
      <c r="KAA320" s="15"/>
      <c r="KAC320" s="13"/>
      <c r="KAD320" s="35"/>
      <c r="KAE320" s="35"/>
      <c r="KAF320" s="15"/>
      <c r="KAH320" s="13"/>
      <c r="KAI320" s="35"/>
      <c r="KAJ320" s="35"/>
      <c r="KAK320" s="15"/>
      <c r="KAM320" s="13"/>
      <c r="KAN320" s="35"/>
      <c r="KAO320" s="35"/>
      <c r="KAP320" s="15"/>
      <c r="KAR320" s="13"/>
      <c r="KAS320" s="35"/>
      <c r="KAT320" s="35"/>
      <c r="KAU320" s="15"/>
      <c r="KAW320" s="13"/>
      <c r="KAX320" s="35"/>
      <c r="KAY320" s="35"/>
      <c r="KAZ320" s="15"/>
      <c r="KBB320" s="13"/>
      <c r="KBC320" s="35"/>
      <c r="KBD320" s="35"/>
      <c r="KBE320" s="15"/>
      <c r="KBG320" s="13"/>
      <c r="KBH320" s="35"/>
      <c r="KBI320" s="35"/>
      <c r="KBJ320" s="15"/>
      <c r="KBL320" s="13"/>
      <c r="KBM320" s="35"/>
      <c r="KBN320" s="35"/>
      <c r="KBO320" s="15"/>
      <c r="KBQ320" s="13"/>
      <c r="KBR320" s="35"/>
      <c r="KBS320" s="35"/>
      <c r="KBT320" s="15"/>
      <c r="KBV320" s="13"/>
      <c r="KBW320" s="35"/>
      <c r="KBX320" s="35"/>
      <c r="KBY320" s="15"/>
      <c r="KCA320" s="13"/>
      <c r="KCB320" s="35"/>
      <c r="KCC320" s="35"/>
      <c r="KCD320" s="15"/>
      <c r="KCF320" s="13"/>
      <c r="KCG320" s="35"/>
      <c r="KCH320" s="35"/>
      <c r="KCI320" s="15"/>
      <c r="KCK320" s="13"/>
      <c r="KCL320" s="35"/>
      <c r="KCM320" s="35"/>
      <c r="KCN320" s="15"/>
      <c r="KCP320" s="13"/>
      <c r="KCQ320" s="35"/>
      <c r="KCR320" s="35"/>
      <c r="KCS320" s="15"/>
      <c r="KCU320" s="13"/>
      <c r="KCV320" s="35"/>
      <c r="KCW320" s="35"/>
      <c r="KCX320" s="15"/>
      <c r="KCZ320" s="13"/>
      <c r="KDA320" s="35"/>
      <c r="KDB320" s="35"/>
      <c r="KDC320" s="15"/>
      <c r="KDE320" s="13"/>
      <c r="KDF320" s="35"/>
      <c r="KDG320" s="35"/>
      <c r="KDH320" s="15"/>
      <c r="KDJ320" s="13"/>
      <c r="KDK320" s="35"/>
      <c r="KDL320" s="35"/>
      <c r="KDM320" s="15"/>
      <c r="KDO320" s="13"/>
      <c r="KDP320" s="35"/>
      <c r="KDQ320" s="35"/>
      <c r="KDR320" s="15"/>
      <c r="KDT320" s="13"/>
      <c r="KDU320" s="35"/>
      <c r="KDV320" s="35"/>
      <c r="KDW320" s="15"/>
      <c r="KDY320" s="13"/>
      <c r="KDZ320" s="35"/>
      <c r="KEA320" s="35"/>
      <c r="KEB320" s="15"/>
      <c r="KED320" s="13"/>
      <c r="KEE320" s="35"/>
      <c r="KEF320" s="35"/>
      <c r="KEG320" s="15"/>
      <c r="KEI320" s="13"/>
      <c r="KEJ320" s="35"/>
      <c r="KEK320" s="35"/>
      <c r="KEL320" s="15"/>
      <c r="KEN320" s="13"/>
      <c r="KEO320" s="35"/>
      <c r="KEP320" s="35"/>
      <c r="KEQ320" s="15"/>
      <c r="KES320" s="13"/>
      <c r="KET320" s="35"/>
      <c r="KEU320" s="35"/>
      <c r="KEV320" s="15"/>
      <c r="KEX320" s="13"/>
      <c r="KEY320" s="35"/>
      <c r="KEZ320" s="35"/>
      <c r="KFA320" s="15"/>
      <c r="KFC320" s="13"/>
      <c r="KFD320" s="35"/>
      <c r="KFE320" s="35"/>
      <c r="KFF320" s="15"/>
      <c r="KFH320" s="13"/>
      <c r="KFI320" s="35"/>
      <c r="KFJ320" s="35"/>
      <c r="KFK320" s="15"/>
      <c r="KFM320" s="13"/>
      <c r="KFN320" s="35"/>
      <c r="KFO320" s="35"/>
      <c r="KFP320" s="15"/>
      <c r="KFR320" s="13"/>
      <c r="KFS320" s="35"/>
      <c r="KFT320" s="35"/>
      <c r="KFU320" s="15"/>
      <c r="KFW320" s="13"/>
      <c r="KFX320" s="35"/>
      <c r="KFY320" s="35"/>
      <c r="KFZ320" s="15"/>
      <c r="KGB320" s="13"/>
      <c r="KGC320" s="35"/>
      <c r="KGD320" s="35"/>
      <c r="KGE320" s="15"/>
      <c r="KGG320" s="13"/>
      <c r="KGH320" s="35"/>
      <c r="KGI320" s="35"/>
      <c r="KGJ320" s="15"/>
      <c r="KGL320" s="13"/>
      <c r="KGM320" s="35"/>
      <c r="KGN320" s="35"/>
      <c r="KGO320" s="15"/>
      <c r="KGQ320" s="13"/>
      <c r="KGR320" s="35"/>
      <c r="KGS320" s="35"/>
      <c r="KGT320" s="15"/>
      <c r="KGV320" s="13"/>
      <c r="KGW320" s="35"/>
      <c r="KGX320" s="35"/>
      <c r="KGY320" s="15"/>
      <c r="KHA320" s="13"/>
      <c r="KHB320" s="35"/>
      <c r="KHC320" s="35"/>
      <c r="KHD320" s="15"/>
      <c r="KHF320" s="13"/>
      <c r="KHG320" s="35"/>
      <c r="KHH320" s="35"/>
      <c r="KHI320" s="15"/>
      <c r="KHK320" s="13"/>
      <c r="KHL320" s="35"/>
      <c r="KHM320" s="35"/>
      <c r="KHN320" s="15"/>
      <c r="KHP320" s="13"/>
      <c r="KHQ320" s="35"/>
      <c r="KHR320" s="35"/>
      <c r="KHS320" s="15"/>
      <c r="KHU320" s="13"/>
      <c r="KHV320" s="35"/>
      <c r="KHW320" s="35"/>
      <c r="KHX320" s="15"/>
      <c r="KHZ320" s="13"/>
      <c r="KIA320" s="35"/>
      <c r="KIB320" s="35"/>
      <c r="KIC320" s="15"/>
      <c r="KIE320" s="13"/>
      <c r="KIF320" s="35"/>
      <c r="KIG320" s="35"/>
      <c r="KIH320" s="15"/>
      <c r="KIJ320" s="13"/>
      <c r="KIK320" s="35"/>
      <c r="KIL320" s="35"/>
      <c r="KIM320" s="15"/>
      <c r="KIO320" s="13"/>
      <c r="KIP320" s="35"/>
      <c r="KIQ320" s="35"/>
      <c r="KIR320" s="15"/>
      <c r="KIT320" s="13"/>
      <c r="KIU320" s="35"/>
      <c r="KIV320" s="35"/>
      <c r="KIW320" s="15"/>
      <c r="KIY320" s="13"/>
      <c r="KIZ320" s="35"/>
      <c r="KJA320" s="35"/>
      <c r="KJB320" s="15"/>
      <c r="KJD320" s="13"/>
      <c r="KJE320" s="35"/>
      <c r="KJF320" s="35"/>
      <c r="KJG320" s="15"/>
      <c r="KJI320" s="13"/>
      <c r="KJJ320" s="35"/>
      <c r="KJK320" s="35"/>
      <c r="KJL320" s="15"/>
      <c r="KJN320" s="13"/>
      <c r="KJO320" s="35"/>
      <c r="KJP320" s="35"/>
      <c r="KJQ320" s="15"/>
      <c r="KJS320" s="13"/>
      <c r="KJT320" s="35"/>
      <c r="KJU320" s="35"/>
      <c r="KJV320" s="15"/>
      <c r="KJX320" s="13"/>
      <c r="KJY320" s="35"/>
      <c r="KJZ320" s="35"/>
      <c r="KKA320" s="15"/>
      <c r="KKC320" s="13"/>
      <c r="KKD320" s="35"/>
      <c r="KKE320" s="35"/>
      <c r="KKF320" s="15"/>
      <c r="KKH320" s="13"/>
      <c r="KKI320" s="35"/>
      <c r="KKJ320" s="35"/>
      <c r="KKK320" s="15"/>
      <c r="KKM320" s="13"/>
      <c r="KKN320" s="35"/>
      <c r="KKO320" s="35"/>
      <c r="KKP320" s="15"/>
      <c r="KKR320" s="13"/>
      <c r="KKS320" s="35"/>
      <c r="KKT320" s="35"/>
      <c r="KKU320" s="15"/>
      <c r="KKW320" s="13"/>
      <c r="KKX320" s="35"/>
      <c r="KKY320" s="35"/>
      <c r="KKZ320" s="15"/>
      <c r="KLB320" s="13"/>
      <c r="KLC320" s="35"/>
      <c r="KLD320" s="35"/>
      <c r="KLE320" s="15"/>
      <c r="KLG320" s="13"/>
      <c r="KLH320" s="35"/>
      <c r="KLI320" s="35"/>
      <c r="KLJ320" s="15"/>
      <c r="KLL320" s="13"/>
      <c r="KLM320" s="35"/>
      <c r="KLN320" s="35"/>
      <c r="KLO320" s="15"/>
      <c r="KLQ320" s="13"/>
      <c r="KLR320" s="35"/>
      <c r="KLS320" s="35"/>
      <c r="KLT320" s="15"/>
      <c r="KLV320" s="13"/>
      <c r="KLW320" s="35"/>
      <c r="KLX320" s="35"/>
      <c r="KLY320" s="15"/>
      <c r="KMA320" s="13"/>
      <c r="KMB320" s="35"/>
      <c r="KMC320" s="35"/>
      <c r="KMD320" s="15"/>
      <c r="KMF320" s="13"/>
      <c r="KMG320" s="35"/>
      <c r="KMH320" s="35"/>
      <c r="KMI320" s="15"/>
      <c r="KMK320" s="13"/>
      <c r="KML320" s="35"/>
      <c r="KMM320" s="35"/>
      <c r="KMN320" s="15"/>
      <c r="KMP320" s="13"/>
      <c r="KMQ320" s="35"/>
      <c r="KMR320" s="35"/>
      <c r="KMS320" s="15"/>
      <c r="KMU320" s="13"/>
      <c r="KMV320" s="35"/>
      <c r="KMW320" s="35"/>
      <c r="KMX320" s="15"/>
      <c r="KMZ320" s="13"/>
      <c r="KNA320" s="35"/>
      <c r="KNB320" s="35"/>
      <c r="KNC320" s="15"/>
      <c r="KNE320" s="13"/>
      <c r="KNF320" s="35"/>
      <c r="KNG320" s="35"/>
      <c r="KNH320" s="15"/>
      <c r="KNJ320" s="13"/>
      <c r="KNK320" s="35"/>
      <c r="KNL320" s="35"/>
      <c r="KNM320" s="15"/>
      <c r="KNO320" s="13"/>
      <c r="KNP320" s="35"/>
      <c r="KNQ320" s="35"/>
      <c r="KNR320" s="15"/>
      <c r="KNT320" s="13"/>
      <c r="KNU320" s="35"/>
      <c r="KNV320" s="35"/>
      <c r="KNW320" s="15"/>
      <c r="KNY320" s="13"/>
      <c r="KNZ320" s="35"/>
      <c r="KOA320" s="35"/>
      <c r="KOB320" s="15"/>
      <c r="KOD320" s="13"/>
      <c r="KOE320" s="35"/>
      <c r="KOF320" s="35"/>
      <c r="KOG320" s="15"/>
      <c r="KOI320" s="13"/>
      <c r="KOJ320" s="35"/>
      <c r="KOK320" s="35"/>
      <c r="KOL320" s="15"/>
      <c r="KON320" s="13"/>
      <c r="KOO320" s="35"/>
      <c r="KOP320" s="35"/>
      <c r="KOQ320" s="15"/>
      <c r="KOS320" s="13"/>
      <c r="KOT320" s="35"/>
      <c r="KOU320" s="35"/>
      <c r="KOV320" s="15"/>
      <c r="KOX320" s="13"/>
      <c r="KOY320" s="35"/>
      <c r="KOZ320" s="35"/>
      <c r="KPA320" s="15"/>
      <c r="KPC320" s="13"/>
      <c r="KPD320" s="35"/>
      <c r="KPE320" s="35"/>
      <c r="KPF320" s="15"/>
      <c r="KPH320" s="13"/>
      <c r="KPI320" s="35"/>
      <c r="KPJ320" s="35"/>
      <c r="KPK320" s="15"/>
      <c r="KPM320" s="13"/>
      <c r="KPN320" s="35"/>
      <c r="KPO320" s="35"/>
      <c r="KPP320" s="15"/>
      <c r="KPR320" s="13"/>
      <c r="KPS320" s="35"/>
      <c r="KPT320" s="35"/>
      <c r="KPU320" s="15"/>
      <c r="KPW320" s="13"/>
      <c r="KPX320" s="35"/>
      <c r="KPY320" s="35"/>
      <c r="KPZ320" s="15"/>
      <c r="KQB320" s="13"/>
      <c r="KQC320" s="35"/>
      <c r="KQD320" s="35"/>
      <c r="KQE320" s="15"/>
      <c r="KQG320" s="13"/>
      <c r="KQH320" s="35"/>
      <c r="KQI320" s="35"/>
      <c r="KQJ320" s="15"/>
      <c r="KQL320" s="13"/>
      <c r="KQM320" s="35"/>
      <c r="KQN320" s="35"/>
      <c r="KQO320" s="15"/>
      <c r="KQQ320" s="13"/>
      <c r="KQR320" s="35"/>
      <c r="KQS320" s="35"/>
      <c r="KQT320" s="15"/>
      <c r="KQV320" s="13"/>
      <c r="KQW320" s="35"/>
      <c r="KQX320" s="35"/>
      <c r="KQY320" s="15"/>
      <c r="KRA320" s="13"/>
      <c r="KRB320" s="35"/>
      <c r="KRC320" s="35"/>
      <c r="KRD320" s="15"/>
      <c r="KRF320" s="13"/>
      <c r="KRG320" s="35"/>
      <c r="KRH320" s="35"/>
      <c r="KRI320" s="15"/>
      <c r="KRK320" s="13"/>
      <c r="KRL320" s="35"/>
      <c r="KRM320" s="35"/>
      <c r="KRN320" s="15"/>
      <c r="KRP320" s="13"/>
      <c r="KRQ320" s="35"/>
      <c r="KRR320" s="35"/>
      <c r="KRS320" s="15"/>
      <c r="KRU320" s="13"/>
      <c r="KRV320" s="35"/>
      <c r="KRW320" s="35"/>
      <c r="KRX320" s="15"/>
      <c r="KRZ320" s="13"/>
      <c r="KSA320" s="35"/>
      <c r="KSB320" s="35"/>
      <c r="KSC320" s="15"/>
      <c r="KSE320" s="13"/>
      <c r="KSF320" s="35"/>
      <c r="KSG320" s="35"/>
      <c r="KSH320" s="15"/>
      <c r="KSJ320" s="13"/>
      <c r="KSK320" s="35"/>
      <c r="KSL320" s="35"/>
      <c r="KSM320" s="15"/>
      <c r="KSO320" s="13"/>
      <c r="KSP320" s="35"/>
      <c r="KSQ320" s="35"/>
      <c r="KSR320" s="15"/>
      <c r="KST320" s="13"/>
      <c r="KSU320" s="35"/>
      <c r="KSV320" s="35"/>
      <c r="KSW320" s="15"/>
      <c r="KSY320" s="13"/>
      <c r="KSZ320" s="35"/>
      <c r="KTA320" s="35"/>
      <c r="KTB320" s="15"/>
      <c r="KTD320" s="13"/>
      <c r="KTE320" s="35"/>
      <c r="KTF320" s="35"/>
      <c r="KTG320" s="15"/>
      <c r="KTI320" s="13"/>
      <c r="KTJ320" s="35"/>
      <c r="KTK320" s="35"/>
      <c r="KTL320" s="15"/>
      <c r="KTN320" s="13"/>
      <c r="KTO320" s="35"/>
      <c r="KTP320" s="35"/>
      <c r="KTQ320" s="15"/>
      <c r="KTS320" s="13"/>
      <c r="KTT320" s="35"/>
      <c r="KTU320" s="35"/>
      <c r="KTV320" s="15"/>
      <c r="KTX320" s="13"/>
      <c r="KTY320" s="35"/>
      <c r="KTZ320" s="35"/>
      <c r="KUA320" s="15"/>
      <c r="KUC320" s="13"/>
      <c r="KUD320" s="35"/>
      <c r="KUE320" s="35"/>
      <c r="KUF320" s="15"/>
      <c r="KUH320" s="13"/>
      <c r="KUI320" s="35"/>
      <c r="KUJ320" s="35"/>
      <c r="KUK320" s="15"/>
      <c r="KUM320" s="13"/>
      <c r="KUN320" s="35"/>
      <c r="KUO320" s="35"/>
      <c r="KUP320" s="15"/>
      <c r="KUR320" s="13"/>
      <c r="KUS320" s="35"/>
      <c r="KUT320" s="35"/>
      <c r="KUU320" s="15"/>
      <c r="KUW320" s="13"/>
      <c r="KUX320" s="35"/>
      <c r="KUY320" s="35"/>
      <c r="KUZ320" s="15"/>
      <c r="KVB320" s="13"/>
      <c r="KVC320" s="35"/>
      <c r="KVD320" s="35"/>
      <c r="KVE320" s="15"/>
      <c r="KVG320" s="13"/>
      <c r="KVH320" s="35"/>
      <c r="KVI320" s="35"/>
      <c r="KVJ320" s="15"/>
      <c r="KVL320" s="13"/>
      <c r="KVM320" s="35"/>
      <c r="KVN320" s="35"/>
      <c r="KVO320" s="15"/>
      <c r="KVQ320" s="13"/>
      <c r="KVR320" s="35"/>
      <c r="KVS320" s="35"/>
      <c r="KVT320" s="15"/>
      <c r="KVV320" s="13"/>
      <c r="KVW320" s="35"/>
      <c r="KVX320" s="35"/>
      <c r="KVY320" s="15"/>
      <c r="KWA320" s="13"/>
      <c r="KWB320" s="35"/>
      <c r="KWC320" s="35"/>
      <c r="KWD320" s="15"/>
      <c r="KWF320" s="13"/>
      <c r="KWG320" s="35"/>
      <c r="KWH320" s="35"/>
      <c r="KWI320" s="15"/>
      <c r="KWK320" s="13"/>
      <c r="KWL320" s="35"/>
      <c r="KWM320" s="35"/>
      <c r="KWN320" s="15"/>
      <c r="KWP320" s="13"/>
      <c r="KWQ320" s="35"/>
      <c r="KWR320" s="35"/>
      <c r="KWS320" s="15"/>
      <c r="KWU320" s="13"/>
      <c r="KWV320" s="35"/>
      <c r="KWW320" s="35"/>
      <c r="KWX320" s="15"/>
      <c r="KWZ320" s="13"/>
      <c r="KXA320" s="35"/>
      <c r="KXB320" s="35"/>
      <c r="KXC320" s="15"/>
      <c r="KXE320" s="13"/>
      <c r="KXF320" s="35"/>
      <c r="KXG320" s="35"/>
      <c r="KXH320" s="15"/>
      <c r="KXJ320" s="13"/>
      <c r="KXK320" s="35"/>
      <c r="KXL320" s="35"/>
      <c r="KXM320" s="15"/>
      <c r="KXO320" s="13"/>
      <c r="KXP320" s="35"/>
      <c r="KXQ320" s="35"/>
      <c r="KXR320" s="15"/>
      <c r="KXT320" s="13"/>
      <c r="KXU320" s="35"/>
      <c r="KXV320" s="35"/>
      <c r="KXW320" s="15"/>
      <c r="KXY320" s="13"/>
      <c r="KXZ320" s="35"/>
      <c r="KYA320" s="35"/>
      <c r="KYB320" s="15"/>
      <c r="KYD320" s="13"/>
      <c r="KYE320" s="35"/>
      <c r="KYF320" s="35"/>
      <c r="KYG320" s="15"/>
      <c r="KYI320" s="13"/>
      <c r="KYJ320" s="35"/>
      <c r="KYK320" s="35"/>
      <c r="KYL320" s="15"/>
      <c r="KYN320" s="13"/>
      <c r="KYO320" s="35"/>
      <c r="KYP320" s="35"/>
      <c r="KYQ320" s="15"/>
      <c r="KYS320" s="13"/>
      <c r="KYT320" s="35"/>
      <c r="KYU320" s="35"/>
      <c r="KYV320" s="15"/>
      <c r="KYX320" s="13"/>
      <c r="KYY320" s="35"/>
      <c r="KYZ320" s="35"/>
      <c r="KZA320" s="15"/>
      <c r="KZC320" s="13"/>
      <c r="KZD320" s="35"/>
      <c r="KZE320" s="35"/>
      <c r="KZF320" s="15"/>
      <c r="KZH320" s="13"/>
      <c r="KZI320" s="35"/>
      <c r="KZJ320" s="35"/>
      <c r="KZK320" s="15"/>
      <c r="KZM320" s="13"/>
      <c r="KZN320" s="35"/>
      <c r="KZO320" s="35"/>
      <c r="KZP320" s="15"/>
      <c r="KZR320" s="13"/>
      <c r="KZS320" s="35"/>
      <c r="KZT320" s="35"/>
      <c r="KZU320" s="15"/>
      <c r="KZW320" s="13"/>
      <c r="KZX320" s="35"/>
      <c r="KZY320" s="35"/>
      <c r="KZZ320" s="15"/>
      <c r="LAB320" s="13"/>
      <c r="LAC320" s="35"/>
      <c r="LAD320" s="35"/>
      <c r="LAE320" s="15"/>
      <c r="LAG320" s="13"/>
      <c r="LAH320" s="35"/>
      <c r="LAI320" s="35"/>
      <c r="LAJ320" s="15"/>
      <c r="LAL320" s="13"/>
      <c r="LAM320" s="35"/>
      <c r="LAN320" s="35"/>
      <c r="LAO320" s="15"/>
      <c r="LAQ320" s="13"/>
      <c r="LAR320" s="35"/>
      <c r="LAS320" s="35"/>
      <c r="LAT320" s="15"/>
      <c r="LAV320" s="13"/>
      <c r="LAW320" s="35"/>
      <c r="LAX320" s="35"/>
      <c r="LAY320" s="15"/>
      <c r="LBA320" s="13"/>
      <c r="LBB320" s="35"/>
      <c r="LBC320" s="35"/>
      <c r="LBD320" s="15"/>
      <c r="LBF320" s="13"/>
      <c r="LBG320" s="35"/>
      <c r="LBH320" s="35"/>
      <c r="LBI320" s="15"/>
      <c r="LBK320" s="13"/>
      <c r="LBL320" s="35"/>
      <c r="LBM320" s="35"/>
      <c r="LBN320" s="15"/>
      <c r="LBP320" s="13"/>
      <c r="LBQ320" s="35"/>
      <c r="LBR320" s="35"/>
      <c r="LBS320" s="15"/>
      <c r="LBU320" s="13"/>
      <c r="LBV320" s="35"/>
      <c r="LBW320" s="35"/>
      <c r="LBX320" s="15"/>
      <c r="LBZ320" s="13"/>
      <c r="LCA320" s="35"/>
      <c r="LCB320" s="35"/>
      <c r="LCC320" s="15"/>
      <c r="LCE320" s="13"/>
      <c r="LCF320" s="35"/>
      <c r="LCG320" s="35"/>
      <c r="LCH320" s="15"/>
      <c r="LCJ320" s="13"/>
      <c r="LCK320" s="35"/>
      <c r="LCL320" s="35"/>
      <c r="LCM320" s="15"/>
      <c r="LCO320" s="13"/>
      <c r="LCP320" s="35"/>
      <c r="LCQ320" s="35"/>
      <c r="LCR320" s="15"/>
      <c r="LCT320" s="13"/>
      <c r="LCU320" s="35"/>
      <c r="LCV320" s="35"/>
      <c r="LCW320" s="15"/>
      <c r="LCY320" s="13"/>
      <c r="LCZ320" s="35"/>
      <c r="LDA320" s="35"/>
      <c r="LDB320" s="15"/>
      <c r="LDD320" s="13"/>
      <c r="LDE320" s="35"/>
      <c r="LDF320" s="35"/>
      <c r="LDG320" s="15"/>
      <c r="LDI320" s="13"/>
      <c r="LDJ320" s="35"/>
      <c r="LDK320" s="35"/>
      <c r="LDL320" s="15"/>
      <c r="LDN320" s="13"/>
      <c r="LDO320" s="35"/>
      <c r="LDP320" s="35"/>
      <c r="LDQ320" s="15"/>
      <c r="LDS320" s="13"/>
      <c r="LDT320" s="35"/>
      <c r="LDU320" s="35"/>
      <c r="LDV320" s="15"/>
      <c r="LDX320" s="13"/>
      <c r="LDY320" s="35"/>
      <c r="LDZ320" s="35"/>
      <c r="LEA320" s="15"/>
      <c r="LEC320" s="13"/>
      <c r="LED320" s="35"/>
      <c r="LEE320" s="35"/>
      <c r="LEF320" s="15"/>
      <c r="LEH320" s="13"/>
      <c r="LEI320" s="35"/>
      <c r="LEJ320" s="35"/>
      <c r="LEK320" s="15"/>
      <c r="LEM320" s="13"/>
      <c r="LEN320" s="35"/>
      <c r="LEO320" s="35"/>
      <c r="LEP320" s="15"/>
      <c r="LER320" s="13"/>
      <c r="LES320" s="35"/>
      <c r="LET320" s="35"/>
      <c r="LEU320" s="15"/>
      <c r="LEW320" s="13"/>
      <c r="LEX320" s="35"/>
      <c r="LEY320" s="35"/>
      <c r="LEZ320" s="15"/>
      <c r="LFB320" s="13"/>
      <c r="LFC320" s="35"/>
      <c r="LFD320" s="35"/>
      <c r="LFE320" s="15"/>
      <c r="LFG320" s="13"/>
      <c r="LFH320" s="35"/>
      <c r="LFI320" s="35"/>
      <c r="LFJ320" s="15"/>
      <c r="LFL320" s="13"/>
      <c r="LFM320" s="35"/>
      <c r="LFN320" s="35"/>
      <c r="LFO320" s="15"/>
      <c r="LFQ320" s="13"/>
      <c r="LFR320" s="35"/>
      <c r="LFS320" s="35"/>
      <c r="LFT320" s="15"/>
      <c r="LFV320" s="13"/>
      <c r="LFW320" s="35"/>
      <c r="LFX320" s="35"/>
      <c r="LFY320" s="15"/>
      <c r="LGA320" s="13"/>
      <c r="LGB320" s="35"/>
      <c r="LGC320" s="35"/>
      <c r="LGD320" s="15"/>
      <c r="LGF320" s="13"/>
      <c r="LGG320" s="35"/>
      <c r="LGH320" s="35"/>
      <c r="LGI320" s="15"/>
      <c r="LGK320" s="13"/>
      <c r="LGL320" s="35"/>
      <c r="LGM320" s="35"/>
      <c r="LGN320" s="15"/>
      <c r="LGP320" s="13"/>
      <c r="LGQ320" s="35"/>
      <c r="LGR320" s="35"/>
      <c r="LGS320" s="15"/>
      <c r="LGU320" s="13"/>
      <c r="LGV320" s="35"/>
      <c r="LGW320" s="35"/>
      <c r="LGX320" s="15"/>
      <c r="LGZ320" s="13"/>
      <c r="LHA320" s="35"/>
      <c r="LHB320" s="35"/>
      <c r="LHC320" s="15"/>
      <c r="LHE320" s="13"/>
      <c r="LHF320" s="35"/>
      <c r="LHG320" s="35"/>
      <c r="LHH320" s="15"/>
      <c r="LHJ320" s="13"/>
      <c r="LHK320" s="35"/>
      <c r="LHL320" s="35"/>
      <c r="LHM320" s="15"/>
      <c r="LHO320" s="13"/>
      <c r="LHP320" s="35"/>
      <c r="LHQ320" s="35"/>
      <c r="LHR320" s="15"/>
      <c r="LHT320" s="13"/>
      <c r="LHU320" s="35"/>
      <c r="LHV320" s="35"/>
      <c r="LHW320" s="15"/>
      <c r="LHY320" s="13"/>
      <c r="LHZ320" s="35"/>
      <c r="LIA320" s="35"/>
      <c r="LIB320" s="15"/>
      <c r="LID320" s="13"/>
      <c r="LIE320" s="35"/>
      <c r="LIF320" s="35"/>
      <c r="LIG320" s="15"/>
      <c r="LII320" s="13"/>
      <c r="LIJ320" s="35"/>
      <c r="LIK320" s="35"/>
      <c r="LIL320" s="15"/>
      <c r="LIN320" s="13"/>
      <c r="LIO320" s="35"/>
      <c r="LIP320" s="35"/>
      <c r="LIQ320" s="15"/>
      <c r="LIS320" s="13"/>
      <c r="LIT320" s="35"/>
      <c r="LIU320" s="35"/>
      <c r="LIV320" s="15"/>
      <c r="LIX320" s="13"/>
      <c r="LIY320" s="35"/>
      <c r="LIZ320" s="35"/>
      <c r="LJA320" s="15"/>
      <c r="LJC320" s="13"/>
      <c r="LJD320" s="35"/>
      <c r="LJE320" s="35"/>
      <c r="LJF320" s="15"/>
      <c r="LJH320" s="13"/>
      <c r="LJI320" s="35"/>
      <c r="LJJ320" s="35"/>
      <c r="LJK320" s="15"/>
      <c r="LJM320" s="13"/>
      <c r="LJN320" s="35"/>
      <c r="LJO320" s="35"/>
      <c r="LJP320" s="15"/>
      <c r="LJR320" s="13"/>
      <c r="LJS320" s="35"/>
      <c r="LJT320" s="35"/>
      <c r="LJU320" s="15"/>
      <c r="LJW320" s="13"/>
      <c r="LJX320" s="35"/>
      <c r="LJY320" s="35"/>
      <c r="LJZ320" s="15"/>
      <c r="LKB320" s="13"/>
      <c r="LKC320" s="35"/>
      <c r="LKD320" s="35"/>
      <c r="LKE320" s="15"/>
      <c r="LKG320" s="13"/>
      <c r="LKH320" s="35"/>
      <c r="LKI320" s="35"/>
      <c r="LKJ320" s="15"/>
      <c r="LKL320" s="13"/>
      <c r="LKM320" s="35"/>
      <c r="LKN320" s="35"/>
      <c r="LKO320" s="15"/>
      <c r="LKQ320" s="13"/>
      <c r="LKR320" s="35"/>
      <c r="LKS320" s="35"/>
      <c r="LKT320" s="15"/>
      <c r="LKV320" s="13"/>
      <c r="LKW320" s="35"/>
      <c r="LKX320" s="35"/>
      <c r="LKY320" s="15"/>
      <c r="LLA320" s="13"/>
      <c r="LLB320" s="35"/>
      <c r="LLC320" s="35"/>
      <c r="LLD320" s="15"/>
      <c r="LLF320" s="13"/>
      <c r="LLG320" s="35"/>
      <c r="LLH320" s="35"/>
      <c r="LLI320" s="15"/>
      <c r="LLK320" s="13"/>
      <c r="LLL320" s="35"/>
      <c r="LLM320" s="35"/>
      <c r="LLN320" s="15"/>
      <c r="LLP320" s="13"/>
      <c r="LLQ320" s="35"/>
      <c r="LLR320" s="35"/>
      <c r="LLS320" s="15"/>
      <c r="LLU320" s="13"/>
      <c r="LLV320" s="35"/>
      <c r="LLW320" s="35"/>
      <c r="LLX320" s="15"/>
      <c r="LLZ320" s="13"/>
      <c r="LMA320" s="35"/>
      <c r="LMB320" s="35"/>
      <c r="LMC320" s="15"/>
      <c r="LME320" s="13"/>
      <c r="LMF320" s="35"/>
      <c r="LMG320" s="35"/>
      <c r="LMH320" s="15"/>
      <c r="LMJ320" s="13"/>
      <c r="LMK320" s="35"/>
      <c r="LML320" s="35"/>
      <c r="LMM320" s="15"/>
      <c r="LMO320" s="13"/>
      <c r="LMP320" s="35"/>
      <c r="LMQ320" s="35"/>
      <c r="LMR320" s="15"/>
      <c r="LMT320" s="13"/>
      <c r="LMU320" s="35"/>
      <c r="LMV320" s="35"/>
      <c r="LMW320" s="15"/>
      <c r="LMY320" s="13"/>
      <c r="LMZ320" s="35"/>
      <c r="LNA320" s="35"/>
      <c r="LNB320" s="15"/>
      <c r="LND320" s="13"/>
      <c r="LNE320" s="35"/>
      <c r="LNF320" s="35"/>
      <c r="LNG320" s="15"/>
      <c r="LNI320" s="13"/>
      <c r="LNJ320" s="35"/>
      <c r="LNK320" s="35"/>
      <c r="LNL320" s="15"/>
      <c r="LNN320" s="13"/>
      <c r="LNO320" s="35"/>
      <c r="LNP320" s="35"/>
      <c r="LNQ320" s="15"/>
      <c r="LNS320" s="13"/>
      <c r="LNT320" s="35"/>
      <c r="LNU320" s="35"/>
      <c r="LNV320" s="15"/>
      <c r="LNX320" s="13"/>
      <c r="LNY320" s="35"/>
      <c r="LNZ320" s="35"/>
      <c r="LOA320" s="15"/>
      <c r="LOC320" s="13"/>
      <c r="LOD320" s="35"/>
      <c r="LOE320" s="35"/>
      <c r="LOF320" s="15"/>
      <c r="LOH320" s="13"/>
      <c r="LOI320" s="35"/>
      <c r="LOJ320" s="35"/>
      <c r="LOK320" s="15"/>
      <c r="LOM320" s="13"/>
      <c r="LON320" s="35"/>
      <c r="LOO320" s="35"/>
      <c r="LOP320" s="15"/>
      <c r="LOR320" s="13"/>
      <c r="LOS320" s="35"/>
      <c r="LOT320" s="35"/>
      <c r="LOU320" s="15"/>
      <c r="LOW320" s="13"/>
      <c r="LOX320" s="35"/>
      <c r="LOY320" s="35"/>
      <c r="LOZ320" s="15"/>
      <c r="LPB320" s="13"/>
      <c r="LPC320" s="35"/>
      <c r="LPD320" s="35"/>
      <c r="LPE320" s="15"/>
      <c r="LPG320" s="13"/>
      <c r="LPH320" s="35"/>
      <c r="LPI320" s="35"/>
      <c r="LPJ320" s="15"/>
      <c r="LPL320" s="13"/>
      <c r="LPM320" s="35"/>
      <c r="LPN320" s="35"/>
      <c r="LPO320" s="15"/>
      <c r="LPQ320" s="13"/>
      <c r="LPR320" s="35"/>
      <c r="LPS320" s="35"/>
      <c r="LPT320" s="15"/>
      <c r="LPV320" s="13"/>
      <c r="LPW320" s="35"/>
      <c r="LPX320" s="35"/>
      <c r="LPY320" s="15"/>
      <c r="LQA320" s="13"/>
      <c r="LQB320" s="35"/>
      <c r="LQC320" s="35"/>
      <c r="LQD320" s="15"/>
      <c r="LQF320" s="13"/>
      <c r="LQG320" s="35"/>
      <c r="LQH320" s="35"/>
      <c r="LQI320" s="15"/>
      <c r="LQK320" s="13"/>
      <c r="LQL320" s="35"/>
      <c r="LQM320" s="35"/>
      <c r="LQN320" s="15"/>
      <c r="LQP320" s="13"/>
      <c r="LQQ320" s="35"/>
      <c r="LQR320" s="35"/>
      <c r="LQS320" s="15"/>
      <c r="LQU320" s="13"/>
      <c r="LQV320" s="35"/>
      <c r="LQW320" s="35"/>
      <c r="LQX320" s="15"/>
      <c r="LQZ320" s="13"/>
      <c r="LRA320" s="35"/>
      <c r="LRB320" s="35"/>
      <c r="LRC320" s="15"/>
      <c r="LRE320" s="13"/>
      <c r="LRF320" s="35"/>
      <c r="LRG320" s="35"/>
      <c r="LRH320" s="15"/>
      <c r="LRJ320" s="13"/>
      <c r="LRK320" s="35"/>
      <c r="LRL320" s="35"/>
      <c r="LRM320" s="15"/>
      <c r="LRO320" s="13"/>
      <c r="LRP320" s="35"/>
      <c r="LRQ320" s="35"/>
      <c r="LRR320" s="15"/>
      <c r="LRT320" s="13"/>
      <c r="LRU320" s="35"/>
      <c r="LRV320" s="35"/>
      <c r="LRW320" s="15"/>
      <c r="LRY320" s="13"/>
      <c r="LRZ320" s="35"/>
      <c r="LSA320" s="35"/>
      <c r="LSB320" s="15"/>
      <c r="LSD320" s="13"/>
      <c r="LSE320" s="35"/>
      <c r="LSF320" s="35"/>
      <c r="LSG320" s="15"/>
      <c r="LSI320" s="13"/>
      <c r="LSJ320" s="35"/>
      <c r="LSK320" s="35"/>
      <c r="LSL320" s="15"/>
      <c r="LSN320" s="13"/>
      <c r="LSO320" s="35"/>
      <c r="LSP320" s="35"/>
      <c r="LSQ320" s="15"/>
      <c r="LSS320" s="13"/>
      <c r="LST320" s="35"/>
      <c r="LSU320" s="35"/>
      <c r="LSV320" s="15"/>
      <c r="LSX320" s="13"/>
      <c r="LSY320" s="35"/>
      <c r="LSZ320" s="35"/>
      <c r="LTA320" s="15"/>
      <c r="LTC320" s="13"/>
      <c r="LTD320" s="35"/>
      <c r="LTE320" s="35"/>
      <c r="LTF320" s="15"/>
      <c r="LTH320" s="13"/>
      <c r="LTI320" s="35"/>
      <c r="LTJ320" s="35"/>
      <c r="LTK320" s="15"/>
      <c r="LTM320" s="13"/>
      <c r="LTN320" s="35"/>
      <c r="LTO320" s="35"/>
      <c r="LTP320" s="15"/>
      <c r="LTR320" s="13"/>
      <c r="LTS320" s="35"/>
      <c r="LTT320" s="35"/>
      <c r="LTU320" s="15"/>
      <c r="LTW320" s="13"/>
      <c r="LTX320" s="35"/>
      <c r="LTY320" s="35"/>
      <c r="LTZ320" s="15"/>
      <c r="LUB320" s="13"/>
      <c r="LUC320" s="35"/>
      <c r="LUD320" s="35"/>
      <c r="LUE320" s="15"/>
      <c r="LUG320" s="13"/>
      <c r="LUH320" s="35"/>
      <c r="LUI320" s="35"/>
      <c r="LUJ320" s="15"/>
      <c r="LUL320" s="13"/>
      <c r="LUM320" s="35"/>
      <c r="LUN320" s="35"/>
      <c r="LUO320" s="15"/>
      <c r="LUQ320" s="13"/>
      <c r="LUR320" s="35"/>
      <c r="LUS320" s="35"/>
      <c r="LUT320" s="15"/>
      <c r="LUV320" s="13"/>
      <c r="LUW320" s="35"/>
      <c r="LUX320" s="35"/>
      <c r="LUY320" s="15"/>
      <c r="LVA320" s="13"/>
      <c r="LVB320" s="35"/>
      <c r="LVC320" s="35"/>
      <c r="LVD320" s="15"/>
      <c r="LVF320" s="13"/>
      <c r="LVG320" s="35"/>
      <c r="LVH320" s="35"/>
      <c r="LVI320" s="15"/>
      <c r="LVK320" s="13"/>
      <c r="LVL320" s="35"/>
      <c r="LVM320" s="35"/>
      <c r="LVN320" s="15"/>
      <c r="LVP320" s="13"/>
      <c r="LVQ320" s="35"/>
      <c r="LVR320" s="35"/>
      <c r="LVS320" s="15"/>
      <c r="LVU320" s="13"/>
      <c r="LVV320" s="35"/>
      <c r="LVW320" s="35"/>
      <c r="LVX320" s="15"/>
      <c r="LVZ320" s="13"/>
      <c r="LWA320" s="35"/>
      <c r="LWB320" s="35"/>
      <c r="LWC320" s="15"/>
      <c r="LWE320" s="13"/>
      <c r="LWF320" s="35"/>
      <c r="LWG320" s="35"/>
      <c r="LWH320" s="15"/>
      <c r="LWJ320" s="13"/>
      <c r="LWK320" s="35"/>
      <c r="LWL320" s="35"/>
      <c r="LWM320" s="15"/>
      <c r="LWO320" s="13"/>
      <c r="LWP320" s="35"/>
      <c r="LWQ320" s="35"/>
      <c r="LWR320" s="15"/>
      <c r="LWT320" s="13"/>
      <c r="LWU320" s="35"/>
      <c r="LWV320" s="35"/>
      <c r="LWW320" s="15"/>
      <c r="LWY320" s="13"/>
      <c r="LWZ320" s="35"/>
      <c r="LXA320" s="35"/>
      <c r="LXB320" s="15"/>
      <c r="LXD320" s="13"/>
      <c r="LXE320" s="35"/>
      <c r="LXF320" s="35"/>
      <c r="LXG320" s="15"/>
      <c r="LXI320" s="13"/>
      <c r="LXJ320" s="35"/>
      <c r="LXK320" s="35"/>
      <c r="LXL320" s="15"/>
      <c r="LXN320" s="13"/>
      <c r="LXO320" s="35"/>
      <c r="LXP320" s="35"/>
      <c r="LXQ320" s="15"/>
      <c r="LXS320" s="13"/>
      <c r="LXT320" s="35"/>
      <c r="LXU320" s="35"/>
      <c r="LXV320" s="15"/>
      <c r="LXX320" s="13"/>
      <c r="LXY320" s="35"/>
      <c r="LXZ320" s="35"/>
      <c r="LYA320" s="15"/>
      <c r="LYC320" s="13"/>
      <c r="LYD320" s="35"/>
      <c r="LYE320" s="35"/>
      <c r="LYF320" s="15"/>
      <c r="LYH320" s="13"/>
      <c r="LYI320" s="35"/>
      <c r="LYJ320" s="35"/>
      <c r="LYK320" s="15"/>
      <c r="LYM320" s="13"/>
      <c r="LYN320" s="35"/>
      <c r="LYO320" s="35"/>
      <c r="LYP320" s="15"/>
      <c r="LYR320" s="13"/>
      <c r="LYS320" s="35"/>
      <c r="LYT320" s="35"/>
      <c r="LYU320" s="15"/>
      <c r="LYW320" s="13"/>
      <c r="LYX320" s="35"/>
      <c r="LYY320" s="35"/>
      <c r="LYZ320" s="15"/>
      <c r="LZB320" s="13"/>
      <c r="LZC320" s="35"/>
      <c r="LZD320" s="35"/>
      <c r="LZE320" s="15"/>
      <c r="LZG320" s="13"/>
      <c r="LZH320" s="35"/>
      <c r="LZI320" s="35"/>
      <c r="LZJ320" s="15"/>
      <c r="LZL320" s="13"/>
      <c r="LZM320" s="35"/>
      <c r="LZN320" s="35"/>
      <c r="LZO320" s="15"/>
      <c r="LZQ320" s="13"/>
      <c r="LZR320" s="35"/>
      <c r="LZS320" s="35"/>
      <c r="LZT320" s="15"/>
      <c r="LZV320" s="13"/>
      <c r="LZW320" s="35"/>
      <c r="LZX320" s="35"/>
      <c r="LZY320" s="15"/>
      <c r="MAA320" s="13"/>
      <c r="MAB320" s="35"/>
      <c r="MAC320" s="35"/>
      <c r="MAD320" s="15"/>
      <c r="MAF320" s="13"/>
      <c r="MAG320" s="35"/>
      <c r="MAH320" s="35"/>
      <c r="MAI320" s="15"/>
      <c r="MAK320" s="13"/>
      <c r="MAL320" s="35"/>
      <c r="MAM320" s="35"/>
      <c r="MAN320" s="15"/>
      <c r="MAP320" s="13"/>
      <c r="MAQ320" s="35"/>
      <c r="MAR320" s="35"/>
      <c r="MAS320" s="15"/>
      <c r="MAU320" s="13"/>
      <c r="MAV320" s="35"/>
      <c r="MAW320" s="35"/>
      <c r="MAX320" s="15"/>
      <c r="MAZ320" s="13"/>
      <c r="MBA320" s="35"/>
      <c r="MBB320" s="35"/>
      <c r="MBC320" s="15"/>
      <c r="MBE320" s="13"/>
      <c r="MBF320" s="35"/>
      <c r="MBG320" s="35"/>
      <c r="MBH320" s="15"/>
      <c r="MBJ320" s="13"/>
      <c r="MBK320" s="35"/>
      <c r="MBL320" s="35"/>
      <c r="MBM320" s="15"/>
      <c r="MBO320" s="13"/>
      <c r="MBP320" s="35"/>
      <c r="MBQ320" s="35"/>
      <c r="MBR320" s="15"/>
      <c r="MBT320" s="13"/>
      <c r="MBU320" s="35"/>
      <c r="MBV320" s="35"/>
      <c r="MBW320" s="15"/>
      <c r="MBY320" s="13"/>
      <c r="MBZ320" s="35"/>
      <c r="MCA320" s="35"/>
      <c r="MCB320" s="15"/>
      <c r="MCD320" s="13"/>
      <c r="MCE320" s="35"/>
      <c r="MCF320" s="35"/>
      <c r="MCG320" s="15"/>
      <c r="MCI320" s="13"/>
      <c r="MCJ320" s="35"/>
      <c r="MCK320" s="35"/>
      <c r="MCL320" s="15"/>
      <c r="MCN320" s="13"/>
      <c r="MCO320" s="35"/>
      <c r="MCP320" s="35"/>
      <c r="MCQ320" s="15"/>
      <c r="MCS320" s="13"/>
      <c r="MCT320" s="35"/>
      <c r="MCU320" s="35"/>
      <c r="MCV320" s="15"/>
      <c r="MCX320" s="13"/>
      <c r="MCY320" s="35"/>
      <c r="MCZ320" s="35"/>
      <c r="MDA320" s="15"/>
      <c r="MDC320" s="13"/>
      <c r="MDD320" s="35"/>
      <c r="MDE320" s="35"/>
      <c r="MDF320" s="15"/>
      <c r="MDH320" s="13"/>
      <c r="MDI320" s="35"/>
      <c r="MDJ320" s="35"/>
      <c r="MDK320" s="15"/>
      <c r="MDM320" s="13"/>
      <c r="MDN320" s="35"/>
      <c r="MDO320" s="35"/>
      <c r="MDP320" s="15"/>
      <c r="MDR320" s="13"/>
      <c r="MDS320" s="35"/>
      <c r="MDT320" s="35"/>
      <c r="MDU320" s="15"/>
      <c r="MDW320" s="13"/>
      <c r="MDX320" s="35"/>
      <c r="MDY320" s="35"/>
      <c r="MDZ320" s="15"/>
      <c r="MEB320" s="13"/>
      <c r="MEC320" s="35"/>
      <c r="MED320" s="35"/>
      <c r="MEE320" s="15"/>
      <c r="MEG320" s="13"/>
      <c r="MEH320" s="35"/>
      <c r="MEI320" s="35"/>
      <c r="MEJ320" s="15"/>
      <c r="MEL320" s="13"/>
      <c r="MEM320" s="35"/>
      <c r="MEN320" s="35"/>
      <c r="MEO320" s="15"/>
      <c r="MEQ320" s="13"/>
      <c r="MER320" s="35"/>
      <c r="MES320" s="35"/>
      <c r="MET320" s="15"/>
      <c r="MEV320" s="13"/>
      <c r="MEW320" s="35"/>
      <c r="MEX320" s="35"/>
      <c r="MEY320" s="15"/>
      <c r="MFA320" s="13"/>
      <c r="MFB320" s="35"/>
      <c r="MFC320" s="35"/>
      <c r="MFD320" s="15"/>
      <c r="MFF320" s="13"/>
      <c r="MFG320" s="35"/>
      <c r="MFH320" s="35"/>
      <c r="MFI320" s="15"/>
      <c r="MFK320" s="13"/>
      <c r="MFL320" s="35"/>
      <c r="MFM320" s="35"/>
      <c r="MFN320" s="15"/>
      <c r="MFP320" s="13"/>
      <c r="MFQ320" s="35"/>
      <c r="MFR320" s="35"/>
      <c r="MFS320" s="15"/>
      <c r="MFU320" s="13"/>
      <c r="MFV320" s="35"/>
      <c r="MFW320" s="35"/>
      <c r="MFX320" s="15"/>
      <c r="MFZ320" s="13"/>
      <c r="MGA320" s="35"/>
      <c r="MGB320" s="35"/>
      <c r="MGC320" s="15"/>
      <c r="MGE320" s="13"/>
      <c r="MGF320" s="35"/>
      <c r="MGG320" s="35"/>
      <c r="MGH320" s="15"/>
      <c r="MGJ320" s="13"/>
      <c r="MGK320" s="35"/>
      <c r="MGL320" s="35"/>
      <c r="MGM320" s="15"/>
      <c r="MGO320" s="13"/>
      <c r="MGP320" s="35"/>
      <c r="MGQ320" s="35"/>
      <c r="MGR320" s="15"/>
      <c r="MGT320" s="13"/>
      <c r="MGU320" s="35"/>
      <c r="MGV320" s="35"/>
      <c r="MGW320" s="15"/>
      <c r="MGY320" s="13"/>
      <c r="MGZ320" s="35"/>
      <c r="MHA320" s="35"/>
      <c r="MHB320" s="15"/>
      <c r="MHD320" s="13"/>
      <c r="MHE320" s="35"/>
      <c r="MHF320" s="35"/>
      <c r="MHG320" s="15"/>
      <c r="MHI320" s="13"/>
      <c r="MHJ320" s="35"/>
      <c r="MHK320" s="35"/>
      <c r="MHL320" s="15"/>
      <c r="MHN320" s="13"/>
      <c r="MHO320" s="35"/>
      <c r="MHP320" s="35"/>
      <c r="MHQ320" s="15"/>
      <c r="MHS320" s="13"/>
      <c r="MHT320" s="35"/>
      <c r="MHU320" s="35"/>
      <c r="MHV320" s="15"/>
      <c r="MHX320" s="13"/>
      <c r="MHY320" s="35"/>
      <c r="MHZ320" s="35"/>
      <c r="MIA320" s="15"/>
      <c r="MIC320" s="13"/>
      <c r="MID320" s="35"/>
      <c r="MIE320" s="35"/>
      <c r="MIF320" s="15"/>
      <c r="MIH320" s="13"/>
      <c r="MII320" s="35"/>
      <c r="MIJ320" s="35"/>
      <c r="MIK320" s="15"/>
      <c r="MIM320" s="13"/>
      <c r="MIN320" s="35"/>
      <c r="MIO320" s="35"/>
      <c r="MIP320" s="15"/>
      <c r="MIR320" s="13"/>
      <c r="MIS320" s="35"/>
      <c r="MIT320" s="35"/>
      <c r="MIU320" s="15"/>
      <c r="MIW320" s="13"/>
      <c r="MIX320" s="35"/>
      <c r="MIY320" s="35"/>
      <c r="MIZ320" s="15"/>
      <c r="MJB320" s="13"/>
      <c r="MJC320" s="35"/>
      <c r="MJD320" s="35"/>
      <c r="MJE320" s="15"/>
      <c r="MJG320" s="13"/>
      <c r="MJH320" s="35"/>
      <c r="MJI320" s="35"/>
      <c r="MJJ320" s="15"/>
      <c r="MJL320" s="13"/>
      <c r="MJM320" s="35"/>
      <c r="MJN320" s="35"/>
      <c r="MJO320" s="15"/>
      <c r="MJQ320" s="13"/>
      <c r="MJR320" s="35"/>
      <c r="MJS320" s="35"/>
      <c r="MJT320" s="15"/>
      <c r="MJV320" s="13"/>
      <c r="MJW320" s="35"/>
      <c r="MJX320" s="35"/>
      <c r="MJY320" s="15"/>
      <c r="MKA320" s="13"/>
      <c r="MKB320" s="35"/>
      <c r="MKC320" s="35"/>
      <c r="MKD320" s="15"/>
      <c r="MKF320" s="13"/>
      <c r="MKG320" s="35"/>
      <c r="MKH320" s="35"/>
      <c r="MKI320" s="15"/>
      <c r="MKK320" s="13"/>
      <c r="MKL320" s="35"/>
      <c r="MKM320" s="35"/>
      <c r="MKN320" s="15"/>
      <c r="MKP320" s="13"/>
      <c r="MKQ320" s="35"/>
      <c r="MKR320" s="35"/>
      <c r="MKS320" s="15"/>
      <c r="MKU320" s="13"/>
      <c r="MKV320" s="35"/>
      <c r="MKW320" s="35"/>
      <c r="MKX320" s="15"/>
      <c r="MKZ320" s="13"/>
      <c r="MLA320" s="35"/>
      <c r="MLB320" s="35"/>
      <c r="MLC320" s="15"/>
      <c r="MLE320" s="13"/>
      <c r="MLF320" s="35"/>
      <c r="MLG320" s="35"/>
      <c r="MLH320" s="15"/>
      <c r="MLJ320" s="13"/>
      <c r="MLK320" s="35"/>
      <c r="MLL320" s="35"/>
      <c r="MLM320" s="15"/>
      <c r="MLO320" s="13"/>
      <c r="MLP320" s="35"/>
      <c r="MLQ320" s="35"/>
      <c r="MLR320" s="15"/>
      <c r="MLT320" s="13"/>
      <c r="MLU320" s="35"/>
      <c r="MLV320" s="35"/>
      <c r="MLW320" s="15"/>
      <c r="MLY320" s="13"/>
      <c r="MLZ320" s="35"/>
      <c r="MMA320" s="35"/>
      <c r="MMB320" s="15"/>
      <c r="MMD320" s="13"/>
      <c r="MME320" s="35"/>
      <c r="MMF320" s="35"/>
      <c r="MMG320" s="15"/>
      <c r="MMI320" s="13"/>
      <c r="MMJ320" s="35"/>
      <c r="MMK320" s="35"/>
      <c r="MML320" s="15"/>
      <c r="MMN320" s="13"/>
      <c r="MMO320" s="35"/>
      <c r="MMP320" s="35"/>
      <c r="MMQ320" s="15"/>
      <c r="MMS320" s="13"/>
      <c r="MMT320" s="35"/>
      <c r="MMU320" s="35"/>
      <c r="MMV320" s="15"/>
      <c r="MMX320" s="13"/>
      <c r="MMY320" s="35"/>
      <c r="MMZ320" s="35"/>
      <c r="MNA320" s="15"/>
      <c r="MNC320" s="13"/>
      <c r="MND320" s="35"/>
      <c r="MNE320" s="35"/>
      <c r="MNF320" s="15"/>
      <c r="MNH320" s="13"/>
      <c r="MNI320" s="35"/>
      <c r="MNJ320" s="35"/>
      <c r="MNK320" s="15"/>
      <c r="MNM320" s="13"/>
      <c r="MNN320" s="35"/>
      <c r="MNO320" s="35"/>
      <c r="MNP320" s="15"/>
      <c r="MNR320" s="13"/>
      <c r="MNS320" s="35"/>
      <c r="MNT320" s="35"/>
      <c r="MNU320" s="15"/>
      <c r="MNW320" s="13"/>
      <c r="MNX320" s="35"/>
      <c r="MNY320" s="35"/>
      <c r="MNZ320" s="15"/>
      <c r="MOB320" s="13"/>
      <c r="MOC320" s="35"/>
      <c r="MOD320" s="35"/>
      <c r="MOE320" s="15"/>
      <c r="MOG320" s="13"/>
      <c r="MOH320" s="35"/>
      <c r="MOI320" s="35"/>
      <c r="MOJ320" s="15"/>
      <c r="MOL320" s="13"/>
      <c r="MOM320" s="35"/>
      <c r="MON320" s="35"/>
      <c r="MOO320" s="15"/>
      <c r="MOQ320" s="13"/>
      <c r="MOR320" s="35"/>
      <c r="MOS320" s="35"/>
      <c r="MOT320" s="15"/>
      <c r="MOV320" s="13"/>
      <c r="MOW320" s="35"/>
      <c r="MOX320" s="35"/>
      <c r="MOY320" s="15"/>
      <c r="MPA320" s="13"/>
      <c r="MPB320" s="35"/>
      <c r="MPC320" s="35"/>
      <c r="MPD320" s="15"/>
      <c r="MPF320" s="13"/>
      <c r="MPG320" s="35"/>
      <c r="MPH320" s="35"/>
      <c r="MPI320" s="15"/>
      <c r="MPK320" s="13"/>
      <c r="MPL320" s="35"/>
      <c r="MPM320" s="35"/>
      <c r="MPN320" s="15"/>
      <c r="MPP320" s="13"/>
      <c r="MPQ320" s="35"/>
      <c r="MPR320" s="35"/>
      <c r="MPS320" s="15"/>
      <c r="MPU320" s="13"/>
      <c r="MPV320" s="35"/>
      <c r="MPW320" s="35"/>
      <c r="MPX320" s="15"/>
      <c r="MPZ320" s="13"/>
      <c r="MQA320" s="35"/>
      <c r="MQB320" s="35"/>
      <c r="MQC320" s="15"/>
      <c r="MQE320" s="13"/>
      <c r="MQF320" s="35"/>
      <c r="MQG320" s="35"/>
      <c r="MQH320" s="15"/>
      <c r="MQJ320" s="13"/>
      <c r="MQK320" s="35"/>
      <c r="MQL320" s="35"/>
      <c r="MQM320" s="15"/>
      <c r="MQO320" s="13"/>
      <c r="MQP320" s="35"/>
      <c r="MQQ320" s="35"/>
      <c r="MQR320" s="15"/>
      <c r="MQT320" s="13"/>
      <c r="MQU320" s="35"/>
      <c r="MQV320" s="35"/>
      <c r="MQW320" s="15"/>
      <c r="MQY320" s="13"/>
      <c r="MQZ320" s="35"/>
      <c r="MRA320" s="35"/>
      <c r="MRB320" s="15"/>
      <c r="MRD320" s="13"/>
      <c r="MRE320" s="35"/>
      <c r="MRF320" s="35"/>
      <c r="MRG320" s="15"/>
      <c r="MRI320" s="13"/>
      <c r="MRJ320" s="35"/>
      <c r="MRK320" s="35"/>
      <c r="MRL320" s="15"/>
      <c r="MRN320" s="13"/>
      <c r="MRO320" s="35"/>
      <c r="MRP320" s="35"/>
      <c r="MRQ320" s="15"/>
      <c r="MRS320" s="13"/>
      <c r="MRT320" s="35"/>
      <c r="MRU320" s="35"/>
      <c r="MRV320" s="15"/>
      <c r="MRX320" s="13"/>
      <c r="MRY320" s="35"/>
      <c r="MRZ320" s="35"/>
      <c r="MSA320" s="15"/>
      <c r="MSC320" s="13"/>
      <c r="MSD320" s="35"/>
      <c r="MSE320" s="35"/>
      <c r="MSF320" s="15"/>
      <c r="MSH320" s="13"/>
      <c r="MSI320" s="35"/>
      <c r="MSJ320" s="35"/>
      <c r="MSK320" s="15"/>
      <c r="MSM320" s="13"/>
      <c r="MSN320" s="35"/>
      <c r="MSO320" s="35"/>
      <c r="MSP320" s="15"/>
      <c r="MSR320" s="13"/>
      <c r="MSS320" s="35"/>
      <c r="MST320" s="35"/>
      <c r="MSU320" s="15"/>
      <c r="MSW320" s="13"/>
      <c r="MSX320" s="35"/>
      <c r="MSY320" s="35"/>
      <c r="MSZ320" s="15"/>
      <c r="MTB320" s="13"/>
      <c r="MTC320" s="35"/>
      <c r="MTD320" s="35"/>
      <c r="MTE320" s="15"/>
      <c r="MTG320" s="13"/>
      <c r="MTH320" s="35"/>
      <c r="MTI320" s="35"/>
      <c r="MTJ320" s="15"/>
      <c r="MTL320" s="13"/>
      <c r="MTM320" s="35"/>
      <c r="MTN320" s="35"/>
      <c r="MTO320" s="15"/>
      <c r="MTQ320" s="13"/>
      <c r="MTR320" s="35"/>
      <c r="MTS320" s="35"/>
      <c r="MTT320" s="15"/>
      <c r="MTV320" s="13"/>
      <c r="MTW320" s="35"/>
      <c r="MTX320" s="35"/>
      <c r="MTY320" s="15"/>
      <c r="MUA320" s="13"/>
      <c r="MUB320" s="35"/>
      <c r="MUC320" s="35"/>
      <c r="MUD320" s="15"/>
      <c r="MUF320" s="13"/>
      <c r="MUG320" s="35"/>
      <c r="MUH320" s="35"/>
      <c r="MUI320" s="15"/>
      <c r="MUK320" s="13"/>
      <c r="MUL320" s="35"/>
      <c r="MUM320" s="35"/>
      <c r="MUN320" s="15"/>
      <c r="MUP320" s="13"/>
      <c r="MUQ320" s="35"/>
      <c r="MUR320" s="35"/>
      <c r="MUS320" s="15"/>
      <c r="MUU320" s="13"/>
      <c r="MUV320" s="35"/>
      <c r="MUW320" s="35"/>
      <c r="MUX320" s="15"/>
      <c r="MUZ320" s="13"/>
      <c r="MVA320" s="35"/>
      <c r="MVB320" s="35"/>
      <c r="MVC320" s="15"/>
      <c r="MVE320" s="13"/>
      <c r="MVF320" s="35"/>
      <c r="MVG320" s="35"/>
      <c r="MVH320" s="15"/>
      <c r="MVJ320" s="13"/>
      <c r="MVK320" s="35"/>
      <c r="MVL320" s="35"/>
      <c r="MVM320" s="15"/>
      <c r="MVO320" s="13"/>
      <c r="MVP320" s="35"/>
      <c r="MVQ320" s="35"/>
      <c r="MVR320" s="15"/>
      <c r="MVT320" s="13"/>
      <c r="MVU320" s="35"/>
      <c r="MVV320" s="35"/>
      <c r="MVW320" s="15"/>
      <c r="MVY320" s="13"/>
      <c r="MVZ320" s="35"/>
      <c r="MWA320" s="35"/>
      <c r="MWB320" s="15"/>
      <c r="MWD320" s="13"/>
      <c r="MWE320" s="35"/>
      <c r="MWF320" s="35"/>
      <c r="MWG320" s="15"/>
      <c r="MWI320" s="13"/>
      <c r="MWJ320" s="35"/>
      <c r="MWK320" s="35"/>
      <c r="MWL320" s="15"/>
      <c r="MWN320" s="13"/>
      <c r="MWO320" s="35"/>
      <c r="MWP320" s="35"/>
      <c r="MWQ320" s="15"/>
      <c r="MWS320" s="13"/>
      <c r="MWT320" s="35"/>
      <c r="MWU320" s="35"/>
      <c r="MWV320" s="15"/>
      <c r="MWX320" s="13"/>
      <c r="MWY320" s="35"/>
      <c r="MWZ320" s="35"/>
      <c r="MXA320" s="15"/>
      <c r="MXC320" s="13"/>
      <c r="MXD320" s="35"/>
      <c r="MXE320" s="35"/>
      <c r="MXF320" s="15"/>
      <c r="MXH320" s="13"/>
      <c r="MXI320" s="35"/>
      <c r="MXJ320" s="35"/>
      <c r="MXK320" s="15"/>
      <c r="MXM320" s="13"/>
      <c r="MXN320" s="35"/>
      <c r="MXO320" s="35"/>
      <c r="MXP320" s="15"/>
      <c r="MXR320" s="13"/>
      <c r="MXS320" s="35"/>
      <c r="MXT320" s="35"/>
      <c r="MXU320" s="15"/>
      <c r="MXW320" s="13"/>
      <c r="MXX320" s="35"/>
      <c r="MXY320" s="35"/>
      <c r="MXZ320" s="15"/>
      <c r="MYB320" s="13"/>
      <c r="MYC320" s="35"/>
      <c r="MYD320" s="35"/>
      <c r="MYE320" s="15"/>
      <c r="MYG320" s="13"/>
      <c r="MYH320" s="35"/>
      <c r="MYI320" s="35"/>
      <c r="MYJ320" s="15"/>
      <c r="MYL320" s="13"/>
      <c r="MYM320" s="35"/>
      <c r="MYN320" s="35"/>
      <c r="MYO320" s="15"/>
      <c r="MYQ320" s="13"/>
      <c r="MYR320" s="35"/>
      <c r="MYS320" s="35"/>
      <c r="MYT320" s="15"/>
      <c r="MYV320" s="13"/>
      <c r="MYW320" s="35"/>
      <c r="MYX320" s="35"/>
      <c r="MYY320" s="15"/>
      <c r="MZA320" s="13"/>
      <c r="MZB320" s="35"/>
      <c r="MZC320" s="35"/>
      <c r="MZD320" s="15"/>
      <c r="MZF320" s="13"/>
      <c r="MZG320" s="35"/>
      <c r="MZH320" s="35"/>
      <c r="MZI320" s="15"/>
      <c r="MZK320" s="13"/>
      <c r="MZL320" s="35"/>
      <c r="MZM320" s="35"/>
      <c r="MZN320" s="15"/>
      <c r="MZP320" s="13"/>
      <c r="MZQ320" s="35"/>
      <c r="MZR320" s="35"/>
      <c r="MZS320" s="15"/>
      <c r="MZU320" s="13"/>
      <c r="MZV320" s="35"/>
      <c r="MZW320" s="35"/>
      <c r="MZX320" s="15"/>
      <c r="MZZ320" s="13"/>
      <c r="NAA320" s="35"/>
      <c r="NAB320" s="35"/>
      <c r="NAC320" s="15"/>
      <c r="NAE320" s="13"/>
      <c r="NAF320" s="35"/>
      <c r="NAG320" s="35"/>
      <c r="NAH320" s="15"/>
      <c r="NAJ320" s="13"/>
      <c r="NAK320" s="35"/>
      <c r="NAL320" s="35"/>
      <c r="NAM320" s="15"/>
      <c r="NAO320" s="13"/>
      <c r="NAP320" s="35"/>
      <c r="NAQ320" s="35"/>
      <c r="NAR320" s="15"/>
      <c r="NAT320" s="13"/>
      <c r="NAU320" s="35"/>
      <c r="NAV320" s="35"/>
      <c r="NAW320" s="15"/>
      <c r="NAY320" s="13"/>
      <c r="NAZ320" s="35"/>
      <c r="NBA320" s="35"/>
      <c r="NBB320" s="15"/>
      <c r="NBD320" s="13"/>
      <c r="NBE320" s="35"/>
      <c r="NBF320" s="35"/>
      <c r="NBG320" s="15"/>
      <c r="NBI320" s="13"/>
      <c r="NBJ320" s="35"/>
      <c r="NBK320" s="35"/>
      <c r="NBL320" s="15"/>
      <c r="NBN320" s="13"/>
      <c r="NBO320" s="35"/>
      <c r="NBP320" s="35"/>
      <c r="NBQ320" s="15"/>
      <c r="NBS320" s="13"/>
      <c r="NBT320" s="35"/>
      <c r="NBU320" s="35"/>
      <c r="NBV320" s="15"/>
      <c r="NBX320" s="13"/>
      <c r="NBY320" s="35"/>
      <c r="NBZ320" s="35"/>
      <c r="NCA320" s="15"/>
      <c r="NCC320" s="13"/>
      <c r="NCD320" s="35"/>
      <c r="NCE320" s="35"/>
      <c r="NCF320" s="15"/>
      <c r="NCH320" s="13"/>
      <c r="NCI320" s="35"/>
      <c r="NCJ320" s="35"/>
      <c r="NCK320" s="15"/>
      <c r="NCM320" s="13"/>
      <c r="NCN320" s="35"/>
      <c r="NCO320" s="35"/>
      <c r="NCP320" s="15"/>
      <c r="NCR320" s="13"/>
      <c r="NCS320" s="35"/>
      <c r="NCT320" s="35"/>
      <c r="NCU320" s="15"/>
      <c r="NCW320" s="13"/>
      <c r="NCX320" s="35"/>
      <c r="NCY320" s="35"/>
      <c r="NCZ320" s="15"/>
      <c r="NDB320" s="13"/>
      <c r="NDC320" s="35"/>
      <c r="NDD320" s="35"/>
      <c r="NDE320" s="15"/>
      <c r="NDG320" s="13"/>
      <c r="NDH320" s="35"/>
      <c r="NDI320" s="35"/>
      <c r="NDJ320" s="15"/>
      <c r="NDL320" s="13"/>
      <c r="NDM320" s="35"/>
      <c r="NDN320" s="35"/>
      <c r="NDO320" s="15"/>
      <c r="NDQ320" s="13"/>
      <c r="NDR320" s="35"/>
      <c r="NDS320" s="35"/>
      <c r="NDT320" s="15"/>
      <c r="NDV320" s="13"/>
      <c r="NDW320" s="35"/>
      <c r="NDX320" s="35"/>
      <c r="NDY320" s="15"/>
      <c r="NEA320" s="13"/>
      <c r="NEB320" s="35"/>
      <c r="NEC320" s="35"/>
      <c r="NED320" s="15"/>
      <c r="NEF320" s="13"/>
      <c r="NEG320" s="35"/>
      <c r="NEH320" s="35"/>
      <c r="NEI320" s="15"/>
      <c r="NEK320" s="13"/>
      <c r="NEL320" s="35"/>
      <c r="NEM320" s="35"/>
      <c r="NEN320" s="15"/>
      <c r="NEP320" s="13"/>
      <c r="NEQ320" s="35"/>
      <c r="NER320" s="35"/>
      <c r="NES320" s="15"/>
      <c r="NEU320" s="13"/>
      <c r="NEV320" s="35"/>
      <c r="NEW320" s="35"/>
      <c r="NEX320" s="15"/>
      <c r="NEZ320" s="13"/>
      <c r="NFA320" s="35"/>
      <c r="NFB320" s="35"/>
      <c r="NFC320" s="15"/>
      <c r="NFE320" s="13"/>
      <c r="NFF320" s="35"/>
      <c r="NFG320" s="35"/>
      <c r="NFH320" s="15"/>
      <c r="NFJ320" s="13"/>
      <c r="NFK320" s="35"/>
      <c r="NFL320" s="35"/>
      <c r="NFM320" s="15"/>
      <c r="NFO320" s="13"/>
      <c r="NFP320" s="35"/>
      <c r="NFQ320" s="35"/>
      <c r="NFR320" s="15"/>
      <c r="NFT320" s="13"/>
      <c r="NFU320" s="35"/>
      <c r="NFV320" s="35"/>
      <c r="NFW320" s="15"/>
      <c r="NFY320" s="13"/>
      <c r="NFZ320" s="35"/>
      <c r="NGA320" s="35"/>
      <c r="NGB320" s="15"/>
      <c r="NGD320" s="13"/>
      <c r="NGE320" s="35"/>
      <c r="NGF320" s="35"/>
      <c r="NGG320" s="15"/>
      <c r="NGI320" s="13"/>
      <c r="NGJ320" s="35"/>
      <c r="NGK320" s="35"/>
      <c r="NGL320" s="15"/>
      <c r="NGN320" s="13"/>
      <c r="NGO320" s="35"/>
      <c r="NGP320" s="35"/>
      <c r="NGQ320" s="15"/>
      <c r="NGS320" s="13"/>
      <c r="NGT320" s="35"/>
      <c r="NGU320" s="35"/>
      <c r="NGV320" s="15"/>
      <c r="NGX320" s="13"/>
      <c r="NGY320" s="35"/>
      <c r="NGZ320" s="35"/>
      <c r="NHA320" s="15"/>
      <c r="NHC320" s="13"/>
      <c r="NHD320" s="35"/>
      <c r="NHE320" s="35"/>
      <c r="NHF320" s="15"/>
      <c r="NHH320" s="13"/>
      <c r="NHI320" s="35"/>
      <c r="NHJ320" s="35"/>
      <c r="NHK320" s="15"/>
      <c r="NHM320" s="13"/>
      <c r="NHN320" s="35"/>
      <c r="NHO320" s="35"/>
      <c r="NHP320" s="15"/>
      <c r="NHR320" s="13"/>
      <c r="NHS320" s="35"/>
      <c r="NHT320" s="35"/>
      <c r="NHU320" s="15"/>
      <c r="NHW320" s="13"/>
      <c r="NHX320" s="35"/>
      <c r="NHY320" s="35"/>
      <c r="NHZ320" s="15"/>
      <c r="NIB320" s="13"/>
      <c r="NIC320" s="35"/>
      <c r="NID320" s="35"/>
      <c r="NIE320" s="15"/>
      <c r="NIG320" s="13"/>
      <c r="NIH320" s="35"/>
      <c r="NII320" s="35"/>
      <c r="NIJ320" s="15"/>
      <c r="NIL320" s="13"/>
      <c r="NIM320" s="35"/>
      <c r="NIN320" s="35"/>
      <c r="NIO320" s="15"/>
      <c r="NIQ320" s="13"/>
      <c r="NIR320" s="35"/>
      <c r="NIS320" s="35"/>
      <c r="NIT320" s="15"/>
      <c r="NIV320" s="13"/>
      <c r="NIW320" s="35"/>
      <c r="NIX320" s="35"/>
      <c r="NIY320" s="15"/>
      <c r="NJA320" s="13"/>
      <c r="NJB320" s="35"/>
      <c r="NJC320" s="35"/>
      <c r="NJD320" s="15"/>
      <c r="NJF320" s="13"/>
      <c r="NJG320" s="35"/>
      <c r="NJH320" s="35"/>
      <c r="NJI320" s="15"/>
      <c r="NJK320" s="13"/>
      <c r="NJL320" s="35"/>
      <c r="NJM320" s="35"/>
      <c r="NJN320" s="15"/>
      <c r="NJP320" s="13"/>
      <c r="NJQ320" s="35"/>
      <c r="NJR320" s="35"/>
      <c r="NJS320" s="15"/>
      <c r="NJU320" s="13"/>
      <c r="NJV320" s="35"/>
      <c r="NJW320" s="35"/>
      <c r="NJX320" s="15"/>
      <c r="NJZ320" s="13"/>
      <c r="NKA320" s="35"/>
      <c r="NKB320" s="35"/>
      <c r="NKC320" s="15"/>
      <c r="NKE320" s="13"/>
      <c r="NKF320" s="35"/>
      <c r="NKG320" s="35"/>
      <c r="NKH320" s="15"/>
      <c r="NKJ320" s="13"/>
      <c r="NKK320" s="35"/>
      <c r="NKL320" s="35"/>
      <c r="NKM320" s="15"/>
      <c r="NKO320" s="13"/>
      <c r="NKP320" s="35"/>
      <c r="NKQ320" s="35"/>
      <c r="NKR320" s="15"/>
      <c r="NKT320" s="13"/>
      <c r="NKU320" s="35"/>
      <c r="NKV320" s="35"/>
      <c r="NKW320" s="15"/>
      <c r="NKY320" s="13"/>
      <c r="NKZ320" s="35"/>
      <c r="NLA320" s="35"/>
      <c r="NLB320" s="15"/>
      <c r="NLD320" s="13"/>
      <c r="NLE320" s="35"/>
      <c r="NLF320" s="35"/>
      <c r="NLG320" s="15"/>
      <c r="NLI320" s="13"/>
      <c r="NLJ320" s="35"/>
      <c r="NLK320" s="35"/>
      <c r="NLL320" s="15"/>
      <c r="NLN320" s="13"/>
      <c r="NLO320" s="35"/>
      <c r="NLP320" s="35"/>
      <c r="NLQ320" s="15"/>
      <c r="NLS320" s="13"/>
      <c r="NLT320" s="35"/>
      <c r="NLU320" s="35"/>
      <c r="NLV320" s="15"/>
      <c r="NLX320" s="13"/>
      <c r="NLY320" s="35"/>
      <c r="NLZ320" s="35"/>
      <c r="NMA320" s="15"/>
      <c r="NMC320" s="13"/>
      <c r="NMD320" s="35"/>
      <c r="NME320" s="35"/>
      <c r="NMF320" s="15"/>
      <c r="NMH320" s="13"/>
      <c r="NMI320" s="35"/>
      <c r="NMJ320" s="35"/>
      <c r="NMK320" s="15"/>
      <c r="NMM320" s="13"/>
      <c r="NMN320" s="35"/>
      <c r="NMO320" s="35"/>
      <c r="NMP320" s="15"/>
      <c r="NMR320" s="13"/>
      <c r="NMS320" s="35"/>
      <c r="NMT320" s="35"/>
      <c r="NMU320" s="15"/>
      <c r="NMW320" s="13"/>
      <c r="NMX320" s="35"/>
      <c r="NMY320" s="35"/>
      <c r="NMZ320" s="15"/>
      <c r="NNB320" s="13"/>
      <c r="NNC320" s="35"/>
      <c r="NND320" s="35"/>
      <c r="NNE320" s="15"/>
      <c r="NNG320" s="13"/>
      <c r="NNH320" s="35"/>
      <c r="NNI320" s="35"/>
      <c r="NNJ320" s="15"/>
      <c r="NNL320" s="13"/>
      <c r="NNM320" s="35"/>
      <c r="NNN320" s="35"/>
      <c r="NNO320" s="15"/>
      <c r="NNQ320" s="13"/>
      <c r="NNR320" s="35"/>
      <c r="NNS320" s="35"/>
      <c r="NNT320" s="15"/>
      <c r="NNV320" s="13"/>
      <c r="NNW320" s="35"/>
      <c r="NNX320" s="35"/>
      <c r="NNY320" s="15"/>
      <c r="NOA320" s="13"/>
      <c r="NOB320" s="35"/>
      <c r="NOC320" s="35"/>
      <c r="NOD320" s="15"/>
      <c r="NOF320" s="13"/>
      <c r="NOG320" s="35"/>
      <c r="NOH320" s="35"/>
      <c r="NOI320" s="15"/>
      <c r="NOK320" s="13"/>
      <c r="NOL320" s="35"/>
      <c r="NOM320" s="35"/>
      <c r="NON320" s="15"/>
      <c r="NOP320" s="13"/>
      <c r="NOQ320" s="35"/>
      <c r="NOR320" s="35"/>
      <c r="NOS320" s="15"/>
      <c r="NOU320" s="13"/>
      <c r="NOV320" s="35"/>
      <c r="NOW320" s="35"/>
      <c r="NOX320" s="15"/>
      <c r="NOZ320" s="13"/>
      <c r="NPA320" s="35"/>
      <c r="NPB320" s="35"/>
      <c r="NPC320" s="15"/>
      <c r="NPE320" s="13"/>
      <c r="NPF320" s="35"/>
      <c r="NPG320" s="35"/>
      <c r="NPH320" s="15"/>
      <c r="NPJ320" s="13"/>
      <c r="NPK320" s="35"/>
      <c r="NPL320" s="35"/>
      <c r="NPM320" s="15"/>
      <c r="NPO320" s="13"/>
      <c r="NPP320" s="35"/>
      <c r="NPQ320" s="35"/>
      <c r="NPR320" s="15"/>
      <c r="NPT320" s="13"/>
      <c r="NPU320" s="35"/>
      <c r="NPV320" s="35"/>
      <c r="NPW320" s="15"/>
      <c r="NPY320" s="13"/>
      <c r="NPZ320" s="35"/>
      <c r="NQA320" s="35"/>
      <c r="NQB320" s="15"/>
      <c r="NQD320" s="13"/>
      <c r="NQE320" s="35"/>
      <c r="NQF320" s="35"/>
      <c r="NQG320" s="15"/>
      <c r="NQI320" s="13"/>
      <c r="NQJ320" s="35"/>
      <c r="NQK320" s="35"/>
      <c r="NQL320" s="15"/>
      <c r="NQN320" s="13"/>
      <c r="NQO320" s="35"/>
      <c r="NQP320" s="35"/>
      <c r="NQQ320" s="15"/>
      <c r="NQS320" s="13"/>
      <c r="NQT320" s="35"/>
      <c r="NQU320" s="35"/>
      <c r="NQV320" s="15"/>
      <c r="NQX320" s="13"/>
      <c r="NQY320" s="35"/>
      <c r="NQZ320" s="35"/>
      <c r="NRA320" s="15"/>
      <c r="NRC320" s="13"/>
      <c r="NRD320" s="35"/>
      <c r="NRE320" s="35"/>
      <c r="NRF320" s="15"/>
      <c r="NRH320" s="13"/>
      <c r="NRI320" s="35"/>
      <c r="NRJ320" s="35"/>
      <c r="NRK320" s="15"/>
      <c r="NRM320" s="13"/>
      <c r="NRN320" s="35"/>
      <c r="NRO320" s="35"/>
      <c r="NRP320" s="15"/>
      <c r="NRR320" s="13"/>
      <c r="NRS320" s="35"/>
      <c r="NRT320" s="35"/>
      <c r="NRU320" s="15"/>
      <c r="NRW320" s="13"/>
      <c r="NRX320" s="35"/>
      <c r="NRY320" s="35"/>
      <c r="NRZ320" s="15"/>
      <c r="NSB320" s="13"/>
      <c r="NSC320" s="35"/>
      <c r="NSD320" s="35"/>
      <c r="NSE320" s="15"/>
      <c r="NSG320" s="13"/>
      <c r="NSH320" s="35"/>
      <c r="NSI320" s="35"/>
      <c r="NSJ320" s="15"/>
      <c r="NSL320" s="13"/>
      <c r="NSM320" s="35"/>
      <c r="NSN320" s="35"/>
      <c r="NSO320" s="15"/>
      <c r="NSQ320" s="13"/>
      <c r="NSR320" s="35"/>
      <c r="NSS320" s="35"/>
      <c r="NST320" s="15"/>
      <c r="NSV320" s="13"/>
      <c r="NSW320" s="35"/>
      <c r="NSX320" s="35"/>
      <c r="NSY320" s="15"/>
      <c r="NTA320" s="13"/>
      <c r="NTB320" s="35"/>
      <c r="NTC320" s="35"/>
      <c r="NTD320" s="15"/>
      <c r="NTF320" s="13"/>
      <c r="NTG320" s="35"/>
      <c r="NTH320" s="35"/>
      <c r="NTI320" s="15"/>
      <c r="NTK320" s="13"/>
      <c r="NTL320" s="35"/>
      <c r="NTM320" s="35"/>
      <c r="NTN320" s="15"/>
      <c r="NTP320" s="13"/>
      <c r="NTQ320" s="35"/>
      <c r="NTR320" s="35"/>
      <c r="NTS320" s="15"/>
      <c r="NTU320" s="13"/>
      <c r="NTV320" s="35"/>
      <c r="NTW320" s="35"/>
      <c r="NTX320" s="15"/>
      <c r="NTZ320" s="13"/>
      <c r="NUA320" s="35"/>
      <c r="NUB320" s="35"/>
      <c r="NUC320" s="15"/>
      <c r="NUE320" s="13"/>
      <c r="NUF320" s="35"/>
      <c r="NUG320" s="35"/>
      <c r="NUH320" s="15"/>
      <c r="NUJ320" s="13"/>
      <c r="NUK320" s="35"/>
      <c r="NUL320" s="35"/>
      <c r="NUM320" s="15"/>
      <c r="NUO320" s="13"/>
      <c r="NUP320" s="35"/>
      <c r="NUQ320" s="35"/>
      <c r="NUR320" s="15"/>
      <c r="NUT320" s="13"/>
      <c r="NUU320" s="35"/>
      <c r="NUV320" s="35"/>
      <c r="NUW320" s="15"/>
      <c r="NUY320" s="13"/>
      <c r="NUZ320" s="35"/>
      <c r="NVA320" s="35"/>
      <c r="NVB320" s="15"/>
      <c r="NVD320" s="13"/>
      <c r="NVE320" s="35"/>
      <c r="NVF320" s="35"/>
      <c r="NVG320" s="15"/>
      <c r="NVI320" s="13"/>
      <c r="NVJ320" s="35"/>
      <c r="NVK320" s="35"/>
      <c r="NVL320" s="15"/>
      <c r="NVN320" s="13"/>
      <c r="NVO320" s="35"/>
      <c r="NVP320" s="35"/>
      <c r="NVQ320" s="15"/>
      <c r="NVS320" s="13"/>
      <c r="NVT320" s="35"/>
      <c r="NVU320" s="35"/>
      <c r="NVV320" s="15"/>
      <c r="NVX320" s="13"/>
      <c r="NVY320" s="35"/>
      <c r="NVZ320" s="35"/>
      <c r="NWA320" s="15"/>
      <c r="NWC320" s="13"/>
      <c r="NWD320" s="35"/>
      <c r="NWE320" s="35"/>
      <c r="NWF320" s="15"/>
      <c r="NWH320" s="13"/>
      <c r="NWI320" s="35"/>
      <c r="NWJ320" s="35"/>
      <c r="NWK320" s="15"/>
      <c r="NWM320" s="13"/>
      <c r="NWN320" s="35"/>
      <c r="NWO320" s="35"/>
      <c r="NWP320" s="15"/>
      <c r="NWR320" s="13"/>
      <c r="NWS320" s="35"/>
      <c r="NWT320" s="35"/>
      <c r="NWU320" s="15"/>
      <c r="NWW320" s="13"/>
      <c r="NWX320" s="35"/>
      <c r="NWY320" s="35"/>
      <c r="NWZ320" s="15"/>
      <c r="NXB320" s="13"/>
      <c r="NXC320" s="35"/>
      <c r="NXD320" s="35"/>
      <c r="NXE320" s="15"/>
      <c r="NXG320" s="13"/>
      <c r="NXH320" s="35"/>
      <c r="NXI320" s="35"/>
      <c r="NXJ320" s="15"/>
      <c r="NXL320" s="13"/>
      <c r="NXM320" s="35"/>
      <c r="NXN320" s="35"/>
      <c r="NXO320" s="15"/>
      <c r="NXQ320" s="13"/>
      <c r="NXR320" s="35"/>
      <c r="NXS320" s="35"/>
      <c r="NXT320" s="15"/>
      <c r="NXV320" s="13"/>
      <c r="NXW320" s="35"/>
      <c r="NXX320" s="35"/>
      <c r="NXY320" s="15"/>
      <c r="NYA320" s="13"/>
      <c r="NYB320" s="35"/>
      <c r="NYC320" s="35"/>
      <c r="NYD320" s="15"/>
      <c r="NYF320" s="13"/>
      <c r="NYG320" s="35"/>
      <c r="NYH320" s="35"/>
      <c r="NYI320" s="15"/>
      <c r="NYK320" s="13"/>
      <c r="NYL320" s="35"/>
      <c r="NYM320" s="35"/>
      <c r="NYN320" s="15"/>
      <c r="NYP320" s="13"/>
      <c r="NYQ320" s="35"/>
      <c r="NYR320" s="35"/>
      <c r="NYS320" s="15"/>
      <c r="NYU320" s="13"/>
      <c r="NYV320" s="35"/>
      <c r="NYW320" s="35"/>
      <c r="NYX320" s="15"/>
      <c r="NYZ320" s="13"/>
      <c r="NZA320" s="35"/>
      <c r="NZB320" s="35"/>
      <c r="NZC320" s="15"/>
      <c r="NZE320" s="13"/>
      <c r="NZF320" s="35"/>
      <c r="NZG320" s="35"/>
      <c r="NZH320" s="15"/>
      <c r="NZJ320" s="13"/>
      <c r="NZK320" s="35"/>
      <c r="NZL320" s="35"/>
      <c r="NZM320" s="15"/>
      <c r="NZO320" s="13"/>
      <c r="NZP320" s="35"/>
      <c r="NZQ320" s="35"/>
      <c r="NZR320" s="15"/>
      <c r="NZT320" s="13"/>
      <c r="NZU320" s="35"/>
      <c r="NZV320" s="35"/>
      <c r="NZW320" s="15"/>
      <c r="NZY320" s="13"/>
      <c r="NZZ320" s="35"/>
      <c r="OAA320" s="35"/>
      <c r="OAB320" s="15"/>
      <c r="OAD320" s="13"/>
      <c r="OAE320" s="35"/>
      <c r="OAF320" s="35"/>
      <c r="OAG320" s="15"/>
      <c r="OAI320" s="13"/>
      <c r="OAJ320" s="35"/>
      <c r="OAK320" s="35"/>
      <c r="OAL320" s="15"/>
      <c r="OAN320" s="13"/>
      <c r="OAO320" s="35"/>
      <c r="OAP320" s="35"/>
      <c r="OAQ320" s="15"/>
      <c r="OAS320" s="13"/>
      <c r="OAT320" s="35"/>
      <c r="OAU320" s="35"/>
      <c r="OAV320" s="15"/>
      <c r="OAX320" s="13"/>
      <c r="OAY320" s="35"/>
      <c r="OAZ320" s="35"/>
      <c r="OBA320" s="15"/>
      <c r="OBC320" s="13"/>
      <c r="OBD320" s="35"/>
      <c r="OBE320" s="35"/>
      <c r="OBF320" s="15"/>
      <c r="OBH320" s="13"/>
      <c r="OBI320" s="35"/>
      <c r="OBJ320" s="35"/>
      <c r="OBK320" s="15"/>
      <c r="OBM320" s="13"/>
      <c r="OBN320" s="35"/>
      <c r="OBO320" s="35"/>
      <c r="OBP320" s="15"/>
      <c r="OBR320" s="13"/>
      <c r="OBS320" s="35"/>
      <c r="OBT320" s="35"/>
      <c r="OBU320" s="15"/>
      <c r="OBW320" s="13"/>
      <c r="OBX320" s="35"/>
      <c r="OBY320" s="35"/>
      <c r="OBZ320" s="15"/>
      <c r="OCB320" s="13"/>
      <c r="OCC320" s="35"/>
      <c r="OCD320" s="35"/>
      <c r="OCE320" s="15"/>
      <c r="OCG320" s="13"/>
      <c r="OCH320" s="35"/>
      <c r="OCI320" s="35"/>
      <c r="OCJ320" s="15"/>
      <c r="OCL320" s="13"/>
      <c r="OCM320" s="35"/>
      <c r="OCN320" s="35"/>
      <c r="OCO320" s="15"/>
      <c r="OCQ320" s="13"/>
      <c r="OCR320" s="35"/>
      <c r="OCS320" s="35"/>
      <c r="OCT320" s="15"/>
      <c r="OCV320" s="13"/>
      <c r="OCW320" s="35"/>
      <c r="OCX320" s="35"/>
      <c r="OCY320" s="15"/>
      <c r="ODA320" s="13"/>
      <c r="ODB320" s="35"/>
      <c r="ODC320" s="35"/>
      <c r="ODD320" s="15"/>
      <c r="ODF320" s="13"/>
      <c r="ODG320" s="35"/>
      <c r="ODH320" s="35"/>
      <c r="ODI320" s="15"/>
      <c r="ODK320" s="13"/>
      <c r="ODL320" s="35"/>
      <c r="ODM320" s="35"/>
      <c r="ODN320" s="15"/>
      <c r="ODP320" s="13"/>
      <c r="ODQ320" s="35"/>
      <c r="ODR320" s="35"/>
      <c r="ODS320" s="15"/>
      <c r="ODU320" s="13"/>
      <c r="ODV320" s="35"/>
      <c r="ODW320" s="35"/>
      <c r="ODX320" s="15"/>
      <c r="ODZ320" s="13"/>
      <c r="OEA320" s="35"/>
      <c r="OEB320" s="35"/>
      <c r="OEC320" s="15"/>
      <c r="OEE320" s="13"/>
      <c r="OEF320" s="35"/>
      <c r="OEG320" s="35"/>
      <c r="OEH320" s="15"/>
      <c r="OEJ320" s="13"/>
      <c r="OEK320" s="35"/>
      <c r="OEL320" s="35"/>
      <c r="OEM320" s="15"/>
      <c r="OEO320" s="13"/>
      <c r="OEP320" s="35"/>
      <c r="OEQ320" s="35"/>
      <c r="OER320" s="15"/>
      <c r="OET320" s="13"/>
      <c r="OEU320" s="35"/>
      <c r="OEV320" s="35"/>
      <c r="OEW320" s="15"/>
      <c r="OEY320" s="13"/>
      <c r="OEZ320" s="35"/>
      <c r="OFA320" s="35"/>
      <c r="OFB320" s="15"/>
      <c r="OFD320" s="13"/>
      <c r="OFE320" s="35"/>
      <c r="OFF320" s="35"/>
      <c r="OFG320" s="15"/>
      <c r="OFI320" s="13"/>
      <c r="OFJ320" s="35"/>
      <c r="OFK320" s="35"/>
      <c r="OFL320" s="15"/>
      <c r="OFN320" s="13"/>
      <c r="OFO320" s="35"/>
      <c r="OFP320" s="35"/>
      <c r="OFQ320" s="15"/>
      <c r="OFS320" s="13"/>
      <c r="OFT320" s="35"/>
      <c r="OFU320" s="35"/>
      <c r="OFV320" s="15"/>
      <c r="OFX320" s="13"/>
      <c r="OFY320" s="35"/>
      <c r="OFZ320" s="35"/>
      <c r="OGA320" s="15"/>
      <c r="OGC320" s="13"/>
      <c r="OGD320" s="35"/>
      <c r="OGE320" s="35"/>
      <c r="OGF320" s="15"/>
      <c r="OGH320" s="13"/>
      <c r="OGI320" s="35"/>
      <c r="OGJ320" s="35"/>
      <c r="OGK320" s="15"/>
      <c r="OGM320" s="13"/>
      <c r="OGN320" s="35"/>
      <c r="OGO320" s="35"/>
      <c r="OGP320" s="15"/>
      <c r="OGR320" s="13"/>
      <c r="OGS320" s="35"/>
      <c r="OGT320" s="35"/>
      <c r="OGU320" s="15"/>
      <c r="OGW320" s="13"/>
      <c r="OGX320" s="35"/>
      <c r="OGY320" s="35"/>
      <c r="OGZ320" s="15"/>
      <c r="OHB320" s="13"/>
      <c r="OHC320" s="35"/>
      <c r="OHD320" s="35"/>
      <c r="OHE320" s="15"/>
      <c r="OHG320" s="13"/>
      <c r="OHH320" s="35"/>
      <c r="OHI320" s="35"/>
      <c r="OHJ320" s="15"/>
      <c r="OHL320" s="13"/>
      <c r="OHM320" s="35"/>
      <c r="OHN320" s="35"/>
      <c r="OHO320" s="15"/>
      <c r="OHQ320" s="13"/>
      <c r="OHR320" s="35"/>
      <c r="OHS320" s="35"/>
      <c r="OHT320" s="15"/>
      <c r="OHV320" s="13"/>
      <c r="OHW320" s="35"/>
      <c r="OHX320" s="35"/>
      <c r="OHY320" s="15"/>
      <c r="OIA320" s="13"/>
      <c r="OIB320" s="35"/>
      <c r="OIC320" s="35"/>
      <c r="OID320" s="15"/>
      <c r="OIF320" s="13"/>
      <c r="OIG320" s="35"/>
      <c r="OIH320" s="35"/>
      <c r="OII320" s="15"/>
      <c r="OIK320" s="13"/>
      <c r="OIL320" s="35"/>
      <c r="OIM320" s="35"/>
      <c r="OIN320" s="15"/>
      <c r="OIP320" s="13"/>
      <c r="OIQ320" s="35"/>
      <c r="OIR320" s="35"/>
      <c r="OIS320" s="15"/>
      <c r="OIU320" s="13"/>
      <c r="OIV320" s="35"/>
      <c r="OIW320" s="35"/>
      <c r="OIX320" s="15"/>
      <c r="OIZ320" s="13"/>
      <c r="OJA320" s="35"/>
      <c r="OJB320" s="35"/>
      <c r="OJC320" s="15"/>
      <c r="OJE320" s="13"/>
      <c r="OJF320" s="35"/>
      <c r="OJG320" s="35"/>
      <c r="OJH320" s="15"/>
      <c r="OJJ320" s="13"/>
      <c r="OJK320" s="35"/>
      <c r="OJL320" s="35"/>
      <c r="OJM320" s="15"/>
      <c r="OJO320" s="13"/>
      <c r="OJP320" s="35"/>
      <c r="OJQ320" s="35"/>
      <c r="OJR320" s="15"/>
      <c r="OJT320" s="13"/>
      <c r="OJU320" s="35"/>
      <c r="OJV320" s="35"/>
      <c r="OJW320" s="15"/>
      <c r="OJY320" s="13"/>
      <c r="OJZ320" s="35"/>
      <c r="OKA320" s="35"/>
      <c r="OKB320" s="15"/>
      <c r="OKD320" s="13"/>
      <c r="OKE320" s="35"/>
      <c r="OKF320" s="35"/>
      <c r="OKG320" s="15"/>
      <c r="OKI320" s="13"/>
      <c r="OKJ320" s="35"/>
      <c r="OKK320" s="35"/>
      <c r="OKL320" s="15"/>
      <c r="OKN320" s="13"/>
      <c r="OKO320" s="35"/>
      <c r="OKP320" s="35"/>
      <c r="OKQ320" s="15"/>
      <c r="OKS320" s="13"/>
      <c r="OKT320" s="35"/>
      <c r="OKU320" s="35"/>
      <c r="OKV320" s="15"/>
      <c r="OKX320" s="13"/>
      <c r="OKY320" s="35"/>
      <c r="OKZ320" s="35"/>
      <c r="OLA320" s="15"/>
      <c r="OLC320" s="13"/>
      <c r="OLD320" s="35"/>
      <c r="OLE320" s="35"/>
      <c r="OLF320" s="15"/>
      <c r="OLH320" s="13"/>
      <c r="OLI320" s="35"/>
      <c r="OLJ320" s="35"/>
      <c r="OLK320" s="15"/>
      <c r="OLM320" s="13"/>
      <c r="OLN320" s="35"/>
      <c r="OLO320" s="35"/>
      <c r="OLP320" s="15"/>
      <c r="OLR320" s="13"/>
      <c r="OLS320" s="35"/>
      <c r="OLT320" s="35"/>
      <c r="OLU320" s="15"/>
      <c r="OLW320" s="13"/>
      <c r="OLX320" s="35"/>
      <c r="OLY320" s="35"/>
      <c r="OLZ320" s="15"/>
      <c r="OMB320" s="13"/>
      <c r="OMC320" s="35"/>
      <c r="OMD320" s="35"/>
      <c r="OME320" s="15"/>
      <c r="OMG320" s="13"/>
      <c r="OMH320" s="35"/>
      <c r="OMI320" s="35"/>
      <c r="OMJ320" s="15"/>
      <c r="OML320" s="13"/>
      <c r="OMM320" s="35"/>
      <c r="OMN320" s="35"/>
      <c r="OMO320" s="15"/>
      <c r="OMQ320" s="13"/>
      <c r="OMR320" s="35"/>
      <c r="OMS320" s="35"/>
      <c r="OMT320" s="15"/>
      <c r="OMV320" s="13"/>
      <c r="OMW320" s="35"/>
      <c r="OMX320" s="35"/>
      <c r="OMY320" s="15"/>
      <c r="ONA320" s="13"/>
      <c r="ONB320" s="35"/>
      <c r="ONC320" s="35"/>
      <c r="OND320" s="15"/>
      <c r="ONF320" s="13"/>
      <c r="ONG320" s="35"/>
      <c r="ONH320" s="35"/>
      <c r="ONI320" s="15"/>
      <c r="ONK320" s="13"/>
      <c r="ONL320" s="35"/>
      <c r="ONM320" s="35"/>
      <c r="ONN320" s="15"/>
      <c r="ONP320" s="13"/>
      <c r="ONQ320" s="35"/>
      <c r="ONR320" s="35"/>
      <c r="ONS320" s="15"/>
      <c r="ONU320" s="13"/>
      <c r="ONV320" s="35"/>
      <c r="ONW320" s="35"/>
      <c r="ONX320" s="15"/>
      <c r="ONZ320" s="13"/>
      <c r="OOA320" s="35"/>
      <c r="OOB320" s="35"/>
      <c r="OOC320" s="15"/>
      <c r="OOE320" s="13"/>
      <c r="OOF320" s="35"/>
      <c r="OOG320" s="35"/>
      <c r="OOH320" s="15"/>
      <c r="OOJ320" s="13"/>
      <c r="OOK320" s="35"/>
      <c r="OOL320" s="35"/>
      <c r="OOM320" s="15"/>
      <c r="OOO320" s="13"/>
      <c r="OOP320" s="35"/>
      <c r="OOQ320" s="35"/>
      <c r="OOR320" s="15"/>
      <c r="OOT320" s="13"/>
      <c r="OOU320" s="35"/>
      <c r="OOV320" s="35"/>
      <c r="OOW320" s="15"/>
      <c r="OOY320" s="13"/>
      <c r="OOZ320" s="35"/>
      <c r="OPA320" s="35"/>
      <c r="OPB320" s="15"/>
      <c r="OPD320" s="13"/>
      <c r="OPE320" s="35"/>
      <c r="OPF320" s="35"/>
      <c r="OPG320" s="15"/>
      <c r="OPI320" s="13"/>
      <c r="OPJ320" s="35"/>
      <c r="OPK320" s="35"/>
      <c r="OPL320" s="15"/>
      <c r="OPN320" s="13"/>
      <c r="OPO320" s="35"/>
      <c r="OPP320" s="35"/>
      <c r="OPQ320" s="15"/>
      <c r="OPS320" s="13"/>
      <c r="OPT320" s="35"/>
      <c r="OPU320" s="35"/>
      <c r="OPV320" s="15"/>
      <c r="OPX320" s="13"/>
      <c r="OPY320" s="35"/>
      <c r="OPZ320" s="35"/>
      <c r="OQA320" s="15"/>
      <c r="OQC320" s="13"/>
      <c r="OQD320" s="35"/>
      <c r="OQE320" s="35"/>
      <c r="OQF320" s="15"/>
      <c r="OQH320" s="13"/>
      <c r="OQI320" s="35"/>
      <c r="OQJ320" s="35"/>
      <c r="OQK320" s="15"/>
      <c r="OQM320" s="13"/>
      <c r="OQN320" s="35"/>
      <c r="OQO320" s="35"/>
      <c r="OQP320" s="15"/>
      <c r="OQR320" s="13"/>
      <c r="OQS320" s="35"/>
      <c r="OQT320" s="35"/>
      <c r="OQU320" s="15"/>
      <c r="OQW320" s="13"/>
      <c r="OQX320" s="35"/>
      <c r="OQY320" s="35"/>
      <c r="OQZ320" s="15"/>
      <c r="ORB320" s="13"/>
      <c r="ORC320" s="35"/>
      <c r="ORD320" s="35"/>
      <c r="ORE320" s="15"/>
      <c r="ORG320" s="13"/>
      <c r="ORH320" s="35"/>
      <c r="ORI320" s="35"/>
      <c r="ORJ320" s="15"/>
      <c r="ORL320" s="13"/>
      <c r="ORM320" s="35"/>
      <c r="ORN320" s="35"/>
      <c r="ORO320" s="15"/>
      <c r="ORQ320" s="13"/>
      <c r="ORR320" s="35"/>
      <c r="ORS320" s="35"/>
      <c r="ORT320" s="15"/>
      <c r="ORV320" s="13"/>
      <c r="ORW320" s="35"/>
      <c r="ORX320" s="35"/>
      <c r="ORY320" s="15"/>
      <c r="OSA320" s="13"/>
      <c r="OSB320" s="35"/>
      <c r="OSC320" s="35"/>
      <c r="OSD320" s="15"/>
      <c r="OSF320" s="13"/>
      <c r="OSG320" s="35"/>
      <c r="OSH320" s="35"/>
      <c r="OSI320" s="15"/>
      <c r="OSK320" s="13"/>
      <c r="OSL320" s="35"/>
      <c r="OSM320" s="35"/>
      <c r="OSN320" s="15"/>
      <c r="OSP320" s="13"/>
      <c r="OSQ320" s="35"/>
      <c r="OSR320" s="35"/>
      <c r="OSS320" s="15"/>
      <c r="OSU320" s="13"/>
      <c r="OSV320" s="35"/>
      <c r="OSW320" s="35"/>
      <c r="OSX320" s="15"/>
      <c r="OSZ320" s="13"/>
      <c r="OTA320" s="35"/>
      <c r="OTB320" s="35"/>
      <c r="OTC320" s="15"/>
      <c r="OTE320" s="13"/>
      <c r="OTF320" s="35"/>
      <c r="OTG320" s="35"/>
      <c r="OTH320" s="15"/>
      <c r="OTJ320" s="13"/>
      <c r="OTK320" s="35"/>
      <c r="OTL320" s="35"/>
      <c r="OTM320" s="15"/>
      <c r="OTO320" s="13"/>
      <c r="OTP320" s="35"/>
      <c r="OTQ320" s="35"/>
      <c r="OTR320" s="15"/>
      <c r="OTT320" s="13"/>
      <c r="OTU320" s="35"/>
      <c r="OTV320" s="35"/>
      <c r="OTW320" s="15"/>
      <c r="OTY320" s="13"/>
      <c r="OTZ320" s="35"/>
      <c r="OUA320" s="35"/>
      <c r="OUB320" s="15"/>
      <c r="OUD320" s="13"/>
      <c r="OUE320" s="35"/>
      <c r="OUF320" s="35"/>
      <c r="OUG320" s="15"/>
      <c r="OUI320" s="13"/>
      <c r="OUJ320" s="35"/>
      <c r="OUK320" s="35"/>
      <c r="OUL320" s="15"/>
      <c r="OUN320" s="13"/>
      <c r="OUO320" s="35"/>
      <c r="OUP320" s="35"/>
      <c r="OUQ320" s="15"/>
      <c r="OUS320" s="13"/>
      <c r="OUT320" s="35"/>
      <c r="OUU320" s="35"/>
      <c r="OUV320" s="15"/>
      <c r="OUX320" s="13"/>
      <c r="OUY320" s="35"/>
      <c r="OUZ320" s="35"/>
      <c r="OVA320" s="15"/>
      <c r="OVC320" s="13"/>
      <c r="OVD320" s="35"/>
      <c r="OVE320" s="35"/>
      <c r="OVF320" s="15"/>
      <c r="OVH320" s="13"/>
      <c r="OVI320" s="35"/>
      <c r="OVJ320" s="35"/>
      <c r="OVK320" s="15"/>
      <c r="OVM320" s="13"/>
      <c r="OVN320" s="35"/>
      <c r="OVO320" s="35"/>
      <c r="OVP320" s="15"/>
      <c r="OVR320" s="13"/>
      <c r="OVS320" s="35"/>
      <c r="OVT320" s="35"/>
      <c r="OVU320" s="15"/>
      <c r="OVW320" s="13"/>
      <c r="OVX320" s="35"/>
      <c r="OVY320" s="35"/>
      <c r="OVZ320" s="15"/>
      <c r="OWB320" s="13"/>
      <c r="OWC320" s="35"/>
      <c r="OWD320" s="35"/>
      <c r="OWE320" s="15"/>
      <c r="OWG320" s="13"/>
      <c r="OWH320" s="35"/>
      <c r="OWI320" s="35"/>
      <c r="OWJ320" s="15"/>
      <c r="OWL320" s="13"/>
      <c r="OWM320" s="35"/>
      <c r="OWN320" s="35"/>
      <c r="OWO320" s="15"/>
      <c r="OWQ320" s="13"/>
      <c r="OWR320" s="35"/>
      <c r="OWS320" s="35"/>
      <c r="OWT320" s="15"/>
      <c r="OWV320" s="13"/>
      <c r="OWW320" s="35"/>
      <c r="OWX320" s="35"/>
      <c r="OWY320" s="15"/>
      <c r="OXA320" s="13"/>
      <c r="OXB320" s="35"/>
      <c r="OXC320" s="35"/>
      <c r="OXD320" s="15"/>
      <c r="OXF320" s="13"/>
      <c r="OXG320" s="35"/>
      <c r="OXH320" s="35"/>
      <c r="OXI320" s="15"/>
      <c r="OXK320" s="13"/>
      <c r="OXL320" s="35"/>
      <c r="OXM320" s="35"/>
      <c r="OXN320" s="15"/>
      <c r="OXP320" s="13"/>
      <c r="OXQ320" s="35"/>
      <c r="OXR320" s="35"/>
      <c r="OXS320" s="15"/>
      <c r="OXU320" s="13"/>
      <c r="OXV320" s="35"/>
      <c r="OXW320" s="35"/>
      <c r="OXX320" s="15"/>
      <c r="OXZ320" s="13"/>
      <c r="OYA320" s="35"/>
      <c r="OYB320" s="35"/>
      <c r="OYC320" s="15"/>
      <c r="OYE320" s="13"/>
      <c r="OYF320" s="35"/>
      <c r="OYG320" s="35"/>
      <c r="OYH320" s="15"/>
      <c r="OYJ320" s="13"/>
      <c r="OYK320" s="35"/>
      <c r="OYL320" s="35"/>
      <c r="OYM320" s="15"/>
      <c r="OYO320" s="13"/>
      <c r="OYP320" s="35"/>
      <c r="OYQ320" s="35"/>
      <c r="OYR320" s="15"/>
      <c r="OYT320" s="13"/>
      <c r="OYU320" s="35"/>
      <c r="OYV320" s="35"/>
      <c r="OYW320" s="15"/>
      <c r="OYY320" s="13"/>
      <c r="OYZ320" s="35"/>
      <c r="OZA320" s="35"/>
      <c r="OZB320" s="15"/>
      <c r="OZD320" s="13"/>
      <c r="OZE320" s="35"/>
      <c r="OZF320" s="35"/>
      <c r="OZG320" s="15"/>
      <c r="OZI320" s="13"/>
      <c r="OZJ320" s="35"/>
      <c r="OZK320" s="35"/>
      <c r="OZL320" s="15"/>
      <c r="OZN320" s="13"/>
      <c r="OZO320" s="35"/>
      <c r="OZP320" s="35"/>
      <c r="OZQ320" s="15"/>
      <c r="OZS320" s="13"/>
      <c r="OZT320" s="35"/>
      <c r="OZU320" s="35"/>
      <c r="OZV320" s="15"/>
      <c r="OZX320" s="13"/>
      <c r="OZY320" s="35"/>
      <c r="OZZ320" s="35"/>
      <c r="PAA320" s="15"/>
      <c r="PAC320" s="13"/>
      <c r="PAD320" s="35"/>
      <c r="PAE320" s="35"/>
      <c r="PAF320" s="15"/>
      <c r="PAH320" s="13"/>
      <c r="PAI320" s="35"/>
      <c r="PAJ320" s="35"/>
      <c r="PAK320" s="15"/>
      <c r="PAM320" s="13"/>
      <c r="PAN320" s="35"/>
      <c r="PAO320" s="35"/>
      <c r="PAP320" s="15"/>
      <c r="PAR320" s="13"/>
      <c r="PAS320" s="35"/>
      <c r="PAT320" s="35"/>
      <c r="PAU320" s="15"/>
      <c r="PAW320" s="13"/>
      <c r="PAX320" s="35"/>
      <c r="PAY320" s="35"/>
      <c r="PAZ320" s="15"/>
      <c r="PBB320" s="13"/>
      <c r="PBC320" s="35"/>
      <c r="PBD320" s="35"/>
      <c r="PBE320" s="15"/>
      <c r="PBG320" s="13"/>
      <c r="PBH320" s="35"/>
      <c r="PBI320" s="35"/>
      <c r="PBJ320" s="15"/>
      <c r="PBL320" s="13"/>
      <c r="PBM320" s="35"/>
      <c r="PBN320" s="35"/>
      <c r="PBO320" s="15"/>
      <c r="PBQ320" s="13"/>
      <c r="PBR320" s="35"/>
      <c r="PBS320" s="35"/>
      <c r="PBT320" s="15"/>
      <c r="PBV320" s="13"/>
      <c r="PBW320" s="35"/>
      <c r="PBX320" s="35"/>
      <c r="PBY320" s="15"/>
      <c r="PCA320" s="13"/>
      <c r="PCB320" s="35"/>
      <c r="PCC320" s="35"/>
      <c r="PCD320" s="15"/>
      <c r="PCF320" s="13"/>
      <c r="PCG320" s="35"/>
      <c r="PCH320" s="35"/>
      <c r="PCI320" s="15"/>
      <c r="PCK320" s="13"/>
      <c r="PCL320" s="35"/>
      <c r="PCM320" s="35"/>
      <c r="PCN320" s="15"/>
      <c r="PCP320" s="13"/>
      <c r="PCQ320" s="35"/>
      <c r="PCR320" s="35"/>
      <c r="PCS320" s="15"/>
      <c r="PCU320" s="13"/>
      <c r="PCV320" s="35"/>
      <c r="PCW320" s="35"/>
      <c r="PCX320" s="15"/>
      <c r="PCZ320" s="13"/>
      <c r="PDA320" s="35"/>
      <c r="PDB320" s="35"/>
      <c r="PDC320" s="15"/>
      <c r="PDE320" s="13"/>
      <c r="PDF320" s="35"/>
      <c r="PDG320" s="35"/>
      <c r="PDH320" s="15"/>
      <c r="PDJ320" s="13"/>
      <c r="PDK320" s="35"/>
      <c r="PDL320" s="35"/>
      <c r="PDM320" s="15"/>
      <c r="PDO320" s="13"/>
      <c r="PDP320" s="35"/>
      <c r="PDQ320" s="35"/>
      <c r="PDR320" s="15"/>
      <c r="PDT320" s="13"/>
      <c r="PDU320" s="35"/>
      <c r="PDV320" s="35"/>
      <c r="PDW320" s="15"/>
      <c r="PDY320" s="13"/>
      <c r="PDZ320" s="35"/>
      <c r="PEA320" s="35"/>
      <c r="PEB320" s="15"/>
      <c r="PED320" s="13"/>
      <c r="PEE320" s="35"/>
      <c r="PEF320" s="35"/>
      <c r="PEG320" s="15"/>
      <c r="PEI320" s="13"/>
      <c r="PEJ320" s="35"/>
      <c r="PEK320" s="35"/>
      <c r="PEL320" s="15"/>
      <c r="PEN320" s="13"/>
      <c r="PEO320" s="35"/>
      <c r="PEP320" s="35"/>
      <c r="PEQ320" s="15"/>
      <c r="PES320" s="13"/>
      <c r="PET320" s="35"/>
      <c r="PEU320" s="35"/>
      <c r="PEV320" s="15"/>
      <c r="PEX320" s="13"/>
      <c r="PEY320" s="35"/>
      <c r="PEZ320" s="35"/>
      <c r="PFA320" s="15"/>
      <c r="PFC320" s="13"/>
      <c r="PFD320" s="35"/>
      <c r="PFE320" s="35"/>
      <c r="PFF320" s="15"/>
      <c r="PFH320" s="13"/>
      <c r="PFI320" s="35"/>
      <c r="PFJ320" s="35"/>
      <c r="PFK320" s="15"/>
      <c r="PFM320" s="13"/>
      <c r="PFN320" s="35"/>
      <c r="PFO320" s="35"/>
      <c r="PFP320" s="15"/>
      <c r="PFR320" s="13"/>
      <c r="PFS320" s="35"/>
      <c r="PFT320" s="35"/>
      <c r="PFU320" s="15"/>
      <c r="PFW320" s="13"/>
      <c r="PFX320" s="35"/>
      <c r="PFY320" s="35"/>
      <c r="PFZ320" s="15"/>
      <c r="PGB320" s="13"/>
      <c r="PGC320" s="35"/>
      <c r="PGD320" s="35"/>
      <c r="PGE320" s="15"/>
      <c r="PGG320" s="13"/>
      <c r="PGH320" s="35"/>
      <c r="PGI320" s="35"/>
      <c r="PGJ320" s="15"/>
      <c r="PGL320" s="13"/>
      <c r="PGM320" s="35"/>
      <c r="PGN320" s="35"/>
      <c r="PGO320" s="15"/>
      <c r="PGQ320" s="13"/>
      <c r="PGR320" s="35"/>
      <c r="PGS320" s="35"/>
      <c r="PGT320" s="15"/>
      <c r="PGV320" s="13"/>
      <c r="PGW320" s="35"/>
      <c r="PGX320" s="35"/>
      <c r="PGY320" s="15"/>
      <c r="PHA320" s="13"/>
      <c r="PHB320" s="35"/>
      <c r="PHC320" s="35"/>
      <c r="PHD320" s="15"/>
      <c r="PHF320" s="13"/>
      <c r="PHG320" s="35"/>
      <c r="PHH320" s="35"/>
      <c r="PHI320" s="15"/>
      <c r="PHK320" s="13"/>
      <c r="PHL320" s="35"/>
      <c r="PHM320" s="35"/>
      <c r="PHN320" s="15"/>
      <c r="PHP320" s="13"/>
      <c r="PHQ320" s="35"/>
      <c r="PHR320" s="35"/>
      <c r="PHS320" s="15"/>
      <c r="PHU320" s="13"/>
      <c r="PHV320" s="35"/>
      <c r="PHW320" s="35"/>
      <c r="PHX320" s="15"/>
      <c r="PHZ320" s="13"/>
      <c r="PIA320" s="35"/>
      <c r="PIB320" s="35"/>
      <c r="PIC320" s="15"/>
      <c r="PIE320" s="13"/>
      <c r="PIF320" s="35"/>
      <c r="PIG320" s="35"/>
      <c r="PIH320" s="15"/>
      <c r="PIJ320" s="13"/>
      <c r="PIK320" s="35"/>
      <c r="PIL320" s="35"/>
      <c r="PIM320" s="15"/>
      <c r="PIO320" s="13"/>
      <c r="PIP320" s="35"/>
      <c r="PIQ320" s="35"/>
      <c r="PIR320" s="15"/>
      <c r="PIT320" s="13"/>
      <c r="PIU320" s="35"/>
      <c r="PIV320" s="35"/>
      <c r="PIW320" s="15"/>
      <c r="PIY320" s="13"/>
      <c r="PIZ320" s="35"/>
      <c r="PJA320" s="35"/>
      <c r="PJB320" s="15"/>
      <c r="PJD320" s="13"/>
      <c r="PJE320" s="35"/>
      <c r="PJF320" s="35"/>
      <c r="PJG320" s="15"/>
      <c r="PJI320" s="13"/>
      <c r="PJJ320" s="35"/>
      <c r="PJK320" s="35"/>
      <c r="PJL320" s="15"/>
      <c r="PJN320" s="13"/>
      <c r="PJO320" s="35"/>
      <c r="PJP320" s="35"/>
      <c r="PJQ320" s="15"/>
      <c r="PJS320" s="13"/>
      <c r="PJT320" s="35"/>
      <c r="PJU320" s="35"/>
      <c r="PJV320" s="15"/>
      <c r="PJX320" s="13"/>
      <c r="PJY320" s="35"/>
      <c r="PJZ320" s="35"/>
      <c r="PKA320" s="15"/>
      <c r="PKC320" s="13"/>
      <c r="PKD320" s="35"/>
      <c r="PKE320" s="35"/>
      <c r="PKF320" s="15"/>
      <c r="PKH320" s="13"/>
      <c r="PKI320" s="35"/>
      <c r="PKJ320" s="35"/>
      <c r="PKK320" s="15"/>
      <c r="PKM320" s="13"/>
      <c r="PKN320" s="35"/>
      <c r="PKO320" s="35"/>
      <c r="PKP320" s="15"/>
      <c r="PKR320" s="13"/>
      <c r="PKS320" s="35"/>
      <c r="PKT320" s="35"/>
      <c r="PKU320" s="15"/>
      <c r="PKW320" s="13"/>
      <c r="PKX320" s="35"/>
      <c r="PKY320" s="35"/>
      <c r="PKZ320" s="15"/>
      <c r="PLB320" s="13"/>
      <c r="PLC320" s="35"/>
      <c r="PLD320" s="35"/>
      <c r="PLE320" s="15"/>
      <c r="PLG320" s="13"/>
      <c r="PLH320" s="35"/>
      <c r="PLI320" s="35"/>
      <c r="PLJ320" s="15"/>
      <c r="PLL320" s="13"/>
      <c r="PLM320" s="35"/>
      <c r="PLN320" s="35"/>
      <c r="PLO320" s="15"/>
      <c r="PLQ320" s="13"/>
      <c r="PLR320" s="35"/>
      <c r="PLS320" s="35"/>
      <c r="PLT320" s="15"/>
      <c r="PLV320" s="13"/>
      <c r="PLW320" s="35"/>
      <c r="PLX320" s="35"/>
      <c r="PLY320" s="15"/>
      <c r="PMA320" s="13"/>
      <c r="PMB320" s="35"/>
      <c r="PMC320" s="35"/>
      <c r="PMD320" s="15"/>
      <c r="PMF320" s="13"/>
      <c r="PMG320" s="35"/>
      <c r="PMH320" s="35"/>
      <c r="PMI320" s="15"/>
      <c r="PMK320" s="13"/>
      <c r="PML320" s="35"/>
      <c r="PMM320" s="35"/>
      <c r="PMN320" s="15"/>
      <c r="PMP320" s="13"/>
      <c r="PMQ320" s="35"/>
      <c r="PMR320" s="35"/>
      <c r="PMS320" s="15"/>
      <c r="PMU320" s="13"/>
      <c r="PMV320" s="35"/>
      <c r="PMW320" s="35"/>
      <c r="PMX320" s="15"/>
      <c r="PMZ320" s="13"/>
      <c r="PNA320" s="35"/>
      <c r="PNB320" s="35"/>
      <c r="PNC320" s="15"/>
      <c r="PNE320" s="13"/>
      <c r="PNF320" s="35"/>
      <c r="PNG320" s="35"/>
      <c r="PNH320" s="15"/>
      <c r="PNJ320" s="13"/>
      <c r="PNK320" s="35"/>
      <c r="PNL320" s="35"/>
      <c r="PNM320" s="15"/>
      <c r="PNO320" s="13"/>
      <c r="PNP320" s="35"/>
      <c r="PNQ320" s="35"/>
      <c r="PNR320" s="15"/>
      <c r="PNT320" s="13"/>
      <c r="PNU320" s="35"/>
      <c r="PNV320" s="35"/>
      <c r="PNW320" s="15"/>
      <c r="PNY320" s="13"/>
      <c r="PNZ320" s="35"/>
      <c r="POA320" s="35"/>
      <c r="POB320" s="15"/>
      <c r="POD320" s="13"/>
      <c r="POE320" s="35"/>
      <c r="POF320" s="35"/>
      <c r="POG320" s="15"/>
      <c r="POI320" s="13"/>
      <c r="POJ320" s="35"/>
      <c r="POK320" s="35"/>
      <c r="POL320" s="15"/>
      <c r="PON320" s="13"/>
      <c r="POO320" s="35"/>
      <c r="POP320" s="35"/>
      <c r="POQ320" s="15"/>
      <c r="POS320" s="13"/>
      <c r="POT320" s="35"/>
      <c r="POU320" s="35"/>
      <c r="POV320" s="15"/>
      <c r="POX320" s="13"/>
      <c r="POY320" s="35"/>
      <c r="POZ320" s="35"/>
      <c r="PPA320" s="15"/>
      <c r="PPC320" s="13"/>
      <c r="PPD320" s="35"/>
      <c r="PPE320" s="35"/>
      <c r="PPF320" s="15"/>
      <c r="PPH320" s="13"/>
      <c r="PPI320" s="35"/>
      <c r="PPJ320" s="35"/>
      <c r="PPK320" s="15"/>
      <c r="PPM320" s="13"/>
      <c r="PPN320" s="35"/>
      <c r="PPO320" s="35"/>
      <c r="PPP320" s="15"/>
      <c r="PPR320" s="13"/>
      <c r="PPS320" s="35"/>
      <c r="PPT320" s="35"/>
      <c r="PPU320" s="15"/>
      <c r="PPW320" s="13"/>
      <c r="PPX320" s="35"/>
      <c r="PPY320" s="35"/>
      <c r="PPZ320" s="15"/>
      <c r="PQB320" s="13"/>
      <c r="PQC320" s="35"/>
      <c r="PQD320" s="35"/>
      <c r="PQE320" s="15"/>
      <c r="PQG320" s="13"/>
      <c r="PQH320" s="35"/>
      <c r="PQI320" s="35"/>
      <c r="PQJ320" s="15"/>
      <c r="PQL320" s="13"/>
      <c r="PQM320" s="35"/>
      <c r="PQN320" s="35"/>
      <c r="PQO320" s="15"/>
      <c r="PQQ320" s="13"/>
      <c r="PQR320" s="35"/>
      <c r="PQS320" s="35"/>
      <c r="PQT320" s="15"/>
      <c r="PQV320" s="13"/>
      <c r="PQW320" s="35"/>
      <c r="PQX320" s="35"/>
      <c r="PQY320" s="15"/>
      <c r="PRA320" s="13"/>
      <c r="PRB320" s="35"/>
      <c r="PRC320" s="35"/>
      <c r="PRD320" s="15"/>
      <c r="PRF320" s="13"/>
      <c r="PRG320" s="35"/>
      <c r="PRH320" s="35"/>
      <c r="PRI320" s="15"/>
      <c r="PRK320" s="13"/>
      <c r="PRL320" s="35"/>
      <c r="PRM320" s="35"/>
      <c r="PRN320" s="15"/>
      <c r="PRP320" s="13"/>
      <c r="PRQ320" s="35"/>
      <c r="PRR320" s="35"/>
      <c r="PRS320" s="15"/>
      <c r="PRU320" s="13"/>
      <c r="PRV320" s="35"/>
      <c r="PRW320" s="35"/>
      <c r="PRX320" s="15"/>
      <c r="PRZ320" s="13"/>
      <c r="PSA320" s="35"/>
      <c r="PSB320" s="35"/>
      <c r="PSC320" s="15"/>
      <c r="PSE320" s="13"/>
      <c r="PSF320" s="35"/>
      <c r="PSG320" s="35"/>
      <c r="PSH320" s="15"/>
      <c r="PSJ320" s="13"/>
      <c r="PSK320" s="35"/>
      <c r="PSL320" s="35"/>
      <c r="PSM320" s="15"/>
      <c r="PSO320" s="13"/>
      <c r="PSP320" s="35"/>
      <c r="PSQ320" s="35"/>
      <c r="PSR320" s="15"/>
      <c r="PST320" s="13"/>
      <c r="PSU320" s="35"/>
      <c r="PSV320" s="35"/>
      <c r="PSW320" s="15"/>
      <c r="PSY320" s="13"/>
      <c r="PSZ320" s="35"/>
      <c r="PTA320" s="35"/>
      <c r="PTB320" s="15"/>
      <c r="PTD320" s="13"/>
      <c r="PTE320" s="35"/>
      <c r="PTF320" s="35"/>
      <c r="PTG320" s="15"/>
      <c r="PTI320" s="13"/>
      <c r="PTJ320" s="35"/>
      <c r="PTK320" s="35"/>
      <c r="PTL320" s="15"/>
      <c r="PTN320" s="13"/>
      <c r="PTO320" s="35"/>
      <c r="PTP320" s="35"/>
      <c r="PTQ320" s="15"/>
      <c r="PTS320" s="13"/>
      <c r="PTT320" s="35"/>
      <c r="PTU320" s="35"/>
      <c r="PTV320" s="15"/>
      <c r="PTX320" s="13"/>
      <c r="PTY320" s="35"/>
      <c r="PTZ320" s="35"/>
      <c r="PUA320" s="15"/>
      <c r="PUC320" s="13"/>
      <c r="PUD320" s="35"/>
      <c r="PUE320" s="35"/>
      <c r="PUF320" s="15"/>
      <c r="PUH320" s="13"/>
      <c r="PUI320" s="35"/>
      <c r="PUJ320" s="35"/>
      <c r="PUK320" s="15"/>
      <c r="PUM320" s="13"/>
      <c r="PUN320" s="35"/>
      <c r="PUO320" s="35"/>
      <c r="PUP320" s="15"/>
      <c r="PUR320" s="13"/>
      <c r="PUS320" s="35"/>
      <c r="PUT320" s="35"/>
      <c r="PUU320" s="15"/>
      <c r="PUW320" s="13"/>
      <c r="PUX320" s="35"/>
      <c r="PUY320" s="35"/>
      <c r="PUZ320" s="15"/>
      <c r="PVB320" s="13"/>
      <c r="PVC320" s="35"/>
      <c r="PVD320" s="35"/>
      <c r="PVE320" s="15"/>
      <c r="PVG320" s="13"/>
      <c r="PVH320" s="35"/>
      <c r="PVI320" s="35"/>
      <c r="PVJ320" s="15"/>
      <c r="PVL320" s="13"/>
      <c r="PVM320" s="35"/>
      <c r="PVN320" s="35"/>
      <c r="PVO320" s="15"/>
      <c r="PVQ320" s="13"/>
      <c r="PVR320" s="35"/>
      <c r="PVS320" s="35"/>
      <c r="PVT320" s="15"/>
      <c r="PVV320" s="13"/>
      <c r="PVW320" s="35"/>
      <c r="PVX320" s="35"/>
      <c r="PVY320" s="15"/>
      <c r="PWA320" s="13"/>
      <c r="PWB320" s="35"/>
      <c r="PWC320" s="35"/>
      <c r="PWD320" s="15"/>
      <c r="PWF320" s="13"/>
      <c r="PWG320" s="35"/>
      <c r="PWH320" s="35"/>
      <c r="PWI320" s="15"/>
      <c r="PWK320" s="13"/>
      <c r="PWL320" s="35"/>
      <c r="PWM320" s="35"/>
      <c r="PWN320" s="15"/>
      <c r="PWP320" s="13"/>
      <c r="PWQ320" s="35"/>
      <c r="PWR320" s="35"/>
      <c r="PWS320" s="15"/>
      <c r="PWU320" s="13"/>
      <c r="PWV320" s="35"/>
      <c r="PWW320" s="35"/>
      <c r="PWX320" s="15"/>
      <c r="PWZ320" s="13"/>
      <c r="PXA320" s="35"/>
      <c r="PXB320" s="35"/>
      <c r="PXC320" s="15"/>
      <c r="PXE320" s="13"/>
      <c r="PXF320" s="35"/>
      <c r="PXG320" s="35"/>
      <c r="PXH320" s="15"/>
      <c r="PXJ320" s="13"/>
      <c r="PXK320" s="35"/>
      <c r="PXL320" s="35"/>
      <c r="PXM320" s="15"/>
      <c r="PXO320" s="13"/>
      <c r="PXP320" s="35"/>
      <c r="PXQ320" s="35"/>
      <c r="PXR320" s="15"/>
      <c r="PXT320" s="13"/>
      <c r="PXU320" s="35"/>
      <c r="PXV320" s="35"/>
      <c r="PXW320" s="15"/>
      <c r="PXY320" s="13"/>
      <c r="PXZ320" s="35"/>
      <c r="PYA320" s="35"/>
      <c r="PYB320" s="15"/>
      <c r="PYD320" s="13"/>
      <c r="PYE320" s="35"/>
      <c r="PYF320" s="35"/>
      <c r="PYG320" s="15"/>
      <c r="PYI320" s="13"/>
      <c r="PYJ320" s="35"/>
      <c r="PYK320" s="35"/>
      <c r="PYL320" s="15"/>
      <c r="PYN320" s="13"/>
      <c r="PYO320" s="35"/>
      <c r="PYP320" s="35"/>
      <c r="PYQ320" s="15"/>
      <c r="PYS320" s="13"/>
      <c r="PYT320" s="35"/>
      <c r="PYU320" s="35"/>
      <c r="PYV320" s="15"/>
      <c r="PYX320" s="13"/>
      <c r="PYY320" s="35"/>
      <c r="PYZ320" s="35"/>
      <c r="PZA320" s="15"/>
      <c r="PZC320" s="13"/>
      <c r="PZD320" s="35"/>
      <c r="PZE320" s="35"/>
      <c r="PZF320" s="15"/>
      <c r="PZH320" s="13"/>
      <c r="PZI320" s="35"/>
      <c r="PZJ320" s="35"/>
      <c r="PZK320" s="15"/>
      <c r="PZM320" s="13"/>
      <c r="PZN320" s="35"/>
      <c r="PZO320" s="35"/>
      <c r="PZP320" s="15"/>
      <c r="PZR320" s="13"/>
      <c r="PZS320" s="35"/>
      <c r="PZT320" s="35"/>
      <c r="PZU320" s="15"/>
      <c r="PZW320" s="13"/>
      <c r="PZX320" s="35"/>
      <c r="PZY320" s="35"/>
      <c r="PZZ320" s="15"/>
      <c r="QAB320" s="13"/>
      <c r="QAC320" s="35"/>
      <c r="QAD320" s="35"/>
      <c r="QAE320" s="15"/>
      <c r="QAG320" s="13"/>
      <c r="QAH320" s="35"/>
      <c r="QAI320" s="35"/>
      <c r="QAJ320" s="15"/>
      <c r="QAL320" s="13"/>
      <c r="QAM320" s="35"/>
      <c r="QAN320" s="35"/>
      <c r="QAO320" s="15"/>
      <c r="QAQ320" s="13"/>
      <c r="QAR320" s="35"/>
      <c r="QAS320" s="35"/>
      <c r="QAT320" s="15"/>
      <c r="QAV320" s="13"/>
      <c r="QAW320" s="35"/>
      <c r="QAX320" s="35"/>
      <c r="QAY320" s="15"/>
      <c r="QBA320" s="13"/>
      <c r="QBB320" s="35"/>
      <c r="QBC320" s="35"/>
      <c r="QBD320" s="15"/>
      <c r="QBF320" s="13"/>
      <c r="QBG320" s="35"/>
      <c r="QBH320" s="35"/>
      <c r="QBI320" s="15"/>
      <c r="QBK320" s="13"/>
      <c r="QBL320" s="35"/>
      <c r="QBM320" s="35"/>
      <c r="QBN320" s="15"/>
      <c r="QBP320" s="13"/>
      <c r="QBQ320" s="35"/>
      <c r="QBR320" s="35"/>
      <c r="QBS320" s="15"/>
      <c r="QBU320" s="13"/>
      <c r="QBV320" s="35"/>
      <c r="QBW320" s="35"/>
      <c r="QBX320" s="15"/>
      <c r="QBZ320" s="13"/>
      <c r="QCA320" s="35"/>
      <c r="QCB320" s="35"/>
      <c r="QCC320" s="15"/>
      <c r="QCE320" s="13"/>
      <c r="QCF320" s="35"/>
      <c r="QCG320" s="35"/>
      <c r="QCH320" s="15"/>
      <c r="QCJ320" s="13"/>
      <c r="QCK320" s="35"/>
      <c r="QCL320" s="35"/>
      <c r="QCM320" s="15"/>
      <c r="QCO320" s="13"/>
      <c r="QCP320" s="35"/>
      <c r="QCQ320" s="35"/>
      <c r="QCR320" s="15"/>
      <c r="QCT320" s="13"/>
      <c r="QCU320" s="35"/>
      <c r="QCV320" s="35"/>
      <c r="QCW320" s="15"/>
      <c r="QCY320" s="13"/>
      <c r="QCZ320" s="35"/>
      <c r="QDA320" s="35"/>
      <c r="QDB320" s="15"/>
      <c r="QDD320" s="13"/>
      <c r="QDE320" s="35"/>
      <c r="QDF320" s="35"/>
      <c r="QDG320" s="15"/>
      <c r="QDI320" s="13"/>
      <c r="QDJ320" s="35"/>
      <c r="QDK320" s="35"/>
      <c r="QDL320" s="15"/>
      <c r="QDN320" s="13"/>
      <c r="QDO320" s="35"/>
      <c r="QDP320" s="35"/>
      <c r="QDQ320" s="15"/>
      <c r="QDS320" s="13"/>
      <c r="QDT320" s="35"/>
      <c r="QDU320" s="35"/>
      <c r="QDV320" s="15"/>
      <c r="QDX320" s="13"/>
      <c r="QDY320" s="35"/>
      <c r="QDZ320" s="35"/>
      <c r="QEA320" s="15"/>
      <c r="QEC320" s="13"/>
      <c r="QED320" s="35"/>
      <c r="QEE320" s="35"/>
      <c r="QEF320" s="15"/>
      <c r="QEH320" s="13"/>
      <c r="QEI320" s="35"/>
      <c r="QEJ320" s="35"/>
      <c r="QEK320" s="15"/>
      <c r="QEM320" s="13"/>
      <c r="QEN320" s="35"/>
      <c r="QEO320" s="35"/>
      <c r="QEP320" s="15"/>
      <c r="QER320" s="13"/>
      <c r="QES320" s="35"/>
      <c r="QET320" s="35"/>
      <c r="QEU320" s="15"/>
      <c r="QEW320" s="13"/>
      <c r="QEX320" s="35"/>
      <c r="QEY320" s="35"/>
      <c r="QEZ320" s="15"/>
      <c r="QFB320" s="13"/>
      <c r="QFC320" s="35"/>
      <c r="QFD320" s="35"/>
      <c r="QFE320" s="15"/>
      <c r="QFG320" s="13"/>
      <c r="QFH320" s="35"/>
      <c r="QFI320" s="35"/>
      <c r="QFJ320" s="15"/>
      <c r="QFL320" s="13"/>
      <c r="QFM320" s="35"/>
      <c r="QFN320" s="35"/>
      <c r="QFO320" s="15"/>
      <c r="QFQ320" s="13"/>
      <c r="QFR320" s="35"/>
      <c r="QFS320" s="35"/>
      <c r="QFT320" s="15"/>
      <c r="QFV320" s="13"/>
      <c r="QFW320" s="35"/>
      <c r="QFX320" s="35"/>
      <c r="QFY320" s="15"/>
      <c r="QGA320" s="13"/>
      <c r="QGB320" s="35"/>
      <c r="QGC320" s="35"/>
      <c r="QGD320" s="15"/>
      <c r="QGF320" s="13"/>
      <c r="QGG320" s="35"/>
      <c r="QGH320" s="35"/>
      <c r="QGI320" s="15"/>
      <c r="QGK320" s="13"/>
      <c r="QGL320" s="35"/>
      <c r="QGM320" s="35"/>
      <c r="QGN320" s="15"/>
      <c r="QGP320" s="13"/>
      <c r="QGQ320" s="35"/>
      <c r="QGR320" s="35"/>
      <c r="QGS320" s="15"/>
      <c r="QGU320" s="13"/>
      <c r="QGV320" s="35"/>
      <c r="QGW320" s="35"/>
      <c r="QGX320" s="15"/>
      <c r="QGZ320" s="13"/>
      <c r="QHA320" s="35"/>
      <c r="QHB320" s="35"/>
      <c r="QHC320" s="15"/>
      <c r="QHE320" s="13"/>
      <c r="QHF320" s="35"/>
      <c r="QHG320" s="35"/>
      <c r="QHH320" s="15"/>
      <c r="QHJ320" s="13"/>
      <c r="QHK320" s="35"/>
      <c r="QHL320" s="35"/>
      <c r="QHM320" s="15"/>
      <c r="QHO320" s="13"/>
      <c r="QHP320" s="35"/>
      <c r="QHQ320" s="35"/>
      <c r="QHR320" s="15"/>
      <c r="QHT320" s="13"/>
      <c r="QHU320" s="35"/>
      <c r="QHV320" s="35"/>
      <c r="QHW320" s="15"/>
      <c r="QHY320" s="13"/>
      <c r="QHZ320" s="35"/>
      <c r="QIA320" s="35"/>
      <c r="QIB320" s="15"/>
      <c r="QID320" s="13"/>
      <c r="QIE320" s="35"/>
      <c r="QIF320" s="35"/>
      <c r="QIG320" s="15"/>
      <c r="QII320" s="13"/>
      <c r="QIJ320" s="35"/>
      <c r="QIK320" s="35"/>
      <c r="QIL320" s="15"/>
      <c r="QIN320" s="13"/>
      <c r="QIO320" s="35"/>
      <c r="QIP320" s="35"/>
      <c r="QIQ320" s="15"/>
      <c r="QIS320" s="13"/>
      <c r="QIT320" s="35"/>
      <c r="QIU320" s="35"/>
      <c r="QIV320" s="15"/>
      <c r="QIX320" s="13"/>
      <c r="QIY320" s="35"/>
      <c r="QIZ320" s="35"/>
      <c r="QJA320" s="15"/>
      <c r="QJC320" s="13"/>
      <c r="QJD320" s="35"/>
      <c r="QJE320" s="35"/>
      <c r="QJF320" s="15"/>
      <c r="QJH320" s="13"/>
      <c r="QJI320" s="35"/>
      <c r="QJJ320" s="35"/>
      <c r="QJK320" s="15"/>
      <c r="QJM320" s="13"/>
      <c r="QJN320" s="35"/>
      <c r="QJO320" s="35"/>
      <c r="QJP320" s="15"/>
      <c r="QJR320" s="13"/>
      <c r="QJS320" s="35"/>
      <c r="QJT320" s="35"/>
      <c r="QJU320" s="15"/>
      <c r="QJW320" s="13"/>
      <c r="QJX320" s="35"/>
      <c r="QJY320" s="35"/>
      <c r="QJZ320" s="15"/>
      <c r="QKB320" s="13"/>
      <c r="QKC320" s="35"/>
      <c r="QKD320" s="35"/>
      <c r="QKE320" s="15"/>
      <c r="QKG320" s="13"/>
      <c r="QKH320" s="35"/>
      <c r="QKI320" s="35"/>
      <c r="QKJ320" s="15"/>
      <c r="QKL320" s="13"/>
      <c r="QKM320" s="35"/>
      <c r="QKN320" s="35"/>
      <c r="QKO320" s="15"/>
      <c r="QKQ320" s="13"/>
      <c r="QKR320" s="35"/>
      <c r="QKS320" s="35"/>
      <c r="QKT320" s="15"/>
      <c r="QKV320" s="13"/>
      <c r="QKW320" s="35"/>
      <c r="QKX320" s="35"/>
      <c r="QKY320" s="15"/>
      <c r="QLA320" s="13"/>
      <c r="QLB320" s="35"/>
      <c r="QLC320" s="35"/>
      <c r="QLD320" s="15"/>
      <c r="QLF320" s="13"/>
      <c r="QLG320" s="35"/>
      <c r="QLH320" s="35"/>
      <c r="QLI320" s="15"/>
      <c r="QLK320" s="13"/>
      <c r="QLL320" s="35"/>
      <c r="QLM320" s="35"/>
      <c r="QLN320" s="15"/>
      <c r="QLP320" s="13"/>
      <c r="QLQ320" s="35"/>
      <c r="QLR320" s="35"/>
      <c r="QLS320" s="15"/>
      <c r="QLU320" s="13"/>
      <c r="QLV320" s="35"/>
      <c r="QLW320" s="35"/>
      <c r="QLX320" s="15"/>
      <c r="QLZ320" s="13"/>
      <c r="QMA320" s="35"/>
      <c r="QMB320" s="35"/>
      <c r="QMC320" s="15"/>
      <c r="QME320" s="13"/>
      <c r="QMF320" s="35"/>
      <c r="QMG320" s="35"/>
      <c r="QMH320" s="15"/>
      <c r="QMJ320" s="13"/>
      <c r="QMK320" s="35"/>
      <c r="QML320" s="35"/>
      <c r="QMM320" s="15"/>
      <c r="QMO320" s="13"/>
      <c r="QMP320" s="35"/>
      <c r="QMQ320" s="35"/>
      <c r="QMR320" s="15"/>
      <c r="QMT320" s="13"/>
      <c r="QMU320" s="35"/>
      <c r="QMV320" s="35"/>
      <c r="QMW320" s="15"/>
      <c r="QMY320" s="13"/>
      <c r="QMZ320" s="35"/>
      <c r="QNA320" s="35"/>
      <c r="QNB320" s="15"/>
      <c r="QND320" s="13"/>
      <c r="QNE320" s="35"/>
      <c r="QNF320" s="35"/>
      <c r="QNG320" s="15"/>
      <c r="QNI320" s="13"/>
      <c r="QNJ320" s="35"/>
      <c r="QNK320" s="35"/>
      <c r="QNL320" s="15"/>
      <c r="QNN320" s="13"/>
      <c r="QNO320" s="35"/>
      <c r="QNP320" s="35"/>
      <c r="QNQ320" s="15"/>
      <c r="QNS320" s="13"/>
      <c r="QNT320" s="35"/>
      <c r="QNU320" s="35"/>
      <c r="QNV320" s="15"/>
      <c r="QNX320" s="13"/>
      <c r="QNY320" s="35"/>
      <c r="QNZ320" s="35"/>
      <c r="QOA320" s="15"/>
      <c r="QOC320" s="13"/>
      <c r="QOD320" s="35"/>
      <c r="QOE320" s="35"/>
      <c r="QOF320" s="15"/>
      <c r="QOH320" s="13"/>
      <c r="QOI320" s="35"/>
      <c r="QOJ320" s="35"/>
      <c r="QOK320" s="15"/>
      <c r="QOM320" s="13"/>
      <c r="QON320" s="35"/>
      <c r="QOO320" s="35"/>
      <c r="QOP320" s="15"/>
      <c r="QOR320" s="13"/>
      <c r="QOS320" s="35"/>
      <c r="QOT320" s="35"/>
      <c r="QOU320" s="15"/>
      <c r="QOW320" s="13"/>
      <c r="QOX320" s="35"/>
      <c r="QOY320" s="35"/>
      <c r="QOZ320" s="15"/>
      <c r="QPB320" s="13"/>
      <c r="QPC320" s="35"/>
      <c r="QPD320" s="35"/>
      <c r="QPE320" s="15"/>
      <c r="QPG320" s="13"/>
      <c r="QPH320" s="35"/>
      <c r="QPI320" s="35"/>
      <c r="QPJ320" s="15"/>
      <c r="QPL320" s="13"/>
      <c r="QPM320" s="35"/>
      <c r="QPN320" s="35"/>
      <c r="QPO320" s="15"/>
      <c r="QPQ320" s="13"/>
      <c r="QPR320" s="35"/>
      <c r="QPS320" s="35"/>
      <c r="QPT320" s="15"/>
      <c r="QPV320" s="13"/>
      <c r="QPW320" s="35"/>
      <c r="QPX320" s="35"/>
      <c r="QPY320" s="15"/>
      <c r="QQA320" s="13"/>
      <c r="QQB320" s="35"/>
      <c r="QQC320" s="35"/>
      <c r="QQD320" s="15"/>
      <c r="QQF320" s="13"/>
      <c r="QQG320" s="35"/>
      <c r="QQH320" s="35"/>
      <c r="QQI320" s="15"/>
      <c r="QQK320" s="13"/>
      <c r="QQL320" s="35"/>
      <c r="QQM320" s="35"/>
      <c r="QQN320" s="15"/>
      <c r="QQP320" s="13"/>
      <c r="QQQ320" s="35"/>
      <c r="QQR320" s="35"/>
      <c r="QQS320" s="15"/>
      <c r="QQU320" s="13"/>
      <c r="QQV320" s="35"/>
      <c r="QQW320" s="35"/>
      <c r="QQX320" s="15"/>
      <c r="QQZ320" s="13"/>
      <c r="QRA320" s="35"/>
      <c r="QRB320" s="35"/>
      <c r="QRC320" s="15"/>
      <c r="QRE320" s="13"/>
      <c r="QRF320" s="35"/>
      <c r="QRG320" s="35"/>
      <c r="QRH320" s="15"/>
      <c r="QRJ320" s="13"/>
      <c r="QRK320" s="35"/>
      <c r="QRL320" s="35"/>
      <c r="QRM320" s="15"/>
      <c r="QRO320" s="13"/>
      <c r="QRP320" s="35"/>
      <c r="QRQ320" s="35"/>
      <c r="QRR320" s="15"/>
      <c r="QRT320" s="13"/>
      <c r="QRU320" s="35"/>
      <c r="QRV320" s="35"/>
      <c r="QRW320" s="15"/>
      <c r="QRY320" s="13"/>
      <c r="QRZ320" s="35"/>
      <c r="QSA320" s="35"/>
      <c r="QSB320" s="15"/>
      <c r="QSD320" s="13"/>
      <c r="QSE320" s="35"/>
      <c r="QSF320" s="35"/>
      <c r="QSG320" s="15"/>
      <c r="QSI320" s="13"/>
      <c r="QSJ320" s="35"/>
      <c r="QSK320" s="35"/>
      <c r="QSL320" s="15"/>
      <c r="QSN320" s="13"/>
      <c r="QSO320" s="35"/>
      <c r="QSP320" s="35"/>
      <c r="QSQ320" s="15"/>
      <c r="QSS320" s="13"/>
      <c r="QST320" s="35"/>
      <c r="QSU320" s="35"/>
      <c r="QSV320" s="15"/>
      <c r="QSX320" s="13"/>
      <c r="QSY320" s="35"/>
      <c r="QSZ320" s="35"/>
      <c r="QTA320" s="15"/>
      <c r="QTC320" s="13"/>
      <c r="QTD320" s="35"/>
      <c r="QTE320" s="35"/>
      <c r="QTF320" s="15"/>
      <c r="QTH320" s="13"/>
      <c r="QTI320" s="35"/>
      <c r="QTJ320" s="35"/>
      <c r="QTK320" s="15"/>
      <c r="QTM320" s="13"/>
      <c r="QTN320" s="35"/>
      <c r="QTO320" s="35"/>
      <c r="QTP320" s="15"/>
      <c r="QTR320" s="13"/>
      <c r="QTS320" s="35"/>
      <c r="QTT320" s="35"/>
      <c r="QTU320" s="15"/>
      <c r="QTW320" s="13"/>
      <c r="QTX320" s="35"/>
      <c r="QTY320" s="35"/>
      <c r="QTZ320" s="15"/>
      <c r="QUB320" s="13"/>
      <c r="QUC320" s="35"/>
      <c r="QUD320" s="35"/>
      <c r="QUE320" s="15"/>
      <c r="QUG320" s="13"/>
      <c r="QUH320" s="35"/>
      <c r="QUI320" s="35"/>
      <c r="QUJ320" s="15"/>
      <c r="QUL320" s="13"/>
      <c r="QUM320" s="35"/>
      <c r="QUN320" s="35"/>
      <c r="QUO320" s="15"/>
      <c r="QUQ320" s="13"/>
      <c r="QUR320" s="35"/>
      <c r="QUS320" s="35"/>
      <c r="QUT320" s="15"/>
      <c r="QUV320" s="13"/>
      <c r="QUW320" s="35"/>
      <c r="QUX320" s="35"/>
      <c r="QUY320" s="15"/>
      <c r="QVA320" s="13"/>
      <c r="QVB320" s="35"/>
      <c r="QVC320" s="35"/>
      <c r="QVD320" s="15"/>
      <c r="QVF320" s="13"/>
      <c r="QVG320" s="35"/>
      <c r="QVH320" s="35"/>
      <c r="QVI320" s="15"/>
      <c r="QVK320" s="13"/>
      <c r="QVL320" s="35"/>
      <c r="QVM320" s="35"/>
      <c r="QVN320" s="15"/>
      <c r="QVP320" s="13"/>
      <c r="QVQ320" s="35"/>
      <c r="QVR320" s="35"/>
      <c r="QVS320" s="15"/>
      <c r="QVU320" s="13"/>
      <c r="QVV320" s="35"/>
      <c r="QVW320" s="35"/>
      <c r="QVX320" s="15"/>
      <c r="QVZ320" s="13"/>
      <c r="QWA320" s="35"/>
      <c r="QWB320" s="35"/>
      <c r="QWC320" s="15"/>
      <c r="QWE320" s="13"/>
      <c r="QWF320" s="35"/>
      <c r="QWG320" s="35"/>
      <c r="QWH320" s="15"/>
      <c r="QWJ320" s="13"/>
      <c r="QWK320" s="35"/>
      <c r="QWL320" s="35"/>
      <c r="QWM320" s="15"/>
      <c r="QWO320" s="13"/>
      <c r="QWP320" s="35"/>
      <c r="QWQ320" s="35"/>
      <c r="QWR320" s="15"/>
      <c r="QWT320" s="13"/>
      <c r="QWU320" s="35"/>
      <c r="QWV320" s="35"/>
      <c r="QWW320" s="15"/>
      <c r="QWY320" s="13"/>
      <c r="QWZ320" s="35"/>
      <c r="QXA320" s="35"/>
      <c r="QXB320" s="15"/>
      <c r="QXD320" s="13"/>
      <c r="QXE320" s="35"/>
      <c r="QXF320" s="35"/>
      <c r="QXG320" s="15"/>
      <c r="QXI320" s="13"/>
      <c r="QXJ320" s="35"/>
      <c r="QXK320" s="35"/>
      <c r="QXL320" s="15"/>
      <c r="QXN320" s="13"/>
      <c r="QXO320" s="35"/>
      <c r="QXP320" s="35"/>
      <c r="QXQ320" s="15"/>
      <c r="QXS320" s="13"/>
      <c r="QXT320" s="35"/>
      <c r="QXU320" s="35"/>
      <c r="QXV320" s="15"/>
      <c r="QXX320" s="13"/>
      <c r="QXY320" s="35"/>
      <c r="QXZ320" s="35"/>
      <c r="QYA320" s="15"/>
      <c r="QYC320" s="13"/>
      <c r="QYD320" s="35"/>
      <c r="QYE320" s="35"/>
      <c r="QYF320" s="15"/>
      <c r="QYH320" s="13"/>
      <c r="QYI320" s="35"/>
      <c r="QYJ320" s="35"/>
      <c r="QYK320" s="15"/>
      <c r="QYM320" s="13"/>
      <c r="QYN320" s="35"/>
      <c r="QYO320" s="35"/>
      <c r="QYP320" s="15"/>
      <c r="QYR320" s="13"/>
      <c r="QYS320" s="35"/>
      <c r="QYT320" s="35"/>
      <c r="QYU320" s="15"/>
      <c r="QYW320" s="13"/>
      <c r="QYX320" s="35"/>
      <c r="QYY320" s="35"/>
      <c r="QYZ320" s="15"/>
      <c r="QZB320" s="13"/>
      <c r="QZC320" s="35"/>
      <c r="QZD320" s="35"/>
      <c r="QZE320" s="15"/>
      <c r="QZG320" s="13"/>
      <c r="QZH320" s="35"/>
      <c r="QZI320" s="35"/>
      <c r="QZJ320" s="15"/>
      <c r="QZL320" s="13"/>
      <c r="QZM320" s="35"/>
      <c r="QZN320" s="35"/>
      <c r="QZO320" s="15"/>
      <c r="QZQ320" s="13"/>
      <c r="QZR320" s="35"/>
      <c r="QZS320" s="35"/>
      <c r="QZT320" s="15"/>
      <c r="QZV320" s="13"/>
      <c r="QZW320" s="35"/>
      <c r="QZX320" s="35"/>
      <c r="QZY320" s="15"/>
      <c r="RAA320" s="13"/>
      <c r="RAB320" s="35"/>
      <c r="RAC320" s="35"/>
      <c r="RAD320" s="15"/>
      <c r="RAF320" s="13"/>
      <c r="RAG320" s="35"/>
      <c r="RAH320" s="35"/>
      <c r="RAI320" s="15"/>
      <c r="RAK320" s="13"/>
      <c r="RAL320" s="35"/>
      <c r="RAM320" s="35"/>
      <c r="RAN320" s="15"/>
      <c r="RAP320" s="13"/>
      <c r="RAQ320" s="35"/>
      <c r="RAR320" s="35"/>
      <c r="RAS320" s="15"/>
      <c r="RAU320" s="13"/>
      <c r="RAV320" s="35"/>
      <c r="RAW320" s="35"/>
      <c r="RAX320" s="15"/>
      <c r="RAZ320" s="13"/>
      <c r="RBA320" s="35"/>
      <c r="RBB320" s="35"/>
      <c r="RBC320" s="15"/>
      <c r="RBE320" s="13"/>
      <c r="RBF320" s="35"/>
      <c r="RBG320" s="35"/>
      <c r="RBH320" s="15"/>
      <c r="RBJ320" s="13"/>
      <c r="RBK320" s="35"/>
      <c r="RBL320" s="35"/>
      <c r="RBM320" s="15"/>
      <c r="RBO320" s="13"/>
      <c r="RBP320" s="35"/>
      <c r="RBQ320" s="35"/>
      <c r="RBR320" s="15"/>
      <c r="RBT320" s="13"/>
      <c r="RBU320" s="35"/>
      <c r="RBV320" s="35"/>
      <c r="RBW320" s="15"/>
      <c r="RBY320" s="13"/>
      <c r="RBZ320" s="35"/>
      <c r="RCA320" s="35"/>
      <c r="RCB320" s="15"/>
      <c r="RCD320" s="13"/>
      <c r="RCE320" s="35"/>
      <c r="RCF320" s="35"/>
      <c r="RCG320" s="15"/>
      <c r="RCI320" s="13"/>
      <c r="RCJ320" s="35"/>
      <c r="RCK320" s="35"/>
      <c r="RCL320" s="15"/>
      <c r="RCN320" s="13"/>
      <c r="RCO320" s="35"/>
      <c r="RCP320" s="35"/>
      <c r="RCQ320" s="15"/>
      <c r="RCS320" s="13"/>
      <c r="RCT320" s="35"/>
      <c r="RCU320" s="35"/>
      <c r="RCV320" s="15"/>
      <c r="RCX320" s="13"/>
      <c r="RCY320" s="35"/>
      <c r="RCZ320" s="35"/>
      <c r="RDA320" s="15"/>
      <c r="RDC320" s="13"/>
      <c r="RDD320" s="35"/>
      <c r="RDE320" s="35"/>
      <c r="RDF320" s="15"/>
      <c r="RDH320" s="13"/>
      <c r="RDI320" s="35"/>
      <c r="RDJ320" s="35"/>
      <c r="RDK320" s="15"/>
      <c r="RDM320" s="13"/>
      <c r="RDN320" s="35"/>
      <c r="RDO320" s="35"/>
      <c r="RDP320" s="15"/>
      <c r="RDR320" s="13"/>
      <c r="RDS320" s="35"/>
      <c r="RDT320" s="35"/>
      <c r="RDU320" s="15"/>
      <c r="RDW320" s="13"/>
      <c r="RDX320" s="35"/>
      <c r="RDY320" s="35"/>
      <c r="RDZ320" s="15"/>
      <c r="REB320" s="13"/>
      <c r="REC320" s="35"/>
      <c r="RED320" s="35"/>
      <c r="REE320" s="15"/>
      <c r="REG320" s="13"/>
      <c r="REH320" s="35"/>
      <c r="REI320" s="35"/>
      <c r="REJ320" s="15"/>
      <c r="REL320" s="13"/>
      <c r="REM320" s="35"/>
      <c r="REN320" s="35"/>
      <c r="REO320" s="15"/>
      <c r="REQ320" s="13"/>
      <c r="RER320" s="35"/>
      <c r="RES320" s="35"/>
      <c r="RET320" s="15"/>
      <c r="REV320" s="13"/>
      <c r="REW320" s="35"/>
      <c r="REX320" s="35"/>
      <c r="REY320" s="15"/>
      <c r="RFA320" s="13"/>
      <c r="RFB320" s="35"/>
      <c r="RFC320" s="35"/>
      <c r="RFD320" s="15"/>
      <c r="RFF320" s="13"/>
      <c r="RFG320" s="35"/>
      <c r="RFH320" s="35"/>
      <c r="RFI320" s="15"/>
      <c r="RFK320" s="13"/>
      <c r="RFL320" s="35"/>
      <c r="RFM320" s="35"/>
      <c r="RFN320" s="15"/>
      <c r="RFP320" s="13"/>
      <c r="RFQ320" s="35"/>
      <c r="RFR320" s="35"/>
      <c r="RFS320" s="15"/>
      <c r="RFU320" s="13"/>
      <c r="RFV320" s="35"/>
      <c r="RFW320" s="35"/>
      <c r="RFX320" s="15"/>
      <c r="RFZ320" s="13"/>
      <c r="RGA320" s="35"/>
      <c r="RGB320" s="35"/>
      <c r="RGC320" s="15"/>
      <c r="RGE320" s="13"/>
      <c r="RGF320" s="35"/>
      <c r="RGG320" s="35"/>
      <c r="RGH320" s="15"/>
      <c r="RGJ320" s="13"/>
      <c r="RGK320" s="35"/>
      <c r="RGL320" s="35"/>
      <c r="RGM320" s="15"/>
      <c r="RGO320" s="13"/>
      <c r="RGP320" s="35"/>
      <c r="RGQ320" s="35"/>
      <c r="RGR320" s="15"/>
      <c r="RGT320" s="13"/>
      <c r="RGU320" s="35"/>
      <c r="RGV320" s="35"/>
      <c r="RGW320" s="15"/>
      <c r="RGY320" s="13"/>
      <c r="RGZ320" s="35"/>
      <c r="RHA320" s="35"/>
      <c r="RHB320" s="15"/>
      <c r="RHD320" s="13"/>
      <c r="RHE320" s="35"/>
      <c r="RHF320" s="35"/>
      <c r="RHG320" s="15"/>
      <c r="RHI320" s="13"/>
      <c r="RHJ320" s="35"/>
      <c r="RHK320" s="35"/>
      <c r="RHL320" s="15"/>
      <c r="RHN320" s="13"/>
      <c r="RHO320" s="35"/>
      <c r="RHP320" s="35"/>
      <c r="RHQ320" s="15"/>
      <c r="RHS320" s="13"/>
      <c r="RHT320" s="35"/>
      <c r="RHU320" s="35"/>
      <c r="RHV320" s="15"/>
      <c r="RHX320" s="13"/>
      <c r="RHY320" s="35"/>
      <c r="RHZ320" s="35"/>
      <c r="RIA320" s="15"/>
      <c r="RIC320" s="13"/>
      <c r="RID320" s="35"/>
      <c r="RIE320" s="35"/>
      <c r="RIF320" s="15"/>
      <c r="RIH320" s="13"/>
      <c r="RII320" s="35"/>
      <c r="RIJ320" s="35"/>
      <c r="RIK320" s="15"/>
      <c r="RIM320" s="13"/>
      <c r="RIN320" s="35"/>
      <c r="RIO320" s="35"/>
      <c r="RIP320" s="15"/>
      <c r="RIR320" s="13"/>
      <c r="RIS320" s="35"/>
      <c r="RIT320" s="35"/>
      <c r="RIU320" s="15"/>
      <c r="RIW320" s="13"/>
      <c r="RIX320" s="35"/>
      <c r="RIY320" s="35"/>
      <c r="RIZ320" s="15"/>
      <c r="RJB320" s="13"/>
      <c r="RJC320" s="35"/>
      <c r="RJD320" s="35"/>
      <c r="RJE320" s="15"/>
      <c r="RJG320" s="13"/>
      <c r="RJH320" s="35"/>
      <c r="RJI320" s="35"/>
      <c r="RJJ320" s="15"/>
      <c r="RJL320" s="13"/>
      <c r="RJM320" s="35"/>
      <c r="RJN320" s="35"/>
      <c r="RJO320" s="15"/>
      <c r="RJQ320" s="13"/>
      <c r="RJR320" s="35"/>
      <c r="RJS320" s="35"/>
      <c r="RJT320" s="15"/>
      <c r="RJV320" s="13"/>
      <c r="RJW320" s="35"/>
      <c r="RJX320" s="35"/>
      <c r="RJY320" s="15"/>
      <c r="RKA320" s="13"/>
      <c r="RKB320" s="35"/>
      <c r="RKC320" s="35"/>
      <c r="RKD320" s="15"/>
      <c r="RKF320" s="13"/>
      <c r="RKG320" s="35"/>
      <c r="RKH320" s="35"/>
      <c r="RKI320" s="15"/>
      <c r="RKK320" s="13"/>
      <c r="RKL320" s="35"/>
      <c r="RKM320" s="35"/>
      <c r="RKN320" s="15"/>
      <c r="RKP320" s="13"/>
      <c r="RKQ320" s="35"/>
      <c r="RKR320" s="35"/>
      <c r="RKS320" s="15"/>
      <c r="RKU320" s="13"/>
      <c r="RKV320" s="35"/>
      <c r="RKW320" s="35"/>
      <c r="RKX320" s="15"/>
      <c r="RKZ320" s="13"/>
      <c r="RLA320" s="35"/>
      <c r="RLB320" s="35"/>
      <c r="RLC320" s="15"/>
      <c r="RLE320" s="13"/>
      <c r="RLF320" s="35"/>
      <c r="RLG320" s="35"/>
      <c r="RLH320" s="15"/>
      <c r="RLJ320" s="13"/>
      <c r="RLK320" s="35"/>
      <c r="RLL320" s="35"/>
      <c r="RLM320" s="15"/>
      <c r="RLO320" s="13"/>
      <c r="RLP320" s="35"/>
      <c r="RLQ320" s="35"/>
      <c r="RLR320" s="15"/>
      <c r="RLT320" s="13"/>
      <c r="RLU320" s="35"/>
      <c r="RLV320" s="35"/>
      <c r="RLW320" s="15"/>
      <c r="RLY320" s="13"/>
      <c r="RLZ320" s="35"/>
      <c r="RMA320" s="35"/>
      <c r="RMB320" s="15"/>
      <c r="RMD320" s="13"/>
      <c r="RME320" s="35"/>
      <c r="RMF320" s="35"/>
      <c r="RMG320" s="15"/>
      <c r="RMI320" s="13"/>
      <c r="RMJ320" s="35"/>
      <c r="RMK320" s="35"/>
      <c r="RML320" s="15"/>
      <c r="RMN320" s="13"/>
      <c r="RMO320" s="35"/>
      <c r="RMP320" s="35"/>
      <c r="RMQ320" s="15"/>
      <c r="RMS320" s="13"/>
      <c r="RMT320" s="35"/>
      <c r="RMU320" s="35"/>
      <c r="RMV320" s="15"/>
      <c r="RMX320" s="13"/>
      <c r="RMY320" s="35"/>
      <c r="RMZ320" s="35"/>
      <c r="RNA320" s="15"/>
      <c r="RNC320" s="13"/>
      <c r="RND320" s="35"/>
      <c r="RNE320" s="35"/>
      <c r="RNF320" s="15"/>
      <c r="RNH320" s="13"/>
      <c r="RNI320" s="35"/>
      <c r="RNJ320" s="35"/>
      <c r="RNK320" s="15"/>
      <c r="RNM320" s="13"/>
      <c r="RNN320" s="35"/>
      <c r="RNO320" s="35"/>
      <c r="RNP320" s="15"/>
      <c r="RNR320" s="13"/>
      <c r="RNS320" s="35"/>
      <c r="RNT320" s="35"/>
      <c r="RNU320" s="15"/>
      <c r="RNW320" s="13"/>
      <c r="RNX320" s="35"/>
      <c r="RNY320" s="35"/>
      <c r="RNZ320" s="15"/>
      <c r="ROB320" s="13"/>
      <c r="ROC320" s="35"/>
      <c r="ROD320" s="35"/>
      <c r="ROE320" s="15"/>
      <c r="ROG320" s="13"/>
      <c r="ROH320" s="35"/>
      <c r="ROI320" s="35"/>
      <c r="ROJ320" s="15"/>
      <c r="ROL320" s="13"/>
      <c r="ROM320" s="35"/>
      <c r="RON320" s="35"/>
      <c r="ROO320" s="15"/>
      <c r="ROQ320" s="13"/>
      <c r="ROR320" s="35"/>
      <c r="ROS320" s="35"/>
      <c r="ROT320" s="15"/>
      <c r="ROV320" s="13"/>
      <c r="ROW320" s="35"/>
      <c r="ROX320" s="35"/>
      <c r="ROY320" s="15"/>
      <c r="RPA320" s="13"/>
      <c r="RPB320" s="35"/>
      <c r="RPC320" s="35"/>
      <c r="RPD320" s="15"/>
      <c r="RPF320" s="13"/>
      <c r="RPG320" s="35"/>
      <c r="RPH320" s="35"/>
      <c r="RPI320" s="15"/>
      <c r="RPK320" s="13"/>
      <c r="RPL320" s="35"/>
      <c r="RPM320" s="35"/>
      <c r="RPN320" s="15"/>
      <c r="RPP320" s="13"/>
      <c r="RPQ320" s="35"/>
      <c r="RPR320" s="35"/>
      <c r="RPS320" s="15"/>
      <c r="RPU320" s="13"/>
      <c r="RPV320" s="35"/>
      <c r="RPW320" s="35"/>
      <c r="RPX320" s="15"/>
      <c r="RPZ320" s="13"/>
      <c r="RQA320" s="35"/>
      <c r="RQB320" s="35"/>
      <c r="RQC320" s="15"/>
      <c r="RQE320" s="13"/>
      <c r="RQF320" s="35"/>
      <c r="RQG320" s="35"/>
      <c r="RQH320" s="15"/>
      <c r="RQJ320" s="13"/>
      <c r="RQK320" s="35"/>
      <c r="RQL320" s="35"/>
      <c r="RQM320" s="15"/>
      <c r="RQO320" s="13"/>
      <c r="RQP320" s="35"/>
      <c r="RQQ320" s="35"/>
      <c r="RQR320" s="15"/>
      <c r="RQT320" s="13"/>
      <c r="RQU320" s="35"/>
      <c r="RQV320" s="35"/>
      <c r="RQW320" s="15"/>
      <c r="RQY320" s="13"/>
      <c r="RQZ320" s="35"/>
      <c r="RRA320" s="35"/>
      <c r="RRB320" s="15"/>
      <c r="RRD320" s="13"/>
      <c r="RRE320" s="35"/>
      <c r="RRF320" s="35"/>
      <c r="RRG320" s="15"/>
      <c r="RRI320" s="13"/>
      <c r="RRJ320" s="35"/>
      <c r="RRK320" s="35"/>
      <c r="RRL320" s="15"/>
      <c r="RRN320" s="13"/>
      <c r="RRO320" s="35"/>
      <c r="RRP320" s="35"/>
      <c r="RRQ320" s="15"/>
      <c r="RRS320" s="13"/>
      <c r="RRT320" s="35"/>
      <c r="RRU320" s="35"/>
      <c r="RRV320" s="15"/>
      <c r="RRX320" s="13"/>
      <c r="RRY320" s="35"/>
      <c r="RRZ320" s="35"/>
      <c r="RSA320" s="15"/>
      <c r="RSC320" s="13"/>
      <c r="RSD320" s="35"/>
      <c r="RSE320" s="35"/>
      <c r="RSF320" s="15"/>
      <c r="RSH320" s="13"/>
      <c r="RSI320" s="35"/>
      <c r="RSJ320" s="35"/>
      <c r="RSK320" s="15"/>
      <c r="RSM320" s="13"/>
      <c r="RSN320" s="35"/>
      <c r="RSO320" s="35"/>
      <c r="RSP320" s="15"/>
      <c r="RSR320" s="13"/>
      <c r="RSS320" s="35"/>
      <c r="RST320" s="35"/>
      <c r="RSU320" s="15"/>
      <c r="RSW320" s="13"/>
      <c r="RSX320" s="35"/>
      <c r="RSY320" s="35"/>
      <c r="RSZ320" s="15"/>
      <c r="RTB320" s="13"/>
      <c r="RTC320" s="35"/>
      <c r="RTD320" s="35"/>
      <c r="RTE320" s="15"/>
      <c r="RTG320" s="13"/>
      <c r="RTH320" s="35"/>
      <c r="RTI320" s="35"/>
      <c r="RTJ320" s="15"/>
      <c r="RTL320" s="13"/>
      <c r="RTM320" s="35"/>
      <c r="RTN320" s="35"/>
      <c r="RTO320" s="15"/>
      <c r="RTQ320" s="13"/>
      <c r="RTR320" s="35"/>
      <c r="RTS320" s="35"/>
      <c r="RTT320" s="15"/>
      <c r="RTV320" s="13"/>
      <c r="RTW320" s="35"/>
      <c r="RTX320" s="35"/>
      <c r="RTY320" s="15"/>
      <c r="RUA320" s="13"/>
      <c r="RUB320" s="35"/>
      <c r="RUC320" s="35"/>
      <c r="RUD320" s="15"/>
      <c r="RUF320" s="13"/>
      <c r="RUG320" s="35"/>
      <c r="RUH320" s="35"/>
      <c r="RUI320" s="15"/>
      <c r="RUK320" s="13"/>
      <c r="RUL320" s="35"/>
      <c r="RUM320" s="35"/>
      <c r="RUN320" s="15"/>
      <c r="RUP320" s="13"/>
      <c r="RUQ320" s="35"/>
      <c r="RUR320" s="35"/>
      <c r="RUS320" s="15"/>
      <c r="RUU320" s="13"/>
      <c r="RUV320" s="35"/>
      <c r="RUW320" s="35"/>
      <c r="RUX320" s="15"/>
      <c r="RUZ320" s="13"/>
      <c r="RVA320" s="35"/>
      <c r="RVB320" s="35"/>
      <c r="RVC320" s="15"/>
      <c r="RVE320" s="13"/>
      <c r="RVF320" s="35"/>
      <c r="RVG320" s="35"/>
      <c r="RVH320" s="15"/>
      <c r="RVJ320" s="13"/>
      <c r="RVK320" s="35"/>
      <c r="RVL320" s="35"/>
      <c r="RVM320" s="15"/>
      <c r="RVO320" s="13"/>
      <c r="RVP320" s="35"/>
      <c r="RVQ320" s="35"/>
      <c r="RVR320" s="15"/>
      <c r="RVT320" s="13"/>
      <c r="RVU320" s="35"/>
      <c r="RVV320" s="35"/>
      <c r="RVW320" s="15"/>
      <c r="RVY320" s="13"/>
      <c r="RVZ320" s="35"/>
      <c r="RWA320" s="35"/>
      <c r="RWB320" s="15"/>
      <c r="RWD320" s="13"/>
      <c r="RWE320" s="35"/>
      <c r="RWF320" s="35"/>
      <c r="RWG320" s="15"/>
      <c r="RWI320" s="13"/>
      <c r="RWJ320" s="35"/>
      <c r="RWK320" s="35"/>
      <c r="RWL320" s="15"/>
      <c r="RWN320" s="13"/>
      <c r="RWO320" s="35"/>
      <c r="RWP320" s="35"/>
      <c r="RWQ320" s="15"/>
      <c r="RWS320" s="13"/>
      <c r="RWT320" s="35"/>
      <c r="RWU320" s="35"/>
      <c r="RWV320" s="15"/>
      <c r="RWX320" s="13"/>
      <c r="RWY320" s="35"/>
      <c r="RWZ320" s="35"/>
      <c r="RXA320" s="15"/>
      <c r="RXC320" s="13"/>
      <c r="RXD320" s="35"/>
      <c r="RXE320" s="35"/>
      <c r="RXF320" s="15"/>
      <c r="RXH320" s="13"/>
      <c r="RXI320" s="35"/>
      <c r="RXJ320" s="35"/>
      <c r="RXK320" s="15"/>
      <c r="RXM320" s="13"/>
      <c r="RXN320" s="35"/>
      <c r="RXO320" s="35"/>
      <c r="RXP320" s="15"/>
      <c r="RXR320" s="13"/>
      <c r="RXS320" s="35"/>
      <c r="RXT320" s="35"/>
      <c r="RXU320" s="15"/>
      <c r="RXW320" s="13"/>
      <c r="RXX320" s="35"/>
      <c r="RXY320" s="35"/>
      <c r="RXZ320" s="15"/>
      <c r="RYB320" s="13"/>
      <c r="RYC320" s="35"/>
      <c r="RYD320" s="35"/>
      <c r="RYE320" s="15"/>
      <c r="RYG320" s="13"/>
      <c r="RYH320" s="35"/>
      <c r="RYI320" s="35"/>
      <c r="RYJ320" s="15"/>
      <c r="RYL320" s="13"/>
      <c r="RYM320" s="35"/>
      <c r="RYN320" s="35"/>
      <c r="RYO320" s="15"/>
      <c r="RYQ320" s="13"/>
      <c r="RYR320" s="35"/>
      <c r="RYS320" s="35"/>
      <c r="RYT320" s="15"/>
      <c r="RYV320" s="13"/>
      <c r="RYW320" s="35"/>
      <c r="RYX320" s="35"/>
      <c r="RYY320" s="15"/>
      <c r="RZA320" s="13"/>
      <c r="RZB320" s="35"/>
      <c r="RZC320" s="35"/>
      <c r="RZD320" s="15"/>
      <c r="RZF320" s="13"/>
      <c r="RZG320" s="35"/>
      <c r="RZH320" s="35"/>
      <c r="RZI320" s="15"/>
      <c r="RZK320" s="13"/>
      <c r="RZL320" s="35"/>
      <c r="RZM320" s="35"/>
      <c r="RZN320" s="15"/>
      <c r="RZP320" s="13"/>
      <c r="RZQ320" s="35"/>
      <c r="RZR320" s="35"/>
      <c r="RZS320" s="15"/>
      <c r="RZU320" s="13"/>
      <c r="RZV320" s="35"/>
      <c r="RZW320" s="35"/>
      <c r="RZX320" s="15"/>
      <c r="RZZ320" s="13"/>
      <c r="SAA320" s="35"/>
      <c r="SAB320" s="35"/>
      <c r="SAC320" s="15"/>
      <c r="SAE320" s="13"/>
      <c r="SAF320" s="35"/>
      <c r="SAG320" s="35"/>
      <c r="SAH320" s="15"/>
      <c r="SAJ320" s="13"/>
      <c r="SAK320" s="35"/>
      <c r="SAL320" s="35"/>
      <c r="SAM320" s="15"/>
      <c r="SAO320" s="13"/>
      <c r="SAP320" s="35"/>
      <c r="SAQ320" s="35"/>
      <c r="SAR320" s="15"/>
      <c r="SAT320" s="13"/>
      <c r="SAU320" s="35"/>
      <c r="SAV320" s="35"/>
      <c r="SAW320" s="15"/>
      <c r="SAY320" s="13"/>
      <c r="SAZ320" s="35"/>
      <c r="SBA320" s="35"/>
      <c r="SBB320" s="15"/>
      <c r="SBD320" s="13"/>
      <c r="SBE320" s="35"/>
      <c r="SBF320" s="35"/>
      <c r="SBG320" s="15"/>
      <c r="SBI320" s="13"/>
      <c r="SBJ320" s="35"/>
      <c r="SBK320" s="35"/>
      <c r="SBL320" s="15"/>
      <c r="SBN320" s="13"/>
      <c r="SBO320" s="35"/>
      <c r="SBP320" s="35"/>
      <c r="SBQ320" s="15"/>
      <c r="SBS320" s="13"/>
      <c r="SBT320" s="35"/>
      <c r="SBU320" s="35"/>
      <c r="SBV320" s="15"/>
      <c r="SBX320" s="13"/>
      <c r="SBY320" s="35"/>
      <c r="SBZ320" s="35"/>
      <c r="SCA320" s="15"/>
      <c r="SCC320" s="13"/>
      <c r="SCD320" s="35"/>
      <c r="SCE320" s="35"/>
      <c r="SCF320" s="15"/>
      <c r="SCH320" s="13"/>
      <c r="SCI320" s="35"/>
      <c r="SCJ320" s="35"/>
      <c r="SCK320" s="15"/>
      <c r="SCM320" s="13"/>
      <c r="SCN320" s="35"/>
      <c r="SCO320" s="35"/>
      <c r="SCP320" s="15"/>
      <c r="SCR320" s="13"/>
      <c r="SCS320" s="35"/>
      <c r="SCT320" s="35"/>
      <c r="SCU320" s="15"/>
      <c r="SCW320" s="13"/>
      <c r="SCX320" s="35"/>
      <c r="SCY320" s="35"/>
      <c r="SCZ320" s="15"/>
      <c r="SDB320" s="13"/>
      <c r="SDC320" s="35"/>
      <c r="SDD320" s="35"/>
      <c r="SDE320" s="15"/>
      <c r="SDG320" s="13"/>
      <c r="SDH320" s="35"/>
      <c r="SDI320" s="35"/>
      <c r="SDJ320" s="15"/>
      <c r="SDL320" s="13"/>
      <c r="SDM320" s="35"/>
      <c r="SDN320" s="35"/>
      <c r="SDO320" s="15"/>
      <c r="SDQ320" s="13"/>
      <c r="SDR320" s="35"/>
      <c r="SDS320" s="35"/>
      <c r="SDT320" s="15"/>
      <c r="SDV320" s="13"/>
      <c r="SDW320" s="35"/>
      <c r="SDX320" s="35"/>
      <c r="SDY320" s="15"/>
      <c r="SEA320" s="13"/>
      <c r="SEB320" s="35"/>
      <c r="SEC320" s="35"/>
      <c r="SED320" s="15"/>
      <c r="SEF320" s="13"/>
      <c r="SEG320" s="35"/>
      <c r="SEH320" s="35"/>
      <c r="SEI320" s="15"/>
      <c r="SEK320" s="13"/>
      <c r="SEL320" s="35"/>
      <c r="SEM320" s="35"/>
      <c r="SEN320" s="15"/>
      <c r="SEP320" s="13"/>
      <c r="SEQ320" s="35"/>
      <c r="SER320" s="35"/>
      <c r="SES320" s="15"/>
      <c r="SEU320" s="13"/>
      <c r="SEV320" s="35"/>
      <c r="SEW320" s="35"/>
      <c r="SEX320" s="15"/>
      <c r="SEZ320" s="13"/>
      <c r="SFA320" s="35"/>
      <c r="SFB320" s="35"/>
      <c r="SFC320" s="15"/>
      <c r="SFE320" s="13"/>
      <c r="SFF320" s="35"/>
      <c r="SFG320" s="35"/>
      <c r="SFH320" s="15"/>
      <c r="SFJ320" s="13"/>
      <c r="SFK320" s="35"/>
      <c r="SFL320" s="35"/>
      <c r="SFM320" s="15"/>
      <c r="SFO320" s="13"/>
      <c r="SFP320" s="35"/>
      <c r="SFQ320" s="35"/>
      <c r="SFR320" s="15"/>
      <c r="SFT320" s="13"/>
      <c r="SFU320" s="35"/>
      <c r="SFV320" s="35"/>
      <c r="SFW320" s="15"/>
      <c r="SFY320" s="13"/>
      <c r="SFZ320" s="35"/>
      <c r="SGA320" s="35"/>
      <c r="SGB320" s="15"/>
      <c r="SGD320" s="13"/>
      <c r="SGE320" s="35"/>
      <c r="SGF320" s="35"/>
      <c r="SGG320" s="15"/>
      <c r="SGI320" s="13"/>
      <c r="SGJ320" s="35"/>
      <c r="SGK320" s="35"/>
      <c r="SGL320" s="15"/>
      <c r="SGN320" s="13"/>
      <c r="SGO320" s="35"/>
      <c r="SGP320" s="35"/>
      <c r="SGQ320" s="15"/>
      <c r="SGS320" s="13"/>
      <c r="SGT320" s="35"/>
      <c r="SGU320" s="35"/>
      <c r="SGV320" s="15"/>
      <c r="SGX320" s="13"/>
      <c r="SGY320" s="35"/>
      <c r="SGZ320" s="35"/>
      <c r="SHA320" s="15"/>
      <c r="SHC320" s="13"/>
      <c r="SHD320" s="35"/>
      <c r="SHE320" s="35"/>
      <c r="SHF320" s="15"/>
      <c r="SHH320" s="13"/>
      <c r="SHI320" s="35"/>
      <c r="SHJ320" s="35"/>
      <c r="SHK320" s="15"/>
      <c r="SHM320" s="13"/>
      <c r="SHN320" s="35"/>
      <c r="SHO320" s="35"/>
      <c r="SHP320" s="15"/>
      <c r="SHR320" s="13"/>
      <c r="SHS320" s="35"/>
      <c r="SHT320" s="35"/>
      <c r="SHU320" s="15"/>
      <c r="SHW320" s="13"/>
      <c r="SHX320" s="35"/>
      <c r="SHY320" s="35"/>
      <c r="SHZ320" s="15"/>
      <c r="SIB320" s="13"/>
      <c r="SIC320" s="35"/>
      <c r="SID320" s="35"/>
      <c r="SIE320" s="15"/>
      <c r="SIG320" s="13"/>
      <c r="SIH320" s="35"/>
      <c r="SII320" s="35"/>
      <c r="SIJ320" s="15"/>
      <c r="SIL320" s="13"/>
      <c r="SIM320" s="35"/>
      <c r="SIN320" s="35"/>
      <c r="SIO320" s="15"/>
      <c r="SIQ320" s="13"/>
      <c r="SIR320" s="35"/>
      <c r="SIS320" s="35"/>
      <c r="SIT320" s="15"/>
      <c r="SIV320" s="13"/>
      <c r="SIW320" s="35"/>
      <c r="SIX320" s="35"/>
      <c r="SIY320" s="15"/>
      <c r="SJA320" s="13"/>
      <c r="SJB320" s="35"/>
      <c r="SJC320" s="35"/>
      <c r="SJD320" s="15"/>
      <c r="SJF320" s="13"/>
      <c r="SJG320" s="35"/>
      <c r="SJH320" s="35"/>
      <c r="SJI320" s="15"/>
      <c r="SJK320" s="13"/>
      <c r="SJL320" s="35"/>
      <c r="SJM320" s="35"/>
      <c r="SJN320" s="15"/>
      <c r="SJP320" s="13"/>
      <c r="SJQ320" s="35"/>
      <c r="SJR320" s="35"/>
      <c r="SJS320" s="15"/>
      <c r="SJU320" s="13"/>
      <c r="SJV320" s="35"/>
      <c r="SJW320" s="35"/>
      <c r="SJX320" s="15"/>
      <c r="SJZ320" s="13"/>
      <c r="SKA320" s="35"/>
      <c r="SKB320" s="35"/>
      <c r="SKC320" s="15"/>
      <c r="SKE320" s="13"/>
      <c r="SKF320" s="35"/>
      <c r="SKG320" s="35"/>
      <c r="SKH320" s="15"/>
      <c r="SKJ320" s="13"/>
      <c r="SKK320" s="35"/>
      <c r="SKL320" s="35"/>
      <c r="SKM320" s="15"/>
      <c r="SKO320" s="13"/>
      <c r="SKP320" s="35"/>
      <c r="SKQ320" s="35"/>
      <c r="SKR320" s="15"/>
      <c r="SKT320" s="13"/>
      <c r="SKU320" s="35"/>
      <c r="SKV320" s="35"/>
      <c r="SKW320" s="15"/>
      <c r="SKY320" s="13"/>
      <c r="SKZ320" s="35"/>
      <c r="SLA320" s="35"/>
      <c r="SLB320" s="15"/>
      <c r="SLD320" s="13"/>
      <c r="SLE320" s="35"/>
      <c r="SLF320" s="35"/>
      <c r="SLG320" s="15"/>
      <c r="SLI320" s="13"/>
      <c r="SLJ320" s="35"/>
      <c r="SLK320" s="35"/>
      <c r="SLL320" s="15"/>
      <c r="SLN320" s="13"/>
      <c r="SLO320" s="35"/>
      <c r="SLP320" s="35"/>
      <c r="SLQ320" s="15"/>
      <c r="SLS320" s="13"/>
      <c r="SLT320" s="35"/>
      <c r="SLU320" s="35"/>
      <c r="SLV320" s="15"/>
      <c r="SLX320" s="13"/>
      <c r="SLY320" s="35"/>
      <c r="SLZ320" s="35"/>
      <c r="SMA320" s="15"/>
      <c r="SMC320" s="13"/>
      <c r="SMD320" s="35"/>
      <c r="SME320" s="35"/>
      <c r="SMF320" s="15"/>
      <c r="SMH320" s="13"/>
      <c r="SMI320" s="35"/>
      <c r="SMJ320" s="35"/>
      <c r="SMK320" s="15"/>
      <c r="SMM320" s="13"/>
      <c r="SMN320" s="35"/>
      <c r="SMO320" s="35"/>
      <c r="SMP320" s="15"/>
      <c r="SMR320" s="13"/>
      <c r="SMS320" s="35"/>
      <c r="SMT320" s="35"/>
      <c r="SMU320" s="15"/>
      <c r="SMW320" s="13"/>
      <c r="SMX320" s="35"/>
      <c r="SMY320" s="35"/>
      <c r="SMZ320" s="15"/>
      <c r="SNB320" s="13"/>
      <c r="SNC320" s="35"/>
      <c r="SND320" s="35"/>
      <c r="SNE320" s="15"/>
      <c r="SNG320" s="13"/>
      <c r="SNH320" s="35"/>
      <c r="SNI320" s="35"/>
      <c r="SNJ320" s="15"/>
      <c r="SNL320" s="13"/>
      <c r="SNM320" s="35"/>
      <c r="SNN320" s="35"/>
      <c r="SNO320" s="15"/>
      <c r="SNQ320" s="13"/>
      <c r="SNR320" s="35"/>
      <c r="SNS320" s="35"/>
      <c r="SNT320" s="15"/>
      <c r="SNV320" s="13"/>
      <c r="SNW320" s="35"/>
      <c r="SNX320" s="35"/>
      <c r="SNY320" s="15"/>
      <c r="SOA320" s="13"/>
      <c r="SOB320" s="35"/>
      <c r="SOC320" s="35"/>
      <c r="SOD320" s="15"/>
      <c r="SOF320" s="13"/>
      <c r="SOG320" s="35"/>
      <c r="SOH320" s="35"/>
      <c r="SOI320" s="15"/>
      <c r="SOK320" s="13"/>
      <c r="SOL320" s="35"/>
      <c r="SOM320" s="35"/>
      <c r="SON320" s="15"/>
      <c r="SOP320" s="13"/>
      <c r="SOQ320" s="35"/>
      <c r="SOR320" s="35"/>
      <c r="SOS320" s="15"/>
      <c r="SOU320" s="13"/>
      <c r="SOV320" s="35"/>
      <c r="SOW320" s="35"/>
      <c r="SOX320" s="15"/>
      <c r="SOZ320" s="13"/>
      <c r="SPA320" s="35"/>
      <c r="SPB320" s="35"/>
      <c r="SPC320" s="15"/>
      <c r="SPE320" s="13"/>
      <c r="SPF320" s="35"/>
      <c r="SPG320" s="35"/>
      <c r="SPH320" s="15"/>
      <c r="SPJ320" s="13"/>
      <c r="SPK320" s="35"/>
      <c r="SPL320" s="35"/>
      <c r="SPM320" s="15"/>
      <c r="SPO320" s="13"/>
      <c r="SPP320" s="35"/>
      <c r="SPQ320" s="35"/>
      <c r="SPR320" s="15"/>
      <c r="SPT320" s="13"/>
      <c r="SPU320" s="35"/>
      <c r="SPV320" s="35"/>
      <c r="SPW320" s="15"/>
      <c r="SPY320" s="13"/>
      <c r="SPZ320" s="35"/>
      <c r="SQA320" s="35"/>
      <c r="SQB320" s="15"/>
      <c r="SQD320" s="13"/>
      <c r="SQE320" s="35"/>
      <c r="SQF320" s="35"/>
      <c r="SQG320" s="15"/>
      <c r="SQI320" s="13"/>
      <c r="SQJ320" s="35"/>
      <c r="SQK320" s="35"/>
      <c r="SQL320" s="15"/>
      <c r="SQN320" s="13"/>
      <c r="SQO320" s="35"/>
      <c r="SQP320" s="35"/>
      <c r="SQQ320" s="15"/>
      <c r="SQS320" s="13"/>
      <c r="SQT320" s="35"/>
      <c r="SQU320" s="35"/>
      <c r="SQV320" s="15"/>
      <c r="SQX320" s="13"/>
      <c r="SQY320" s="35"/>
      <c r="SQZ320" s="35"/>
      <c r="SRA320" s="15"/>
      <c r="SRC320" s="13"/>
      <c r="SRD320" s="35"/>
      <c r="SRE320" s="35"/>
      <c r="SRF320" s="15"/>
      <c r="SRH320" s="13"/>
      <c r="SRI320" s="35"/>
      <c r="SRJ320" s="35"/>
      <c r="SRK320" s="15"/>
      <c r="SRM320" s="13"/>
      <c r="SRN320" s="35"/>
      <c r="SRO320" s="35"/>
      <c r="SRP320" s="15"/>
      <c r="SRR320" s="13"/>
      <c r="SRS320" s="35"/>
      <c r="SRT320" s="35"/>
      <c r="SRU320" s="15"/>
      <c r="SRW320" s="13"/>
      <c r="SRX320" s="35"/>
      <c r="SRY320" s="35"/>
      <c r="SRZ320" s="15"/>
      <c r="SSB320" s="13"/>
      <c r="SSC320" s="35"/>
      <c r="SSD320" s="35"/>
      <c r="SSE320" s="15"/>
      <c r="SSG320" s="13"/>
      <c r="SSH320" s="35"/>
      <c r="SSI320" s="35"/>
      <c r="SSJ320" s="15"/>
      <c r="SSL320" s="13"/>
      <c r="SSM320" s="35"/>
      <c r="SSN320" s="35"/>
      <c r="SSO320" s="15"/>
      <c r="SSQ320" s="13"/>
      <c r="SSR320" s="35"/>
      <c r="SSS320" s="35"/>
      <c r="SST320" s="15"/>
      <c r="SSV320" s="13"/>
      <c r="SSW320" s="35"/>
      <c r="SSX320" s="35"/>
      <c r="SSY320" s="15"/>
      <c r="STA320" s="13"/>
      <c r="STB320" s="35"/>
      <c r="STC320" s="35"/>
      <c r="STD320" s="15"/>
      <c r="STF320" s="13"/>
      <c r="STG320" s="35"/>
      <c r="STH320" s="35"/>
      <c r="STI320" s="15"/>
      <c r="STK320" s="13"/>
      <c r="STL320" s="35"/>
      <c r="STM320" s="35"/>
      <c r="STN320" s="15"/>
      <c r="STP320" s="13"/>
      <c r="STQ320" s="35"/>
      <c r="STR320" s="35"/>
      <c r="STS320" s="15"/>
      <c r="STU320" s="13"/>
      <c r="STV320" s="35"/>
      <c r="STW320" s="35"/>
      <c r="STX320" s="15"/>
      <c r="STZ320" s="13"/>
      <c r="SUA320" s="35"/>
      <c r="SUB320" s="35"/>
      <c r="SUC320" s="15"/>
      <c r="SUE320" s="13"/>
      <c r="SUF320" s="35"/>
      <c r="SUG320" s="35"/>
      <c r="SUH320" s="15"/>
      <c r="SUJ320" s="13"/>
      <c r="SUK320" s="35"/>
      <c r="SUL320" s="35"/>
      <c r="SUM320" s="15"/>
      <c r="SUO320" s="13"/>
      <c r="SUP320" s="35"/>
      <c r="SUQ320" s="35"/>
      <c r="SUR320" s="15"/>
      <c r="SUT320" s="13"/>
      <c r="SUU320" s="35"/>
      <c r="SUV320" s="35"/>
      <c r="SUW320" s="15"/>
      <c r="SUY320" s="13"/>
      <c r="SUZ320" s="35"/>
      <c r="SVA320" s="35"/>
      <c r="SVB320" s="15"/>
      <c r="SVD320" s="13"/>
      <c r="SVE320" s="35"/>
      <c r="SVF320" s="35"/>
      <c r="SVG320" s="15"/>
      <c r="SVI320" s="13"/>
      <c r="SVJ320" s="35"/>
      <c r="SVK320" s="35"/>
      <c r="SVL320" s="15"/>
      <c r="SVN320" s="13"/>
      <c r="SVO320" s="35"/>
      <c r="SVP320" s="35"/>
      <c r="SVQ320" s="15"/>
      <c r="SVS320" s="13"/>
      <c r="SVT320" s="35"/>
      <c r="SVU320" s="35"/>
      <c r="SVV320" s="15"/>
      <c r="SVX320" s="13"/>
      <c r="SVY320" s="35"/>
      <c r="SVZ320" s="35"/>
      <c r="SWA320" s="15"/>
      <c r="SWC320" s="13"/>
      <c r="SWD320" s="35"/>
      <c r="SWE320" s="35"/>
      <c r="SWF320" s="15"/>
      <c r="SWH320" s="13"/>
      <c r="SWI320" s="35"/>
      <c r="SWJ320" s="35"/>
      <c r="SWK320" s="15"/>
      <c r="SWM320" s="13"/>
      <c r="SWN320" s="35"/>
      <c r="SWO320" s="35"/>
      <c r="SWP320" s="15"/>
      <c r="SWR320" s="13"/>
      <c r="SWS320" s="35"/>
      <c r="SWT320" s="35"/>
      <c r="SWU320" s="15"/>
      <c r="SWW320" s="13"/>
      <c r="SWX320" s="35"/>
      <c r="SWY320" s="35"/>
      <c r="SWZ320" s="15"/>
      <c r="SXB320" s="13"/>
      <c r="SXC320" s="35"/>
      <c r="SXD320" s="35"/>
      <c r="SXE320" s="15"/>
      <c r="SXG320" s="13"/>
      <c r="SXH320" s="35"/>
      <c r="SXI320" s="35"/>
      <c r="SXJ320" s="15"/>
      <c r="SXL320" s="13"/>
      <c r="SXM320" s="35"/>
      <c r="SXN320" s="35"/>
      <c r="SXO320" s="15"/>
      <c r="SXQ320" s="13"/>
      <c r="SXR320" s="35"/>
      <c r="SXS320" s="35"/>
      <c r="SXT320" s="15"/>
      <c r="SXV320" s="13"/>
      <c r="SXW320" s="35"/>
      <c r="SXX320" s="35"/>
      <c r="SXY320" s="15"/>
      <c r="SYA320" s="13"/>
      <c r="SYB320" s="35"/>
      <c r="SYC320" s="35"/>
      <c r="SYD320" s="15"/>
      <c r="SYF320" s="13"/>
      <c r="SYG320" s="35"/>
      <c r="SYH320" s="35"/>
      <c r="SYI320" s="15"/>
      <c r="SYK320" s="13"/>
      <c r="SYL320" s="35"/>
      <c r="SYM320" s="35"/>
      <c r="SYN320" s="15"/>
      <c r="SYP320" s="13"/>
      <c r="SYQ320" s="35"/>
      <c r="SYR320" s="35"/>
      <c r="SYS320" s="15"/>
      <c r="SYU320" s="13"/>
      <c r="SYV320" s="35"/>
      <c r="SYW320" s="35"/>
      <c r="SYX320" s="15"/>
      <c r="SYZ320" s="13"/>
      <c r="SZA320" s="35"/>
      <c r="SZB320" s="35"/>
      <c r="SZC320" s="15"/>
      <c r="SZE320" s="13"/>
      <c r="SZF320" s="35"/>
      <c r="SZG320" s="35"/>
      <c r="SZH320" s="15"/>
      <c r="SZJ320" s="13"/>
      <c r="SZK320" s="35"/>
      <c r="SZL320" s="35"/>
      <c r="SZM320" s="15"/>
      <c r="SZO320" s="13"/>
      <c r="SZP320" s="35"/>
      <c r="SZQ320" s="35"/>
      <c r="SZR320" s="15"/>
      <c r="SZT320" s="13"/>
      <c r="SZU320" s="35"/>
      <c r="SZV320" s="35"/>
      <c r="SZW320" s="15"/>
      <c r="SZY320" s="13"/>
      <c r="SZZ320" s="35"/>
      <c r="TAA320" s="35"/>
      <c r="TAB320" s="15"/>
      <c r="TAD320" s="13"/>
      <c r="TAE320" s="35"/>
      <c r="TAF320" s="35"/>
      <c r="TAG320" s="15"/>
      <c r="TAI320" s="13"/>
      <c r="TAJ320" s="35"/>
      <c r="TAK320" s="35"/>
      <c r="TAL320" s="15"/>
      <c r="TAN320" s="13"/>
      <c r="TAO320" s="35"/>
      <c r="TAP320" s="35"/>
      <c r="TAQ320" s="15"/>
      <c r="TAS320" s="13"/>
      <c r="TAT320" s="35"/>
      <c r="TAU320" s="35"/>
      <c r="TAV320" s="15"/>
      <c r="TAX320" s="13"/>
      <c r="TAY320" s="35"/>
      <c r="TAZ320" s="35"/>
      <c r="TBA320" s="15"/>
      <c r="TBC320" s="13"/>
      <c r="TBD320" s="35"/>
      <c r="TBE320" s="35"/>
      <c r="TBF320" s="15"/>
      <c r="TBH320" s="13"/>
      <c r="TBI320" s="35"/>
      <c r="TBJ320" s="35"/>
      <c r="TBK320" s="15"/>
      <c r="TBM320" s="13"/>
      <c r="TBN320" s="35"/>
      <c r="TBO320" s="35"/>
      <c r="TBP320" s="15"/>
      <c r="TBR320" s="13"/>
      <c r="TBS320" s="35"/>
      <c r="TBT320" s="35"/>
      <c r="TBU320" s="15"/>
      <c r="TBW320" s="13"/>
      <c r="TBX320" s="35"/>
      <c r="TBY320" s="35"/>
      <c r="TBZ320" s="15"/>
      <c r="TCB320" s="13"/>
      <c r="TCC320" s="35"/>
      <c r="TCD320" s="35"/>
      <c r="TCE320" s="15"/>
      <c r="TCG320" s="13"/>
      <c r="TCH320" s="35"/>
      <c r="TCI320" s="35"/>
      <c r="TCJ320" s="15"/>
      <c r="TCL320" s="13"/>
      <c r="TCM320" s="35"/>
      <c r="TCN320" s="35"/>
      <c r="TCO320" s="15"/>
      <c r="TCQ320" s="13"/>
      <c r="TCR320" s="35"/>
      <c r="TCS320" s="35"/>
      <c r="TCT320" s="15"/>
      <c r="TCV320" s="13"/>
      <c r="TCW320" s="35"/>
      <c r="TCX320" s="35"/>
      <c r="TCY320" s="15"/>
      <c r="TDA320" s="13"/>
      <c r="TDB320" s="35"/>
      <c r="TDC320" s="35"/>
      <c r="TDD320" s="15"/>
      <c r="TDF320" s="13"/>
      <c r="TDG320" s="35"/>
      <c r="TDH320" s="35"/>
      <c r="TDI320" s="15"/>
      <c r="TDK320" s="13"/>
      <c r="TDL320" s="35"/>
      <c r="TDM320" s="35"/>
      <c r="TDN320" s="15"/>
      <c r="TDP320" s="13"/>
      <c r="TDQ320" s="35"/>
      <c r="TDR320" s="35"/>
      <c r="TDS320" s="15"/>
      <c r="TDU320" s="13"/>
      <c r="TDV320" s="35"/>
      <c r="TDW320" s="35"/>
      <c r="TDX320" s="15"/>
      <c r="TDZ320" s="13"/>
      <c r="TEA320" s="35"/>
      <c r="TEB320" s="35"/>
      <c r="TEC320" s="15"/>
      <c r="TEE320" s="13"/>
      <c r="TEF320" s="35"/>
      <c r="TEG320" s="35"/>
      <c r="TEH320" s="15"/>
      <c r="TEJ320" s="13"/>
      <c r="TEK320" s="35"/>
      <c r="TEL320" s="35"/>
      <c r="TEM320" s="15"/>
      <c r="TEO320" s="13"/>
      <c r="TEP320" s="35"/>
      <c r="TEQ320" s="35"/>
      <c r="TER320" s="15"/>
      <c r="TET320" s="13"/>
      <c r="TEU320" s="35"/>
      <c r="TEV320" s="35"/>
      <c r="TEW320" s="15"/>
      <c r="TEY320" s="13"/>
      <c r="TEZ320" s="35"/>
      <c r="TFA320" s="35"/>
      <c r="TFB320" s="15"/>
      <c r="TFD320" s="13"/>
      <c r="TFE320" s="35"/>
      <c r="TFF320" s="35"/>
      <c r="TFG320" s="15"/>
      <c r="TFI320" s="13"/>
      <c r="TFJ320" s="35"/>
      <c r="TFK320" s="35"/>
      <c r="TFL320" s="15"/>
      <c r="TFN320" s="13"/>
      <c r="TFO320" s="35"/>
      <c r="TFP320" s="35"/>
      <c r="TFQ320" s="15"/>
      <c r="TFS320" s="13"/>
      <c r="TFT320" s="35"/>
      <c r="TFU320" s="35"/>
      <c r="TFV320" s="15"/>
      <c r="TFX320" s="13"/>
      <c r="TFY320" s="35"/>
      <c r="TFZ320" s="35"/>
      <c r="TGA320" s="15"/>
      <c r="TGC320" s="13"/>
      <c r="TGD320" s="35"/>
      <c r="TGE320" s="35"/>
      <c r="TGF320" s="15"/>
      <c r="TGH320" s="13"/>
      <c r="TGI320" s="35"/>
      <c r="TGJ320" s="35"/>
      <c r="TGK320" s="15"/>
      <c r="TGM320" s="13"/>
      <c r="TGN320" s="35"/>
      <c r="TGO320" s="35"/>
      <c r="TGP320" s="15"/>
      <c r="TGR320" s="13"/>
      <c r="TGS320" s="35"/>
      <c r="TGT320" s="35"/>
      <c r="TGU320" s="15"/>
      <c r="TGW320" s="13"/>
      <c r="TGX320" s="35"/>
      <c r="TGY320" s="35"/>
      <c r="TGZ320" s="15"/>
      <c r="THB320" s="13"/>
      <c r="THC320" s="35"/>
      <c r="THD320" s="35"/>
      <c r="THE320" s="15"/>
      <c r="THG320" s="13"/>
      <c r="THH320" s="35"/>
      <c r="THI320" s="35"/>
      <c r="THJ320" s="15"/>
      <c r="THL320" s="13"/>
      <c r="THM320" s="35"/>
      <c r="THN320" s="35"/>
      <c r="THO320" s="15"/>
      <c r="THQ320" s="13"/>
      <c r="THR320" s="35"/>
      <c r="THS320" s="35"/>
      <c r="THT320" s="15"/>
      <c r="THV320" s="13"/>
      <c r="THW320" s="35"/>
      <c r="THX320" s="35"/>
      <c r="THY320" s="15"/>
      <c r="TIA320" s="13"/>
      <c r="TIB320" s="35"/>
      <c r="TIC320" s="35"/>
      <c r="TID320" s="15"/>
      <c r="TIF320" s="13"/>
      <c r="TIG320" s="35"/>
      <c r="TIH320" s="35"/>
      <c r="TII320" s="15"/>
      <c r="TIK320" s="13"/>
      <c r="TIL320" s="35"/>
      <c r="TIM320" s="35"/>
      <c r="TIN320" s="15"/>
      <c r="TIP320" s="13"/>
      <c r="TIQ320" s="35"/>
      <c r="TIR320" s="35"/>
      <c r="TIS320" s="15"/>
      <c r="TIU320" s="13"/>
      <c r="TIV320" s="35"/>
      <c r="TIW320" s="35"/>
      <c r="TIX320" s="15"/>
      <c r="TIZ320" s="13"/>
      <c r="TJA320" s="35"/>
      <c r="TJB320" s="35"/>
      <c r="TJC320" s="15"/>
      <c r="TJE320" s="13"/>
      <c r="TJF320" s="35"/>
      <c r="TJG320" s="35"/>
      <c r="TJH320" s="15"/>
      <c r="TJJ320" s="13"/>
      <c r="TJK320" s="35"/>
      <c r="TJL320" s="35"/>
      <c r="TJM320" s="15"/>
      <c r="TJO320" s="13"/>
      <c r="TJP320" s="35"/>
      <c r="TJQ320" s="35"/>
      <c r="TJR320" s="15"/>
      <c r="TJT320" s="13"/>
      <c r="TJU320" s="35"/>
      <c r="TJV320" s="35"/>
      <c r="TJW320" s="15"/>
      <c r="TJY320" s="13"/>
      <c r="TJZ320" s="35"/>
      <c r="TKA320" s="35"/>
      <c r="TKB320" s="15"/>
      <c r="TKD320" s="13"/>
      <c r="TKE320" s="35"/>
      <c r="TKF320" s="35"/>
      <c r="TKG320" s="15"/>
      <c r="TKI320" s="13"/>
      <c r="TKJ320" s="35"/>
      <c r="TKK320" s="35"/>
      <c r="TKL320" s="15"/>
      <c r="TKN320" s="13"/>
      <c r="TKO320" s="35"/>
      <c r="TKP320" s="35"/>
      <c r="TKQ320" s="15"/>
      <c r="TKS320" s="13"/>
      <c r="TKT320" s="35"/>
      <c r="TKU320" s="35"/>
      <c r="TKV320" s="15"/>
      <c r="TKX320" s="13"/>
      <c r="TKY320" s="35"/>
      <c r="TKZ320" s="35"/>
      <c r="TLA320" s="15"/>
      <c r="TLC320" s="13"/>
      <c r="TLD320" s="35"/>
      <c r="TLE320" s="35"/>
      <c r="TLF320" s="15"/>
      <c r="TLH320" s="13"/>
      <c r="TLI320" s="35"/>
      <c r="TLJ320" s="35"/>
      <c r="TLK320" s="15"/>
      <c r="TLM320" s="13"/>
      <c r="TLN320" s="35"/>
      <c r="TLO320" s="35"/>
      <c r="TLP320" s="15"/>
      <c r="TLR320" s="13"/>
      <c r="TLS320" s="35"/>
      <c r="TLT320" s="35"/>
      <c r="TLU320" s="15"/>
      <c r="TLW320" s="13"/>
      <c r="TLX320" s="35"/>
      <c r="TLY320" s="35"/>
      <c r="TLZ320" s="15"/>
      <c r="TMB320" s="13"/>
      <c r="TMC320" s="35"/>
      <c r="TMD320" s="35"/>
      <c r="TME320" s="15"/>
      <c r="TMG320" s="13"/>
      <c r="TMH320" s="35"/>
      <c r="TMI320" s="35"/>
      <c r="TMJ320" s="15"/>
      <c r="TML320" s="13"/>
      <c r="TMM320" s="35"/>
      <c r="TMN320" s="35"/>
      <c r="TMO320" s="15"/>
      <c r="TMQ320" s="13"/>
      <c r="TMR320" s="35"/>
      <c r="TMS320" s="35"/>
      <c r="TMT320" s="15"/>
      <c r="TMV320" s="13"/>
      <c r="TMW320" s="35"/>
      <c r="TMX320" s="35"/>
      <c r="TMY320" s="15"/>
      <c r="TNA320" s="13"/>
      <c r="TNB320" s="35"/>
      <c r="TNC320" s="35"/>
      <c r="TND320" s="15"/>
      <c r="TNF320" s="13"/>
      <c r="TNG320" s="35"/>
      <c r="TNH320" s="35"/>
      <c r="TNI320" s="15"/>
      <c r="TNK320" s="13"/>
      <c r="TNL320" s="35"/>
      <c r="TNM320" s="35"/>
      <c r="TNN320" s="15"/>
      <c r="TNP320" s="13"/>
      <c r="TNQ320" s="35"/>
      <c r="TNR320" s="35"/>
      <c r="TNS320" s="15"/>
      <c r="TNU320" s="13"/>
      <c r="TNV320" s="35"/>
      <c r="TNW320" s="35"/>
      <c r="TNX320" s="15"/>
      <c r="TNZ320" s="13"/>
      <c r="TOA320" s="35"/>
      <c r="TOB320" s="35"/>
      <c r="TOC320" s="15"/>
      <c r="TOE320" s="13"/>
      <c r="TOF320" s="35"/>
      <c r="TOG320" s="35"/>
      <c r="TOH320" s="15"/>
      <c r="TOJ320" s="13"/>
      <c r="TOK320" s="35"/>
      <c r="TOL320" s="35"/>
      <c r="TOM320" s="15"/>
      <c r="TOO320" s="13"/>
      <c r="TOP320" s="35"/>
      <c r="TOQ320" s="35"/>
      <c r="TOR320" s="15"/>
      <c r="TOT320" s="13"/>
      <c r="TOU320" s="35"/>
      <c r="TOV320" s="35"/>
      <c r="TOW320" s="15"/>
      <c r="TOY320" s="13"/>
      <c r="TOZ320" s="35"/>
      <c r="TPA320" s="35"/>
      <c r="TPB320" s="15"/>
      <c r="TPD320" s="13"/>
      <c r="TPE320" s="35"/>
      <c r="TPF320" s="35"/>
      <c r="TPG320" s="15"/>
      <c r="TPI320" s="13"/>
      <c r="TPJ320" s="35"/>
      <c r="TPK320" s="35"/>
      <c r="TPL320" s="15"/>
      <c r="TPN320" s="13"/>
      <c r="TPO320" s="35"/>
      <c r="TPP320" s="35"/>
      <c r="TPQ320" s="15"/>
      <c r="TPS320" s="13"/>
      <c r="TPT320" s="35"/>
      <c r="TPU320" s="35"/>
      <c r="TPV320" s="15"/>
      <c r="TPX320" s="13"/>
      <c r="TPY320" s="35"/>
      <c r="TPZ320" s="35"/>
      <c r="TQA320" s="15"/>
      <c r="TQC320" s="13"/>
      <c r="TQD320" s="35"/>
      <c r="TQE320" s="35"/>
      <c r="TQF320" s="15"/>
      <c r="TQH320" s="13"/>
      <c r="TQI320" s="35"/>
      <c r="TQJ320" s="35"/>
      <c r="TQK320" s="15"/>
      <c r="TQM320" s="13"/>
      <c r="TQN320" s="35"/>
      <c r="TQO320" s="35"/>
      <c r="TQP320" s="15"/>
      <c r="TQR320" s="13"/>
      <c r="TQS320" s="35"/>
      <c r="TQT320" s="35"/>
      <c r="TQU320" s="15"/>
      <c r="TQW320" s="13"/>
      <c r="TQX320" s="35"/>
      <c r="TQY320" s="35"/>
      <c r="TQZ320" s="15"/>
      <c r="TRB320" s="13"/>
      <c r="TRC320" s="35"/>
      <c r="TRD320" s="35"/>
      <c r="TRE320" s="15"/>
      <c r="TRG320" s="13"/>
      <c r="TRH320" s="35"/>
      <c r="TRI320" s="35"/>
      <c r="TRJ320" s="15"/>
      <c r="TRL320" s="13"/>
      <c r="TRM320" s="35"/>
      <c r="TRN320" s="35"/>
      <c r="TRO320" s="15"/>
      <c r="TRQ320" s="13"/>
      <c r="TRR320" s="35"/>
      <c r="TRS320" s="35"/>
      <c r="TRT320" s="15"/>
      <c r="TRV320" s="13"/>
      <c r="TRW320" s="35"/>
      <c r="TRX320" s="35"/>
      <c r="TRY320" s="15"/>
      <c r="TSA320" s="13"/>
      <c r="TSB320" s="35"/>
      <c r="TSC320" s="35"/>
      <c r="TSD320" s="15"/>
      <c r="TSF320" s="13"/>
      <c r="TSG320" s="35"/>
      <c r="TSH320" s="35"/>
      <c r="TSI320" s="15"/>
      <c r="TSK320" s="13"/>
      <c r="TSL320" s="35"/>
      <c r="TSM320" s="35"/>
      <c r="TSN320" s="15"/>
      <c r="TSP320" s="13"/>
      <c r="TSQ320" s="35"/>
      <c r="TSR320" s="35"/>
      <c r="TSS320" s="15"/>
      <c r="TSU320" s="13"/>
      <c r="TSV320" s="35"/>
      <c r="TSW320" s="35"/>
      <c r="TSX320" s="15"/>
      <c r="TSZ320" s="13"/>
      <c r="TTA320" s="35"/>
      <c r="TTB320" s="35"/>
      <c r="TTC320" s="15"/>
      <c r="TTE320" s="13"/>
      <c r="TTF320" s="35"/>
      <c r="TTG320" s="35"/>
      <c r="TTH320" s="15"/>
      <c r="TTJ320" s="13"/>
      <c r="TTK320" s="35"/>
      <c r="TTL320" s="35"/>
      <c r="TTM320" s="15"/>
      <c r="TTO320" s="13"/>
      <c r="TTP320" s="35"/>
      <c r="TTQ320" s="35"/>
      <c r="TTR320" s="15"/>
      <c r="TTT320" s="13"/>
      <c r="TTU320" s="35"/>
      <c r="TTV320" s="35"/>
      <c r="TTW320" s="15"/>
      <c r="TTY320" s="13"/>
      <c r="TTZ320" s="35"/>
      <c r="TUA320" s="35"/>
      <c r="TUB320" s="15"/>
      <c r="TUD320" s="13"/>
      <c r="TUE320" s="35"/>
      <c r="TUF320" s="35"/>
      <c r="TUG320" s="15"/>
      <c r="TUI320" s="13"/>
      <c r="TUJ320" s="35"/>
      <c r="TUK320" s="35"/>
      <c r="TUL320" s="15"/>
      <c r="TUN320" s="13"/>
      <c r="TUO320" s="35"/>
      <c r="TUP320" s="35"/>
      <c r="TUQ320" s="15"/>
      <c r="TUS320" s="13"/>
      <c r="TUT320" s="35"/>
      <c r="TUU320" s="35"/>
      <c r="TUV320" s="15"/>
      <c r="TUX320" s="13"/>
      <c r="TUY320" s="35"/>
      <c r="TUZ320" s="35"/>
      <c r="TVA320" s="15"/>
      <c r="TVC320" s="13"/>
      <c r="TVD320" s="35"/>
      <c r="TVE320" s="35"/>
      <c r="TVF320" s="15"/>
      <c r="TVH320" s="13"/>
      <c r="TVI320" s="35"/>
      <c r="TVJ320" s="35"/>
      <c r="TVK320" s="15"/>
      <c r="TVM320" s="13"/>
      <c r="TVN320" s="35"/>
      <c r="TVO320" s="35"/>
      <c r="TVP320" s="15"/>
      <c r="TVR320" s="13"/>
      <c r="TVS320" s="35"/>
      <c r="TVT320" s="35"/>
      <c r="TVU320" s="15"/>
      <c r="TVW320" s="13"/>
      <c r="TVX320" s="35"/>
      <c r="TVY320" s="35"/>
      <c r="TVZ320" s="15"/>
      <c r="TWB320" s="13"/>
      <c r="TWC320" s="35"/>
      <c r="TWD320" s="35"/>
      <c r="TWE320" s="15"/>
      <c r="TWG320" s="13"/>
      <c r="TWH320" s="35"/>
      <c r="TWI320" s="35"/>
      <c r="TWJ320" s="15"/>
      <c r="TWL320" s="13"/>
      <c r="TWM320" s="35"/>
      <c r="TWN320" s="35"/>
      <c r="TWO320" s="15"/>
      <c r="TWQ320" s="13"/>
      <c r="TWR320" s="35"/>
      <c r="TWS320" s="35"/>
      <c r="TWT320" s="15"/>
      <c r="TWV320" s="13"/>
      <c r="TWW320" s="35"/>
      <c r="TWX320" s="35"/>
      <c r="TWY320" s="15"/>
      <c r="TXA320" s="13"/>
      <c r="TXB320" s="35"/>
      <c r="TXC320" s="35"/>
      <c r="TXD320" s="15"/>
      <c r="TXF320" s="13"/>
      <c r="TXG320" s="35"/>
      <c r="TXH320" s="35"/>
      <c r="TXI320" s="15"/>
      <c r="TXK320" s="13"/>
      <c r="TXL320" s="35"/>
      <c r="TXM320" s="35"/>
      <c r="TXN320" s="15"/>
      <c r="TXP320" s="13"/>
      <c r="TXQ320" s="35"/>
      <c r="TXR320" s="35"/>
      <c r="TXS320" s="15"/>
      <c r="TXU320" s="13"/>
      <c r="TXV320" s="35"/>
      <c r="TXW320" s="35"/>
      <c r="TXX320" s="15"/>
      <c r="TXZ320" s="13"/>
      <c r="TYA320" s="35"/>
      <c r="TYB320" s="35"/>
      <c r="TYC320" s="15"/>
      <c r="TYE320" s="13"/>
      <c r="TYF320" s="35"/>
      <c r="TYG320" s="35"/>
      <c r="TYH320" s="15"/>
      <c r="TYJ320" s="13"/>
      <c r="TYK320" s="35"/>
      <c r="TYL320" s="35"/>
      <c r="TYM320" s="15"/>
      <c r="TYO320" s="13"/>
      <c r="TYP320" s="35"/>
      <c r="TYQ320" s="35"/>
      <c r="TYR320" s="15"/>
      <c r="TYT320" s="13"/>
      <c r="TYU320" s="35"/>
      <c r="TYV320" s="35"/>
      <c r="TYW320" s="15"/>
      <c r="TYY320" s="13"/>
      <c r="TYZ320" s="35"/>
      <c r="TZA320" s="35"/>
      <c r="TZB320" s="15"/>
      <c r="TZD320" s="13"/>
      <c r="TZE320" s="35"/>
      <c r="TZF320" s="35"/>
      <c r="TZG320" s="15"/>
      <c r="TZI320" s="13"/>
      <c r="TZJ320" s="35"/>
      <c r="TZK320" s="35"/>
      <c r="TZL320" s="15"/>
      <c r="TZN320" s="13"/>
      <c r="TZO320" s="35"/>
      <c r="TZP320" s="35"/>
      <c r="TZQ320" s="15"/>
      <c r="TZS320" s="13"/>
      <c r="TZT320" s="35"/>
      <c r="TZU320" s="35"/>
      <c r="TZV320" s="15"/>
      <c r="TZX320" s="13"/>
      <c r="TZY320" s="35"/>
      <c r="TZZ320" s="35"/>
      <c r="UAA320" s="15"/>
      <c r="UAC320" s="13"/>
      <c r="UAD320" s="35"/>
      <c r="UAE320" s="35"/>
      <c r="UAF320" s="15"/>
      <c r="UAH320" s="13"/>
      <c r="UAI320" s="35"/>
      <c r="UAJ320" s="35"/>
      <c r="UAK320" s="15"/>
      <c r="UAM320" s="13"/>
      <c r="UAN320" s="35"/>
      <c r="UAO320" s="35"/>
      <c r="UAP320" s="15"/>
      <c r="UAR320" s="13"/>
      <c r="UAS320" s="35"/>
      <c r="UAT320" s="35"/>
      <c r="UAU320" s="15"/>
      <c r="UAW320" s="13"/>
      <c r="UAX320" s="35"/>
      <c r="UAY320" s="35"/>
      <c r="UAZ320" s="15"/>
      <c r="UBB320" s="13"/>
      <c r="UBC320" s="35"/>
      <c r="UBD320" s="35"/>
      <c r="UBE320" s="15"/>
      <c r="UBG320" s="13"/>
      <c r="UBH320" s="35"/>
      <c r="UBI320" s="35"/>
      <c r="UBJ320" s="15"/>
      <c r="UBL320" s="13"/>
      <c r="UBM320" s="35"/>
      <c r="UBN320" s="35"/>
      <c r="UBO320" s="15"/>
      <c r="UBQ320" s="13"/>
      <c r="UBR320" s="35"/>
      <c r="UBS320" s="35"/>
      <c r="UBT320" s="15"/>
      <c r="UBV320" s="13"/>
      <c r="UBW320" s="35"/>
      <c r="UBX320" s="35"/>
      <c r="UBY320" s="15"/>
      <c r="UCA320" s="13"/>
      <c r="UCB320" s="35"/>
      <c r="UCC320" s="35"/>
      <c r="UCD320" s="15"/>
      <c r="UCF320" s="13"/>
      <c r="UCG320" s="35"/>
      <c r="UCH320" s="35"/>
      <c r="UCI320" s="15"/>
      <c r="UCK320" s="13"/>
      <c r="UCL320" s="35"/>
      <c r="UCM320" s="35"/>
      <c r="UCN320" s="15"/>
      <c r="UCP320" s="13"/>
      <c r="UCQ320" s="35"/>
      <c r="UCR320" s="35"/>
      <c r="UCS320" s="15"/>
      <c r="UCU320" s="13"/>
      <c r="UCV320" s="35"/>
      <c r="UCW320" s="35"/>
      <c r="UCX320" s="15"/>
      <c r="UCZ320" s="13"/>
      <c r="UDA320" s="35"/>
      <c r="UDB320" s="35"/>
      <c r="UDC320" s="15"/>
      <c r="UDE320" s="13"/>
      <c r="UDF320" s="35"/>
      <c r="UDG320" s="35"/>
      <c r="UDH320" s="15"/>
      <c r="UDJ320" s="13"/>
      <c r="UDK320" s="35"/>
      <c r="UDL320" s="35"/>
      <c r="UDM320" s="15"/>
      <c r="UDO320" s="13"/>
      <c r="UDP320" s="35"/>
      <c r="UDQ320" s="35"/>
      <c r="UDR320" s="15"/>
      <c r="UDT320" s="13"/>
      <c r="UDU320" s="35"/>
      <c r="UDV320" s="35"/>
      <c r="UDW320" s="15"/>
      <c r="UDY320" s="13"/>
      <c r="UDZ320" s="35"/>
      <c r="UEA320" s="35"/>
      <c r="UEB320" s="15"/>
      <c r="UED320" s="13"/>
      <c r="UEE320" s="35"/>
      <c r="UEF320" s="35"/>
      <c r="UEG320" s="15"/>
      <c r="UEI320" s="13"/>
      <c r="UEJ320" s="35"/>
      <c r="UEK320" s="35"/>
      <c r="UEL320" s="15"/>
      <c r="UEN320" s="13"/>
      <c r="UEO320" s="35"/>
      <c r="UEP320" s="35"/>
      <c r="UEQ320" s="15"/>
      <c r="UES320" s="13"/>
      <c r="UET320" s="35"/>
      <c r="UEU320" s="35"/>
      <c r="UEV320" s="15"/>
      <c r="UEX320" s="13"/>
      <c r="UEY320" s="35"/>
      <c r="UEZ320" s="35"/>
      <c r="UFA320" s="15"/>
      <c r="UFC320" s="13"/>
      <c r="UFD320" s="35"/>
      <c r="UFE320" s="35"/>
      <c r="UFF320" s="15"/>
      <c r="UFH320" s="13"/>
      <c r="UFI320" s="35"/>
      <c r="UFJ320" s="35"/>
      <c r="UFK320" s="15"/>
      <c r="UFM320" s="13"/>
      <c r="UFN320" s="35"/>
      <c r="UFO320" s="35"/>
      <c r="UFP320" s="15"/>
      <c r="UFR320" s="13"/>
      <c r="UFS320" s="35"/>
      <c r="UFT320" s="35"/>
      <c r="UFU320" s="15"/>
      <c r="UFW320" s="13"/>
      <c r="UFX320" s="35"/>
      <c r="UFY320" s="35"/>
      <c r="UFZ320" s="15"/>
      <c r="UGB320" s="13"/>
      <c r="UGC320" s="35"/>
      <c r="UGD320" s="35"/>
      <c r="UGE320" s="15"/>
      <c r="UGG320" s="13"/>
      <c r="UGH320" s="35"/>
      <c r="UGI320" s="35"/>
      <c r="UGJ320" s="15"/>
      <c r="UGL320" s="13"/>
      <c r="UGM320" s="35"/>
      <c r="UGN320" s="35"/>
      <c r="UGO320" s="15"/>
      <c r="UGQ320" s="13"/>
      <c r="UGR320" s="35"/>
      <c r="UGS320" s="35"/>
      <c r="UGT320" s="15"/>
      <c r="UGV320" s="13"/>
      <c r="UGW320" s="35"/>
      <c r="UGX320" s="35"/>
      <c r="UGY320" s="15"/>
      <c r="UHA320" s="13"/>
      <c r="UHB320" s="35"/>
      <c r="UHC320" s="35"/>
      <c r="UHD320" s="15"/>
      <c r="UHF320" s="13"/>
      <c r="UHG320" s="35"/>
      <c r="UHH320" s="35"/>
      <c r="UHI320" s="15"/>
      <c r="UHK320" s="13"/>
      <c r="UHL320" s="35"/>
      <c r="UHM320" s="35"/>
      <c r="UHN320" s="15"/>
      <c r="UHP320" s="13"/>
      <c r="UHQ320" s="35"/>
      <c r="UHR320" s="35"/>
      <c r="UHS320" s="15"/>
      <c r="UHU320" s="13"/>
      <c r="UHV320" s="35"/>
      <c r="UHW320" s="35"/>
      <c r="UHX320" s="15"/>
      <c r="UHZ320" s="13"/>
      <c r="UIA320" s="35"/>
      <c r="UIB320" s="35"/>
      <c r="UIC320" s="15"/>
      <c r="UIE320" s="13"/>
      <c r="UIF320" s="35"/>
      <c r="UIG320" s="35"/>
      <c r="UIH320" s="15"/>
      <c r="UIJ320" s="13"/>
      <c r="UIK320" s="35"/>
      <c r="UIL320" s="35"/>
      <c r="UIM320" s="15"/>
      <c r="UIO320" s="13"/>
      <c r="UIP320" s="35"/>
      <c r="UIQ320" s="35"/>
      <c r="UIR320" s="15"/>
      <c r="UIT320" s="13"/>
      <c r="UIU320" s="35"/>
      <c r="UIV320" s="35"/>
      <c r="UIW320" s="15"/>
      <c r="UIY320" s="13"/>
      <c r="UIZ320" s="35"/>
      <c r="UJA320" s="35"/>
      <c r="UJB320" s="15"/>
      <c r="UJD320" s="13"/>
      <c r="UJE320" s="35"/>
      <c r="UJF320" s="35"/>
      <c r="UJG320" s="15"/>
      <c r="UJI320" s="13"/>
      <c r="UJJ320" s="35"/>
      <c r="UJK320" s="35"/>
      <c r="UJL320" s="15"/>
      <c r="UJN320" s="13"/>
      <c r="UJO320" s="35"/>
      <c r="UJP320" s="35"/>
      <c r="UJQ320" s="15"/>
      <c r="UJS320" s="13"/>
      <c r="UJT320" s="35"/>
      <c r="UJU320" s="35"/>
      <c r="UJV320" s="15"/>
      <c r="UJX320" s="13"/>
      <c r="UJY320" s="35"/>
      <c r="UJZ320" s="35"/>
      <c r="UKA320" s="15"/>
      <c r="UKC320" s="13"/>
      <c r="UKD320" s="35"/>
      <c r="UKE320" s="35"/>
      <c r="UKF320" s="15"/>
      <c r="UKH320" s="13"/>
      <c r="UKI320" s="35"/>
      <c r="UKJ320" s="35"/>
      <c r="UKK320" s="15"/>
      <c r="UKM320" s="13"/>
      <c r="UKN320" s="35"/>
      <c r="UKO320" s="35"/>
      <c r="UKP320" s="15"/>
      <c r="UKR320" s="13"/>
      <c r="UKS320" s="35"/>
      <c r="UKT320" s="35"/>
      <c r="UKU320" s="15"/>
      <c r="UKW320" s="13"/>
      <c r="UKX320" s="35"/>
      <c r="UKY320" s="35"/>
      <c r="UKZ320" s="15"/>
      <c r="ULB320" s="13"/>
      <c r="ULC320" s="35"/>
      <c r="ULD320" s="35"/>
      <c r="ULE320" s="15"/>
      <c r="ULG320" s="13"/>
      <c r="ULH320" s="35"/>
      <c r="ULI320" s="35"/>
      <c r="ULJ320" s="15"/>
      <c r="ULL320" s="13"/>
      <c r="ULM320" s="35"/>
      <c r="ULN320" s="35"/>
      <c r="ULO320" s="15"/>
      <c r="ULQ320" s="13"/>
      <c r="ULR320" s="35"/>
      <c r="ULS320" s="35"/>
      <c r="ULT320" s="15"/>
      <c r="ULV320" s="13"/>
      <c r="ULW320" s="35"/>
      <c r="ULX320" s="35"/>
      <c r="ULY320" s="15"/>
      <c r="UMA320" s="13"/>
      <c r="UMB320" s="35"/>
      <c r="UMC320" s="35"/>
      <c r="UMD320" s="15"/>
      <c r="UMF320" s="13"/>
      <c r="UMG320" s="35"/>
      <c r="UMH320" s="35"/>
      <c r="UMI320" s="15"/>
      <c r="UMK320" s="13"/>
      <c r="UML320" s="35"/>
      <c r="UMM320" s="35"/>
      <c r="UMN320" s="15"/>
      <c r="UMP320" s="13"/>
      <c r="UMQ320" s="35"/>
      <c r="UMR320" s="35"/>
      <c r="UMS320" s="15"/>
      <c r="UMU320" s="13"/>
      <c r="UMV320" s="35"/>
      <c r="UMW320" s="35"/>
      <c r="UMX320" s="15"/>
      <c r="UMZ320" s="13"/>
      <c r="UNA320" s="35"/>
      <c r="UNB320" s="35"/>
      <c r="UNC320" s="15"/>
      <c r="UNE320" s="13"/>
      <c r="UNF320" s="35"/>
      <c r="UNG320" s="35"/>
      <c r="UNH320" s="15"/>
      <c r="UNJ320" s="13"/>
      <c r="UNK320" s="35"/>
      <c r="UNL320" s="35"/>
      <c r="UNM320" s="15"/>
      <c r="UNO320" s="13"/>
      <c r="UNP320" s="35"/>
      <c r="UNQ320" s="35"/>
      <c r="UNR320" s="15"/>
      <c r="UNT320" s="13"/>
      <c r="UNU320" s="35"/>
      <c r="UNV320" s="35"/>
      <c r="UNW320" s="15"/>
      <c r="UNY320" s="13"/>
      <c r="UNZ320" s="35"/>
      <c r="UOA320" s="35"/>
      <c r="UOB320" s="15"/>
      <c r="UOD320" s="13"/>
      <c r="UOE320" s="35"/>
      <c r="UOF320" s="35"/>
      <c r="UOG320" s="15"/>
      <c r="UOI320" s="13"/>
      <c r="UOJ320" s="35"/>
      <c r="UOK320" s="35"/>
      <c r="UOL320" s="15"/>
      <c r="UON320" s="13"/>
      <c r="UOO320" s="35"/>
      <c r="UOP320" s="35"/>
      <c r="UOQ320" s="15"/>
      <c r="UOS320" s="13"/>
      <c r="UOT320" s="35"/>
      <c r="UOU320" s="35"/>
      <c r="UOV320" s="15"/>
      <c r="UOX320" s="13"/>
      <c r="UOY320" s="35"/>
      <c r="UOZ320" s="35"/>
      <c r="UPA320" s="15"/>
      <c r="UPC320" s="13"/>
      <c r="UPD320" s="35"/>
      <c r="UPE320" s="35"/>
      <c r="UPF320" s="15"/>
      <c r="UPH320" s="13"/>
      <c r="UPI320" s="35"/>
      <c r="UPJ320" s="35"/>
      <c r="UPK320" s="15"/>
      <c r="UPM320" s="13"/>
      <c r="UPN320" s="35"/>
      <c r="UPO320" s="35"/>
      <c r="UPP320" s="15"/>
      <c r="UPR320" s="13"/>
      <c r="UPS320" s="35"/>
      <c r="UPT320" s="35"/>
      <c r="UPU320" s="15"/>
      <c r="UPW320" s="13"/>
      <c r="UPX320" s="35"/>
      <c r="UPY320" s="35"/>
      <c r="UPZ320" s="15"/>
      <c r="UQB320" s="13"/>
      <c r="UQC320" s="35"/>
      <c r="UQD320" s="35"/>
      <c r="UQE320" s="15"/>
      <c r="UQG320" s="13"/>
      <c r="UQH320" s="35"/>
      <c r="UQI320" s="35"/>
      <c r="UQJ320" s="15"/>
      <c r="UQL320" s="13"/>
      <c r="UQM320" s="35"/>
      <c r="UQN320" s="35"/>
      <c r="UQO320" s="15"/>
      <c r="UQQ320" s="13"/>
      <c r="UQR320" s="35"/>
      <c r="UQS320" s="35"/>
      <c r="UQT320" s="15"/>
      <c r="UQV320" s="13"/>
      <c r="UQW320" s="35"/>
      <c r="UQX320" s="35"/>
      <c r="UQY320" s="15"/>
      <c r="URA320" s="13"/>
      <c r="URB320" s="35"/>
      <c r="URC320" s="35"/>
      <c r="URD320" s="15"/>
      <c r="URF320" s="13"/>
      <c r="URG320" s="35"/>
      <c r="URH320" s="35"/>
      <c r="URI320" s="15"/>
      <c r="URK320" s="13"/>
      <c r="URL320" s="35"/>
      <c r="URM320" s="35"/>
      <c r="URN320" s="15"/>
      <c r="URP320" s="13"/>
      <c r="URQ320" s="35"/>
      <c r="URR320" s="35"/>
      <c r="URS320" s="15"/>
      <c r="URU320" s="13"/>
      <c r="URV320" s="35"/>
      <c r="URW320" s="35"/>
      <c r="URX320" s="15"/>
      <c r="URZ320" s="13"/>
      <c r="USA320" s="35"/>
      <c r="USB320" s="35"/>
      <c r="USC320" s="15"/>
      <c r="USE320" s="13"/>
      <c r="USF320" s="35"/>
      <c r="USG320" s="35"/>
      <c r="USH320" s="15"/>
      <c r="USJ320" s="13"/>
      <c r="USK320" s="35"/>
      <c r="USL320" s="35"/>
      <c r="USM320" s="15"/>
      <c r="USO320" s="13"/>
      <c r="USP320" s="35"/>
      <c r="USQ320" s="35"/>
      <c r="USR320" s="15"/>
      <c r="UST320" s="13"/>
      <c r="USU320" s="35"/>
      <c r="USV320" s="35"/>
      <c r="USW320" s="15"/>
      <c r="USY320" s="13"/>
      <c r="USZ320" s="35"/>
      <c r="UTA320" s="35"/>
      <c r="UTB320" s="15"/>
      <c r="UTD320" s="13"/>
      <c r="UTE320" s="35"/>
      <c r="UTF320" s="35"/>
      <c r="UTG320" s="15"/>
      <c r="UTI320" s="13"/>
      <c r="UTJ320" s="35"/>
      <c r="UTK320" s="35"/>
      <c r="UTL320" s="15"/>
      <c r="UTN320" s="13"/>
      <c r="UTO320" s="35"/>
      <c r="UTP320" s="35"/>
      <c r="UTQ320" s="15"/>
      <c r="UTS320" s="13"/>
      <c r="UTT320" s="35"/>
      <c r="UTU320" s="35"/>
      <c r="UTV320" s="15"/>
      <c r="UTX320" s="13"/>
      <c r="UTY320" s="35"/>
      <c r="UTZ320" s="35"/>
      <c r="UUA320" s="15"/>
      <c r="UUC320" s="13"/>
      <c r="UUD320" s="35"/>
      <c r="UUE320" s="35"/>
      <c r="UUF320" s="15"/>
      <c r="UUH320" s="13"/>
      <c r="UUI320" s="35"/>
      <c r="UUJ320" s="35"/>
      <c r="UUK320" s="15"/>
      <c r="UUM320" s="13"/>
      <c r="UUN320" s="35"/>
      <c r="UUO320" s="35"/>
      <c r="UUP320" s="15"/>
      <c r="UUR320" s="13"/>
      <c r="UUS320" s="35"/>
      <c r="UUT320" s="35"/>
      <c r="UUU320" s="15"/>
      <c r="UUW320" s="13"/>
      <c r="UUX320" s="35"/>
      <c r="UUY320" s="35"/>
      <c r="UUZ320" s="15"/>
      <c r="UVB320" s="13"/>
      <c r="UVC320" s="35"/>
      <c r="UVD320" s="35"/>
      <c r="UVE320" s="15"/>
      <c r="UVG320" s="13"/>
      <c r="UVH320" s="35"/>
      <c r="UVI320" s="35"/>
      <c r="UVJ320" s="15"/>
      <c r="UVL320" s="13"/>
      <c r="UVM320" s="35"/>
      <c r="UVN320" s="35"/>
      <c r="UVO320" s="15"/>
      <c r="UVQ320" s="13"/>
      <c r="UVR320" s="35"/>
      <c r="UVS320" s="35"/>
      <c r="UVT320" s="15"/>
      <c r="UVV320" s="13"/>
      <c r="UVW320" s="35"/>
      <c r="UVX320" s="35"/>
      <c r="UVY320" s="15"/>
      <c r="UWA320" s="13"/>
      <c r="UWB320" s="35"/>
      <c r="UWC320" s="35"/>
      <c r="UWD320" s="15"/>
      <c r="UWF320" s="13"/>
      <c r="UWG320" s="35"/>
      <c r="UWH320" s="35"/>
      <c r="UWI320" s="15"/>
      <c r="UWK320" s="13"/>
      <c r="UWL320" s="35"/>
      <c r="UWM320" s="35"/>
      <c r="UWN320" s="15"/>
      <c r="UWP320" s="13"/>
      <c r="UWQ320" s="35"/>
      <c r="UWR320" s="35"/>
      <c r="UWS320" s="15"/>
      <c r="UWU320" s="13"/>
      <c r="UWV320" s="35"/>
      <c r="UWW320" s="35"/>
      <c r="UWX320" s="15"/>
      <c r="UWZ320" s="13"/>
      <c r="UXA320" s="35"/>
      <c r="UXB320" s="35"/>
      <c r="UXC320" s="15"/>
      <c r="UXE320" s="13"/>
      <c r="UXF320" s="35"/>
      <c r="UXG320" s="35"/>
      <c r="UXH320" s="15"/>
      <c r="UXJ320" s="13"/>
      <c r="UXK320" s="35"/>
      <c r="UXL320" s="35"/>
      <c r="UXM320" s="15"/>
      <c r="UXO320" s="13"/>
      <c r="UXP320" s="35"/>
      <c r="UXQ320" s="35"/>
      <c r="UXR320" s="15"/>
      <c r="UXT320" s="13"/>
      <c r="UXU320" s="35"/>
      <c r="UXV320" s="35"/>
      <c r="UXW320" s="15"/>
      <c r="UXY320" s="13"/>
      <c r="UXZ320" s="35"/>
      <c r="UYA320" s="35"/>
      <c r="UYB320" s="15"/>
      <c r="UYD320" s="13"/>
      <c r="UYE320" s="35"/>
      <c r="UYF320" s="35"/>
      <c r="UYG320" s="15"/>
      <c r="UYI320" s="13"/>
      <c r="UYJ320" s="35"/>
      <c r="UYK320" s="35"/>
      <c r="UYL320" s="15"/>
      <c r="UYN320" s="13"/>
      <c r="UYO320" s="35"/>
      <c r="UYP320" s="35"/>
      <c r="UYQ320" s="15"/>
      <c r="UYS320" s="13"/>
      <c r="UYT320" s="35"/>
      <c r="UYU320" s="35"/>
      <c r="UYV320" s="15"/>
      <c r="UYX320" s="13"/>
      <c r="UYY320" s="35"/>
      <c r="UYZ320" s="35"/>
      <c r="UZA320" s="15"/>
      <c r="UZC320" s="13"/>
      <c r="UZD320" s="35"/>
      <c r="UZE320" s="35"/>
      <c r="UZF320" s="15"/>
      <c r="UZH320" s="13"/>
      <c r="UZI320" s="35"/>
      <c r="UZJ320" s="35"/>
      <c r="UZK320" s="15"/>
      <c r="UZM320" s="13"/>
      <c r="UZN320" s="35"/>
      <c r="UZO320" s="35"/>
      <c r="UZP320" s="15"/>
      <c r="UZR320" s="13"/>
      <c r="UZS320" s="35"/>
      <c r="UZT320" s="35"/>
      <c r="UZU320" s="15"/>
      <c r="UZW320" s="13"/>
      <c r="UZX320" s="35"/>
      <c r="UZY320" s="35"/>
      <c r="UZZ320" s="15"/>
      <c r="VAB320" s="13"/>
      <c r="VAC320" s="35"/>
      <c r="VAD320" s="35"/>
      <c r="VAE320" s="15"/>
      <c r="VAG320" s="13"/>
      <c r="VAH320" s="35"/>
      <c r="VAI320" s="35"/>
      <c r="VAJ320" s="15"/>
      <c r="VAL320" s="13"/>
      <c r="VAM320" s="35"/>
      <c r="VAN320" s="35"/>
      <c r="VAO320" s="15"/>
      <c r="VAQ320" s="13"/>
      <c r="VAR320" s="35"/>
      <c r="VAS320" s="35"/>
      <c r="VAT320" s="15"/>
      <c r="VAV320" s="13"/>
      <c r="VAW320" s="35"/>
      <c r="VAX320" s="35"/>
      <c r="VAY320" s="15"/>
      <c r="VBA320" s="13"/>
      <c r="VBB320" s="35"/>
      <c r="VBC320" s="35"/>
      <c r="VBD320" s="15"/>
      <c r="VBF320" s="13"/>
      <c r="VBG320" s="35"/>
      <c r="VBH320" s="35"/>
      <c r="VBI320" s="15"/>
      <c r="VBK320" s="13"/>
      <c r="VBL320" s="35"/>
      <c r="VBM320" s="35"/>
      <c r="VBN320" s="15"/>
      <c r="VBP320" s="13"/>
      <c r="VBQ320" s="35"/>
      <c r="VBR320" s="35"/>
      <c r="VBS320" s="15"/>
      <c r="VBU320" s="13"/>
      <c r="VBV320" s="35"/>
      <c r="VBW320" s="35"/>
      <c r="VBX320" s="15"/>
      <c r="VBZ320" s="13"/>
      <c r="VCA320" s="35"/>
      <c r="VCB320" s="35"/>
      <c r="VCC320" s="15"/>
      <c r="VCE320" s="13"/>
      <c r="VCF320" s="35"/>
      <c r="VCG320" s="35"/>
      <c r="VCH320" s="15"/>
      <c r="VCJ320" s="13"/>
      <c r="VCK320" s="35"/>
      <c r="VCL320" s="35"/>
      <c r="VCM320" s="15"/>
      <c r="VCO320" s="13"/>
      <c r="VCP320" s="35"/>
      <c r="VCQ320" s="35"/>
      <c r="VCR320" s="15"/>
      <c r="VCT320" s="13"/>
      <c r="VCU320" s="35"/>
      <c r="VCV320" s="35"/>
      <c r="VCW320" s="15"/>
      <c r="VCY320" s="13"/>
      <c r="VCZ320" s="35"/>
      <c r="VDA320" s="35"/>
      <c r="VDB320" s="15"/>
      <c r="VDD320" s="13"/>
      <c r="VDE320" s="35"/>
      <c r="VDF320" s="35"/>
      <c r="VDG320" s="15"/>
      <c r="VDI320" s="13"/>
      <c r="VDJ320" s="35"/>
      <c r="VDK320" s="35"/>
      <c r="VDL320" s="15"/>
      <c r="VDN320" s="13"/>
      <c r="VDO320" s="35"/>
      <c r="VDP320" s="35"/>
      <c r="VDQ320" s="15"/>
      <c r="VDS320" s="13"/>
      <c r="VDT320" s="35"/>
      <c r="VDU320" s="35"/>
      <c r="VDV320" s="15"/>
      <c r="VDX320" s="13"/>
      <c r="VDY320" s="35"/>
      <c r="VDZ320" s="35"/>
      <c r="VEA320" s="15"/>
      <c r="VEC320" s="13"/>
      <c r="VED320" s="35"/>
      <c r="VEE320" s="35"/>
      <c r="VEF320" s="15"/>
      <c r="VEH320" s="13"/>
      <c r="VEI320" s="35"/>
      <c r="VEJ320" s="35"/>
      <c r="VEK320" s="15"/>
      <c r="VEM320" s="13"/>
      <c r="VEN320" s="35"/>
      <c r="VEO320" s="35"/>
      <c r="VEP320" s="15"/>
      <c r="VER320" s="13"/>
      <c r="VES320" s="35"/>
      <c r="VET320" s="35"/>
      <c r="VEU320" s="15"/>
      <c r="VEW320" s="13"/>
      <c r="VEX320" s="35"/>
      <c r="VEY320" s="35"/>
      <c r="VEZ320" s="15"/>
      <c r="VFB320" s="13"/>
      <c r="VFC320" s="35"/>
      <c r="VFD320" s="35"/>
      <c r="VFE320" s="15"/>
      <c r="VFG320" s="13"/>
      <c r="VFH320" s="35"/>
      <c r="VFI320" s="35"/>
      <c r="VFJ320" s="15"/>
      <c r="VFL320" s="13"/>
      <c r="VFM320" s="35"/>
      <c r="VFN320" s="35"/>
      <c r="VFO320" s="15"/>
      <c r="VFQ320" s="13"/>
      <c r="VFR320" s="35"/>
      <c r="VFS320" s="35"/>
      <c r="VFT320" s="15"/>
      <c r="VFV320" s="13"/>
      <c r="VFW320" s="35"/>
      <c r="VFX320" s="35"/>
      <c r="VFY320" s="15"/>
      <c r="VGA320" s="13"/>
      <c r="VGB320" s="35"/>
      <c r="VGC320" s="35"/>
      <c r="VGD320" s="15"/>
      <c r="VGF320" s="13"/>
      <c r="VGG320" s="35"/>
      <c r="VGH320" s="35"/>
      <c r="VGI320" s="15"/>
      <c r="VGK320" s="13"/>
      <c r="VGL320" s="35"/>
      <c r="VGM320" s="35"/>
      <c r="VGN320" s="15"/>
      <c r="VGP320" s="13"/>
      <c r="VGQ320" s="35"/>
      <c r="VGR320" s="35"/>
      <c r="VGS320" s="15"/>
      <c r="VGU320" s="13"/>
      <c r="VGV320" s="35"/>
      <c r="VGW320" s="35"/>
      <c r="VGX320" s="15"/>
      <c r="VGZ320" s="13"/>
      <c r="VHA320" s="35"/>
      <c r="VHB320" s="35"/>
      <c r="VHC320" s="15"/>
      <c r="VHE320" s="13"/>
      <c r="VHF320" s="35"/>
      <c r="VHG320" s="35"/>
      <c r="VHH320" s="15"/>
      <c r="VHJ320" s="13"/>
      <c r="VHK320" s="35"/>
      <c r="VHL320" s="35"/>
      <c r="VHM320" s="15"/>
      <c r="VHO320" s="13"/>
      <c r="VHP320" s="35"/>
      <c r="VHQ320" s="35"/>
      <c r="VHR320" s="15"/>
      <c r="VHT320" s="13"/>
      <c r="VHU320" s="35"/>
      <c r="VHV320" s="35"/>
      <c r="VHW320" s="15"/>
      <c r="VHY320" s="13"/>
      <c r="VHZ320" s="35"/>
      <c r="VIA320" s="35"/>
      <c r="VIB320" s="15"/>
      <c r="VID320" s="13"/>
      <c r="VIE320" s="35"/>
      <c r="VIF320" s="35"/>
      <c r="VIG320" s="15"/>
      <c r="VII320" s="13"/>
      <c r="VIJ320" s="35"/>
      <c r="VIK320" s="35"/>
      <c r="VIL320" s="15"/>
      <c r="VIN320" s="13"/>
      <c r="VIO320" s="35"/>
      <c r="VIP320" s="35"/>
      <c r="VIQ320" s="15"/>
      <c r="VIS320" s="13"/>
      <c r="VIT320" s="35"/>
      <c r="VIU320" s="35"/>
      <c r="VIV320" s="15"/>
      <c r="VIX320" s="13"/>
      <c r="VIY320" s="35"/>
      <c r="VIZ320" s="35"/>
      <c r="VJA320" s="15"/>
      <c r="VJC320" s="13"/>
      <c r="VJD320" s="35"/>
      <c r="VJE320" s="35"/>
      <c r="VJF320" s="15"/>
      <c r="VJH320" s="13"/>
      <c r="VJI320" s="35"/>
      <c r="VJJ320" s="35"/>
      <c r="VJK320" s="15"/>
      <c r="VJM320" s="13"/>
      <c r="VJN320" s="35"/>
      <c r="VJO320" s="35"/>
      <c r="VJP320" s="15"/>
      <c r="VJR320" s="13"/>
      <c r="VJS320" s="35"/>
      <c r="VJT320" s="35"/>
      <c r="VJU320" s="15"/>
      <c r="VJW320" s="13"/>
      <c r="VJX320" s="35"/>
      <c r="VJY320" s="35"/>
      <c r="VJZ320" s="15"/>
      <c r="VKB320" s="13"/>
      <c r="VKC320" s="35"/>
      <c r="VKD320" s="35"/>
      <c r="VKE320" s="15"/>
      <c r="VKG320" s="13"/>
      <c r="VKH320" s="35"/>
      <c r="VKI320" s="35"/>
      <c r="VKJ320" s="15"/>
      <c r="VKL320" s="13"/>
      <c r="VKM320" s="35"/>
      <c r="VKN320" s="35"/>
      <c r="VKO320" s="15"/>
      <c r="VKQ320" s="13"/>
      <c r="VKR320" s="35"/>
      <c r="VKS320" s="35"/>
      <c r="VKT320" s="15"/>
      <c r="VKV320" s="13"/>
      <c r="VKW320" s="35"/>
      <c r="VKX320" s="35"/>
      <c r="VKY320" s="15"/>
      <c r="VLA320" s="13"/>
      <c r="VLB320" s="35"/>
      <c r="VLC320" s="35"/>
      <c r="VLD320" s="15"/>
      <c r="VLF320" s="13"/>
      <c r="VLG320" s="35"/>
      <c r="VLH320" s="35"/>
      <c r="VLI320" s="15"/>
      <c r="VLK320" s="13"/>
      <c r="VLL320" s="35"/>
      <c r="VLM320" s="35"/>
      <c r="VLN320" s="15"/>
      <c r="VLP320" s="13"/>
      <c r="VLQ320" s="35"/>
      <c r="VLR320" s="35"/>
      <c r="VLS320" s="15"/>
      <c r="VLU320" s="13"/>
      <c r="VLV320" s="35"/>
      <c r="VLW320" s="35"/>
      <c r="VLX320" s="15"/>
      <c r="VLZ320" s="13"/>
      <c r="VMA320" s="35"/>
      <c r="VMB320" s="35"/>
      <c r="VMC320" s="15"/>
      <c r="VME320" s="13"/>
      <c r="VMF320" s="35"/>
      <c r="VMG320" s="35"/>
      <c r="VMH320" s="15"/>
      <c r="VMJ320" s="13"/>
      <c r="VMK320" s="35"/>
      <c r="VML320" s="35"/>
      <c r="VMM320" s="15"/>
      <c r="VMO320" s="13"/>
      <c r="VMP320" s="35"/>
      <c r="VMQ320" s="35"/>
      <c r="VMR320" s="15"/>
      <c r="VMT320" s="13"/>
      <c r="VMU320" s="35"/>
      <c r="VMV320" s="35"/>
      <c r="VMW320" s="15"/>
      <c r="VMY320" s="13"/>
      <c r="VMZ320" s="35"/>
      <c r="VNA320" s="35"/>
      <c r="VNB320" s="15"/>
      <c r="VND320" s="13"/>
      <c r="VNE320" s="35"/>
      <c r="VNF320" s="35"/>
      <c r="VNG320" s="15"/>
      <c r="VNI320" s="13"/>
      <c r="VNJ320" s="35"/>
      <c r="VNK320" s="35"/>
      <c r="VNL320" s="15"/>
      <c r="VNN320" s="13"/>
      <c r="VNO320" s="35"/>
      <c r="VNP320" s="35"/>
      <c r="VNQ320" s="15"/>
      <c r="VNS320" s="13"/>
      <c r="VNT320" s="35"/>
      <c r="VNU320" s="35"/>
      <c r="VNV320" s="15"/>
      <c r="VNX320" s="13"/>
      <c r="VNY320" s="35"/>
      <c r="VNZ320" s="35"/>
      <c r="VOA320" s="15"/>
      <c r="VOC320" s="13"/>
      <c r="VOD320" s="35"/>
      <c r="VOE320" s="35"/>
      <c r="VOF320" s="15"/>
      <c r="VOH320" s="13"/>
      <c r="VOI320" s="35"/>
      <c r="VOJ320" s="35"/>
      <c r="VOK320" s="15"/>
      <c r="VOM320" s="13"/>
      <c r="VON320" s="35"/>
      <c r="VOO320" s="35"/>
      <c r="VOP320" s="15"/>
      <c r="VOR320" s="13"/>
      <c r="VOS320" s="35"/>
      <c r="VOT320" s="35"/>
      <c r="VOU320" s="15"/>
      <c r="VOW320" s="13"/>
      <c r="VOX320" s="35"/>
      <c r="VOY320" s="35"/>
      <c r="VOZ320" s="15"/>
      <c r="VPB320" s="13"/>
      <c r="VPC320" s="35"/>
      <c r="VPD320" s="35"/>
      <c r="VPE320" s="15"/>
      <c r="VPG320" s="13"/>
      <c r="VPH320" s="35"/>
      <c r="VPI320" s="35"/>
      <c r="VPJ320" s="15"/>
      <c r="VPL320" s="13"/>
      <c r="VPM320" s="35"/>
      <c r="VPN320" s="35"/>
      <c r="VPO320" s="15"/>
      <c r="VPQ320" s="13"/>
      <c r="VPR320" s="35"/>
      <c r="VPS320" s="35"/>
      <c r="VPT320" s="15"/>
      <c r="VPV320" s="13"/>
      <c r="VPW320" s="35"/>
      <c r="VPX320" s="35"/>
      <c r="VPY320" s="15"/>
      <c r="VQA320" s="13"/>
      <c r="VQB320" s="35"/>
      <c r="VQC320" s="35"/>
      <c r="VQD320" s="15"/>
      <c r="VQF320" s="13"/>
      <c r="VQG320" s="35"/>
      <c r="VQH320" s="35"/>
      <c r="VQI320" s="15"/>
      <c r="VQK320" s="13"/>
      <c r="VQL320" s="35"/>
      <c r="VQM320" s="35"/>
      <c r="VQN320" s="15"/>
      <c r="VQP320" s="13"/>
      <c r="VQQ320" s="35"/>
      <c r="VQR320" s="35"/>
      <c r="VQS320" s="15"/>
      <c r="VQU320" s="13"/>
      <c r="VQV320" s="35"/>
      <c r="VQW320" s="35"/>
      <c r="VQX320" s="15"/>
      <c r="VQZ320" s="13"/>
      <c r="VRA320" s="35"/>
      <c r="VRB320" s="35"/>
      <c r="VRC320" s="15"/>
      <c r="VRE320" s="13"/>
      <c r="VRF320" s="35"/>
      <c r="VRG320" s="35"/>
      <c r="VRH320" s="15"/>
      <c r="VRJ320" s="13"/>
      <c r="VRK320" s="35"/>
      <c r="VRL320" s="35"/>
      <c r="VRM320" s="15"/>
      <c r="VRO320" s="13"/>
      <c r="VRP320" s="35"/>
      <c r="VRQ320" s="35"/>
      <c r="VRR320" s="15"/>
      <c r="VRT320" s="13"/>
      <c r="VRU320" s="35"/>
      <c r="VRV320" s="35"/>
      <c r="VRW320" s="15"/>
      <c r="VRY320" s="13"/>
      <c r="VRZ320" s="35"/>
      <c r="VSA320" s="35"/>
      <c r="VSB320" s="15"/>
      <c r="VSD320" s="13"/>
      <c r="VSE320" s="35"/>
      <c r="VSF320" s="35"/>
      <c r="VSG320" s="15"/>
      <c r="VSI320" s="13"/>
      <c r="VSJ320" s="35"/>
      <c r="VSK320" s="35"/>
      <c r="VSL320" s="15"/>
      <c r="VSN320" s="13"/>
      <c r="VSO320" s="35"/>
      <c r="VSP320" s="35"/>
      <c r="VSQ320" s="15"/>
      <c r="VSS320" s="13"/>
      <c r="VST320" s="35"/>
      <c r="VSU320" s="35"/>
      <c r="VSV320" s="15"/>
      <c r="VSX320" s="13"/>
      <c r="VSY320" s="35"/>
      <c r="VSZ320" s="35"/>
      <c r="VTA320" s="15"/>
      <c r="VTC320" s="13"/>
      <c r="VTD320" s="35"/>
      <c r="VTE320" s="35"/>
      <c r="VTF320" s="15"/>
      <c r="VTH320" s="13"/>
      <c r="VTI320" s="35"/>
      <c r="VTJ320" s="35"/>
      <c r="VTK320" s="15"/>
      <c r="VTM320" s="13"/>
      <c r="VTN320" s="35"/>
      <c r="VTO320" s="35"/>
      <c r="VTP320" s="15"/>
      <c r="VTR320" s="13"/>
      <c r="VTS320" s="35"/>
      <c r="VTT320" s="35"/>
      <c r="VTU320" s="15"/>
      <c r="VTW320" s="13"/>
      <c r="VTX320" s="35"/>
      <c r="VTY320" s="35"/>
      <c r="VTZ320" s="15"/>
      <c r="VUB320" s="13"/>
      <c r="VUC320" s="35"/>
      <c r="VUD320" s="35"/>
      <c r="VUE320" s="15"/>
      <c r="VUG320" s="13"/>
      <c r="VUH320" s="35"/>
      <c r="VUI320" s="35"/>
      <c r="VUJ320" s="15"/>
      <c r="VUL320" s="13"/>
      <c r="VUM320" s="35"/>
      <c r="VUN320" s="35"/>
      <c r="VUO320" s="15"/>
      <c r="VUQ320" s="13"/>
      <c r="VUR320" s="35"/>
      <c r="VUS320" s="35"/>
      <c r="VUT320" s="15"/>
      <c r="VUV320" s="13"/>
      <c r="VUW320" s="35"/>
      <c r="VUX320" s="35"/>
      <c r="VUY320" s="15"/>
      <c r="VVA320" s="13"/>
      <c r="VVB320" s="35"/>
      <c r="VVC320" s="35"/>
      <c r="VVD320" s="15"/>
      <c r="VVF320" s="13"/>
      <c r="VVG320" s="35"/>
      <c r="VVH320" s="35"/>
      <c r="VVI320" s="15"/>
      <c r="VVK320" s="13"/>
      <c r="VVL320" s="35"/>
      <c r="VVM320" s="35"/>
      <c r="VVN320" s="15"/>
      <c r="VVP320" s="13"/>
      <c r="VVQ320" s="35"/>
      <c r="VVR320" s="35"/>
      <c r="VVS320" s="15"/>
      <c r="VVU320" s="13"/>
      <c r="VVV320" s="35"/>
      <c r="VVW320" s="35"/>
      <c r="VVX320" s="15"/>
      <c r="VVZ320" s="13"/>
      <c r="VWA320" s="35"/>
      <c r="VWB320" s="35"/>
      <c r="VWC320" s="15"/>
      <c r="VWE320" s="13"/>
      <c r="VWF320" s="35"/>
      <c r="VWG320" s="35"/>
      <c r="VWH320" s="15"/>
      <c r="VWJ320" s="13"/>
      <c r="VWK320" s="35"/>
      <c r="VWL320" s="35"/>
      <c r="VWM320" s="15"/>
      <c r="VWO320" s="13"/>
      <c r="VWP320" s="35"/>
      <c r="VWQ320" s="35"/>
      <c r="VWR320" s="15"/>
      <c r="VWT320" s="13"/>
      <c r="VWU320" s="35"/>
      <c r="VWV320" s="35"/>
      <c r="VWW320" s="15"/>
      <c r="VWY320" s="13"/>
      <c r="VWZ320" s="35"/>
      <c r="VXA320" s="35"/>
      <c r="VXB320" s="15"/>
      <c r="VXD320" s="13"/>
      <c r="VXE320" s="35"/>
      <c r="VXF320" s="35"/>
      <c r="VXG320" s="15"/>
      <c r="VXI320" s="13"/>
      <c r="VXJ320" s="35"/>
      <c r="VXK320" s="35"/>
      <c r="VXL320" s="15"/>
      <c r="VXN320" s="13"/>
      <c r="VXO320" s="35"/>
      <c r="VXP320" s="35"/>
      <c r="VXQ320" s="15"/>
      <c r="VXS320" s="13"/>
      <c r="VXT320" s="35"/>
      <c r="VXU320" s="35"/>
      <c r="VXV320" s="15"/>
      <c r="VXX320" s="13"/>
      <c r="VXY320" s="35"/>
      <c r="VXZ320" s="35"/>
      <c r="VYA320" s="15"/>
      <c r="VYC320" s="13"/>
      <c r="VYD320" s="35"/>
      <c r="VYE320" s="35"/>
      <c r="VYF320" s="15"/>
      <c r="VYH320" s="13"/>
      <c r="VYI320" s="35"/>
      <c r="VYJ320" s="35"/>
      <c r="VYK320" s="15"/>
      <c r="VYM320" s="13"/>
      <c r="VYN320" s="35"/>
      <c r="VYO320" s="35"/>
      <c r="VYP320" s="15"/>
      <c r="VYR320" s="13"/>
      <c r="VYS320" s="35"/>
      <c r="VYT320" s="35"/>
      <c r="VYU320" s="15"/>
      <c r="VYW320" s="13"/>
      <c r="VYX320" s="35"/>
      <c r="VYY320" s="35"/>
      <c r="VYZ320" s="15"/>
      <c r="VZB320" s="13"/>
      <c r="VZC320" s="35"/>
      <c r="VZD320" s="35"/>
      <c r="VZE320" s="15"/>
      <c r="VZG320" s="13"/>
      <c r="VZH320" s="35"/>
      <c r="VZI320" s="35"/>
      <c r="VZJ320" s="15"/>
      <c r="VZL320" s="13"/>
      <c r="VZM320" s="35"/>
      <c r="VZN320" s="35"/>
      <c r="VZO320" s="15"/>
      <c r="VZQ320" s="13"/>
      <c r="VZR320" s="35"/>
      <c r="VZS320" s="35"/>
      <c r="VZT320" s="15"/>
      <c r="VZV320" s="13"/>
      <c r="VZW320" s="35"/>
      <c r="VZX320" s="35"/>
      <c r="VZY320" s="15"/>
      <c r="WAA320" s="13"/>
      <c r="WAB320" s="35"/>
      <c r="WAC320" s="35"/>
      <c r="WAD320" s="15"/>
      <c r="WAF320" s="13"/>
      <c r="WAG320" s="35"/>
      <c r="WAH320" s="35"/>
      <c r="WAI320" s="15"/>
      <c r="WAK320" s="13"/>
      <c r="WAL320" s="35"/>
      <c r="WAM320" s="35"/>
      <c r="WAN320" s="15"/>
      <c r="WAP320" s="13"/>
      <c r="WAQ320" s="35"/>
      <c r="WAR320" s="35"/>
      <c r="WAS320" s="15"/>
      <c r="WAU320" s="13"/>
      <c r="WAV320" s="35"/>
      <c r="WAW320" s="35"/>
      <c r="WAX320" s="15"/>
      <c r="WAZ320" s="13"/>
      <c r="WBA320" s="35"/>
      <c r="WBB320" s="35"/>
      <c r="WBC320" s="15"/>
      <c r="WBE320" s="13"/>
      <c r="WBF320" s="35"/>
      <c r="WBG320" s="35"/>
      <c r="WBH320" s="15"/>
      <c r="WBJ320" s="13"/>
      <c r="WBK320" s="35"/>
      <c r="WBL320" s="35"/>
      <c r="WBM320" s="15"/>
      <c r="WBO320" s="13"/>
      <c r="WBP320" s="35"/>
      <c r="WBQ320" s="35"/>
      <c r="WBR320" s="15"/>
      <c r="WBT320" s="13"/>
      <c r="WBU320" s="35"/>
      <c r="WBV320" s="35"/>
      <c r="WBW320" s="15"/>
      <c r="WBY320" s="13"/>
      <c r="WBZ320" s="35"/>
      <c r="WCA320" s="35"/>
      <c r="WCB320" s="15"/>
      <c r="WCD320" s="13"/>
      <c r="WCE320" s="35"/>
      <c r="WCF320" s="35"/>
      <c r="WCG320" s="15"/>
      <c r="WCI320" s="13"/>
      <c r="WCJ320" s="35"/>
      <c r="WCK320" s="35"/>
      <c r="WCL320" s="15"/>
      <c r="WCN320" s="13"/>
      <c r="WCO320" s="35"/>
      <c r="WCP320" s="35"/>
      <c r="WCQ320" s="15"/>
      <c r="WCS320" s="13"/>
      <c r="WCT320" s="35"/>
      <c r="WCU320" s="35"/>
      <c r="WCV320" s="15"/>
      <c r="WCX320" s="13"/>
      <c r="WCY320" s="35"/>
      <c r="WCZ320" s="35"/>
      <c r="WDA320" s="15"/>
      <c r="WDC320" s="13"/>
      <c r="WDD320" s="35"/>
      <c r="WDE320" s="35"/>
      <c r="WDF320" s="15"/>
      <c r="WDH320" s="13"/>
      <c r="WDI320" s="35"/>
      <c r="WDJ320" s="35"/>
      <c r="WDK320" s="15"/>
      <c r="WDM320" s="13"/>
      <c r="WDN320" s="35"/>
      <c r="WDO320" s="35"/>
      <c r="WDP320" s="15"/>
      <c r="WDR320" s="13"/>
      <c r="WDS320" s="35"/>
      <c r="WDT320" s="35"/>
      <c r="WDU320" s="15"/>
      <c r="WDW320" s="13"/>
      <c r="WDX320" s="35"/>
      <c r="WDY320" s="35"/>
      <c r="WDZ320" s="15"/>
      <c r="WEB320" s="13"/>
      <c r="WEC320" s="35"/>
      <c r="WED320" s="35"/>
      <c r="WEE320" s="15"/>
      <c r="WEG320" s="13"/>
      <c r="WEH320" s="35"/>
      <c r="WEI320" s="35"/>
      <c r="WEJ320" s="15"/>
      <c r="WEL320" s="13"/>
      <c r="WEM320" s="35"/>
      <c r="WEN320" s="35"/>
      <c r="WEO320" s="15"/>
      <c r="WEQ320" s="13"/>
      <c r="WER320" s="35"/>
      <c r="WES320" s="35"/>
      <c r="WET320" s="15"/>
      <c r="WEV320" s="13"/>
      <c r="WEW320" s="35"/>
      <c r="WEX320" s="35"/>
      <c r="WEY320" s="15"/>
      <c r="WFA320" s="13"/>
      <c r="WFB320" s="35"/>
      <c r="WFC320" s="35"/>
      <c r="WFD320" s="15"/>
      <c r="WFF320" s="13"/>
      <c r="WFG320" s="35"/>
      <c r="WFH320" s="35"/>
      <c r="WFI320" s="15"/>
      <c r="WFK320" s="13"/>
      <c r="WFL320" s="35"/>
      <c r="WFM320" s="35"/>
      <c r="WFN320" s="15"/>
      <c r="WFP320" s="13"/>
      <c r="WFQ320" s="35"/>
      <c r="WFR320" s="35"/>
      <c r="WFS320" s="15"/>
      <c r="WFU320" s="13"/>
      <c r="WFV320" s="35"/>
      <c r="WFW320" s="35"/>
      <c r="WFX320" s="15"/>
      <c r="WFZ320" s="13"/>
      <c r="WGA320" s="35"/>
      <c r="WGB320" s="35"/>
      <c r="WGC320" s="15"/>
      <c r="WGE320" s="13"/>
      <c r="WGF320" s="35"/>
      <c r="WGG320" s="35"/>
      <c r="WGH320" s="15"/>
      <c r="WGJ320" s="13"/>
      <c r="WGK320" s="35"/>
      <c r="WGL320" s="35"/>
      <c r="WGM320" s="15"/>
      <c r="WGO320" s="13"/>
      <c r="WGP320" s="35"/>
      <c r="WGQ320" s="35"/>
      <c r="WGR320" s="15"/>
      <c r="WGT320" s="13"/>
      <c r="WGU320" s="35"/>
      <c r="WGV320" s="35"/>
      <c r="WGW320" s="15"/>
      <c r="WGY320" s="13"/>
      <c r="WGZ320" s="35"/>
      <c r="WHA320" s="35"/>
      <c r="WHB320" s="15"/>
      <c r="WHD320" s="13"/>
      <c r="WHE320" s="35"/>
      <c r="WHF320" s="35"/>
      <c r="WHG320" s="15"/>
      <c r="WHI320" s="13"/>
      <c r="WHJ320" s="35"/>
      <c r="WHK320" s="35"/>
      <c r="WHL320" s="15"/>
      <c r="WHN320" s="13"/>
      <c r="WHO320" s="35"/>
      <c r="WHP320" s="35"/>
      <c r="WHQ320" s="15"/>
      <c r="WHS320" s="13"/>
      <c r="WHT320" s="35"/>
      <c r="WHU320" s="35"/>
      <c r="WHV320" s="15"/>
      <c r="WHX320" s="13"/>
      <c r="WHY320" s="35"/>
      <c r="WHZ320" s="35"/>
      <c r="WIA320" s="15"/>
      <c r="WIC320" s="13"/>
      <c r="WID320" s="35"/>
      <c r="WIE320" s="35"/>
      <c r="WIF320" s="15"/>
      <c r="WIH320" s="13"/>
      <c r="WII320" s="35"/>
      <c r="WIJ320" s="35"/>
      <c r="WIK320" s="15"/>
      <c r="WIM320" s="13"/>
      <c r="WIN320" s="35"/>
      <c r="WIO320" s="35"/>
      <c r="WIP320" s="15"/>
      <c r="WIR320" s="13"/>
      <c r="WIS320" s="35"/>
      <c r="WIT320" s="35"/>
      <c r="WIU320" s="15"/>
      <c r="WIW320" s="13"/>
      <c r="WIX320" s="35"/>
      <c r="WIY320" s="35"/>
      <c r="WIZ320" s="15"/>
      <c r="WJB320" s="13"/>
      <c r="WJC320" s="35"/>
      <c r="WJD320" s="35"/>
      <c r="WJE320" s="15"/>
      <c r="WJG320" s="13"/>
      <c r="WJH320" s="35"/>
      <c r="WJI320" s="35"/>
      <c r="WJJ320" s="15"/>
      <c r="WJL320" s="13"/>
      <c r="WJM320" s="35"/>
      <c r="WJN320" s="35"/>
      <c r="WJO320" s="15"/>
      <c r="WJQ320" s="13"/>
      <c r="WJR320" s="35"/>
      <c r="WJS320" s="35"/>
      <c r="WJT320" s="15"/>
      <c r="WJV320" s="13"/>
      <c r="WJW320" s="35"/>
      <c r="WJX320" s="35"/>
      <c r="WJY320" s="15"/>
      <c r="WKA320" s="13"/>
      <c r="WKB320" s="35"/>
      <c r="WKC320" s="35"/>
      <c r="WKD320" s="15"/>
      <c r="WKF320" s="13"/>
      <c r="WKG320" s="35"/>
      <c r="WKH320" s="35"/>
      <c r="WKI320" s="15"/>
      <c r="WKK320" s="13"/>
      <c r="WKL320" s="35"/>
      <c r="WKM320" s="35"/>
      <c r="WKN320" s="15"/>
      <c r="WKP320" s="13"/>
      <c r="WKQ320" s="35"/>
      <c r="WKR320" s="35"/>
      <c r="WKS320" s="15"/>
      <c r="WKU320" s="13"/>
      <c r="WKV320" s="35"/>
      <c r="WKW320" s="35"/>
      <c r="WKX320" s="15"/>
      <c r="WKZ320" s="13"/>
      <c r="WLA320" s="35"/>
      <c r="WLB320" s="35"/>
      <c r="WLC320" s="15"/>
      <c r="WLE320" s="13"/>
      <c r="WLF320" s="35"/>
      <c r="WLG320" s="35"/>
      <c r="WLH320" s="15"/>
      <c r="WLJ320" s="13"/>
      <c r="WLK320" s="35"/>
      <c r="WLL320" s="35"/>
      <c r="WLM320" s="15"/>
      <c r="WLO320" s="13"/>
      <c r="WLP320" s="35"/>
      <c r="WLQ320" s="35"/>
      <c r="WLR320" s="15"/>
      <c r="WLT320" s="13"/>
      <c r="WLU320" s="35"/>
      <c r="WLV320" s="35"/>
      <c r="WLW320" s="15"/>
      <c r="WLY320" s="13"/>
      <c r="WLZ320" s="35"/>
      <c r="WMA320" s="35"/>
      <c r="WMB320" s="15"/>
      <c r="WMD320" s="13"/>
      <c r="WME320" s="35"/>
      <c r="WMF320" s="35"/>
      <c r="WMG320" s="15"/>
      <c r="WMI320" s="13"/>
      <c r="WMJ320" s="35"/>
      <c r="WMK320" s="35"/>
      <c r="WML320" s="15"/>
      <c r="WMN320" s="13"/>
      <c r="WMO320" s="35"/>
      <c r="WMP320" s="35"/>
      <c r="WMQ320" s="15"/>
      <c r="WMS320" s="13"/>
      <c r="WMT320" s="35"/>
      <c r="WMU320" s="35"/>
      <c r="WMV320" s="15"/>
      <c r="WMX320" s="13"/>
      <c r="WMY320" s="35"/>
      <c r="WMZ320" s="35"/>
      <c r="WNA320" s="15"/>
      <c r="WNC320" s="13"/>
      <c r="WND320" s="35"/>
      <c r="WNE320" s="35"/>
      <c r="WNF320" s="15"/>
      <c r="WNH320" s="13"/>
      <c r="WNI320" s="35"/>
      <c r="WNJ320" s="35"/>
      <c r="WNK320" s="15"/>
      <c r="WNM320" s="13"/>
      <c r="WNN320" s="35"/>
      <c r="WNO320" s="35"/>
      <c r="WNP320" s="15"/>
      <c r="WNR320" s="13"/>
      <c r="WNS320" s="35"/>
      <c r="WNT320" s="35"/>
      <c r="WNU320" s="15"/>
      <c r="WNW320" s="13"/>
      <c r="WNX320" s="35"/>
      <c r="WNY320" s="35"/>
      <c r="WNZ320" s="15"/>
      <c r="WOB320" s="13"/>
      <c r="WOC320" s="35"/>
      <c r="WOD320" s="35"/>
      <c r="WOE320" s="15"/>
      <c r="WOG320" s="13"/>
      <c r="WOH320" s="35"/>
      <c r="WOI320" s="35"/>
      <c r="WOJ320" s="15"/>
      <c r="WOL320" s="13"/>
      <c r="WOM320" s="35"/>
      <c r="WON320" s="35"/>
      <c r="WOO320" s="15"/>
      <c r="WOQ320" s="13"/>
      <c r="WOR320" s="35"/>
      <c r="WOS320" s="35"/>
      <c r="WOT320" s="15"/>
      <c r="WOV320" s="13"/>
      <c r="WOW320" s="35"/>
      <c r="WOX320" s="35"/>
      <c r="WOY320" s="15"/>
      <c r="WPA320" s="13"/>
      <c r="WPB320" s="35"/>
      <c r="WPC320" s="35"/>
      <c r="WPD320" s="15"/>
      <c r="WPF320" s="13"/>
      <c r="WPG320" s="35"/>
      <c r="WPH320" s="35"/>
      <c r="WPI320" s="15"/>
      <c r="WPK320" s="13"/>
      <c r="WPL320" s="35"/>
      <c r="WPM320" s="35"/>
      <c r="WPN320" s="15"/>
      <c r="WPP320" s="13"/>
      <c r="WPQ320" s="35"/>
      <c r="WPR320" s="35"/>
      <c r="WPS320" s="15"/>
      <c r="WPU320" s="13"/>
      <c r="WPV320" s="35"/>
      <c r="WPW320" s="35"/>
      <c r="WPX320" s="15"/>
      <c r="WPZ320" s="13"/>
      <c r="WQA320" s="35"/>
      <c r="WQB320" s="35"/>
      <c r="WQC320" s="15"/>
      <c r="WQE320" s="13"/>
      <c r="WQF320" s="35"/>
      <c r="WQG320" s="35"/>
      <c r="WQH320" s="15"/>
      <c r="WQJ320" s="13"/>
      <c r="WQK320" s="35"/>
      <c r="WQL320" s="35"/>
      <c r="WQM320" s="15"/>
      <c r="WQO320" s="13"/>
      <c r="WQP320" s="35"/>
      <c r="WQQ320" s="35"/>
      <c r="WQR320" s="15"/>
      <c r="WQT320" s="13"/>
      <c r="WQU320" s="35"/>
      <c r="WQV320" s="35"/>
      <c r="WQW320" s="15"/>
      <c r="WQY320" s="13"/>
      <c r="WQZ320" s="35"/>
      <c r="WRA320" s="35"/>
      <c r="WRB320" s="15"/>
      <c r="WRD320" s="13"/>
      <c r="WRE320" s="35"/>
      <c r="WRF320" s="35"/>
      <c r="WRG320" s="15"/>
      <c r="WRI320" s="13"/>
      <c r="WRJ320" s="35"/>
      <c r="WRK320" s="35"/>
      <c r="WRL320" s="15"/>
      <c r="WRN320" s="13"/>
      <c r="WRO320" s="35"/>
      <c r="WRP320" s="35"/>
      <c r="WRQ320" s="15"/>
      <c r="WRS320" s="13"/>
      <c r="WRT320" s="35"/>
      <c r="WRU320" s="35"/>
      <c r="WRV320" s="15"/>
      <c r="WRX320" s="13"/>
      <c r="WRY320" s="35"/>
      <c r="WRZ320" s="35"/>
      <c r="WSA320" s="15"/>
      <c r="WSC320" s="13"/>
      <c r="WSD320" s="35"/>
      <c r="WSE320" s="35"/>
      <c r="WSF320" s="15"/>
      <c r="WSH320" s="13"/>
      <c r="WSI320" s="35"/>
      <c r="WSJ320" s="35"/>
      <c r="WSK320" s="15"/>
      <c r="WSM320" s="13"/>
      <c r="WSN320" s="35"/>
      <c r="WSO320" s="35"/>
      <c r="WSP320" s="15"/>
      <c r="WSR320" s="13"/>
      <c r="WSS320" s="35"/>
      <c r="WST320" s="35"/>
      <c r="WSU320" s="15"/>
      <c r="WSW320" s="13"/>
      <c r="WSX320" s="35"/>
      <c r="WSY320" s="35"/>
      <c r="WSZ320" s="15"/>
      <c r="WTB320" s="13"/>
      <c r="WTC320" s="35"/>
      <c r="WTD320" s="35"/>
      <c r="WTE320" s="15"/>
      <c r="WTG320" s="13"/>
      <c r="WTH320" s="35"/>
      <c r="WTI320" s="35"/>
      <c r="WTJ320" s="15"/>
      <c r="WTL320" s="13"/>
      <c r="WTM320" s="35"/>
      <c r="WTN320" s="35"/>
      <c r="WTO320" s="15"/>
      <c r="WTQ320" s="13"/>
      <c r="WTR320" s="35"/>
      <c r="WTS320" s="35"/>
      <c r="WTT320" s="15"/>
      <c r="WTV320" s="13"/>
      <c r="WTW320" s="35"/>
      <c r="WTX320" s="35"/>
      <c r="WTY320" s="15"/>
      <c r="WUA320" s="13"/>
      <c r="WUB320" s="35"/>
      <c r="WUC320" s="35"/>
      <c r="WUD320" s="15"/>
      <c r="WUF320" s="13"/>
      <c r="WUG320" s="35"/>
      <c r="WUH320" s="35"/>
      <c r="WUI320" s="15"/>
      <c r="WUK320" s="13"/>
      <c r="WUL320" s="35"/>
      <c r="WUM320" s="35"/>
      <c r="WUN320" s="15"/>
      <c r="WUP320" s="13"/>
      <c r="WUQ320" s="35"/>
      <c r="WUR320" s="35"/>
      <c r="WUS320" s="15"/>
      <c r="WUU320" s="13"/>
      <c r="WUV320" s="35"/>
      <c r="WUW320" s="35"/>
      <c r="WUX320" s="15"/>
      <c r="WUZ320" s="13"/>
      <c r="WVA320" s="35"/>
      <c r="WVB320" s="35"/>
      <c r="WVC320" s="15"/>
      <c r="WVE320" s="13"/>
      <c r="WVF320" s="35"/>
      <c r="WVG320" s="35"/>
      <c r="WVH320" s="15"/>
      <c r="WVJ320" s="13"/>
      <c r="WVK320" s="35"/>
      <c r="WVL320" s="35"/>
      <c r="WVM320" s="15"/>
      <c r="WVO320" s="13"/>
      <c r="WVP320" s="35"/>
      <c r="WVQ320" s="35"/>
      <c r="WVR320" s="15"/>
      <c r="WVT320" s="13"/>
      <c r="WVU320" s="35"/>
      <c r="WVV320" s="35"/>
      <c r="WVW320" s="15"/>
      <c r="WVY320" s="13"/>
      <c r="WVZ320" s="35"/>
      <c r="WWA320" s="35"/>
      <c r="WWB320" s="15"/>
      <c r="WWD320" s="13"/>
      <c r="WWE320" s="35"/>
      <c r="WWF320" s="35"/>
      <c r="WWG320" s="15"/>
      <c r="WWI320" s="13"/>
      <c r="WWJ320" s="35"/>
      <c r="WWK320" s="35"/>
      <c r="WWL320" s="15"/>
      <c r="WWN320" s="13"/>
      <c r="WWO320" s="35"/>
      <c r="WWP320" s="35"/>
      <c r="WWQ320" s="15"/>
      <c r="WWS320" s="13"/>
      <c r="WWT320" s="35"/>
      <c r="WWU320" s="35"/>
      <c r="WWV320" s="15"/>
      <c r="WWX320" s="13"/>
      <c r="WWY320" s="35"/>
      <c r="WWZ320" s="35"/>
      <c r="WXA320" s="15"/>
      <c r="WXC320" s="13"/>
      <c r="WXD320" s="35"/>
      <c r="WXE320" s="35"/>
      <c r="WXF320" s="15"/>
      <c r="WXH320" s="13"/>
      <c r="WXI320" s="35"/>
      <c r="WXJ320" s="35"/>
      <c r="WXK320" s="15"/>
      <c r="WXM320" s="13"/>
      <c r="WXN320" s="35"/>
      <c r="WXO320" s="35"/>
      <c r="WXP320" s="15"/>
      <c r="WXR320" s="13"/>
      <c r="WXS320" s="35"/>
      <c r="WXT320" s="35"/>
      <c r="WXU320" s="15"/>
      <c r="WXW320" s="13"/>
      <c r="WXX320" s="35"/>
      <c r="WXY320" s="35"/>
      <c r="WXZ320" s="15"/>
      <c r="WYB320" s="13"/>
      <c r="WYC320" s="35"/>
      <c r="WYD320" s="35"/>
      <c r="WYE320" s="15"/>
      <c r="WYG320" s="13"/>
      <c r="WYH320" s="35"/>
      <c r="WYI320" s="35"/>
      <c r="WYJ320" s="15"/>
      <c r="WYL320" s="13"/>
      <c r="WYM320" s="35"/>
      <c r="WYN320" s="35"/>
      <c r="WYO320" s="15"/>
      <c r="WYQ320" s="13"/>
      <c r="WYR320" s="35"/>
      <c r="WYS320" s="35"/>
      <c r="WYT320" s="15"/>
      <c r="WYV320" s="13"/>
      <c r="WYW320" s="35"/>
      <c r="WYX320" s="35"/>
      <c r="WYY320" s="15"/>
      <c r="WZA320" s="13"/>
      <c r="WZB320" s="35"/>
      <c r="WZC320" s="35"/>
      <c r="WZD320" s="15"/>
      <c r="WZF320" s="13"/>
      <c r="WZG320" s="35"/>
      <c r="WZH320" s="35"/>
      <c r="WZI320" s="15"/>
      <c r="WZK320" s="13"/>
      <c r="WZL320" s="35"/>
      <c r="WZM320" s="35"/>
      <c r="WZN320" s="15"/>
      <c r="WZP320" s="13"/>
      <c r="WZQ320" s="35"/>
      <c r="WZR320" s="35"/>
      <c r="WZS320" s="15"/>
      <c r="WZU320" s="13"/>
      <c r="WZV320" s="35"/>
      <c r="WZW320" s="35"/>
      <c r="WZX320" s="15"/>
      <c r="WZZ320" s="13"/>
      <c r="XAA320" s="35"/>
      <c r="XAB320" s="35"/>
      <c r="XAC320" s="15"/>
      <c r="XAE320" s="13"/>
      <c r="XAF320" s="35"/>
      <c r="XAG320" s="35"/>
      <c r="XAH320" s="15"/>
      <c r="XAJ320" s="13"/>
      <c r="XAK320" s="35"/>
      <c r="XAL320" s="35"/>
      <c r="XAM320" s="15"/>
      <c r="XAO320" s="13"/>
      <c r="XAP320" s="35"/>
      <c r="XAQ320" s="35"/>
      <c r="XAR320" s="15"/>
      <c r="XAT320" s="13"/>
      <c r="XAU320" s="35"/>
      <c r="XAV320" s="35"/>
      <c r="XAW320" s="15"/>
      <c r="XAY320" s="13"/>
      <c r="XAZ320" s="35"/>
      <c r="XBA320" s="35"/>
      <c r="XBB320" s="15"/>
      <c r="XBD320" s="13"/>
      <c r="XBE320" s="35"/>
      <c r="XBF320" s="35"/>
      <c r="XBG320" s="15"/>
      <c r="XBI320" s="13"/>
      <c r="XBJ320" s="35"/>
      <c r="XBK320" s="35"/>
      <c r="XBL320" s="15"/>
      <c r="XBN320" s="13"/>
      <c r="XBO320" s="35"/>
      <c r="XBP320" s="35"/>
      <c r="XBQ320" s="15"/>
      <c r="XBS320" s="13"/>
      <c r="XBT320" s="35"/>
      <c r="XBU320" s="35"/>
      <c r="XBV320" s="15"/>
      <c r="XBX320" s="13"/>
      <c r="XBY320" s="35"/>
      <c r="XBZ320" s="35"/>
      <c r="XCA320" s="15"/>
      <c r="XCC320" s="13"/>
      <c r="XCD320" s="35"/>
      <c r="XCE320" s="35"/>
      <c r="XCF320" s="15"/>
      <c r="XCH320" s="13"/>
      <c r="XCI320" s="35"/>
      <c r="XCJ320" s="35"/>
      <c r="XCK320" s="15"/>
      <c r="XCM320" s="13"/>
      <c r="XCN320" s="35"/>
      <c r="XCO320" s="35"/>
      <c r="XCP320" s="15"/>
      <c r="XCR320" s="13"/>
      <c r="XCS320" s="35"/>
      <c r="XCT320" s="35"/>
      <c r="XCU320" s="15"/>
      <c r="XCW320" s="13"/>
      <c r="XCX320" s="35"/>
      <c r="XCY320" s="35"/>
      <c r="XCZ320" s="15"/>
      <c r="XDB320" s="13"/>
      <c r="XDC320" s="35"/>
      <c r="XDD320" s="35"/>
      <c r="XDE320" s="15"/>
      <c r="XDG320" s="13"/>
      <c r="XDH320" s="35"/>
      <c r="XDI320" s="35"/>
      <c r="XDJ320" s="15"/>
      <c r="XDL320" s="13"/>
      <c r="XDM320" s="35"/>
      <c r="XDN320" s="35"/>
      <c r="XDO320" s="15"/>
      <c r="XDQ320" s="13"/>
      <c r="XDR320" s="35"/>
      <c r="XDS320" s="35"/>
      <c r="XDT320" s="15"/>
      <c r="XDV320" s="13"/>
      <c r="XDW320" s="35"/>
      <c r="XDX320" s="35"/>
      <c r="XDY320" s="15"/>
      <c r="XEA320" s="13"/>
      <c r="XEB320" s="35"/>
      <c r="XEC320" s="35"/>
      <c r="XED320" s="15"/>
      <c r="XEF320" s="13"/>
      <c r="XEG320" s="35"/>
      <c r="XEH320" s="35"/>
      <c r="XEI320" s="15"/>
      <c r="XEK320" s="13"/>
      <c r="XEL320" s="35"/>
      <c r="XEM320" s="35"/>
      <c r="XEN320" s="15"/>
      <c r="XEP320" s="13"/>
      <c r="XEQ320" s="35"/>
      <c r="XER320" s="35"/>
      <c r="XES320" s="15"/>
      <c r="XEU320" s="13"/>
      <c r="XEV320" s="35"/>
      <c r="XEW320" s="35"/>
      <c r="XEX320" s="15"/>
      <c r="XEZ320" s="13"/>
      <c r="XFA320" s="35"/>
      <c r="XFB320" s="35"/>
      <c r="XFC320" s="15"/>
    </row>
    <row r="321" spans="1:1023 1025:2048 2050:6143 6145:7168 7170:11263 11265:12288 12290:16383" x14ac:dyDescent="0.3">
      <c r="A321" s="35">
        <v>46120</v>
      </c>
      <c r="B321" s="35" t="s">
        <v>1072</v>
      </c>
      <c r="C321" s="15" t="s">
        <v>1499</v>
      </c>
      <c r="D321" s="1" t="s">
        <v>701</v>
      </c>
      <c r="E321" s="13">
        <v>46171</v>
      </c>
      <c r="F321" s="53">
        <f t="shared" si="13"/>
        <v>51</v>
      </c>
      <c r="G321" s="19">
        <v>-115.245419</v>
      </c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6"/>
      <c r="DP321" s="36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6"/>
      <c r="EG321" s="36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6"/>
      <c r="EX321" s="36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  <c r="FK321" s="36"/>
      <c r="FL321" s="36"/>
      <c r="FM321" s="36"/>
      <c r="FN321" s="36"/>
      <c r="FO321" s="36"/>
      <c r="FP321" s="36"/>
      <c r="FQ321" s="36"/>
      <c r="FR321" s="36"/>
      <c r="FS321" s="36"/>
      <c r="FT321" s="36"/>
      <c r="FU321" s="36"/>
      <c r="FV321" s="36"/>
      <c r="FW321" s="36"/>
      <c r="FX321" s="36"/>
      <c r="FY321" s="36"/>
      <c r="FZ321" s="36"/>
      <c r="GA321" s="36"/>
      <c r="GB321" s="36"/>
      <c r="GC321" s="36"/>
      <c r="GD321" s="36"/>
      <c r="GE321" s="36"/>
      <c r="GF321" s="36"/>
      <c r="GG321" s="36"/>
      <c r="GH321" s="36"/>
      <c r="GI321" s="36"/>
      <c r="GJ321" s="36"/>
      <c r="GK321" s="36"/>
      <c r="GL321" s="36"/>
      <c r="GM321" s="36"/>
      <c r="GN321" s="36"/>
      <c r="GO321" s="36"/>
      <c r="GP321" s="36"/>
      <c r="GQ321" s="36"/>
      <c r="GR321" s="36"/>
      <c r="GS321" s="36"/>
      <c r="GT321" s="36"/>
      <c r="GU321" s="36"/>
      <c r="GV321" s="36"/>
      <c r="GW321" s="36"/>
      <c r="GX321" s="36"/>
      <c r="GY321" s="36"/>
      <c r="GZ321" s="36"/>
      <c r="HA321" s="36"/>
      <c r="HB321" s="36"/>
      <c r="HC321" s="36"/>
      <c r="HD321" s="36"/>
      <c r="HE321" s="36"/>
      <c r="HF321" s="36"/>
      <c r="HG321" s="36"/>
      <c r="HH321" s="36"/>
      <c r="HI321" s="36"/>
      <c r="HJ321" s="36"/>
      <c r="HK321" s="36"/>
      <c r="HL321" s="36"/>
      <c r="HM321" s="36"/>
      <c r="HN321" s="36"/>
      <c r="HO321" s="36"/>
      <c r="HP321" s="36"/>
      <c r="HQ321" s="36"/>
      <c r="HR321" s="36"/>
      <c r="HS321" s="36"/>
      <c r="HT321" s="36"/>
      <c r="HU321" s="36"/>
      <c r="HV321" s="36"/>
      <c r="HW321" s="36"/>
      <c r="HX321" s="36"/>
      <c r="HY321" s="36"/>
      <c r="HZ321" s="36"/>
      <c r="IA321" s="36"/>
      <c r="IB321" s="36"/>
      <c r="IC321" s="36"/>
      <c r="ID321" s="36"/>
      <c r="IE321" s="36"/>
      <c r="IF321" s="36"/>
      <c r="IG321" s="36"/>
      <c r="IH321" s="36"/>
      <c r="II321" s="36"/>
      <c r="IJ321" s="36"/>
      <c r="IK321" s="36"/>
      <c r="IL321" s="36"/>
      <c r="IM321" s="36"/>
      <c r="IN321" s="36"/>
      <c r="IO321" s="36"/>
      <c r="IP321" s="36"/>
      <c r="IQ321" s="36"/>
      <c r="IR321" s="36"/>
      <c r="IS321" s="36"/>
      <c r="IT321" s="36"/>
      <c r="IU321" s="36"/>
      <c r="IV321" s="36"/>
      <c r="IW321" s="36"/>
      <c r="IX321" s="36"/>
      <c r="IY321" s="36"/>
      <c r="IZ321" s="36"/>
      <c r="JA321" s="36"/>
      <c r="JB321" s="36"/>
      <c r="JC321" s="36"/>
      <c r="JD321" s="36"/>
      <c r="JE321" s="36"/>
      <c r="JF321" s="36"/>
      <c r="JG321" s="36"/>
      <c r="JH321" s="36"/>
      <c r="JI321" s="36"/>
      <c r="JJ321" s="36"/>
      <c r="JK321" s="36"/>
      <c r="JL321" s="36"/>
      <c r="JM321" s="36"/>
      <c r="JN321" s="36"/>
      <c r="JO321" s="36"/>
      <c r="JP321" s="36"/>
      <c r="JQ321" s="36"/>
      <c r="JR321" s="36"/>
      <c r="JS321" s="36"/>
      <c r="JT321" s="36"/>
      <c r="JU321" s="36"/>
      <c r="JV321" s="36"/>
      <c r="JW321" s="36"/>
      <c r="JX321" s="36"/>
      <c r="JY321" s="36"/>
      <c r="JZ321" s="36"/>
      <c r="KA321" s="36"/>
      <c r="KB321" s="36"/>
      <c r="KC321" s="36"/>
      <c r="KD321" s="36"/>
      <c r="KE321" s="36"/>
      <c r="KF321" s="36"/>
      <c r="KG321" s="36"/>
      <c r="KH321" s="36"/>
      <c r="KI321" s="36"/>
      <c r="KJ321" s="36"/>
      <c r="KK321" s="36"/>
      <c r="KL321" s="36"/>
      <c r="KM321" s="36"/>
      <c r="KN321" s="36"/>
      <c r="KO321" s="36"/>
      <c r="KP321" s="36"/>
      <c r="KQ321" s="36"/>
      <c r="KR321" s="36"/>
      <c r="KS321" s="36"/>
      <c r="KT321" s="36"/>
      <c r="KU321" s="36"/>
      <c r="KV321" s="36"/>
      <c r="KW321" s="36"/>
      <c r="KX321" s="36"/>
      <c r="KY321" s="36"/>
      <c r="KZ321" s="36"/>
      <c r="LA321" s="36"/>
      <c r="LB321" s="36"/>
      <c r="LC321" s="36"/>
      <c r="LD321" s="36"/>
      <c r="LE321" s="36"/>
      <c r="LF321" s="36"/>
      <c r="LG321" s="36"/>
      <c r="LH321" s="36"/>
      <c r="LI321" s="36"/>
      <c r="LJ321" s="36"/>
      <c r="LK321" s="36"/>
      <c r="LL321" s="36"/>
      <c r="LM321" s="36"/>
      <c r="LN321" s="36"/>
      <c r="LO321" s="36"/>
      <c r="LP321" s="36"/>
      <c r="LQ321" s="36"/>
      <c r="LR321" s="36"/>
      <c r="LS321" s="36"/>
      <c r="LT321" s="36"/>
      <c r="LU321" s="36"/>
      <c r="LV321" s="36"/>
      <c r="LW321" s="36"/>
      <c r="LX321" s="36"/>
      <c r="LY321" s="36"/>
      <c r="LZ321" s="36"/>
      <c r="MA321" s="36"/>
      <c r="MB321" s="36"/>
      <c r="MC321" s="36"/>
      <c r="MD321" s="36"/>
      <c r="ME321" s="36"/>
      <c r="MF321" s="36"/>
      <c r="MG321" s="36"/>
      <c r="MH321" s="36"/>
      <c r="MI321" s="36"/>
      <c r="MJ321" s="36"/>
      <c r="MK321" s="36"/>
      <c r="ML321" s="36"/>
      <c r="MM321" s="36"/>
      <c r="MN321" s="36"/>
      <c r="MO321" s="36"/>
      <c r="MP321" s="36"/>
      <c r="MQ321" s="36"/>
      <c r="MR321" s="36"/>
      <c r="MS321" s="36"/>
      <c r="MT321" s="36"/>
      <c r="MU321" s="36"/>
      <c r="MV321" s="36"/>
      <c r="MW321" s="36"/>
      <c r="MX321" s="36"/>
      <c r="MY321" s="36"/>
      <c r="MZ321" s="36"/>
      <c r="NA321" s="36"/>
      <c r="NB321" s="36"/>
      <c r="NC321" s="36"/>
      <c r="ND321" s="36"/>
      <c r="NE321" s="36"/>
      <c r="NF321" s="36"/>
      <c r="NG321" s="36"/>
      <c r="NH321" s="36"/>
      <c r="NI321" s="36"/>
      <c r="NJ321" s="36"/>
      <c r="NK321" s="36"/>
      <c r="NL321" s="36"/>
      <c r="NM321" s="36"/>
      <c r="NN321" s="36"/>
      <c r="NO321" s="36"/>
      <c r="NP321" s="36"/>
      <c r="NQ321" s="36"/>
      <c r="NR321" s="36"/>
      <c r="NS321" s="36"/>
      <c r="NT321" s="36"/>
      <c r="NU321" s="36"/>
      <c r="NV321" s="36"/>
      <c r="NW321" s="36"/>
      <c r="NX321" s="36"/>
      <c r="NY321" s="36"/>
      <c r="NZ321" s="36"/>
      <c r="OA321" s="36"/>
      <c r="OB321" s="36"/>
      <c r="OC321" s="36"/>
      <c r="OD321" s="36"/>
      <c r="OE321" s="36"/>
      <c r="OF321" s="36"/>
      <c r="OG321" s="36"/>
      <c r="OH321" s="36"/>
      <c r="OI321" s="36"/>
      <c r="OJ321" s="36"/>
      <c r="OK321" s="36"/>
      <c r="OL321" s="36"/>
      <c r="OM321" s="36"/>
      <c r="ON321" s="36"/>
      <c r="OO321" s="36"/>
      <c r="OP321" s="36"/>
      <c r="OQ321" s="36"/>
      <c r="OR321" s="36"/>
      <c r="OS321" s="36"/>
      <c r="OT321" s="36"/>
      <c r="OU321" s="36"/>
      <c r="OV321" s="36"/>
      <c r="OW321" s="36"/>
      <c r="OX321" s="36"/>
      <c r="OY321" s="36"/>
      <c r="OZ321" s="36"/>
      <c r="PA321" s="36"/>
      <c r="PB321" s="36"/>
      <c r="PC321" s="36"/>
      <c r="PD321" s="36"/>
      <c r="PE321" s="36"/>
      <c r="PF321" s="36"/>
      <c r="PG321" s="36"/>
      <c r="PH321" s="36"/>
      <c r="PI321" s="36"/>
      <c r="PJ321" s="36"/>
      <c r="PK321" s="36"/>
      <c r="PL321" s="36"/>
      <c r="PM321" s="36"/>
      <c r="PN321" s="36"/>
      <c r="PO321" s="36"/>
      <c r="PP321" s="36"/>
      <c r="PQ321" s="36"/>
      <c r="PR321" s="36"/>
      <c r="PS321" s="36"/>
      <c r="PT321" s="36"/>
      <c r="PU321" s="36"/>
      <c r="PV321" s="36"/>
      <c r="PW321" s="36"/>
      <c r="PX321" s="36"/>
      <c r="PY321" s="36"/>
      <c r="PZ321" s="36"/>
      <c r="QA321" s="36"/>
      <c r="QB321" s="36"/>
      <c r="QC321" s="36"/>
      <c r="QD321" s="36"/>
      <c r="QE321" s="36"/>
      <c r="QF321" s="36"/>
      <c r="QG321" s="36"/>
      <c r="QH321" s="36"/>
      <c r="QI321" s="36"/>
      <c r="QJ321" s="36"/>
      <c r="QK321" s="36"/>
      <c r="QL321" s="36"/>
      <c r="QM321" s="36"/>
      <c r="QN321" s="36"/>
      <c r="QO321" s="36"/>
      <c r="QP321" s="36"/>
      <c r="QQ321" s="36"/>
      <c r="QR321" s="36"/>
      <c r="QS321" s="36"/>
      <c r="QT321" s="36"/>
      <c r="QU321" s="36"/>
      <c r="QV321" s="36"/>
      <c r="QW321" s="36"/>
      <c r="QX321" s="36"/>
      <c r="QY321" s="36"/>
      <c r="QZ321" s="36"/>
      <c r="RA321" s="36"/>
      <c r="RB321" s="36"/>
      <c r="RC321" s="36"/>
      <c r="RD321" s="36"/>
      <c r="RE321" s="36"/>
      <c r="RF321" s="36"/>
      <c r="RG321" s="36"/>
      <c r="RH321" s="36"/>
      <c r="RI321" s="36"/>
      <c r="RJ321" s="36"/>
      <c r="RK321" s="36"/>
      <c r="RL321" s="36"/>
      <c r="RM321" s="36"/>
      <c r="RN321" s="36"/>
      <c r="RO321" s="36"/>
      <c r="RP321" s="36"/>
      <c r="RQ321" s="36"/>
      <c r="RR321" s="36"/>
      <c r="RS321" s="36"/>
      <c r="RT321" s="36"/>
      <c r="RU321" s="36"/>
      <c r="RV321" s="36"/>
      <c r="RW321" s="36"/>
      <c r="RX321" s="36"/>
      <c r="RY321" s="36"/>
      <c r="RZ321" s="36"/>
      <c r="SA321" s="36"/>
      <c r="SB321" s="36"/>
      <c r="SC321" s="36"/>
      <c r="SD321" s="36"/>
      <c r="SE321" s="36"/>
      <c r="SF321" s="36"/>
      <c r="SG321" s="36"/>
      <c r="SH321" s="36"/>
      <c r="SI321" s="36"/>
      <c r="SJ321" s="36"/>
      <c r="SK321" s="36"/>
      <c r="SL321" s="36"/>
      <c r="SM321" s="36"/>
      <c r="SN321" s="36"/>
      <c r="SO321" s="36"/>
      <c r="SP321" s="36"/>
      <c r="SQ321" s="36"/>
      <c r="SR321" s="36"/>
      <c r="SS321" s="36"/>
      <c r="ST321" s="36"/>
      <c r="SU321" s="36"/>
      <c r="SV321" s="36"/>
      <c r="SW321" s="36"/>
      <c r="SX321" s="36"/>
      <c r="SY321" s="36"/>
      <c r="SZ321" s="36"/>
      <c r="TA321" s="36"/>
      <c r="TB321" s="36"/>
      <c r="TC321" s="36"/>
      <c r="TD321" s="36"/>
      <c r="TE321" s="36"/>
      <c r="TF321" s="36"/>
      <c r="TG321" s="36"/>
      <c r="TH321" s="36"/>
      <c r="TI321" s="36"/>
      <c r="TJ321" s="36"/>
      <c r="TK321" s="36"/>
      <c r="TL321" s="36"/>
      <c r="TM321" s="36"/>
      <c r="TN321" s="36"/>
      <c r="TO321" s="36"/>
      <c r="TP321" s="36"/>
      <c r="TQ321" s="36"/>
      <c r="TR321" s="36"/>
      <c r="TS321" s="36"/>
      <c r="TT321" s="36"/>
      <c r="TU321" s="36"/>
      <c r="TV321" s="36"/>
      <c r="TW321" s="36"/>
      <c r="TX321" s="36"/>
      <c r="TY321" s="36"/>
      <c r="TZ321" s="36"/>
      <c r="UA321" s="36"/>
      <c r="UB321" s="36"/>
      <c r="UC321" s="36"/>
      <c r="UD321" s="36"/>
      <c r="UE321" s="36"/>
      <c r="UF321" s="36"/>
      <c r="UG321" s="36"/>
      <c r="UH321" s="36"/>
      <c r="UI321" s="36"/>
      <c r="UJ321" s="36"/>
      <c r="UK321" s="36"/>
      <c r="UL321" s="36"/>
      <c r="UM321" s="36"/>
      <c r="UN321" s="36"/>
      <c r="UO321" s="36"/>
      <c r="UP321" s="36"/>
      <c r="UQ321" s="36"/>
      <c r="UR321" s="36"/>
      <c r="US321" s="36"/>
      <c r="UT321" s="36"/>
      <c r="UU321" s="36"/>
      <c r="UV321" s="36"/>
      <c r="UW321" s="36"/>
      <c r="UX321" s="36"/>
      <c r="UY321" s="36"/>
      <c r="UZ321" s="36"/>
      <c r="VA321" s="36"/>
      <c r="VB321" s="36"/>
      <c r="VC321" s="36"/>
      <c r="VD321" s="36"/>
      <c r="VE321" s="36"/>
      <c r="VF321" s="36"/>
      <c r="VG321" s="36"/>
      <c r="VH321" s="36"/>
      <c r="VI321" s="36"/>
      <c r="VJ321" s="36"/>
      <c r="VK321" s="36"/>
      <c r="VL321" s="36"/>
      <c r="VM321" s="36"/>
      <c r="VN321" s="36"/>
      <c r="VO321" s="36"/>
      <c r="VP321" s="36"/>
      <c r="VQ321" s="36"/>
      <c r="VR321" s="36"/>
      <c r="VS321" s="36"/>
      <c r="VT321" s="36"/>
      <c r="VU321" s="36"/>
      <c r="VV321" s="36"/>
      <c r="VW321" s="36"/>
      <c r="VX321" s="36"/>
      <c r="VY321" s="36"/>
      <c r="VZ321" s="36"/>
      <c r="WA321" s="36"/>
      <c r="WB321" s="36"/>
      <c r="WC321" s="36"/>
      <c r="WD321" s="36"/>
      <c r="WE321" s="36"/>
      <c r="WF321" s="36"/>
      <c r="WG321" s="36"/>
      <c r="WH321" s="36"/>
      <c r="WI321" s="36"/>
      <c r="WJ321" s="36"/>
      <c r="WK321" s="36"/>
      <c r="WL321" s="36"/>
      <c r="WM321" s="36"/>
      <c r="WN321" s="36"/>
      <c r="WO321" s="36"/>
      <c r="WP321" s="36"/>
      <c r="WQ321" s="36"/>
      <c r="WR321" s="36"/>
      <c r="WS321" s="36"/>
      <c r="WT321" s="36"/>
      <c r="WU321" s="36"/>
      <c r="WV321" s="36"/>
      <c r="WW321" s="36"/>
      <c r="WX321" s="36"/>
      <c r="WY321" s="36"/>
      <c r="WZ321" s="36"/>
      <c r="XA321" s="36"/>
      <c r="XB321" s="36"/>
      <c r="XC321" s="36"/>
      <c r="XD321" s="36"/>
      <c r="XE321" s="36"/>
      <c r="XF321" s="36"/>
      <c r="XG321" s="36"/>
      <c r="XH321" s="36"/>
      <c r="XI321" s="36"/>
      <c r="XJ321" s="36"/>
      <c r="XK321" s="36"/>
      <c r="XL321" s="36"/>
      <c r="XM321" s="36"/>
      <c r="XN321" s="36"/>
      <c r="XO321" s="36"/>
      <c r="XP321" s="36"/>
      <c r="XQ321" s="36"/>
      <c r="XR321" s="36"/>
      <c r="XS321" s="36"/>
      <c r="XT321" s="36"/>
      <c r="XU321" s="36"/>
      <c r="XV321" s="36"/>
      <c r="XW321" s="36"/>
      <c r="XX321" s="36"/>
      <c r="XY321" s="36"/>
      <c r="XZ321" s="36"/>
      <c r="YA321" s="36"/>
      <c r="YB321" s="36"/>
      <c r="YC321" s="36"/>
      <c r="YD321" s="36"/>
      <c r="YE321" s="36"/>
      <c r="YF321" s="36"/>
      <c r="YG321" s="36"/>
      <c r="YH321" s="36"/>
      <c r="YI321" s="36"/>
      <c r="YJ321" s="36"/>
      <c r="YK321" s="36"/>
      <c r="YL321" s="36"/>
      <c r="YM321" s="36"/>
      <c r="YN321" s="36"/>
      <c r="YO321" s="36"/>
      <c r="YP321" s="36"/>
      <c r="YQ321" s="36"/>
      <c r="YR321" s="36"/>
      <c r="YS321" s="36"/>
      <c r="YT321" s="36"/>
      <c r="YU321" s="36"/>
      <c r="YV321" s="36"/>
      <c r="YW321" s="36"/>
      <c r="YX321" s="36"/>
      <c r="YY321" s="36"/>
      <c r="YZ321" s="36"/>
      <c r="ZA321" s="36"/>
      <c r="ZB321" s="36"/>
      <c r="ZC321" s="36"/>
      <c r="ZD321" s="36"/>
      <c r="ZE321" s="36"/>
      <c r="ZF321" s="36"/>
      <c r="ZG321" s="36"/>
      <c r="ZH321" s="36"/>
      <c r="ZI321" s="36"/>
      <c r="ZJ321" s="36"/>
      <c r="ZK321" s="36"/>
      <c r="ZL321" s="36"/>
      <c r="ZM321" s="36"/>
      <c r="ZN321" s="36"/>
      <c r="ZO321" s="36"/>
      <c r="ZP321" s="36"/>
      <c r="ZQ321" s="36"/>
      <c r="ZR321" s="36"/>
      <c r="ZS321" s="36"/>
      <c r="ZT321" s="36"/>
      <c r="ZU321" s="36"/>
      <c r="ZV321" s="36"/>
      <c r="ZW321" s="36"/>
      <c r="ZX321" s="36"/>
      <c r="ZY321" s="36"/>
      <c r="ZZ321" s="36"/>
      <c r="AAA321" s="36"/>
      <c r="AAB321" s="36"/>
      <c r="AAC321" s="36"/>
      <c r="AAD321" s="36"/>
      <c r="AAE321" s="36"/>
      <c r="AAF321" s="36"/>
      <c r="AAG321" s="36"/>
      <c r="AAH321" s="36"/>
      <c r="AAI321" s="36"/>
      <c r="AAJ321" s="36"/>
      <c r="AAK321" s="36"/>
      <c r="AAL321" s="36"/>
      <c r="AAM321" s="36"/>
      <c r="AAN321" s="36"/>
      <c r="AAO321" s="36"/>
      <c r="AAP321" s="36"/>
      <c r="AAQ321" s="36"/>
      <c r="AAR321" s="36"/>
      <c r="AAS321" s="36"/>
      <c r="AAT321" s="36"/>
      <c r="AAU321" s="36"/>
      <c r="AAV321" s="36"/>
      <c r="AAW321" s="36"/>
      <c r="AAX321" s="36"/>
      <c r="AAY321" s="36"/>
      <c r="AAZ321" s="36"/>
      <c r="ABA321" s="36"/>
      <c r="ABB321" s="36"/>
      <c r="ABC321" s="36"/>
      <c r="ABD321" s="36"/>
      <c r="ABE321" s="36"/>
      <c r="ABF321" s="36"/>
      <c r="ABG321" s="36"/>
      <c r="ABH321" s="36"/>
      <c r="ABI321" s="36"/>
      <c r="ABJ321" s="36"/>
      <c r="ABK321" s="36"/>
      <c r="ABL321" s="36"/>
      <c r="ABM321" s="36"/>
      <c r="ABN321" s="36"/>
      <c r="ABO321" s="36"/>
      <c r="ABP321" s="36"/>
      <c r="ABQ321" s="36"/>
      <c r="ABR321" s="36"/>
      <c r="ABS321" s="36"/>
      <c r="ABT321" s="36"/>
      <c r="ABV321" s="13"/>
      <c r="ABW321" s="35"/>
      <c r="ABX321" s="35"/>
      <c r="ABY321" s="15"/>
      <c r="ACA321" s="13"/>
      <c r="ACB321" s="35"/>
      <c r="ACC321" s="35"/>
      <c r="ACD321" s="15"/>
      <c r="ACF321" s="13"/>
      <c r="ACG321" s="35"/>
      <c r="ACH321" s="35"/>
      <c r="ACI321" s="15"/>
      <c r="ACK321" s="13"/>
      <c r="ACL321" s="35"/>
      <c r="ACM321" s="35"/>
      <c r="ACN321" s="15"/>
      <c r="ACP321" s="13"/>
      <c r="ACQ321" s="35"/>
      <c r="ACR321" s="35"/>
      <c r="ACS321" s="15"/>
      <c r="ACU321" s="13"/>
      <c r="ACV321" s="35"/>
      <c r="ACW321" s="35"/>
      <c r="ACX321" s="15"/>
      <c r="ACZ321" s="13"/>
      <c r="ADA321" s="35"/>
      <c r="ADB321" s="35"/>
      <c r="ADC321" s="15"/>
      <c r="ADE321" s="13"/>
      <c r="ADF321" s="35"/>
      <c r="ADG321" s="35"/>
      <c r="ADH321" s="15"/>
      <c r="ADJ321" s="13"/>
      <c r="ADK321" s="35"/>
      <c r="ADL321" s="35"/>
      <c r="ADM321" s="15"/>
      <c r="ADO321" s="13"/>
      <c r="ADP321" s="35"/>
      <c r="ADQ321" s="35"/>
      <c r="ADR321" s="15"/>
      <c r="ADT321" s="13"/>
      <c r="ADU321" s="35"/>
      <c r="ADV321" s="35"/>
      <c r="ADW321" s="15"/>
      <c r="ADY321" s="13"/>
      <c r="ADZ321" s="35"/>
      <c r="AEA321" s="35"/>
      <c r="AEB321" s="15"/>
      <c r="AED321" s="13"/>
      <c r="AEE321" s="35"/>
      <c r="AEF321" s="35"/>
      <c r="AEG321" s="15"/>
      <c r="AEI321" s="13"/>
      <c r="AEJ321" s="35"/>
      <c r="AEK321" s="35"/>
      <c r="AEL321" s="15"/>
      <c r="AEN321" s="13"/>
      <c r="AEO321" s="35"/>
      <c r="AEP321" s="35"/>
      <c r="AEQ321" s="15"/>
      <c r="AES321" s="13"/>
      <c r="AET321" s="35"/>
      <c r="AEU321" s="35"/>
      <c r="AEV321" s="15"/>
      <c r="AEX321" s="13"/>
      <c r="AEY321" s="35"/>
      <c r="AEZ321" s="35"/>
      <c r="AFA321" s="15"/>
      <c r="AFC321" s="13"/>
      <c r="AFD321" s="35"/>
      <c r="AFE321" s="35"/>
      <c r="AFF321" s="15"/>
      <c r="AFH321" s="13"/>
      <c r="AFI321" s="35"/>
      <c r="AFJ321" s="35"/>
      <c r="AFK321" s="15"/>
      <c r="AFM321" s="13"/>
      <c r="AFN321" s="35"/>
      <c r="AFO321" s="35"/>
      <c r="AFP321" s="15"/>
      <c r="AFR321" s="13"/>
      <c r="AFS321" s="35"/>
      <c r="AFT321" s="35"/>
      <c r="AFU321" s="15"/>
      <c r="AFW321" s="13"/>
      <c r="AFX321" s="35"/>
      <c r="AFY321" s="35"/>
      <c r="AFZ321" s="15"/>
      <c r="AGB321" s="13"/>
      <c r="AGC321" s="35"/>
      <c r="AGD321" s="35"/>
      <c r="AGE321" s="15"/>
      <c r="AGG321" s="13"/>
      <c r="AGH321" s="35"/>
      <c r="AGI321" s="35"/>
      <c r="AGJ321" s="15"/>
      <c r="AGL321" s="13"/>
      <c r="AGM321" s="35"/>
      <c r="AGN321" s="35"/>
      <c r="AGO321" s="15"/>
      <c r="AGQ321" s="13"/>
      <c r="AGR321" s="35"/>
      <c r="AGS321" s="35"/>
      <c r="AGT321" s="15"/>
      <c r="AGV321" s="13"/>
      <c r="AGW321" s="35"/>
      <c r="AGX321" s="35"/>
      <c r="AGY321" s="15"/>
      <c r="AHA321" s="13"/>
      <c r="AHB321" s="35"/>
      <c r="AHC321" s="35"/>
      <c r="AHD321" s="15"/>
      <c r="AHF321" s="13"/>
      <c r="AHG321" s="35"/>
      <c r="AHH321" s="35"/>
      <c r="AHI321" s="15"/>
      <c r="AHK321" s="13"/>
      <c r="AHL321" s="35"/>
      <c r="AHM321" s="35"/>
      <c r="AHN321" s="15"/>
      <c r="AHP321" s="13"/>
      <c r="AHQ321" s="35"/>
      <c r="AHR321" s="35"/>
      <c r="AHS321" s="15"/>
      <c r="AHU321" s="13"/>
      <c r="AHV321" s="35"/>
      <c r="AHW321" s="35"/>
      <c r="AHX321" s="15"/>
      <c r="AHZ321" s="13"/>
      <c r="AIA321" s="35"/>
      <c r="AIB321" s="35"/>
      <c r="AIC321" s="15"/>
      <c r="AIE321" s="13"/>
      <c r="AIF321" s="35"/>
      <c r="AIG321" s="35"/>
      <c r="AIH321" s="15"/>
      <c r="AIJ321" s="13"/>
      <c r="AIK321" s="35"/>
      <c r="AIL321" s="35"/>
      <c r="AIM321" s="15"/>
      <c r="AIO321" s="13"/>
      <c r="AIP321" s="35"/>
      <c r="AIQ321" s="35"/>
      <c r="AIR321" s="15"/>
      <c r="AIT321" s="13"/>
      <c r="AIU321" s="35"/>
      <c r="AIV321" s="35"/>
      <c r="AIW321" s="15"/>
      <c r="AIY321" s="13"/>
      <c r="AIZ321" s="35"/>
      <c r="AJA321" s="35"/>
      <c r="AJB321" s="15"/>
      <c r="AJD321" s="13"/>
      <c r="AJE321" s="35"/>
      <c r="AJF321" s="35"/>
      <c r="AJG321" s="15"/>
      <c r="AJI321" s="13"/>
      <c r="AJJ321" s="35"/>
      <c r="AJK321" s="35"/>
      <c r="AJL321" s="15"/>
      <c r="AJN321" s="13"/>
      <c r="AJO321" s="35"/>
      <c r="AJP321" s="35"/>
      <c r="AJQ321" s="15"/>
      <c r="AJS321" s="13"/>
      <c r="AJT321" s="35"/>
      <c r="AJU321" s="35"/>
      <c r="AJV321" s="15"/>
      <c r="AJX321" s="13"/>
      <c r="AJY321" s="35"/>
      <c r="AJZ321" s="35"/>
      <c r="AKA321" s="15"/>
      <c r="AKC321" s="13"/>
      <c r="AKD321" s="35"/>
      <c r="AKE321" s="35"/>
      <c r="AKF321" s="15"/>
      <c r="AKH321" s="13"/>
      <c r="AKI321" s="35"/>
      <c r="AKJ321" s="35"/>
      <c r="AKK321" s="15"/>
      <c r="AKM321" s="13"/>
      <c r="AKN321" s="35"/>
      <c r="AKO321" s="35"/>
      <c r="AKP321" s="15"/>
      <c r="AKR321" s="13"/>
      <c r="AKS321" s="35"/>
      <c r="AKT321" s="35"/>
      <c r="AKU321" s="15"/>
      <c r="AKW321" s="13"/>
      <c r="AKX321" s="35"/>
      <c r="AKY321" s="35"/>
      <c r="AKZ321" s="15"/>
      <c r="ALB321" s="13"/>
      <c r="ALC321" s="35"/>
      <c r="ALD321" s="35"/>
      <c r="ALE321" s="15"/>
      <c r="ALG321" s="13"/>
      <c r="ALH321" s="35"/>
      <c r="ALI321" s="35"/>
      <c r="ALJ321" s="15"/>
      <c r="ALL321" s="13"/>
      <c r="ALM321" s="35"/>
      <c r="ALN321" s="35"/>
      <c r="ALO321" s="15"/>
      <c r="ALQ321" s="13"/>
      <c r="ALR321" s="35"/>
      <c r="ALS321" s="35"/>
      <c r="ALT321" s="15"/>
      <c r="ALV321" s="13"/>
      <c r="ALW321" s="35"/>
      <c r="ALX321" s="35"/>
      <c r="ALY321" s="15"/>
      <c r="AMA321" s="13"/>
      <c r="AMB321" s="35"/>
      <c r="AMC321" s="35"/>
      <c r="AMD321" s="15"/>
      <c r="AMF321" s="13"/>
      <c r="AMG321" s="35"/>
      <c r="AMH321" s="35"/>
      <c r="AMI321" s="15"/>
      <c r="AMK321" s="13"/>
      <c r="AML321" s="35"/>
      <c r="AMM321" s="35"/>
      <c r="AMN321" s="15"/>
      <c r="AMP321" s="13"/>
      <c r="AMQ321" s="35"/>
      <c r="AMR321" s="35"/>
      <c r="AMS321" s="15"/>
      <c r="AMU321" s="13"/>
      <c r="AMV321" s="35"/>
      <c r="AMW321" s="35"/>
      <c r="AMX321" s="15"/>
      <c r="AMZ321" s="13"/>
      <c r="ANA321" s="35"/>
      <c r="ANB321" s="35"/>
      <c r="ANC321" s="15"/>
      <c r="ANE321" s="13"/>
      <c r="ANF321" s="35"/>
      <c r="ANG321" s="35"/>
      <c r="ANH321" s="15"/>
      <c r="ANJ321" s="13"/>
      <c r="ANK321" s="35"/>
      <c r="ANL321" s="35"/>
      <c r="ANM321" s="15"/>
      <c r="ANO321" s="13"/>
      <c r="ANP321" s="35"/>
      <c r="ANQ321" s="35"/>
      <c r="ANR321" s="15"/>
      <c r="ANT321" s="13"/>
      <c r="ANU321" s="35"/>
      <c r="ANV321" s="35"/>
      <c r="ANW321" s="15"/>
      <c r="ANY321" s="13"/>
      <c r="ANZ321" s="35"/>
      <c r="AOA321" s="35"/>
      <c r="AOB321" s="15"/>
      <c r="AOD321" s="13"/>
      <c r="AOE321" s="35"/>
      <c r="AOF321" s="35"/>
      <c r="AOG321" s="15"/>
      <c r="AOI321" s="13"/>
      <c r="AOJ321" s="35"/>
      <c r="AOK321" s="35"/>
      <c r="AOL321" s="15"/>
      <c r="AON321" s="13"/>
      <c r="AOO321" s="35"/>
      <c r="AOP321" s="35"/>
      <c r="AOQ321" s="15"/>
      <c r="AOS321" s="13"/>
      <c r="AOT321" s="35"/>
      <c r="AOU321" s="35"/>
      <c r="AOV321" s="15"/>
      <c r="AOX321" s="13"/>
      <c r="AOY321" s="35"/>
      <c r="AOZ321" s="35"/>
      <c r="APA321" s="15"/>
      <c r="APC321" s="13"/>
      <c r="APD321" s="35"/>
      <c r="APE321" s="35"/>
      <c r="APF321" s="15"/>
      <c r="APH321" s="13"/>
      <c r="API321" s="35"/>
      <c r="APJ321" s="35"/>
      <c r="APK321" s="15"/>
      <c r="APM321" s="13"/>
      <c r="APN321" s="35"/>
      <c r="APO321" s="35"/>
      <c r="APP321" s="15"/>
      <c r="APR321" s="13"/>
      <c r="APS321" s="35"/>
      <c r="APT321" s="35"/>
      <c r="APU321" s="15"/>
      <c r="APW321" s="13"/>
      <c r="APX321" s="35"/>
      <c r="APY321" s="35"/>
      <c r="APZ321" s="15"/>
      <c r="AQB321" s="13"/>
      <c r="AQC321" s="35"/>
      <c r="AQD321" s="35"/>
      <c r="AQE321" s="15"/>
      <c r="AQG321" s="13"/>
      <c r="AQH321" s="35"/>
      <c r="AQI321" s="35"/>
      <c r="AQJ321" s="15"/>
      <c r="AQL321" s="13"/>
      <c r="AQM321" s="35"/>
      <c r="AQN321" s="35"/>
      <c r="AQO321" s="15"/>
      <c r="AQQ321" s="13"/>
      <c r="AQR321" s="35"/>
      <c r="AQS321" s="35"/>
      <c r="AQT321" s="15"/>
      <c r="AQV321" s="13"/>
      <c r="AQW321" s="35"/>
      <c r="AQX321" s="35"/>
      <c r="AQY321" s="15"/>
      <c r="ARA321" s="13"/>
      <c r="ARB321" s="35"/>
      <c r="ARC321" s="35"/>
      <c r="ARD321" s="15"/>
      <c r="ARF321" s="13"/>
      <c r="ARG321" s="35"/>
      <c r="ARH321" s="35"/>
      <c r="ARI321" s="15"/>
      <c r="ARK321" s="13"/>
      <c r="ARL321" s="35"/>
      <c r="ARM321" s="35"/>
      <c r="ARN321" s="15"/>
      <c r="ARP321" s="13"/>
      <c r="ARQ321" s="35"/>
      <c r="ARR321" s="35"/>
      <c r="ARS321" s="15"/>
      <c r="ARU321" s="13"/>
      <c r="ARV321" s="35"/>
      <c r="ARW321" s="35"/>
      <c r="ARX321" s="15"/>
      <c r="ARZ321" s="13"/>
      <c r="ASA321" s="35"/>
      <c r="ASB321" s="35"/>
      <c r="ASC321" s="15"/>
      <c r="ASE321" s="13"/>
      <c r="ASF321" s="35"/>
      <c r="ASG321" s="35"/>
      <c r="ASH321" s="15"/>
      <c r="ASJ321" s="13"/>
      <c r="ASK321" s="35"/>
      <c r="ASL321" s="35"/>
      <c r="ASM321" s="15"/>
      <c r="ASO321" s="13"/>
      <c r="ASP321" s="35"/>
      <c r="ASQ321" s="35"/>
      <c r="ASR321" s="15"/>
      <c r="AST321" s="13"/>
      <c r="ASU321" s="35"/>
      <c r="ASV321" s="35"/>
      <c r="ASW321" s="15"/>
      <c r="ASY321" s="13"/>
      <c r="ASZ321" s="35"/>
      <c r="ATA321" s="35"/>
      <c r="ATB321" s="15"/>
      <c r="ATD321" s="13"/>
      <c r="ATE321" s="35"/>
      <c r="ATF321" s="35"/>
      <c r="ATG321" s="15"/>
      <c r="ATI321" s="13"/>
      <c r="ATJ321" s="35"/>
      <c r="ATK321" s="35"/>
      <c r="ATL321" s="15"/>
      <c r="ATN321" s="13"/>
      <c r="ATO321" s="35"/>
      <c r="ATP321" s="35"/>
      <c r="ATQ321" s="15"/>
      <c r="ATS321" s="13"/>
      <c r="ATT321" s="35"/>
      <c r="ATU321" s="35"/>
      <c r="ATV321" s="15"/>
      <c r="ATX321" s="13"/>
      <c r="ATY321" s="35"/>
      <c r="ATZ321" s="35"/>
      <c r="AUA321" s="15"/>
      <c r="AUC321" s="13"/>
      <c r="AUD321" s="35"/>
      <c r="AUE321" s="35"/>
      <c r="AUF321" s="15"/>
      <c r="AUH321" s="13"/>
      <c r="AUI321" s="35"/>
      <c r="AUJ321" s="35"/>
      <c r="AUK321" s="15"/>
      <c r="AUM321" s="13"/>
      <c r="AUN321" s="35"/>
      <c r="AUO321" s="35"/>
      <c r="AUP321" s="15"/>
      <c r="AUR321" s="13"/>
      <c r="AUS321" s="35"/>
      <c r="AUT321" s="35"/>
      <c r="AUU321" s="15"/>
      <c r="AUW321" s="13"/>
      <c r="AUX321" s="35"/>
      <c r="AUY321" s="35"/>
      <c r="AUZ321" s="15"/>
      <c r="AVB321" s="13"/>
      <c r="AVC321" s="35"/>
      <c r="AVD321" s="35"/>
      <c r="AVE321" s="15"/>
      <c r="AVG321" s="13"/>
      <c r="AVH321" s="35"/>
      <c r="AVI321" s="35"/>
      <c r="AVJ321" s="15"/>
      <c r="AVL321" s="13"/>
      <c r="AVM321" s="35"/>
      <c r="AVN321" s="35"/>
      <c r="AVO321" s="15"/>
      <c r="AVQ321" s="13"/>
      <c r="AVR321" s="35"/>
      <c r="AVS321" s="35"/>
      <c r="AVT321" s="15"/>
      <c r="AVV321" s="13"/>
      <c r="AVW321" s="35"/>
      <c r="AVX321" s="35"/>
      <c r="AVY321" s="15"/>
      <c r="AWA321" s="13"/>
      <c r="AWB321" s="35"/>
      <c r="AWC321" s="35"/>
      <c r="AWD321" s="15"/>
      <c r="AWF321" s="13"/>
      <c r="AWG321" s="35"/>
      <c r="AWH321" s="35"/>
      <c r="AWI321" s="15"/>
      <c r="AWK321" s="13"/>
      <c r="AWL321" s="35"/>
      <c r="AWM321" s="35"/>
      <c r="AWN321" s="15"/>
      <c r="AWP321" s="13"/>
      <c r="AWQ321" s="35"/>
      <c r="AWR321" s="35"/>
      <c r="AWS321" s="15"/>
      <c r="AWU321" s="13"/>
      <c r="AWV321" s="35"/>
      <c r="AWW321" s="35"/>
      <c r="AWX321" s="15"/>
      <c r="AWZ321" s="13"/>
      <c r="AXA321" s="35"/>
      <c r="AXB321" s="35"/>
      <c r="AXC321" s="15"/>
      <c r="AXE321" s="13"/>
      <c r="AXF321" s="35"/>
      <c r="AXG321" s="35"/>
      <c r="AXH321" s="15"/>
      <c r="AXJ321" s="13"/>
      <c r="AXK321" s="35"/>
      <c r="AXL321" s="35"/>
      <c r="AXM321" s="15"/>
      <c r="AXO321" s="13"/>
      <c r="AXP321" s="35"/>
      <c r="AXQ321" s="35"/>
      <c r="AXR321" s="15"/>
      <c r="AXT321" s="13"/>
      <c r="AXU321" s="35"/>
      <c r="AXV321" s="35"/>
      <c r="AXW321" s="15"/>
      <c r="AXY321" s="13"/>
      <c r="AXZ321" s="35"/>
      <c r="AYA321" s="35"/>
      <c r="AYB321" s="15"/>
      <c r="AYD321" s="13"/>
      <c r="AYE321" s="35"/>
      <c r="AYF321" s="35"/>
      <c r="AYG321" s="15"/>
      <c r="AYI321" s="13"/>
      <c r="AYJ321" s="35"/>
      <c r="AYK321" s="35"/>
      <c r="AYL321" s="15"/>
      <c r="AYN321" s="13"/>
      <c r="AYO321" s="35"/>
      <c r="AYP321" s="35"/>
      <c r="AYQ321" s="15"/>
      <c r="AYS321" s="13"/>
      <c r="AYT321" s="35"/>
      <c r="AYU321" s="35"/>
      <c r="AYV321" s="15"/>
      <c r="AYX321" s="13"/>
      <c r="AYY321" s="35"/>
      <c r="AYZ321" s="35"/>
      <c r="AZA321" s="15"/>
      <c r="AZC321" s="13"/>
      <c r="AZD321" s="35"/>
      <c r="AZE321" s="35"/>
      <c r="AZF321" s="15"/>
      <c r="AZH321" s="13"/>
      <c r="AZI321" s="35"/>
      <c r="AZJ321" s="35"/>
      <c r="AZK321" s="15"/>
      <c r="AZM321" s="13"/>
      <c r="AZN321" s="35"/>
      <c r="AZO321" s="35"/>
      <c r="AZP321" s="15"/>
      <c r="AZR321" s="13"/>
      <c r="AZS321" s="35"/>
      <c r="AZT321" s="35"/>
      <c r="AZU321" s="15"/>
      <c r="AZW321" s="13"/>
      <c r="AZX321" s="35"/>
      <c r="AZY321" s="35"/>
      <c r="AZZ321" s="15"/>
      <c r="BAB321" s="13"/>
      <c r="BAC321" s="35"/>
      <c r="BAD321" s="35"/>
      <c r="BAE321" s="15"/>
      <c r="BAG321" s="13"/>
      <c r="BAH321" s="35"/>
      <c r="BAI321" s="35"/>
      <c r="BAJ321" s="15"/>
      <c r="BAL321" s="13"/>
      <c r="BAM321" s="35"/>
      <c r="BAN321" s="35"/>
      <c r="BAO321" s="15"/>
      <c r="BAQ321" s="13"/>
      <c r="BAR321" s="35"/>
      <c r="BAS321" s="35"/>
      <c r="BAT321" s="15"/>
      <c r="BAV321" s="13"/>
      <c r="BAW321" s="35"/>
      <c r="BAX321" s="35"/>
      <c r="BAY321" s="15"/>
      <c r="BBA321" s="13"/>
      <c r="BBB321" s="35"/>
      <c r="BBC321" s="35"/>
      <c r="BBD321" s="15"/>
      <c r="BBF321" s="13"/>
      <c r="BBG321" s="35"/>
      <c r="BBH321" s="35"/>
      <c r="BBI321" s="15"/>
      <c r="BBK321" s="13"/>
      <c r="BBL321" s="35"/>
      <c r="BBM321" s="35"/>
      <c r="BBN321" s="15"/>
      <c r="BBP321" s="13"/>
      <c r="BBQ321" s="35"/>
      <c r="BBR321" s="35"/>
      <c r="BBS321" s="15"/>
      <c r="BBU321" s="13"/>
      <c r="BBV321" s="35"/>
      <c r="BBW321" s="35"/>
      <c r="BBX321" s="15"/>
      <c r="BBZ321" s="13"/>
      <c r="BCA321" s="35"/>
      <c r="BCB321" s="35"/>
      <c r="BCC321" s="15"/>
      <c r="BCE321" s="13"/>
      <c r="BCF321" s="35"/>
      <c r="BCG321" s="35"/>
      <c r="BCH321" s="15"/>
      <c r="BCJ321" s="13"/>
      <c r="BCK321" s="35"/>
      <c r="BCL321" s="35"/>
      <c r="BCM321" s="15"/>
      <c r="BCO321" s="13"/>
      <c r="BCP321" s="35"/>
      <c r="BCQ321" s="35"/>
      <c r="BCR321" s="15"/>
      <c r="BCT321" s="13"/>
      <c r="BCU321" s="35"/>
      <c r="BCV321" s="35"/>
      <c r="BCW321" s="15"/>
      <c r="BCY321" s="13"/>
      <c r="BCZ321" s="35"/>
      <c r="BDA321" s="35"/>
      <c r="BDB321" s="15"/>
      <c r="BDD321" s="13"/>
      <c r="BDE321" s="35"/>
      <c r="BDF321" s="35"/>
      <c r="BDG321" s="15"/>
      <c r="BDI321" s="13"/>
      <c r="BDJ321" s="35"/>
      <c r="BDK321" s="35"/>
      <c r="BDL321" s="15"/>
      <c r="BDN321" s="13"/>
      <c r="BDO321" s="35"/>
      <c r="BDP321" s="35"/>
      <c r="BDQ321" s="15"/>
      <c r="BDS321" s="13"/>
      <c r="BDT321" s="35"/>
      <c r="BDU321" s="35"/>
      <c r="BDV321" s="15"/>
      <c r="BDX321" s="13"/>
      <c r="BDY321" s="35"/>
      <c r="BDZ321" s="35"/>
      <c r="BEA321" s="15"/>
      <c r="BEC321" s="13"/>
      <c r="BED321" s="35"/>
      <c r="BEE321" s="35"/>
      <c r="BEF321" s="15"/>
      <c r="BEH321" s="13"/>
      <c r="BEI321" s="35"/>
      <c r="BEJ321" s="35"/>
      <c r="BEK321" s="15"/>
      <c r="BEM321" s="13"/>
      <c r="BEN321" s="35"/>
      <c r="BEO321" s="35"/>
      <c r="BEP321" s="15"/>
      <c r="BER321" s="13"/>
      <c r="BES321" s="35"/>
      <c r="BET321" s="35"/>
      <c r="BEU321" s="15"/>
      <c r="BEW321" s="13"/>
      <c r="BEX321" s="35"/>
      <c r="BEY321" s="35"/>
      <c r="BEZ321" s="15"/>
      <c r="BFB321" s="13"/>
      <c r="BFC321" s="35"/>
      <c r="BFD321" s="35"/>
      <c r="BFE321" s="15"/>
      <c r="BFG321" s="13"/>
      <c r="BFH321" s="35"/>
      <c r="BFI321" s="35"/>
      <c r="BFJ321" s="15"/>
      <c r="BFL321" s="13"/>
      <c r="BFM321" s="35"/>
      <c r="BFN321" s="35"/>
      <c r="BFO321" s="15"/>
      <c r="BFQ321" s="13"/>
      <c r="BFR321" s="35"/>
      <c r="BFS321" s="35"/>
      <c r="BFT321" s="15"/>
      <c r="BFV321" s="13"/>
      <c r="BFW321" s="35"/>
      <c r="BFX321" s="35"/>
      <c r="BFY321" s="15"/>
      <c r="BGA321" s="13"/>
      <c r="BGB321" s="35"/>
      <c r="BGC321" s="35"/>
      <c r="BGD321" s="15"/>
      <c r="BGF321" s="13"/>
      <c r="BGG321" s="35"/>
      <c r="BGH321" s="35"/>
      <c r="BGI321" s="15"/>
      <c r="BGK321" s="13"/>
      <c r="BGL321" s="35"/>
      <c r="BGM321" s="35"/>
      <c r="BGN321" s="15"/>
      <c r="BGP321" s="13"/>
      <c r="BGQ321" s="35"/>
      <c r="BGR321" s="35"/>
      <c r="BGS321" s="15"/>
      <c r="BGU321" s="13"/>
      <c r="BGV321" s="35"/>
      <c r="BGW321" s="35"/>
      <c r="BGX321" s="15"/>
      <c r="BGZ321" s="13"/>
      <c r="BHA321" s="35"/>
      <c r="BHB321" s="35"/>
      <c r="BHC321" s="15"/>
      <c r="BHE321" s="13"/>
      <c r="BHF321" s="35"/>
      <c r="BHG321" s="35"/>
      <c r="BHH321" s="15"/>
      <c r="BHJ321" s="13"/>
      <c r="BHK321" s="35"/>
      <c r="BHL321" s="35"/>
      <c r="BHM321" s="15"/>
      <c r="BHO321" s="13"/>
      <c r="BHP321" s="35"/>
      <c r="BHQ321" s="35"/>
      <c r="BHR321" s="15"/>
      <c r="BHT321" s="13"/>
      <c r="BHU321" s="35"/>
      <c r="BHV321" s="35"/>
      <c r="BHW321" s="15"/>
      <c r="BHY321" s="13"/>
      <c r="BHZ321" s="35"/>
      <c r="BIA321" s="35"/>
      <c r="BIB321" s="15"/>
      <c r="BID321" s="13"/>
      <c r="BIE321" s="35"/>
      <c r="BIF321" s="35"/>
      <c r="BIG321" s="15"/>
      <c r="BII321" s="13"/>
      <c r="BIJ321" s="35"/>
      <c r="BIK321" s="35"/>
      <c r="BIL321" s="15"/>
      <c r="BIN321" s="13"/>
      <c r="BIO321" s="35"/>
      <c r="BIP321" s="35"/>
      <c r="BIQ321" s="15"/>
      <c r="BIS321" s="13"/>
      <c r="BIT321" s="35"/>
      <c r="BIU321" s="35"/>
      <c r="BIV321" s="15"/>
      <c r="BIX321" s="13"/>
      <c r="BIY321" s="35"/>
      <c r="BIZ321" s="35"/>
      <c r="BJA321" s="15"/>
      <c r="BJC321" s="13"/>
      <c r="BJD321" s="35"/>
      <c r="BJE321" s="35"/>
      <c r="BJF321" s="15"/>
      <c r="BJH321" s="13"/>
      <c r="BJI321" s="35"/>
      <c r="BJJ321" s="35"/>
      <c r="BJK321" s="15"/>
      <c r="BJM321" s="13"/>
      <c r="BJN321" s="35"/>
      <c r="BJO321" s="35"/>
      <c r="BJP321" s="15"/>
      <c r="BJR321" s="13"/>
      <c r="BJS321" s="35"/>
      <c r="BJT321" s="35"/>
      <c r="BJU321" s="15"/>
      <c r="BJW321" s="13"/>
      <c r="BJX321" s="35"/>
      <c r="BJY321" s="35"/>
      <c r="BJZ321" s="15"/>
      <c r="BKB321" s="13"/>
      <c r="BKC321" s="35"/>
      <c r="BKD321" s="35"/>
      <c r="BKE321" s="15"/>
      <c r="BKG321" s="13"/>
      <c r="BKH321" s="35"/>
      <c r="BKI321" s="35"/>
      <c r="BKJ321" s="15"/>
      <c r="BKL321" s="13"/>
      <c r="BKM321" s="35"/>
      <c r="BKN321" s="35"/>
      <c r="BKO321" s="15"/>
      <c r="BKQ321" s="13"/>
      <c r="BKR321" s="35"/>
      <c r="BKS321" s="35"/>
      <c r="BKT321" s="15"/>
      <c r="BKV321" s="13"/>
      <c r="BKW321" s="35"/>
      <c r="BKX321" s="35"/>
      <c r="BKY321" s="15"/>
      <c r="BLA321" s="13"/>
      <c r="BLB321" s="35"/>
      <c r="BLC321" s="35"/>
      <c r="BLD321" s="15"/>
      <c r="BLF321" s="13"/>
      <c r="BLG321" s="35"/>
      <c r="BLH321" s="35"/>
      <c r="BLI321" s="15"/>
      <c r="BLK321" s="13"/>
      <c r="BLL321" s="35"/>
      <c r="BLM321" s="35"/>
      <c r="BLN321" s="15"/>
      <c r="BLP321" s="13"/>
      <c r="BLQ321" s="35"/>
      <c r="BLR321" s="35"/>
      <c r="BLS321" s="15"/>
      <c r="BLU321" s="13"/>
      <c r="BLV321" s="35"/>
      <c r="BLW321" s="35"/>
      <c r="BLX321" s="15"/>
      <c r="BLZ321" s="13"/>
      <c r="BMA321" s="35"/>
      <c r="BMB321" s="35"/>
      <c r="BMC321" s="15"/>
      <c r="BME321" s="13"/>
      <c r="BMF321" s="35"/>
      <c r="BMG321" s="35"/>
      <c r="BMH321" s="15"/>
      <c r="BMJ321" s="13"/>
      <c r="BMK321" s="35"/>
      <c r="BML321" s="35"/>
      <c r="BMM321" s="15"/>
      <c r="BMO321" s="13"/>
      <c r="BMP321" s="35"/>
      <c r="BMQ321" s="35"/>
      <c r="BMR321" s="15"/>
      <c r="BMT321" s="13"/>
      <c r="BMU321" s="35"/>
      <c r="BMV321" s="35"/>
      <c r="BMW321" s="15"/>
      <c r="BMY321" s="13"/>
      <c r="BMZ321" s="35"/>
      <c r="BNA321" s="35"/>
      <c r="BNB321" s="15"/>
      <c r="BND321" s="13"/>
      <c r="BNE321" s="35"/>
      <c r="BNF321" s="35"/>
      <c r="BNG321" s="15"/>
      <c r="BNI321" s="13"/>
      <c r="BNJ321" s="35"/>
      <c r="BNK321" s="35"/>
      <c r="BNL321" s="15"/>
      <c r="BNN321" s="13"/>
      <c r="BNO321" s="35"/>
      <c r="BNP321" s="35"/>
      <c r="BNQ321" s="15"/>
      <c r="BNS321" s="13"/>
      <c r="BNT321" s="35"/>
      <c r="BNU321" s="35"/>
      <c r="BNV321" s="15"/>
      <c r="BNX321" s="13"/>
      <c r="BNY321" s="35"/>
      <c r="BNZ321" s="35"/>
      <c r="BOA321" s="15"/>
      <c r="BOC321" s="13"/>
      <c r="BOD321" s="35"/>
      <c r="BOE321" s="35"/>
      <c r="BOF321" s="15"/>
      <c r="BOH321" s="13"/>
      <c r="BOI321" s="35"/>
      <c r="BOJ321" s="35"/>
      <c r="BOK321" s="15"/>
      <c r="BOM321" s="13"/>
      <c r="BON321" s="35"/>
      <c r="BOO321" s="35"/>
      <c r="BOP321" s="15"/>
      <c r="BOR321" s="13"/>
      <c r="BOS321" s="35"/>
      <c r="BOT321" s="35"/>
      <c r="BOU321" s="15"/>
      <c r="BOW321" s="13"/>
      <c r="BOX321" s="35"/>
      <c r="BOY321" s="35"/>
      <c r="BOZ321" s="15"/>
      <c r="BPB321" s="13"/>
      <c r="BPC321" s="35"/>
      <c r="BPD321" s="35"/>
      <c r="BPE321" s="15"/>
      <c r="BPG321" s="13"/>
      <c r="BPH321" s="35"/>
      <c r="BPI321" s="35"/>
      <c r="BPJ321" s="15"/>
      <c r="BPL321" s="13"/>
      <c r="BPM321" s="35"/>
      <c r="BPN321" s="35"/>
      <c r="BPO321" s="15"/>
      <c r="BPQ321" s="13"/>
      <c r="BPR321" s="35"/>
      <c r="BPS321" s="35"/>
      <c r="BPT321" s="15"/>
      <c r="BPV321" s="13"/>
      <c r="BPW321" s="35"/>
      <c r="BPX321" s="35"/>
      <c r="BPY321" s="15"/>
      <c r="BQA321" s="13"/>
      <c r="BQB321" s="35"/>
      <c r="BQC321" s="35"/>
      <c r="BQD321" s="15"/>
      <c r="BQF321" s="13"/>
      <c r="BQG321" s="35"/>
      <c r="BQH321" s="35"/>
      <c r="BQI321" s="15"/>
      <c r="BQK321" s="13"/>
      <c r="BQL321" s="35"/>
      <c r="BQM321" s="35"/>
      <c r="BQN321" s="15"/>
      <c r="BQP321" s="13"/>
      <c r="BQQ321" s="35"/>
      <c r="BQR321" s="35"/>
      <c r="BQS321" s="15"/>
      <c r="BQU321" s="13"/>
      <c r="BQV321" s="35"/>
      <c r="BQW321" s="35"/>
      <c r="BQX321" s="15"/>
      <c r="BQZ321" s="13"/>
      <c r="BRA321" s="35"/>
      <c r="BRB321" s="35"/>
      <c r="BRC321" s="15"/>
      <c r="BRE321" s="13"/>
      <c r="BRF321" s="35"/>
      <c r="BRG321" s="35"/>
      <c r="BRH321" s="15"/>
      <c r="BRJ321" s="13"/>
      <c r="BRK321" s="35"/>
      <c r="BRL321" s="35"/>
      <c r="BRM321" s="15"/>
      <c r="BRO321" s="13"/>
      <c r="BRP321" s="35"/>
      <c r="BRQ321" s="35"/>
      <c r="BRR321" s="15"/>
      <c r="BRT321" s="13"/>
      <c r="BRU321" s="35"/>
      <c r="BRV321" s="35"/>
      <c r="BRW321" s="15"/>
      <c r="BRY321" s="13"/>
      <c r="BRZ321" s="35"/>
      <c r="BSA321" s="35"/>
      <c r="BSB321" s="15"/>
      <c r="BSD321" s="13"/>
      <c r="BSE321" s="35"/>
      <c r="BSF321" s="35"/>
      <c r="BSG321" s="15"/>
      <c r="BSI321" s="13"/>
      <c r="BSJ321" s="35"/>
      <c r="BSK321" s="35"/>
      <c r="BSL321" s="15"/>
      <c r="BSN321" s="13"/>
      <c r="BSO321" s="35"/>
      <c r="BSP321" s="35"/>
      <c r="BSQ321" s="15"/>
      <c r="BSS321" s="13"/>
      <c r="BST321" s="35"/>
      <c r="BSU321" s="35"/>
      <c r="BSV321" s="15"/>
      <c r="BSX321" s="13"/>
      <c r="BSY321" s="35"/>
      <c r="BSZ321" s="35"/>
      <c r="BTA321" s="15"/>
      <c r="BTC321" s="13"/>
      <c r="BTD321" s="35"/>
      <c r="BTE321" s="35"/>
      <c r="BTF321" s="15"/>
      <c r="BTH321" s="13"/>
      <c r="BTI321" s="35"/>
      <c r="BTJ321" s="35"/>
      <c r="BTK321" s="15"/>
      <c r="BTM321" s="13"/>
      <c r="BTN321" s="35"/>
      <c r="BTO321" s="35"/>
      <c r="BTP321" s="15"/>
      <c r="BTR321" s="13"/>
      <c r="BTS321" s="35"/>
      <c r="BTT321" s="35"/>
      <c r="BTU321" s="15"/>
      <c r="BTW321" s="13"/>
      <c r="BTX321" s="35"/>
      <c r="BTY321" s="35"/>
      <c r="BTZ321" s="15"/>
      <c r="BUB321" s="13"/>
      <c r="BUC321" s="35"/>
      <c r="BUD321" s="35"/>
      <c r="BUE321" s="15"/>
      <c r="BUG321" s="13"/>
      <c r="BUH321" s="35"/>
      <c r="BUI321" s="35"/>
      <c r="BUJ321" s="15"/>
      <c r="BUL321" s="13"/>
      <c r="BUM321" s="35"/>
      <c r="BUN321" s="35"/>
      <c r="BUO321" s="15"/>
      <c r="BUQ321" s="13"/>
      <c r="BUR321" s="35"/>
      <c r="BUS321" s="35"/>
      <c r="BUT321" s="15"/>
      <c r="BUV321" s="13"/>
      <c r="BUW321" s="35"/>
      <c r="BUX321" s="35"/>
      <c r="BUY321" s="15"/>
      <c r="BVA321" s="13"/>
      <c r="BVB321" s="35"/>
      <c r="BVC321" s="35"/>
      <c r="BVD321" s="15"/>
      <c r="BVF321" s="13"/>
      <c r="BVG321" s="35"/>
      <c r="BVH321" s="35"/>
      <c r="BVI321" s="15"/>
      <c r="BVK321" s="13"/>
      <c r="BVL321" s="35"/>
      <c r="BVM321" s="35"/>
      <c r="BVN321" s="15"/>
      <c r="BVP321" s="13"/>
      <c r="BVQ321" s="35"/>
      <c r="BVR321" s="35"/>
      <c r="BVS321" s="15"/>
      <c r="BVU321" s="13"/>
      <c r="BVV321" s="35"/>
      <c r="BVW321" s="35"/>
      <c r="BVX321" s="15"/>
      <c r="BVZ321" s="13"/>
      <c r="BWA321" s="35"/>
      <c r="BWB321" s="35"/>
      <c r="BWC321" s="15"/>
      <c r="BWE321" s="13"/>
      <c r="BWF321" s="35"/>
      <c r="BWG321" s="35"/>
      <c r="BWH321" s="15"/>
      <c r="BWJ321" s="13"/>
      <c r="BWK321" s="35"/>
      <c r="BWL321" s="35"/>
      <c r="BWM321" s="15"/>
      <c r="BWO321" s="13"/>
      <c r="BWP321" s="35"/>
      <c r="BWQ321" s="35"/>
      <c r="BWR321" s="15"/>
      <c r="BWT321" s="13"/>
      <c r="BWU321" s="35"/>
      <c r="BWV321" s="35"/>
      <c r="BWW321" s="15"/>
      <c r="BWY321" s="13"/>
      <c r="BWZ321" s="35"/>
      <c r="BXA321" s="35"/>
      <c r="BXB321" s="15"/>
      <c r="BXD321" s="13"/>
      <c r="BXE321" s="35"/>
      <c r="BXF321" s="35"/>
      <c r="BXG321" s="15"/>
      <c r="BXI321" s="13"/>
      <c r="BXJ321" s="35"/>
      <c r="BXK321" s="35"/>
      <c r="BXL321" s="15"/>
      <c r="BXN321" s="13"/>
      <c r="BXO321" s="35"/>
      <c r="BXP321" s="35"/>
      <c r="BXQ321" s="15"/>
      <c r="BXS321" s="13"/>
      <c r="BXT321" s="35"/>
      <c r="BXU321" s="35"/>
      <c r="BXV321" s="15"/>
      <c r="BXX321" s="13"/>
      <c r="BXY321" s="35"/>
      <c r="BXZ321" s="35"/>
      <c r="BYA321" s="15"/>
      <c r="BYC321" s="13"/>
      <c r="BYD321" s="35"/>
      <c r="BYE321" s="35"/>
      <c r="BYF321" s="15"/>
      <c r="BYH321" s="13"/>
      <c r="BYI321" s="35"/>
      <c r="BYJ321" s="35"/>
      <c r="BYK321" s="15"/>
      <c r="BYM321" s="13"/>
      <c r="BYN321" s="35"/>
      <c r="BYO321" s="35"/>
      <c r="BYP321" s="15"/>
      <c r="BYR321" s="13"/>
      <c r="BYS321" s="35"/>
      <c r="BYT321" s="35"/>
      <c r="BYU321" s="15"/>
      <c r="BYW321" s="13"/>
      <c r="BYX321" s="35"/>
      <c r="BYY321" s="35"/>
      <c r="BYZ321" s="15"/>
      <c r="BZB321" s="13"/>
      <c r="BZC321" s="35"/>
      <c r="BZD321" s="35"/>
      <c r="BZE321" s="15"/>
      <c r="BZG321" s="13"/>
      <c r="BZH321" s="35"/>
      <c r="BZI321" s="35"/>
      <c r="BZJ321" s="15"/>
      <c r="BZL321" s="13"/>
      <c r="BZM321" s="35"/>
      <c r="BZN321" s="35"/>
      <c r="BZO321" s="15"/>
      <c r="BZQ321" s="13"/>
      <c r="BZR321" s="35"/>
      <c r="BZS321" s="35"/>
      <c r="BZT321" s="15"/>
      <c r="BZV321" s="13"/>
      <c r="BZW321" s="35"/>
      <c r="BZX321" s="35"/>
      <c r="BZY321" s="15"/>
      <c r="CAA321" s="13"/>
      <c r="CAB321" s="35"/>
      <c r="CAC321" s="35"/>
      <c r="CAD321" s="15"/>
      <c r="CAF321" s="13"/>
      <c r="CAG321" s="35"/>
      <c r="CAH321" s="35"/>
      <c r="CAI321" s="15"/>
      <c r="CAK321" s="13"/>
      <c r="CAL321" s="35"/>
      <c r="CAM321" s="35"/>
      <c r="CAN321" s="15"/>
      <c r="CAP321" s="13"/>
      <c r="CAQ321" s="35"/>
      <c r="CAR321" s="35"/>
      <c r="CAS321" s="15"/>
      <c r="CAU321" s="13"/>
      <c r="CAV321" s="35"/>
      <c r="CAW321" s="35"/>
      <c r="CAX321" s="15"/>
      <c r="CAZ321" s="13"/>
      <c r="CBA321" s="35"/>
      <c r="CBB321" s="35"/>
      <c r="CBC321" s="15"/>
      <c r="CBE321" s="13"/>
      <c r="CBF321" s="35"/>
      <c r="CBG321" s="35"/>
      <c r="CBH321" s="15"/>
      <c r="CBJ321" s="13"/>
      <c r="CBK321" s="35"/>
      <c r="CBL321" s="35"/>
      <c r="CBM321" s="15"/>
      <c r="CBO321" s="13"/>
      <c r="CBP321" s="35"/>
      <c r="CBQ321" s="35"/>
      <c r="CBR321" s="15"/>
      <c r="CBT321" s="13"/>
      <c r="CBU321" s="35"/>
      <c r="CBV321" s="35"/>
      <c r="CBW321" s="15"/>
      <c r="CBY321" s="13"/>
      <c r="CBZ321" s="35"/>
      <c r="CCA321" s="35"/>
      <c r="CCB321" s="15"/>
      <c r="CCD321" s="13"/>
      <c r="CCE321" s="35"/>
      <c r="CCF321" s="35"/>
      <c r="CCG321" s="15"/>
      <c r="CCI321" s="13"/>
      <c r="CCJ321" s="35"/>
      <c r="CCK321" s="35"/>
      <c r="CCL321" s="15"/>
      <c r="CCN321" s="13"/>
      <c r="CCO321" s="35"/>
      <c r="CCP321" s="35"/>
      <c r="CCQ321" s="15"/>
      <c r="CCS321" s="13"/>
      <c r="CCT321" s="35"/>
      <c r="CCU321" s="35"/>
      <c r="CCV321" s="15"/>
      <c r="CCX321" s="13"/>
      <c r="CCY321" s="35"/>
      <c r="CCZ321" s="35"/>
      <c r="CDA321" s="15"/>
      <c r="CDC321" s="13"/>
      <c r="CDD321" s="35"/>
      <c r="CDE321" s="35"/>
      <c r="CDF321" s="15"/>
      <c r="CDH321" s="13"/>
      <c r="CDI321" s="35"/>
      <c r="CDJ321" s="35"/>
      <c r="CDK321" s="15"/>
      <c r="CDM321" s="13"/>
      <c r="CDN321" s="35"/>
      <c r="CDO321" s="35"/>
      <c r="CDP321" s="15"/>
      <c r="CDR321" s="13"/>
      <c r="CDS321" s="35"/>
      <c r="CDT321" s="35"/>
      <c r="CDU321" s="15"/>
      <c r="CDW321" s="13"/>
      <c r="CDX321" s="35"/>
      <c r="CDY321" s="35"/>
      <c r="CDZ321" s="15"/>
      <c r="CEB321" s="13"/>
      <c r="CEC321" s="35"/>
      <c r="CED321" s="35"/>
      <c r="CEE321" s="15"/>
      <c r="CEG321" s="13"/>
      <c r="CEH321" s="35"/>
      <c r="CEI321" s="35"/>
      <c r="CEJ321" s="15"/>
      <c r="CEL321" s="13"/>
      <c r="CEM321" s="35"/>
      <c r="CEN321" s="35"/>
      <c r="CEO321" s="15"/>
      <c r="CEQ321" s="13"/>
      <c r="CER321" s="35"/>
      <c r="CES321" s="35"/>
      <c r="CET321" s="15"/>
      <c r="CEV321" s="13"/>
      <c r="CEW321" s="35"/>
      <c r="CEX321" s="35"/>
      <c r="CEY321" s="15"/>
      <c r="CFA321" s="13"/>
      <c r="CFB321" s="35"/>
      <c r="CFC321" s="35"/>
      <c r="CFD321" s="15"/>
      <c r="CFF321" s="13"/>
      <c r="CFG321" s="35"/>
      <c r="CFH321" s="35"/>
      <c r="CFI321" s="15"/>
      <c r="CFK321" s="13"/>
      <c r="CFL321" s="35"/>
      <c r="CFM321" s="35"/>
      <c r="CFN321" s="15"/>
      <c r="CFP321" s="13"/>
      <c r="CFQ321" s="35"/>
      <c r="CFR321" s="35"/>
      <c r="CFS321" s="15"/>
      <c r="CFU321" s="13"/>
      <c r="CFV321" s="35"/>
      <c r="CFW321" s="35"/>
      <c r="CFX321" s="15"/>
      <c r="CFZ321" s="13"/>
      <c r="CGA321" s="35"/>
      <c r="CGB321" s="35"/>
      <c r="CGC321" s="15"/>
      <c r="CGE321" s="13"/>
      <c r="CGF321" s="35"/>
      <c r="CGG321" s="35"/>
      <c r="CGH321" s="15"/>
      <c r="CGJ321" s="13"/>
      <c r="CGK321" s="35"/>
      <c r="CGL321" s="35"/>
      <c r="CGM321" s="15"/>
      <c r="CGO321" s="13"/>
      <c r="CGP321" s="35"/>
      <c r="CGQ321" s="35"/>
      <c r="CGR321" s="15"/>
      <c r="CGT321" s="13"/>
      <c r="CGU321" s="35"/>
      <c r="CGV321" s="35"/>
      <c r="CGW321" s="15"/>
      <c r="CGY321" s="13"/>
      <c r="CGZ321" s="35"/>
      <c r="CHA321" s="35"/>
      <c r="CHB321" s="15"/>
      <c r="CHD321" s="13"/>
      <c r="CHE321" s="35"/>
      <c r="CHF321" s="35"/>
      <c r="CHG321" s="15"/>
      <c r="CHI321" s="13"/>
      <c r="CHJ321" s="35"/>
      <c r="CHK321" s="35"/>
      <c r="CHL321" s="15"/>
      <c r="CHN321" s="13"/>
      <c r="CHO321" s="35"/>
      <c r="CHP321" s="35"/>
      <c r="CHQ321" s="15"/>
      <c r="CHS321" s="13"/>
      <c r="CHT321" s="35"/>
      <c r="CHU321" s="35"/>
      <c r="CHV321" s="15"/>
      <c r="CHX321" s="13"/>
      <c r="CHY321" s="35"/>
      <c r="CHZ321" s="35"/>
      <c r="CIA321" s="15"/>
      <c r="CIC321" s="13"/>
      <c r="CID321" s="35"/>
      <c r="CIE321" s="35"/>
      <c r="CIF321" s="15"/>
      <c r="CIH321" s="13"/>
      <c r="CII321" s="35"/>
      <c r="CIJ321" s="35"/>
      <c r="CIK321" s="15"/>
      <c r="CIM321" s="13"/>
      <c r="CIN321" s="35"/>
      <c r="CIO321" s="35"/>
      <c r="CIP321" s="15"/>
      <c r="CIR321" s="13"/>
      <c r="CIS321" s="35"/>
      <c r="CIT321" s="35"/>
      <c r="CIU321" s="15"/>
      <c r="CIW321" s="13"/>
      <c r="CIX321" s="35"/>
      <c r="CIY321" s="35"/>
      <c r="CIZ321" s="15"/>
      <c r="CJB321" s="13"/>
      <c r="CJC321" s="35"/>
      <c r="CJD321" s="35"/>
      <c r="CJE321" s="15"/>
      <c r="CJG321" s="13"/>
      <c r="CJH321" s="35"/>
      <c r="CJI321" s="35"/>
      <c r="CJJ321" s="15"/>
      <c r="CJL321" s="13"/>
      <c r="CJM321" s="35"/>
      <c r="CJN321" s="35"/>
      <c r="CJO321" s="15"/>
      <c r="CJQ321" s="13"/>
      <c r="CJR321" s="35"/>
      <c r="CJS321" s="35"/>
      <c r="CJT321" s="15"/>
      <c r="CJV321" s="13"/>
      <c r="CJW321" s="35"/>
      <c r="CJX321" s="35"/>
      <c r="CJY321" s="15"/>
      <c r="CKA321" s="13"/>
      <c r="CKB321" s="35"/>
      <c r="CKC321" s="35"/>
      <c r="CKD321" s="15"/>
      <c r="CKF321" s="13"/>
      <c r="CKG321" s="35"/>
      <c r="CKH321" s="35"/>
      <c r="CKI321" s="15"/>
      <c r="CKK321" s="13"/>
      <c r="CKL321" s="35"/>
      <c r="CKM321" s="35"/>
      <c r="CKN321" s="15"/>
      <c r="CKP321" s="13"/>
      <c r="CKQ321" s="35"/>
      <c r="CKR321" s="35"/>
      <c r="CKS321" s="15"/>
      <c r="CKU321" s="13"/>
      <c r="CKV321" s="35"/>
      <c r="CKW321" s="35"/>
      <c r="CKX321" s="15"/>
      <c r="CKZ321" s="13"/>
      <c r="CLA321" s="35"/>
      <c r="CLB321" s="35"/>
      <c r="CLC321" s="15"/>
      <c r="CLE321" s="13"/>
      <c r="CLF321" s="35"/>
      <c r="CLG321" s="35"/>
      <c r="CLH321" s="15"/>
      <c r="CLJ321" s="13"/>
      <c r="CLK321" s="35"/>
      <c r="CLL321" s="35"/>
      <c r="CLM321" s="15"/>
      <c r="CLO321" s="13"/>
      <c r="CLP321" s="35"/>
      <c r="CLQ321" s="35"/>
      <c r="CLR321" s="15"/>
      <c r="CLT321" s="13"/>
      <c r="CLU321" s="35"/>
      <c r="CLV321" s="35"/>
      <c r="CLW321" s="15"/>
      <c r="CLY321" s="13"/>
      <c r="CLZ321" s="35"/>
      <c r="CMA321" s="35"/>
      <c r="CMB321" s="15"/>
      <c r="CMD321" s="13"/>
      <c r="CME321" s="35"/>
      <c r="CMF321" s="35"/>
      <c r="CMG321" s="15"/>
      <c r="CMI321" s="13"/>
      <c r="CMJ321" s="35"/>
      <c r="CMK321" s="35"/>
      <c r="CML321" s="15"/>
      <c r="CMN321" s="13"/>
      <c r="CMO321" s="35"/>
      <c r="CMP321" s="35"/>
      <c r="CMQ321" s="15"/>
      <c r="CMS321" s="13"/>
      <c r="CMT321" s="35"/>
      <c r="CMU321" s="35"/>
      <c r="CMV321" s="15"/>
      <c r="CMX321" s="13"/>
      <c r="CMY321" s="35"/>
      <c r="CMZ321" s="35"/>
      <c r="CNA321" s="15"/>
      <c r="CNC321" s="13"/>
      <c r="CND321" s="35"/>
      <c r="CNE321" s="35"/>
      <c r="CNF321" s="15"/>
      <c r="CNH321" s="13"/>
      <c r="CNI321" s="35"/>
      <c r="CNJ321" s="35"/>
      <c r="CNK321" s="15"/>
      <c r="CNM321" s="13"/>
      <c r="CNN321" s="35"/>
      <c r="CNO321" s="35"/>
      <c r="CNP321" s="15"/>
      <c r="CNR321" s="13"/>
      <c r="CNS321" s="35"/>
      <c r="CNT321" s="35"/>
      <c r="CNU321" s="15"/>
      <c r="CNW321" s="13"/>
      <c r="CNX321" s="35"/>
      <c r="CNY321" s="35"/>
      <c r="CNZ321" s="15"/>
      <c r="COB321" s="13"/>
      <c r="COC321" s="35"/>
      <c r="COD321" s="35"/>
      <c r="COE321" s="15"/>
      <c r="COG321" s="13"/>
      <c r="COH321" s="35"/>
      <c r="COI321" s="35"/>
      <c r="COJ321" s="15"/>
      <c r="COL321" s="13"/>
      <c r="COM321" s="35"/>
      <c r="CON321" s="35"/>
      <c r="COO321" s="15"/>
      <c r="COQ321" s="13"/>
      <c r="COR321" s="35"/>
      <c r="COS321" s="35"/>
      <c r="COT321" s="15"/>
      <c r="COV321" s="13"/>
      <c r="COW321" s="35"/>
      <c r="COX321" s="35"/>
      <c r="COY321" s="15"/>
      <c r="CPA321" s="13"/>
      <c r="CPB321" s="35"/>
      <c r="CPC321" s="35"/>
      <c r="CPD321" s="15"/>
      <c r="CPF321" s="13"/>
      <c r="CPG321" s="35"/>
      <c r="CPH321" s="35"/>
      <c r="CPI321" s="15"/>
      <c r="CPK321" s="13"/>
      <c r="CPL321" s="35"/>
      <c r="CPM321" s="35"/>
      <c r="CPN321" s="15"/>
      <c r="CPP321" s="13"/>
      <c r="CPQ321" s="35"/>
      <c r="CPR321" s="35"/>
      <c r="CPS321" s="15"/>
      <c r="CPU321" s="13"/>
      <c r="CPV321" s="35"/>
      <c r="CPW321" s="35"/>
      <c r="CPX321" s="15"/>
      <c r="CPZ321" s="13"/>
      <c r="CQA321" s="35"/>
      <c r="CQB321" s="35"/>
      <c r="CQC321" s="15"/>
      <c r="CQE321" s="13"/>
      <c r="CQF321" s="35"/>
      <c r="CQG321" s="35"/>
      <c r="CQH321" s="15"/>
      <c r="CQJ321" s="13"/>
      <c r="CQK321" s="35"/>
      <c r="CQL321" s="35"/>
      <c r="CQM321" s="15"/>
      <c r="CQO321" s="13"/>
      <c r="CQP321" s="35"/>
      <c r="CQQ321" s="35"/>
      <c r="CQR321" s="15"/>
      <c r="CQT321" s="13"/>
      <c r="CQU321" s="35"/>
      <c r="CQV321" s="35"/>
      <c r="CQW321" s="15"/>
      <c r="CQY321" s="13"/>
      <c r="CQZ321" s="35"/>
      <c r="CRA321" s="35"/>
      <c r="CRB321" s="15"/>
      <c r="CRD321" s="13"/>
      <c r="CRE321" s="35"/>
      <c r="CRF321" s="35"/>
      <c r="CRG321" s="15"/>
      <c r="CRI321" s="13"/>
      <c r="CRJ321" s="35"/>
      <c r="CRK321" s="35"/>
      <c r="CRL321" s="15"/>
      <c r="CRN321" s="13"/>
      <c r="CRO321" s="35"/>
      <c r="CRP321" s="35"/>
      <c r="CRQ321" s="15"/>
      <c r="CRS321" s="13"/>
      <c r="CRT321" s="35"/>
      <c r="CRU321" s="35"/>
      <c r="CRV321" s="15"/>
      <c r="CRX321" s="13"/>
      <c r="CRY321" s="35"/>
      <c r="CRZ321" s="35"/>
      <c r="CSA321" s="15"/>
      <c r="CSC321" s="13"/>
      <c r="CSD321" s="35"/>
      <c r="CSE321" s="35"/>
      <c r="CSF321" s="15"/>
      <c r="CSH321" s="13"/>
      <c r="CSI321" s="35"/>
      <c r="CSJ321" s="35"/>
      <c r="CSK321" s="15"/>
      <c r="CSM321" s="13"/>
      <c r="CSN321" s="35"/>
      <c r="CSO321" s="35"/>
      <c r="CSP321" s="15"/>
      <c r="CSR321" s="13"/>
      <c r="CSS321" s="35"/>
      <c r="CST321" s="35"/>
      <c r="CSU321" s="15"/>
      <c r="CSW321" s="13"/>
      <c r="CSX321" s="35"/>
      <c r="CSY321" s="35"/>
      <c r="CSZ321" s="15"/>
      <c r="CTB321" s="13"/>
      <c r="CTC321" s="35"/>
      <c r="CTD321" s="35"/>
      <c r="CTE321" s="15"/>
      <c r="CTG321" s="13"/>
      <c r="CTH321" s="35"/>
      <c r="CTI321" s="35"/>
      <c r="CTJ321" s="15"/>
      <c r="CTL321" s="13"/>
      <c r="CTM321" s="35"/>
      <c r="CTN321" s="35"/>
      <c r="CTO321" s="15"/>
      <c r="CTQ321" s="13"/>
      <c r="CTR321" s="35"/>
      <c r="CTS321" s="35"/>
      <c r="CTT321" s="15"/>
      <c r="CTV321" s="13"/>
      <c r="CTW321" s="35"/>
      <c r="CTX321" s="35"/>
      <c r="CTY321" s="15"/>
      <c r="CUA321" s="13"/>
      <c r="CUB321" s="35"/>
      <c r="CUC321" s="35"/>
      <c r="CUD321" s="15"/>
      <c r="CUF321" s="13"/>
      <c r="CUG321" s="35"/>
      <c r="CUH321" s="35"/>
      <c r="CUI321" s="15"/>
      <c r="CUK321" s="13"/>
      <c r="CUL321" s="35"/>
      <c r="CUM321" s="35"/>
      <c r="CUN321" s="15"/>
      <c r="CUP321" s="13"/>
      <c r="CUQ321" s="35"/>
      <c r="CUR321" s="35"/>
      <c r="CUS321" s="15"/>
      <c r="CUU321" s="13"/>
      <c r="CUV321" s="35"/>
      <c r="CUW321" s="35"/>
      <c r="CUX321" s="15"/>
      <c r="CUZ321" s="13"/>
      <c r="CVA321" s="35"/>
      <c r="CVB321" s="35"/>
      <c r="CVC321" s="15"/>
      <c r="CVE321" s="13"/>
      <c r="CVF321" s="35"/>
      <c r="CVG321" s="35"/>
      <c r="CVH321" s="15"/>
      <c r="CVJ321" s="13"/>
      <c r="CVK321" s="35"/>
      <c r="CVL321" s="35"/>
      <c r="CVM321" s="15"/>
      <c r="CVO321" s="13"/>
      <c r="CVP321" s="35"/>
      <c r="CVQ321" s="35"/>
      <c r="CVR321" s="15"/>
      <c r="CVT321" s="13"/>
      <c r="CVU321" s="35"/>
      <c r="CVV321" s="35"/>
      <c r="CVW321" s="15"/>
      <c r="CVY321" s="13"/>
      <c r="CVZ321" s="35"/>
      <c r="CWA321" s="35"/>
      <c r="CWB321" s="15"/>
      <c r="CWD321" s="13"/>
      <c r="CWE321" s="35"/>
      <c r="CWF321" s="35"/>
      <c r="CWG321" s="15"/>
      <c r="CWI321" s="13"/>
      <c r="CWJ321" s="35"/>
      <c r="CWK321" s="35"/>
      <c r="CWL321" s="15"/>
      <c r="CWN321" s="13"/>
      <c r="CWO321" s="35"/>
      <c r="CWP321" s="35"/>
      <c r="CWQ321" s="15"/>
      <c r="CWS321" s="13"/>
      <c r="CWT321" s="35"/>
      <c r="CWU321" s="35"/>
      <c r="CWV321" s="15"/>
      <c r="CWX321" s="13"/>
      <c r="CWY321" s="35"/>
      <c r="CWZ321" s="35"/>
      <c r="CXA321" s="15"/>
      <c r="CXC321" s="13"/>
      <c r="CXD321" s="35"/>
      <c r="CXE321" s="35"/>
      <c r="CXF321" s="15"/>
      <c r="CXH321" s="13"/>
      <c r="CXI321" s="35"/>
      <c r="CXJ321" s="35"/>
      <c r="CXK321" s="15"/>
      <c r="CXM321" s="13"/>
      <c r="CXN321" s="35"/>
      <c r="CXO321" s="35"/>
      <c r="CXP321" s="15"/>
      <c r="CXR321" s="13"/>
      <c r="CXS321" s="35"/>
      <c r="CXT321" s="35"/>
      <c r="CXU321" s="15"/>
      <c r="CXW321" s="13"/>
      <c r="CXX321" s="35"/>
      <c r="CXY321" s="35"/>
      <c r="CXZ321" s="15"/>
      <c r="CYB321" s="13"/>
      <c r="CYC321" s="35"/>
      <c r="CYD321" s="35"/>
      <c r="CYE321" s="15"/>
      <c r="CYG321" s="13"/>
      <c r="CYH321" s="35"/>
      <c r="CYI321" s="35"/>
      <c r="CYJ321" s="15"/>
      <c r="CYL321" s="13"/>
      <c r="CYM321" s="35"/>
      <c r="CYN321" s="35"/>
      <c r="CYO321" s="15"/>
      <c r="CYQ321" s="13"/>
      <c r="CYR321" s="35"/>
      <c r="CYS321" s="35"/>
      <c r="CYT321" s="15"/>
      <c r="CYV321" s="13"/>
      <c r="CYW321" s="35"/>
      <c r="CYX321" s="35"/>
      <c r="CYY321" s="15"/>
      <c r="CZA321" s="13"/>
      <c r="CZB321" s="35"/>
      <c r="CZC321" s="35"/>
      <c r="CZD321" s="15"/>
      <c r="CZF321" s="13"/>
      <c r="CZG321" s="35"/>
      <c r="CZH321" s="35"/>
      <c r="CZI321" s="15"/>
      <c r="CZK321" s="13"/>
      <c r="CZL321" s="35"/>
      <c r="CZM321" s="35"/>
      <c r="CZN321" s="15"/>
      <c r="CZP321" s="13"/>
      <c r="CZQ321" s="35"/>
      <c r="CZR321" s="35"/>
      <c r="CZS321" s="15"/>
      <c r="CZU321" s="13"/>
      <c r="CZV321" s="35"/>
      <c r="CZW321" s="35"/>
      <c r="CZX321" s="15"/>
      <c r="CZZ321" s="13"/>
      <c r="DAA321" s="35"/>
      <c r="DAB321" s="35"/>
      <c r="DAC321" s="15"/>
      <c r="DAE321" s="13"/>
      <c r="DAF321" s="35"/>
      <c r="DAG321" s="35"/>
      <c r="DAH321" s="15"/>
      <c r="DAJ321" s="13"/>
      <c r="DAK321" s="35"/>
      <c r="DAL321" s="35"/>
      <c r="DAM321" s="15"/>
      <c r="DAO321" s="13"/>
      <c r="DAP321" s="35"/>
      <c r="DAQ321" s="35"/>
      <c r="DAR321" s="15"/>
      <c r="DAT321" s="13"/>
      <c r="DAU321" s="35"/>
      <c r="DAV321" s="35"/>
      <c r="DAW321" s="15"/>
      <c r="DAY321" s="13"/>
      <c r="DAZ321" s="35"/>
      <c r="DBA321" s="35"/>
      <c r="DBB321" s="15"/>
      <c r="DBD321" s="13"/>
      <c r="DBE321" s="35"/>
      <c r="DBF321" s="35"/>
      <c r="DBG321" s="15"/>
      <c r="DBI321" s="13"/>
      <c r="DBJ321" s="35"/>
      <c r="DBK321" s="35"/>
      <c r="DBL321" s="15"/>
      <c r="DBN321" s="13"/>
      <c r="DBO321" s="35"/>
      <c r="DBP321" s="35"/>
      <c r="DBQ321" s="15"/>
      <c r="DBS321" s="13"/>
      <c r="DBT321" s="35"/>
      <c r="DBU321" s="35"/>
      <c r="DBV321" s="15"/>
      <c r="DBX321" s="13"/>
      <c r="DBY321" s="35"/>
      <c r="DBZ321" s="35"/>
      <c r="DCA321" s="15"/>
      <c r="DCC321" s="13"/>
      <c r="DCD321" s="35"/>
      <c r="DCE321" s="35"/>
      <c r="DCF321" s="15"/>
      <c r="DCH321" s="13"/>
      <c r="DCI321" s="35"/>
      <c r="DCJ321" s="35"/>
      <c r="DCK321" s="15"/>
      <c r="DCM321" s="13"/>
      <c r="DCN321" s="35"/>
      <c r="DCO321" s="35"/>
      <c r="DCP321" s="15"/>
      <c r="DCR321" s="13"/>
      <c r="DCS321" s="35"/>
      <c r="DCT321" s="35"/>
      <c r="DCU321" s="15"/>
      <c r="DCW321" s="13"/>
      <c r="DCX321" s="35"/>
      <c r="DCY321" s="35"/>
      <c r="DCZ321" s="15"/>
      <c r="DDB321" s="13"/>
      <c r="DDC321" s="35"/>
      <c r="DDD321" s="35"/>
      <c r="DDE321" s="15"/>
      <c r="DDG321" s="13"/>
      <c r="DDH321" s="35"/>
      <c r="DDI321" s="35"/>
      <c r="DDJ321" s="15"/>
      <c r="DDL321" s="13"/>
      <c r="DDM321" s="35"/>
      <c r="DDN321" s="35"/>
      <c r="DDO321" s="15"/>
      <c r="DDQ321" s="13"/>
      <c r="DDR321" s="35"/>
      <c r="DDS321" s="35"/>
      <c r="DDT321" s="15"/>
      <c r="DDV321" s="13"/>
      <c r="DDW321" s="35"/>
      <c r="DDX321" s="35"/>
      <c r="DDY321" s="15"/>
      <c r="DEA321" s="13"/>
      <c r="DEB321" s="35"/>
      <c r="DEC321" s="35"/>
      <c r="DED321" s="15"/>
      <c r="DEF321" s="13"/>
      <c r="DEG321" s="35"/>
      <c r="DEH321" s="35"/>
      <c r="DEI321" s="15"/>
      <c r="DEK321" s="13"/>
      <c r="DEL321" s="35"/>
      <c r="DEM321" s="35"/>
      <c r="DEN321" s="15"/>
      <c r="DEP321" s="13"/>
      <c r="DEQ321" s="35"/>
      <c r="DER321" s="35"/>
      <c r="DES321" s="15"/>
      <c r="DEU321" s="13"/>
      <c r="DEV321" s="35"/>
      <c r="DEW321" s="35"/>
      <c r="DEX321" s="15"/>
      <c r="DEZ321" s="13"/>
      <c r="DFA321" s="35"/>
      <c r="DFB321" s="35"/>
      <c r="DFC321" s="15"/>
      <c r="DFE321" s="13"/>
      <c r="DFF321" s="35"/>
      <c r="DFG321" s="35"/>
      <c r="DFH321" s="15"/>
      <c r="DFJ321" s="13"/>
      <c r="DFK321" s="35"/>
      <c r="DFL321" s="35"/>
      <c r="DFM321" s="15"/>
      <c r="DFO321" s="13"/>
      <c r="DFP321" s="35"/>
      <c r="DFQ321" s="35"/>
      <c r="DFR321" s="15"/>
      <c r="DFT321" s="13"/>
      <c r="DFU321" s="35"/>
      <c r="DFV321" s="35"/>
      <c r="DFW321" s="15"/>
      <c r="DFY321" s="13"/>
      <c r="DFZ321" s="35"/>
      <c r="DGA321" s="35"/>
      <c r="DGB321" s="15"/>
      <c r="DGD321" s="13"/>
      <c r="DGE321" s="35"/>
      <c r="DGF321" s="35"/>
      <c r="DGG321" s="15"/>
      <c r="DGI321" s="13"/>
      <c r="DGJ321" s="35"/>
      <c r="DGK321" s="35"/>
      <c r="DGL321" s="15"/>
      <c r="DGN321" s="13"/>
      <c r="DGO321" s="35"/>
      <c r="DGP321" s="35"/>
      <c r="DGQ321" s="15"/>
      <c r="DGS321" s="13"/>
      <c r="DGT321" s="35"/>
      <c r="DGU321" s="35"/>
      <c r="DGV321" s="15"/>
      <c r="DGX321" s="13"/>
      <c r="DGY321" s="35"/>
      <c r="DGZ321" s="35"/>
      <c r="DHA321" s="15"/>
      <c r="DHC321" s="13"/>
      <c r="DHD321" s="35"/>
      <c r="DHE321" s="35"/>
      <c r="DHF321" s="15"/>
      <c r="DHH321" s="13"/>
      <c r="DHI321" s="35"/>
      <c r="DHJ321" s="35"/>
      <c r="DHK321" s="15"/>
      <c r="DHM321" s="13"/>
      <c r="DHN321" s="35"/>
      <c r="DHO321" s="35"/>
      <c r="DHP321" s="15"/>
      <c r="DHR321" s="13"/>
      <c r="DHS321" s="35"/>
      <c r="DHT321" s="35"/>
      <c r="DHU321" s="15"/>
      <c r="DHW321" s="13"/>
      <c r="DHX321" s="35"/>
      <c r="DHY321" s="35"/>
      <c r="DHZ321" s="15"/>
      <c r="DIB321" s="13"/>
      <c r="DIC321" s="35"/>
      <c r="DID321" s="35"/>
      <c r="DIE321" s="15"/>
      <c r="DIG321" s="13"/>
      <c r="DIH321" s="35"/>
      <c r="DII321" s="35"/>
      <c r="DIJ321" s="15"/>
      <c r="DIL321" s="13"/>
      <c r="DIM321" s="35"/>
      <c r="DIN321" s="35"/>
      <c r="DIO321" s="15"/>
      <c r="DIQ321" s="13"/>
      <c r="DIR321" s="35"/>
      <c r="DIS321" s="35"/>
      <c r="DIT321" s="15"/>
      <c r="DIV321" s="13"/>
      <c r="DIW321" s="35"/>
      <c r="DIX321" s="35"/>
      <c r="DIY321" s="15"/>
      <c r="DJA321" s="13"/>
      <c r="DJB321" s="35"/>
      <c r="DJC321" s="35"/>
      <c r="DJD321" s="15"/>
      <c r="DJF321" s="13"/>
      <c r="DJG321" s="35"/>
      <c r="DJH321" s="35"/>
      <c r="DJI321" s="15"/>
      <c r="DJK321" s="13"/>
      <c r="DJL321" s="35"/>
      <c r="DJM321" s="35"/>
      <c r="DJN321" s="15"/>
      <c r="DJP321" s="13"/>
      <c r="DJQ321" s="35"/>
      <c r="DJR321" s="35"/>
      <c r="DJS321" s="15"/>
      <c r="DJU321" s="13"/>
      <c r="DJV321" s="35"/>
      <c r="DJW321" s="35"/>
      <c r="DJX321" s="15"/>
      <c r="DJZ321" s="13"/>
      <c r="DKA321" s="35"/>
      <c r="DKB321" s="35"/>
      <c r="DKC321" s="15"/>
      <c r="DKE321" s="13"/>
      <c r="DKF321" s="35"/>
      <c r="DKG321" s="35"/>
      <c r="DKH321" s="15"/>
      <c r="DKJ321" s="13"/>
      <c r="DKK321" s="35"/>
      <c r="DKL321" s="35"/>
      <c r="DKM321" s="15"/>
      <c r="DKO321" s="13"/>
      <c r="DKP321" s="35"/>
      <c r="DKQ321" s="35"/>
      <c r="DKR321" s="15"/>
      <c r="DKT321" s="13"/>
      <c r="DKU321" s="35"/>
      <c r="DKV321" s="35"/>
      <c r="DKW321" s="15"/>
      <c r="DKY321" s="13"/>
      <c r="DKZ321" s="35"/>
      <c r="DLA321" s="35"/>
      <c r="DLB321" s="15"/>
      <c r="DLD321" s="13"/>
      <c r="DLE321" s="35"/>
      <c r="DLF321" s="35"/>
      <c r="DLG321" s="15"/>
      <c r="DLI321" s="13"/>
      <c r="DLJ321" s="35"/>
      <c r="DLK321" s="35"/>
      <c r="DLL321" s="15"/>
      <c r="DLN321" s="13"/>
      <c r="DLO321" s="35"/>
      <c r="DLP321" s="35"/>
      <c r="DLQ321" s="15"/>
      <c r="DLS321" s="13"/>
      <c r="DLT321" s="35"/>
      <c r="DLU321" s="35"/>
      <c r="DLV321" s="15"/>
      <c r="DLX321" s="13"/>
      <c r="DLY321" s="35"/>
      <c r="DLZ321" s="35"/>
      <c r="DMA321" s="15"/>
      <c r="DMC321" s="13"/>
      <c r="DMD321" s="35"/>
      <c r="DME321" s="35"/>
      <c r="DMF321" s="15"/>
      <c r="DMH321" s="13"/>
      <c r="DMI321" s="35"/>
      <c r="DMJ321" s="35"/>
      <c r="DMK321" s="15"/>
      <c r="DMM321" s="13"/>
      <c r="DMN321" s="35"/>
      <c r="DMO321" s="35"/>
      <c r="DMP321" s="15"/>
      <c r="DMR321" s="13"/>
      <c r="DMS321" s="35"/>
      <c r="DMT321" s="35"/>
      <c r="DMU321" s="15"/>
      <c r="DMW321" s="13"/>
      <c r="DMX321" s="35"/>
      <c r="DMY321" s="35"/>
      <c r="DMZ321" s="15"/>
      <c r="DNB321" s="13"/>
      <c r="DNC321" s="35"/>
      <c r="DND321" s="35"/>
      <c r="DNE321" s="15"/>
      <c r="DNG321" s="13"/>
      <c r="DNH321" s="35"/>
      <c r="DNI321" s="35"/>
      <c r="DNJ321" s="15"/>
      <c r="DNL321" s="13"/>
      <c r="DNM321" s="35"/>
      <c r="DNN321" s="35"/>
      <c r="DNO321" s="15"/>
      <c r="DNQ321" s="13"/>
      <c r="DNR321" s="35"/>
      <c r="DNS321" s="35"/>
      <c r="DNT321" s="15"/>
      <c r="DNV321" s="13"/>
      <c r="DNW321" s="35"/>
      <c r="DNX321" s="35"/>
      <c r="DNY321" s="15"/>
      <c r="DOA321" s="13"/>
      <c r="DOB321" s="35"/>
      <c r="DOC321" s="35"/>
      <c r="DOD321" s="15"/>
      <c r="DOF321" s="13"/>
      <c r="DOG321" s="35"/>
      <c r="DOH321" s="35"/>
      <c r="DOI321" s="15"/>
      <c r="DOK321" s="13"/>
      <c r="DOL321" s="35"/>
      <c r="DOM321" s="35"/>
      <c r="DON321" s="15"/>
      <c r="DOP321" s="13"/>
      <c r="DOQ321" s="35"/>
      <c r="DOR321" s="35"/>
      <c r="DOS321" s="15"/>
      <c r="DOU321" s="13"/>
      <c r="DOV321" s="35"/>
      <c r="DOW321" s="35"/>
      <c r="DOX321" s="15"/>
      <c r="DOZ321" s="13"/>
      <c r="DPA321" s="35"/>
      <c r="DPB321" s="35"/>
      <c r="DPC321" s="15"/>
      <c r="DPE321" s="13"/>
      <c r="DPF321" s="35"/>
      <c r="DPG321" s="35"/>
      <c r="DPH321" s="15"/>
      <c r="DPJ321" s="13"/>
      <c r="DPK321" s="35"/>
      <c r="DPL321" s="35"/>
      <c r="DPM321" s="15"/>
      <c r="DPO321" s="13"/>
      <c r="DPP321" s="35"/>
      <c r="DPQ321" s="35"/>
      <c r="DPR321" s="15"/>
      <c r="DPT321" s="13"/>
      <c r="DPU321" s="35"/>
      <c r="DPV321" s="35"/>
      <c r="DPW321" s="15"/>
      <c r="DPY321" s="13"/>
      <c r="DPZ321" s="35"/>
      <c r="DQA321" s="35"/>
      <c r="DQB321" s="15"/>
      <c r="DQD321" s="13"/>
      <c r="DQE321" s="35"/>
      <c r="DQF321" s="35"/>
      <c r="DQG321" s="15"/>
      <c r="DQI321" s="13"/>
      <c r="DQJ321" s="35"/>
      <c r="DQK321" s="35"/>
      <c r="DQL321" s="15"/>
      <c r="DQN321" s="13"/>
      <c r="DQO321" s="35"/>
      <c r="DQP321" s="35"/>
      <c r="DQQ321" s="15"/>
      <c r="DQS321" s="13"/>
      <c r="DQT321" s="35"/>
      <c r="DQU321" s="35"/>
      <c r="DQV321" s="15"/>
      <c r="DQX321" s="13"/>
      <c r="DQY321" s="35"/>
      <c r="DQZ321" s="35"/>
      <c r="DRA321" s="15"/>
      <c r="DRC321" s="13"/>
      <c r="DRD321" s="35"/>
      <c r="DRE321" s="35"/>
      <c r="DRF321" s="15"/>
      <c r="DRH321" s="13"/>
      <c r="DRI321" s="35"/>
      <c r="DRJ321" s="35"/>
      <c r="DRK321" s="15"/>
      <c r="DRM321" s="13"/>
      <c r="DRN321" s="35"/>
      <c r="DRO321" s="35"/>
      <c r="DRP321" s="15"/>
      <c r="DRR321" s="13"/>
      <c r="DRS321" s="35"/>
      <c r="DRT321" s="35"/>
      <c r="DRU321" s="15"/>
      <c r="DRW321" s="13"/>
      <c r="DRX321" s="35"/>
      <c r="DRY321" s="35"/>
      <c r="DRZ321" s="15"/>
      <c r="DSB321" s="13"/>
      <c r="DSC321" s="35"/>
      <c r="DSD321" s="35"/>
      <c r="DSE321" s="15"/>
      <c r="DSG321" s="13"/>
      <c r="DSH321" s="35"/>
      <c r="DSI321" s="35"/>
      <c r="DSJ321" s="15"/>
      <c r="DSL321" s="13"/>
      <c r="DSM321" s="35"/>
      <c r="DSN321" s="35"/>
      <c r="DSO321" s="15"/>
      <c r="DSQ321" s="13"/>
      <c r="DSR321" s="35"/>
      <c r="DSS321" s="35"/>
      <c r="DST321" s="15"/>
      <c r="DSV321" s="13"/>
      <c r="DSW321" s="35"/>
      <c r="DSX321" s="35"/>
      <c r="DSY321" s="15"/>
      <c r="DTA321" s="13"/>
      <c r="DTB321" s="35"/>
      <c r="DTC321" s="35"/>
      <c r="DTD321" s="15"/>
      <c r="DTF321" s="13"/>
      <c r="DTG321" s="35"/>
      <c r="DTH321" s="35"/>
      <c r="DTI321" s="15"/>
      <c r="DTK321" s="13"/>
      <c r="DTL321" s="35"/>
      <c r="DTM321" s="35"/>
      <c r="DTN321" s="15"/>
      <c r="DTP321" s="13"/>
      <c r="DTQ321" s="35"/>
      <c r="DTR321" s="35"/>
      <c r="DTS321" s="15"/>
      <c r="DTU321" s="13"/>
      <c r="DTV321" s="35"/>
      <c r="DTW321" s="35"/>
      <c r="DTX321" s="15"/>
      <c r="DTZ321" s="13"/>
      <c r="DUA321" s="35"/>
      <c r="DUB321" s="35"/>
      <c r="DUC321" s="15"/>
      <c r="DUE321" s="13"/>
      <c r="DUF321" s="35"/>
      <c r="DUG321" s="35"/>
      <c r="DUH321" s="15"/>
      <c r="DUJ321" s="13"/>
      <c r="DUK321" s="35"/>
      <c r="DUL321" s="35"/>
      <c r="DUM321" s="15"/>
      <c r="DUO321" s="13"/>
      <c r="DUP321" s="35"/>
      <c r="DUQ321" s="35"/>
      <c r="DUR321" s="15"/>
      <c r="DUT321" s="13"/>
      <c r="DUU321" s="35"/>
      <c r="DUV321" s="35"/>
      <c r="DUW321" s="15"/>
      <c r="DUY321" s="13"/>
      <c r="DUZ321" s="35"/>
      <c r="DVA321" s="35"/>
      <c r="DVB321" s="15"/>
      <c r="DVD321" s="13"/>
      <c r="DVE321" s="35"/>
      <c r="DVF321" s="35"/>
      <c r="DVG321" s="15"/>
      <c r="DVI321" s="13"/>
      <c r="DVJ321" s="35"/>
      <c r="DVK321" s="35"/>
      <c r="DVL321" s="15"/>
      <c r="DVN321" s="13"/>
      <c r="DVO321" s="35"/>
      <c r="DVP321" s="35"/>
      <c r="DVQ321" s="15"/>
      <c r="DVS321" s="13"/>
      <c r="DVT321" s="35"/>
      <c r="DVU321" s="35"/>
      <c r="DVV321" s="15"/>
      <c r="DVX321" s="13"/>
      <c r="DVY321" s="35"/>
      <c r="DVZ321" s="35"/>
      <c r="DWA321" s="15"/>
      <c r="DWC321" s="13"/>
      <c r="DWD321" s="35"/>
      <c r="DWE321" s="35"/>
      <c r="DWF321" s="15"/>
      <c r="DWH321" s="13"/>
      <c r="DWI321" s="35"/>
      <c r="DWJ321" s="35"/>
      <c r="DWK321" s="15"/>
      <c r="DWM321" s="13"/>
      <c r="DWN321" s="35"/>
      <c r="DWO321" s="35"/>
      <c r="DWP321" s="15"/>
      <c r="DWR321" s="13"/>
      <c r="DWS321" s="35"/>
      <c r="DWT321" s="35"/>
      <c r="DWU321" s="15"/>
      <c r="DWW321" s="13"/>
      <c r="DWX321" s="35"/>
      <c r="DWY321" s="35"/>
      <c r="DWZ321" s="15"/>
      <c r="DXB321" s="13"/>
      <c r="DXC321" s="35"/>
      <c r="DXD321" s="35"/>
      <c r="DXE321" s="15"/>
      <c r="DXG321" s="13"/>
      <c r="DXH321" s="35"/>
      <c r="DXI321" s="35"/>
      <c r="DXJ321" s="15"/>
      <c r="DXL321" s="13"/>
      <c r="DXM321" s="35"/>
      <c r="DXN321" s="35"/>
      <c r="DXO321" s="15"/>
      <c r="DXQ321" s="13"/>
      <c r="DXR321" s="35"/>
      <c r="DXS321" s="35"/>
      <c r="DXT321" s="15"/>
      <c r="DXV321" s="13"/>
      <c r="DXW321" s="35"/>
      <c r="DXX321" s="35"/>
      <c r="DXY321" s="15"/>
      <c r="DYA321" s="13"/>
      <c r="DYB321" s="35"/>
      <c r="DYC321" s="35"/>
      <c r="DYD321" s="15"/>
      <c r="DYF321" s="13"/>
      <c r="DYG321" s="35"/>
      <c r="DYH321" s="35"/>
      <c r="DYI321" s="15"/>
      <c r="DYK321" s="13"/>
      <c r="DYL321" s="35"/>
      <c r="DYM321" s="35"/>
      <c r="DYN321" s="15"/>
      <c r="DYP321" s="13"/>
      <c r="DYQ321" s="35"/>
      <c r="DYR321" s="35"/>
      <c r="DYS321" s="15"/>
      <c r="DYU321" s="13"/>
      <c r="DYV321" s="35"/>
      <c r="DYW321" s="35"/>
      <c r="DYX321" s="15"/>
      <c r="DYZ321" s="13"/>
      <c r="DZA321" s="35"/>
      <c r="DZB321" s="35"/>
      <c r="DZC321" s="15"/>
      <c r="DZE321" s="13"/>
      <c r="DZF321" s="35"/>
      <c r="DZG321" s="35"/>
      <c r="DZH321" s="15"/>
      <c r="DZJ321" s="13"/>
      <c r="DZK321" s="35"/>
      <c r="DZL321" s="35"/>
      <c r="DZM321" s="15"/>
      <c r="DZO321" s="13"/>
      <c r="DZP321" s="35"/>
      <c r="DZQ321" s="35"/>
      <c r="DZR321" s="15"/>
      <c r="DZT321" s="13"/>
      <c r="DZU321" s="35"/>
      <c r="DZV321" s="35"/>
      <c r="DZW321" s="15"/>
      <c r="DZY321" s="13"/>
      <c r="DZZ321" s="35"/>
      <c r="EAA321" s="35"/>
      <c r="EAB321" s="15"/>
      <c r="EAD321" s="13"/>
      <c r="EAE321" s="35"/>
      <c r="EAF321" s="35"/>
      <c r="EAG321" s="15"/>
      <c r="EAI321" s="13"/>
      <c r="EAJ321" s="35"/>
      <c r="EAK321" s="35"/>
      <c r="EAL321" s="15"/>
      <c r="EAN321" s="13"/>
      <c r="EAO321" s="35"/>
      <c r="EAP321" s="35"/>
      <c r="EAQ321" s="15"/>
      <c r="EAS321" s="13"/>
      <c r="EAT321" s="35"/>
      <c r="EAU321" s="35"/>
      <c r="EAV321" s="15"/>
      <c r="EAX321" s="13"/>
      <c r="EAY321" s="35"/>
      <c r="EAZ321" s="35"/>
      <c r="EBA321" s="15"/>
      <c r="EBC321" s="13"/>
      <c r="EBD321" s="35"/>
      <c r="EBE321" s="35"/>
      <c r="EBF321" s="15"/>
      <c r="EBH321" s="13"/>
      <c r="EBI321" s="35"/>
      <c r="EBJ321" s="35"/>
      <c r="EBK321" s="15"/>
      <c r="EBM321" s="13"/>
      <c r="EBN321" s="35"/>
      <c r="EBO321" s="35"/>
      <c r="EBP321" s="15"/>
      <c r="EBR321" s="13"/>
      <c r="EBS321" s="35"/>
      <c r="EBT321" s="35"/>
      <c r="EBU321" s="15"/>
      <c r="EBW321" s="13"/>
      <c r="EBX321" s="35"/>
      <c r="EBY321" s="35"/>
      <c r="EBZ321" s="15"/>
      <c r="ECB321" s="13"/>
      <c r="ECC321" s="35"/>
      <c r="ECD321" s="35"/>
      <c r="ECE321" s="15"/>
      <c r="ECG321" s="13"/>
      <c r="ECH321" s="35"/>
      <c r="ECI321" s="35"/>
      <c r="ECJ321" s="15"/>
      <c r="ECL321" s="13"/>
      <c r="ECM321" s="35"/>
      <c r="ECN321" s="35"/>
      <c r="ECO321" s="15"/>
      <c r="ECQ321" s="13"/>
      <c r="ECR321" s="35"/>
      <c r="ECS321" s="35"/>
      <c r="ECT321" s="15"/>
      <c r="ECV321" s="13"/>
      <c r="ECW321" s="35"/>
      <c r="ECX321" s="35"/>
      <c r="ECY321" s="15"/>
      <c r="EDA321" s="13"/>
      <c r="EDB321" s="35"/>
      <c r="EDC321" s="35"/>
      <c r="EDD321" s="15"/>
      <c r="EDF321" s="13"/>
      <c r="EDG321" s="35"/>
      <c r="EDH321" s="35"/>
      <c r="EDI321" s="15"/>
      <c r="EDK321" s="13"/>
      <c r="EDL321" s="35"/>
      <c r="EDM321" s="35"/>
      <c r="EDN321" s="15"/>
      <c r="EDP321" s="13"/>
      <c r="EDQ321" s="35"/>
      <c r="EDR321" s="35"/>
      <c r="EDS321" s="15"/>
      <c r="EDU321" s="13"/>
      <c r="EDV321" s="35"/>
      <c r="EDW321" s="35"/>
      <c r="EDX321" s="15"/>
      <c r="EDZ321" s="13"/>
      <c r="EEA321" s="35"/>
      <c r="EEB321" s="35"/>
      <c r="EEC321" s="15"/>
      <c r="EEE321" s="13"/>
      <c r="EEF321" s="35"/>
      <c r="EEG321" s="35"/>
      <c r="EEH321" s="15"/>
      <c r="EEJ321" s="13"/>
      <c r="EEK321" s="35"/>
      <c r="EEL321" s="35"/>
      <c r="EEM321" s="15"/>
      <c r="EEO321" s="13"/>
      <c r="EEP321" s="35"/>
      <c r="EEQ321" s="35"/>
      <c r="EER321" s="15"/>
      <c r="EET321" s="13"/>
      <c r="EEU321" s="35"/>
      <c r="EEV321" s="35"/>
      <c r="EEW321" s="15"/>
      <c r="EEY321" s="13"/>
      <c r="EEZ321" s="35"/>
      <c r="EFA321" s="35"/>
      <c r="EFB321" s="15"/>
      <c r="EFD321" s="13"/>
      <c r="EFE321" s="35"/>
      <c r="EFF321" s="35"/>
      <c r="EFG321" s="15"/>
      <c r="EFI321" s="13"/>
      <c r="EFJ321" s="35"/>
      <c r="EFK321" s="35"/>
      <c r="EFL321" s="15"/>
      <c r="EFN321" s="13"/>
      <c r="EFO321" s="35"/>
      <c r="EFP321" s="35"/>
      <c r="EFQ321" s="15"/>
      <c r="EFS321" s="13"/>
      <c r="EFT321" s="35"/>
      <c r="EFU321" s="35"/>
      <c r="EFV321" s="15"/>
      <c r="EFX321" s="13"/>
      <c r="EFY321" s="35"/>
      <c r="EFZ321" s="35"/>
      <c r="EGA321" s="15"/>
      <c r="EGC321" s="13"/>
      <c r="EGD321" s="35"/>
      <c r="EGE321" s="35"/>
      <c r="EGF321" s="15"/>
      <c r="EGH321" s="13"/>
      <c r="EGI321" s="35"/>
      <c r="EGJ321" s="35"/>
      <c r="EGK321" s="15"/>
      <c r="EGM321" s="13"/>
      <c r="EGN321" s="35"/>
      <c r="EGO321" s="35"/>
      <c r="EGP321" s="15"/>
      <c r="EGR321" s="13"/>
      <c r="EGS321" s="35"/>
      <c r="EGT321" s="35"/>
      <c r="EGU321" s="15"/>
      <c r="EGW321" s="13"/>
      <c r="EGX321" s="35"/>
      <c r="EGY321" s="35"/>
      <c r="EGZ321" s="15"/>
      <c r="EHB321" s="13"/>
      <c r="EHC321" s="35"/>
      <c r="EHD321" s="35"/>
      <c r="EHE321" s="15"/>
      <c r="EHG321" s="13"/>
      <c r="EHH321" s="35"/>
      <c r="EHI321" s="35"/>
      <c r="EHJ321" s="15"/>
      <c r="EHL321" s="13"/>
      <c r="EHM321" s="35"/>
      <c r="EHN321" s="35"/>
      <c r="EHO321" s="15"/>
      <c r="EHQ321" s="13"/>
      <c r="EHR321" s="35"/>
      <c r="EHS321" s="35"/>
      <c r="EHT321" s="15"/>
      <c r="EHV321" s="13"/>
      <c r="EHW321" s="35"/>
      <c r="EHX321" s="35"/>
      <c r="EHY321" s="15"/>
      <c r="EIA321" s="13"/>
      <c r="EIB321" s="35"/>
      <c r="EIC321" s="35"/>
      <c r="EID321" s="15"/>
      <c r="EIF321" s="13"/>
      <c r="EIG321" s="35"/>
      <c r="EIH321" s="35"/>
      <c r="EII321" s="15"/>
      <c r="EIK321" s="13"/>
      <c r="EIL321" s="35"/>
      <c r="EIM321" s="35"/>
      <c r="EIN321" s="15"/>
      <c r="EIP321" s="13"/>
      <c r="EIQ321" s="35"/>
      <c r="EIR321" s="35"/>
      <c r="EIS321" s="15"/>
      <c r="EIU321" s="13"/>
      <c r="EIV321" s="35"/>
      <c r="EIW321" s="35"/>
      <c r="EIX321" s="15"/>
      <c r="EIZ321" s="13"/>
      <c r="EJA321" s="35"/>
      <c r="EJB321" s="35"/>
      <c r="EJC321" s="15"/>
      <c r="EJE321" s="13"/>
      <c r="EJF321" s="35"/>
      <c r="EJG321" s="35"/>
      <c r="EJH321" s="15"/>
      <c r="EJJ321" s="13"/>
      <c r="EJK321" s="35"/>
      <c r="EJL321" s="35"/>
      <c r="EJM321" s="15"/>
      <c r="EJO321" s="13"/>
      <c r="EJP321" s="35"/>
      <c r="EJQ321" s="35"/>
      <c r="EJR321" s="15"/>
      <c r="EJT321" s="13"/>
      <c r="EJU321" s="35"/>
      <c r="EJV321" s="35"/>
      <c r="EJW321" s="15"/>
      <c r="EJY321" s="13"/>
      <c r="EJZ321" s="35"/>
      <c r="EKA321" s="35"/>
      <c r="EKB321" s="15"/>
      <c r="EKD321" s="13"/>
      <c r="EKE321" s="35"/>
      <c r="EKF321" s="35"/>
      <c r="EKG321" s="15"/>
      <c r="EKI321" s="13"/>
      <c r="EKJ321" s="35"/>
      <c r="EKK321" s="35"/>
      <c r="EKL321" s="15"/>
      <c r="EKN321" s="13"/>
      <c r="EKO321" s="35"/>
      <c r="EKP321" s="35"/>
      <c r="EKQ321" s="15"/>
      <c r="EKS321" s="13"/>
      <c r="EKT321" s="35"/>
      <c r="EKU321" s="35"/>
      <c r="EKV321" s="15"/>
      <c r="EKX321" s="13"/>
      <c r="EKY321" s="35"/>
      <c r="EKZ321" s="35"/>
      <c r="ELA321" s="15"/>
      <c r="ELC321" s="13"/>
      <c r="ELD321" s="35"/>
      <c r="ELE321" s="35"/>
      <c r="ELF321" s="15"/>
      <c r="ELH321" s="13"/>
      <c r="ELI321" s="35"/>
      <c r="ELJ321" s="35"/>
      <c r="ELK321" s="15"/>
      <c r="ELM321" s="13"/>
      <c r="ELN321" s="35"/>
      <c r="ELO321" s="35"/>
      <c r="ELP321" s="15"/>
      <c r="ELR321" s="13"/>
      <c r="ELS321" s="35"/>
      <c r="ELT321" s="35"/>
      <c r="ELU321" s="15"/>
      <c r="ELW321" s="13"/>
      <c r="ELX321" s="35"/>
      <c r="ELY321" s="35"/>
      <c r="ELZ321" s="15"/>
      <c r="EMB321" s="13"/>
      <c r="EMC321" s="35"/>
      <c r="EMD321" s="35"/>
      <c r="EME321" s="15"/>
      <c r="EMG321" s="13"/>
      <c r="EMH321" s="35"/>
      <c r="EMI321" s="35"/>
      <c r="EMJ321" s="15"/>
      <c r="EML321" s="13"/>
      <c r="EMM321" s="35"/>
      <c r="EMN321" s="35"/>
      <c r="EMO321" s="15"/>
      <c r="EMQ321" s="13"/>
      <c r="EMR321" s="35"/>
      <c r="EMS321" s="35"/>
      <c r="EMT321" s="15"/>
      <c r="EMV321" s="13"/>
      <c r="EMW321" s="35"/>
      <c r="EMX321" s="35"/>
      <c r="EMY321" s="15"/>
      <c r="ENA321" s="13"/>
      <c r="ENB321" s="35"/>
      <c r="ENC321" s="35"/>
      <c r="END321" s="15"/>
      <c r="ENF321" s="13"/>
      <c r="ENG321" s="35"/>
      <c r="ENH321" s="35"/>
      <c r="ENI321" s="15"/>
      <c r="ENK321" s="13"/>
      <c r="ENL321" s="35"/>
      <c r="ENM321" s="35"/>
      <c r="ENN321" s="15"/>
      <c r="ENP321" s="13"/>
      <c r="ENQ321" s="35"/>
      <c r="ENR321" s="35"/>
      <c r="ENS321" s="15"/>
      <c r="ENU321" s="13"/>
      <c r="ENV321" s="35"/>
      <c r="ENW321" s="35"/>
      <c r="ENX321" s="15"/>
      <c r="ENZ321" s="13"/>
      <c r="EOA321" s="35"/>
      <c r="EOB321" s="35"/>
      <c r="EOC321" s="15"/>
      <c r="EOE321" s="13"/>
      <c r="EOF321" s="35"/>
      <c r="EOG321" s="35"/>
      <c r="EOH321" s="15"/>
      <c r="EOJ321" s="13"/>
      <c r="EOK321" s="35"/>
      <c r="EOL321" s="35"/>
      <c r="EOM321" s="15"/>
      <c r="EOO321" s="13"/>
      <c r="EOP321" s="35"/>
      <c r="EOQ321" s="35"/>
      <c r="EOR321" s="15"/>
      <c r="EOT321" s="13"/>
      <c r="EOU321" s="35"/>
      <c r="EOV321" s="35"/>
      <c r="EOW321" s="15"/>
      <c r="EOY321" s="13"/>
      <c r="EOZ321" s="35"/>
      <c r="EPA321" s="35"/>
      <c r="EPB321" s="15"/>
      <c r="EPD321" s="13"/>
      <c r="EPE321" s="35"/>
      <c r="EPF321" s="35"/>
      <c r="EPG321" s="15"/>
      <c r="EPI321" s="13"/>
      <c r="EPJ321" s="35"/>
      <c r="EPK321" s="35"/>
      <c r="EPL321" s="15"/>
      <c r="EPN321" s="13"/>
      <c r="EPO321" s="35"/>
      <c r="EPP321" s="35"/>
      <c r="EPQ321" s="15"/>
      <c r="EPS321" s="13"/>
      <c r="EPT321" s="35"/>
      <c r="EPU321" s="35"/>
      <c r="EPV321" s="15"/>
      <c r="EPX321" s="13"/>
      <c r="EPY321" s="35"/>
      <c r="EPZ321" s="35"/>
      <c r="EQA321" s="15"/>
      <c r="EQC321" s="13"/>
      <c r="EQD321" s="35"/>
      <c r="EQE321" s="35"/>
      <c r="EQF321" s="15"/>
      <c r="EQH321" s="13"/>
      <c r="EQI321" s="35"/>
      <c r="EQJ321" s="35"/>
      <c r="EQK321" s="15"/>
      <c r="EQM321" s="13"/>
      <c r="EQN321" s="35"/>
      <c r="EQO321" s="35"/>
      <c r="EQP321" s="15"/>
      <c r="EQR321" s="13"/>
      <c r="EQS321" s="35"/>
      <c r="EQT321" s="35"/>
      <c r="EQU321" s="15"/>
      <c r="EQW321" s="13"/>
      <c r="EQX321" s="35"/>
      <c r="EQY321" s="35"/>
      <c r="EQZ321" s="15"/>
      <c r="ERB321" s="13"/>
      <c r="ERC321" s="35"/>
      <c r="ERD321" s="35"/>
      <c r="ERE321" s="15"/>
      <c r="ERG321" s="13"/>
      <c r="ERH321" s="35"/>
      <c r="ERI321" s="35"/>
      <c r="ERJ321" s="15"/>
      <c r="ERL321" s="13"/>
      <c r="ERM321" s="35"/>
      <c r="ERN321" s="35"/>
      <c r="ERO321" s="15"/>
      <c r="ERQ321" s="13"/>
      <c r="ERR321" s="35"/>
      <c r="ERS321" s="35"/>
      <c r="ERT321" s="15"/>
      <c r="ERV321" s="13"/>
      <c r="ERW321" s="35"/>
      <c r="ERX321" s="35"/>
      <c r="ERY321" s="15"/>
      <c r="ESA321" s="13"/>
      <c r="ESB321" s="35"/>
      <c r="ESC321" s="35"/>
      <c r="ESD321" s="15"/>
      <c r="ESF321" s="13"/>
      <c r="ESG321" s="35"/>
      <c r="ESH321" s="35"/>
      <c r="ESI321" s="15"/>
      <c r="ESK321" s="13"/>
      <c r="ESL321" s="35"/>
      <c r="ESM321" s="35"/>
      <c r="ESN321" s="15"/>
      <c r="ESP321" s="13"/>
      <c r="ESQ321" s="35"/>
      <c r="ESR321" s="35"/>
      <c r="ESS321" s="15"/>
      <c r="ESU321" s="13"/>
      <c r="ESV321" s="35"/>
      <c r="ESW321" s="35"/>
      <c r="ESX321" s="15"/>
      <c r="ESZ321" s="13"/>
      <c r="ETA321" s="35"/>
      <c r="ETB321" s="35"/>
      <c r="ETC321" s="15"/>
      <c r="ETE321" s="13"/>
      <c r="ETF321" s="35"/>
      <c r="ETG321" s="35"/>
      <c r="ETH321" s="15"/>
      <c r="ETJ321" s="13"/>
      <c r="ETK321" s="35"/>
      <c r="ETL321" s="35"/>
      <c r="ETM321" s="15"/>
      <c r="ETO321" s="13"/>
      <c r="ETP321" s="35"/>
      <c r="ETQ321" s="35"/>
      <c r="ETR321" s="15"/>
      <c r="ETT321" s="13"/>
      <c r="ETU321" s="35"/>
      <c r="ETV321" s="35"/>
      <c r="ETW321" s="15"/>
      <c r="ETY321" s="13"/>
      <c r="ETZ321" s="35"/>
      <c r="EUA321" s="35"/>
      <c r="EUB321" s="15"/>
      <c r="EUD321" s="13"/>
      <c r="EUE321" s="35"/>
      <c r="EUF321" s="35"/>
      <c r="EUG321" s="15"/>
      <c r="EUI321" s="13"/>
      <c r="EUJ321" s="35"/>
      <c r="EUK321" s="35"/>
      <c r="EUL321" s="15"/>
      <c r="EUN321" s="13"/>
      <c r="EUO321" s="35"/>
      <c r="EUP321" s="35"/>
      <c r="EUQ321" s="15"/>
      <c r="EUS321" s="13"/>
      <c r="EUT321" s="35"/>
      <c r="EUU321" s="35"/>
      <c r="EUV321" s="15"/>
      <c r="EUX321" s="13"/>
      <c r="EUY321" s="35"/>
      <c r="EUZ321" s="35"/>
      <c r="EVA321" s="15"/>
      <c r="EVC321" s="13"/>
      <c r="EVD321" s="35"/>
      <c r="EVE321" s="35"/>
      <c r="EVF321" s="15"/>
      <c r="EVH321" s="13"/>
      <c r="EVI321" s="35"/>
      <c r="EVJ321" s="35"/>
      <c r="EVK321" s="15"/>
      <c r="EVM321" s="13"/>
      <c r="EVN321" s="35"/>
      <c r="EVO321" s="35"/>
      <c r="EVP321" s="15"/>
      <c r="EVR321" s="13"/>
      <c r="EVS321" s="35"/>
      <c r="EVT321" s="35"/>
      <c r="EVU321" s="15"/>
      <c r="EVW321" s="13"/>
      <c r="EVX321" s="35"/>
      <c r="EVY321" s="35"/>
      <c r="EVZ321" s="15"/>
      <c r="EWB321" s="13"/>
      <c r="EWC321" s="35"/>
      <c r="EWD321" s="35"/>
      <c r="EWE321" s="15"/>
      <c r="EWG321" s="13"/>
      <c r="EWH321" s="35"/>
      <c r="EWI321" s="35"/>
      <c r="EWJ321" s="15"/>
      <c r="EWL321" s="13"/>
      <c r="EWM321" s="35"/>
      <c r="EWN321" s="35"/>
      <c r="EWO321" s="15"/>
      <c r="EWQ321" s="13"/>
      <c r="EWR321" s="35"/>
      <c r="EWS321" s="35"/>
      <c r="EWT321" s="15"/>
      <c r="EWV321" s="13"/>
      <c r="EWW321" s="35"/>
      <c r="EWX321" s="35"/>
      <c r="EWY321" s="15"/>
      <c r="EXA321" s="13"/>
      <c r="EXB321" s="35"/>
      <c r="EXC321" s="35"/>
      <c r="EXD321" s="15"/>
      <c r="EXF321" s="13"/>
      <c r="EXG321" s="35"/>
      <c r="EXH321" s="35"/>
      <c r="EXI321" s="15"/>
      <c r="EXK321" s="13"/>
      <c r="EXL321" s="35"/>
      <c r="EXM321" s="35"/>
      <c r="EXN321" s="15"/>
      <c r="EXP321" s="13"/>
      <c r="EXQ321" s="35"/>
      <c r="EXR321" s="35"/>
      <c r="EXS321" s="15"/>
      <c r="EXU321" s="13"/>
      <c r="EXV321" s="35"/>
      <c r="EXW321" s="35"/>
      <c r="EXX321" s="15"/>
      <c r="EXZ321" s="13"/>
      <c r="EYA321" s="35"/>
      <c r="EYB321" s="35"/>
      <c r="EYC321" s="15"/>
      <c r="EYE321" s="13"/>
      <c r="EYF321" s="35"/>
      <c r="EYG321" s="35"/>
      <c r="EYH321" s="15"/>
      <c r="EYJ321" s="13"/>
      <c r="EYK321" s="35"/>
      <c r="EYL321" s="35"/>
      <c r="EYM321" s="15"/>
      <c r="EYO321" s="13"/>
      <c r="EYP321" s="35"/>
      <c r="EYQ321" s="35"/>
      <c r="EYR321" s="15"/>
      <c r="EYT321" s="13"/>
      <c r="EYU321" s="35"/>
      <c r="EYV321" s="35"/>
      <c r="EYW321" s="15"/>
      <c r="EYY321" s="13"/>
      <c r="EYZ321" s="35"/>
      <c r="EZA321" s="35"/>
      <c r="EZB321" s="15"/>
      <c r="EZD321" s="13"/>
      <c r="EZE321" s="35"/>
      <c r="EZF321" s="35"/>
      <c r="EZG321" s="15"/>
      <c r="EZI321" s="13"/>
      <c r="EZJ321" s="35"/>
      <c r="EZK321" s="35"/>
      <c r="EZL321" s="15"/>
      <c r="EZN321" s="13"/>
      <c r="EZO321" s="35"/>
      <c r="EZP321" s="35"/>
      <c r="EZQ321" s="15"/>
      <c r="EZS321" s="13"/>
      <c r="EZT321" s="35"/>
      <c r="EZU321" s="35"/>
      <c r="EZV321" s="15"/>
      <c r="EZX321" s="13"/>
      <c r="EZY321" s="35"/>
      <c r="EZZ321" s="35"/>
      <c r="FAA321" s="15"/>
      <c r="FAC321" s="13"/>
      <c r="FAD321" s="35"/>
      <c r="FAE321" s="35"/>
      <c r="FAF321" s="15"/>
      <c r="FAH321" s="13"/>
      <c r="FAI321" s="35"/>
      <c r="FAJ321" s="35"/>
      <c r="FAK321" s="15"/>
      <c r="FAM321" s="13"/>
      <c r="FAN321" s="35"/>
      <c r="FAO321" s="35"/>
      <c r="FAP321" s="15"/>
      <c r="FAR321" s="13"/>
      <c r="FAS321" s="35"/>
      <c r="FAT321" s="35"/>
      <c r="FAU321" s="15"/>
      <c r="FAW321" s="13"/>
      <c r="FAX321" s="35"/>
      <c r="FAY321" s="35"/>
      <c r="FAZ321" s="15"/>
      <c r="FBB321" s="13"/>
      <c r="FBC321" s="35"/>
      <c r="FBD321" s="35"/>
      <c r="FBE321" s="15"/>
      <c r="FBG321" s="13"/>
      <c r="FBH321" s="35"/>
      <c r="FBI321" s="35"/>
      <c r="FBJ321" s="15"/>
      <c r="FBL321" s="13"/>
      <c r="FBM321" s="35"/>
      <c r="FBN321" s="35"/>
      <c r="FBO321" s="15"/>
      <c r="FBQ321" s="13"/>
      <c r="FBR321" s="35"/>
      <c r="FBS321" s="35"/>
      <c r="FBT321" s="15"/>
      <c r="FBV321" s="13"/>
      <c r="FBW321" s="35"/>
      <c r="FBX321" s="35"/>
      <c r="FBY321" s="15"/>
      <c r="FCA321" s="13"/>
      <c r="FCB321" s="35"/>
      <c r="FCC321" s="35"/>
      <c r="FCD321" s="15"/>
      <c r="FCF321" s="13"/>
      <c r="FCG321" s="35"/>
      <c r="FCH321" s="35"/>
      <c r="FCI321" s="15"/>
      <c r="FCK321" s="13"/>
      <c r="FCL321" s="35"/>
      <c r="FCM321" s="35"/>
      <c r="FCN321" s="15"/>
      <c r="FCP321" s="13"/>
      <c r="FCQ321" s="35"/>
      <c r="FCR321" s="35"/>
      <c r="FCS321" s="15"/>
      <c r="FCU321" s="13"/>
      <c r="FCV321" s="35"/>
      <c r="FCW321" s="35"/>
      <c r="FCX321" s="15"/>
      <c r="FCZ321" s="13"/>
      <c r="FDA321" s="35"/>
      <c r="FDB321" s="35"/>
      <c r="FDC321" s="15"/>
      <c r="FDE321" s="13"/>
      <c r="FDF321" s="35"/>
      <c r="FDG321" s="35"/>
      <c r="FDH321" s="15"/>
      <c r="FDJ321" s="13"/>
      <c r="FDK321" s="35"/>
      <c r="FDL321" s="35"/>
      <c r="FDM321" s="15"/>
      <c r="FDO321" s="13"/>
      <c r="FDP321" s="35"/>
      <c r="FDQ321" s="35"/>
      <c r="FDR321" s="15"/>
      <c r="FDT321" s="13"/>
      <c r="FDU321" s="35"/>
      <c r="FDV321" s="35"/>
      <c r="FDW321" s="15"/>
      <c r="FDY321" s="13"/>
      <c r="FDZ321" s="35"/>
      <c r="FEA321" s="35"/>
      <c r="FEB321" s="15"/>
      <c r="FED321" s="13"/>
      <c r="FEE321" s="35"/>
      <c r="FEF321" s="35"/>
      <c r="FEG321" s="15"/>
      <c r="FEI321" s="13"/>
      <c r="FEJ321" s="35"/>
      <c r="FEK321" s="35"/>
      <c r="FEL321" s="15"/>
      <c r="FEN321" s="13"/>
      <c r="FEO321" s="35"/>
      <c r="FEP321" s="35"/>
      <c r="FEQ321" s="15"/>
      <c r="FES321" s="13"/>
      <c r="FET321" s="35"/>
      <c r="FEU321" s="35"/>
      <c r="FEV321" s="15"/>
      <c r="FEX321" s="13"/>
      <c r="FEY321" s="35"/>
      <c r="FEZ321" s="35"/>
      <c r="FFA321" s="15"/>
      <c r="FFC321" s="13"/>
      <c r="FFD321" s="35"/>
      <c r="FFE321" s="35"/>
      <c r="FFF321" s="15"/>
      <c r="FFH321" s="13"/>
      <c r="FFI321" s="35"/>
      <c r="FFJ321" s="35"/>
      <c r="FFK321" s="15"/>
      <c r="FFM321" s="13"/>
      <c r="FFN321" s="35"/>
      <c r="FFO321" s="35"/>
      <c r="FFP321" s="15"/>
      <c r="FFR321" s="13"/>
      <c r="FFS321" s="35"/>
      <c r="FFT321" s="35"/>
      <c r="FFU321" s="15"/>
      <c r="FFW321" s="13"/>
      <c r="FFX321" s="35"/>
      <c r="FFY321" s="35"/>
      <c r="FFZ321" s="15"/>
      <c r="FGB321" s="13"/>
      <c r="FGC321" s="35"/>
      <c r="FGD321" s="35"/>
      <c r="FGE321" s="15"/>
      <c r="FGG321" s="13"/>
      <c r="FGH321" s="35"/>
      <c r="FGI321" s="35"/>
      <c r="FGJ321" s="15"/>
      <c r="FGL321" s="13"/>
      <c r="FGM321" s="35"/>
      <c r="FGN321" s="35"/>
      <c r="FGO321" s="15"/>
      <c r="FGQ321" s="13"/>
      <c r="FGR321" s="35"/>
      <c r="FGS321" s="35"/>
      <c r="FGT321" s="15"/>
      <c r="FGV321" s="13"/>
      <c r="FGW321" s="35"/>
      <c r="FGX321" s="35"/>
      <c r="FGY321" s="15"/>
      <c r="FHA321" s="13"/>
      <c r="FHB321" s="35"/>
      <c r="FHC321" s="35"/>
      <c r="FHD321" s="15"/>
      <c r="FHF321" s="13"/>
      <c r="FHG321" s="35"/>
      <c r="FHH321" s="35"/>
      <c r="FHI321" s="15"/>
      <c r="FHK321" s="13"/>
      <c r="FHL321" s="35"/>
      <c r="FHM321" s="35"/>
      <c r="FHN321" s="15"/>
      <c r="FHP321" s="13"/>
      <c r="FHQ321" s="35"/>
      <c r="FHR321" s="35"/>
      <c r="FHS321" s="15"/>
      <c r="FHU321" s="13"/>
      <c r="FHV321" s="35"/>
      <c r="FHW321" s="35"/>
      <c r="FHX321" s="15"/>
      <c r="FHZ321" s="13"/>
      <c r="FIA321" s="35"/>
      <c r="FIB321" s="35"/>
      <c r="FIC321" s="15"/>
      <c r="FIE321" s="13"/>
      <c r="FIF321" s="35"/>
      <c r="FIG321" s="35"/>
      <c r="FIH321" s="15"/>
      <c r="FIJ321" s="13"/>
      <c r="FIK321" s="35"/>
      <c r="FIL321" s="35"/>
      <c r="FIM321" s="15"/>
      <c r="FIO321" s="13"/>
      <c r="FIP321" s="35"/>
      <c r="FIQ321" s="35"/>
      <c r="FIR321" s="15"/>
      <c r="FIT321" s="13"/>
      <c r="FIU321" s="35"/>
      <c r="FIV321" s="35"/>
      <c r="FIW321" s="15"/>
      <c r="FIY321" s="13"/>
      <c r="FIZ321" s="35"/>
      <c r="FJA321" s="35"/>
      <c r="FJB321" s="15"/>
      <c r="FJD321" s="13"/>
      <c r="FJE321" s="35"/>
      <c r="FJF321" s="35"/>
      <c r="FJG321" s="15"/>
      <c r="FJI321" s="13"/>
      <c r="FJJ321" s="35"/>
      <c r="FJK321" s="35"/>
      <c r="FJL321" s="15"/>
      <c r="FJN321" s="13"/>
      <c r="FJO321" s="35"/>
      <c r="FJP321" s="35"/>
      <c r="FJQ321" s="15"/>
      <c r="FJS321" s="13"/>
      <c r="FJT321" s="35"/>
      <c r="FJU321" s="35"/>
      <c r="FJV321" s="15"/>
      <c r="FJX321" s="13"/>
      <c r="FJY321" s="35"/>
      <c r="FJZ321" s="35"/>
      <c r="FKA321" s="15"/>
      <c r="FKC321" s="13"/>
      <c r="FKD321" s="35"/>
      <c r="FKE321" s="35"/>
      <c r="FKF321" s="15"/>
      <c r="FKH321" s="13"/>
      <c r="FKI321" s="35"/>
      <c r="FKJ321" s="35"/>
      <c r="FKK321" s="15"/>
      <c r="FKM321" s="13"/>
      <c r="FKN321" s="35"/>
      <c r="FKO321" s="35"/>
      <c r="FKP321" s="15"/>
      <c r="FKR321" s="13"/>
      <c r="FKS321" s="35"/>
      <c r="FKT321" s="35"/>
      <c r="FKU321" s="15"/>
      <c r="FKW321" s="13"/>
      <c r="FKX321" s="35"/>
      <c r="FKY321" s="35"/>
      <c r="FKZ321" s="15"/>
      <c r="FLB321" s="13"/>
      <c r="FLC321" s="35"/>
      <c r="FLD321" s="35"/>
      <c r="FLE321" s="15"/>
      <c r="FLG321" s="13"/>
      <c r="FLH321" s="35"/>
      <c r="FLI321" s="35"/>
      <c r="FLJ321" s="15"/>
      <c r="FLL321" s="13"/>
      <c r="FLM321" s="35"/>
      <c r="FLN321" s="35"/>
      <c r="FLO321" s="15"/>
      <c r="FLQ321" s="13"/>
      <c r="FLR321" s="35"/>
      <c r="FLS321" s="35"/>
      <c r="FLT321" s="15"/>
      <c r="FLV321" s="13"/>
      <c r="FLW321" s="35"/>
      <c r="FLX321" s="35"/>
      <c r="FLY321" s="15"/>
      <c r="FMA321" s="13"/>
      <c r="FMB321" s="35"/>
      <c r="FMC321" s="35"/>
      <c r="FMD321" s="15"/>
      <c r="FMF321" s="13"/>
      <c r="FMG321" s="35"/>
      <c r="FMH321" s="35"/>
      <c r="FMI321" s="15"/>
      <c r="FMK321" s="13"/>
      <c r="FML321" s="35"/>
      <c r="FMM321" s="35"/>
      <c r="FMN321" s="15"/>
      <c r="FMP321" s="13"/>
      <c r="FMQ321" s="35"/>
      <c r="FMR321" s="35"/>
      <c r="FMS321" s="15"/>
      <c r="FMU321" s="13"/>
      <c r="FMV321" s="35"/>
      <c r="FMW321" s="35"/>
      <c r="FMX321" s="15"/>
      <c r="FMZ321" s="13"/>
      <c r="FNA321" s="35"/>
      <c r="FNB321" s="35"/>
      <c r="FNC321" s="15"/>
      <c r="FNE321" s="13"/>
      <c r="FNF321" s="35"/>
      <c r="FNG321" s="35"/>
      <c r="FNH321" s="15"/>
      <c r="FNJ321" s="13"/>
      <c r="FNK321" s="35"/>
      <c r="FNL321" s="35"/>
      <c r="FNM321" s="15"/>
      <c r="FNO321" s="13"/>
      <c r="FNP321" s="35"/>
      <c r="FNQ321" s="35"/>
      <c r="FNR321" s="15"/>
      <c r="FNT321" s="13"/>
      <c r="FNU321" s="35"/>
      <c r="FNV321" s="35"/>
      <c r="FNW321" s="15"/>
      <c r="FNY321" s="13"/>
      <c r="FNZ321" s="35"/>
      <c r="FOA321" s="35"/>
      <c r="FOB321" s="15"/>
      <c r="FOD321" s="13"/>
      <c r="FOE321" s="35"/>
      <c r="FOF321" s="35"/>
      <c r="FOG321" s="15"/>
      <c r="FOI321" s="13"/>
      <c r="FOJ321" s="35"/>
      <c r="FOK321" s="35"/>
      <c r="FOL321" s="15"/>
      <c r="FON321" s="13"/>
      <c r="FOO321" s="35"/>
      <c r="FOP321" s="35"/>
      <c r="FOQ321" s="15"/>
      <c r="FOS321" s="13"/>
      <c r="FOT321" s="35"/>
      <c r="FOU321" s="35"/>
      <c r="FOV321" s="15"/>
      <c r="FOX321" s="13"/>
      <c r="FOY321" s="35"/>
      <c r="FOZ321" s="35"/>
      <c r="FPA321" s="15"/>
      <c r="FPC321" s="13"/>
      <c r="FPD321" s="35"/>
      <c r="FPE321" s="35"/>
      <c r="FPF321" s="15"/>
      <c r="FPH321" s="13"/>
      <c r="FPI321" s="35"/>
      <c r="FPJ321" s="35"/>
      <c r="FPK321" s="15"/>
      <c r="FPM321" s="13"/>
      <c r="FPN321" s="35"/>
      <c r="FPO321" s="35"/>
      <c r="FPP321" s="15"/>
      <c r="FPR321" s="13"/>
      <c r="FPS321" s="35"/>
      <c r="FPT321" s="35"/>
      <c r="FPU321" s="15"/>
      <c r="FPW321" s="13"/>
      <c r="FPX321" s="35"/>
      <c r="FPY321" s="35"/>
      <c r="FPZ321" s="15"/>
      <c r="FQB321" s="13"/>
      <c r="FQC321" s="35"/>
      <c r="FQD321" s="35"/>
      <c r="FQE321" s="15"/>
      <c r="FQG321" s="13"/>
      <c r="FQH321" s="35"/>
      <c r="FQI321" s="35"/>
      <c r="FQJ321" s="15"/>
      <c r="FQL321" s="13"/>
      <c r="FQM321" s="35"/>
      <c r="FQN321" s="35"/>
      <c r="FQO321" s="15"/>
      <c r="FQQ321" s="13"/>
      <c r="FQR321" s="35"/>
      <c r="FQS321" s="35"/>
      <c r="FQT321" s="15"/>
      <c r="FQV321" s="13"/>
      <c r="FQW321" s="35"/>
      <c r="FQX321" s="35"/>
      <c r="FQY321" s="15"/>
      <c r="FRA321" s="13"/>
      <c r="FRB321" s="35"/>
      <c r="FRC321" s="35"/>
      <c r="FRD321" s="15"/>
      <c r="FRF321" s="13"/>
      <c r="FRG321" s="35"/>
      <c r="FRH321" s="35"/>
      <c r="FRI321" s="15"/>
      <c r="FRK321" s="13"/>
      <c r="FRL321" s="35"/>
      <c r="FRM321" s="35"/>
      <c r="FRN321" s="15"/>
      <c r="FRP321" s="13"/>
      <c r="FRQ321" s="35"/>
      <c r="FRR321" s="35"/>
      <c r="FRS321" s="15"/>
      <c r="FRU321" s="13"/>
      <c r="FRV321" s="35"/>
      <c r="FRW321" s="35"/>
      <c r="FRX321" s="15"/>
      <c r="FRZ321" s="13"/>
      <c r="FSA321" s="35"/>
      <c r="FSB321" s="35"/>
      <c r="FSC321" s="15"/>
      <c r="FSE321" s="13"/>
      <c r="FSF321" s="35"/>
      <c r="FSG321" s="35"/>
      <c r="FSH321" s="15"/>
      <c r="FSJ321" s="13"/>
      <c r="FSK321" s="35"/>
      <c r="FSL321" s="35"/>
      <c r="FSM321" s="15"/>
      <c r="FSO321" s="13"/>
      <c r="FSP321" s="35"/>
      <c r="FSQ321" s="35"/>
      <c r="FSR321" s="15"/>
      <c r="FST321" s="13"/>
      <c r="FSU321" s="35"/>
      <c r="FSV321" s="35"/>
      <c r="FSW321" s="15"/>
      <c r="FSY321" s="13"/>
      <c r="FSZ321" s="35"/>
      <c r="FTA321" s="35"/>
      <c r="FTB321" s="15"/>
      <c r="FTD321" s="13"/>
      <c r="FTE321" s="35"/>
      <c r="FTF321" s="35"/>
      <c r="FTG321" s="15"/>
      <c r="FTI321" s="13"/>
      <c r="FTJ321" s="35"/>
      <c r="FTK321" s="35"/>
      <c r="FTL321" s="15"/>
      <c r="FTN321" s="13"/>
      <c r="FTO321" s="35"/>
      <c r="FTP321" s="35"/>
      <c r="FTQ321" s="15"/>
      <c r="FTS321" s="13"/>
      <c r="FTT321" s="35"/>
      <c r="FTU321" s="35"/>
      <c r="FTV321" s="15"/>
      <c r="FTX321" s="13"/>
      <c r="FTY321" s="35"/>
      <c r="FTZ321" s="35"/>
      <c r="FUA321" s="15"/>
      <c r="FUC321" s="13"/>
      <c r="FUD321" s="35"/>
      <c r="FUE321" s="35"/>
      <c r="FUF321" s="15"/>
      <c r="FUH321" s="13"/>
      <c r="FUI321" s="35"/>
      <c r="FUJ321" s="35"/>
      <c r="FUK321" s="15"/>
      <c r="FUM321" s="13"/>
      <c r="FUN321" s="35"/>
      <c r="FUO321" s="35"/>
      <c r="FUP321" s="15"/>
      <c r="FUR321" s="13"/>
      <c r="FUS321" s="35"/>
      <c r="FUT321" s="35"/>
      <c r="FUU321" s="15"/>
      <c r="FUW321" s="13"/>
      <c r="FUX321" s="35"/>
      <c r="FUY321" s="35"/>
      <c r="FUZ321" s="15"/>
      <c r="FVB321" s="13"/>
      <c r="FVC321" s="35"/>
      <c r="FVD321" s="35"/>
      <c r="FVE321" s="15"/>
      <c r="FVG321" s="13"/>
      <c r="FVH321" s="35"/>
      <c r="FVI321" s="35"/>
      <c r="FVJ321" s="15"/>
      <c r="FVL321" s="13"/>
      <c r="FVM321" s="35"/>
      <c r="FVN321" s="35"/>
      <c r="FVO321" s="15"/>
      <c r="FVQ321" s="13"/>
      <c r="FVR321" s="35"/>
      <c r="FVS321" s="35"/>
      <c r="FVT321" s="15"/>
      <c r="FVV321" s="13"/>
      <c r="FVW321" s="35"/>
      <c r="FVX321" s="35"/>
      <c r="FVY321" s="15"/>
      <c r="FWA321" s="13"/>
      <c r="FWB321" s="35"/>
      <c r="FWC321" s="35"/>
      <c r="FWD321" s="15"/>
      <c r="FWF321" s="13"/>
      <c r="FWG321" s="35"/>
      <c r="FWH321" s="35"/>
      <c r="FWI321" s="15"/>
      <c r="FWK321" s="13"/>
      <c r="FWL321" s="35"/>
      <c r="FWM321" s="35"/>
      <c r="FWN321" s="15"/>
      <c r="FWP321" s="13"/>
      <c r="FWQ321" s="35"/>
      <c r="FWR321" s="35"/>
      <c r="FWS321" s="15"/>
      <c r="FWU321" s="13"/>
      <c r="FWV321" s="35"/>
      <c r="FWW321" s="35"/>
      <c r="FWX321" s="15"/>
      <c r="FWZ321" s="13"/>
      <c r="FXA321" s="35"/>
      <c r="FXB321" s="35"/>
      <c r="FXC321" s="15"/>
      <c r="FXE321" s="13"/>
      <c r="FXF321" s="35"/>
      <c r="FXG321" s="35"/>
      <c r="FXH321" s="15"/>
      <c r="FXJ321" s="13"/>
      <c r="FXK321" s="35"/>
      <c r="FXL321" s="35"/>
      <c r="FXM321" s="15"/>
      <c r="FXO321" s="13"/>
      <c r="FXP321" s="35"/>
      <c r="FXQ321" s="35"/>
      <c r="FXR321" s="15"/>
      <c r="FXT321" s="13"/>
      <c r="FXU321" s="35"/>
      <c r="FXV321" s="35"/>
      <c r="FXW321" s="15"/>
      <c r="FXY321" s="13"/>
      <c r="FXZ321" s="35"/>
      <c r="FYA321" s="35"/>
      <c r="FYB321" s="15"/>
      <c r="FYD321" s="13"/>
      <c r="FYE321" s="35"/>
      <c r="FYF321" s="35"/>
      <c r="FYG321" s="15"/>
      <c r="FYI321" s="13"/>
      <c r="FYJ321" s="35"/>
      <c r="FYK321" s="35"/>
      <c r="FYL321" s="15"/>
      <c r="FYN321" s="13"/>
      <c r="FYO321" s="35"/>
      <c r="FYP321" s="35"/>
      <c r="FYQ321" s="15"/>
      <c r="FYS321" s="13"/>
      <c r="FYT321" s="35"/>
      <c r="FYU321" s="35"/>
      <c r="FYV321" s="15"/>
      <c r="FYX321" s="13"/>
      <c r="FYY321" s="35"/>
      <c r="FYZ321" s="35"/>
      <c r="FZA321" s="15"/>
      <c r="FZC321" s="13"/>
      <c r="FZD321" s="35"/>
      <c r="FZE321" s="35"/>
      <c r="FZF321" s="15"/>
      <c r="FZH321" s="13"/>
      <c r="FZI321" s="35"/>
      <c r="FZJ321" s="35"/>
      <c r="FZK321" s="15"/>
      <c r="FZM321" s="13"/>
      <c r="FZN321" s="35"/>
      <c r="FZO321" s="35"/>
      <c r="FZP321" s="15"/>
      <c r="FZR321" s="13"/>
      <c r="FZS321" s="35"/>
      <c r="FZT321" s="35"/>
      <c r="FZU321" s="15"/>
      <c r="FZW321" s="13"/>
      <c r="FZX321" s="35"/>
      <c r="FZY321" s="35"/>
      <c r="FZZ321" s="15"/>
      <c r="GAB321" s="13"/>
      <c r="GAC321" s="35"/>
      <c r="GAD321" s="35"/>
      <c r="GAE321" s="15"/>
      <c r="GAG321" s="13"/>
      <c r="GAH321" s="35"/>
      <c r="GAI321" s="35"/>
      <c r="GAJ321" s="15"/>
      <c r="GAL321" s="13"/>
      <c r="GAM321" s="35"/>
      <c r="GAN321" s="35"/>
      <c r="GAO321" s="15"/>
      <c r="GAQ321" s="13"/>
      <c r="GAR321" s="35"/>
      <c r="GAS321" s="35"/>
      <c r="GAT321" s="15"/>
      <c r="GAV321" s="13"/>
      <c r="GAW321" s="35"/>
      <c r="GAX321" s="35"/>
      <c r="GAY321" s="15"/>
      <c r="GBA321" s="13"/>
      <c r="GBB321" s="35"/>
      <c r="GBC321" s="35"/>
      <c r="GBD321" s="15"/>
      <c r="GBF321" s="13"/>
      <c r="GBG321" s="35"/>
      <c r="GBH321" s="35"/>
      <c r="GBI321" s="15"/>
      <c r="GBK321" s="13"/>
      <c r="GBL321" s="35"/>
      <c r="GBM321" s="35"/>
      <c r="GBN321" s="15"/>
      <c r="GBP321" s="13"/>
      <c r="GBQ321" s="35"/>
      <c r="GBR321" s="35"/>
      <c r="GBS321" s="15"/>
      <c r="GBU321" s="13"/>
      <c r="GBV321" s="35"/>
      <c r="GBW321" s="35"/>
      <c r="GBX321" s="15"/>
      <c r="GBZ321" s="13"/>
      <c r="GCA321" s="35"/>
      <c r="GCB321" s="35"/>
      <c r="GCC321" s="15"/>
      <c r="GCE321" s="13"/>
      <c r="GCF321" s="35"/>
      <c r="GCG321" s="35"/>
      <c r="GCH321" s="15"/>
      <c r="GCJ321" s="13"/>
      <c r="GCK321" s="35"/>
      <c r="GCL321" s="35"/>
      <c r="GCM321" s="15"/>
      <c r="GCO321" s="13"/>
      <c r="GCP321" s="35"/>
      <c r="GCQ321" s="35"/>
      <c r="GCR321" s="15"/>
      <c r="GCT321" s="13"/>
      <c r="GCU321" s="35"/>
      <c r="GCV321" s="35"/>
      <c r="GCW321" s="15"/>
      <c r="GCY321" s="13"/>
      <c r="GCZ321" s="35"/>
      <c r="GDA321" s="35"/>
      <c r="GDB321" s="15"/>
      <c r="GDD321" s="13"/>
      <c r="GDE321" s="35"/>
      <c r="GDF321" s="35"/>
      <c r="GDG321" s="15"/>
      <c r="GDI321" s="13"/>
      <c r="GDJ321" s="35"/>
      <c r="GDK321" s="35"/>
      <c r="GDL321" s="15"/>
      <c r="GDN321" s="13"/>
      <c r="GDO321" s="35"/>
      <c r="GDP321" s="35"/>
      <c r="GDQ321" s="15"/>
      <c r="GDS321" s="13"/>
      <c r="GDT321" s="35"/>
      <c r="GDU321" s="35"/>
      <c r="GDV321" s="15"/>
      <c r="GDX321" s="13"/>
      <c r="GDY321" s="35"/>
      <c r="GDZ321" s="35"/>
      <c r="GEA321" s="15"/>
      <c r="GEC321" s="13"/>
      <c r="GED321" s="35"/>
      <c r="GEE321" s="35"/>
      <c r="GEF321" s="15"/>
      <c r="GEH321" s="13"/>
      <c r="GEI321" s="35"/>
      <c r="GEJ321" s="35"/>
      <c r="GEK321" s="15"/>
      <c r="GEM321" s="13"/>
      <c r="GEN321" s="35"/>
      <c r="GEO321" s="35"/>
      <c r="GEP321" s="15"/>
      <c r="GER321" s="13"/>
      <c r="GES321" s="35"/>
      <c r="GET321" s="35"/>
      <c r="GEU321" s="15"/>
      <c r="GEW321" s="13"/>
      <c r="GEX321" s="35"/>
      <c r="GEY321" s="35"/>
      <c r="GEZ321" s="15"/>
      <c r="GFB321" s="13"/>
      <c r="GFC321" s="35"/>
      <c r="GFD321" s="35"/>
      <c r="GFE321" s="15"/>
      <c r="GFG321" s="13"/>
      <c r="GFH321" s="35"/>
      <c r="GFI321" s="35"/>
      <c r="GFJ321" s="15"/>
      <c r="GFL321" s="13"/>
      <c r="GFM321" s="35"/>
      <c r="GFN321" s="35"/>
      <c r="GFO321" s="15"/>
      <c r="GFQ321" s="13"/>
      <c r="GFR321" s="35"/>
      <c r="GFS321" s="35"/>
      <c r="GFT321" s="15"/>
      <c r="GFV321" s="13"/>
      <c r="GFW321" s="35"/>
      <c r="GFX321" s="35"/>
      <c r="GFY321" s="15"/>
      <c r="GGA321" s="13"/>
      <c r="GGB321" s="35"/>
      <c r="GGC321" s="35"/>
      <c r="GGD321" s="15"/>
      <c r="GGF321" s="13"/>
      <c r="GGG321" s="35"/>
      <c r="GGH321" s="35"/>
      <c r="GGI321" s="15"/>
      <c r="GGK321" s="13"/>
      <c r="GGL321" s="35"/>
      <c r="GGM321" s="35"/>
      <c r="GGN321" s="15"/>
      <c r="GGP321" s="13"/>
      <c r="GGQ321" s="35"/>
      <c r="GGR321" s="35"/>
      <c r="GGS321" s="15"/>
      <c r="GGU321" s="13"/>
      <c r="GGV321" s="35"/>
      <c r="GGW321" s="35"/>
      <c r="GGX321" s="15"/>
      <c r="GGZ321" s="13"/>
      <c r="GHA321" s="35"/>
      <c r="GHB321" s="35"/>
      <c r="GHC321" s="15"/>
      <c r="GHE321" s="13"/>
      <c r="GHF321" s="35"/>
      <c r="GHG321" s="35"/>
      <c r="GHH321" s="15"/>
      <c r="GHJ321" s="13"/>
      <c r="GHK321" s="35"/>
      <c r="GHL321" s="35"/>
      <c r="GHM321" s="15"/>
      <c r="GHO321" s="13"/>
      <c r="GHP321" s="35"/>
      <c r="GHQ321" s="35"/>
      <c r="GHR321" s="15"/>
      <c r="GHT321" s="13"/>
      <c r="GHU321" s="35"/>
      <c r="GHV321" s="35"/>
      <c r="GHW321" s="15"/>
      <c r="GHY321" s="13"/>
      <c r="GHZ321" s="35"/>
      <c r="GIA321" s="35"/>
      <c r="GIB321" s="15"/>
      <c r="GID321" s="13"/>
      <c r="GIE321" s="35"/>
      <c r="GIF321" s="35"/>
      <c r="GIG321" s="15"/>
      <c r="GII321" s="13"/>
      <c r="GIJ321" s="35"/>
      <c r="GIK321" s="35"/>
      <c r="GIL321" s="15"/>
      <c r="GIN321" s="13"/>
      <c r="GIO321" s="35"/>
      <c r="GIP321" s="35"/>
      <c r="GIQ321" s="15"/>
      <c r="GIS321" s="13"/>
      <c r="GIT321" s="35"/>
      <c r="GIU321" s="35"/>
      <c r="GIV321" s="15"/>
      <c r="GIX321" s="13"/>
      <c r="GIY321" s="35"/>
      <c r="GIZ321" s="35"/>
      <c r="GJA321" s="15"/>
      <c r="GJC321" s="13"/>
      <c r="GJD321" s="35"/>
      <c r="GJE321" s="35"/>
      <c r="GJF321" s="15"/>
      <c r="GJH321" s="13"/>
      <c r="GJI321" s="35"/>
      <c r="GJJ321" s="35"/>
      <c r="GJK321" s="15"/>
      <c r="GJM321" s="13"/>
      <c r="GJN321" s="35"/>
      <c r="GJO321" s="35"/>
      <c r="GJP321" s="15"/>
      <c r="GJR321" s="13"/>
      <c r="GJS321" s="35"/>
      <c r="GJT321" s="35"/>
      <c r="GJU321" s="15"/>
      <c r="GJW321" s="13"/>
      <c r="GJX321" s="35"/>
      <c r="GJY321" s="35"/>
      <c r="GJZ321" s="15"/>
      <c r="GKB321" s="13"/>
      <c r="GKC321" s="35"/>
      <c r="GKD321" s="35"/>
      <c r="GKE321" s="15"/>
      <c r="GKG321" s="13"/>
      <c r="GKH321" s="35"/>
      <c r="GKI321" s="35"/>
      <c r="GKJ321" s="15"/>
      <c r="GKL321" s="13"/>
      <c r="GKM321" s="35"/>
      <c r="GKN321" s="35"/>
      <c r="GKO321" s="15"/>
      <c r="GKQ321" s="13"/>
      <c r="GKR321" s="35"/>
      <c r="GKS321" s="35"/>
      <c r="GKT321" s="15"/>
      <c r="GKV321" s="13"/>
      <c r="GKW321" s="35"/>
      <c r="GKX321" s="35"/>
      <c r="GKY321" s="15"/>
      <c r="GLA321" s="13"/>
      <c r="GLB321" s="35"/>
      <c r="GLC321" s="35"/>
      <c r="GLD321" s="15"/>
      <c r="GLF321" s="13"/>
      <c r="GLG321" s="35"/>
      <c r="GLH321" s="35"/>
      <c r="GLI321" s="15"/>
      <c r="GLK321" s="13"/>
      <c r="GLL321" s="35"/>
      <c r="GLM321" s="35"/>
      <c r="GLN321" s="15"/>
      <c r="GLP321" s="13"/>
      <c r="GLQ321" s="35"/>
      <c r="GLR321" s="35"/>
      <c r="GLS321" s="15"/>
      <c r="GLU321" s="13"/>
      <c r="GLV321" s="35"/>
      <c r="GLW321" s="35"/>
      <c r="GLX321" s="15"/>
      <c r="GLZ321" s="13"/>
      <c r="GMA321" s="35"/>
      <c r="GMB321" s="35"/>
      <c r="GMC321" s="15"/>
      <c r="GME321" s="13"/>
      <c r="GMF321" s="35"/>
      <c r="GMG321" s="35"/>
      <c r="GMH321" s="15"/>
      <c r="GMJ321" s="13"/>
      <c r="GMK321" s="35"/>
      <c r="GML321" s="35"/>
      <c r="GMM321" s="15"/>
      <c r="GMO321" s="13"/>
      <c r="GMP321" s="35"/>
      <c r="GMQ321" s="35"/>
      <c r="GMR321" s="15"/>
      <c r="GMT321" s="13"/>
      <c r="GMU321" s="35"/>
      <c r="GMV321" s="35"/>
      <c r="GMW321" s="15"/>
      <c r="GMY321" s="13"/>
      <c r="GMZ321" s="35"/>
      <c r="GNA321" s="35"/>
      <c r="GNB321" s="15"/>
      <c r="GND321" s="13"/>
      <c r="GNE321" s="35"/>
      <c r="GNF321" s="35"/>
      <c r="GNG321" s="15"/>
      <c r="GNI321" s="13"/>
      <c r="GNJ321" s="35"/>
      <c r="GNK321" s="35"/>
      <c r="GNL321" s="15"/>
      <c r="GNN321" s="13"/>
      <c r="GNO321" s="35"/>
      <c r="GNP321" s="35"/>
      <c r="GNQ321" s="15"/>
      <c r="GNS321" s="13"/>
      <c r="GNT321" s="35"/>
      <c r="GNU321" s="35"/>
      <c r="GNV321" s="15"/>
      <c r="GNX321" s="13"/>
      <c r="GNY321" s="35"/>
      <c r="GNZ321" s="35"/>
      <c r="GOA321" s="15"/>
      <c r="GOC321" s="13"/>
      <c r="GOD321" s="35"/>
      <c r="GOE321" s="35"/>
      <c r="GOF321" s="15"/>
      <c r="GOH321" s="13"/>
      <c r="GOI321" s="35"/>
      <c r="GOJ321" s="35"/>
      <c r="GOK321" s="15"/>
      <c r="GOM321" s="13"/>
      <c r="GON321" s="35"/>
      <c r="GOO321" s="35"/>
      <c r="GOP321" s="15"/>
      <c r="GOR321" s="13"/>
      <c r="GOS321" s="35"/>
      <c r="GOT321" s="35"/>
      <c r="GOU321" s="15"/>
      <c r="GOW321" s="13"/>
      <c r="GOX321" s="35"/>
      <c r="GOY321" s="35"/>
      <c r="GOZ321" s="15"/>
      <c r="GPB321" s="13"/>
      <c r="GPC321" s="35"/>
      <c r="GPD321" s="35"/>
      <c r="GPE321" s="15"/>
      <c r="GPG321" s="13"/>
      <c r="GPH321" s="35"/>
      <c r="GPI321" s="35"/>
      <c r="GPJ321" s="15"/>
      <c r="GPL321" s="13"/>
      <c r="GPM321" s="35"/>
      <c r="GPN321" s="35"/>
      <c r="GPO321" s="15"/>
      <c r="GPQ321" s="13"/>
      <c r="GPR321" s="35"/>
      <c r="GPS321" s="35"/>
      <c r="GPT321" s="15"/>
      <c r="GPV321" s="13"/>
      <c r="GPW321" s="35"/>
      <c r="GPX321" s="35"/>
      <c r="GPY321" s="15"/>
      <c r="GQA321" s="13"/>
      <c r="GQB321" s="35"/>
      <c r="GQC321" s="35"/>
      <c r="GQD321" s="15"/>
      <c r="GQF321" s="13"/>
      <c r="GQG321" s="35"/>
      <c r="GQH321" s="35"/>
      <c r="GQI321" s="15"/>
      <c r="GQK321" s="13"/>
      <c r="GQL321" s="35"/>
      <c r="GQM321" s="35"/>
      <c r="GQN321" s="15"/>
      <c r="GQP321" s="13"/>
      <c r="GQQ321" s="35"/>
      <c r="GQR321" s="35"/>
      <c r="GQS321" s="15"/>
      <c r="GQU321" s="13"/>
      <c r="GQV321" s="35"/>
      <c r="GQW321" s="35"/>
      <c r="GQX321" s="15"/>
      <c r="GQZ321" s="13"/>
      <c r="GRA321" s="35"/>
      <c r="GRB321" s="35"/>
      <c r="GRC321" s="15"/>
      <c r="GRE321" s="13"/>
      <c r="GRF321" s="35"/>
      <c r="GRG321" s="35"/>
      <c r="GRH321" s="15"/>
      <c r="GRJ321" s="13"/>
      <c r="GRK321" s="35"/>
      <c r="GRL321" s="35"/>
      <c r="GRM321" s="15"/>
      <c r="GRO321" s="13"/>
      <c r="GRP321" s="35"/>
      <c r="GRQ321" s="35"/>
      <c r="GRR321" s="15"/>
      <c r="GRT321" s="13"/>
      <c r="GRU321" s="35"/>
      <c r="GRV321" s="35"/>
      <c r="GRW321" s="15"/>
      <c r="GRY321" s="13"/>
      <c r="GRZ321" s="35"/>
      <c r="GSA321" s="35"/>
      <c r="GSB321" s="15"/>
      <c r="GSD321" s="13"/>
      <c r="GSE321" s="35"/>
      <c r="GSF321" s="35"/>
      <c r="GSG321" s="15"/>
      <c r="GSI321" s="13"/>
      <c r="GSJ321" s="35"/>
      <c r="GSK321" s="35"/>
      <c r="GSL321" s="15"/>
      <c r="GSN321" s="13"/>
      <c r="GSO321" s="35"/>
      <c r="GSP321" s="35"/>
      <c r="GSQ321" s="15"/>
      <c r="GSS321" s="13"/>
      <c r="GST321" s="35"/>
      <c r="GSU321" s="35"/>
      <c r="GSV321" s="15"/>
      <c r="GSX321" s="13"/>
      <c r="GSY321" s="35"/>
      <c r="GSZ321" s="35"/>
      <c r="GTA321" s="15"/>
      <c r="GTC321" s="13"/>
      <c r="GTD321" s="35"/>
      <c r="GTE321" s="35"/>
      <c r="GTF321" s="15"/>
      <c r="GTH321" s="13"/>
      <c r="GTI321" s="35"/>
      <c r="GTJ321" s="35"/>
      <c r="GTK321" s="15"/>
      <c r="GTM321" s="13"/>
      <c r="GTN321" s="35"/>
      <c r="GTO321" s="35"/>
      <c r="GTP321" s="15"/>
      <c r="GTR321" s="13"/>
      <c r="GTS321" s="35"/>
      <c r="GTT321" s="35"/>
      <c r="GTU321" s="15"/>
      <c r="GTW321" s="13"/>
      <c r="GTX321" s="35"/>
      <c r="GTY321" s="35"/>
      <c r="GTZ321" s="15"/>
      <c r="GUB321" s="13"/>
      <c r="GUC321" s="35"/>
      <c r="GUD321" s="35"/>
      <c r="GUE321" s="15"/>
      <c r="GUG321" s="13"/>
      <c r="GUH321" s="35"/>
      <c r="GUI321" s="35"/>
      <c r="GUJ321" s="15"/>
      <c r="GUL321" s="13"/>
      <c r="GUM321" s="35"/>
      <c r="GUN321" s="35"/>
      <c r="GUO321" s="15"/>
      <c r="GUQ321" s="13"/>
      <c r="GUR321" s="35"/>
      <c r="GUS321" s="35"/>
      <c r="GUT321" s="15"/>
      <c r="GUV321" s="13"/>
      <c r="GUW321" s="35"/>
      <c r="GUX321" s="35"/>
      <c r="GUY321" s="15"/>
      <c r="GVA321" s="13"/>
      <c r="GVB321" s="35"/>
      <c r="GVC321" s="35"/>
      <c r="GVD321" s="15"/>
      <c r="GVF321" s="13"/>
      <c r="GVG321" s="35"/>
      <c r="GVH321" s="35"/>
      <c r="GVI321" s="15"/>
      <c r="GVK321" s="13"/>
      <c r="GVL321" s="35"/>
      <c r="GVM321" s="35"/>
      <c r="GVN321" s="15"/>
      <c r="GVP321" s="13"/>
      <c r="GVQ321" s="35"/>
      <c r="GVR321" s="35"/>
      <c r="GVS321" s="15"/>
      <c r="GVU321" s="13"/>
      <c r="GVV321" s="35"/>
      <c r="GVW321" s="35"/>
      <c r="GVX321" s="15"/>
      <c r="GVZ321" s="13"/>
      <c r="GWA321" s="35"/>
      <c r="GWB321" s="35"/>
      <c r="GWC321" s="15"/>
      <c r="GWE321" s="13"/>
      <c r="GWF321" s="35"/>
      <c r="GWG321" s="35"/>
      <c r="GWH321" s="15"/>
      <c r="GWJ321" s="13"/>
      <c r="GWK321" s="35"/>
      <c r="GWL321" s="35"/>
      <c r="GWM321" s="15"/>
      <c r="GWO321" s="13"/>
      <c r="GWP321" s="35"/>
      <c r="GWQ321" s="35"/>
      <c r="GWR321" s="15"/>
      <c r="GWT321" s="13"/>
      <c r="GWU321" s="35"/>
      <c r="GWV321" s="35"/>
      <c r="GWW321" s="15"/>
      <c r="GWY321" s="13"/>
      <c r="GWZ321" s="35"/>
      <c r="GXA321" s="35"/>
      <c r="GXB321" s="15"/>
      <c r="GXD321" s="13"/>
      <c r="GXE321" s="35"/>
      <c r="GXF321" s="35"/>
      <c r="GXG321" s="15"/>
      <c r="GXI321" s="13"/>
      <c r="GXJ321" s="35"/>
      <c r="GXK321" s="35"/>
      <c r="GXL321" s="15"/>
      <c r="GXN321" s="13"/>
      <c r="GXO321" s="35"/>
      <c r="GXP321" s="35"/>
      <c r="GXQ321" s="15"/>
      <c r="GXS321" s="13"/>
      <c r="GXT321" s="35"/>
      <c r="GXU321" s="35"/>
      <c r="GXV321" s="15"/>
      <c r="GXX321" s="13"/>
      <c r="GXY321" s="35"/>
      <c r="GXZ321" s="35"/>
      <c r="GYA321" s="15"/>
      <c r="GYC321" s="13"/>
      <c r="GYD321" s="35"/>
      <c r="GYE321" s="35"/>
      <c r="GYF321" s="15"/>
      <c r="GYH321" s="13"/>
      <c r="GYI321" s="35"/>
      <c r="GYJ321" s="35"/>
      <c r="GYK321" s="15"/>
      <c r="GYM321" s="13"/>
      <c r="GYN321" s="35"/>
      <c r="GYO321" s="35"/>
      <c r="GYP321" s="15"/>
      <c r="GYR321" s="13"/>
      <c r="GYS321" s="35"/>
      <c r="GYT321" s="35"/>
      <c r="GYU321" s="15"/>
      <c r="GYW321" s="13"/>
      <c r="GYX321" s="35"/>
      <c r="GYY321" s="35"/>
      <c r="GYZ321" s="15"/>
      <c r="GZB321" s="13"/>
      <c r="GZC321" s="35"/>
      <c r="GZD321" s="35"/>
      <c r="GZE321" s="15"/>
      <c r="GZG321" s="13"/>
      <c r="GZH321" s="35"/>
      <c r="GZI321" s="35"/>
      <c r="GZJ321" s="15"/>
      <c r="GZL321" s="13"/>
      <c r="GZM321" s="35"/>
      <c r="GZN321" s="35"/>
      <c r="GZO321" s="15"/>
      <c r="GZQ321" s="13"/>
      <c r="GZR321" s="35"/>
      <c r="GZS321" s="35"/>
      <c r="GZT321" s="15"/>
      <c r="GZV321" s="13"/>
      <c r="GZW321" s="35"/>
      <c r="GZX321" s="35"/>
      <c r="GZY321" s="15"/>
      <c r="HAA321" s="13"/>
      <c r="HAB321" s="35"/>
      <c r="HAC321" s="35"/>
      <c r="HAD321" s="15"/>
      <c r="HAF321" s="13"/>
      <c r="HAG321" s="35"/>
      <c r="HAH321" s="35"/>
      <c r="HAI321" s="15"/>
      <c r="HAK321" s="13"/>
      <c r="HAL321" s="35"/>
      <c r="HAM321" s="35"/>
      <c r="HAN321" s="15"/>
      <c r="HAP321" s="13"/>
      <c r="HAQ321" s="35"/>
      <c r="HAR321" s="35"/>
      <c r="HAS321" s="15"/>
      <c r="HAU321" s="13"/>
      <c r="HAV321" s="35"/>
      <c r="HAW321" s="35"/>
      <c r="HAX321" s="15"/>
      <c r="HAZ321" s="13"/>
      <c r="HBA321" s="35"/>
      <c r="HBB321" s="35"/>
      <c r="HBC321" s="15"/>
      <c r="HBE321" s="13"/>
      <c r="HBF321" s="35"/>
      <c r="HBG321" s="35"/>
      <c r="HBH321" s="15"/>
      <c r="HBJ321" s="13"/>
      <c r="HBK321" s="35"/>
      <c r="HBL321" s="35"/>
      <c r="HBM321" s="15"/>
      <c r="HBO321" s="13"/>
      <c r="HBP321" s="35"/>
      <c r="HBQ321" s="35"/>
      <c r="HBR321" s="15"/>
      <c r="HBT321" s="13"/>
      <c r="HBU321" s="35"/>
      <c r="HBV321" s="35"/>
      <c r="HBW321" s="15"/>
      <c r="HBY321" s="13"/>
      <c r="HBZ321" s="35"/>
      <c r="HCA321" s="35"/>
      <c r="HCB321" s="15"/>
      <c r="HCD321" s="13"/>
      <c r="HCE321" s="35"/>
      <c r="HCF321" s="35"/>
      <c r="HCG321" s="15"/>
      <c r="HCI321" s="13"/>
      <c r="HCJ321" s="35"/>
      <c r="HCK321" s="35"/>
      <c r="HCL321" s="15"/>
      <c r="HCN321" s="13"/>
      <c r="HCO321" s="35"/>
      <c r="HCP321" s="35"/>
      <c r="HCQ321" s="15"/>
      <c r="HCS321" s="13"/>
      <c r="HCT321" s="35"/>
      <c r="HCU321" s="35"/>
      <c r="HCV321" s="15"/>
      <c r="HCX321" s="13"/>
      <c r="HCY321" s="35"/>
      <c r="HCZ321" s="35"/>
      <c r="HDA321" s="15"/>
      <c r="HDC321" s="13"/>
      <c r="HDD321" s="35"/>
      <c r="HDE321" s="35"/>
      <c r="HDF321" s="15"/>
      <c r="HDH321" s="13"/>
      <c r="HDI321" s="35"/>
      <c r="HDJ321" s="35"/>
      <c r="HDK321" s="15"/>
      <c r="HDM321" s="13"/>
      <c r="HDN321" s="35"/>
      <c r="HDO321" s="35"/>
      <c r="HDP321" s="15"/>
      <c r="HDR321" s="13"/>
      <c r="HDS321" s="35"/>
      <c r="HDT321" s="35"/>
      <c r="HDU321" s="15"/>
      <c r="HDW321" s="13"/>
      <c r="HDX321" s="35"/>
      <c r="HDY321" s="35"/>
      <c r="HDZ321" s="15"/>
      <c r="HEB321" s="13"/>
      <c r="HEC321" s="35"/>
      <c r="HED321" s="35"/>
      <c r="HEE321" s="15"/>
      <c r="HEG321" s="13"/>
      <c r="HEH321" s="35"/>
      <c r="HEI321" s="35"/>
      <c r="HEJ321" s="15"/>
      <c r="HEL321" s="13"/>
      <c r="HEM321" s="35"/>
      <c r="HEN321" s="35"/>
      <c r="HEO321" s="15"/>
      <c r="HEQ321" s="13"/>
      <c r="HER321" s="35"/>
      <c r="HES321" s="35"/>
      <c r="HET321" s="15"/>
      <c r="HEV321" s="13"/>
      <c r="HEW321" s="35"/>
      <c r="HEX321" s="35"/>
      <c r="HEY321" s="15"/>
      <c r="HFA321" s="13"/>
      <c r="HFB321" s="35"/>
      <c r="HFC321" s="35"/>
      <c r="HFD321" s="15"/>
      <c r="HFF321" s="13"/>
      <c r="HFG321" s="35"/>
      <c r="HFH321" s="35"/>
      <c r="HFI321" s="15"/>
      <c r="HFK321" s="13"/>
      <c r="HFL321" s="35"/>
      <c r="HFM321" s="35"/>
      <c r="HFN321" s="15"/>
      <c r="HFP321" s="13"/>
      <c r="HFQ321" s="35"/>
      <c r="HFR321" s="35"/>
      <c r="HFS321" s="15"/>
      <c r="HFU321" s="13"/>
      <c r="HFV321" s="35"/>
      <c r="HFW321" s="35"/>
      <c r="HFX321" s="15"/>
      <c r="HFZ321" s="13"/>
      <c r="HGA321" s="35"/>
      <c r="HGB321" s="35"/>
      <c r="HGC321" s="15"/>
      <c r="HGE321" s="13"/>
      <c r="HGF321" s="35"/>
      <c r="HGG321" s="35"/>
      <c r="HGH321" s="15"/>
      <c r="HGJ321" s="13"/>
      <c r="HGK321" s="35"/>
      <c r="HGL321" s="35"/>
      <c r="HGM321" s="15"/>
      <c r="HGO321" s="13"/>
      <c r="HGP321" s="35"/>
      <c r="HGQ321" s="35"/>
      <c r="HGR321" s="15"/>
      <c r="HGT321" s="13"/>
      <c r="HGU321" s="35"/>
      <c r="HGV321" s="35"/>
      <c r="HGW321" s="15"/>
      <c r="HGY321" s="13"/>
      <c r="HGZ321" s="35"/>
      <c r="HHA321" s="35"/>
      <c r="HHB321" s="15"/>
      <c r="HHD321" s="13"/>
      <c r="HHE321" s="35"/>
      <c r="HHF321" s="35"/>
      <c r="HHG321" s="15"/>
      <c r="HHI321" s="13"/>
      <c r="HHJ321" s="35"/>
      <c r="HHK321" s="35"/>
      <c r="HHL321" s="15"/>
      <c r="HHN321" s="13"/>
      <c r="HHO321" s="35"/>
      <c r="HHP321" s="35"/>
      <c r="HHQ321" s="15"/>
      <c r="HHS321" s="13"/>
      <c r="HHT321" s="35"/>
      <c r="HHU321" s="35"/>
      <c r="HHV321" s="15"/>
      <c r="HHX321" s="13"/>
      <c r="HHY321" s="35"/>
      <c r="HHZ321" s="35"/>
      <c r="HIA321" s="15"/>
      <c r="HIC321" s="13"/>
      <c r="HID321" s="35"/>
      <c r="HIE321" s="35"/>
      <c r="HIF321" s="15"/>
      <c r="HIH321" s="13"/>
      <c r="HII321" s="35"/>
      <c r="HIJ321" s="35"/>
      <c r="HIK321" s="15"/>
      <c r="HIM321" s="13"/>
      <c r="HIN321" s="35"/>
      <c r="HIO321" s="35"/>
      <c r="HIP321" s="15"/>
      <c r="HIR321" s="13"/>
      <c r="HIS321" s="35"/>
      <c r="HIT321" s="35"/>
      <c r="HIU321" s="15"/>
      <c r="HIW321" s="13"/>
      <c r="HIX321" s="35"/>
      <c r="HIY321" s="35"/>
      <c r="HIZ321" s="15"/>
      <c r="HJB321" s="13"/>
      <c r="HJC321" s="35"/>
      <c r="HJD321" s="35"/>
      <c r="HJE321" s="15"/>
      <c r="HJG321" s="13"/>
      <c r="HJH321" s="35"/>
      <c r="HJI321" s="35"/>
      <c r="HJJ321" s="15"/>
      <c r="HJL321" s="13"/>
      <c r="HJM321" s="35"/>
      <c r="HJN321" s="35"/>
      <c r="HJO321" s="15"/>
      <c r="HJQ321" s="13"/>
      <c r="HJR321" s="35"/>
      <c r="HJS321" s="35"/>
      <c r="HJT321" s="15"/>
      <c r="HJV321" s="13"/>
      <c r="HJW321" s="35"/>
      <c r="HJX321" s="35"/>
      <c r="HJY321" s="15"/>
      <c r="HKA321" s="13"/>
      <c r="HKB321" s="35"/>
      <c r="HKC321" s="35"/>
      <c r="HKD321" s="15"/>
      <c r="HKF321" s="13"/>
      <c r="HKG321" s="35"/>
      <c r="HKH321" s="35"/>
      <c r="HKI321" s="15"/>
      <c r="HKK321" s="13"/>
      <c r="HKL321" s="35"/>
      <c r="HKM321" s="35"/>
      <c r="HKN321" s="15"/>
      <c r="HKP321" s="13"/>
      <c r="HKQ321" s="35"/>
      <c r="HKR321" s="35"/>
      <c r="HKS321" s="15"/>
      <c r="HKU321" s="13"/>
      <c r="HKV321" s="35"/>
      <c r="HKW321" s="35"/>
      <c r="HKX321" s="15"/>
      <c r="HKZ321" s="13"/>
      <c r="HLA321" s="35"/>
      <c r="HLB321" s="35"/>
      <c r="HLC321" s="15"/>
      <c r="HLE321" s="13"/>
      <c r="HLF321" s="35"/>
      <c r="HLG321" s="35"/>
      <c r="HLH321" s="15"/>
      <c r="HLJ321" s="13"/>
      <c r="HLK321" s="35"/>
      <c r="HLL321" s="35"/>
      <c r="HLM321" s="15"/>
      <c r="HLO321" s="13"/>
      <c r="HLP321" s="35"/>
      <c r="HLQ321" s="35"/>
      <c r="HLR321" s="15"/>
      <c r="HLT321" s="13"/>
      <c r="HLU321" s="35"/>
      <c r="HLV321" s="35"/>
      <c r="HLW321" s="15"/>
      <c r="HLY321" s="13"/>
      <c r="HLZ321" s="35"/>
      <c r="HMA321" s="35"/>
      <c r="HMB321" s="15"/>
      <c r="HMD321" s="13"/>
      <c r="HME321" s="35"/>
      <c r="HMF321" s="35"/>
      <c r="HMG321" s="15"/>
      <c r="HMI321" s="13"/>
      <c r="HMJ321" s="35"/>
      <c r="HMK321" s="35"/>
      <c r="HML321" s="15"/>
      <c r="HMN321" s="13"/>
      <c r="HMO321" s="35"/>
      <c r="HMP321" s="35"/>
      <c r="HMQ321" s="15"/>
      <c r="HMS321" s="13"/>
      <c r="HMT321" s="35"/>
      <c r="HMU321" s="35"/>
      <c r="HMV321" s="15"/>
      <c r="HMX321" s="13"/>
      <c r="HMY321" s="35"/>
      <c r="HMZ321" s="35"/>
      <c r="HNA321" s="15"/>
      <c r="HNC321" s="13"/>
      <c r="HND321" s="35"/>
      <c r="HNE321" s="35"/>
      <c r="HNF321" s="15"/>
      <c r="HNH321" s="13"/>
      <c r="HNI321" s="35"/>
      <c r="HNJ321" s="35"/>
      <c r="HNK321" s="15"/>
      <c r="HNM321" s="13"/>
      <c r="HNN321" s="35"/>
      <c r="HNO321" s="35"/>
      <c r="HNP321" s="15"/>
      <c r="HNR321" s="13"/>
      <c r="HNS321" s="35"/>
      <c r="HNT321" s="35"/>
      <c r="HNU321" s="15"/>
      <c r="HNW321" s="13"/>
      <c r="HNX321" s="35"/>
      <c r="HNY321" s="35"/>
      <c r="HNZ321" s="15"/>
      <c r="HOB321" s="13"/>
      <c r="HOC321" s="35"/>
      <c r="HOD321" s="35"/>
      <c r="HOE321" s="15"/>
      <c r="HOG321" s="13"/>
      <c r="HOH321" s="35"/>
      <c r="HOI321" s="35"/>
      <c r="HOJ321" s="15"/>
      <c r="HOL321" s="13"/>
      <c r="HOM321" s="35"/>
      <c r="HON321" s="35"/>
      <c r="HOO321" s="15"/>
      <c r="HOQ321" s="13"/>
      <c r="HOR321" s="35"/>
      <c r="HOS321" s="35"/>
      <c r="HOT321" s="15"/>
      <c r="HOV321" s="13"/>
      <c r="HOW321" s="35"/>
      <c r="HOX321" s="35"/>
      <c r="HOY321" s="15"/>
      <c r="HPA321" s="13"/>
      <c r="HPB321" s="35"/>
      <c r="HPC321" s="35"/>
      <c r="HPD321" s="15"/>
      <c r="HPF321" s="13"/>
      <c r="HPG321" s="35"/>
      <c r="HPH321" s="35"/>
      <c r="HPI321" s="15"/>
      <c r="HPK321" s="13"/>
      <c r="HPL321" s="35"/>
      <c r="HPM321" s="35"/>
      <c r="HPN321" s="15"/>
      <c r="HPP321" s="13"/>
      <c r="HPQ321" s="35"/>
      <c r="HPR321" s="35"/>
      <c r="HPS321" s="15"/>
      <c r="HPU321" s="13"/>
      <c r="HPV321" s="35"/>
      <c r="HPW321" s="35"/>
      <c r="HPX321" s="15"/>
      <c r="HPZ321" s="13"/>
      <c r="HQA321" s="35"/>
      <c r="HQB321" s="35"/>
      <c r="HQC321" s="15"/>
      <c r="HQE321" s="13"/>
      <c r="HQF321" s="35"/>
      <c r="HQG321" s="35"/>
      <c r="HQH321" s="15"/>
      <c r="HQJ321" s="13"/>
      <c r="HQK321" s="35"/>
      <c r="HQL321" s="35"/>
      <c r="HQM321" s="15"/>
      <c r="HQO321" s="13"/>
      <c r="HQP321" s="35"/>
      <c r="HQQ321" s="35"/>
      <c r="HQR321" s="15"/>
      <c r="HQT321" s="13"/>
      <c r="HQU321" s="35"/>
      <c r="HQV321" s="35"/>
      <c r="HQW321" s="15"/>
      <c r="HQY321" s="13"/>
      <c r="HQZ321" s="35"/>
      <c r="HRA321" s="35"/>
      <c r="HRB321" s="15"/>
      <c r="HRD321" s="13"/>
      <c r="HRE321" s="35"/>
      <c r="HRF321" s="35"/>
      <c r="HRG321" s="15"/>
      <c r="HRI321" s="13"/>
      <c r="HRJ321" s="35"/>
      <c r="HRK321" s="35"/>
      <c r="HRL321" s="15"/>
      <c r="HRN321" s="13"/>
      <c r="HRO321" s="35"/>
      <c r="HRP321" s="35"/>
      <c r="HRQ321" s="15"/>
      <c r="HRS321" s="13"/>
      <c r="HRT321" s="35"/>
      <c r="HRU321" s="35"/>
      <c r="HRV321" s="15"/>
      <c r="HRX321" s="13"/>
      <c r="HRY321" s="35"/>
      <c r="HRZ321" s="35"/>
      <c r="HSA321" s="15"/>
      <c r="HSC321" s="13"/>
      <c r="HSD321" s="35"/>
      <c r="HSE321" s="35"/>
      <c r="HSF321" s="15"/>
      <c r="HSH321" s="13"/>
      <c r="HSI321" s="35"/>
      <c r="HSJ321" s="35"/>
      <c r="HSK321" s="15"/>
      <c r="HSM321" s="13"/>
      <c r="HSN321" s="35"/>
      <c r="HSO321" s="35"/>
      <c r="HSP321" s="15"/>
      <c r="HSR321" s="13"/>
      <c r="HSS321" s="35"/>
      <c r="HST321" s="35"/>
      <c r="HSU321" s="15"/>
      <c r="HSW321" s="13"/>
      <c r="HSX321" s="35"/>
      <c r="HSY321" s="35"/>
      <c r="HSZ321" s="15"/>
      <c r="HTB321" s="13"/>
      <c r="HTC321" s="35"/>
      <c r="HTD321" s="35"/>
      <c r="HTE321" s="15"/>
      <c r="HTG321" s="13"/>
      <c r="HTH321" s="35"/>
      <c r="HTI321" s="35"/>
      <c r="HTJ321" s="15"/>
      <c r="HTL321" s="13"/>
      <c r="HTM321" s="35"/>
      <c r="HTN321" s="35"/>
      <c r="HTO321" s="15"/>
      <c r="HTQ321" s="13"/>
      <c r="HTR321" s="35"/>
      <c r="HTS321" s="35"/>
      <c r="HTT321" s="15"/>
      <c r="HTV321" s="13"/>
      <c r="HTW321" s="35"/>
      <c r="HTX321" s="35"/>
      <c r="HTY321" s="15"/>
      <c r="HUA321" s="13"/>
      <c r="HUB321" s="35"/>
      <c r="HUC321" s="35"/>
      <c r="HUD321" s="15"/>
      <c r="HUF321" s="13"/>
      <c r="HUG321" s="35"/>
      <c r="HUH321" s="35"/>
      <c r="HUI321" s="15"/>
      <c r="HUK321" s="13"/>
      <c r="HUL321" s="35"/>
      <c r="HUM321" s="35"/>
      <c r="HUN321" s="15"/>
      <c r="HUP321" s="13"/>
      <c r="HUQ321" s="35"/>
      <c r="HUR321" s="35"/>
      <c r="HUS321" s="15"/>
      <c r="HUU321" s="13"/>
      <c r="HUV321" s="35"/>
      <c r="HUW321" s="35"/>
      <c r="HUX321" s="15"/>
      <c r="HUZ321" s="13"/>
      <c r="HVA321" s="35"/>
      <c r="HVB321" s="35"/>
      <c r="HVC321" s="15"/>
      <c r="HVE321" s="13"/>
      <c r="HVF321" s="35"/>
      <c r="HVG321" s="35"/>
      <c r="HVH321" s="15"/>
      <c r="HVJ321" s="13"/>
      <c r="HVK321" s="35"/>
      <c r="HVL321" s="35"/>
      <c r="HVM321" s="15"/>
      <c r="HVO321" s="13"/>
      <c r="HVP321" s="35"/>
      <c r="HVQ321" s="35"/>
      <c r="HVR321" s="15"/>
      <c r="HVT321" s="13"/>
      <c r="HVU321" s="35"/>
      <c r="HVV321" s="35"/>
      <c r="HVW321" s="15"/>
      <c r="HVY321" s="13"/>
      <c r="HVZ321" s="35"/>
      <c r="HWA321" s="35"/>
      <c r="HWB321" s="15"/>
      <c r="HWD321" s="13"/>
      <c r="HWE321" s="35"/>
      <c r="HWF321" s="35"/>
      <c r="HWG321" s="15"/>
      <c r="HWI321" s="13"/>
      <c r="HWJ321" s="35"/>
      <c r="HWK321" s="35"/>
      <c r="HWL321" s="15"/>
      <c r="HWN321" s="13"/>
      <c r="HWO321" s="35"/>
      <c r="HWP321" s="35"/>
      <c r="HWQ321" s="15"/>
      <c r="HWS321" s="13"/>
      <c r="HWT321" s="35"/>
      <c r="HWU321" s="35"/>
      <c r="HWV321" s="15"/>
      <c r="HWX321" s="13"/>
      <c r="HWY321" s="35"/>
      <c r="HWZ321" s="35"/>
      <c r="HXA321" s="15"/>
      <c r="HXC321" s="13"/>
      <c r="HXD321" s="35"/>
      <c r="HXE321" s="35"/>
      <c r="HXF321" s="15"/>
      <c r="HXH321" s="13"/>
      <c r="HXI321" s="35"/>
      <c r="HXJ321" s="35"/>
      <c r="HXK321" s="15"/>
      <c r="HXM321" s="13"/>
      <c r="HXN321" s="35"/>
      <c r="HXO321" s="35"/>
      <c r="HXP321" s="15"/>
      <c r="HXR321" s="13"/>
      <c r="HXS321" s="35"/>
      <c r="HXT321" s="35"/>
      <c r="HXU321" s="15"/>
      <c r="HXW321" s="13"/>
      <c r="HXX321" s="35"/>
      <c r="HXY321" s="35"/>
      <c r="HXZ321" s="15"/>
      <c r="HYB321" s="13"/>
      <c r="HYC321" s="35"/>
      <c r="HYD321" s="35"/>
      <c r="HYE321" s="15"/>
      <c r="HYG321" s="13"/>
      <c r="HYH321" s="35"/>
      <c r="HYI321" s="35"/>
      <c r="HYJ321" s="15"/>
      <c r="HYL321" s="13"/>
      <c r="HYM321" s="35"/>
      <c r="HYN321" s="35"/>
      <c r="HYO321" s="15"/>
      <c r="HYQ321" s="13"/>
      <c r="HYR321" s="35"/>
      <c r="HYS321" s="35"/>
      <c r="HYT321" s="15"/>
      <c r="HYV321" s="13"/>
      <c r="HYW321" s="35"/>
      <c r="HYX321" s="35"/>
      <c r="HYY321" s="15"/>
      <c r="HZA321" s="13"/>
      <c r="HZB321" s="35"/>
      <c r="HZC321" s="35"/>
      <c r="HZD321" s="15"/>
      <c r="HZF321" s="13"/>
      <c r="HZG321" s="35"/>
      <c r="HZH321" s="35"/>
      <c r="HZI321" s="15"/>
      <c r="HZK321" s="13"/>
      <c r="HZL321" s="35"/>
      <c r="HZM321" s="35"/>
      <c r="HZN321" s="15"/>
      <c r="HZP321" s="13"/>
      <c r="HZQ321" s="35"/>
      <c r="HZR321" s="35"/>
      <c r="HZS321" s="15"/>
      <c r="HZU321" s="13"/>
      <c r="HZV321" s="35"/>
      <c r="HZW321" s="35"/>
      <c r="HZX321" s="15"/>
      <c r="HZZ321" s="13"/>
      <c r="IAA321" s="35"/>
      <c r="IAB321" s="35"/>
      <c r="IAC321" s="15"/>
      <c r="IAE321" s="13"/>
      <c r="IAF321" s="35"/>
      <c r="IAG321" s="35"/>
      <c r="IAH321" s="15"/>
      <c r="IAJ321" s="13"/>
      <c r="IAK321" s="35"/>
      <c r="IAL321" s="35"/>
      <c r="IAM321" s="15"/>
      <c r="IAO321" s="13"/>
      <c r="IAP321" s="35"/>
      <c r="IAQ321" s="35"/>
      <c r="IAR321" s="15"/>
      <c r="IAT321" s="13"/>
      <c r="IAU321" s="35"/>
      <c r="IAV321" s="35"/>
      <c r="IAW321" s="15"/>
      <c r="IAY321" s="13"/>
      <c r="IAZ321" s="35"/>
      <c r="IBA321" s="35"/>
      <c r="IBB321" s="15"/>
      <c r="IBD321" s="13"/>
      <c r="IBE321" s="35"/>
      <c r="IBF321" s="35"/>
      <c r="IBG321" s="15"/>
      <c r="IBI321" s="13"/>
      <c r="IBJ321" s="35"/>
      <c r="IBK321" s="35"/>
      <c r="IBL321" s="15"/>
      <c r="IBN321" s="13"/>
      <c r="IBO321" s="35"/>
      <c r="IBP321" s="35"/>
      <c r="IBQ321" s="15"/>
      <c r="IBS321" s="13"/>
      <c r="IBT321" s="35"/>
      <c r="IBU321" s="35"/>
      <c r="IBV321" s="15"/>
      <c r="IBX321" s="13"/>
      <c r="IBY321" s="35"/>
      <c r="IBZ321" s="35"/>
      <c r="ICA321" s="15"/>
      <c r="ICC321" s="13"/>
      <c r="ICD321" s="35"/>
      <c r="ICE321" s="35"/>
      <c r="ICF321" s="15"/>
      <c r="ICH321" s="13"/>
      <c r="ICI321" s="35"/>
      <c r="ICJ321" s="35"/>
      <c r="ICK321" s="15"/>
      <c r="ICM321" s="13"/>
      <c r="ICN321" s="35"/>
      <c r="ICO321" s="35"/>
      <c r="ICP321" s="15"/>
      <c r="ICR321" s="13"/>
      <c r="ICS321" s="35"/>
      <c r="ICT321" s="35"/>
      <c r="ICU321" s="15"/>
      <c r="ICW321" s="13"/>
      <c r="ICX321" s="35"/>
      <c r="ICY321" s="35"/>
      <c r="ICZ321" s="15"/>
      <c r="IDB321" s="13"/>
      <c r="IDC321" s="35"/>
      <c r="IDD321" s="35"/>
      <c r="IDE321" s="15"/>
      <c r="IDG321" s="13"/>
      <c r="IDH321" s="35"/>
      <c r="IDI321" s="35"/>
      <c r="IDJ321" s="15"/>
      <c r="IDL321" s="13"/>
      <c r="IDM321" s="35"/>
      <c r="IDN321" s="35"/>
      <c r="IDO321" s="15"/>
      <c r="IDQ321" s="13"/>
      <c r="IDR321" s="35"/>
      <c r="IDS321" s="35"/>
      <c r="IDT321" s="15"/>
      <c r="IDV321" s="13"/>
      <c r="IDW321" s="35"/>
      <c r="IDX321" s="35"/>
      <c r="IDY321" s="15"/>
      <c r="IEA321" s="13"/>
      <c r="IEB321" s="35"/>
      <c r="IEC321" s="35"/>
      <c r="IED321" s="15"/>
      <c r="IEF321" s="13"/>
      <c r="IEG321" s="35"/>
      <c r="IEH321" s="35"/>
      <c r="IEI321" s="15"/>
      <c r="IEK321" s="13"/>
      <c r="IEL321" s="35"/>
      <c r="IEM321" s="35"/>
      <c r="IEN321" s="15"/>
      <c r="IEP321" s="13"/>
      <c r="IEQ321" s="35"/>
      <c r="IER321" s="35"/>
      <c r="IES321" s="15"/>
      <c r="IEU321" s="13"/>
      <c r="IEV321" s="35"/>
      <c r="IEW321" s="35"/>
      <c r="IEX321" s="15"/>
      <c r="IEZ321" s="13"/>
      <c r="IFA321" s="35"/>
      <c r="IFB321" s="35"/>
      <c r="IFC321" s="15"/>
      <c r="IFE321" s="13"/>
      <c r="IFF321" s="35"/>
      <c r="IFG321" s="35"/>
      <c r="IFH321" s="15"/>
      <c r="IFJ321" s="13"/>
      <c r="IFK321" s="35"/>
      <c r="IFL321" s="35"/>
      <c r="IFM321" s="15"/>
      <c r="IFO321" s="13"/>
      <c r="IFP321" s="35"/>
      <c r="IFQ321" s="35"/>
      <c r="IFR321" s="15"/>
      <c r="IFT321" s="13"/>
      <c r="IFU321" s="35"/>
      <c r="IFV321" s="35"/>
      <c r="IFW321" s="15"/>
      <c r="IFY321" s="13"/>
      <c r="IFZ321" s="35"/>
      <c r="IGA321" s="35"/>
      <c r="IGB321" s="15"/>
      <c r="IGD321" s="13"/>
      <c r="IGE321" s="35"/>
      <c r="IGF321" s="35"/>
      <c r="IGG321" s="15"/>
      <c r="IGI321" s="13"/>
      <c r="IGJ321" s="35"/>
      <c r="IGK321" s="35"/>
      <c r="IGL321" s="15"/>
      <c r="IGN321" s="13"/>
      <c r="IGO321" s="35"/>
      <c r="IGP321" s="35"/>
      <c r="IGQ321" s="15"/>
      <c r="IGS321" s="13"/>
      <c r="IGT321" s="35"/>
      <c r="IGU321" s="35"/>
      <c r="IGV321" s="15"/>
      <c r="IGX321" s="13"/>
      <c r="IGY321" s="35"/>
      <c r="IGZ321" s="35"/>
      <c r="IHA321" s="15"/>
      <c r="IHC321" s="13"/>
      <c r="IHD321" s="35"/>
      <c r="IHE321" s="35"/>
      <c r="IHF321" s="15"/>
      <c r="IHH321" s="13"/>
      <c r="IHI321" s="35"/>
      <c r="IHJ321" s="35"/>
      <c r="IHK321" s="15"/>
      <c r="IHM321" s="13"/>
      <c r="IHN321" s="35"/>
      <c r="IHO321" s="35"/>
      <c r="IHP321" s="15"/>
      <c r="IHR321" s="13"/>
      <c r="IHS321" s="35"/>
      <c r="IHT321" s="35"/>
      <c r="IHU321" s="15"/>
      <c r="IHW321" s="13"/>
      <c r="IHX321" s="35"/>
      <c r="IHY321" s="35"/>
      <c r="IHZ321" s="15"/>
      <c r="IIB321" s="13"/>
      <c r="IIC321" s="35"/>
      <c r="IID321" s="35"/>
      <c r="IIE321" s="15"/>
      <c r="IIG321" s="13"/>
      <c r="IIH321" s="35"/>
      <c r="III321" s="35"/>
      <c r="IIJ321" s="15"/>
      <c r="IIL321" s="13"/>
      <c r="IIM321" s="35"/>
      <c r="IIN321" s="35"/>
      <c r="IIO321" s="15"/>
      <c r="IIQ321" s="13"/>
      <c r="IIR321" s="35"/>
      <c r="IIS321" s="35"/>
      <c r="IIT321" s="15"/>
      <c r="IIV321" s="13"/>
      <c r="IIW321" s="35"/>
      <c r="IIX321" s="35"/>
      <c r="IIY321" s="15"/>
      <c r="IJA321" s="13"/>
      <c r="IJB321" s="35"/>
      <c r="IJC321" s="35"/>
      <c r="IJD321" s="15"/>
      <c r="IJF321" s="13"/>
      <c r="IJG321" s="35"/>
      <c r="IJH321" s="35"/>
      <c r="IJI321" s="15"/>
      <c r="IJK321" s="13"/>
      <c r="IJL321" s="35"/>
      <c r="IJM321" s="35"/>
      <c r="IJN321" s="15"/>
      <c r="IJP321" s="13"/>
      <c r="IJQ321" s="35"/>
      <c r="IJR321" s="35"/>
      <c r="IJS321" s="15"/>
      <c r="IJU321" s="13"/>
      <c r="IJV321" s="35"/>
      <c r="IJW321" s="35"/>
      <c r="IJX321" s="15"/>
      <c r="IJZ321" s="13"/>
      <c r="IKA321" s="35"/>
      <c r="IKB321" s="35"/>
      <c r="IKC321" s="15"/>
      <c r="IKE321" s="13"/>
      <c r="IKF321" s="35"/>
      <c r="IKG321" s="35"/>
      <c r="IKH321" s="15"/>
      <c r="IKJ321" s="13"/>
      <c r="IKK321" s="35"/>
      <c r="IKL321" s="35"/>
      <c r="IKM321" s="15"/>
      <c r="IKO321" s="13"/>
      <c r="IKP321" s="35"/>
      <c r="IKQ321" s="35"/>
      <c r="IKR321" s="15"/>
      <c r="IKT321" s="13"/>
      <c r="IKU321" s="35"/>
      <c r="IKV321" s="35"/>
      <c r="IKW321" s="15"/>
      <c r="IKY321" s="13"/>
      <c r="IKZ321" s="35"/>
      <c r="ILA321" s="35"/>
      <c r="ILB321" s="15"/>
      <c r="ILD321" s="13"/>
      <c r="ILE321" s="35"/>
      <c r="ILF321" s="35"/>
      <c r="ILG321" s="15"/>
      <c r="ILI321" s="13"/>
      <c r="ILJ321" s="35"/>
      <c r="ILK321" s="35"/>
      <c r="ILL321" s="15"/>
      <c r="ILN321" s="13"/>
      <c r="ILO321" s="35"/>
      <c r="ILP321" s="35"/>
      <c r="ILQ321" s="15"/>
      <c r="ILS321" s="13"/>
      <c r="ILT321" s="35"/>
      <c r="ILU321" s="35"/>
      <c r="ILV321" s="15"/>
      <c r="ILX321" s="13"/>
      <c r="ILY321" s="35"/>
      <c r="ILZ321" s="35"/>
      <c r="IMA321" s="15"/>
      <c r="IMC321" s="13"/>
      <c r="IMD321" s="35"/>
      <c r="IME321" s="35"/>
      <c r="IMF321" s="15"/>
      <c r="IMH321" s="13"/>
      <c r="IMI321" s="35"/>
      <c r="IMJ321" s="35"/>
      <c r="IMK321" s="15"/>
      <c r="IMM321" s="13"/>
      <c r="IMN321" s="35"/>
      <c r="IMO321" s="35"/>
      <c r="IMP321" s="15"/>
      <c r="IMR321" s="13"/>
      <c r="IMS321" s="35"/>
      <c r="IMT321" s="35"/>
      <c r="IMU321" s="15"/>
      <c r="IMW321" s="13"/>
      <c r="IMX321" s="35"/>
      <c r="IMY321" s="35"/>
      <c r="IMZ321" s="15"/>
      <c r="INB321" s="13"/>
      <c r="INC321" s="35"/>
      <c r="IND321" s="35"/>
      <c r="INE321" s="15"/>
      <c r="ING321" s="13"/>
      <c r="INH321" s="35"/>
      <c r="INI321" s="35"/>
      <c r="INJ321" s="15"/>
      <c r="INL321" s="13"/>
      <c r="INM321" s="35"/>
      <c r="INN321" s="35"/>
      <c r="INO321" s="15"/>
      <c r="INQ321" s="13"/>
      <c r="INR321" s="35"/>
      <c r="INS321" s="35"/>
      <c r="INT321" s="15"/>
      <c r="INV321" s="13"/>
      <c r="INW321" s="35"/>
      <c r="INX321" s="35"/>
      <c r="INY321" s="15"/>
      <c r="IOA321" s="13"/>
      <c r="IOB321" s="35"/>
      <c r="IOC321" s="35"/>
      <c r="IOD321" s="15"/>
      <c r="IOF321" s="13"/>
      <c r="IOG321" s="35"/>
      <c r="IOH321" s="35"/>
      <c r="IOI321" s="15"/>
      <c r="IOK321" s="13"/>
      <c r="IOL321" s="35"/>
      <c r="IOM321" s="35"/>
      <c r="ION321" s="15"/>
      <c r="IOP321" s="13"/>
      <c r="IOQ321" s="35"/>
      <c r="IOR321" s="35"/>
      <c r="IOS321" s="15"/>
      <c r="IOU321" s="13"/>
      <c r="IOV321" s="35"/>
      <c r="IOW321" s="35"/>
      <c r="IOX321" s="15"/>
      <c r="IOZ321" s="13"/>
      <c r="IPA321" s="35"/>
      <c r="IPB321" s="35"/>
      <c r="IPC321" s="15"/>
      <c r="IPE321" s="13"/>
      <c r="IPF321" s="35"/>
      <c r="IPG321" s="35"/>
      <c r="IPH321" s="15"/>
      <c r="IPJ321" s="13"/>
      <c r="IPK321" s="35"/>
      <c r="IPL321" s="35"/>
      <c r="IPM321" s="15"/>
      <c r="IPO321" s="13"/>
      <c r="IPP321" s="35"/>
      <c r="IPQ321" s="35"/>
      <c r="IPR321" s="15"/>
      <c r="IPT321" s="13"/>
      <c r="IPU321" s="35"/>
      <c r="IPV321" s="35"/>
      <c r="IPW321" s="15"/>
      <c r="IPY321" s="13"/>
      <c r="IPZ321" s="35"/>
      <c r="IQA321" s="35"/>
      <c r="IQB321" s="15"/>
      <c r="IQD321" s="13"/>
      <c r="IQE321" s="35"/>
      <c r="IQF321" s="35"/>
      <c r="IQG321" s="15"/>
      <c r="IQI321" s="13"/>
      <c r="IQJ321" s="35"/>
      <c r="IQK321" s="35"/>
      <c r="IQL321" s="15"/>
      <c r="IQN321" s="13"/>
      <c r="IQO321" s="35"/>
      <c r="IQP321" s="35"/>
      <c r="IQQ321" s="15"/>
      <c r="IQS321" s="13"/>
      <c r="IQT321" s="35"/>
      <c r="IQU321" s="35"/>
      <c r="IQV321" s="15"/>
      <c r="IQX321" s="13"/>
      <c r="IQY321" s="35"/>
      <c r="IQZ321" s="35"/>
      <c r="IRA321" s="15"/>
      <c r="IRC321" s="13"/>
      <c r="IRD321" s="35"/>
      <c r="IRE321" s="35"/>
      <c r="IRF321" s="15"/>
      <c r="IRH321" s="13"/>
      <c r="IRI321" s="35"/>
      <c r="IRJ321" s="35"/>
      <c r="IRK321" s="15"/>
      <c r="IRM321" s="13"/>
      <c r="IRN321" s="35"/>
      <c r="IRO321" s="35"/>
      <c r="IRP321" s="15"/>
      <c r="IRR321" s="13"/>
      <c r="IRS321" s="35"/>
      <c r="IRT321" s="35"/>
      <c r="IRU321" s="15"/>
      <c r="IRW321" s="13"/>
      <c r="IRX321" s="35"/>
      <c r="IRY321" s="35"/>
      <c r="IRZ321" s="15"/>
      <c r="ISB321" s="13"/>
      <c r="ISC321" s="35"/>
      <c r="ISD321" s="35"/>
      <c r="ISE321" s="15"/>
      <c r="ISG321" s="13"/>
      <c r="ISH321" s="35"/>
      <c r="ISI321" s="35"/>
      <c r="ISJ321" s="15"/>
      <c r="ISL321" s="13"/>
      <c r="ISM321" s="35"/>
      <c r="ISN321" s="35"/>
      <c r="ISO321" s="15"/>
      <c r="ISQ321" s="13"/>
      <c r="ISR321" s="35"/>
      <c r="ISS321" s="35"/>
      <c r="IST321" s="15"/>
      <c r="ISV321" s="13"/>
      <c r="ISW321" s="35"/>
      <c r="ISX321" s="35"/>
      <c r="ISY321" s="15"/>
      <c r="ITA321" s="13"/>
      <c r="ITB321" s="35"/>
      <c r="ITC321" s="35"/>
      <c r="ITD321" s="15"/>
      <c r="ITF321" s="13"/>
      <c r="ITG321" s="35"/>
      <c r="ITH321" s="35"/>
      <c r="ITI321" s="15"/>
      <c r="ITK321" s="13"/>
      <c r="ITL321" s="35"/>
      <c r="ITM321" s="35"/>
      <c r="ITN321" s="15"/>
      <c r="ITP321" s="13"/>
      <c r="ITQ321" s="35"/>
      <c r="ITR321" s="35"/>
      <c r="ITS321" s="15"/>
      <c r="ITU321" s="13"/>
      <c r="ITV321" s="35"/>
      <c r="ITW321" s="35"/>
      <c r="ITX321" s="15"/>
      <c r="ITZ321" s="13"/>
      <c r="IUA321" s="35"/>
      <c r="IUB321" s="35"/>
      <c r="IUC321" s="15"/>
      <c r="IUE321" s="13"/>
      <c r="IUF321" s="35"/>
      <c r="IUG321" s="35"/>
      <c r="IUH321" s="15"/>
      <c r="IUJ321" s="13"/>
      <c r="IUK321" s="35"/>
      <c r="IUL321" s="35"/>
      <c r="IUM321" s="15"/>
      <c r="IUO321" s="13"/>
      <c r="IUP321" s="35"/>
      <c r="IUQ321" s="35"/>
      <c r="IUR321" s="15"/>
      <c r="IUT321" s="13"/>
      <c r="IUU321" s="35"/>
      <c r="IUV321" s="35"/>
      <c r="IUW321" s="15"/>
      <c r="IUY321" s="13"/>
      <c r="IUZ321" s="35"/>
      <c r="IVA321" s="35"/>
      <c r="IVB321" s="15"/>
      <c r="IVD321" s="13"/>
      <c r="IVE321" s="35"/>
      <c r="IVF321" s="35"/>
      <c r="IVG321" s="15"/>
      <c r="IVI321" s="13"/>
      <c r="IVJ321" s="35"/>
      <c r="IVK321" s="35"/>
      <c r="IVL321" s="15"/>
      <c r="IVN321" s="13"/>
      <c r="IVO321" s="35"/>
      <c r="IVP321" s="35"/>
      <c r="IVQ321" s="15"/>
      <c r="IVS321" s="13"/>
      <c r="IVT321" s="35"/>
      <c r="IVU321" s="35"/>
      <c r="IVV321" s="15"/>
      <c r="IVX321" s="13"/>
      <c r="IVY321" s="35"/>
      <c r="IVZ321" s="35"/>
      <c r="IWA321" s="15"/>
      <c r="IWC321" s="13"/>
      <c r="IWD321" s="35"/>
      <c r="IWE321" s="35"/>
      <c r="IWF321" s="15"/>
      <c r="IWH321" s="13"/>
      <c r="IWI321" s="35"/>
      <c r="IWJ321" s="35"/>
      <c r="IWK321" s="15"/>
      <c r="IWM321" s="13"/>
      <c r="IWN321" s="35"/>
      <c r="IWO321" s="35"/>
      <c r="IWP321" s="15"/>
      <c r="IWR321" s="13"/>
      <c r="IWS321" s="35"/>
      <c r="IWT321" s="35"/>
      <c r="IWU321" s="15"/>
      <c r="IWW321" s="13"/>
      <c r="IWX321" s="35"/>
      <c r="IWY321" s="35"/>
      <c r="IWZ321" s="15"/>
      <c r="IXB321" s="13"/>
      <c r="IXC321" s="35"/>
      <c r="IXD321" s="35"/>
      <c r="IXE321" s="15"/>
      <c r="IXG321" s="13"/>
      <c r="IXH321" s="35"/>
      <c r="IXI321" s="35"/>
      <c r="IXJ321" s="15"/>
      <c r="IXL321" s="13"/>
      <c r="IXM321" s="35"/>
      <c r="IXN321" s="35"/>
      <c r="IXO321" s="15"/>
      <c r="IXQ321" s="13"/>
      <c r="IXR321" s="35"/>
      <c r="IXS321" s="35"/>
      <c r="IXT321" s="15"/>
      <c r="IXV321" s="13"/>
      <c r="IXW321" s="35"/>
      <c r="IXX321" s="35"/>
      <c r="IXY321" s="15"/>
      <c r="IYA321" s="13"/>
      <c r="IYB321" s="35"/>
      <c r="IYC321" s="35"/>
      <c r="IYD321" s="15"/>
      <c r="IYF321" s="13"/>
      <c r="IYG321" s="35"/>
      <c r="IYH321" s="35"/>
      <c r="IYI321" s="15"/>
      <c r="IYK321" s="13"/>
      <c r="IYL321" s="35"/>
      <c r="IYM321" s="35"/>
      <c r="IYN321" s="15"/>
      <c r="IYP321" s="13"/>
      <c r="IYQ321" s="35"/>
      <c r="IYR321" s="35"/>
      <c r="IYS321" s="15"/>
      <c r="IYU321" s="13"/>
      <c r="IYV321" s="35"/>
      <c r="IYW321" s="35"/>
      <c r="IYX321" s="15"/>
      <c r="IYZ321" s="13"/>
      <c r="IZA321" s="35"/>
      <c r="IZB321" s="35"/>
      <c r="IZC321" s="15"/>
      <c r="IZE321" s="13"/>
      <c r="IZF321" s="35"/>
      <c r="IZG321" s="35"/>
      <c r="IZH321" s="15"/>
      <c r="IZJ321" s="13"/>
      <c r="IZK321" s="35"/>
      <c r="IZL321" s="35"/>
      <c r="IZM321" s="15"/>
      <c r="IZO321" s="13"/>
      <c r="IZP321" s="35"/>
      <c r="IZQ321" s="35"/>
      <c r="IZR321" s="15"/>
      <c r="IZT321" s="13"/>
      <c r="IZU321" s="35"/>
      <c r="IZV321" s="35"/>
      <c r="IZW321" s="15"/>
      <c r="IZY321" s="13"/>
      <c r="IZZ321" s="35"/>
      <c r="JAA321" s="35"/>
      <c r="JAB321" s="15"/>
      <c r="JAD321" s="13"/>
      <c r="JAE321" s="35"/>
      <c r="JAF321" s="35"/>
      <c r="JAG321" s="15"/>
      <c r="JAI321" s="13"/>
      <c r="JAJ321" s="35"/>
      <c r="JAK321" s="35"/>
      <c r="JAL321" s="15"/>
      <c r="JAN321" s="13"/>
      <c r="JAO321" s="35"/>
      <c r="JAP321" s="35"/>
      <c r="JAQ321" s="15"/>
      <c r="JAS321" s="13"/>
      <c r="JAT321" s="35"/>
      <c r="JAU321" s="35"/>
      <c r="JAV321" s="15"/>
      <c r="JAX321" s="13"/>
      <c r="JAY321" s="35"/>
      <c r="JAZ321" s="35"/>
      <c r="JBA321" s="15"/>
      <c r="JBC321" s="13"/>
      <c r="JBD321" s="35"/>
      <c r="JBE321" s="35"/>
      <c r="JBF321" s="15"/>
      <c r="JBH321" s="13"/>
      <c r="JBI321" s="35"/>
      <c r="JBJ321" s="35"/>
      <c r="JBK321" s="15"/>
      <c r="JBM321" s="13"/>
      <c r="JBN321" s="35"/>
      <c r="JBO321" s="35"/>
      <c r="JBP321" s="15"/>
      <c r="JBR321" s="13"/>
      <c r="JBS321" s="35"/>
      <c r="JBT321" s="35"/>
      <c r="JBU321" s="15"/>
      <c r="JBW321" s="13"/>
      <c r="JBX321" s="35"/>
      <c r="JBY321" s="35"/>
      <c r="JBZ321" s="15"/>
      <c r="JCB321" s="13"/>
      <c r="JCC321" s="35"/>
      <c r="JCD321" s="35"/>
      <c r="JCE321" s="15"/>
      <c r="JCG321" s="13"/>
      <c r="JCH321" s="35"/>
      <c r="JCI321" s="35"/>
      <c r="JCJ321" s="15"/>
      <c r="JCL321" s="13"/>
      <c r="JCM321" s="35"/>
      <c r="JCN321" s="35"/>
      <c r="JCO321" s="15"/>
      <c r="JCQ321" s="13"/>
      <c r="JCR321" s="35"/>
      <c r="JCS321" s="35"/>
      <c r="JCT321" s="15"/>
      <c r="JCV321" s="13"/>
      <c r="JCW321" s="35"/>
      <c r="JCX321" s="35"/>
      <c r="JCY321" s="15"/>
      <c r="JDA321" s="13"/>
      <c r="JDB321" s="35"/>
      <c r="JDC321" s="35"/>
      <c r="JDD321" s="15"/>
      <c r="JDF321" s="13"/>
      <c r="JDG321" s="35"/>
      <c r="JDH321" s="35"/>
      <c r="JDI321" s="15"/>
      <c r="JDK321" s="13"/>
      <c r="JDL321" s="35"/>
      <c r="JDM321" s="35"/>
      <c r="JDN321" s="15"/>
      <c r="JDP321" s="13"/>
      <c r="JDQ321" s="35"/>
      <c r="JDR321" s="35"/>
      <c r="JDS321" s="15"/>
      <c r="JDU321" s="13"/>
      <c r="JDV321" s="35"/>
      <c r="JDW321" s="35"/>
      <c r="JDX321" s="15"/>
      <c r="JDZ321" s="13"/>
      <c r="JEA321" s="35"/>
      <c r="JEB321" s="35"/>
      <c r="JEC321" s="15"/>
      <c r="JEE321" s="13"/>
      <c r="JEF321" s="35"/>
      <c r="JEG321" s="35"/>
      <c r="JEH321" s="15"/>
      <c r="JEJ321" s="13"/>
      <c r="JEK321" s="35"/>
      <c r="JEL321" s="35"/>
      <c r="JEM321" s="15"/>
      <c r="JEO321" s="13"/>
      <c r="JEP321" s="35"/>
      <c r="JEQ321" s="35"/>
      <c r="JER321" s="15"/>
      <c r="JET321" s="13"/>
      <c r="JEU321" s="35"/>
      <c r="JEV321" s="35"/>
      <c r="JEW321" s="15"/>
      <c r="JEY321" s="13"/>
      <c r="JEZ321" s="35"/>
      <c r="JFA321" s="35"/>
      <c r="JFB321" s="15"/>
      <c r="JFD321" s="13"/>
      <c r="JFE321" s="35"/>
      <c r="JFF321" s="35"/>
      <c r="JFG321" s="15"/>
      <c r="JFI321" s="13"/>
      <c r="JFJ321" s="35"/>
      <c r="JFK321" s="35"/>
      <c r="JFL321" s="15"/>
      <c r="JFN321" s="13"/>
      <c r="JFO321" s="35"/>
      <c r="JFP321" s="35"/>
      <c r="JFQ321" s="15"/>
      <c r="JFS321" s="13"/>
      <c r="JFT321" s="35"/>
      <c r="JFU321" s="35"/>
      <c r="JFV321" s="15"/>
      <c r="JFX321" s="13"/>
      <c r="JFY321" s="35"/>
      <c r="JFZ321" s="35"/>
      <c r="JGA321" s="15"/>
      <c r="JGC321" s="13"/>
      <c r="JGD321" s="35"/>
      <c r="JGE321" s="35"/>
      <c r="JGF321" s="15"/>
      <c r="JGH321" s="13"/>
      <c r="JGI321" s="35"/>
      <c r="JGJ321" s="35"/>
      <c r="JGK321" s="15"/>
      <c r="JGM321" s="13"/>
      <c r="JGN321" s="35"/>
      <c r="JGO321" s="35"/>
      <c r="JGP321" s="15"/>
      <c r="JGR321" s="13"/>
      <c r="JGS321" s="35"/>
      <c r="JGT321" s="35"/>
      <c r="JGU321" s="15"/>
      <c r="JGW321" s="13"/>
      <c r="JGX321" s="35"/>
      <c r="JGY321" s="35"/>
      <c r="JGZ321" s="15"/>
      <c r="JHB321" s="13"/>
      <c r="JHC321" s="35"/>
      <c r="JHD321" s="35"/>
      <c r="JHE321" s="15"/>
      <c r="JHG321" s="13"/>
      <c r="JHH321" s="35"/>
      <c r="JHI321" s="35"/>
      <c r="JHJ321" s="15"/>
      <c r="JHL321" s="13"/>
      <c r="JHM321" s="35"/>
      <c r="JHN321" s="35"/>
      <c r="JHO321" s="15"/>
      <c r="JHQ321" s="13"/>
      <c r="JHR321" s="35"/>
      <c r="JHS321" s="35"/>
      <c r="JHT321" s="15"/>
      <c r="JHV321" s="13"/>
      <c r="JHW321" s="35"/>
      <c r="JHX321" s="35"/>
      <c r="JHY321" s="15"/>
      <c r="JIA321" s="13"/>
      <c r="JIB321" s="35"/>
      <c r="JIC321" s="35"/>
      <c r="JID321" s="15"/>
      <c r="JIF321" s="13"/>
      <c r="JIG321" s="35"/>
      <c r="JIH321" s="35"/>
      <c r="JII321" s="15"/>
      <c r="JIK321" s="13"/>
      <c r="JIL321" s="35"/>
      <c r="JIM321" s="35"/>
      <c r="JIN321" s="15"/>
      <c r="JIP321" s="13"/>
      <c r="JIQ321" s="35"/>
      <c r="JIR321" s="35"/>
      <c r="JIS321" s="15"/>
      <c r="JIU321" s="13"/>
      <c r="JIV321" s="35"/>
      <c r="JIW321" s="35"/>
      <c r="JIX321" s="15"/>
      <c r="JIZ321" s="13"/>
      <c r="JJA321" s="35"/>
      <c r="JJB321" s="35"/>
      <c r="JJC321" s="15"/>
      <c r="JJE321" s="13"/>
      <c r="JJF321" s="35"/>
      <c r="JJG321" s="35"/>
      <c r="JJH321" s="15"/>
      <c r="JJJ321" s="13"/>
      <c r="JJK321" s="35"/>
      <c r="JJL321" s="35"/>
      <c r="JJM321" s="15"/>
      <c r="JJO321" s="13"/>
      <c r="JJP321" s="35"/>
      <c r="JJQ321" s="35"/>
      <c r="JJR321" s="15"/>
      <c r="JJT321" s="13"/>
      <c r="JJU321" s="35"/>
      <c r="JJV321" s="35"/>
      <c r="JJW321" s="15"/>
      <c r="JJY321" s="13"/>
      <c r="JJZ321" s="35"/>
      <c r="JKA321" s="35"/>
      <c r="JKB321" s="15"/>
      <c r="JKD321" s="13"/>
      <c r="JKE321" s="35"/>
      <c r="JKF321" s="35"/>
      <c r="JKG321" s="15"/>
      <c r="JKI321" s="13"/>
      <c r="JKJ321" s="35"/>
      <c r="JKK321" s="35"/>
      <c r="JKL321" s="15"/>
      <c r="JKN321" s="13"/>
      <c r="JKO321" s="35"/>
      <c r="JKP321" s="35"/>
      <c r="JKQ321" s="15"/>
      <c r="JKS321" s="13"/>
      <c r="JKT321" s="35"/>
      <c r="JKU321" s="35"/>
      <c r="JKV321" s="15"/>
      <c r="JKX321" s="13"/>
      <c r="JKY321" s="35"/>
      <c r="JKZ321" s="35"/>
      <c r="JLA321" s="15"/>
      <c r="JLC321" s="13"/>
      <c r="JLD321" s="35"/>
      <c r="JLE321" s="35"/>
      <c r="JLF321" s="15"/>
      <c r="JLH321" s="13"/>
      <c r="JLI321" s="35"/>
      <c r="JLJ321" s="35"/>
      <c r="JLK321" s="15"/>
      <c r="JLM321" s="13"/>
      <c r="JLN321" s="35"/>
      <c r="JLO321" s="35"/>
      <c r="JLP321" s="15"/>
      <c r="JLR321" s="13"/>
      <c r="JLS321" s="35"/>
      <c r="JLT321" s="35"/>
      <c r="JLU321" s="15"/>
      <c r="JLW321" s="13"/>
      <c r="JLX321" s="35"/>
      <c r="JLY321" s="35"/>
      <c r="JLZ321" s="15"/>
      <c r="JMB321" s="13"/>
      <c r="JMC321" s="35"/>
      <c r="JMD321" s="35"/>
      <c r="JME321" s="15"/>
      <c r="JMG321" s="13"/>
      <c r="JMH321" s="35"/>
      <c r="JMI321" s="35"/>
      <c r="JMJ321" s="15"/>
      <c r="JML321" s="13"/>
      <c r="JMM321" s="35"/>
      <c r="JMN321" s="35"/>
      <c r="JMO321" s="15"/>
      <c r="JMQ321" s="13"/>
      <c r="JMR321" s="35"/>
      <c r="JMS321" s="35"/>
      <c r="JMT321" s="15"/>
      <c r="JMV321" s="13"/>
      <c r="JMW321" s="35"/>
      <c r="JMX321" s="35"/>
      <c r="JMY321" s="15"/>
      <c r="JNA321" s="13"/>
      <c r="JNB321" s="35"/>
      <c r="JNC321" s="35"/>
      <c r="JND321" s="15"/>
      <c r="JNF321" s="13"/>
      <c r="JNG321" s="35"/>
      <c r="JNH321" s="35"/>
      <c r="JNI321" s="15"/>
      <c r="JNK321" s="13"/>
      <c r="JNL321" s="35"/>
      <c r="JNM321" s="35"/>
      <c r="JNN321" s="15"/>
      <c r="JNP321" s="13"/>
      <c r="JNQ321" s="35"/>
      <c r="JNR321" s="35"/>
      <c r="JNS321" s="15"/>
      <c r="JNU321" s="13"/>
      <c r="JNV321" s="35"/>
      <c r="JNW321" s="35"/>
      <c r="JNX321" s="15"/>
      <c r="JNZ321" s="13"/>
      <c r="JOA321" s="35"/>
      <c r="JOB321" s="35"/>
      <c r="JOC321" s="15"/>
      <c r="JOE321" s="13"/>
      <c r="JOF321" s="35"/>
      <c r="JOG321" s="35"/>
      <c r="JOH321" s="15"/>
      <c r="JOJ321" s="13"/>
      <c r="JOK321" s="35"/>
      <c r="JOL321" s="35"/>
      <c r="JOM321" s="15"/>
      <c r="JOO321" s="13"/>
      <c r="JOP321" s="35"/>
      <c r="JOQ321" s="35"/>
      <c r="JOR321" s="15"/>
      <c r="JOT321" s="13"/>
      <c r="JOU321" s="35"/>
      <c r="JOV321" s="35"/>
      <c r="JOW321" s="15"/>
      <c r="JOY321" s="13"/>
      <c r="JOZ321" s="35"/>
      <c r="JPA321" s="35"/>
      <c r="JPB321" s="15"/>
      <c r="JPD321" s="13"/>
      <c r="JPE321" s="35"/>
      <c r="JPF321" s="35"/>
      <c r="JPG321" s="15"/>
      <c r="JPI321" s="13"/>
      <c r="JPJ321" s="35"/>
      <c r="JPK321" s="35"/>
      <c r="JPL321" s="15"/>
      <c r="JPN321" s="13"/>
      <c r="JPO321" s="35"/>
      <c r="JPP321" s="35"/>
      <c r="JPQ321" s="15"/>
      <c r="JPS321" s="13"/>
      <c r="JPT321" s="35"/>
      <c r="JPU321" s="35"/>
      <c r="JPV321" s="15"/>
      <c r="JPX321" s="13"/>
      <c r="JPY321" s="35"/>
      <c r="JPZ321" s="35"/>
      <c r="JQA321" s="15"/>
      <c r="JQC321" s="13"/>
      <c r="JQD321" s="35"/>
      <c r="JQE321" s="35"/>
      <c r="JQF321" s="15"/>
      <c r="JQH321" s="13"/>
      <c r="JQI321" s="35"/>
      <c r="JQJ321" s="35"/>
      <c r="JQK321" s="15"/>
      <c r="JQM321" s="13"/>
      <c r="JQN321" s="35"/>
      <c r="JQO321" s="35"/>
      <c r="JQP321" s="15"/>
      <c r="JQR321" s="13"/>
      <c r="JQS321" s="35"/>
      <c r="JQT321" s="35"/>
      <c r="JQU321" s="15"/>
      <c r="JQW321" s="13"/>
      <c r="JQX321" s="35"/>
      <c r="JQY321" s="35"/>
      <c r="JQZ321" s="15"/>
      <c r="JRB321" s="13"/>
      <c r="JRC321" s="35"/>
      <c r="JRD321" s="35"/>
      <c r="JRE321" s="15"/>
      <c r="JRG321" s="13"/>
      <c r="JRH321" s="35"/>
      <c r="JRI321" s="35"/>
      <c r="JRJ321" s="15"/>
      <c r="JRL321" s="13"/>
      <c r="JRM321" s="35"/>
      <c r="JRN321" s="35"/>
      <c r="JRO321" s="15"/>
      <c r="JRQ321" s="13"/>
      <c r="JRR321" s="35"/>
      <c r="JRS321" s="35"/>
      <c r="JRT321" s="15"/>
      <c r="JRV321" s="13"/>
      <c r="JRW321" s="35"/>
      <c r="JRX321" s="35"/>
      <c r="JRY321" s="15"/>
      <c r="JSA321" s="13"/>
      <c r="JSB321" s="35"/>
      <c r="JSC321" s="35"/>
      <c r="JSD321" s="15"/>
      <c r="JSF321" s="13"/>
      <c r="JSG321" s="35"/>
      <c r="JSH321" s="35"/>
      <c r="JSI321" s="15"/>
      <c r="JSK321" s="13"/>
      <c r="JSL321" s="35"/>
      <c r="JSM321" s="35"/>
      <c r="JSN321" s="15"/>
      <c r="JSP321" s="13"/>
      <c r="JSQ321" s="35"/>
      <c r="JSR321" s="35"/>
      <c r="JSS321" s="15"/>
      <c r="JSU321" s="13"/>
      <c r="JSV321" s="35"/>
      <c r="JSW321" s="35"/>
      <c r="JSX321" s="15"/>
      <c r="JSZ321" s="13"/>
      <c r="JTA321" s="35"/>
      <c r="JTB321" s="35"/>
      <c r="JTC321" s="15"/>
      <c r="JTE321" s="13"/>
      <c r="JTF321" s="35"/>
      <c r="JTG321" s="35"/>
      <c r="JTH321" s="15"/>
      <c r="JTJ321" s="13"/>
      <c r="JTK321" s="35"/>
      <c r="JTL321" s="35"/>
      <c r="JTM321" s="15"/>
      <c r="JTO321" s="13"/>
      <c r="JTP321" s="35"/>
      <c r="JTQ321" s="35"/>
      <c r="JTR321" s="15"/>
      <c r="JTT321" s="13"/>
      <c r="JTU321" s="35"/>
      <c r="JTV321" s="35"/>
      <c r="JTW321" s="15"/>
      <c r="JTY321" s="13"/>
      <c r="JTZ321" s="35"/>
      <c r="JUA321" s="35"/>
      <c r="JUB321" s="15"/>
      <c r="JUD321" s="13"/>
      <c r="JUE321" s="35"/>
      <c r="JUF321" s="35"/>
      <c r="JUG321" s="15"/>
      <c r="JUI321" s="13"/>
      <c r="JUJ321" s="35"/>
      <c r="JUK321" s="35"/>
      <c r="JUL321" s="15"/>
      <c r="JUN321" s="13"/>
      <c r="JUO321" s="35"/>
      <c r="JUP321" s="35"/>
      <c r="JUQ321" s="15"/>
      <c r="JUS321" s="13"/>
      <c r="JUT321" s="35"/>
      <c r="JUU321" s="35"/>
      <c r="JUV321" s="15"/>
      <c r="JUX321" s="13"/>
      <c r="JUY321" s="35"/>
      <c r="JUZ321" s="35"/>
      <c r="JVA321" s="15"/>
      <c r="JVC321" s="13"/>
      <c r="JVD321" s="35"/>
      <c r="JVE321" s="35"/>
      <c r="JVF321" s="15"/>
      <c r="JVH321" s="13"/>
      <c r="JVI321" s="35"/>
      <c r="JVJ321" s="35"/>
      <c r="JVK321" s="15"/>
      <c r="JVM321" s="13"/>
      <c r="JVN321" s="35"/>
      <c r="JVO321" s="35"/>
      <c r="JVP321" s="15"/>
      <c r="JVR321" s="13"/>
      <c r="JVS321" s="35"/>
      <c r="JVT321" s="35"/>
      <c r="JVU321" s="15"/>
      <c r="JVW321" s="13"/>
      <c r="JVX321" s="35"/>
      <c r="JVY321" s="35"/>
      <c r="JVZ321" s="15"/>
      <c r="JWB321" s="13"/>
      <c r="JWC321" s="35"/>
      <c r="JWD321" s="35"/>
      <c r="JWE321" s="15"/>
      <c r="JWG321" s="13"/>
      <c r="JWH321" s="35"/>
      <c r="JWI321" s="35"/>
      <c r="JWJ321" s="15"/>
      <c r="JWL321" s="13"/>
      <c r="JWM321" s="35"/>
      <c r="JWN321" s="35"/>
      <c r="JWO321" s="15"/>
      <c r="JWQ321" s="13"/>
      <c r="JWR321" s="35"/>
      <c r="JWS321" s="35"/>
      <c r="JWT321" s="15"/>
      <c r="JWV321" s="13"/>
      <c r="JWW321" s="35"/>
      <c r="JWX321" s="35"/>
      <c r="JWY321" s="15"/>
      <c r="JXA321" s="13"/>
      <c r="JXB321" s="35"/>
      <c r="JXC321" s="35"/>
      <c r="JXD321" s="15"/>
      <c r="JXF321" s="13"/>
      <c r="JXG321" s="35"/>
      <c r="JXH321" s="35"/>
      <c r="JXI321" s="15"/>
      <c r="JXK321" s="13"/>
      <c r="JXL321" s="35"/>
      <c r="JXM321" s="35"/>
      <c r="JXN321" s="15"/>
      <c r="JXP321" s="13"/>
      <c r="JXQ321" s="35"/>
      <c r="JXR321" s="35"/>
      <c r="JXS321" s="15"/>
      <c r="JXU321" s="13"/>
      <c r="JXV321" s="35"/>
      <c r="JXW321" s="35"/>
      <c r="JXX321" s="15"/>
      <c r="JXZ321" s="13"/>
      <c r="JYA321" s="35"/>
      <c r="JYB321" s="35"/>
      <c r="JYC321" s="15"/>
      <c r="JYE321" s="13"/>
      <c r="JYF321" s="35"/>
      <c r="JYG321" s="35"/>
      <c r="JYH321" s="15"/>
      <c r="JYJ321" s="13"/>
      <c r="JYK321" s="35"/>
      <c r="JYL321" s="35"/>
      <c r="JYM321" s="15"/>
      <c r="JYO321" s="13"/>
      <c r="JYP321" s="35"/>
      <c r="JYQ321" s="35"/>
      <c r="JYR321" s="15"/>
      <c r="JYT321" s="13"/>
      <c r="JYU321" s="35"/>
      <c r="JYV321" s="35"/>
      <c r="JYW321" s="15"/>
      <c r="JYY321" s="13"/>
      <c r="JYZ321" s="35"/>
      <c r="JZA321" s="35"/>
      <c r="JZB321" s="15"/>
      <c r="JZD321" s="13"/>
      <c r="JZE321" s="35"/>
      <c r="JZF321" s="35"/>
      <c r="JZG321" s="15"/>
      <c r="JZI321" s="13"/>
      <c r="JZJ321" s="35"/>
      <c r="JZK321" s="35"/>
      <c r="JZL321" s="15"/>
      <c r="JZN321" s="13"/>
      <c r="JZO321" s="35"/>
      <c r="JZP321" s="35"/>
      <c r="JZQ321" s="15"/>
      <c r="JZS321" s="13"/>
      <c r="JZT321" s="35"/>
      <c r="JZU321" s="35"/>
      <c r="JZV321" s="15"/>
      <c r="JZX321" s="13"/>
      <c r="JZY321" s="35"/>
      <c r="JZZ321" s="35"/>
      <c r="KAA321" s="15"/>
      <c r="KAC321" s="13"/>
      <c r="KAD321" s="35"/>
      <c r="KAE321" s="35"/>
      <c r="KAF321" s="15"/>
      <c r="KAH321" s="13"/>
      <c r="KAI321" s="35"/>
      <c r="KAJ321" s="35"/>
      <c r="KAK321" s="15"/>
      <c r="KAM321" s="13"/>
      <c r="KAN321" s="35"/>
      <c r="KAO321" s="35"/>
      <c r="KAP321" s="15"/>
      <c r="KAR321" s="13"/>
      <c r="KAS321" s="35"/>
      <c r="KAT321" s="35"/>
      <c r="KAU321" s="15"/>
      <c r="KAW321" s="13"/>
      <c r="KAX321" s="35"/>
      <c r="KAY321" s="35"/>
      <c r="KAZ321" s="15"/>
      <c r="KBB321" s="13"/>
      <c r="KBC321" s="35"/>
      <c r="KBD321" s="35"/>
      <c r="KBE321" s="15"/>
      <c r="KBG321" s="13"/>
      <c r="KBH321" s="35"/>
      <c r="KBI321" s="35"/>
      <c r="KBJ321" s="15"/>
      <c r="KBL321" s="13"/>
      <c r="KBM321" s="35"/>
      <c r="KBN321" s="35"/>
      <c r="KBO321" s="15"/>
      <c r="KBQ321" s="13"/>
      <c r="KBR321" s="35"/>
      <c r="KBS321" s="35"/>
      <c r="KBT321" s="15"/>
      <c r="KBV321" s="13"/>
      <c r="KBW321" s="35"/>
      <c r="KBX321" s="35"/>
      <c r="KBY321" s="15"/>
      <c r="KCA321" s="13"/>
      <c r="KCB321" s="35"/>
      <c r="KCC321" s="35"/>
      <c r="KCD321" s="15"/>
      <c r="KCF321" s="13"/>
      <c r="KCG321" s="35"/>
      <c r="KCH321" s="35"/>
      <c r="KCI321" s="15"/>
      <c r="KCK321" s="13"/>
      <c r="KCL321" s="35"/>
      <c r="KCM321" s="35"/>
      <c r="KCN321" s="15"/>
      <c r="KCP321" s="13"/>
      <c r="KCQ321" s="35"/>
      <c r="KCR321" s="35"/>
      <c r="KCS321" s="15"/>
      <c r="KCU321" s="13"/>
      <c r="KCV321" s="35"/>
      <c r="KCW321" s="35"/>
      <c r="KCX321" s="15"/>
      <c r="KCZ321" s="13"/>
      <c r="KDA321" s="35"/>
      <c r="KDB321" s="35"/>
      <c r="KDC321" s="15"/>
      <c r="KDE321" s="13"/>
      <c r="KDF321" s="35"/>
      <c r="KDG321" s="35"/>
      <c r="KDH321" s="15"/>
      <c r="KDJ321" s="13"/>
      <c r="KDK321" s="35"/>
      <c r="KDL321" s="35"/>
      <c r="KDM321" s="15"/>
      <c r="KDO321" s="13"/>
      <c r="KDP321" s="35"/>
      <c r="KDQ321" s="35"/>
      <c r="KDR321" s="15"/>
      <c r="KDT321" s="13"/>
      <c r="KDU321" s="35"/>
      <c r="KDV321" s="35"/>
      <c r="KDW321" s="15"/>
      <c r="KDY321" s="13"/>
      <c r="KDZ321" s="35"/>
      <c r="KEA321" s="35"/>
      <c r="KEB321" s="15"/>
      <c r="KED321" s="13"/>
      <c r="KEE321" s="35"/>
      <c r="KEF321" s="35"/>
      <c r="KEG321" s="15"/>
      <c r="KEI321" s="13"/>
      <c r="KEJ321" s="35"/>
      <c r="KEK321" s="35"/>
      <c r="KEL321" s="15"/>
      <c r="KEN321" s="13"/>
      <c r="KEO321" s="35"/>
      <c r="KEP321" s="35"/>
      <c r="KEQ321" s="15"/>
      <c r="KES321" s="13"/>
      <c r="KET321" s="35"/>
      <c r="KEU321" s="35"/>
      <c r="KEV321" s="15"/>
      <c r="KEX321" s="13"/>
      <c r="KEY321" s="35"/>
      <c r="KEZ321" s="35"/>
      <c r="KFA321" s="15"/>
      <c r="KFC321" s="13"/>
      <c r="KFD321" s="35"/>
      <c r="KFE321" s="35"/>
      <c r="KFF321" s="15"/>
      <c r="KFH321" s="13"/>
      <c r="KFI321" s="35"/>
      <c r="KFJ321" s="35"/>
      <c r="KFK321" s="15"/>
      <c r="KFM321" s="13"/>
      <c r="KFN321" s="35"/>
      <c r="KFO321" s="35"/>
      <c r="KFP321" s="15"/>
      <c r="KFR321" s="13"/>
      <c r="KFS321" s="35"/>
      <c r="KFT321" s="35"/>
      <c r="KFU321" s="15"/>
      <c r="KFW321" s="13"/>
      <c r="KFX321" s="35"/>
      <c r="KFY321" s="35"/>
      <c r="KFZ321" s="15"/>
      <c r="KGB321" s="13"/>
      <c r="KGC321" s="35"/>
      <c r="KGD321" s="35"/>
      <c r="KGE321" s="15"/>
      <c r="KGG321" s="13"/>
      <c r="KGH321" s="35"/>
      <c r="KGI321" s="35"/>
      <c r="KGJ321" s="15"/>
      <c r="KGL321" s="13"/>
      <c r="KGM321" s="35"/>
      <c r="KGN321" s="35"/>
      <c r="KGO321" s="15"/>
      <c r="KGQ321" s="13"/>
      <c r="KGR321" s="35"/>
      <c r="KGS321" s="35"/>
      <c r="KGT321" s="15"/>
      <c r="KGV321" s="13"/>
      <c r="KGW321" s="35"/>
      <c r="KGX321" s="35"/>
      <c r="KGY321" s="15"/>
      <c r="KHA321" s="13"/>
      <c r="KHB321" s="35"/>
      <c r="KHC321" s="35"/>
      <c r="KHD321" s="15"/>
      <c r="KHF321" s="13"/>
      <c r="KHG321" s="35"/>
      <c r="KHH321" s="35"/>
      <c r="KHI321" s="15"/>
      <c r="KHK321" s="13"/>
      <c r="KHL321" s="35"/>
      <c r="KHM321" s="35"/>
      <c r="KHN321" s="15"/>
      <c r="KHP321" s="13"/>
      <c r="KHQ321" s="35"/>
      <c r="KHR321" s="35"/>
      <c r="KHS321" s="15"/>
      <c r="KHU321" s="13"/>
      <c r="KHV321" s="35"/>
      <c r="KHW321" s="35"/>
      <c r="KHX321" s="15"/>
      <c r="KHZ321" s="13"/>
      <c r="KIA321" s="35"/>
      <c r="KIB321" s="35"/>
      <c r="KIC321" s="15"/>
      <c r="KIE321" s="13"/>
      <c r="KIF321" s="35"/>
      <c r="KIG321" s="35"/>
      <c r="KIH321" s="15"/>
      <c r="KIJ321" s="13"/>
      <c r="KIK321" s="35"/>
      <c r="KIL321" s="35"/>
      <c r="KIM321" s="15"/>
      <c r="KIO321" s="13"/>
      <c r="KIP321" s="35"/>
      <c r="KIQ321" s="35"/>
      <c r="KIR321" s="15"/>
      <c r="KIT321" s="13"/>
      <c r="KIU321" s="35"/>
      <c r="KIV321" s="35"/>
      <c r="KIW321" s="15"/>
      <c r="KIY321" s="13"/>
      <c r="KIZ321" s="35"/>
      <c r="KJA321" s="35"/>
      <c r="KJB321" s="15"/>
      <c r="KJD321" s="13"/>
      <c r="KJE321" s="35"/>
      <c r="KJF321" s="35"/>
      <c r="KJG321" s="15"/>
      <c r="KJI321" s="13"/>
      <c r="KJJ321" s="35"/>
      <c r="KJK321" s="35"/>
      <c r="KJL321" s="15"/>
      <c r="KJN321" s="13"/>
      <c r="KJO321" s="35"/>
      <c r="KJP321" s="35"/>
      <c r="KJQ321" s="15"/>
      <c r="KJS321" s="13"/>
      <c r="KJT321" s="35"/>
      <c r="KJU321" s="35"/>
      <c r="KJV321" s="15"/>
      <c r="KJX321" s="13"/>
      <c r="KJY321" s="35"/>
      <c r="KJZ321" s="35"/>
      <c r="KKA321" s="15"/>
      <c r="KKC321" s="13"/>
      <c r="KKD321" s="35"/>
      <c r="KKE321" s="35"/>
      <c r="KKF321" s="15"/>
      <c r="KKH321" s="13"/>
      <c r="KKI321" s="35"/>
      <c r="KKJ321" s="35"/>
      <c r="KKK321" s="15"/>
      <c r="KKM321" s="13"/>
      <c r="KKN321" s="35"/>
      <c r="KKO321" s="35"/>
      <c r="KKP321" s="15"/>
      <c r="KKR321" s="13"/>
      <c r="KKS321" s="35"/>
      <c r="KKT321" s="35"/>
      <c r="KKU321" s="15"/>
      <c r="KKW321" s="13"/>
      <c r="KKX321" s="35"/>
      <c r="KKY321" s="35"/>
      <c r="KKZ321" s="15"/>
      <c r="KLB321" s="13"/>
      <c r="KLC321" s="35"/>
      <c r="KLD321" s="35"/>
      <c r="KLE321" s="15"/>
      <c r="KLG321" s="13"/>
      <c r="KLH321" s="35"/>
      <c r="KLI321" s="35"/>
      <c r="KLJ321" s="15"/>
      <c r="KLL321" s="13"/>
      <c r="KLM321" s="35"/>
      <c r="KLN321" s="35"/>
      <c r="KLO321" s="15"/>
      <c r="KLQ321" s="13"/>
      <c r="KLR321" s="35"/>
      <c r="KLS321" s="35"/>
      <c r="KLT321" s="15"/>
      <c r="KLV321" s="13"/>
      <c r="KLW321" s="35"/>
      <c r="KLX321" s="35"/>
      <c r="KLY321" s="15"/>
      <c r="KMA321" s="13"/>
      <c r="KMB321" s="35"/>
      <c r="KMC321" s="35"/>
      <c r="KMD321" s="15"/>
      <c r="KMF321" s="13"/>
      <c r="KMG321" s="35"/>
      <c r="KMH321" s="35"/>
      <c r="KMI321" s="15"/>
      <c r="KMK321" s="13"/>
      <c r="KML321" s="35"/>
      <c r="KMM321" s="35"/>
      <c r="KMN321" s="15"/>
      <c r="KMP321" s="13"/>
      <c r="KMQ321" s="35"/>
      <c r="KMR321" s="35"/>
      <c r="KMS321" s="15"/>
      <c r="KMU321" s="13"/>
      <c r="KMV321" s="35"/>
      <c r="KMW321" s="35"/>
      <c r="KMX321" s="15"/>
      <c r="KMZ321" s="13"/>
      <c r="KNA321" s="35"/>
      <c r="KNB321" s="35"/>
      <c r="KNC321" s="15"/>
      <c r="KNE321" s="13"/>
      <c r="KNF321" s="35"/>
      <c r="KNG321" s="35"/>
      <c r="KNH321" s="15"/>
      <c r="KNJ321" s="13"/>
      <c r="KNK321" s="35"/>
      <c r="KNL321" s="35"/>
      <c r="KNM321" s="15"/>
      <c r="KNO321" s="13"/>
      <c r="KNP321" s="35"/>
      <c r="KNQ321" s="35"/>
      <c r="KNR321" s="15"/>
      <c r="KNT321" s="13"/>
      <c r="KNU321" s="35"/>
      <c r="KNV321" s="35"/>
      <c r="KNW321" s="15"/>
      <c r="KNY321" s="13"/>
      <c r="KNZ321" s="35"/>
      <c r="KOA321" s="35"/>
      <c r="KOB321" s="15"/>
      <c r="KOD321" s="13"/>
      <c r="KOE321" s="35"/>
      <c r="KOF321" s="35"/>
      <c r="KOG321" s="15"/>
      <c r="KOI321" s="13"/>
      <c r="KOJ321" s="35"/>
      <c r="KOK321" s="35"/>
      <c r="KOL321" s="15"/>
      <c r="KON321" s="13"/>
      <c r="KOO321" s="35"/>
      <c r="KOP321" s="35"/>
      <c r="KOQ321" s="15"/>
      <c r="KOS321" s="13"/>
      <c r="KOT321" s="35"/>
      <c r="KOU321" s="35"/>
      <c r="KOV321" s="15"/>
      <c r="KOX321" s="13"/>
      <c r="KOY321" s="35"/>
      <c r="KOZ321" s="35"/>
      <c r="KPA321" s="15"/>
      <c r="KPC321" s="13"/>
      <c r="KPD321" s="35"/>
      <c r="KPE321" s="35"/>
      <c r="KPF321" s="15"/>
      <c r="KPH321" s="13"/>
      <c r="KPI321" s="35"/>
      <c r="KPJ321" s="35"/>
      <c r="KPK321" s="15"/>
      <c r="KPM321" s="13"/>
      <c r="KPN321" s="35"/>
      <c r="KPO321" s="35"/>
      <c r="KPP321" s="15"/>
      <c r="KPR321" s="13"/>
      <c r="KPS321" s="35"/>
      <c r="KPT321" s="35"/>
      <c r="KPU321" s="15"/>
      <c r="KPW321" s="13"/>
      <c r="KPX321" s="35"/>
      <c r="KPY321" s="35"/>
      <c r="KPZ321" s="15"/>
      <c r="KQB321" s="13"/>
      <c r="KQC321" s="35"/>
      <c r="KQD321" s="35"/>
      <c r="KQE321" s="15"/>
      <c r="KQG321" s="13"/>
      <c r="KQH321" s="35"/>
      <c r="KQI321" s="35"/>
      <c r="KQJ321" s="15"/>
      <c r="KQL321" s="13"/>
      <c r="KQM321" s="35"/>
      <c r="KQN321" s="35"/>
      <c r="KQO321" s="15"/>
      <c r="KQQ321" s="13"/>
      <c r="KQR321" s="35"/>
      <c r="KQS321" s="35"/>
      <c r="KQT321" s="15"/>
      <c r="KQV321" s="13"/>
      <c r="KQW321" s="35"/>
      <c r="KQX321" s="35"/>
      <c r="KQY321" s="15"/>
      <c r="KRA321" s="13"/>
      <c r="KRB321" s="35"/>
      <c r="KRC321" s="35"/>
      <c r="KRD321" s="15"/>
      <c r="KRF321" s="13"/>
      <c r="KRG321" s="35"/>
      <c r="KRH321" s="35"/>
      <c r="KRI321" s="15"/>
      <c r="KRK321" s="13"/>
      <c r="KRL321" s="35"/>
      <c r="KRM321" s="35"/>
      <c r="KRN321" s="15"/>
      <c r="KRP321" s="13"/>
      <c r="KRQ321" s="35"/>
      <c r="KRR321" s="35"/>
      <c r="KRS321" s="15"/>
      <c r="KRU321" s="13"/>
      <c r="KRV321" s="35"/>
      <c r="KRW321" s="35"/>
      <c r="KRX321" s="15"/>
      <c r="KRZ321" s="13"/>
      <c r="KSA321" s="35"/>
      <c r="KSB321" s="35"/>
      <c r="KSC321" s="15"/>
      <c r="KSE321" s="13"/>
      <c r="KSF321" s="35"/>
      <c r="KSG321" s="35"/>
      <c r="KSH321" s="15"/>
      <c r="KSJ321" s="13"/>
      <c r="KSK321" s="35"/>
      <c r="KSL321" s="35"/>
      <c r="KSM321" s="15"/>
      <c r="KSO321" s="13"/>
      <c r="KSP321" s="35"/>
      <c r="KSQ321" s="35"/>
      <c r="KSR321" s="15"/>
      <c r="KST321" s="13"/>
      <c r="KSU321" s="35"/>
      <c r="KSV321" s="35"/>
      <c r="KSW321" s="15"/>
      <c r="KSY321" s="13"/>
      <c r="KSZ321" s="35"/>
      <c r="KTA321" s="35"/>
      <c r="KTB321" s="15"/>
      <c r="KTD321" s="13"/>
      <c r="KTE321" s="35"/>
      <c r="KTF321" s="35"/>
      <c r="KTG321" s="15"/>
      <c r="KTI321" s="13"/>
      <c r="KTJ321" s="35"/>
      <c r="KTK321" s="35"/>
      <c r="KTL321" s="15"/>
      <c r="KTN321" s="13"/>
      <c r="KTO321" s="35"/>
      <c r="KTP321" s="35"/>
      <c r="KTQ321" s="15"/>
      <c r="KTS321" s="13"/>
      <c r="KTT321" s="35"/>
      <c r="KTU321" s="35"/>
      <c r="KTV321" s="15"/>
      <c r="KTX321" s="13"/>
      <c r="KTY321" s="35"/>
      <c r="KTZ321" s="35"/>
      <c r="KUA321" s="15"/>
      <c r="KUC321" s="13"/>
      <c r="KUD321" s="35"/>
      <c r="KUE321" s="35"/>
      <c r="KUF321" s="15"/>
      <c r="KUH321" s="13"/>
      <c r="KUI321" s="35"/>
      <c r="KUJ321" s="35"/>
      <c r="KUK321" s="15"/>
      <c r="KUM321" s="13"/>
      <c r="KUN321" s="35"/>
      <c r="KUO321" s="35"/>
      <c r="KUP321" s="15"/>
      <c r="KUR321" s="13"/>
      <c r="KUS321" s="35"/>
      <c r="KUT321" s="35"/>
      <c r="KUU321" s="15"/>
      <c r="KUW321" s="13"/>
      <c r="KUX321" s="35"/>
      <c r="KUY321" s="35"/>
      <c r="KUZ321" s="15"/>
      <c r="KVB321" s="13"/>
      <c r="KVC321" s="35"/>
      <c r="KVD321" s="35"/>
      <c r="KVE321" s="15"/>
      <c r="KVG321" s="13"/>
      <c r="KVH321" s="35"/>
      <c r="KVI321" s="35"/>
      <c r="KVJ321" s="15"/>
      <c r="KVL321" s="13"/>
      <c r="KVM321" s="35"/>
      <c r="KVN321" s="35"/>
      <c r="KVO321" s="15"/>
      <c r="KVQ321" s="13"/>
      <c r="KVR321" s="35"/>
      <c r="KVS321" s="35"/>
      <c r="KVT321" s="15"/>
      <c r="KVV321" s="13"/>
      <c r="KVW321" s="35"/>
      <c r="KVX321" s="35"/>
      <c r="KVY321" s="15"/>
      <c r="KWA321" s="13"/>
      <c r="KWB321" s="35"/>
      <c r="KWC321" s="35"/>
      <c r="KWD321" s="15"/>
      <c r="KWF321" s="13"/>
      <c r="KWG321" s="35"/>
      <c r="KWH321" s="35"/>
      <c r="KWI321" s="15"/>
      <c r="KWK321" s="13"/>
      <c r="KWL321" s="35"/>
      <c r="KWM321" s="35"/>
      <c r="KWN321" s="15"/>
      <c r="KWP321" s="13"/>
      <c r="KWQ321" s="35"/>
      <c r="KWR321" s="35"/>
      <c r="KWS321" s="15"/>
      <c r="KWU321" s="13"/>
      <c r="KWV321" s="35"/>
      <c r="KWW321" s="35"/>
      <c r="KWX321" s="15"/>
      <c r="KWZ321" s="13"/>
      <c r="KXA321" s="35"/>
      <c r="KXB321" s="35"/>
      <c r="KXC321" s="15"/>
      <c r="KXE321" s="13"/>
      <c r="KXF321" s="35"/>
      <c r="KXG321" s="35"/>
      <c r="KXH321" s="15"/>
      <c r="KXJ321" s="13"/>
      <c r="KXK321" s="35"/>
      <c r="KXL321" s="35"/>
      <c r="KXM321" s="15"/>
      <c r="KXO321" s="13"/>
      <c r="KXP321" s="35"/>
      <c r="KXQ321" s="35"/>
      <c r="KXR321" s="15"/>
      <c r="KXT321" s="13"/>
      <c r="KXU321" s="35"/>
      <c r="KXV321" s="35"/>
      <c r="KXW321" s="15"/>
      <c r="KXY321" s="13"/>
      <c r="KXZ321" s="35"/>
      <c r="KYA321" s="35"/>
      <c r="KYB321" s="15"/>
      <c r="KYD321" s="13"/>
      <c r="KYE321" s="35"/>
      <c r="KYF321" s="35"/>
      <c r="KYG321" s="15"/>
      <c r="KYI321" s="13"/>
      <c r="KYJ321" s="35"/>
      <c r="KYK321" s="35"/>
      <c r="KYL321" s="15"/>
      <c r="KYN321" s="13"/>
      <c r="KYO321" s="35"/>
      <c r="KYP321" s="35"/>
      <c r="KYQ321" s="15"/>
      <c r="KYS321" s="13"/>
      <c r="KYT321" s="35"/>
      <c r="KYU321" s="35"/>
      <c r="KYV321" s="15"/>
      <c r="KYX321" s="13"/>
      <c r="KYY321" s="35"/>
      <c r="KYZ321" s="35"/>
      <c r="KZA321" s="15"/>
      <c r="KZC321" s="13"/>
      <c r="KZD321" s="35"/>
      <c r="KZE321" s="35"/>
      <c r="KZF321" s="15"/>
      <c r="KZH321" s="13"/>
      <c r="KZI321" s="35"/>
      <c r="KZJ321" s="35"/>
      <c r="KZK321" s="15"/>
      <c r="KZM321" s="13"/>
      <c r="KZN321" s="35"/>
      <c r="KZO321" s="35"/>
      <c r="KZP321" s="15"/>
      <c r="KZR321" s="13"/>
      <c r="KZS321" s="35"/>
      <c r="KZT321" s="35"/>
      <c r="KZU321" s="15"/>
      <c r="KZW321" s="13"/>
      <c r="KZX321" s="35"/>
      <c r="KZY321" s="35"/>
      <c r="KZZ321" s="15"/>
      <c r="LAB321" s="13"/>
      <c r="LAC321" s="35"/>
      <c r="LAD321" s="35"/>
      <c r="LAE321" s="15"/>
      <c r="LAG321" s="13"/>
      <c r="LAH321" s="35"/>
      <c r="LAI321" s="35"/>
      <c r="LAJ321" s="15"/>
      <c r="LAL321" s="13"/>
      <c r="LAM321" s="35"/>
      <c r="LAN321" s="35"/>
      <c r="LAO321" s="15"/>
      <c r="LAQ321" s="13"/>
      <c r="LAR321" s="35"/>
      <c r="LAS321" s="35"/>
      <c r="LAT321" s="15"/>
      <c r="LAV321" s="13"/>
      <c r="LAW321" s="35"/>
      <c r="LAX321" s="35"/>
      <c r="LAY321" s="15"/>
      <c r="LBA321" s="13"/>
      <c r="LBB321" s="35"/>
      <c r="LBC321" s="35"/>
      <c r="LBD321" s="15"/>
      <c r="LBF321" s="13"/>
      <c r="LBG321" s="35"/>
      <c r="LBH321" s="35"/>
      <c r="LBI321" s="15"/>
      <c r="LBK321" s="13"/>
      <c r="LBL321" s="35"/>
      <c r="LBM321" s="35"/>
      <c r="LBN321" s="15"/>
      <c r="LBP321" s="13"/>
      <c r="LBQ321" s="35"/>
      <c r="LBR321" s="35"/>
      <c r="LBS321" s="15"/>
      <c r="LBU321" s="13"/>
      <c r="LBV321" s="35"/>
      <c r="LBW321" s="35"/>
      <c r="LBX321" s="15"/>
      <c r="LBZ321" s="13"/>
      <c r="LCA321" s="35"/>
      <c r="LCB321" s="35"/>
      <c r="LCC321" s="15"/>
      <c r="LCE321" s="13"/>
      <c r="LCF321" s="35"/>
      <c r="LCG321" s="35"/>
      <c r="LCH321" s="15"/>
      <c r="LCJ321" s="13"/>
      <c r="LCK321" s="35"/>
      <c r="LCL321" s="35"/>
      <c r="LCM321" s="15"/>
      <c r="LCO321" s="13"/>
      <c r="LCP321" s="35"/>
      <c r="LCQ321" s="35"/>
      <c r="LCR321" s="15"/>
      <c r="LCT321" s="13"/>
      <c r="LCU321" s="35"/>
      <c r="LCV321" s="35"/>
      <c r="LCW321" s="15"/>
      <c r="LCY321" s="13"/>
      <c r="LCZ321" s="35"/>
      <c r="LDA321" s="35"/>
      <c r="LDB321" s="15"/>
      <c r="LDD321" s="13"/>
      <c r="LDE321" s="35"/>
      <c r="LDF321" s="35"/>
      <c r="LDG321" s="15"/>
      <c r="LDI321" s="13"/>
      <c r="LDJ321" s="35"/>
      <c r="LDK321" s="35"/>
      <c r="LDL321" s="15"/>
      <c r="LDN321" s="13"/>
      <c r="LDO321" s="35"/>
      <c r="LDP321" s="35"/>
      <c r="LDQ321" s="15"/>
      <c r="LDS321" s="13"/>
      <c r="LDT321" s="35"/>
      <c r="LDU321" s="35"/>
      <c r="LDV321" s="15"/>
      <c r="LDX321" s="13"/>
      <c r="LDY321" s="35"/>
      <c r="LDZ321" s="35"/>
      <c r="LEA321" s="15"/>
      <c r="LEC321" s="13"/>
      <c r="LED321" s="35"/>
      <c r="LEE321" s="35"/>
      <c r="LEF321" s="15"/>
      <c r="LEH321" s="13"/>
      <c r="LEI321" s="35"/>
      <c r="LEJ321" s="35"/>
      <c r="LEK321" s="15"/>
      <c r="LEM321" s="13"/>
      <c r="LEN321" s="35"/>
      <c r="LEO321" s="35"/>
      <c r="LEP321" s="15"/>
      <c r="LER321" s="13"/>
      <c r="LES321" s="35"/>
      <c r="LET321" s="35"/>
      <c r="LEU321" s="15"/>
      <c r="LEW321" s="13"/>
      <c r="LEX321" s="35"/>
      <c r="LEY321" s="35"/>
      <c r="LEZ321" s="15"/>
      <c r="LFB321" s="13"/>
      <c r="LFC321" s="35"/>
      <c r="LFD321" s="35"/>
      <c r="LFE321" s="15"/>
      <c r="LFG321" s="13"/>
      <c r="LFH321" s="35"/>
      <c r="LFI321" s="35"/>
      <c r="LFJ321" s="15"/>
      <c r="LFL321" s="13"/>
      <c r="LFM321" s="35"/>
      <c r="LFN321" s="35"/>
      <c r="LFO321" s="15"/>
      <c r="LFQ321" s="13"/>
      <c r="LFR321" s="35"/>
      <c r="LFS321" s="35"/>
      <c r="LFT321" s="15"/>
      <c r="LFV321" s="13"/>
      <c r="LFW321" s="35"/>
      <c r="LFX321" s="35"/>
      <c r="LFY321" s="15"/>
      <c r="LGA321" s="13"/>
      <c r="LGB321" s="35"/>
      <c r="LGC321" s="35"/>
      <c r="LGD321" s="15"/>
      <c r="LGF321" s="13"/>
      <c r="LGG321" s="35"/>
      <c r="LGH321" s="35"/>
      <c r="LGI321" s="15"/>
      <c r="LGK321" s="13"/>
      <c r="LGL321" s="35"/>
      <c r="LGM321" s="35"/>
      <c r="LGN321" s="15"/>
      <c r="LGP321" s="13"/>
      <c r="LGQ321" s="35"/>
      <c r="LGR321" s="35"/>
      <c r="LGS321" s="15"/>
      <c r="LGU321" s="13"/>
      <c r="LGV321" s="35"/>
      <c r="LGW321" s="35"/>
      <c r="LGX321" s="15"/>
      <c r="LGZ321" s="13"/>
      <c r="LHA321" s="35"/>
      <c r="LHB321" s="35"/>
      <c r="LHC321" s="15"/>
      <c r="LHE321" s="13"/>
      <c r="LHF321" s="35"/>
      <c r="LHG321" s="35"/>
      <c r="LHH321" s="15"/>
      <c r="LHJ321" s="13"/>
      <c r="LHK321" s="35"/>
      <c r="LHL321" s="35"/>
      <c r="LHM321" s="15"/>
      <c r="LHO321" s="13"/>
      <c r="LHP321" s="35"/>
      <c r="LHQ321" s="35"/>
      <c r="LHR321" s="15"/>
      <c r="LHT321" s="13"/>
      <c r="LHU321" s="35"/>
      <c r="LHV321" s="35"/>
      <c r="LHW321" s="15"/>
      <c r="LHY321" s="13"/>
      <c r="LHZ321" s="35"/>
      <c r="LIA321" s="35"/>
      <c r="LIB321" s="15"/>
      <c r="LID321" s="13"/>
      <c r="LIE321" s="35"/>
      <c r="LIF321" s="35"/>
      <c r="LIG321" s="15"/>
      <c r="LII321" s="13"/>
      <c r="LIJ321" s="35"/>
      <c r="LIK321" s="35"/>
      <c r="LIL321" s="15"/>
      <c r="LIN321" s="13"/>
      <c r="LIO321" s="35"/>
      <c r="LIP321" s="35"/>
      <c r="LIQ321" s="15"/>
      <c r="LIS321" s="13"/>
      <c r="LIT321" s="35"/>
      <c r="LIU321" s="35"/>
      <c r="LIV321" s="15"/>
      <c r="LIX321" s="13"/>
      <c r="LIY321" s="35"/>
      <c r="LIZ321" s="35"/>
      <c r="LJA321" s="15"/>
      <c r="LJC321" s="13"/>
      <c r="LJD321" s="35"/>
      <c r="LJE321" s="35"/>
      <c r="LJF321" s="15"/>
      <c r="LJH321" s="13"/>
      <c r="LJI321" s="35"/>
      <c r="LJJ321" s="35"/>
      <c r="LJK321" s="15"/>
      <c r="LJM321" s="13"/>
      <c r="LJN321" s="35"/>
      <c r="LJO321" s="35"/>
      <c r="LJP321" s="15"/>
      <c r="LJR321" s="13"/>
      <c r="LJS321" s="35"/>
      <c r="LJT321" s="35"/>
      <c r="LJU321" s="15"/>
      <c r="LJW321" s="13"/>
      <c r="LJX321" s="35"/>
      <c r="LJY321" s="35"/>
      <c r="LJZ321" s="15"/>
      <c r="LKB321" s="13"/>
      <c r="LKC321" s="35"/>
      <c r="LKD321" s="35"/>
      <c r="LKE321" s="15"/>
      <c r="LKG321" s="13"/>
      <c r="LKH321" s="35"/>
      <c r="LKI321" s="35"/>
      <c r="LKJ321" s="15"/>
      <c r="LKL321" s="13"/>
      <c r="LKM321" s="35"/>
      <c r="LKN321" s="35"/>
      <c r="LKO321" s="15"/>
      <c r="LKQ321" s="13"/>
      <c r="LKR321" s="35"/>
      <c r="LKS321" s="35"/>
      <c r="LKT321" s="15"/>
      <c r="LKV321" s="13"/>
      <c r="LKW321" s="35"/>
      <c r="LKX321" s="35"/>
      <c r="LKY321" s="15"/>
      <c r="LLA321" s="13"/>
      <c r="LLB321" s="35"/>
      <c r="LLC321" s="35"/>
      <c r="LLD321" s="15"/>
      <c r="LLF321" s="13"/>
      <c r="LLG321" s="35"/>
      <c r="LLH321" s="35"/>
      <c r="LLI321" s="15"/>
      <c r="LLK321" s="13"/>
      <c r="LLL321" s="35"/>
      <c r="LLM321" s="35"/>
      <c r="LLN321" s="15"/>
      <c r="LLP321" s="13"/>
      <c r="LLQ321" s="35"/>
      <c r="LLR321" s="35"/>
      <c r="LLS321" s="15"/>
      <c r="LLU321" s="13"/>
      <c r="LLV321" s="35"/>
      <c r="LLW321" s="35"/>
      <c r="LLX321" s="15"/>
      <c r="LLZ321" s="13"/>
      <c r="LMA321" s="35"/>
      <c r="LMB321" s="35"/>
      <c r="LMC321" s="15"/>
      <c r="LME321" s="13"/>
      <c r="LMF321" s="35"/>
      <c r="LMG321" s="35"/>
      <c r="LMH321" s="15"/>
      <c r="LMJ321" s="13"/>
      <c r="LMK321" s="35"/>
      <c r="LML321" s="35"/>
      <c r="LMM321" s="15"/>
      <c r="LMO321" s="13"/>
      <c r="LMP321" s="35"/>
      <c r="LMQ321" s="35"/>
      <c r="LMR321" s="15"/>
      <c r="LMT321" s="13"/>
      <c r="LMU321" s="35"/>
      <c r="LMV321" s="35"/>
      <c r="LMW321" s="15"/>
      <c r="LMY321" s="13"/>
      <c r="LMZ321" s="35"/>
      <c r="LNA321" s="35"/>
      <c r="LNB321" s="15"/>
      <c r="LND321" s="13"/>
      <c r="LNE321" s="35"/>
      <c r="LNF321" s="35"/>
      <c r="LNG321" s="15"/>
      <c r="LNI321" s="13"/>
      <c r="LNJ321" s="35"/>
      <c r="LNK321" s="35"/>
      <c r="LNL321" s="15"/>
      <c r="LNN321" s="13"/>
      <c r="LNO321" s="35"/>
      <c r="LNP321" s="35"/>
      <c r="LNQ321" s="15"/>
      <c r="LNS321" s="13"/>
      <c r="LNT321" s="35"/>
      <c r="LNU321" s="35"/>
      <c r="LNV321" s="15"/>
      <c r="LNX321" s="13"/>
      <c r="LNY321" s="35"/>
      <c r="LNZ321" s="35"/>
      <c r="LOA321" s="15"/>
      <c r="LOC321" s="13"/>
      <c r="LOD321" s="35"/>
      <c r="LOE321" s="35"/>
      <c r="LOF321" s="15"/>
      <c r="LOH321" s="13"/>
      <c r="LOI321" s="35"/>
      <c r="LOJ321" s="35"/>
      <c r="LOK321" s="15"/>
      <c r="LOM321" s="13"/>
      <c r="LON321" s="35"/>
      <c r="LOO321" s="35"/>
      <c r="LOP321" s="15"/>
      <c r="LOR321" s="13"/>
      <c r="LOS321" s="35"/>
      <c r="LOT321" s="35"/>
      <c r="LOU321" s="15"/>
      <c r="LOW321" s="13"/>
      <c r="LOX321" s="35"/>
      <c r="LOY321" s="35"/>
      <c r="LOZ321" s="15"/>
      <c r="LPB321" s="13"/>
      <c r="LPC321" s="35"/>
      <c r="LPD321" s="35"/>
      <c r="LPE321" s="15"/>
      <c r="LPG321" s="13"/>
      <c r="LPH321" s="35"/>
      <c r="LPI321" s="35"/>
      <c r="LPJ321" s="15"/>
      <c r="LPL321" s="13"/>
      <c r="LPM321" s="35"/>
      <c r="LPN321" s="35"/>
      <c r="LPO321" s="15"/>
      <c r="LPQ321" s="13"/>
      <c r="LPR321" s="35"/>
      <c r="LPS321" s="35"/>
      <c r="LPT321" s="15"/>
      <c r="LPV321" s="13"/>
      <c r="LPW321" s="35"/>
      <c r="LPX321" s="35"/>
      <c r="LPY321" s="15"/>
      <c r="LQA321" s="13"/>
      <c r="LQB321" s="35"/>
      <c r="LQC321" s="35"/>
      <c r="LQD321" s="15"/>
      <c r="LQF321" s="13"/>
      <c r="LQG321" s="35"/>
      <c r="LQH321" s="35"/>
      <c r="LQI321" s="15"/>
      <c r="LQK321" s="13"/>
      <c r="LQL321" s="35"/>
      <c r="LQM321" s="35"/>
      <c r="LQN321" s="15"/>
      <c r="LQP321" s="13"/>
      <c r="LQQ321" s="35"/>
      <c r="LQR321" s="35"/>
      <c r="LQS321" s="15"/>
      <c r="LQU321" s="13"/>
      <c r="LQV321" s="35"/>
      <c r="LQW321" s="35"/>
      <c r="LQX321" s="15"/>
      <c r="LQZ321" s="13"/>
      <c r="LRA321" s="35"/>
      <c r="LRB321" s="35"/>
      <c r="LRC321" s="15"/>
      <c r="LRE321" s="13"/>
      <c r="LRF321" s="35"/>
      <c r="LRG321" s="35"/>
      <c r="LRH321" s="15"/>
      <c r="LRJ321" s="13"/>
      <c r="LRK321" s="35"/>
      <c r="LRL321" s="35"/>
      <c r="LRM321" s="15"/>
      <c r="LRO321" s="13"/>
      <c r="LRP321" s="35"/>
      <c r="LRQ321" s="35"/>
      <c r="LRR321" s="15"/>
      <c r="LRT321" s="13"/>
      <c r="LRU321" s="35"/>
      <c r="LRV321" s="35"/>
      <c r="LRW321" s="15"/>
      <c r="LRY321" s="13"/>
      <c r="LRZ321" s="35"/>
      <c r="LSA321" s="35"/>
      <c r="LSB321" s="15"/>
      <c r="LSD321" s="13"/>
      <c r="LSE321" s="35"/>
      <c r="LSF321" s="35"/>
      <c r="LSG321" s="15"/>
      <c r="LSI321" s="13"/>
      <c r="LSJ321" s="35"/>
      <c r="LSK321" s="35"/>
      <c r="LSL321" s="15"/>
      <c r="LSN321" s="13"/>
      <c r="LSO321" s="35"/>
      <c r="LSP321" s="35"/>
      <c r="LSQ321" s="15"/>
      <c r="LSS321" s="13"/>
      <c r="LST321" s="35"/>
      <c r="LSU321" s="35"/>
      <c r="LSV321" s="15"/>
      <c r="LSX321" s="13"/>
      <c r="LSY321" s="35"/>
      <c r="LSZ321" s="35"/>
      <c r="LTA321" s="15"/>
      <c r="LTC321" s="13"/>
      <c r="LTD321" s="35"/>
      <c r="LTE321" s="35"/>
      <c r="LTF321" s="15"/>
      <c r="LTH321" s="13"/>
      <c r="LTI321" s="35"/>
      <c r="LTJ321" s="35"/>
      <c r="LTK321" s="15"/>
      <c r="LTM321" s="13"/>
      <c r="LTN321" s="35"/>
      <c r="LTO321" s="35"/>
      <c r="LTP321" s="15"/>
      <c r="LTR321" s="13"/>
      <c r="LTS321" s="35"/>
      <c r="LTT321" s="35"/>
      <c r="LTU321" s="15"/>
      <c r="LTW321" s="13"/>
      <c r="LTX321" s="35"/>
      <c r="LTY321" s="35"/>
      <c r="LTZ321" s="15"/>
      <c r="LUB321" s="13"/>
      <c r="LUC321" s="35"/>
      <c r="LUD321" s="35"/>
      <c r="LUE321" s="15"/>
      <c r="LUG321" s="13"/>
      <c r="LUH321" s="35"/>
      <c r="LUI321" s="35"/>
      <c r="LUJ321" s="15"/>
      <c r="LUL321" s="13"/>
      <c r="LUM321" s="35"/>
      <c r="LUN321" s="35"/>
      <c r="LUO321" s="15"/>
      <c r="LUQ321" s="13"/>
      <c r="LUR321" s="35"/>
      <c r="LUS321" s="35"/>
      <c r="LUT321" s="15"/>
      <c r="LUV321" s="13"/>
      <c r="LUW321" s="35"/>
      <c r="LUX321" s="35"/>
      <c r="LUY321" s="15"/>
      <c r="LVA321" s="13"/>
      <c r="LVB321" s="35"/>
      <c r="LVC321" s="35"/>
      <c r="LVD321" s="15"/>
      <c r="LVF321" s="13"/>
      <c r="LVG321" s="35"/>
      <c r="LVH321" s="35"/>
      <c r="LVI321" s="15"/>
      <c r="LVK321" s="13"/>
      <c r="LVL321" s="35"/>
      <c r="LVM321" s="35"/>
      <c r="LVN321" s="15"/>
      <c r="LVP321" s="13"/>
      <c r="LVQ321" s="35"/>
      <c r="LVR321" s="35"/>
      <c r="LVS321" s="15"/>
      <c r="LVU321" s="13"/>
      <c r="LVV321" s="35"/>
      <c r="LVW321" s="35"/>
      <c r="LVX321" s="15"/>
      <c r="LVZ321" s="13"/>
      <c r="LWA321" s="35"/>
      <c r="LWB321" s="35"/>
      <c r="LWC321" s="15"/>
      <c r="LWE321" s="13"/>
      <c r="LWF321" s="35"/>
      <c r="LWG321" s="35"/>
      <c r="LWH321" s="15"/>
      <c r="LWJ321" s="13"/>
      <c r="LWK321" s="35"/>
      <c r="LWL321" s="35"/>
      <c r="LWM321" s="15"/>
      <c r="LWO321" s="13"/>
      <c r="LWP321" s="35"/>
      <c r="LWQ321" s="35"/>
      <c r="LWR321" s="15"/>
      <c r="LWT321" s="13"/>
      <c r="LWU321" s="35"/>
      <c r="LWV321" s="35"/>
      <c r="LWW321" s="15"/>
      <c r="LWY321" s="13"/>
      <c r="LWZ321" s="35"/>
      <c r="LXA321" s="35"/>
      <c r="LXB321" s="15"/>
      <c r="LXD321" s="13"/>
      <c r="LXE321" s="35"/>
      <c r="LXF321" s="35"/>
      <c r="LXG321" s="15"/>
      <c r="LXI321" s="13"/>
      <c r="LXJ321" s="35"/>
      <c r="LXK321" s="35"/>
      <c r="LXL321" s="15"/>
      <c r="LXN321" s="13"/>
      <c r="LXO321" s="35"/>
      <c r="LXP321" s="35"/>
      <c r="LXQ321" s="15"/>
      <c r="LXS321" s="13"/>
      <c r="LXT321" s="35"/>
      <c r="LXU321" s="35"/>
      <c r="LXV321" s="15"/>
      <c r="LXX321" s="13"/>
      <c r="LXY321" s="35"/>
      <c r="LXZ321" s="35"/>
      <c r="LYA321" s="15"/>
      <c r="LYC321" s="13"/>
      <c r="LYD321" s="35"/>
      <c r="LYE321" s="35"/>
      <c r="LYF321" s="15"/>
      <c r="LYH321" s="13"/>
      <c r="LYI321" s="35"/>
      <c r="LYJ321" s="35"/>
      <c r="LYK321" s="15"/>
      <c r="LYM321" s="13"/>
      <c r="LYN321" s="35"/>
      <c r="LYO321" s="35"/>
      <c r="LYP321" s="15"/>
      <c r="LYR321" s="13"/>
      <c r="LYS321" s="35"/>
      <c r="LYT321" s="35"/>
      <c r="LYU321" s="15"/>
      <c r="LYW321" s="13"/>
      <c r="LYX321" s="35"/>
      <c r="LYY321" s="35"/>
      <c r="LYZ321" s="15"/>
      <c r="LZB321" s="13"/>
      <c r="LZC321" s="35"/>
      <c r="LZD321" s="35"/>
      <c r="LZE321" s="15"/>
      <c r="LZG321" s="13"/>
      <c r="LZH321" s="35"/>
      <c r="LZI321" s="35"/>
      <c r="LZJ321" s="15"/>
      <c r="LZL321" s="13"/>
      <c r="LZM321" s="35"/>
      <c r="LZN321" s="35"/>
      <c r="LZO321" s="15"/>
      <c r="LZQ321" s="13"/>
      <c r="LZR321" s="35"/>
      <c r="LZS321" s="35"/>
      <c r="LZT321" s="15"/>
      <c r="LZV321" s="13"/>
      <c r="LZW321" s="35"/>
      <c r="LZX321" s="35"/>
      <c r="LZY321" s="15"/>
      <c r="MAA321" s="13"/>
      <c r="MAB321" s="35"/>
      <c r="MAC321" s="35"/>
      <c r="MAD321" s="15"/>
      <c r="MAF321" s="13"/>
      <c r="MAG321" s="35"/>
      <c r="MAH321" s="35"/>
      <c r="MAI321" s="15"/>
      <c r="MAK321" s="13"/>
      <c r="MAL321" s="35"/>
      <c r="MAM321" s="35"/>
      <c r="MAN321" s="15"/>
      <c r="MAP321" s="13"/>
      <c r="MAQ321" s="35"/>
      <c r="MAR321" s="35"/>
      <c r="MAS321" s="15"/>
      <c r="MAU321" s="13"/>
      <c r="MAV321" s="35"/>
      <c r="MAW321" s="35"/>
      <c r="MAX321" s="15"/>
      <c r="MAZ321" s="13"/>
      <c r="MBA321" s="35"/>
      <c r="MBB321" s="35"/>
      <c r="MBC321" s="15"/>
      <c r="MBE321" s="13"/>
      <c r="MBF321" s="35"/>
      <c r="MBG321" s="35"/>
      <c r="MBH321" s="15"/>
      <c r="MBJ321" s="13"/>
      <c r="MBK321" s="35"/>
      <c r="MBL321" s="35"/>
      <c r="MBM321" s="15"/>
      <c r="MBO321" s="13"/>
      <c r="MBP321" s="35"/>
      <c r="MBQ321" s="35"/>
      <c r="MBR321" s="15"/>
      <c r="MBT321" s="13"/>
      <c r="MBU321" s="35"/>
      <c r="MBV321" s="35"/>
      <c r="MBW321" s="15"/>
      <c r="MBY321" s="13"/>
      <c r="MBZ321" s="35"/>
      <c r="MCA321" s="35"/>
      <c r="MCB321" s="15"/>
      <c r="MCD321" s="13"/>
      <c r="MCE321" s="35"/>
      <c r="MCF321" s="35"/>
      <c r="MCG321" s="15"/>
      <c r="MCI321" s="13"/>
      <c r="MCJ321" s="35"/>
      <c r="MCK321" s="35"/>
      <c r="MCL321" s="15"/>
      <c r="MCN321" s="13"/>
      <c r="MCO321" s="35"/>
      <c r="MCP321" s="35"/>
      <c r="MCQ321" s="15"/>
      <c r="MCS321" s="13"/>
      <c r="MCT321" s="35"/>
      <c r="MCU321" s="35"/>
      <c r="MCV321" s="15"/>
      <c r="MCX321" s="13"/>
      <c r="MCY321" s="35"/>
      <c r="MCZ321" s="35"/>
      <c r="MDA321" s="15"/>
      <c r="MDC321" s="13"/>
      <c r="MDD321" s="35"/>
      <c r="MDE321" s="35"/>
      <c r="MDF321" s="15"/>
      <c r="MDH321" s="13"/>
      <c r="MDI321" s="35"/>
      <c r="MDJ321" s="35"/>
      <c r="MDK321" s="15"/>
      <c r="MDM321" s="13"/>
      <c r="MDN321" s="35"/>
      <c r="MDO321" s="35"/>
      <c r="MDP321" s="15"/>
      <c r="MDR321" s="13"/>
      <c r="MDS321" s="35"/>
      <c r="MDT321" s="35"/>
      <c r="MDU321" s="15"/>
      <c r="MDW321" s="13"/>
      <c r="MDX321" s="35"/>
      <c r="MDY321" s="35"/>
      <c r="MDZ321" s="15"/>
      <c r="MEB321" s="13"/>
      <c r="MEC321" s="35"/>
      <c r="MED321" s="35"/>
      <c r="MEE321" s="15"/>
      <c r="MEG321" s="13"/>
      <c r="MEH321" s="35"/>
      <c r="MEI321" s="35"/>
      <c r="MEJ321" s="15"/>
      <c r="MEL321" s="13"/>
      <c r="MEM321" s="35"/>
      <c r="MEN321" s="35"/>
      <c r="MEO321" s="15"/>
      <c r="MEQ321" s="13"/>
      <c r="MER321" s="35"/>
      <c r="MES321" s="35"/>
      <c r="MET321" s="15"/>
      <c r="MEV321" s="13"/>
      <c r="MEW321" s="35"/>
      <c r="MEX321" s="35"/>
      <c r="MEY321" s="15"/>
      <c r="MFA321" s="13"/>
      <c r="MFB321" s="35"/>
      <c r="MFC321" s="35"/>
      <c r="MFD321" s="15"/>
      <c r="MFF321" s="13"/>
      <c r="MFG321" s="35"/>
      <c r="MFH321" s="35"/>
      <c r="MFI321" s="15"/>
      <c r="MFK321" s="13"/>
      <c r="MFL321" s="35"/>
      <c r="MFM321" s="35"/>
      <c r="MFN321" s="15"/>
      <c r="MFP321" s="13"/>
      <c r="MFQ321" s="35"/>
      <c r="MFR321" s="35"/>
      <c r="MFS321" s="15"/>
      <c r="MFU321" s="13"/>
      <c r="MFV321" s="35"/>
      <c r="MFW321" s="35"/>
      <c r="MFX321" s="15"/>
      <c r="MFZ321" s="13"/>
      <c r="MGA321" s="35"/>
      <c r="MGB321" s="35"/>
      <c r="MGC321" s="15"/>
      <c r="MGE321" s="13"/>
      <c r="MGF321" s="35"/>
      <c r="MGG321" s="35"/>
      <c r="MGH321" s="15"/>
      <c r="MGJ321" s="13"/>
      <c r="MGK321" s="35"/>
      <c r="MGL321" s="35"/>
      <c r="MGM321" s="15"/>
      <c r="MGO321" s="13"/>
      <c r="MGP321" s="35"/>
      <c r="MGQ321" s="35"/>
      <c r="MGR321" s="15"/>
      <c r="MGT321" s="13"/>
      <c r="MGU321" s="35"/>
      <c r="MGV321" s="35"/>
      <c r="MGW321" s="15"/>
      <c r="MGY321" s="13"/>
      <c r="MGZ321" s="35"/>
      <c r="MHA321" s="35"/>
      <c r="MHB321" s="15"/>
      <c r="MHD321" s="13"/>
      <c r="MHE321" s="35"/>
      <c r="MHF321" s="35"/>
      <c r="MHG321" s="15"/>
      <c r="MHI321" s="13"/>
      <c r="MHJ321" s="35"/>
      <c r="MHK321" s="35"/>
      <c r="MHL321" s="15"/>
      <c r="MHN321" s="13"/>
      <c r="MHO321" s="35"/>
      <c r="MHP321" s="35"/>
      <c r="MHQ321" s="15"/>
      <c r="MHS321" s="13"/>
      <c r="MHT321" s="35"/>
      <c r="MHU321" s="35"/>
      <c r="MHV321" s="15"/>
      <c r="MHX321" s="13"/>
      <c r="MHY321" s="35"/>
      <c r="MHZ321" s="35"/>
      <c r="MIA321" s="15"/>
      <c r="MIC321" s="13"/>
      <c r="MID321" s="35"/>
      <c r="MIE321" s="35"/>
      <c r="MIF321" s="15"/>
      <c r="MIH321" s="13"/>
      <c r="MII321" s="35"/>
      <c r="MIJ321" s="35"/>
      <c r="MIK321" s="15"/>
      <c r="MIM321" s="13"/>
      <c r="MIN321" s="35"/>
      <c r="MIO321" s="35"/>
      <c r="MIP321" s="15"/>
      <c r="MIR321" s="13"/>
      <c r="MIS321" s="35"/>
      <c r="MIT321" s="35"/>
      <c r="MIU321" s="15"/>
      <c r="MIW321" s="13"/>
      <c r="MIX321" s="35"/>
      <c r="MIY321" s="35"/>
      <c r="MIZ321" s="15"/>
      <c r="MJB321" s="13"/>
      <c r="MJC321" s="35"/>
      <c r="MJD321" s="35"/>
      <c r="MJE321" s="15"/>
      <c r="MJG321" s="13"/>
      <c r="MJH321" s="35"/>
      <c r="MJI321" s="35"/>
      <c r="MJJ321" s="15"/>
      <c r="MJL321" s="13"/>
      <c r="MJM321" s="35"/>
      <c r="MJN321" s="35"/>
      <c r="MJO321" s="15"/>
      <c r="MJQ321" s="13"/>
      <c r="MJR321" s="35"/>
      <c r="MJS321" s="35"/>
      <c r="MJT321" s="15"/>
      <c r="MJV321" s="13"/>
      <c r="MJW321" s="35"/>
      <c r="MJX321" s="35"/>
      <c r="MJY321" s="15"/>
      <c r="MKA321" s="13"/>
      <c r="MKB321" s="35"/>
      <c r="MKC321" s="35"/>
      <c r="MKD321" s="15"/>
      <c r="MKF321" s="13"/>
      <c r="MKG321" s="35"/>
      <c r="MKH321" s="35"/>
      <c r="MKI321" s="15"/>
      <c r="MKK321" s="13"/>
      <c r="MKL321" s="35"/>
      <c r="MKM321" s="35"/>
      <c r="MKN321" s="15"/>
      <c r="MKP321" s="13"/>
      <c r="MKQ321" s="35"/>
      <c r="MKR321" s="35"/>
      <c r="MKS321" s="15"/>
      <c r="MKU321" s="13"/>
      <c r="MKV321" s="35"/>
      <c r="MKW321" s="35"/>
      <c r="MKX321" s="15"/>
      <c r="MKZ321" s="13"/>
      <c r="MLA321" s="35"/>
      <c r="MLB321" s="35"/>
      <c r="MLC321" s="15"/>
      <c r="MLE321" s="13"/>
      <c r="MLF321" s="35"/>
      <c r="MLG321" s="35"/>
      <c r="MLH321" s="15"/>
      <c r="MLJ321" s="13"/>
      <c r="MLK321" s="35"/>
      <c r="MLL321" s="35"/>
      <c r="MLM321" s="15"/>
      <c r="MLO321" s="13"/>
      <c r="MLP321" s="35"/>
      <c r="MLQ321" s="35"/>
      <c r="MLR321" s="15"/>
      <c r="MLT321" s="13"/>
      <c r="MLU321" s="35"/>
      <c r="MLV321" s="35"/>
      <c r="MLW321" s="15"/>
      <c r="MLY321" s="13"/>
      <c r="MLZ321" s="35"/>
      <c r="MMA321" s="35"/>
      <c r="MMB321" s="15"/>
      <c r="MMD321" s="13"/>
      <c r="MME321" s="35"/>
      <c r="MMF321" s="35"/>
      <c r="MMG321" s="15"/>
      <c r="MMI321" s="13"/>
      <c r="MMJ321" s="35"/>
      <c r="MMK321" s="35"/>
      <c r="MML321" s="15"/>
      <c r="MMN321" s="13"/>
      <c r="MMO321" s="35"/>
      <c r="MMP321" s="35"/>
      <c r="MMQ321" s="15"/>
      <c r="MMS321" s="13"/>
      <c r="MMT321" s="35"/>
      <c r="MMU321" s="35"/>
      <c r="MMV321" s="15"/>
      <c r="MMX321" s="13"/>
      <c r="MMY321" s="35"/>
      <c r="MMZ321" s="35"/>
      <c r="MNA321" s="15"/>
      <c r="MNC321" s="13"/>
      <c r="MND321" s="35"/>
      <c r="MNE321" s="35"/>
      <c r="MNF321" s="15"/>
      <c r="MNH321" s="13"/>
      <c r="MNI321" s="35"/>
      <c r="MNJ321" s="35"/>
      <c r="MNK321" s="15"/>
      <c r="MNM321" s="13"/>
      <c r="MNN321" s="35"/>
      <c r="MNO321" s="35"/>
      <c r="MNP321" s="15"/>
      <c r="MNR321" s="13"/>
      <c r="MNS321" s="35"/>
      <c r="MNT321" s="35"/>
      <c r="MNU321" s="15"/>
      <c r="MNW321" s="13"/>
      <c r="MNX321" s="35"/>
      <c r="MNY321" s="35"/>
      <c r="MNZ321" s="15"/>
      <c r="MOB321" s="13"/>
      <c r="MOC321" s="35"/>
      <c r="MOD321" s="35"/>
      <c r="MOE321" s="15"/>
      <c r="MOG321" s="13"/>
      <c r="MOH321" s="35"/>
      <c r="MOI321" s="35"/>
      <c r="MOJ321" s="15"/>
      <c r="MOL321" s="13"/>
      <c r="MOM321" s="35"/>
      <c r="MON321" s="35"/>
      <c r="MOO321" s="15"/>
      <c r="MOQ321" s="13"/>
      <c r="MOR321" s="35"/>
      <c r="MOS321" s="35"/>
      <c r="MOT321" s="15"/>
      <c r="MOV321" s="13"/>
      <c r="MOW321" s="35"/>
      <c r="MOX321" s="35"/>
      <c r="MOY321" s="15"/>
      <c r="MPA321" s="13"/>
      <c r="MPB321" s="35"/>
      <c r="MPC321" s="35"/>
      <c r="MPD321" s="15"/>
      <c r="MPF321" s="13"/>
      <c r="MPG321" s="35"/>
      <c r="MPH321" s="35"/>
      <c r="MPI321" s="15"/>
      <c r="MPK321" s="13"/>
      <c r="MPL321" s="35"/>
      <c r="MPM321" s="35"/>
      <c r="MPN321" s="15"/>
      <c r="MPP321" s="13"/>
      <c r="MPQ321" s="35"/>
      <c r="MPR321" s="35"/>
      <c r="MPS321" s="15"/>
      <c r="MPU321" s="13"/>
      <c r="MPV321" s="35"/>
      <c r="MPW321" s="35"/>
      <c r="MPX321" s="15"/>
      <c r="MPZ321" s="13"/>
      <c r="MQA321" s="35"/>
      <c r="MQB321" s="35"/>
      <c r="MQC321" s="15"/>
      <c r="MQE321" s="13"/>
      <c r="MQF321" s="35"/>
      <c r="MQG321" s="35"/>
      <c r="MQH321" s="15"/>
      <c r="MQJ321" s="13"/>
      <c r="MQK321" s="35"/>
      <c r="MQL321" s="35"/>
      <c r="MQM321" s="15"/>
      <c r="MQO321" s="13"/>
      <c r="MQP321" s="35"/>
      <c r="MQQ321" s="35"/>
      <c r="MQR321" s="15"/>
      <c r="MQT321" s="13"/>
      <c r="MQU321" s="35"/>
      <c r="MQV321" s="35"/>
      <c r="MQW321" s="15"/>
      <c r="MQY321" s="13"/>
      <c r="MQZ321" s="35"/>
      <c r="MRA321" s="35"/>
      <c r="MRB321" s="15"/>
      <c r="MRD321" s="13"/>
      <c r="MRE321" s="35"/>
      <c r="MRF321" s="35"/>
      <c r="MRG321" s="15"/>
      <c r="MRI321" s="13"/>
      <c r="MRJ321" s="35"/>
      <c r="MRK321" s="35"/>
      <c r="MRL321" s="15"/>
      <c r="MRN321" s="13"/>
      <c r="MRO321" s="35"/>
      <c r="MRP321" s="35"/>
      <c r="MRQ321" s="15"/>
      <c r="MRS321" s="13"/>
      <c r="MRT321" s="35"/>
      <c r="MRU321" s="35"/>
      <c r="MRV321" s="15"/>
      <c r="MRX321" s="13"/>
      <c r="MRY321" s="35"/>
      <c r="MRZ321" s="35"/>
      <c r="MSA321" s="15"/>
      <c r="MSC321" s="13"/>
      <c r="MSD321" s="35"/>
      <c r="MSE321" s="35"/>
      <c r="MSF321" s="15"/>
      <c r="MSH321" s="13"/>
      <c r="MSI321" s="35"/>
      <c r="MSJ321" s="35"/>
      <c r="MSK321" s="15"/>
      <c r="MSM321" s="13"/>
      <c r="MSN321" s="35"/>
      <c r="MSO321" s="35"/>
      <c r="MSP321" s="15"/>
      <c r="MSR321" s="13"/>
      <c r="MSS321" s="35"/>
      <c r="MST321" s="35"/>
      <c r="MSU321" s="15"/>
      <c r="MSW321" s="13"/>
      <c r="MSX321" s="35"/>
      <c r="MSY321" s="35"/>
      <c r="MSZ321" s="15"/>
      <c r="MTB321" s="13"/>
      <c r="MTC321" s="35"/>
      <c r="MTD321" s="35"/>
      <c r="MTE321" s="15"/>
      <c r="MTG321" s="13"/>
      <c r="MTH321" s="35"/>
      <c r="MTI321" s="35"/>
      <c r="MTJ321" s="15"/>
      <c r="MTL321" s="13"/>
      <c r="MTM321" s="35"/>
      <c r="MTN321" s="35"/>
      <c r="MTO321" s="15"/>
      <c r="MTQ321" s="13"/>
      <c r="MTR321" s="35"/>
      <c r="MTS321" s="35"/>
      <c r="MTT321" s="15"/>
      <c r="MTV321" s="13"/>
      <c r="MTW321" s="35"/>
      <c r="MTX321" s="35"/>
      <c r="MTY321" s="15"/>
      <c r="MUA321" s="13"/>
      <c r="MUB321" s="35"/>
      <c r="MUC321" s="35"/>
      <c r="MUD321" s="15"/>
      <c r="MUF321" s="13"/>
      <c r="MUG321" s="35"/>
      <c r="MUH321" s="35"/>
      <c r="MUI321" s="15"/>
      <c r="MUK321" s="13"/>
      <c r="MUL321" s="35"/>
      <c r="MUM321" s="35"/>
      <c r="MUN321" s="15"/>
      <c r="MUP321" s="13"/>
      <c r="MUQ321" s="35"/>
      <c r="MUR321" s="35"/>
      <c r="MUS321" s="15"/>
      <c r="MUU321" s="13"/>
      <c r="MUV321" s="35"/>
      <c r="MUW321" s="35"/>
      <c r="MUX321" s="15"/>
      <c r="MUZ321" s="13"/>
      <c r="MVA321" s="35"/>
      <c r="MVB321" s="35"/>
      <c r="MVC321" s="15"/>
      <c r="MVE321" s="13"/>
      <c r="MVF321" s="35"/>
      <c r="MVG321" s="35"/>
      <c r="MVH321" s="15"/>
      <c r="MVJ321" s="13"/>
      <c r="MVK321" s="35"/>
      <c r="MVL321" s="35"/>
      <c r="MVM321" s="15"/>
      <c r="MVO321" s="13"/>
      <c r="MVP321" s="35"/>
      <c r="MVQ321" s="35"/>
      <c r="MVR321" s="15"/>
      <c r="MVT321" s="13"/>
      <c r="MVU321" s="35"/>
      <c r="MVV321" s="35"/>
      <c r="MVW321" s="15"/>
      <c r="MVY321" s="13"/>
      <c r="MVZ321" s="35"/>
      <c r="MWA321" s="35"/>
      <c r="MWB321" s="15"/>
      <c r="MWD321" s="13"/>
      <c r="MWE321" s="35"/>
      <c r="MWF321" s="35"/>
      <c r="MWG321" s="15"/>
      <c r="MWI321" s="13"/>
      <c r="MWJ321" s="35"/>
      <c r="MWK321" s="35"/>
      <c r="MWL321" s="15"/>
      <c r="MWN321" s="13"/>
      <c r="MWO321" s="35"/>
      <c r="MWP321" s="35"/>
      <c r="MWQ321" s="15"/>
      <c r="MWS321" s="13"/>
      <c r="MWT321" s="35"/>
      <c r="MWU321" s="35"/>
      <c r="MWV321" s="15"/>
      <c r="MWX321" s="13"/>
      <c r="MWY321" s="35"/>
      <c r="MWZ321" s="35"/>
      <c r="MXA321" s="15"/>
      <c r="MXC321" s="13"/>
      <c r="MXD321" s="35"/>
      <c r="MXE321" s="35"/>
      <c r="MXF321" s="15"/>
      <c r="MXH321" s="13"/>
      <c r="MXI321" s="35"/>
      <c r="MXJ321" s="35"/>
      <c r="MXK321" s="15"/>
      <c r="MXM321" s="13"/>
      <c r="MXN321" s="35"/>
      <c r="MXO321" s="35"/>
      <c r="MXP321" s="15"/>
      <c r="MXR321" s="13"/>
      <c r="MXS321" s="35"/>
      <c r="MXT321" s="35"/>
      <c r="MXU321" s="15"/>
      <c r="MXW321" s="13"/>
      <c r="MXX321" s="35"/>
      <c r="MXY321" s="35"/>
      <c r="MXZ321" s="15"/>
      <c r="MYB321" s="13"/>
      <c r="MYC321" s="35"/>
      <c r="MYD321" s="35"/>
      <c r="MYE321" s="15"/>
      <c r="MYG321" s="13"/>
      <c r="MYH321" s="35"/>
      <c r="MYI321" s="35"/>
      <c r="MYJ321" s="15"/>
      <c r="MYL321" s="13"/>
      <c r="MYM321" s="35"/>
      <c r="MYN321" s="35"/>
      <c r="MYO321" s="15"/>
      <c r="MYQ321" s="13"/>
      <c r="MYR321" s="35"/>
      <c r="MYS321" s="35"/>
      <c r="MYT321" s="15"/>
      <c r="MYV321" s="13"/>
      <c r="MYW321" s="35"/>
      <c r="MYX321" s="35"/>
      <c r="MYY321" s="15"/>
      <c r="MZA321" s="13"/>
      <c r="MZB321" s="35"/>
      <c r="MZC321" s="35"/>
      <c r="MZD321" s="15"/>
      <c r="MZF321" s="13"/>
      <c r="MZG321" s="35"/>
      <c r="MZH321" s="35"/>
      <c r="MZI321" s="15"/>
      <c r="MZK321" s="13"/>
      <c r="MZL321" s="35"/>
      <c r="MZM321" s="35"/>
      <c r="MZN321" s="15"/>
      <c r="MZP321" s="13"/>
      <c r="MZQ321" s="35"/>
      <c r="MZR321" s="35"/>
      <c r="MZS321" s="15"/>
      <c r="MZU321" s="13"/>
      <c r="MZV321" s="35"/>
      <c r="MZW321" s="35"/>
      <c r="MZX321" s="15"/>
      <c r="MZZ321" s="13"/>
      <c r="NAA321" s="35"/>
      <c r="NAB321" s="35"/>
      <c r="NAC321" s="15"/>
      <c r="NAE321" s="13"/>
      <c r="NAF321" s="35"/>
      <c r="NAG321" s="35"/>
      <c r="NAH321" s="15"/>
      <c r="NAJ321" s="13"/>
      <c r="NAK321" s="35"/>
      <c r="NAL321" s="35"/>
      <c r="NAM321" s="15"/>
      <c r="NAO321" s="13"/>
      <c r="NAP321" s="35"/>
      <c r="NAQ321" s="35"/>
      <c r="NAR321" s="15"/>
      <c r="NAT321" s="13"/>
      <c r="NAU321" s="35"/>
      <c r="NAV321" s="35"/>
      <c r="NAW321" s="15"/>
      <c r="NAY321" s="13"/>
      <c r="NAZ321" s="35"/>
      <c r="NBA321" s="35"/>
      <c r="NBB321" s="15"/>
      <c r="NBD321" s="13"/>
      <c r="NBE321" s="35"/>
      <c r="NBF321" s="35"/>
      <c r="NBG321" s="15"/>
      <c r="NBI321" s="13"/>
      <c r="NBJ321" s="35"/>
      <c r="NBK321" s="35"/>
      <c r="NBL321" s="15"/>
      <c r="NBN321" s="13"/>
      <c r="NBO321" s="35"/>
      <c r="NBP321" s="35"/>
      <c r="NBQ321" s="15"/>
      <c r="NBS321" s="13"/>
      <c r="NBT321" s="35"/>
      <c r="NBU321" s="35"/>
      <c r="NBV321" s="15"/>
      <c r="NBX321" s="13"/>
      <c r="NBY321" s="35"/>
      <c r="NBZ321" s="35"/>
      <c r="NCA321" s="15"/>
      <c r="NCC321" s="13"/>
      <c r="NCD321" s="35"/>
      <c r="NCE321" s="35"/>
      <c r="NCF321" s="15"/>
      <c r="NCH321" s="13"/>
      <c r="NCI321" s="35"/>
      <c r="NCJ321" s="35"/>
      <c r="NCK321" s="15"/>
      <c r="NCM321" s="13"/>
      <c r="NCN321" s="35"/>
      <c r="NCO321" s="35"/>
      <c r="NCP321" s="15"/>
      <c r="NCR321" s="13"/>
      <c r="NCS321" s="35"/>
      <c r="NCT321" s="35"/>
      <c r="NCU321" s="15"/>
      <c r="NCW321" s="13"/>
      <c r="NCX321" s="35"/>
      <c r="NCY321" s="35"/>
      <c r="NCZ321" s="15"/>
      <c r="NDB321" s="13"/>
      <c r="NDC321" s="35"/>
      <c r="NDD321" s="35"/>
      <c r="NDE321" s="15"/>
      <c r="NDG321" s="13"/>
      <c r="NDH321" s="35"/>
      <c r="NDI321" s="35"/>
      <c r="NDJ321" s="15"/>
      <c r="NDL321" s="13"/>
      <c r="NDM321" s="35"/>
      <c r="NDN321" s="35"/>
      <c r="NDO321" s="15"/>
      <c r="NDQ321" s="13"/>
      <c r="NDR321" s="35"/>
      <c r="NDS321" s="35"/>
      <c r="NDT321" s="15"/>
      <c r="NDV321" s="13"/>
      <c r="NDW321" s="35"/>
      <c r="NDX321" s="35"/>
      <c r="NDY321" s="15"/>
      <c r="NEA321" s="13"/>
      <c r="NEB321" s="35"/>
      <c r="NEC321" s="35"/>
      <c r="NED321" s="15"/>
      <c r="NEF321" s="13"/>
      <c r="NEG321" s="35"/>
      <c r="NEH321" s="35"/>
      <c r="NEI321" s="15"/>
      <c r="NEK321" s="13"/>
      <c r="NEL321" s="35"/>
      <c r="NEM321" s="35"/>
      <c r="NEN321" s="15"/>
      <c r="NEP321" s="13"/>
      <c r="NEQ321" s="35"/>
      <c r="NER321" s="35"/>
      <c r="NES321" s="15"/>
      <c r="NEU321" s="13"/>
      <c r="NEV321" s="35"/>
      <c r="NEW321" s="35"/>
      <c r="NEX321" s="15"/>
      <c r="NEZ321" s="13"/>
      <c r="NFA321" s="35"/>
      <c r="NFB321" s="35"/>
      <c r="NFC321" s="15"/>
      <c r="NFE321" s="13"/>
      <c r="NFF321" s="35"/>
      <c r="NFG321" s="35"/>
      <c r="NFH321" s="15"/>
      <c r="NFJ321" s="13"/>
      <c r="NFK321" s="35"/>
      <c r="NFL321" s="35"/>
      <c r="NFM321" s="15"/>
      <c r="NFO321" s="13"/>
      <c r="NFP321" s="35"/>
      <c r="NFQ321" s="35"/>
      <c r="NFR321" s="15"/>
      <c r="NFT321" s="13"/>
      <c r="NFU321" s="35"/>
      <c r="NFV321" s="35"/>
      <c r="NFW321" s="15"/>
      <c r="NFY321" s="13"/>
      <c r="NFZ321" s="35"/>
      <c r="NGA321" s="35"/>
      <c r="NGB321" s="15"/>
      <c r="NGD321" s="13"/>
      <c r="NGE321" s="35"/>
      <c r="NGF321" s="35"/>
      <c r="NGG321" s="15"/>
      <c r="NGI321" s="13"/>
      <c r="NGJ321" s="35"/>
      <c r="NGK321" s="35"/>
      <c r="NGL321" s="15"/>
      <c r="NGN321" s="13"/>
      <c r="NGO321" s="35"/>
      <c r="NGP321" s="35"/>
      <c r="NGQ321" s="15"/>
      <c r="NGS321" s="13"/>
      <c r="NGT321" s="35"/>
      <c r="NGU321" s="35"/>
      <c r="NGV321" s="15"/>
      <c r="NGX321" s="13"/>
      <c r="NGY321" s="35"/>
      <c r="NGZ321" s="35"/>
      <c r="NHA321" s="15"/>
      <c r="NHC321" s="13"/>
      <c r="NHD321" s="35"/>
      <c r="NHE321" s="35"/>
      <c r="NHF321" s="15"/>
      <c r="NHH321" s="13"/>
      <c r="NHI321" s="35"/>
      <c r="NHJ321" s="35"/>
      <c r="NHK321" s="15"/>
      <c r="NHM321" s="13"/>
      <c r="NHN321" s="35"/>
      <c r="NHO321" s="35"/>
      <c r="NHP321" s="15"/>
      <c r="NHR321" s="13"/>
      <c r="NHS321" s="35"/>
      <c r="NHT321" s="35"/>
      <c r="NHU321" s="15"/>
      <c r="NHW321" s="13"/>
      <c r="NHX321" s="35"/>
      <c r="NHY321" s="35"/>
      <c r="NHZ321" s="15"/>
      <c r="NIB321" s="13"/>
      <c r="NIC321" s="35"/>
      <c r="NID321" s="35"/>
      <c r="NIE321" s="15"/>
      <c r="NIG321" s="13"/>
      <c r="NIH321" s="35"/>
      <c r="NII321" s="35"/>
      <c r="NIJ321" s="15"/>
      <c r="NIL321" s="13"/>
      <c r="NIM321" s="35"/>
      <c r="NIN321" s="35"/>
      <c r="NIO321" s="15"/>
      <c r="NIQ321" s="13"/>
      <c r="NIR321" s="35"/>
      <c r="NIS321" s="35"/>
      <c r="NIT321" s="15"/>
      <c r="NIV321" s="13"/>
      <c r="NIW321" s="35"/>
      <c r="NIX321" s="35"/>
      <c r="NIY321" s="15"/>
      <c r="NJA321" s="13"/>
      <c r="NJB321" s="35"/>
      <c r="NJC321" s="35"/>
      <c r="NJD321" s="15"/>
      <c r="NJF321" s="13"/>
      <c r="NJG321" s="35"/>
      <c r="NJH321" s="35"/>
      <c r="NJI321" s="15"/>
      <c r="NJK321" s="13"/>
      <c r="NJL321" s="35"/>
      <c r="NJM321" s="35"/>
      <c r="NJN321" s="15"/>
      <c r="NJP321" s="13"/>
      <c r="NJQ321" s="35"/>
      <c r="NJR321" s="35"/>
      <c r="NJS321" s="15"/>
      <c r="NJU321" s="13"/>
      <c r="NJV321" s="35"/>
      <c r="NJW321" s="35"/>
      <c r="NJX321" s="15"/>
      <c r="NJZ321" s="13"/>
      <c r="NKA321" s="35"/>
      <c r="NKB321" s="35"/>
      <c r="NKC321" s="15"/>
      <c r="NKE321" s="13"/>
      <c r="NKF321" s="35"/>
      <c r="NKG321" s="35"/>
      <c r="NKH321" s="15"/>
      <c r="NKJ321" s="13"/>
      <c r="NKK321" s="35"/>
      <c r="NKL321" s="35"/>
      <c r="NKM321" s="15"/>
      <c r="NKO321" s="13"/>
      <c r="NKP321" s="35"/>
      <c r="NKQ321" s="35"/>
      <c r="NKR321" s="15"/>
      <c r="NKT321" s="13"/>
      <c r="NKU321" s="35"/>
      <c r="NKV321" s="35"/>
      <c r="NKW321" s="15"/>
      <c r="NKY321" s="13"/>
      <c r="NKZ321" s="35"/>
      <c r="NLA321" s="35"/>
      <c r="NLB321" s="15"/>
      <c r="NLD321" s="13"/>
      <c r="NLE321" s="35"/>
      <c r="NLF321" s="35"/>
      <c r="NLG321" s="15"/>
      <c r="NLI321" s="13"/>
      <c r="NLJ321" s="35"/>
      <c r="NLK321" s="35"/>
      <c r="NLL321" s="15"/>
      <c r="NLN321" s="13"/>
      <c r="NLO321" s="35"/>
      <c r="NLP321" s="35"/>
      <c r="NLQ321" s="15"/>
      <c r="NLS321" s="13"/>
      <c r="NLT321" s="35"/>
      <c r="NLU321" s="35"/>
      <c r="NLV321" s="15"/>
      <c r="NLX321" s="13"/>
      <c r="NLY321" s="35"/>
      <c r="NLZ321" s="35"/>
      <c r="NMA321" s="15"/>
      <c r="NMC321" s="13"/>
      <c r="NMD321" s="35"/>
      <c r="NME321" s="35"/>
      <c r="NMF321" s="15"/>
      <c r="NMH321" s="13"/>
      <c r="NMI321" s="35"/>
      <c r="NMJ321" s="35"/>
      <c r="NMK321" s="15"/>
      <c r="NMM321" s="13"/>
      <c r="NMN321" s="35"/>
      <c r="NMO321" s="35"/>
      <c r="NMP321" s="15"/>
      <c r="NMR321" s="13"/>
      <c r="NMS321" s="35"/>
      <c r="NMT321" s="35"/>
      <c r="NMU321" s="15"/>
      <c r="NMW321" s="13"/>
      <c r="NMX321" s="35"/>
      <c r="NMY321" s="35"/>
      <c r="NMZ321" s="15"/>
      <c r="NNB321" s="13"/>
      <c r="NNC321" s="35"/>
      <c r="NND321" s="35"/>
      <c r="NNE321" s="15"/>
      <c r="NNG321" s="13"/>
      <c r="NNH321" s="35"/>
      <c r="NNI321" s="35"/>
      <c r="NNJ321" s="15"/>
      <c r="NNL321" s="13"/>
      <c r="NNM321" s="35"/>
      <c r="NNN321" s="35"/>
      <c r="NNO321" s="15"/>
      <c r="NNQ321" s="13"/>
      <c r="NNR321" s="35"/>
      <c r="NNS321" s="35"/>
      <c r="NNT321" s="15"/>
      <c r="NNV321" s="13"/>
      <c r="NNW321" s="35"/>
      <c r="NNX321" s="35"/>
      <c r="NNY321" s="15"/>
      <c r="NOA321" s="13"/>
      <c r="NOB321" s="35"/>
      <c r="NOC321" s="35"/>
      <c r="NOD321" s="15"/>
      <c r="NOF321" s="13"/>
      <c r="NOG321" s="35"/>
      <c r="NOH321" s="35"/>
      <c r="NOI321" s="15"/>
      <c r="NOK321" s="13"/>
      <c r="NOL321" s="35"/>
      <c r="NOM321" s="35"/>
      <c r="NON321" s="15"/>
      <c r="NOP321" s="13"/>
      <c r="NOQ321" s="35"/>
      <c r="NOR321" s="35"/>
      <c r="NOS321" s="15"/>
      <c r="NOU321" s="13"/>
      <c r="NOV321" s="35"/>
      <c r="NOW321" s="35"/>
      <c r="NOX321" s="15"/>
      <c r="NOZ321" s="13"/>
      <c r="NPA321" s="35"/>
      <c r="NPB321" s="35"/>
      <c r="NPC321" s="15"/>
      <c r="NPE321" s="13"/>
      <c r="NPF321" s="35"/>
      <c r="NPG321" s="35"/>
      <c r="NPH321" s="15"/>
      <c r="NPJ321" s="13"/>
      <c r="NPK321" s="35"/>
      <c r="NPL321" s="35"/>
      <c r="NPM321" s="15"/>
      <c r="NPO321" s="13"/>
      <c r="NPP321" s="35"/>
      <c r="NPQ321" s="35"/>
      <c r="NPR321" s="15"/>
      <c r="NPT321" s="13"/>
      <c r="NPU321" s="35"/>
      <c r="NPV321" s="35"/>
      <c r="NPW321" s="15"/>
      <c r="NPY321" s="13"/>
      <c r="NPZ321" s="35"/>
      <c r="NQA321" s="35"/>
      <c r="NQB321" s="15"/>
      <c r="NQD321" s="13"/>
      <c r="NQE321" s="35"/>
      <c r="NQF321" s="35"/>
      <c r="NQG321" s="15"/>
      <c r="NQI321" s="13"/>
      <c r="NQJ321" s="35"/>
      <c r="NQK321" s="35"/>
      <c r="NQL321" s="15"/>
      <c r="NQN321" s="13"/>
      <c r="NQO321" s="35"/>
      <c r="NQP321" s="35"/>
      <c r="NQQ321" s="15"/>
      <c r="NQS321" s="13"/>
      <c r="NQT321" s="35"/>
      <c r="NQU321" s="35"/>
      <c r="NQV321" s="15"/>
      <c r="NQX321" s="13"/>
      <c r="NQY321" s="35"/>
      <c r="NQZ321" s="35"/>
      <c r="NRA321" s="15"/>
      <c r="NRC321" s="13"/>
      <c r="NRD321" s="35"/>
      <c r="NRE321" s="35"/>
      <c r="NRF321" s="15"/>
      <c r="NRH321" s="13"/>
      <c r="NRI321" s="35"/>
      <c r="NRJ321" s="35"/>
      <c r="NRK321" s="15"/>
      <c r="NRM321" s="13"/>
      <c r="NRN321" s="35"/>
      <c r="NRO321" s="35"/>
      <c r="NRP321" s="15"/>
      <c r="NRR321" s="13"/>
      <c r="NRS321" s="35"/>
      <c r="NRT321" s="35"/>
      <c r="NRU321" s="15"/>
      <c r="NRW321" s="13"/>
      <c r="NRX321" s="35"/>
      <c r="NRY321" s="35"/>
      <c r="NRZ321" s="15"/>
      <c r="NSB321" s="13"/>
      <c r="NSC321" s="35"/>
      <c r="NSD321" s="35"/>
      <c r="NSE321" s="15"/>
      <c r="NSG321" s="13"/>
      <c r="NSH321" s="35"/>
      <c r="NSI321" s="35"/>
      <c r="NSJ321" s="15"/>
      <c r="NSL321" s="13"/>
      <c r="NSM321" s="35"/>
      <c r="NSN321" s="35"/>
      <c r="NSO321" s="15"/>
      <c r="NSQ321" s="13"/>
      <c r="NSR321" s="35"/>
      <c r="NSS321" s="35"/>
      <c r="NST321" s="15"/>
      <c r="NSV321" s="13"/>
      <c r="NSW321" s="35"/>
      <c r="NSX321" s="35"/>
      <c r="NSY321" s="15"/>
      <c r="NTA321" s="13"/>
      <c r="NTB321" s="35"/>
      <c r="NTC321" s="35"/>
      <c r="NTD321" s="15"/>
      <c r="NTF321" s="13"/>
      <c r="NTG321" s="35"/>
      <c r="NTH321" s="35"/>
      <c r="NTI321" s="15"/>
      <c r="NTK321" s="13"/>
      <c r="NTL321" s="35"/>
      <c r="NTM321" s="35"/>
      <c r="NTN321" s="15"/>
      <c r="NTP321" s="13"/>
      <c r="NTQ321" s="35"/>
      <c r="NTR321" s="35"/>
      <c r="NTS321" s="15"/>
      <c r="NTU321" s="13"/>
      <c r="NTV321" s="35"/>
      <c r="NTW321" s="35"/>
      <c r="NTX321" s="15"/>
      <c r="NTZ321" s="13"/>
      <c r="NUA321" s="35"/>
      <c r="NUB321" s="35"/>
      <c r="NUC321" s="15"/>
      <c r="NUE321" s="13"/>
      <c r="NUF321" s="35"/>
      <c r="NUG321" s="35"/>
      <c r="NUH321" s="15"/>
      <c r="NUJ321" s="13"/>
      <c r="NUK321" s="35"/>
      <c r="NUL321" s="35"/>
      <c r="NUM321" s="15"/>
      <c r="NUO321" s="13"/>
      <c r="NUP321" s="35"/>
      <c r="NUQ321" s="35"/>
      <c r="NUR321" s="15"/>
      <c r="NUT321" s="13"/>
      <c r="NUU321" s="35"/>
      <c r="NUV321" s="35"/>
      <c r="NUW321" s="15"/>
      <c r="NUY321" s="13"/>
      <c r="NUZ321" s="35"/>
      <c r="NVA321" s="35"/>
      <c r="NVB321" s="15"/>
      <c r="NVD321" s="13"/>
      <c r="NVE321" s="35"/>
      <c r="NVF321" s="35"/>
      <c r="NVG321" s="15"/>
      <c r="NVI321" s="13"/>
      <c r="NVJ321" s="35"/>
      <c r="NVK321" s="35"/>
      <c r="NVL321" s="15"/>
      <c r="NVN321" s="13"/>
      <c r="NVO321" s="35"/>
      <c r="NVP321" s="35"/>
      <c r="NVQ321" s="15"/>
      <c r="NVS321" s="13"/>
      <c r="NVT321" s="35"/>
      <c r="NVU321" s="35"/>
      <c r="NVV321" s="15"/>
      <c r="NVX321" s="13"/>
      <c r="NVY321" s="35"/>
      <c r="NVZ321" s="35"/>
      <c r="NWA321" s="15"/>
      <c r="NWC321" s="13"/>
      <c r="NWD321" s="35"/>
      <c r="NWE321" s="35"/>
      <c r="NWF321" s="15"/>
      <c r="NWH321" s="13"/>
      <c r="NWI321" s="35"/>
      <c r="NWJ321" s="35"/>
      <c r="NWK321" s="15"/>
      <c r="NWM321" s="13"/>
      <c r="NWN321" s="35"/>
      <c r="NWO321" s="35"/>
      <c r="NWP321" s="15"/>
      <c r="NWR321" s="13"/>
      <c r="NWS321" s="35"/>
      <c r="NWT321" s="35"/>
      <c r="NWU321" s="15"/>
      <c r="NWW321" s="13"/>
      <c r="NWX321" s="35"/>
      <c r="NWY321" s="35"/>
      <c r="NWZ321" s="15"/>
      <c r="NXB321" s="13"/>
      <c r="NXC321" s="35"/>
      <c r="NXD321" s="35"/>
      <c r="NXE321" s="15"/>
      <c r="NXG321" s="13"/>
      <c r="NXH321" s="35"/>
      <c r="NXI321" s="35"/>
      <c r="NXJ321" s="15"/>
      <c r="NXL321" s="13"/>
      <c r="NXM321" s="35"/>
      <c r="NXN321" s="35"/>
      <c r="NXO321" s="15"/>
      <c r="NXQ321" s="13"/>
      <c r="NXR321" s="35"/>
      <c r="NXS321" s="35"/>
      <c r="NXT321" s="15"/>
      <c r="NXV321" s="13"/>
      <c r="NXW321" s="35"/>
      <c r="NXX321" s="35"/>
      <c r="NXY321" s="15"/>
      <c r="NYA321" s="13"/>
      <c r="NYB321" s="35"/>
      <c r="NYC321" s="35"/>
      <c r="NYD321" s="15"/>
      <c r="NYF321" s="13"/>
      <c r="NYG321" s="35"/>
      <c r="NYH321" s="35"/>
      <c r="NYI321" s="15"/>
      <c r="NYK321" s="13"/>
      <c r="NYL321" s="35"/>
      <c r="NYM321" s="35"/>
      <c r="NYN321" s="15"/>
      <c r="NYP321" s="13"/>
      <c r="NYQ321" s="35"/>
      <c r="NYR321" s="35"/>
      <c r="NYS321" s="15"/>
      <c r="NYU321" s="13"/>
      <c r="NYV321" s="35"/>
      <c r="NYW321" s="35"/>
      <c r="NYX321" s="15"/>
      <c r="NYZ321" s="13"/>
      <c r="NZA321" s="35"/>
      <c r="NZB321" s="35"/>
      <c r="NZC321" s="15"/>
      <c r="NZE321" s="13"/>
      <c r="NZF321" s="35"/>
      <c r="NZG321" s="35"/>
      <c r="NZH321" s="15"/>
      <c r="NZJ321" s="13"/>
      <c r="NZK321" s="35"/>
      <c r="NZL321" s="35"/>
      <c r="NZM321" s="15"/>
      <c r="NZO321" s="13"/>
      <c r="NZP321" s="35"/>
      <c r="NZQ321" s="35"/>
      <c r="NZR321" s="15"/>
      <c r="NZT321" s="13"/>
      <c r="NZU321" s="35"/>
      <c r="NZV321" s="35"/>
      <c r="NZW321" s="15"/>
      <c r="NZY321" s="13"/>
      <c r="NZZ321" s="35"/>
      <c r="OAA321" s="35"/>
      <c r="OAB321" s="15"/>
      <c r="OAD321" s="13"/>
      <c r="OAE321" s="35"/>
      <c r="OAF321" s="35"/>
      <c r="OAG321" s="15"/>
      <c r="OAI321" s="13"/>
      <c r="OAJ321" s="35"/>
      <c r="OAK321" s="35"/>
      <c r="OAL321" s="15"/>
      <c r="OAN321" s="13"/>
      <c r="OAO321" s="35"/>
      <c r="OAP321" s="35"/>
      <c r="OAQ321" s="15"/>
      <c r="OAS321" s="13"/>
      <c r="OAT321" s="35"/>
      <c r="OAU321" s="35"/>
      <c r="OAV321" s="15"/>
      <c r="OAX321" s="13"/>
      <c r="OAY321" s="35"/>
      <c r="OAZ321" s="35"/>
      <c r="OBA321" s="15"/>
      <c r="OBC321" s="13"/>
      <c r="OBD321" s="35"/>
      <c r="OBE321" s="35"/>
      <c r="OBF321" s="15"/>
      <c r="OBH321" s="13"/>
      <c r="OBI321" s="35"/>
      <c r="OBJ321" s="35"/>
      <c r="OBK321" s="15"/>
      <c r="OBM321" s="13"/>
      <c r="OBN321" s="35"/>
      <c r="OBO321" s="35"/>
      <c r="OBP321" s="15"/>
      <c r="OBR321" s="13"/>
      <c r="OBS321" s="35"/>
      <c r="OBT321" s="35"/>
      <c r="OBU321" s="15"/>
      <c r="OBW321" s="13"/>
      <c r="OBX321" s="35"/>
      <c r="OBY321" s="35"/>
      <c r="OBZ321" s="15"/>
      <c r="OCB321" s="13"/>
      <c r="OCC321" s="35"/>
      <c r="OCD321" s="35"/>
      <c r="OCE321" s="15"/>
      <c r="OCG321" s="13"/>
      <c r="OCH321" s="35"/>
      <c r="OCI321" s="35"/>
      <c r="OCJ321" s="15"/>
      <c r="OCL321" s="13"/>
      <c r="OCM321" s="35"/>
      <c r="OCN321" s="35"/>
      <c r="OCO321" s="15"/>
      <c r="OCQ321" s="13"/>
      <c r="OCR321" s="35"/>
      <c r="OCS321" s="35"/>
      <c r="OCT321" s="15"/>
      <c r="OCV321" s="13"/>
      <c r="OCW321" s="35"/>
      <c r="OCX321" s="35"/>
      <c r="OCY321" s="15"/>
      <c r="ODA321" s="13"/>
      <c r="ODB321" s="35"/>
      <c r="ODC321" s="35"/>
      <c r="ODD321" s="15"/>
      <c r="ODF321" s="13"/>
      <c r="ODG321" s="35"/>
      <c r="ODH321" s="35"/>
      <c r="ODI321" s="15"/>
      <c r="ODK321" s="13"/>
      <c r="ODL321" s="35"/>
      <c r="ODM321" s="35"/>
      <c r="ODN321" s="15"/>
      <c r="ODP321" s="13"/>
      <c r="ODQ321" s="35"/>
      <c r="ODR321" s="35"/>
      <c r="ODS321" s="15"/>
      <c r="ODU321" s="13"/>
      <c r="ODV321" s="35"/>
      <c r="ODW321" s="35"/>
      <c r="ODX321" s="15"/>
      <c r="ODZ321" s="13"/>
      <c r="OEA321" s="35"/>
      <c r="OEB321" s="35"/>
      <c r="OEC321" s="15"/>
      <c r="OEE321" s="13"/>
      <c r="OEF321" s="35"/>
      <c r="OEG321" s="35"/>
      <c r="OEH321" s="15"/>
      <c r="OEJ321" s="13"/>
      <c r="OEK321" s="35"/>
      <c r="OEL321" s="35"/>
      <c r="OEM321" s="15"/>
      <c r="OEO321" s="13"/>
      <c r="OEP321" s="35"/>
      <c r="OEQ321" s="35"/>
      <c r="OER321" s="15"/>
      <c r="OET321" s="13"/>
      <c r="OEU321" s="35"/>
      <c r="OEV321" s="35"/>
      <c r="OEW321" s="15"/>
      <c r="OEY321" s="13"/>
      <c r="OEZ321" s="35"/>
      <c r="OFA321" s="35"/>
      <c r="OFB321" s="15"/>
      <c r="OFD321" s="13"/>
      <c r="OFE321" s="35"/>
      <c r="OFF321" s="35"/>
      <c r="OFG321" s="15"/>
      <c r="OFI321" s="13"/>
      <c r="OFJ321" s="35"/>
      <c r="OFK321" s="35"/>
      <c r="OFL321" s="15"/>
      <c r="OFN321" s="13"/>
      <c r="OFO321" s="35"/>
      <c r="OFP321" s="35"/>
      <c r="OFQ321" s="15"/>
      <c r="OFS321" s="13"/>
      <c r="OFT321" s="35"/>
      <c r="OFU321" s="35"/>
      <c r="OFV321" s="15"/>
      <c r="OFX321" s="13"/>
      <c r="OFY321" s="35"/>
      <c r="OFZ321" s="35"/>
      <c r="OGA321" s="15"/>
      <c r="OGC321" s="13"/>
      <c r="OGD321" s="35"/>
      <c r="OGE321" s="35"/>
      <c r="OGF321" s="15"/>
      <c r="OGH321" s="13"/>
      <c r="OGI321" s="35"/>
      <c r="OGJ321" s="35"/>
      <c r="OGK321" s="15"/>
      <c r="OGM321" s="13"/>
      <c r="OGN321" s="35"/>
      <c r="OGO321" s="35"/>
      <c r="OGP321" s="15"/>
      <c r="OGR321" s="13"/>
      <c r="OGS321" s="35"/>
      <c r="OGT321" s="35"/>
      <c r="OGU321" s="15"/>
      <c r="OGW321" s="13"/>
      <c r="OGX321" s="35"/>
      <c r="OGY321" s="35"/>
      <c r="OGZ321" s="15"/>
      <c r="OHB321" s="13"/>
      <c r="OHC321" s="35"/>
      <c r="OHD321" s="35"/>
      <c r="OHE321" s="15"/>
      <c r="OHG321" s="13"/>
      <c r="OHH321" s="35"/>
      <c r="OHI321" s="35"/>
      <c r="OHJ321" s="15"/>
      <c r="OHL321" s="13"/>
      <c r="OHM321" s="35"/>
      <c r="OHN321" s="35"/>
      <c r="OHO321" s="15"/>
      <c r="OHQ321" s="13"/>
      <c r="OHR321" s="35"/>
      <c r="OHS321" s="35"/>
      <c r="OHT321" s="15"/>
      <c r="OHV321" s="13"/>
      <c r="OHW321" s="35"/>
      <c r="OHX321" s="35"/>
      <c r="OHY321" s="15"/>
      <c r="OIA321" s="13"/>
      <c r="OIB321" s="35"/>
      <c r="OIC321" s="35"/>
      <c r="OID321" s="15"/>
      <c r="OIF321" s="13"/>
      <c r="OIG321" s="35"/>
      <c r="OIH321" s="35"/>
      <c r="OII321" s="15"/>
      <c r="OIK321" s="13"/>
      <c r="OIL321" s="35"/>
      <c r="OIM321" s="35"/>
      <c r="OIN321" s="15"/>
      <c r="OIP321" s="13"/>
      <c r="OIQ321" s="35"/>
      <c r="OIR321" s="35"/>
      <c r="OIS321" s="15"/>
      <c r="OIU321" s="13"/>
      <c r="OIV321" s="35"/>
      <c r="OIW321" s="35"/>
      <c r="OIX321" s="15"/>
      <c r="OIZ321" s="13"/>
      <c r="OJA321" s="35"/>
      <c r="OJB321" s="35"/>
      <c r="OJC321" s="15"/>
      <c r="OJE321" s="13"/>
      <c r="OJF321" s="35"/>
      <c r="OJG321" s="35"/>
      <c r="OJH321" s="15"/>
      <c r="OJJ321" s="13"/>
      <c r="OJK321" s="35"/>
      <c r="OJL321" s="35"/>
      <c r="OJM321" s="15"/>
      <c r="OJO321" s="13"/>
      <c r="OJP321" s="35"/>
      <c r="OJQ321" s="35"/>
      <c r="OJR321" s="15"/>
      <c r="OJT321" s="13"/>
      <c r="OJU321" s="35"/>
      <c r="OJV321" s="35"/>
      <c r="OJW321" s="15"/>
      <c r="OJY321" s="13"/>
      <c r="OJZ321" s="35"/>
      <c r="OKA321" s="35"/>
      <c r="OKB321" s="15"/>
      <c r="OKD321" s="13"/>
      <c r="OKE321" s="35"/>
      <c r="OKF321" s="35"/>
      <c r="OKG321" s="15"/>
      <c r="OKI321" s="13"/>
      <c r="OKJ321" s="35"/>
      <c r="OKK321" s="35"/>
      <c r="OKL321" s="15"/>
      <c r="OKN321" s="13"/>
      <c r="OKO321" s="35"/>
      <c r="OKP321" s="35"/>
      <c r="OKQ321" s="15"/>
      <c r="OKS321" s="13"/>
      <c r="OKT321" s="35"/>
      <c r="OKU321" s="35"/>
      <c r="OKV321" s="15"/>
      <c r="OKX321" s="13"/>
      <c r="OKY321" s="35"/>
      <c r="OKZ321" s="35"/>
      <c r="OLA321" s="15"/>
      <c r="OLC321" s="13"/>
      <c r="OLD321" s="35"/>
      <c r="OLE321" s="35"/>
      <c r="OLF321" s="15"/>
      <c r="OLH321" s="13"/>
      <c r="OLI321" s="35"/>
      <c r="OLJ321" s="35"/>
      <c r="OLK321" s="15"/>
      <c r="OLM321" s="13"/>
      <c r="OLN321" s="35"/>
      <c r="OLO321" s="35"/>
      <c r="OLP321" s="15"/>
      <c r="OLR321" s="13"/>
      <c r="OLS321" s="35"/>
      <c r="OLT321" s="35"/>
      <c r="OLU321" s="15"/>
      <c r="OLW321" s="13"/>
      <c r="OLX321" s="35"/>
      <c r="OLY321" s="35"/>
      <c r="OLZ321" s="15"/>
      <c r="OMB321" s="13"/>
      <c r="OMC321" s="35"/>
      <c r="OMD321" s="35"/>
      <c r="OME321" s="15"/>
      <c r="OMG321" s="13"/>
      <c r="OMH321" s="35"/>
      <c r="OMI321" s="35"/>
      <c r="OMJ321" s="15"/>
      <c r="OML321" s="13"/>
      <c r="OMM321" s="35"/>
      <c r="OMN321" s="35"/>
      <c r="OMO321" s="15"/>
      <c r="OMQ321" s="13"/>
      <c r="OMR321" s="35"/>
      <c r="OMS321" s="35"/>
      <c r="OMT321" s="15"/>
      <c r="OMV321" s="13"/>
      <c r="OMW321" s="35"/>
      <c r="OMX321" s="35"/>
      <c r="OMY321" s="15"/>
      <c r="ONA321" s="13"/>
      <c r="ONB321" s="35"/>
      <c r="ONC321" s="35"/>
      <c r="OND321" s="15"/>
      <c r="ONF321" s="13"/>
      <c r="ONG321" s="35"/>
      <c r="ONH321" s="35"/>
      <c r="ONI321" s="15"/>
      <c r="ONK321" s="13"/>
      <c r="ONL321" s="35"/>
      <c r="ONM321" s="35"/>
      <c r="ONN321" s="15"/>
      <c r="ONP321" s="13"/>
      <c r="ONQ321" s="35"/>
      <c r="ONR321" s="35"/>
      <c r="ONS321" s="15"/>
      <c r="ONU321" s="13"/>
      <c r="ONV321" s="35"/>
      <c r="ONW321" s="35"/>
      <c r="ONX321" s="15"/>
      <c r="ONZ321" s="13"/>
      <c r="OOA321" s="35"/>
      <c r="OOB321" s="35"/>
      <c r="OOC321" s="15"/>
      <c r="OOE321" s="13"/>
      <c r="OOF321" s="35"/>
      <c r="OOG321" s="35"/>
      <c r="OOH321" s="15"/>
      <c r="OOJ321" s="13"/>
      <c r="OOK321" s="35"/>
      <c r="OOL321" s="35"/>
      <c r="OOM321" s="15"/>
      <c r="OOO321" s="13"/>
      <c r="OOP321" s="35"/>
      <c r="OOQ321" s="35"/>
      <c r="OOR321" s="15"/>
      <c r="OOT321" s="13"/>
      <c r="OOU321" s="35"/>
      <c r="OOV321" s="35"/>
      <c r="OOW321" s="15"/>
      <c r="OOY321" s="13"/>
      <c r="OOZ321" s="35"/>
      <c r="OPA321" s="35"/>
      <c r="OPB321" s="15"/>
      <c r="OPD321" s="13"/>
      <c r="OPE321" s="35"/>
      <c r="OPF321" s="35"/>
      <c r="OPG321" s="15"/>
      <c r="OPI321" s="13"/>
      <c r="OPJ321" s="35"/>
      <c r="OPK321" s="35"/>
      <c r="OPL321" s="15"/>
      <c r="OPN321" s="13"/>
      <c r="OPO321" s="35"/>
      <c r="OPP321" s="35"/>
      <c r="OPQ321" s="15"/>
      <c r="OPS321" s="13"/>
      <c r="OPT321" s="35"/>
      <c r="OPU321" s="35"/>
      <c r="OPV321" s="15"/>
      <c r="OPX321" s="13"/>
      <c r="OPY321" s="35"/>
      <c r="OPZ321" s="35"/>
      <c r="OQA321" s="15"/>
      <c r="OQC321" s="13"/>
      <c r="OQD321" s="35"/>
      <c r="OQE321" s="35"/>
      <c r="OQF321" s="15"/>
      <c r="OQH321" s="13"/>
      <c r="OQI321" s="35"/>
      <c r="OQJ321" s="35"/>
      <c r="OQK321" s="15"/>
      <c r="OQM321" s="13"/>
      <c r="OQN321" s="35"/>
      <c r="OQO321" s="35"/>
      <c r="OQP321" s="15"/>
      <c r="OQR321" s="13"/>
      <c r="OQS321" s="35"/>
      <c r="OQT321" s="35"/>
      <c r="OQU321" s="15"/>
      <c r="OQW321" s="13"/>
      <c r="OQX321" s="35"/>
      <c r="OQY321" s="35"/>
      <c r="OQZ321" s="15"/>
      <c r="ORB321" s="13"/>
      <c r="ORC321" s="35"/>
      <c r="ORD321" s="35"/>
      <c r="ORE321" s="15"/>
      <c r="ORG321" s="13"/>
      <c r="ORH321" s="35"/>
      <c r="ORI321" s="35"/>
      <c r="ORJ321" s="15"/>
      <c r="ORL321" s="13"/>
      <c r="ORM321" s="35"/>
      <c r="ORN321" s="35"/>
      <c r="ORO321" s="15"/>
      <c r="ORQ321" s="13"/>
      <c r="ORR321" s="35"/>
      <c r="ORS321" s="35"/>
      <c r="ORT321" s="15"/>
      <c r="ORV321" s="13"/>
      <c r="ORW321" s="35"/>
      <c r="ORX321" s="35"/>
      <c r="ORY321" s="15"/>
      <c r="OSA321" s="13"/>
      <c r="OSB321" s="35"/>
      <c r="OSC321" s="35"/>
      <c r="OSD321" s="15"/>
      <c r="OSF321" s="13"/>
      <c r="OSG321" s="35"/>
      <c r="OSH321" s="35"/>
      <c r="OSI321" s="15"/>
      <c r="OSK321" s="13"/>
      <c r="OSL321" s="35"/>
      <c r="OSM321" s="35"/>
      <c r="OSN321" s="15"/>
      <c r="OSP321" s="13"/>
      <c r="OSQ321" s="35"/>
      <c r="OSR321" s="35"/>
      <c r="OSS321" s="15"/>
      <c r="OSU321" s="13"/>
      <c r="OSV321" s="35"/>
      <c r="OSW321" s="35"/>
      <c r="OSX321" s="15"/>
      <c r="OSZ321" s="13"/>
      <c r="OTA321" s="35"/>
      <c r="OTB321" s="35"/>
      <c r="OTC321" s="15"/>
      <c r="OTE321" s="13"/>
      <c r="OTF321" s="35"/>
      <c r="OTG321" s="35"/>
      <c r="OTH321" s="15"/>
      <c r="OTJ321" s="13"/>
      <c r="OTK321" s="35"/>
      <c r="OTL321" s="35"/>
      <c r="OTM321" s="15"/>
      <c r="OTO321" s="13"/>
      <c r="OTP321" s="35"/>
      <c r="OTQ321" s="35"/>
      <c r="OTR321" s="15"/>
      <c r="OTT321" s="13"/>
      <c r="OTU321" s="35"/>
      <c r="OTV321" s="35"/>
      <c r="OTW321" s="15"/>
      <c r="OTY321" s="13"/>
      <c r="OTZ321" s="35"/>
      <c r="OUA321" s="35"/>
      <c r="OUB321" s="15"/>
      <c r="OUD321" s="13"/>
      <c r="OUE321" s="35"/>
      <c r="OUF321" s="35"/>
      <c r="OUG321" s="15"/>
      <c r="OUI321" s="13"/>
      <c r="OUJ321" s="35"/>
      <c r="OUK321" s="35"/>
      <c r="OUL321" s="15"/>
      <c r="OUN321" s="13"/>
      <c r="OUO321" s="35"/>
      <c r="OUP321" s="35"/>
      <c r="OUQ321" s="15"/>
      <c r="OUS321" s="13"/>
      <c r="OUT321" s="35"/>
      <c r="OUU321" s="35"/>
      <c r="OUV321" s="15"/>
      <c r="OUX321" s="13"/>
      <c r="OUY321" s="35"/>
      <c r="OUZ321" s="35"/>
      <c r="OVA321" s="15"/>
      <c r="OVC321" s="13"/>
      <c r="OVD321" s="35"/>
      <c r="OVE321" s="35"/>
      <c r="OVF321" s="15"/>
      <c r="OVH321" s="13"/>
      <c r="OVI321" s="35"/>
      <c r="OVJ321" s="35"/>
      <c r="OVK321" s="15"/>
      <c r="OVM321" s="13"/>
      <c r="OVN321" s="35"/>
      <c r="OVO321" s="35"/>
      <c r="OVP321" s="15"/>
      <c r="OVR321" s="13"/>
      <c r="OVS321" s="35"/>
      <c r="OVT321" s="35"/>
      <c r="OVU321" s="15"/>
      <c r="OVW321" s="13"/>
      <c r="OVX321" s="35"/>
      <c r="OVY321" s="35"/>
      <c r="OVZ321" s="15"/>
      <c r="OWB321" s="13"/>
      <c r="OWC321" s="35"/>
      <c r="OWD321" s="35"/>
      <c r="OWE321" s="15"/>
      <c r="OWG321" s="13"/>
      <c r="OWH321" s="35"/>
      <c r="OWI321" s="35"/>
      <c r="OWJ321" s="15"/>
      <c r="OWL321" s="13"/>
      <c r="OWM321" s="35"/>
      <c r="OWN321" s="35"/>
      <c r="OWO321" s="15"/>
      <c r="OWQ321" s="13"/>
      <c r="OWR321" s="35"/>
      <c r="OWS321" s="35"/>
      <c r="OWT321" s="15"/>
      <c r="OWV321" s="13"/>
      <c r="OWW321" s="35"/>
      <c r="OWX321" s="35"/>
      <c r="OWY321" s="15"/>
      <c r="OXA321" s="13"/>
      <c r="OXB321" s="35"/>
      <c r="OXC321" s="35"/>
      <c r="OXD321" s="15"/>
      <c r="OXF321" s="13"/>
      <c r="OXG321" s="35"/>
      <c r="OXH321" s="35"/>
      <c r="OXI321" s="15"/>
      <c r="OXK321" s="13"/>
      <c r="OXL321" s="35"/>
      <c r="OXM321" s="35"/>
      <c r="OXN321" s="15"/>
      <c r="OXP321" s="13"/>
      <c r="OXQ321" s="35"/>
      <c r="OXR321" s="35"/>
      <c r="OXS321" s="15"/>
      <c r="OXU321" s="13"/>
      <c r="OXV321" s="35"/>
      <c r="OXW321" s="35"/>
      <c r="OXX321" s="15"/>
      <c r="OXZ321" s="13"/>
      <c r="OYA321" s="35"/>
      <c r="OYB321" s="35"/>
      <c r="OYC321" s="15"/>
      <c r="OYE321" s="13"/>
      <c r="OYF321" s="35"/>
      <c r="OYG321" s="35"/>
      <c r="OYH321" s="15"/>
      <c r="OYJ321" s="13"/>
      <c r="OYK321" s="35"/>
      <c r="OYL321" s="35"/>
      <c r="OYM321" s="15"/>
      <c r="OYO321" s="13"/>
      <c r="OYP321" s="35"/>
      <c r="OYQ321" s="35"/>
      <c r="OYR321" s="15"/>
      <c r="OYT321" s="13"/>
      <c r="OYU321" s="35"/>
      <c r="OYV321" s="35"/>
      <c r="OYW321" s="15"/>
      <c r="OYY321" s="13"/>
      <c r="OYZ321" s="35"/>
      <c r="OZA321" s="35"/>
      <c r="OZB321" s="15"/>
      <c r="OZD321" s="13"/>
      <c r="OZE321" s="35"/>
      <c r="OZF321" s="35"/>
      <c r="OZG321" s="15"/>
      <c r="OZI321" s="13"/>
      <c r="OZJ321" s="35"/>
      <c r="OZK321" s="35"/>
      <c r="OZL321" s="15"/>
      <c r="OZN321" s="13"/>
      <c r="OZO321" s="35"/>
      <c r="OZP321" s="35"/>
      <c r="OZQ321" s="15"/>
      <c r="OZS321" s="13"/>
      <c r="OZT321" s="35"/>
      <c r="OZU321" s="35"/>
      <c r="OZV321" s="15"/>
      <c r="OZX321" s="13"/>
      <c r="OZY321" s="35"/>
      <c r="OZZ321" s="35"/>
      <c r="PAA321" s="15"/>
      <c r="PAC321" s="13"/>
      <c r="PAD321" s="35"/>
      <c r="PAE321" s="35"/>
      <c r="PAF321" s="15"/>
      <c r="PAH321" s="13"/>
      <c r="PAI321" s="35"/>
      <c r="PAJ321" s="35"/>
      <c r="PAK321" s="15"/>
      <c r="PAM321" s="13"/>
      <c r="PAN321" s="35"/>
      <c r="PAO321" s="35"/>
      <c r="PAP321" s="15"/>
      <c r="PAR321" s="13"/>
      <c r="PAS321" s="35"/>
      <c r="PAT321" s="35"/>
      <c r="PAU321" s="15"/>
      <c r="PAW321" s="13"/>
      <c r="PAX321" s="35"/>
      <c r="PAY321" s="35"/>
      <c r="PAZ321" s="15"/>
      <c r="PBB321" s="13"/>
      <c r="PBC321" s="35"/>
      <c r="PBD321" s="35"/>
      <c r="PBE321" s="15"/>
      <c r="PBG321" s="13"/>
      <c r="PBH321" s="35"/>
      <c r="PBI321" s="35"/>
      <c r="PBJ321" s="15"/>
      <c r="PBL321" s="13"/>
      <c r="PBM321" s="35"/>
      <c r="PBN321" s="35"/>
      <c r="PBO321" s="15"/>
      <c r="PBQ321" s="13"/>
      <c r="PBR321" s="35"/>
      <c r="PBS321" s="35"/>
      <c r="PBT321" s="15"/>
      <c r="PBV321" s="13"/>
      <c r="PBW321" s="35"/>
      <c r="PBX321" s="35"/>
      <c r="PBY321" s="15"/>
      <c r="PCA321" s="13"/>
      <c r="PCB321" s="35"/>
      <c r="PCC321" s="35"/>
      <c r="PCD321" s="15"/>
      <c r="PCF321" s="13"/>
      <c r="PCG321" s="35"/>
      <c r="PCH321" s="35"/>
      <c r="PCI321" s="15"/>
      <c r="PCK321" s="13"/>
      <c r="PCL321" s="35"/>
      <c r="PCM321" s="35"/>
      <c r="PCN321" s="15"/>
      <c r="PCP321" s="13"/>
      <c r="PCQ321" s="35"/>
      <c r="PCR321" s="35"/>
      <c r="PCS321" s="15"/>
      <c r="PCU321" s="13"/>
      <c r="PCV321" s="35"/>
      <c r="PCW321" s="35"/>
      <c r="PCX321" s="15"/>
      <c r="PCZ321" s="13"/>
      <c r="PDA321" s="35"/>
      <c r="PDB321" s="35"/>
      <c r="PDC321" s="15"/>
      <c r="PDE321" s="13"/>
      <c r="PDF321" s="35"/>
      <c r="PDG321" s="35"/>
      <c r="PDH321" s="15"/>
      <c r="PDJ321" s="13"/>
      <c r="PDK321" s="35"/>
      <c r="PDL321" s="35"/>
      <c r="PDM321" s="15"/>
      <c r="PDO321" s="13"/>
      <c r="PDP321" s="35"/>
      <c r="PDQ321" s="35"/>
      <c r="PDR321" s="15"/>
      <c r="PDT321" s="13"/>
      <c r="PDU321" s="35"/>
      <c r="PDV321" s="35"/>
      <c r="PDW321" s="15"/>
      <c r="PDY321" s="13"/>
      <c r="PDZ321" s="35"/>
      <c r="PEA321" s="35"/>
      <c r="PEB321" s="15"/>
      <c r="PED321" s="13"/>
      <c r="PEE321" s="35"/>
      <c r="PEF321" s="35"/>
      <c r="PEG321" s="15"/>
      <c r="PEI321" s="13"/>
      <c r="PEJ321" s="35"/>
      <c r="PEK321" s="35"/>
      <c r="PEL321" s="15"/>
      <c r="PEN321" s="13"/>
      <c r="PEO321" s="35"/>
      <c r="PEP321" s="35"/>
      <c r="PEQ321" s="15"/>
      <c r="PES321" s="13"/>
      <c r="PET321" s="35"/>
      <c r="PEU321" s="35"/>
      <c r="PEV321" s="15"/>
      <c r="PEX321" s="13"/>
      <c r="PEY321" s="35"/>
      <c r="PEZ321" s="35"/>
      <c r="PFA321" s="15"/>
      <c r="PFC321" s="13"/>
      <c r="PFD321" s="35"/>
      <c r="PFE321" s="35"/>
      <c r="PFF321" s="15"/>
      <c r="PFH321" s="13"/>
      <c r="PFI321" s="35"/>
      <c r="PFJ321" s="35"/>
      <c r="PFK321" s="15"/>
      <c r="PFM321" s="13"/>
      <c r="PFN321" s="35"/>
      <c r="PFO321" s="35"/>
      <c r="PFP321" s="15"/>
      <c r="PFR321" s="13"/>
      <c r="PFS321" s="35"/>
      <c r="PFT321" s="35"/>
      <c r="PFU321" s="15"/>
      <c r="PFW321" s="13"/>
      <c r="PFX321" s="35"/>
      <c r="PFY321" s="35"/>
      <c r="PFZ321" s="15"/>
      <c r="PGB321" s="13"/>
      <c r="PGC321" s="35"/>
      <c r="PGD321" s="35"/>
      <c r="PGE321" s="15"/>
      <c r="PGG321" s="13"/>
      <c r="PGH321" s="35"/>
      <c r="PGI321" s="35"/>
      <c r="PGJ321" s="15"/>
      <c r="PGL321" s="13"/>
      <c r="PGM321" s="35"/>
      <c r="PGN321" s="35"/>
      <c r="PGO321" s="15"/>
      <c r="PGQ321" s="13"/>
      <c r="PGR321" s="35"/>
      <c r="PGS321" s="35"/>
      <c r="PGT321" s="15"/>
      <c r="PGV321" s="13"/>
      <c r="PGW321" s="35"/>
      <c r="PGX321" s="35"/>
      <c r="PGY321" s="15"/>
      <c r="PHA321" s="13"/>
      <c r="PHB321" s="35"/>
      <c r="PHC321" s="35"/>
      <c r="PHD321" s="15"/>
      <c r="PHF321" s="13"/>
      <c r="PHG321" s="35"/>
      <c r="PHH321" s="35"/>
      <c r="PHI321" s="15"/>
      <c r="PHK321" s="13"/>
      <c r="PHL321" s="35"/>
      <c r="PHM321" s="35"/>
      <c r="PHN321" s="15"/>
      <c r="PHP321" s="13"/>
      <c r="PHQ321" s="35"/>
      <c r="PHR321" s="35"/>
      <c r="PHS321" s="15"/>
      <c r="PHU321" s="13"/>
      <c r="PHV321" s="35"/>
      <c r="PHW321" s="35"/>
      <c r="PHX321" s="15"/>
      <c r="PHZ321" s="13"/>
      <c r="PIA321" s="35"/>
      <c r="PIB321" s="35"/>
      <c r="PIC321" s="15"/>
      <c r="PIE321" s="13"/>
      <c r="PIF321" s="35"/>
      <c r="PIG321" s="35"/>
      <c r="PIH321" s="15"/>
      <c r="PIJ321" s="13"/>
      <c r="PIK321" s="35"/>
      <c r="PIL321" s="35"/>
      <c r="PIM321" s="15"/>
      <c r="PIO321" s="13"/>
      <c r="PIP321" s="35"/>
      <c r="PIQ321" s="35"/>
      <c r="PIR321" s="15"/>
      <c r="PIT321" s="13"/>
      <c r="PIU321" s="35"/>
      <c r="PIV321" s="35"/>
      <c r="PIW321" s="15"/>
      <c r="PIY321" s="13"/>
      <c r="PIZ321" s="35"/>
      <c r="PJA321" s="35"/>
      <c r="PJB321" s="15"/>
      <c r="PJD321" s="13"/>
      <c r="PJE321" s="35"/>
      <c r="PJF321" s="35"/>
      <c r="PJG321" s="15"/>
      <c r="PJI321" s="13"/>
      <c r="PJJ321" s="35"/>
      <c r="PJK321" s="35"/>
      <c r="PJL321" s="15"/>
      <c r="PJN321" s="13"/>
      <c r="PJO321" s="35"/>
      <c r="PJP321" s="35"/>
      <c r="PJQ321" s="15"/>
      <c r="PJS321" s="13"/>
      <c r="PJT321" s="35"/>
      <c r="PJU321" s="35"/>
      <c r="PJV321" s="15"/>
      <c r="PJX321" s="13"/>
      <c r="PJY321" s="35"/>
      <c r="PJZ321" s="35"/>
      <c r="PKA321" s="15"/>
      <c r="PKC321" s="13"/>
      <c r="PKD321" s="35"/>
      <c r="PKE321" s="35"/>
      <c r="PKF321" s="15"/>
      <c r="PKH321" s="13"/>
      <c r="PKI321" s="35"/>
      <c r="PKJ321" s="35"/>
      <c r="PKK321" s="15"/>
      <c r="PKM321" s="13"/>
      <c r="PKN321" s="35"/>
      <c r="PKO321" s="35"/>
      <c r="PKP321" s="15"/>
      <c r="PKR321" s="13"/>
      <c r="PKS321" s="35"/>
      <c r="PKT321" s="35"/>
      <c r="PKU321" s="15"/>
      <c r="PKW321" s="13"/>
      <c r="PKX321" s="35"/>
      <c r="PKY321" s="35"/>
      <c r="PKZ321" s="15"/>
      <c r="PLB321" s="13"/>
      <c r="PLC321" s="35"/>
      <c r="PLD321" s="35"/>
      <c r="PLE321" s="15"/>
      <c r="PLG321" s="13"/>
      <c r="PLH321" s="35"/>
      <c r="PLI321" s="35"/>
      <c r="PLJ321" s="15"/>
      <c r="PLL321" s="13"/>
      <c r="PLM321" s="35"/>
      <c r="PLN321" s="35"/>
      <c r="PLO321" s="15"/>
      <c r="PLQ321" s="13"/>
      <c r="PLR321" s="35"/>
      <c r="PLS321" s="35"/>
      <c r="PLT321" s="15"/>
      <c r="PLV321" s="13"/>
      <c r="PLW321" s="35"/>
      <c r="PLX321" s="35"/>
      <c r="PLY321" s="15"/>
      <c r="PMA321" s="13"/>
      <c r="PMB321" s="35"/>
      <c r="PMC321" s="35"/>
      <c r="PMD321" s="15"/>
      <c r="PMF321" s="13"/>
      <c r="PMG321" s="35"/>
      <c r="PMH321" s="35"/>
      <c r="PMI321" s="15"/>
      <c r="PMK321" s="13"/>
      <c r="PML321" s="35"/>
      <c r="PMM321" s="35"/>
      <c r="PMN321" s="15"/>
      <c r="PMP321" s="13"/>
      <c r="PMQ321" s="35"/>
      <c r="PMR321" s="35"/>
      <c r="PMS321" s="15"/>
      <c r="PMU321" s="13"/>
      <c r="PMV321" s="35"/>
      <c r="PMW321" s="35"/>
      <c r="PMX321" s="15"/>
      <c r="PMZ321" s="13"/>
      <c r="PNA321" s="35"/>
      <c r="PNB321" s="35"/>
      <c r="PNC321" s="15"/>
      <c r="PNE321" s="13"/>
      <c r="PNF321" s="35"/>
      <c r="PNG321" s="35"/>
      <c r="PNH321" s="15"/>
      <c r="PNJ321" s="13"/>
      <c r="PNK321" s="35"/>
      <c r="PNL321" s="35"/>
      <c r="PNM321" s="15"/>
      <c r="PNO321" s="13"/>
      <c r="PNP321" s="35"/>
      <c r="PNQ321" s="35"/>
      <c r="PNR321" s="15"/>
      <c r="PNT321" s="13"/>
      <c r="PNU321" s="35"/>
      <c r="PNV321" s="35"/>
      <c r="PNW321" s="15"/>
      <c r="PNY321" s="13"/>
      <c r="PNZ321" s="35"/>
      <c r="POA321" s="35"/>
      <c r="POB321" s="15"/>
      <c r="POD321" s="13"/>
      <c r="POE321" s="35"/>
      <c r="POF321" s="35"/>
      <c r="POG321" s="15"/>
      <c r="POI321" s="13"/>
      <c r="POJ321" s="35"/>
      <c r="POK321" s="35"/>
      <c r="POL321" s="15"/>
      <c r="PON321" s="13"/>
      <c r="POO321" s="35"/>
      <c r="POP321" s="35"/>
      <c r="POQ321" s="15"/>
      <c r="POS321" s="13"/>
      <c r="POT321" s="35"/>
      <c r="POU321" s="35"/>
      <c r="POV321" s="15"/>
      <c r="POX321" s="13"/>
      <c r="POY321" s="35"/>
      <c r="POZ321" s="35"/>
      <c r="PPA321" s="15"/>
      <c r="PPC321" s="13"/>
      <c r="PPD321" s="35"/>
      <c r="PPE321" s="35"/>
      <c r="PPF321" s="15"/>
      <c r="PPH321" s="13"/>
      <c r="PPI321" s="35"/>
      <c r="PPJ321" s="35"/>
      <c r="PPK321" s="15"/>
      <c r="PPM321" s="13"/>
      <c r="PPN321" s="35"/>
      <c r="PPO321" s="35"/>
      <c r="PPP321" s="15"/>
      <c r="PPR321" s="13"/>
      <c r="PPS321" s="35"/>
      <c r="PPT321" s="35"/>
      <c r="PPU321" s="15"/>
      <c r="PPW321" s="13"/>
      <c r="PPX321" s="35"/>
      <c r="PPY321" s="35"/>
      <c r="PPZ321" s="15"/>
      <c r="PQB321" s="13"/>
      <c r="PQC321" s="35"/>
      <c r="PQD321" s="35"/>
      <c r="PQE321" s="15"/>
      <c r="PQG321" s="13"/>
      <c r="PQH321" s="35"/>
      <c r="PQI321" s="35"/>
      <c r="PQJ321" s="15"/>
      <c r="PQL321" s="13"/>
      <c r="PQM321" s="35"/>
      <c r="PQN321" s="35"/>
      <c r="PQO321" s="15"/>
      <c r="PQQ321" s="13"/>
      <c r="PQR321" s="35"/>
      <c r="PQS321" s="35"/>
      <c r="PQT321" s="15"/>
      <c r="PQV321" s="13"/>
      <c r="PQW321" s="35"/>
      <c r="PQX321" s="35"/>
      <c r="PQY321" s="15"/>
      <c r="PRA321" s="13"/>
      <c r="PRB321" s="35"/>
      <c r="PRC321" s="35"/>
      <c r="PRD321" s="15"/>
      <c r="PRF321" s="13"/>
      <c r="PRG321" s="35"/>
      <c r="PRH321" s="35"/>
      <c r="PRI321" s="15"/>
      <c r="PRK321" s="13"/>
      <c r="PRL321" s="35"/>
      <c r="PRM321" s="35"/>
      <c r="PRN321" s="15"/>
      <c r="PRP321" s="13"/>
      <c r="PRQ321" s="35"/>
      <c r="PRR321" s="35"/>
      <c r="PRS321" s="15"/>
      <c r="PRU321" s="13"/>
      <c r="PRV321" s="35"/>
      <c r="PRW321" s="35"/>
      <c r="PRX321" s="15"/>
      <c r="PRZ321" s="13"/>
      <c r="PSA321" s="35"/>
      <c r="PSB321" s="35"/>
      <c r="PSC321" s="15"/>
      <c r="PSE321" s="13"/>
      <c r="PSF321" s="35"/>
      <c r="PSG321" s="35"/>
      <c r="PSH321" s="15"/>
      <c r="PSJ321" s="13"/>
      <c r="PSK321" s="35"/>
      <c r="PSL321" s="35"/>
      <c r="PSM321" s="15"/>
      <c r="PSO321" s="13"/>
      <c r="PSP321" s="35"/>
      <c r="PSQ321" s="35"/>
      <c r="PSR321" s="15"/>
      <c r="PST321" s="13"/>
      <c r="PSU321" s="35"/>
      <c r="PSV321" s="35"/>
      <c r="PSW321" s="15"/>
      <c r="PSY321" s="13"/>
      <c r="PSZ321" s="35"/>
      <c r="PTA321" s="35"/>
      <c r="PTB321" s="15"/>
      <c r="PTD321" s="13"/>
      <c r="PTE321" s="35"/>
      <c r="PTF321" s="35"/>
      <c r="PTG321" s="15"/>
      <c r="PTI321" s="13"/>
      <c r="PTJ321" s="35"/>
      <c r="PTK321" s="35"/>
      <c r="PTL321" s="15"/>
      <c r="PTN321" s="13"/>
      <c r="PTO321" s="35"/>
      <c r="PTP321" s="35"/>
      <c r="PTQ321" s="15"/>
      <c r="PTS321" s="13"/>
      <c r="PTT321" s="35"/>
      <c r="PTU321" s="35"/>
      <c r="PTV321" s="15"/>
      <c r="PTX321" s="13"/>
      <c r="PTY321" s="35"/>
      <c r="PTZ321" s="35"/>
      <c r="PUA321" s="15"/>
      <c r="PUC321" s="13"/>
      <c r="PUD321" s="35"/>
      <c r="PUE321" s="35"/>
      <c r="PUF321" s="15"/>
      <c r="PUH321" s="13"/>
      <c r="PUI321" s="35"/>
      <c r="PUJ321" s="35"/>
      <c r="PUK321" s="15"/>
      <c r="PUM321" s="13"/>
      <c r="PUN321" s="35"/>
      <c r="PUO321" s="35"/>
      <c r="PUP321" s="15"/>
      <c r="PUR321" s="13"/>
      <c r="PUS321" s="35"/>
      <c r="PUT321" s="35"/>
      <c r="PUU321" s="15"/>
      <c r="PUW321" s="13"/>
      <c r="PUX321" s="35"/>
      <c r="PUY321" s="35"/>
      <c r="PUZ321" s="15"/>
      <c r="PVB321" s="13"/>
      <c r="PVC321" s="35"/>
      <c r="PVD321" s="35"/>
      <c r="PVE321" s="15"/>
      <c r="PVG321" s="13"/>
      <c r="PVH321" s="35"/>
      <c r="PVI321" s="35"/>
      <c r="PVJ321" s="15"/>
      <c r="PVL321" s="13"/>
      <c r="PVM321" s="35"/>
      <c r="PVN321" s="35"/>
      <c r="PVO321" s="15"/>
      <c r="PVQ321" s="13"/>
      <c r="PVR321" s="35"/>
      <c r="PVS321" s="35"/>
      <c r="PVT321" s="15"/>
      <c r="PVV321" s="13"/>
      <c r="PVW321" s="35"/>
      <c r="PVX321" s="35"/>
      <c r="PVY321" s="15"/>
      <c r="PWA321" s="13"/>
      <c r="PWB321" s="35"/>
      <c r="PWC321" s="35"/>
      <c r="PWD321" s="15"/>
      <c r="PWF321" s="13"/>
      <c r="PWG321" s="35"/>
      <c r="PWH321" s="35"/>
      <c r="PWI321" s="15"/>
      <c r="PWK321" s="13"/>
      <c r="PWL321" s="35"/>
      <c r="PWM321" s="35"/>
      <c r="PWN321" s="15"/>
      <c r="PWP321" s="13"/>
      <c r="PWQ321" s="35"/>
      <c r="PWR321" s="35"/>
      <c r="PWS321" s="15"/>
      <c r="PWU321" s="13"/>
      <c r="PWV321" s="35"/>
      <c r="PWW321" s="35"/>
      <c r="PWX321" s="15"/>
      <c r="PWZ321" s="13"/>
      <c r="PXA321" s="35"/>
      <c r="PXB321" s="35"/>
      <c r="PXC321" s="15"/>
      <c r="PXE321" s="13"/>
      <c r="PXF321" s="35"/>
      <c r="PXG321" s="35"/>
      <c r="PXH321" s="15"/>
      <c r="PXJ321" s="13"/>
      <c r="PXK321" s="35"/>
      <c r="PXL321" s="35"/>
      <c r="PXM321" s="15"/>
      <c r="PXO321" s="13"/>
      <c r="PXP321" s="35"/>
      <c r="PXQ321" s="35"/>
      <c r="PXR321" s="15"/>
      <c r="PXT321" s="13"/>
      <c r="PXU321" s="35"/>
      <c r="PXV321" s="35"/>
      <c r="PXW321" s="15"/>
      <c r="PXY321" s="13"/>
      <c r="PXZ321" s="35"/>
      <c r="PYA321" s="35"/>
      <c r="PYB321" s="15"/>
      <c r="PYD321" s="13"/>
      <c r="PYE321" s="35"/>
      <c r="PYF321" s="35"/>
      <c r="PYG321" s="15"/>
      <c r="PYI321" s="13"/>
      <c r="PYJ321" s="35"/>
      <c r="PYK321" s="35"/>
      <c r="PYL321" s="15"/>
      <c r="PYN321" s="13"/>
      <c r="PYO321" s="35"/>
      <c r="PYP321" s="35"/>
      <c r="PYQ321" s="15"/>
      <c r="PYS321" s="13"/>
      <c r="PYT321" s="35"/>
      <c r="PYU321" s="35"/>
      <c r="PYV321" s="15"/>
      <c r="PYX321" s="13"/>
      <c r="PYY321" s="35"/>
      <c r="PYZ321" s="35"/>
      <c r="PZA321" s="15"/>
      <c r="PZC321" s="13"/>
      <c r="PZD321" s="35"/>
      <c r="PZE321" s="35"/>
      <c r="PZF321" s="15"/>
      <c r="PZH321" s="13"/>
      <c r="PZI321" s="35"/>
      <c r="PZJ321" s="35"/>
      <c r="PZK321" s="15"/>
      <c r="PZM321" s="13"/>
      <c r="PZN321" s="35"/>
      <c r="PZO321" s="35"/>
      <c r="PZP321" s="15"/>
      <c r="PZR321" s="13"/>
      <c r="PZS321" s="35"/>
      <c r="PZT321" s="35"/>
      <c r="PZU321" s="15"/>
      <c r="PZW321" s="13"/>
      <c r="PZX321" s="35"/>
      <c r="PZY321" s="35"/>
      <c r="PZZ321" s="15"/>
      <c r="QAB321" s="13"/>
      <c r="QAC321" s="35"/>
      <c r="QAD321" s="35"/>
      <c r="QAE321" s="15"/>
      <c r="QAG321" s="13"/>
      <c r="QAH321" s="35"/>
      <c r="QAI321" s="35"/>
      <c r="QAJ321" s="15"/>
      <c r="QAL321" s="13"/>
      <c r="QAM321" s="35"/>
      <c r="QAN321" s="35"/>
      <c r="QAO321" s="15"/>
      <c r="QAQ321" s="13"/>
      <c r="QAR321" s="35"/>
      <c r="QAS321" s="35"/>
      <c r="QAT321" s="15"/>
      <c r="QAV321" s="13"/>
      <c r="QAW321" s="35"/>
      <c r="QAX321" s="35"/>
      <c r="QAY321" s="15"/>
      <c r="QBA321" s="13"/>
      <c r="QBB321" s="35"/>
      <c r="QBC321" s="35"/>
      <c r="QBD321" s="15"/>
      <c r="QBF321" s="13"/>
      <c r="QBG321" s="35"/>
      <c r="QBH321" s="35"/>
      <c r="QBI321" s="15"/>
      <c r="QBK321" s="13"/>
      <c r="QBL321" s="35"/>
      <c r="QBM321" s="35"/>
      <c r="QBN321" s="15"/>
      <c r="QBP321" s="13"/>
      <c r="QBQ321" s="35"/>
      <c r="QBR321" s="35"/>
      <c r="QBS321" s="15"/>
      <c r="QBU321" s="13"/>
      <c r="QBV321" s="35"/>
      <c r="QBW321" s="35"/>
      <c r="QBX321" s="15"/>
      <c r="QBZ321" s="13"/>
      <c r="QCA321" s="35"/>
      <c r="QCB321" s="35"/>
      <c r="QCC321" s="15"/>
      <c r="QCE321" s="13"/>
      <c r="QCF321" s="35"/>
      <c r="QCG321" s="35"/>
      <c r="QCH321" s="15"/>
      <c r="QCJ321" s="13"/>
      <c r="QCK321" s="35"/>
      <c r="QCL321" s="35"/>
      <c r="QCM321" s="15"/>
      <c r="QCO321" s="13"/>
      <c r="QCP321" s="35"/>
      <c r="QCQ321" s="35"/>
      <c r="QCR321" s="15"/>
      <c r="QCT321" s="13"/>
      <c r="QCU321" s="35"/>
      <c r="QCV321" s="35"/>
      <c r="QCW321" s="15"/>
      <c r="QCY321" s="13"/>
      <c r="QCZ321" s="35"/>
      <c r="QDA321" s="35"/>
      <c r="QDB321" s="15"/>
      <c r="QDD321" s="13"/>
      <c r="QDE321" s="35"/>
      <c r="QDF321" s="35"/>
      <c r="QDG321" s="15"/>
      <c r="QDI321" s="13"/>
      <c r="QDJ321" s="35"/>
      <c r="QDK321" s="35"/>
      <c r="QDL321" s="15"/>
      <c r="QDN321" s="13"/>
      <c r="QDO321" s="35"/>
      <c r="QDP321" s="35"/>
      <c r="QDQ321" s="15"/>
      <c r="QDS321" s="13"/>
      <c r="QDT321" s="35"/>
      <c r="QDU321" s="35"/>
      <c r="QDV321" s="15"/>
      <c r="QDX321" s="13"/>
      <c r="QDY321" s="35"/>
      <c r="QDZ321" s="35"/>
      <c r="QEA321" s="15"/>
      <c r="QEC321" s="13"/>
      <c r="QED321" s="35"/>
      <c r="QEE321" s="35"/>
      <c r="QEF321" s="15"/>
      <c r="QEH321" s="13"/>
      <c r="QEI321" s="35"/>
      <c r="QEJ321" s="35"/>
      <c r="QEK321" s="15"/>
      <c r="QEM321" s="13"/>
      <c r="QEN321" s="35"/>
      <c r="QEO321" s="35"/>
      <c r="QEP321" s="15"/>
      <c r="QER321" s="13"/>
      <c r="QES321" s="35"/>
      <c r="QET321" s="35"/>
      <c r="QEU321" s="15"/>
      <c r="QEW321" s="13"/>
      <c r="QEX321" s="35"/>
      <c r="QEY321" s="35"/>
      <c r="QEZ321" s="15"/>
      <c r="QFB321" s="13"/>
      <c r="QFC321" s="35"/>
      <c r="QFD321" s="35"/>
      <c r="QFE321" s="15"/>
      <c r="QFG321" s="13"/>
      <c r="QFH321" s="35"/>
      <c r="QFI321" s="35"/>
      <c r="QFJ321" s="15"/>
      <c r="QFL321" s="13"/>
      <c r="QFM321" s="35"/>
      <c r="QFN321" s="35"/>
      <c r="QFO321" s="15"/>
      <c r="QFQ321" s="13"/>
      <c r="QFR321" s="35"/>
      <c r="QFS321" s="35"/>
      <c r="QFT321" s="15"/>
      <c r="QFV321" s="13"/>
      <c r="QFW321" s="35"/>
      <c r="QFX321" s="35"/>
      <c r="QFY321" s="15"/>
      <c r="QGA321" s="13"/>
      <c r="QGB321" s="35"/>
      <c r="QGC321" s="35"/>
      <c r="QGD321" s="15"/>
      <c r="QGF321" s="13"/>
      <c r="QGG321" s="35"/>
      <c r="QGH321" s="35"/>
      <c r="QGI321" s="15"/>
      <c r="QGK321" s="13"/>
      <c r="QGL321" s="35"/>
      <c r="QGM321" s="35"/>
      <c r="QGN321" s="15"/>
      <c r="QGP321" s="13"/>
      <c r="QGQ321" s="35"/>
      <c r="QGR321" s="35"/>
      <c r="QGS321" s="15"/>
      <c r="QGU321" s="13"/>
      <c r="QGV321" s="35"/>
      <c r="QGW321" s="35"/>
      <c r="QGX321" s="15"/>
      <c r="QGZ321" s="13"/>
      <c r="QHA321" s="35"/>
      <c r="QHB321" s="35"/>
      <c r="QHC321" s="15"/>
      <c r="QHE321" s="13"/>
      <c r="QHF321" s="35"/>
      <c r="QHG321" s="35"/>
      <c r="QHH321" s="15"/>
      <c r="QHJ321" s="13"/>
      <c r="QHK321" s="35"/>
      <c r="QHL321" s="35"/>
      <c r="QHM321" s="15"/>
      <c r="QHO321" s="13"/>
      <c r="QHP321" s="35"/>
      <c r="QHQ321" s="35"/>
      <c r="QHR321" s="15"/>
      <c r="QHT321" s="13"/>
      <c r="QHU321" s="35"/>
      <c r="QHV321" s="35"/>
      <c r="QHW321" s="15"/>
      <c r="QHY321" s="13"/>
      <c r="QHZ321" s="35"/>
      <c r="QIA321" s="35"/>
      <c r="QIB321" s="15"/>
      <c r="QID321" s="13"/>
      <c r="QIE321" s="35"/>
      <c r="QIF321" s="35"/>
      <c r="QIG321" s="15"/>
      <c r="QII321" s="13"/>
      <c r="QIJ321" s="35"/>
      <c r="QIK321" s="35"/>
      <c r="QIL321" s="15"/>
      <c r="QIN321" s="13"/>
      <c r="QIO321" s="35"/>
      <c r="QIP321" s="35"/>
      <c r="QIQ321" s="15"/>
      <c r="QIS321" s="13"/>
      <c r="QIT321" s="35"/>
      <c r="QIU321" s="35"/>
      <c r="QIV321" s="15"/>
      <c r="QIX321" s="13"/>
      <c r="QIY321" s="35"/>
      <c r="QIZ321" s="35"/>
      <c r="QJA321" s="15"/>
      <c r="QJC321" s="13"/>
      <c r="QJD321" s="35"/>
      <c r="QJE321" s="35"/>
      <c r="QJF321" s="15"/>
      <c r="QJH321" s="13"/>
      <c r="QJI321" s="35"/>
      <c r="QJJ321" s="35"/>
      <c r="QJK321" s="15"/>
      <c r="QJM321" s="13"/>
      <c r="QJN321" s="35"/>
      <c r="QJO321" s="35"/>
      <c r="QJP321" s="15"/>
      <c r="QJR321" s="13"/>
      <c r="QJS321" s="35"/>
      <c r="QJT321" s="35"/>
      <c r="QJU321" s="15"/>
      <c r="QJW321" s="13"/>
      <c r="QJX321" s="35"/>
      <c r="QJY321" s="35"/>
      <c r="QJZ321" s="15"/>
      <c r="QKB321" s="13"/>
      <c r="QKC321" s="35"/>
      <c r="QKD321" s="35"/>
      <c r="QKE321" s="15"/>
      <c r="QKG321" s="13"/>
      <c r="QKH321" s="35"/>
      <c r="QKI321" s="35"/>
      <c r="QKJ321" s="15"/>
      <c r="QKL321" s="13"/>
      <c r="QKM321" s="35"/>
      <c r="QKN321" s="35"/>
      <c r="QKO321" s="15"/>
      <c r="QKQ321" s="13"/>
      <c r="QKR321" s="35"/>
      <c r="QKS321" s="35"/>
      <c r="QKT321" s="15"/>
      <c r="QKV321" s="13"/>
      <c r="QKW321" s="35"/>
      <c r="QKX321" s="35"/>
      <c r="QKY321" s="15"/>
      <c r="QLA321" s="13"/>
      <c r="QLB321" s="35"/>
      <c r="QLC321" s="35"/>
      <c r="QLD321" s="15"/>
      <c r="QLF321" s="13"/>
      <c r="QLG321" s="35"/>
      <c r="QLH321" s="35"/>
      <c r="QLI321" s="15"/>
      <c r="QLK321" s="13"/>
      <c r="QLL321" s="35"/>
      <c r="QLM321" s="35"/>
      <c r="QLN321" s="15"/>
      <c r="QLP321" s="13"/>
      <c r="QLQ321" s="35"/>
      <c r="QLR321" s="35"/>
      <c r="QLS321" s="15"/>
      <c r="QLU321" s="13"/>
      <c r="QLV321" s="35"/>
      <c r="QLW321" s="35"/>
      <c r="QLX321" s="15"/>
      <c r="QLZ321" s="13"/>
      <c r="QMA321" s="35"/>
      <c r="QMB321" s="35"/>
      <c r="QMC321" s="15"/>
      <c r="QME321" s="13"/>
      <c r="QMF321" s="35"/>
      <c r="QMG321" s="35"/>
      <c r="QMH321" s="15"/>
      <c r="QMJ321" s="13"/>
      <c r="QMK321" s="35"/>
      <c r="QML321" s="35"/>
      <c r="QMM321" s="15"/>
      <c r="QMO321" s="13"/>
      <c r="QMP321" s="35"/>
      <c r="QMQ321" s="35"/>
      <c r="QMR321" s="15"/>
      <c r="QMT321" s="13"/>
      <c r="QMU321" s="35"/>
      <c r="QMV321" s="35"/>
      <c r="QMW321" s="15"/>
      <c r="QMY321" s="13"/>
      <c r="QMZ321" s="35"/>
      <c r="QNA321" s="35"/>
      <c r="QNB321" s="15"/>
      <c r="QND321" s="13"/>
      <c r="QNE321" s="35"/>
      <c r="QNF321" s="35"/>
      <c r="QNG321" s="15"/>
      <c r="QNI321" s="13"/>
      <c r="QNJ321" s="35"/>
      <c r="QNK321" s="35"/>
      <c r="QNL321" s="15"/>
      <c r="QNN321" s="13"/>
      <c r="QNO321" s="35"/>
      <c r="QNP321" s="35"/>
      <c r="QNQ321" s="15"/>
      <c r="QNS321" s="13"/>
      <c r="QNT321" s="35"/>
      <c r="QNU321" s="35"/>
      <c r="QNV321" s="15"/>
      <c r="QNX321" s="13"/>
      <c r="QNY321" s="35"/>
      <c r="QNZ321" s="35"/>
      <c r="QOA321" s="15"/>
      <c r="QOC321" s="13"/>
      <c r="QOD321" s="35"/>
      <c r="QOE321" s="35"/>
      <c r="QOF321" s="15"/>
      <c r="QOH321" s="13"/>
      <c r="QOI321" s="35"/>
      <c r="QOJ321" s="35"/>
      <c r="QOK321" s="15"/>
      <c r="QOM321" s="13"/>
      <c r="QON321" s="35"/>
      <c r="QOO321" s="35"/>
      <c r="QOP321" s="15"/>
      <c r="QOR321" s="13"/>
      <c r="QOS321" s="35"/>
      <c r="QOT321" s="35"/>
      <c r="QOU321" s="15"/>
      <c r="QOW321" s="13"/>
      <c r="QOX321" s="35"/>
      <c r="QOY321" s="35"/>
      <c r="QOZ321" s="15"/>
      <c r="QPB321" s="13"/>
      <c r="QPC321" s="35"/>
      <c r="QPD321" s="35"/>
      <c r="QPE321" s="15"/>
      <c r="QPG321" s="13"/>
      <c r="QPH321" s="35"/>
      <c r="QPI321" s="35"/>
      <c r="QPJ321" s="15"/>
      <c r="QPL321" s="13"/>
      <c r="QPM321" s="35"/>
      <c r="QPN321" s="35"/>
      <c r="QPO321" s="15"/>
      <c r="QPQ321" s="13"/>
      <c r="QPR321" s="35"/>
      <c r="QPS321" s="35"/>
      <c r="QPT321" s="15"/>
      <c r="QPV321" s="13"/>
      <c r="QPW321" s="35"/>
      <c r="QPX321" s="35"/>
      <c r="QPY321" s="15"/>
      <c r="QQA321" s="13"/>
      <c r="QQB321" s="35"/>
      <c r="QQC321" s="35"/>
      <c r="QQD321" s="15"/>
      <c r="QQF321" s="13"/>
      <c r="QQG321" s="35"/>
      <c r="QQH321" s="35"/>
      <c r="QQI321" s="15"/>
      <c r="QQK321" s="13"/>
      <c r="QQL321" s="35"/>
      <c r="QQM321" s="35"/>
      <c r="QQN321" s="15"/>
      <c r="QQP321" s="13"/>
      <c r="QQQ321" s="35"/>
      <c r="QQR321" s="35"/>
      <c r="QQS321" s="15"/>
      <c r="QQU321" s="13"/>
      <c r="QQV321" s="35"/>
      <c r="QQW321" s="35"/>
      <c r="QQX321" s="15"/>
      <c r="QQZ321" s="13"/>
      <c r="QRA321" s="35"/>
      <c r="QRB321" s="35"/>
      <c r="QRC321" s="15"/>
      <c r="QRE321" s="13"/>
      <c r="QRF321" s="35"/>
      <c r="QRG321" s="35"/>
      <c r="QRH321" s="15"/>
      <c r="QRJ321" s="13"/>
      <c r="QRK321" s="35"/>
      <c r="QRL321" s="35"/>
      <c r="QRM321" s="15"/>
      <c r="QRO321" s="13"/>
      <c r="QRP321" s="35"/>
      <c r="QRQ321" s="35"/>
      <c r="QRR321" s="15"/>
      <c r="QRT321" s="13"/>
      <c r="QRU321" s="35"/>
      <c r="QRV321" s="35"/>
      <c r="QRW321" s="15"/>
      <c r="QRY321" s="13"/>
      <c r="QRZ321" s="35"/>
      <c r="QSA321" s="35"/>
      <c r="QSB321" s="15"/>
      <c r="QSD321" s="13"/>
      <c r="QSE321" s="35"/>
      <c r="QSF321" s="35"/>
      <c r="QSG321" s="15"/>
      <c r="QSI321" s="13"/>
      <c r="QSJ321" s="35"/>
      <c r="QSK321" s="35"/>
      <c r="QSL321" s="15"/>
      <c r="QSN321" s="13"/>
      <c r="QSO321" s="35"/>
      <c r="QSP321" s="35"/>
      <c r="QSQ321" s="15"/>
      <c r="QSS321" s="13"/>
      <c r="QST321" s="35"/>
      <c r="QSU321" s="35"/>
      <c r="QSV321" s="15"/>
      <c r="QSX321" s="13"/>
      <c r="QSY321" s="35"/>
      <c r="QSZ321" s="35"/>
      <c r="QTA321" s="15"/>
      <c r="QTC321" s="13"/>
      <c r="QTD321" s="35"/>
      <c r="QTE321" s="35"/>
      <c r="QTF321" s="15"/>
      <c r="QTH321" s="13"/>
      <c r="QTI321" s="35"/>
      <c r="QTJ321" s="35"/>
      <c r="QTK321" s="15"/>
      <c r="QTM321" s="13"/>
      <c r="QTN321" s="35"/>
      <c r="QTO321" s="35"/>
      <c r="QTP321" s="15"/>
      <c r="QTR321" s="13"/>
      <c r="QTS321" s="35"/>
      <c r="QTT321" s="35"/>
      <c r="QTU321" s="15"/>
      <c r="QTW321" s="13"/>
      <c r="QTX321" s="35"/>
      <c r="QTY321" s="35"/>
      <c r="QTZ321" s="15"/>
      <c r="QUB321" s="13"/>
      <c r="QUC321" s="35"/>
      <c r="QUD321" s="35"/>
      <c r="QUE321" s="15"/>
      <c r="QUG321" s="13"/>
      <c r="QUH321" s="35"/>
      <c r="QUI321" s="35"/>
      <c r="QUJ321" s="15"/>
      <c r="QUL321" s="13"/>
      <c r="QUM321" s="35"/>
      <c r="QUN321" s="35"/>
      <c r="QUO321" s="15"/>
      <c r="QUQ321" s="13"/>
      <c r="QUR321" s="35"/>
      <c r="QUS321" s="35"/>
      <c r="QUT321" s="15"/>
      <c r="QUV321" s="13"/>
      <c r="QUW321" s="35"/>
      <c r="QUX321" s="35"/>
      <c r="QUY321" s="15"/>
      <c r="QVA321" s="13"/>
      <c r="QVB321" s="35"/>
      <c r="QVC321" s="35"/>
      <c r="QVD321" s="15"/>
      <c r="QVF321" s="13"/>
      <c r="QVG321" s="35"/>
      <c r="QVH321" s="35"/>
      <c r="QVI321" s="15"/>
      <c r="QVK321" s="13"/>
      <c r="QVL321" s="35"/>
      <c r="QVM321" s="35"/>
      <c r="QVN321" s="15"/>
      <c r="QVP321" s="13"/>
      <c r="QVQ321" s="35"/>
      <c r="QVR321" s="35"/>
      <c r="QVS321" s="15"/>
      <c r="QVU321" s="13"/>
      <c r="QVV321" s="35"/>
      <c r="QVW321" s="35"/>
      <c r="QVX321" s="15"/>
      <c r="QVZ321" s="13"/>
      <c r="QWA321" s="35"/>
      <c r="QWB321" s="35"/>
      <c r="QWC321" s="15"/>
      <c r="QWE321" s="13"/>
      <c r="QWF321" s="35"/>
      <c r="QWG321" s="35"/>
      <c r="QWH321" s="15"/>
      <c r="QWJ321" s="13"/>
      <c r="QWK321" s="35"/>
      <c r="QWL321" s="35"/>
      <c r="QWM321" s="15"/>
      <c r="QWO321" s="13"/>
      <c r="QWP321" s="35"/>
      <c r="QWQ321" s="35"/>
      <c r="QWR321" s="15"/>
      <c r="QWT321" s="13"/>
      <c r="QWU321" s="35"/>
      <c r="QWV321" s="35"/>
      <c r="QWW321" s="15"/>
      <c r="QWY321" s="13"/>
      <c r="QWZ321" s="35"/>
      <c r="QXA321" s="35"/>
      <c r="QXB321" s="15"/>
      <c r="QXD321" s="13"/>
      <c r="QXE321" s="35"/>
      <c r="QXF321" s="35"/>
      <c r="QXG321" s="15"/>
      <c r="QXI321" s="13"/>
      <c r="QXJ321" s="35"/>
      <c r="QXK321" s="35"/>
      <c r="QXL321" s="15"/>
      <c r="QXN321" s="13"/>
      <c r="QXO321" s="35"/>
      <c r="QXP321" s="35"/>
      <c r="QXQ321" s="15"/>
      <c r="QXS321" s="13"/>
      <c r="QXT321" s="35"/>
      <c r="QXU321" s="35"/>
      <c r="QXV321" s="15"/>
      <c r="QXX321" s="13"/>
      <c r="QXY321" s="35"/>
      <c r="QXZ321" s="35"/>
      <c r="QYA321" s="15"/>
      <c r="QYC321" s="13"/>
      <c r="QYD321" s="35"/>
      <c r="QYE321" s="35"/>
      <c r="QYF321" s="15"/>
      <c r="QYH321" s="13"/>
      <c r="QYI321" s="35"/>
      <c r="QYJ321" s="35"/>
      <c r="QYK321" s="15"/>
      <c r="QYM321" s="13"/>
      <c r="QYN321" s="35"/>
      <c r="QYO321" s="35"/>
      <c r="QYP321" s="15"/>
      <c r="QYR321" s="13"/>
      <c r="QYS321" s="35"/>
      <c r="QYT321" s="35"/>
      <c r="QYU321" s="15"/>
      <c r="QYW321" s="13"/>
      <c r="QYX321" s="35"/>
      <c r="QYY321" s="35"/>
      <c r="QYZ321" s="15"/>
      <c r="QZB321" s="13"/>
      <c r="QZC321" s="35"/>
      <c r="QZD321" s="35"/>
      <c r="QZE321" s="15"/>
      <c r="QZG321" s="13"/>
      <c r="QZH321" s="35"/>
      <c r="QZI321" s="35"/>
      <c r="QZJ321" s="15"/>
      <c r="QZL321" s="13"/>
      <c r="QZM321" s="35"/>
      <c r="QZN321" s="35"/>
      <c r="QZO321" s="15"/>
      <c r="QZQ321" s="13"/>
      <c r="QZR321" s="35"/>
      <c r="QZS321" s="35"/>
      <c r="QZT321" s="15"/>
      <c r="QZV321" s="13"/>
      <c r="QZW321" s="35"/>
      <c r="QZX321" s="35"/>
      <c r="QZY321" s="15"/>
      <c r="RAA321" s="13"/>
      <c r="RAB321" s="35"/>
      <c r="RAC321" s="35"/>
      <c r="RAD321" s="15"/>
      <c r="RAF321" s="13"/>
      <c r="RAG321" s="35"/>
      <c r="RAH321" s="35"/>
      <c r="RAI321" s="15"/>
      <c r="RAK321" s="13"/>
      <c r="RAL321" s="35"/>
      <c r="RAM321" s="35"/>
      <c r="RAN321" s="15"/>
      <c r="RAP321" s="13"/>
      <c r="RAQ321" s="35"/>
      <c r="RAR321" s="35"/>
      <c r="RAS321" s="15"/>
      <c r="RAU321" s="13"/>
      <c r="RAV321" s="35"/>
      <c r="RAW321" s="35"/>
      <c r="RAX321" s="15"/>
      <c r="RAZ321" s="13"/>
      <c r="RBA321" s="35"/>
      <c r="RBB321" s="35"/>
      <c r="RBC321" s="15"/>
      <c r="RBE321" s="13"/>
      <c r="RBF321" s="35"/>
      <c r="RBG321" s="35"/>
      <c r="RBH321" s="15"/>
      <c r="RBJ321" s="13"/>
      <c r="RBK321" s="35"/>
      <c r="RBL321" s="35"/>
      <c r="RBM321" s="15"/>
      <c r="RBO321" s="13"/>
      <c r="RBP321" s="35"/>
      <c r="RBQ321" s="35"/>
      <c r="RBR321" s="15"/>
      <c r="RBT321" s="13"/>
      <c r="RBU321" s="35"/>
      <c r="RBV321" s="35"/>
      <c r="RBW321" s="15"/>
      <c r="RBY321" s="13"/>
      <c r="RBZ321" s="35"/>
      <c r="RCA321" s="35"/>
      <c r="RCB321" s="15"/>
      <c r="RCD321" s="13"/>
      <c r="RCE321" s="35"/>
      <c r="RCF321" s="35"/>
      <c r="RCG321" s="15"/>
      <c r="RCI321" s="13"/>
      <c r="RCJ321" s="35"/>
      <c r="RCK321" s="35"/>
      <c r="RCL321" s="15"/>
      <c r="RCN321" s="13"/>
      <c r="RCO321" s="35"/>
      <c r="RCP321" s="35"/>
      <c r="RCQ321" s="15"/>
      <c r="RCS321" s="13"/>
      <c r="RCT321" s="35"/>
      <c r="RCU321" s="35"/>
      <c r="RCV321" s="15"/>
      <c r="RCX321" s="13"/>
      <c r="RCY321" s="35"/>
      <c r="RCZ321" s="35"/>
      <c r="RDA321" s="15"/>
      <c r="RDC321" s="13"/>
      <c r="RDD321" s="35"/>
      <c r="RDE321" s="35"/>
      <c r="RDF321" s="15"/>
      <c r="RDH321" s="13"/>
      <c r="RDI321" s="35"/>
      <c r="RDJ321" s="35"/>
      <c r="RDK321" s="15"/>
      <c r="RDM321" s="13"/>
      <c r="RDN321" s="35"/>
      <c r="RDO321" s="35"/>
      <c r="RDP321" s="15"/>
      <c r="RDR321" s="13"/>
      <c r="RDS321" s="35"/>
      <c r="RDT321" s="35"/>
      <c r="RDU321" s="15"/>
      <c r="RDW321" s="13"/>
      <c r="RDX321" s="35"/>
      <c r="RDY321" s="35"/>
      <c r="RDZ321" s="15"/>
      <c r="REB321" s="13"/>
      <c r="REC321" s="35"/>
      <c r="RED321" s="35"/>
      <c r="REE321" s="15"/>
      <c r="REG321" s="13"/>
      <c r="REH321" s="35"/>
      <c r="REI321" s="35"/>
      <c r="REJ321" s="15"/>
      <c r="REL321" s="13"/>
      <c r="REM321" s="35"/>
      <c r="REN321" s="35"/>
      <c r="REO321" s="15"/>
      <c r="REQ321" s="13"/>
      <c r="RER321" s="35"/>
      <c r="RES321" s="35"/>
      <c r="RET321" s="15"/>
      <c r="REV321" s="13"/>
      <c r="REW321" s="35"/>
      <c r="REX321" s="35"/>
      <c r="REY321" s="15"/>
      <c r="RFA321" s="13"/>
      <c r="RFB321" s="35"/>
      <c r="RFC321" s="35"/>
      <c r="RFD321" s="15"/>
      <c r="RFF321" s="13"/>
      <c r="RFG321" s="35"/>
      <c r="RFH321" s="35"/>
      <c r="RFI321" s="15"/>
      <c r="RFK321" s="13"/>
      <c r="RFL321" s="35"/>
      <c r="RFM321" s="35"/>
      <c r="RFN321" s="15"/>
      <c r="RFP321" s="13"/>
      <c r="RFQ321" s="35"/>
      <c r="RFR321" s="35"/>
      <c r="RFS321" s="15"/>
      <c r="RFU321" s="13"/>
      <c r="RFV321" s="35"/>
      <c r="RFW321" s="35"/>
      <c r="RFX321" s="15"/>
      <c r="RFZ321" s="13"/>
      <c r="RGA321" s="35"/>
      <c r="RGB321" s="35"/>
      <c r="RGC321" s="15"/>
      <c r="RGE321" s="13"/>
      <c r="RGF321" s="35"/>
      <c r="RGG321" s="35"/>
      <c r="RGH321" s="15"/>
      <c r="RGJ321" s="13"/>
      <c r="RGK321" s="35"/>
      <c r="RGL321" s="35"/>
      <c r="RGM321" s="15"/>
      <c r="RGO321" s="13"/>
      <c r="RGP321" s="35"/>
      <c r="RGQ321" s="35"/>
      <c r="RGR321" s="15"/>
      <c r="RGT321" s="13"/>
      <c r="RGU321" s="35"/>
      <c r="RGV321" s="35"/>
      <c r="RGW321" s="15"/>
      <c r="RGY321" s="13"/>
      <c r="RGZ321" s="35"/>
      <c r="RHA321" s="35"/>
      <c r="RHB321" s="15"/>
      <c r="RHD321" s="13"/>
      <c r="RHE321" s="35"/>
      <c r="RHF321" s="35"/>
      <c r="RHG321" s="15"/>
      <c r="RHI321" s="13"/>
      <c r="RHJ321" s="35"/>
      <c r="RHK321" s="35"/>
      <c r="RHL321" s="15"/>
      <c r="RHN321" s="13"/>
      <c r="RHO321" s="35"/>
      <c r="RHP321" s="35"/>
      <c r="RHQ321" s="15"/>
      <c r="RHS321" s="13"/>
      <c r="RHT321" s="35"/>
      <c r="RHU321" s="35"/>
      <c r="RHV321" s="15"/>
      <c r="RHX321" s="13"/>
      <c r="RHY321" s="35"/>
      <c r="RHZ321" s="35"/>
      <c r="RIA321" s="15"/>
      <c r="RIC321" s="13"/>
      <c r="RID321" s="35"/>
      <c r="RIE321" s="35"/>
      <c r="RIF321" s="15"/>
      <c r="RIH321" s="13"/>
      <c r="RII321" s="35"/>
      <c r="RIJ321" s="35"/>
      <c r="RIK321" s="15"/>
      <c r="RIM321" s="13"/>
      <c r="RIN321" s="35"/>
      <c r="RIO321" s="35"/>
      <c r="RIP321" s="15"/>
      <c r="RIR321" s="13"/>
      <c r="RIS321" s="35"/>
      <c r="RIT321" s="35"/>
      <c r="RIU321" s="15"/>
      <c r="RIW321" s="13"/>
      <c r="RIX321" s="35"/>
      <c r="RIY321" s="35"/>
      <c r="RIZ321" s="15"/>
      <c r="RJB321" s="13"/>
      <c r="RJC321" s="35"/>
      <c r="RJD321" s="35"/>
      <c r="RJE321" s="15"/>
      <c r="RJG321" s="13"/>
      <c r="RJH321" s="35"/>
      <c r="RJI321" s="35"/>
      <c r="RJJ321" s="15"/>
      <c r="RJL321" s="13"/>
      <c r="RJM321" s="35"/>
      <c r="RJN321" s="35"/>
      <c r="RJO321" s="15"/>
      <c r="RJQ321" s="13"/>
      <c r="RJR321" s="35"/>
      <c r="RJS321" s="35"/>
      <c r="RJT321" s="15"/>
      <c r="RJV321" s="13"/>
      <c r="RJW321" s="35"/>
      <c r="RJX321" s="35"/>
      <c r="RJY321" s="15"/>
      <c r="RKA321" s="13"/>
      <c r="RKB321" s="35"/>
      <c r="RKC321" s="35"/>
      <c r="RKD321" s="15"/>
      <c r="RKF321" s="13"/>
      <c r="RKG321" s="35"/>
      <c r="RKH321" s="35"/>
      <c r="RKI321" s="15"/>
      <c r="RKK321" s="13"/>
      <c r="RKL321" s="35"/>
      <c r="RKM321" s="35"/>
      <c r="RKN321" s="15"/>
      <c r="RKP321" s="13"/>
      <c r="RKQ321" s="35"/>
      <c r="RKR321" s="35"/>
      <c r="RKS321" s="15"/>
      <c r="RKU321" s="13"/>
      <c r="RKV321" s="35"/>
      <c r="RKW321" s="35"/>
      <c r="RKX321" s="15"/>
      <c r="RKZ321" s="13"/>
      <c r="RLA321" s="35"/>
      <c r="RLB321" s="35"/>
      <c r="RLC321" s="15"/>
      <c r="RLE321" s="13"/>
      <c r="RLF321" s="35"/>
      <c r="RLG321" s="35"/>
      <c r="RLH321" s="15"/>
      <c r="RLJ321" s="13"/>
      <c r="RLK321" s="35"/>
      <c r="RLL321" s="35"/>
      <c r="RLM321" s="15"/>
      <c r="RLO321" s="13"/>
      <c r="RLP321" s="35"/>
      <c r="RLQ321" s="35"/>
      <c r="RLR321" s="15"/>
      <c r="RLT321" s="13"/>
      <c r="RLU321" s="35"/>
      <c r="RLV321" s="35"/>
      <c r="RLW321" s="15"/>
      <c r="RLY321" s="13"/>
      <c r="RLZ321" s="35"/>
      <c r="RMA321" s="35"/>
      <c r="RMB321" s="15"/>
      <c r="RMD321" s="13"/>
      <c r="RME321" s="35"/>
      <c r="RMF321" s="35"/>
      <c r="RMG321" s="15"/>
      <c r="RMI321" s="13"/>
      <c r="RMJ321" s="35"/>
      <c r="RMK321" s="35"/>
      <c r="RML321" s="15"/>
      <c r="RMN321" s="13"/>
      <c r="RMO321" s="35"/>
      <c r="RMP321" s="35"/>
      <c r="RMQ321" s="15"/>
      <c r="RMS321" s="13"/>
      <c r="RMT321" s="35"/>
      <c r="RMU321" s="35"/>
      <c r="RMV321" s="15"/>
      <c r="RMX321" s="13"/>
      <c r="RMY321" s="35"/>
      <c r="RMZ321" s="35"/>
      <c r="RNA321" s="15"/>
      <c r="RNC321" s="13"/>
      <c r="RND321" s="35"/>
      <c r="RNE321" s="35"/>
      <c r="RNF321" s="15"/>
      <c r="RNH321" s="13"/>
      <c r="RNI321" s="35"/>
      <c r="RNJ321" s="35"/>
      <c r="RNK321" s="15"/>
      <c r="RNM321" s="13"/>
      <c r="RNN321" s="35"/>
      <c r="RNO321" s="35"/>
      <c r="RNP321" s="15"/>
      <c r="RNR321" s="13"/>
      <c r="RNS321" s="35"/>
      <c r="RNT321" s="35"/>
      <c r="RNU321" s="15"/>
      <c r="RNW321" s="13"/>
      <c r="RNX321" s="35"/>
      <c r="RNY321" s="35"/>
      <c r="RNZ321" s="15"/>
      <c r="ROB321" s="13"/>
      <c r="ROC321" s="35"/>
      <c r="ROD321" s="35"/>
      <c r="ROE321" s="15"/>
      <c r="ROG321" s="13"/>
      <c r="ROH321" s="35"/>
      <c r="ROI321" s="35"/>
      <c r="ROJ321" s="15"/>
      <c r="ROL321" s="13"/>
      <c r="ROM321" s="35"/>
      <c r="RON321" s="35"/>
      <c r="ROO321" s="15"/>
      <c r="ROQ321" s="13"/>
      <c r="ROR321" s="35"/>
      <c r="ROS321" s="35"/>
      <c r="ROT321" s="15"/>
      <c r="ROV321" s="13"/>
      <c r="ROW321" s="35"/>
      <c r="ROX321" s="35"/>
      <c r="ROY321" s="15"/>
      <c r="RPA321" s="13"/>
      <c r="RPB321" s="35"/>
      <c r="RPC321" s="35"/>
      <c r="RPD321" s="15"/>
      <c r="RPF321" s="13"/>
      <c r="RPG321" s="35"/>
      <c r="RPH321" s="35"/>
      <c r="RPI321" s="15"/>
      <c r="RPK321" s="13"/>
      <c r="RPL321" s="35"/>
      <c r="RPM321" s="35"/>
      <c r="RPN321" s="15"/>
      <c r="RPP321" s="13"/>
      <c r="RPQ321" s="35"/>
      <c r="RPR321" s="35"/>
      <c r="RPS321" s="15"/>
      <c r="RPU321" s="13"/>
      <c r="RPV321" s="35"/>
      <c r="RPW321" s="35"/>
      <c r="RPX321" s="15"/>
      <c r="RPZ321" s="13"/>
      <c r="RQA321" s="35"/>
      <c r="RQB321" s="35"/>
      <c r="RQC321" s="15"/>
      <c r="RQE321" s="13"/>
      <c r="RQF321" s="35"/>
      <c r="RQG321" s="35"/>
      <c r="RQH321" s="15"/>
      <c r="RQJ321" s="13"/>
      <c r="RQK321" s="35"/>
      <c r="RQL321" s="35"/>
      <c r="RQM321" s="15"/>
      <c r="RQO321" s="13"/>
      <c r="RQP321" s="35"/>
      <c r="RQQ321" s="35"/>
      <c r="RQR321" s="15"/>
      <c r="RQT321" s="13"/>
      <c r="RQU321" s="35"/>
      <c r="RQV321" s="35"/>
      <c r="RQW321" s="15"/>
      <c r="RQY321" s="13"/>
      <c r="RQZ321" s="35"/>
      <c r="RRA321" s="35"/>
      <c r="RRB321" s="15"/>
      <c r="RRD321" s="13"/>
      <c r="RRE321" s="35"/>
      <c r="RRF321" s="35"/>
      <c r="RRG321" s="15"/>
      <c r="RRI321" s="13"/>
      <c r="RRJ321" s="35"/>
      <c r="RRK321" s="35"/>
      <c r="RRL321" s="15"/>
      <c r="RRN321" s="13"/>
      <c r="RRO321" s="35"/>
      <c r="RRP321" s="35"/>
      <c r="RRQ321" s="15"/>
      <c r="RRS321" s="13"/>
      <c r="RRT321" s="35"/>
      <c r="RRU321" s="35"/>
      <c r="RRV321" s="15"/>
      <c r="RRX321" s="13"/>
      <c r="RRY321" s="35"/>
      <c r="RRZ321" s="35"/>
      <c r="RSA321" s="15"/>
      <c r="RSC321" s="13"/>
      <c r="RSD321" s="35"/>
      <c r="RSE321" s="35"/>
      <c r="RSF321" s="15"/>
      <c r="RSH321" s="13"/>
      <c r="RSI321" s="35"/>
      <c r="RSJ321" s="35"/>
      <c r="RSK321" s="15"/>
      <c r="RSM321" s="13"/>
      <c r="RSN321" s="35"/>
      <c r="RSO321" s="35"/>
      <c r="RSP321" s="15"/>
      <c r="RSR321" s="13"/>
      <c r="RSS321" s="35"/>
      <c r="RST321" s="35"/>
      <c r="RSU321" s="15"/>
      <c r="RSW321" s="13"/>
      <c r="RSX321" s="35"/>
      <c r="RSY321" s="35"/>
      <c r="RSZ321" s="15"/>
      <c r="RTB321" s="13"/>
      <c r="RTC321" s="35"/>
      <c r="RTD321" s="35"/>
      <c r="RTE321" s="15"/>
      <c r="RTG321" s="13"/>
      <c r="RTH321" s="35"/>
      <c r="RTI321" s="35"/>
      <c r="RTJ321" s="15"/>
      <c r="RTL321" s="13"/>
      <c r="RTM321" s="35"/>
      <c r="RTN321" s="35"/>
      <c r="RTO321" s="15"/>
      <c r="RTQ321" s="13"/>
      <c r="RTR321" s="35"/>
      <c r="RTS321" s="35"/>
      <c r="RTT321" s="15"/>
      <c r="RTV321" s="13"/>
      <c r="RTW321" s="35"/>
      <c r="RTX321" s="35"/>
      <c r="RTY321" s="15"/>
      <c r="RUA321" s="13"/>
      <c r="RUB321" s="35"/>
      <c r="RUC321" s="35"/>
      <c r="RUD321" s="15"/>
      <c r="RUF321" s="13"/>
      <c r="RUG321" s="35"/>
      <c r="RUH321" s="35"/>
      <c r="RUI321" s="15"/>
      <c r="RUK321" s="13"/>
      <c r="RUL321" s="35"/>
      <c r="RUM321" s="35"/>
      <c r="RUN321" s="15"/>
      <c r="RUP321" s="13"/>
      <c r="RUQ321" s="35"/>
      <c r="RUR321" s="35"/>
      <c r="RUS321" s="15"/>
      <c r="RUU321" s="13"/>
      <c r="RUV321" s="35"/>
      <c r="RUW321" s="35"/>
      <c r="RUX321" s="15"/>
      <c r="RUZ321" s="13"/>
      <c r="RVA321" s="35"/>
      <c r="RVB321" s="35"/>
      <c r="RVC321" s="15"/>
      <c r="RVE321" s="13"/>
      <c r="RVF321" s="35"/>
      <c r="RVG321" s="35"/>
      <c r="RVH321" s="15"/>
      <c r="RVJ321" s="13"/>
      <c r="RVK321" s="35"/>
      <c r="RVL321" s="35"/>
      <c r="RVM321" s="15"/>
      <c r="RVO321" s="13"/>
      <c r="RVP321" s="35"/>
      <c r="RVQ321" s="35"/>
      <c r="RVR321" s="15"/>
      <c r="RVT321" s="13"/>
      <c r="RVU321" s="35"/>
      <c r="RVV321" s="35"/>
      <c r="RVW321" s="15"/>
      <c r="RVY321" s="13"/>
      <c r="RVZ321" s="35"/>
      <c r="RWA321" s="35"/>
      <c r="RWB321" s="15"/>
      <c r="RWD321" s="13"/>
      <c r="RWE321" s="35"/>
      <c r="RWF321" s="35"/>
      <c r="RWG321" s="15"/>
      <c r="RWI321" s="13"/>
      <c r="RWJ321" s="35"/>
      <c r="RWK321" s="35"/>
      <c r="RWL321" s="15"/>
      <c r="RWN321" s="13"/>
      <c r="RWO321" s="35"/>
      <c r="RWP321" s="35"/>
      <c r="RWQ321" s="15"/>
      <c r="RWS321" s="13"/>
      <c r="RWT321" s="35"/>
      <c r="RWU321" s="35"/>
      <c r="RWV321" s="15"/>
      <c r="RWX321" s="13"/>
      <c r="RWY321" s="35"/>
      <c r="RWZ321" s="35"/>
      <c r="RXA321" s="15"/>
      <c r="RXC321" s="13"/>
      <c r="RXD321" s="35"/>
      <c r="RXE321" s="35"/>
      <c r="RXF321" s="15"/>
      <c r="RXH321" s="13"/>
      <c r="RXI321" s="35"/>
      <c r="RXJ321" s="35"/>
      <c r="RXK321" s="15"/>
      <c r="RXM321" s="13"/>
      <c r="RXN321" s="35"/>
      <c r="RXO321" s="35"/>
      <c r="RXP321" s="15"/>
      <c r="RXR321" s="13"/>
      <c r="RXS321" s="35"/>
      <c r="RXT321" s="35"/>
      <c r="RXU321" s="15"/>
      <c r="RXW321" s="13"/>
      <c r="RXX321" s="35"/>
      <c r="RXY321" s="35"/>
      <c r="RXZ321" s="15"/>
      <c r="RYB321" s="13"/>
      <c r="RYC321" s="35"/>
      <c r="RYD321" s="35"/>
      <c r="RYE321" s="15"/>
      <c r="RYG321" s="13"/>
      <c r="RYH321" s="35"/>
      <c r="RYI321" s="35"/>
      <c r="RYJ321" s="15"/>
      <c r="RYL321" s="13"/>
      <c r="RYM321" s="35"/>
      <c r="RYN321" s="35"/>
      <c r="RYO321" s="15"/>
      <c r="RYQ321" s="13"/>
      <c r="RYR321" s="35"/>
      <c r="RYS321" s="35"/>
      <c r="RYT321" s="15"/>
      <c r="RYV321" s="13"/>
      <c r="RYW321" s="35"/>
      <c r="RYX321" s="35"/>
      <c r="RYY321" s="15"/>
      <c r="RZA321" s="13"/>
      <c r="RZB321" s="35"/>
      <c r="RZC321" s="35"/>
      <c r="RZD321" s="15"/>
      <c r="RZF321" s="13"/>
      <c r="RZG321" s="35"/>
      <c r="RZH321" s="35"/>
      <c r="RZI321" s="15"/>
      <c r="RZK321" s="13"/>
      <c r="RZL321" s="35"/>
      <c r="RZM321" s="35"/>
      <c r="RZN321" s="15"/>
      <c r="RZP321" s="13"/>
      <c r="RZQ321" s="35"/>
      <c r="RZR321" s="35"/>
      <c r="RZS321" s="15"/>
      <c r="RZU321" s="13"/>
      <c r="RZV321" s="35"/>
      <c r="RZW321" s="35"/>
      <c r="RZX321" s="15"/>
      <c r="RZZ321" s="13"/>
      <c r="SAA321" s="35"/>
      <c r="SAB321" s="35"/>
      <c r="SAC321" s="15"/>
      <c r="SAE321" s="13"/>
      <c r="SAF321" s="35"/>
      <c r="SAG321" s="35"/>
      <c r="SAH321" s="15"/>
      <c r="SAJ321" s="13"/>
      <c r="SAK321" s="35"/>
      <c r="SAL321" s="35"/>
      <c r="SAM321" s="15"/>
      <c r="SAO321" s="13"/>
      <c r="SAP321" s="35"/>
      <c r="SAQ321" s="35"/>
      <c r="SAR321" s="15"/>
      <c r="SAT321" s="13"/>
      <c r="SAU321" s="35"/>
      <c r="SAV321" s="35"/>
      <c r="SAW321" s="15"/>
      <c r="SAY321" s="13"/>
      <c r="SAZ321" s="35"/>
      <c r="SBA321" s="35"/>
      <c r="SBB321" s="15"/>
      <c r="SBD321" s="13"/>
      <c r="SBE321" s="35"/>
      <c r="SBF321" s="35"/>
      <c r="SBG321" s="15"/>
      <c r="SBI321" s="13"/>
      <c r="SBJ321" s="35"/>
      <c r="SBK321" s="35"/>
      <c r="SBL321" s="15"/>
      <c r="SBN321" s="13"/>
      <c r="SBO321" s="35"/>
      <c r="SBP321" s="35"/>
      <c r="SBQ321" s="15"/>
      <c r="SBS321" s="13"/>
      <c r="SBT321" s="35"/>
      <c r="SBU321" s="35"/>
      <c r="SBV321" s="15"/>
      <c r="SBX321" s="13"/>
      <c r="SBY321" s="35"/>
      <c r="SBZ321" s="35"/>
      <c r="SCA321" s="15"/>
      <c r="SCC321" s="13"/>
      <c r="SCD321" s="35"/>
      <c r="SCE321" s="35"/>
      <c r="SCF321" s="15"/>
      <c r="SCH321" s="13"/>
      <c r="SCI321" s="35"/>
      <c r="SCJ321" s="35"/>
      <c r="SCK321" s="15"/>
      <c r="SCM321" s="13"/>
      <c r="SCN321" s="35"/>
      <c r="SCO321" s="35"/>
      <c r="SCP321" s="15"/>
      <c r="SCR321" s="13"/>
      <c r="SCS321" s="35"/>
      <c r="SCT321" s="35"/>
      <c r="SCU321" s="15"/>
      <c r="SCW321" s="13"/>
      <c r="SCX321" s="35"/>
      <c r="SCY321" s="35"/>
      <c r="SCZ321" s="15"/>
      <c r="SDB321" s="13"/>
      <c r="SDC321" s="35"/>
      <c r="SDD321" s="35"/>
      <c r="SDE321" s="15"/>
      <c r="SDG321" s="13"/>
      <c r="SDH321" s="35"/>
      <c r="SDI321" s="35"/>
      <c r="SDJ321" s="15"/>
      <c r="SDL321" s="13"/>
      <c r="SDM321" s="35"/>
      <c r="SDN321" s="35"/>
      <c r="SDO321" s="15"/>
      <c r="SDQ321" s="13"/>
      <c r="SDR321" s="35"/>
      <c r="SDS321" s="35"/>
      <c r="SDT321" s="15"/>
      <c r="SDV321" s="13"/>
      <c r="SDW321" s="35"/>
      <c r="SDX321" s="35"/>
      <c r="SDY321" s="15"/>
      <c r="SEA321" s="13"/>
      <c r="SEB321" s="35"/>
      <c r="SEC321" s="35"/>
      <c r="SED321" s="15"/>
      <c r="SEF321" s="13"/>
      <c r="SEG321" s="35"/>
      <c r="SEH321" s="35"/>
      <c r="SEI321" s="15"/>
      <c r="SEK321" s="13"/>
      <c r="SEL321" s="35"/>
      <c r="SEM321" s="35"/>
      <c r="SEN321" s="15"/>
      <c r="SEP321" s="13"/>
      <c r="SEQ321" s="35"/>
      <c r="SER321" s="35"/>
      <c r="SES321" s="15"/>
      <c r="SEU321" s="13"/>
      <c r="SEV321" s="35"/>
      <c r="SEW321" s="35"/>
      <c r="SEX321" s="15"/>
      <c r="SEZ321" s="13"/>
      <c r="SFA321" s="35"/>
      <c r="SFB321" s="35"/>
      <c r="SFC321" s="15"/>
      <c r="SFE321" s="13"/>
      <c r="SFF321" s="35"/>
      <c r="SFG321" s="35"/>
      <c r="SFH321" s="15"/>
      <c r="SFJ321" s="13"/>
      <c r="SFK321" s="35"/>
      <c r="SFL321" s="35"/>
      <c r="SFM321" s="15"/>
      <c r="SFO321" s="13"/>
      <c r="SFP321" s="35"/>
      <c r="SFQ321" s="35"/>
      <c r="SFR321" s="15"/>
      <c r="SFT321" s="13"/>
      <c r="SFU321" s="35"/>
      <c r="SFV321" s="35"/>
      <c r="SFW321" s="15"/>
      <c r="SFY321" s="13"/>
      <c r="SFZ321" s="35"/>
      <c r="SGA321" s="35"/>
      <c r="SGB321" s="15"/>
      <c r="SGD321" s="13"/>
      <c r="SGE321" s="35"/>
      <c r="SGF321" s="35"/>
      <c r="SGG321" s="15"/>
      <c r="SGI321" s="13"/>
      <c r="SGJ321" s="35"/>
      <c r="SGK321" s="35"/>
      <c r="SGL321" s="15"/>
      <c r="SGN321" s="13"/>
      <c r="SGO321" s="35"/>
      <c r="SGP321" s="35"/>
      <c r="SGQ321" s="15"/>
      <c r="SGS321" s="13"/>
      <c r="SGT321" s="35"/>
      <c r="SGU321" s="35"/>
      <c r="SGV321" s="15"/>
      <c r="SGX321" s="13"/>
      <c r="SGY321" s="35"/>
      <c r="SGZ321" s="35"/>
      <c r="SHA321" s="15"/>
      <c r="SHC321" s="13"/>
      <c r="SHD321" s="35"/>
      <c r="SHE321" s="35"/>
      <c r="SHF321" s="15"/>
      <c r="SHH321" s="13"/>
      <c r="SHI321" s="35"/>
      <c r="SHJ321" s="35"/>
      <c r="SHK321" s="15"/>
      <c r="SHM321" s="13"/>
      <c r="SHN321" s="35"/>
      <c r="SHO321" s="35"/>
      <c r="SHP321" s="15"/>
      <c r="SHR321" s="13"/>
      <c r="SHS321" s="35"/>
      <c r="SHT321" s="35"/>
      <c r="SHU321" s="15"/>
      <c r="SHW321" s="13"/>
      <c r="SHX321" s="35"/>
      <c r="SHY321" s="35"/>
      <c r="SHZ321" s="15"/>
      <c r="SIB321" s="13"/>
      <c r="SIC321" s="35"/>
      <c r="SID321" s="35"/>
      <c r="SIE321" s="15"/>
      <c r="SIG321" s="13"/>
      <c r="SIH321" s="35"/>
      <c r="SII321" s="35"/>
      <c r="SIJ321" s="15"/>
      <c r="SIL321" s="13"/>
      <c r="SIM321" s="35"/>
      <c r="SIN321" s="35"/>
      <c r="SIO321" s="15"/>
      <c r="SIQ321" s="13"/>
      <c r="SIR321" s="35"/>
      <c r="SIS321" s="35"/>
      <c r="SIT321" s="15"/>
      <c r="SIV321" s="13"/>
      <c r="SIW321" s="35"/>
      <c r="SIX321" s="35"/>
      <c r="SIY321" s="15"/>
      <c r="SJA321" s="13"/>
      <c r="SJB321" s="35"/>
      <c r="SJC321" s="35"/>
      <c r="SJD321" s="15"/>
      <c r="SJF321" s="13"/>
      <c r="SJG321" s="35"/>
      <c r="SJH321" s="35"/>
      <c r="SJI321" s="15"/>
      <c r="SJK321" s="13"/>
      <c r="SJL321" s="35"/>
      <c r="SJM321" s="35"/>
      <c r="SJN321" s="15"/>
      <c r="SJP321" s="13"/>
      <c r="SJQ321" s="35"/>
      <c r="SJR321" s="35"/>
      <c r="SJS321" s="15"/>
      <c r="SJU321" s="13"/>
      <c r="SJV321" s="35"/>
      <c r="SJW321" s="35"/>
      <c r="SJX321" s="15"/>
      <c r="SJZ321" s="13"/>
      <c r="SKA321" s="35"/>
      <c r="SKB321" s="35"/>
      <c r="SKC321" s="15"/>
      <c r="SKE321" s="13"/>
      <c r="SKF321" s="35"/>
      <c r="SKG321" s="35"/>
      <c r="SKH321" s="15"/>
      <c r="SKJ321" s="13"/>
      <c r="SKK321" s="35"/>
      <c r="SKL321" s="35"/>
      <c r="SKM321" s="15"/>
      <c r="SKO321" s="13"/>
      <c r="SKP321" s="35"/>
      <c r="SKQ321" s="35"/>
      <c r="SKR321" s="15"/>
      <c r="SKT321" s="13"/>
      <c r="SKU321" s="35"/>
      <c r="SKV321" s="35"/>
      <c r="SKW321" s="15"/>
      <c r="SKY321" s="13"/>
      <c r="SKZ321" s="35"/>
      <c r="SLA321" s="35"/>
      <c r="SLB321" s="15"/>
      <c r="SLD321" s="13"/>
      <c r="SLE321" s="35"/>
      <c r="SLF321" s="35"/>
      <c r="SLG321" s="15"/>
      <c r="SLI321" s="13"/>
      <c r="SLJ321" s="35"/>
      <c r="SLK321" s="35"/>
      <c r="SLL321" s="15"/>
      <c r="SLN321" s="13"/>
      <c r="SLO321" s="35"/>
      <c r="SLP321" s="35"/>
      <c r="SLQ321" s="15"/>
      <c r="SLS321" s="13"/>
      <c r="SLT321" s="35"/>
      <c r="SLU321" s="35"/>
      <c r="SLV321" s="15"/>
      <c r="SLX321" s="13"/>
      <c r="SLY321" s="35"/>
      <c r="SLZ321" s="35"/>
      <c r="SMA321" s="15"/>
      <c r="SMC321" s="13"/>
      <c r="SMD321" s="35"/>
      <c r="SME321" s="35"/>
      <c r="SMF321" s="15"/>
      <c r="SMH321" s="13"/>
      <c r="SMI321" s="35"/>
      <c r="SMJ321" s="35"/>
      <c r="SMK321" s="15"/>
      <c r="SMM321" s="13"/>
      <c r="SMN321" s="35"/>
      <c r="SMO321" s="35"/>
      <c r="SMP321" s="15"/>
      <c r="SMR321" s="13"/>
      <c r="SMS321" s="35"/>
      <c r="SMT321" s="35"/>
      <c r="SMU321" s="15"/>
      <c r="SMW321" s="13"/>
      <c r="SMX321" s="35"/>
      <c r="SMY321" s="35"/>
      <c r="SMZ321" s="15"/>
      <c r="SNB321" s="13"/>
      <c r="SNC321" s="35"/>
      <c r="SND321" s="35"/>
      <c r="SNE321" s="15"/>
      <c r="SNG321" s="13"/>
      <c r="SNH321" s="35"/>
      <c r="SNI321" s="35"/>
      <c r="SNJ321" s="15"/>
      <c r="SNL321" s="13"/>
      <c r="SNM321" s="35"/>
      <c r="SNN321" s="35"/>
      <c r="SNO321" s="15"/>
      <c r="SNQ321" s="13"/>
      <c r="SNR321" s="35"/>
      <c r="SNS321" s="35"/>
      <c r="SNT321" s="15"/>
      <c r="SNV321" s="13"/>
      <c r="SNW321" s="35"/>
      <c r="SNX321" s="35"/>
      <c r="SNY321" s="15"/>
      <c r="SOA321" s="13"/>
      <c r="SOB321" s="35"/>
      <c r="SOC321" s="35"/>
      <c r="SOD321" s="15"/>
      <c r="SOF321" s="13"/>
      <c r="SOG321" s="35"/>
      <c r="SOH321" s="35"/>
      <c r="SOI321" s="15"/>
      <c r="SOK321" s="13"/>
      <c r="SOL321" s="35"/>
      <c r="SOM321" s="35"/>
      <c r="SON321" s="15"/>
      <c r="SOP321" s="13"/>
      <c r="SOQ321" s="35"/>
      <c r="SOR321" s="35"/>
      <c r="SOS321" s="15"/>
      <c r="SOU321" s="13"/>
      <c r="SOV321" s="35"/>
      <c r="SOW321" s="35"/>
      <c r="SOX321" s="15"/>
      <c r="SOZ321" s="13"/>
      <c r="SPA321" s="35"/>
      <c r="SPB321" s="35"/>
      <c r="SPC321" s="15"/>
      <c r="SPE321" s="13"/>
      <c r="SPF321" s="35"/>
      <c r="SPG321" s="35"/>
      <c r="SPH321" s="15"/>
      <c r="SPJ321" s="13"/>
      <c r="SPK321" s="35"/>
      <c r="SPL321" s="35"/>
      <c r="SPM321" s="15"/>
      <c r="SPO321" s="13"/>
      <c r="SPP321" s="35"/>
      <c r="SPQ321" s="35"/>
      <c r="SPR321" s="15"/>
      <c r="SPT321" s="13"/>
      <c r="SPU321" s="35"/>
      <c r="SPV321" s="35"/>
      <c r="SPW321" s="15"/>
      <c r="SPY321" s="13"/>
      <c r="SPZ321" s="35"/>
      <c r="SQA321" s="35"/>
      <c r="SQB321" s="15"/>
      <c r="SQD321" s="13"/>
      <c r="SQE321" s="35"/>
      <c r="SQF321" s="35"/>
      <c r="SQG321" s="15"/>
      <c r="SQI321" s="13"/>
      <c r="SQJ321" s="35"/>
      <c r="SQK321" s="35"/>
      <c r="SQL321" s="15"/>
      <c r="SQN321" s="13"/>
      <c r="SQO321" s="35"/>
      <c r="SQP321" s="35"/>
      <c r="SQQ321" s="15"/>
      <c r="SQS321" s="13"/>
      <c r="SQT321" s="35"/>
      <c r="SQU321" s="35"/>
      <c r="SQV321" s="15"/>
      <c r="SQX321" s="13"/>
      <c r="SQY321" s="35"/>
      <c r="SQZ321" s="35"/>
      <c r="SRA321" s="15"/>
      <c r="SRC321" s="13"/>
      <c r="SRD321" s="35"/>
      <c r="SRE321" s="35"/>
      <c r="SRF321" s="15"/>
      <c r="SRH321" s="13"/>
      <c r="SRI321" s="35"/>
      <c r="SRJ321" s="35"/>
      <c r="SRK321" s="15"/>
      <c r="SRM321" s="13"/>
      <c r="SRN321" s="35"/>
      <c r="SRO321" s="35"/>
      <c r="SRP321" s="15"/>
      <c r="SRR321" s="13"/>
      <c r="SRS321" s="35"/>
      <c r="SRT321" s="35"/>
      <c r="SRU321" s="15"/>
      <c r="SRW321" s="13"/>
      <c r="SRX321" s="35"/>
      <c r="SRY321" s="35"/>
      <c r="SRZ321" s="15"/>
      <c r="SSB321" s="13"/>
      <c r="SSC321" s="35"/>
      <c r="SSD321" s="35"/>
      <c r="SSE321" s="15"/>
      <c r="SSG321" s="13"/>
      <c r="SSH321" s="35"/>
      <c r="SSI321" s="35"/>
      <c r="SSJ321" s="15"/>
      <c r="SSL321" s="13"/>
      <c r="SSM321" s="35"/>
      <c r="SSN321" s="35"/>
      <c r="SSO321" s="15"/>
      <c r="SSQ321" s="13"/>
      <c r="SSR321" s="35"/>
      <c r="SSS321" s="35"/>
      <c r="SST321" s="15"/>
      <c r="SSV321" s="13"/>
      <c r="SSW321" s="35"/>
      <c r="SSX321" s="35"/>
      <c r="SSY321" s="15"/>
      <c r="STA321" s="13"/>
      <c r="STB321" s="35"/>
      <c r="STC321" s="35"/>
      <c r="STD321" s="15"/>
      <c r="STF321" s="13"/>
      <c r="STG321" s="35"/>
      <c r="STH321" s="35"/>
      <c r="STI321" s="15"/>
      <c r="STK321" s="13"/>
      <c r="STL321" s="35"/>
      <c r="STM321" s="35"/>
      <c r="STN321" s="15"/>
      <c r="STP321" s="13"/>
      <c r="STQ321" s="35"/>
      <c r="STR321" s="35"/>
      <c r="STS321" s="15"/>
      <c r="STU321" s="13"/>
      <c r="STV321" s="35"/>
      <c r="STW321" s="35"/>
      <c r="STX321" s="15"/>
      <c r="STZ321" s="13"/>
      <c r="SUA321" s="35"/>
      <c r="SUB321" s="35"/>
      <c r="SUC321" s="15"/>
      <c r="SUE321" s="13"/>
      <c r="SUF321" s="35"/>
      <c r="SUG321" s="35"/>
      <c r="SUH321" s="15"/>
      <c r="SUJ321" s="13"/>
      <c r="SUK321" s="35"/>
      <c r="SUL321" s="35"/>
      <c r="SUM321" s="15"/>
      <c r="SUO321" s="13"/>
      <c r="SUP321" s="35"/>
      <c r="SUQ321" s="35"/>
      <c r="SUR321" s="15"/>
      <c r="SUT321" s="13"/>
      <c r="SUU321" s="35"/>
      <c r="SUV321" s="35"/>
      <c r="SUW321" s="15"/>
      <c r="SUY321" s="13"/>
      <c r="SUZ321" s="35"/>
      <c r="SVA321" s="35"/>
      <c r="SVB321" s="15"/>
      <c r="SVD321" s="13"/>
      <c r="SVE321" s="35"/>
      <c r="SVF321" s="35"/>
      <c r="SVG321" s="15"/>
      <c r="SVI321" s="13"/>
      <c r="SVJ321" s="35"/>
      <c r="SVK321" s="35"/>
      <c r="SVL321" s="15"/>
      <c r="SVN321" s="13"/>
      <c r="SVO321" s="35"/>
      <c r="SVP321" s="35"/>
      <c r="SVQ321" s="15"/>
      <c r="SVS321" s="13"/>
      <c r="SVT321" s="35"/>
      <c r="SVU321" s="35"/>
      <c r="SVV321" s="15"/>
      <c r="SVX321" s="13"/>
      <c r="SVY321" s="35"/>
      <c r="SVZ321" s="35"/>
      <c r="SWA321" s="15"/>
      <c r="SWC321" s="13"/>
      <c r="SWD321" s="35"/>
      <c r="SWE321" s="35"/>
      <c r="SWF321" s="15"/>
      <c r="SWH321" s="13"/>
      <c r="SWI321" s="35"/>
      <c r="SWJ321" s="35"/>
      <c r="SWK321" s="15"/>
      <c r="SWM321" s="13"/>
      <c r="SWN321" s="35"/>
      <c r="SWO321" s="35"/>
      <c r="SWP321" s="15"/>
      <c r="SWR321" s="13"/>
      <c r="SWS321" s="35"/>
      <c r="SWT321" s="35"/>
      <c r="SWU321" s="15"/>
      <c r="SWW321" s="13"/>
      <c r="SWX321" s="35"/>
      <c r="SWY321" s="35"/>
      <c r="SWZ321" s="15"/>
      <c r="SXB321" s="13"/>
      <c r="SXC321" s="35"/>
      <c r="SXD321" s="35"/>
      <c r="SXE321" s="15"/>
      <c r="SXG321" s="13"/>
      <c r="SXH321" s="35"/>
      <c r="SXI321" s="35"/>
      <c r="SXJ321" s="15"/>
      <c r="SXL321" s="13"/>
      <c r="SXM321" s="35"/>
      <c r="SXN321" s="35"/>
      <c r="SXO321" s="15"/>
      <c r="SXQ321" s="13"/>
      <c r="SXR321" s="35"/>
      <c r="SXS321" s="35"/>
      <c r="SXT321" s="15"/>
      <c r="SXV321" s="13"/>
      <c r="SXW321" s="35"/>
      <c r="SXX321" s="35"/>
      <c r="SXY321" s="15"/>
      <c r="SYA321" s="13"/>
      <c r="SYB321" s="35"/>
      <c r="SYC321" s="35"/>
      <c r="SYD321" s="15"/>
      <c r="SYF321" s="13"/>
      <c r="SYG321" s="35"/>
      <c r="SYH321" s="35"/>
      <c r="SYI321" s="15"/>
      <c r="SYK321" s="13"/>
      <c r="SYL321" s="35"/>
      <c r="SYM321" s="35"/>
      <c r="SYN321" s="15"/>
      <c r="SYP321" s="13"/>
      <c r="SYQ321" s="35"/>
      <c r="SYR321" s="35"/>
      <c r="SYS321" s="15"/>
      <c r="SYU321" s="13"/>
      <c r="SYV321" s="35"/>
      <c r="SYW321" s="35"/>
      <c r="SYX321" s="15"/>
      <c r="SYZ321" s="13"/>
      <c r="SZA321" s="35"/>
      <c r="SZB321" s="35"/>
      <c r="SZC321" s="15"/>
      <c r="SZE321" s="13"/>
      <c r="SZF321" s="35"/>
      <c r="SZG321" s="35"/>
      <c r="SZH321" s="15"/>
      <c r="SZJ321" s="13"/>
      <c r="SZK321" s="35"/>
      <c r="SZL321" s="35"/>
      <c r="SZM321" s="15"/>
      <c r="SZO321" s="13"/>
      <c r="SZP321" s="35"/>
      <c r="SZQ321" s="35"/>
      <c r="SZR321" s="15"/>
      <c r="SZT321" s="13"/>
      <c r="SZU321" s="35"/>
      <c r="SZV321" s="35"/>
      <c r="SZW321" s="15"/>
      <c r="SZY321" s="13"/>
      <c r="SZZ321" s="35"/>
      <c r="TAA321" s="35"/>
      <c r="TAB321" s="15"/>
      <c r="TAD321" s="13"/>
      <c r="TAE321" s="35"/>
      <c r="TAF321" s="35"/>
      <c r="TAG321" s="15"/>
      <c r="TAI321" s="13"/>
      <c r="TAJ321" s="35"/>
      <c r="TAK321" s="35"/>
      <c r="TAL321" s="15"/>
      <c r="TAN321" s="13"/>
      <c r="TAO321" s="35"/>
      <c r="TAP321" s="35"/>
      <c r="TAQ321" s="15"/>
      <c r="TAS321" s="13"/>
      <c r="TAT321" s="35"/>
      <c r="TAU321" s="35"/>
      <c r="TAV321" s="15"/>
      <c r="TAX321" s="13"/>
      <c r="TAY321" s="35"/>
      <c r="TAZ321" s="35"/>
      <c r="TBA321" s="15"/>
      <c r="TBC321" s="13"/>
      <c r="TBD321" s="35"/>
      <c r="TBE321" s="35"/>
      <c r="TBF321" s="15"/>
      <c r="TBH321" s="13"/>
      <c r="TBI321" s="35"/>
      <c r="TBJ321" s="35"/>
      <c r="TBK321" s="15"/>
      <c r="TBM321" s="13"/>
      <c r="TBN321" s="35"/>
      <c r="TBO321" s="35"/>
      <c r="TBP321" s="15"/>
      <c r="TBR321" s="13"/>
      <c r="TBS321" s="35"/>
      <c r="TBT321" s="35"/>
      <c r="TBU321" s="15"/>
      <c r="TBW321" s="13"/>
      <c r="TBX321" s="35"/>
      <c r="TBY321" s="35"/>
      <c r="TBZ321" s="15"/>
      <c r="TCB321" s="13"/>
      <c r="TCC321" s="35"/>
      <c r="TCD321" s="35"/>
      <c r="TCE321" s="15"/>
      <c r="TCG321" s="13"/>
      <c r="TCH321" s="35"/>
      <c r="TCI321" s="35"/>
      <c r="TCJ321" s="15"/>
      <c r="TCL321" s="13"/>
      <c r="TCM321" s="35"/>
      <c r="TCN321" s="35"/>
      <c r="TCO321" s="15"/>
      <c r="TCQ321" s="13"/>
      <c r="TCR321" s="35"/>
      <c r="TCS321" s="35"/>
      <c r="TCT321" s="15"/>
      <c r="TCV321" s="13"/>
      <c r="TCW321" s="35"/>
      <c r="TCX321" s="35"/>
      <c r="TCY321" s="15"/>
      <c r="TDA321" s="13"/>
      <c r="TDB321" s="35"/>
      <c r="TDC321" s="35"/>
      <c r="TDD321" s="15"/>
      <c r="TDF321" s="13"/>
      <c r="TDG321" s="35"/>
      <c r="TDH321" s="35"/>
      <c r="TDI321" s="15"/>
      <c r="TDK321" s="13"/>
      <c r="TDL321" s="35"/>
      <c r="TDM321" s="35"/>
      <c r="TDN321" s="15"/>
      <c r="TDP321" s="13"/>
      <c r="TDQ321" s="35"/>
      <c r="TDR321" s="35"/>
      <c r="TDS321" s="15"/>
      <c r="TDU321" s="13"/>
      <c r="TDV321" s="35"/>
      <c r="TDW321" s="35"/>
      <c r="TDX321" s="15"/>
      <c r="TDZ321" s="13"/>
      <c r="TEA321" s="35"/>
      <c r="TEB321" s="35"/>
      <c r="TEC321" s="15"/>
      <c r="TEE321" s="13"/>
      <c r="TEF321" s="35"/>
      <c r="TEG321" s="35"/>
      <c r="TEH321" s="15"/>
      <c r="TEJ321" s="13"/>
      <c r="TEK321" s="35"/>
      <c r="TEL321" s="35"/>
      <c r="TEM321" s="15"/>
      <c r="TEO321" s="13"/>
      <c r="TEP321" s="35"/>
      <c r="TEQ321" s="35"/>
      <c r="TER321" s="15"/>
      <c r="TET321" s="13"/>
      <c r="TEU321" s="35"/>
      <c r="TEV321" s="35"/>
      <c r="TEW321" s="15"/>
      <c r="TEY321" s="13"/>
      <c r="TEZ321" s="35"/>
      <c r="TFA321" s="35"/>
      <c r="TFB321" s="15"/>
      <c r="TFD321" s="13"/>
      <c r="TFE321" s="35"/>
      <c r="TFF321" s="35"/>
      <c r="TFG321" s="15"/>
      <c r="TFI321" s="13"/>
      <c r="TFJ321" s="35"/>
      <c r="TFK321" s="35"/>
      <c r="TFL321" s="15"/>
      <c r="TFN321" s="13"/>
      <c r="TFO321" s="35"/>
      <c r="TFP321" s="35"/>
      <c r="TFQ321" s="15"/>
      <c r="TFS321" s="13"/>
      <c r="TFT321" s="35"/>
      <c r="TFU321" s="35"/>
      <c r="TFV321" s="15"/>
      <c r="TFX321" s="13"/>
      <c r="TFY321" s="35"/>
      <c r="TFZ321" s="35"/>
      <c r="TGA321" s="15"/>
      <c r="TGC321" s="13"/>
      <c r="TGD321" s="35"/>
      <c r="TGE321" s="35"/>
      <c r="TGF321" s="15"/>
      <c r="TGH321" s="13"/>
      <c r="TGI321" s="35"/>
      <c r="TGJ321" s="35"/>
      <c r="TGK321" s="15"/>
      <c r="TGM321" s="13"/>
      <c r="TGN321" s="35"/>
      <c r="TGO321" s="35"/>
      <c r="TGP321" s="15"/>
      <c r="TGR321" s="13"/>
      <c r="TGS321" s="35"/>
      <c r="TGT321" s="35"/>
      <c r="TGU321" s="15"/>
      <c r="TGW321" s="13"/>
      <c r="TGX321" s="35"/>
      <c r="TGY321" s="35"/>
      <c r="TGZ321" s="15"/>
      <c r="THB321" s="13"/>
      <c r="THC321" s="35"/>
      <c r="THD321" s="35"/>
      <c r="THE321" s="15"/>
      <c r="THG321" s="13"/>
      <c r="THH321" s="35"/>
      <c r="THI321" s="35"/>
      <c r="THJ321" s="15"/>
      <c r="THL321" s="13"/>
      <c r="THM321" s="35"/>
      <c r="THN321" s="35"/>
      <c r="THO321" s="15"/>
      <c r="THQ321" s="13"/>
      <c r="THR321" s="35"/>
      <c r="THS321" s="35"/>
      <c r="THT321" s="15"/>
      <c r="THV321" s="13"/>
      <c r="THW321" s="35"/>
      <c r="THX321" s="35"/>
      <c r="THY321" s="15"/>
      <c r="TIA321" s="13"/>
      <c r="TIB321" s="35"/>
      <c r="TIC321" s="35"/>
      <c r="TID321" s="15"/>
      <c r="TIF321" s="13"/>
      <c r="TIG321" s="35"/>
      <c r="TIH321" s="35"/>
      <c r="TII321" s="15"/>
      <c r="TIK321" s="13"/>
      <c r="TIL321" s="35"/>
      <c r="TIM321" s="35"/>
      <c r="TIN321" s="15"/>
      <c r="TIP321" s="13"/>
      <c r="TIQ321" s="35"/>
      <c r="TIR321" s="35"/>
      <c r="TIS321" s="15"/>
      <c r="TIU321" s="13"/>
      <c r="TIV321" s="35"/>
      <c r="TIW321" s="35"/>
      <c r="TIX321" s="15"/>
      <c r="TIZ321" s="13"/>
      <c r="TJA321" s="35"/>
      <c r="TJB321" s="35"/>
      <c r="TJC321" s="15"/>
      <c r="TJE321" s="13"/>
      <c r="TJF321" s="35"/>
      <c r="TJG321" s="35"/>
      <c r="TJH321" s="15"/>
      <c r="TJJ321" s="13"/>
      <c r="TJK321" s="35"/>
      <c r="TJL321" s="35"/>
      <c r="TJM321" s="15"/>
      <c r="TJO321" s="13"/>
      <c r="TJP321" s="35"/>
      <c r="TJQ321" s="35"/>
      <c r="TJR321" s="15"/>
      <c r="TJT321" s="13"/>
      <c r="TJU321" s="35"/>
      <c r="TJV321" s="35"/>
      <c r="TJW321" s="15"/>
      <c r="TJY321" s="13"/>
      <c r="TJZ321" s="35"/>
      <c r="TKA321" s="35"/>
      <c r="TKB321" s="15"/>
      <c r="TKD321" s="13"/>
      <c r="TKE321" s="35"/>
      <c r="TKF321" s="35"/>
      <c r="TKG321" s="15"/>
      <c r="TKI321" s="13"/>
      <c r="TKJ321" s="35"/>
      <c r="TKK321" s="35"/>
      <c r="TKL321" s="15"/>
      <c r="TKN321" s="13"/>
      <c r="TKO321" s="35"/>
      <c r="TKP321" s="35"/>
      <c r="TKQ321" s="15"/>
      <c r="TKS321" s="13"/>
      <c r="TKT321" s="35"/>
      <c r="TKU321" s="35"/>
      <c r="TKV321" s="15"/>
      <c r="TKX321" s="13"/>
      <c r="TKY321" s="35"/>
      <c r="TKZ321" s="35"/>
      <c r="TLA321" s="15"/>
      <c r="TLC321" s="13"/>
      <c r="TLD321" s="35"/>
      <c r="TLE321" s="35"/>
      <c r="TLF321" s="15"/>
      <c r="TLH321" s="13"/>
      <c r="TLI321" s="35"/>
      <c r="TLJ321" s="35"/>
      <c r="TLK321" s="15"/>
      <c r="TLM321" s="13"/>
      <c r="TLN321" s="35"/>
      <c r="TLO321" s="35"/>
      <c r="TLP321" s="15"/>
      <c r="TLR321" s="13"/>
      <c r="TLS321" s="35"/>
      <c r="TLT321" s="35"/>
      <c r="TLU321" s="15"/>
      <c r="TLW321" s="13"/>
      <c r="TLX321" s="35"/>
      <c r="TLY321" s="35"/>
      <c r="TLZ321" s="15"/>
      <c r="TMB321" s="13"/>
      <c r="TMC321" s="35"/>
      <c r="TMD321" s="35"/>
      <c r="TME321" s="15"/>
      <c r="TMG321" s="13"/>
      <c r="TMH321" s="35"/>
      <c r="TMI321" s="35"/>
      <c r="TMJ321" s="15"/>
      <c r="TML321" s="13"/>
      <c r="TMM321" s="35"/>
      <c r="TMN321" s="35"/>
      <c r="TMO321" s="15"/>
      <c r="TMQ321" s="13"/>
      <c r="TMR321" s="35"/>
      <c r="TMS321" s="35"/>
      <c r="TMT321" s="15"/>
      <c r="TMV321" s="13"/>
      <c r="TMW321" s="35"/>
      <c r="TMX321" s="35"/>
      <c r="TMY321" s="15"/>
      <c r="TNA321" s="13"/>
      <c r="TNB321" s="35"/>
      <c r="TNC321" s="35"/>
      <c r="TND321" s="15"/>
      <c r="TNF321" s="13"/>
      <c r="TNG321" s="35"/>
      <c r="TNH321" s="35"/>
      <c r="TNI321" s="15"/>
      <c r="TNK321" s="13"/>
      <c r="TNL321" s="35"/>
      <c r="TNM321" s="35"/>
      <c r="TNN321" s="15"/>
      <c r="TNP321" s="13"/>
      <c r="TNQ321" s="35"/>
      <c r="TNR321" s="35"/>
      <c r="TNS321" s="15"/>
      <c r="TNU321" s="13"/>
      <c r="TNV321" s="35"/>
      <c r="TNW321" s="35"/>
      <c r="TNX321" s="15"/>
      <c r="TNZ321" s="13"/>
      <c r="TOA321" s="35"/>
      <c r="TOB321" s="35"/>
      <c r="TOC321" s="15"/>
      <c r="TOE321" s="13"/>
      <c r="TOF321" s="35"/>
      <c r="TOG321" s="35"/>
      <c r="TOH321" s="15"/>
      <c r="TOJ321" s="13"/>
      <c r="TOK321" s="35"/>
      <c r="TOL321" s="35"/>
      <c r="TOM321" s="15"/>
      <c r="TOO321" s="13"/>
      <c r="TOP321" s="35"/>
      <c r="TOQ321" s="35"/>
      <c r="TOR321" s="15"/>
      <c r="TOT321" s="13"/>
      <c r="TOU321" s="35"/>
      <c r="TOV321" s="35"/>
      <c r="TOW321" s="15"/>
      <c r="TOY321" s="13"/>
      <c r="TOZ321" s="35"/>
      <c r="TPA321" s="35"/>
      <c r="TPB321" s="15"/>
      <c r="TPD321" s="13"/>
      <c r="TPE321" s="35"/>
      <c r="TPF321" s="35"/>
      <c r="TPG321" s="15"/>
      <c r="TPI321" s="13"/>
      <c r="TPJ321" s="35"/>
      <c r="TPK321" s="35"/>
      <c r="TPL321" s="15"/>
      <c r="TPN321" s="13"/>
      <c r="TPO321" s="35"/>
      <c r="TPP321" s="35"/>
      <c r="TPQ321" s="15"/>
      <c r="TPS321" s="13"/>
      <c r="TPT321" s="35"/>
      <c r="TPU321" s="35"/>
      <c r="TPV321" s="15"/>
      <c r="TPX321" s="13"/>
      <c r="TPY321" s="35"/>
      <c r="TPZ321" s="35"/>
      <c r="TQA321" s="15"/>
      <c r="TQC321" s="13"/>
      <c r="TQD321" s="35"/>
      <c r="TQE321" s="35"/>
      <c r="TQF321" s="15"/>
      <c r="TQH321" s="13"/>
      <c r="TQI321" s="35"/>
      <c r="TQJ321" s="35"/>
      <c r="TQK321" s="15"/>
      <c r="TQM321" s="13"/>
      <c r="TQN321" s="35"/>
      <c r="TQO321" s="35"/>
      <c r="TQP321" s="15"/>
      <c r="TQR321" s="13"/>
      <c r="TQS321" s="35"/>
      <c r="TQT321" s="35"/>
      <c r="TQU321" s="15"/>
      <c r="TQW321" s="13"/>
      <c r="TQX321" s="35"/>
      <c r="TQY321" s="35"/>
      <c r="TQZ321" s="15"/>
      <c r="TRB321" s="13"/>
      <c r="TRC321" s="35"/>
      <c r="TRD321" s="35"/>
      <c r="TRE321" s="15"/>
      <c r="TRG321" s="13"/>
      <c r="TRH321" s="35"/>
      <c r="TRI321" s="35"/>
      <c r="TRJ321" s="15"/>
      <c r="TRL321" s="13"/>
      <c r="TRM321" s="35"/>
      <c r="TRN321" s="35"/>
      <c r="TRO321" s="15"/>
      <c r="TRQ321" s="13"/>
      <c r="TRR321" s="35"/>
      <c r="TRS321" s="35"/>
      <c r="TRT321" s="15"/>
      <c r="TRV321" s="13"/>
      <c r="TRW321" s="35"/>
      <c r="TRX321" s="35"/>
      <c r="TRY321" s="15"/>
      <c r="TSA321" s="13"/>
      <c r="TSB321" s="35"/>
      <c r="TSC321" s="35"/>
      <c r="TSD321" s="15"/>
      <c r="TSF321" s="13"/>
      <c r="TSG321" s="35"/>
      <c r="TSH321" s="35"/>
      <c r="TSI321" s="15"/>
      <c r="TSK321" s="13"/>
      <c r="TSL321" s="35"/>
      <c r="TSM321" s="35"/>
      <c r="TSN321" s="15"/>
      <c r="TSP321" s="13"/>
      <c r="TSQ321" s="35"/>
      <c r="TSR321" s="35"/>
      <c r="TSS321" s="15"/>
      <c r="TSU321" s="13"/>
      <c r="TSV321" s="35"/>
      <c r="TSW321" s="35"/>
      <c r="TSX321" s="15"/>
      <c r="TSZ321" s="13"/>
      <c r="TTA321" s="35"/>
      <c r="TTB321" s="35"/>
      <c r="TTC321" s="15"/>
      <c r="TTE321" s="13"/>
      <c r="TTF321" s="35"/>
      <c r="TTG321" s="35"/>
      <c r="TTH321" s="15"/>
      <c r="TTJ321" s="13"/>
      <c r="TTK321" s="35"/>
      <c r="TTL321" s="35"/>
      <c r="TTM321" s="15"/>
      <c r="TTO321" s="13"/>
      <c r="TTP321" s="35"/>
      <c r="TTQ321" s="35"/>
      <c r="TTR321" s="15"/>
      <c r="TTT321" s="13"/>
      <c r="TTU321" s="35"/>
      <c r="TTV321" s="35"/>
      <c r="TTW321" s="15"/>
      <c r="TTY321" s="13"/>
      <c r="TTZ321" s="35"/>
      <c r="TUA321" s="35"/>
      <c r="TUB321" s="15"/>
      <c r="TUD321" s="13"/>
      <c r="TUE321" s="35"/>
      <c r="TUF321" s="35"/>
      <c r="TUG321" s="15"/>
      <c r="TUI321" s="13"/>
      <c r="TUJ321" s="35"/>
      <c r="TUK321" s="35"/>
      <c r="TUL321" s="15"/>
      <c r="TUN321" s="13"/>
      <c r="TUO321" s="35"/>
      <c r="TUP321" s="35"/>
      <c r="TUQ321" s="15"/>
      <c r="TUS321" s="13"/>
      <c r="TUT321" s="35"/>
      <c r="TUU321" s="35"/>
      <c r="TUV321" s="15"/>
      <c r="TUX321" s="13"/>
      <c r="TUY321" s="35"/>
      <c r="TUZ321" s="35"/>
      <c r="TVA321" s="15"/>
      <c r="TVC321" s="13"/>
      <c r="TVD321" s="35"/>
      <c r="TVE321" s="35"/>
      <c r="TVF321" s="15"/>
      <c r="TVH321" s="13"/>
      <c r="TVI321" s="35"/>
      <c r="TVJ321" s="35"/>
      <c r="TVK321" s="15"/>
      <c r="TVM321" s="13"/>
      <c r="TVN321" s="35"/>
      <c r="TVO321" s="35"/>
      <c r="TVP321" s="15"/>
      <c r="TVR321" s="13"/>
      <c r="TVS321" s="35"/>
      <c r="TVT321" s="35"/>
      <c r="TVU321" s="15"/>
      <c r="TVW321" s="13"/>
      <c r="TVX321" s="35"/>
      <c r="TVY321" s="35"/>
      <c r="TVZ321" s="15"/>
      <c r="TWB321" s="13"/>
      <c r="TWC321" s="35"/>
      <c r="TWD321" s="35"/>
      <c r="TWE321" s="15"/>
      <c r="TWG321" s="13"/>
      <c r="TWH321" s="35"/>
      <c r="TWI321" s="35"/>
      <c r="TWJ321" s="15"/>
      <c r="TWL321" s="13"/>
      <c r="TWM321" s="35"/>
      <c r="TWN321" s="35"/>
      <c r="TWO321" s="15"/>
      <c r="TWQ321" s="13"/>
      <c r="TWR321" s="35"/>
      <c r="TWS321" s="35"/>
      <c r="TWT321" s="15"/>
      <c r="TWV321" s="13"/>
      <c r="TWW321" s="35"/>
      <c r="TWX321" s="35"/>
      <c r="TWY321" s="15"/>
      <c r="TXA321" s="13"/>
      <c r="TXB321" s="35"/>
      <c r="TXC321" s="35"/>
      <c r="TXD321" s="15"/>
      <c r="TXF321" s="13"/>
      <c r="TXG321" s="35"/>
      <c r="TXH321" s="35"/>
      <c r="TXI321" s="15"/>
      <c r="TXK321" s="13"/>
      <c r="TXL321" s="35"/>
      <c r="TXM321" s="35"/>
      <c r="TXN321" s="15"/>
      <c r="TXP321" s="13"/>
      <c r="TXQ321" s="35"/>
      <c r="TXR321" s="35"/>
      <c r="TXS321" s="15"/>
      <c r="TXU321" s="13"/>
      <c r="TXV321" s="35"/>
      <c r="TXW321" s="35"/>
      <c r="TXX321" s="15"/>
      <c r="TXZ321" s="13"/>
      <c r="TYA321" s="35"/>
      <c r="TYB321" s="35"/>
      <c r="TYC321" s="15"/>
      <c r="TYE321" s="13"/>
      <c r="TYF321" s="35"/>
      <c r="TYG321" s="35"/>
      <c r="TYH321" s="15"/>
      <c r="TYJ321" s="13"/>
      <c r="TYK321" s="35"/>
      <c r="TYL321" s="35"/>
      <c r="TYM321" s="15"/>
      <c r="TYO321" s="13"/>
      <c r="TYP321" s="35"/>
      <c r="TYQ321" s="35"/>
      <c r="TYR321" s="15"/>
      <c r="TYT321" s="13"/>
      <c r="TYU321" s="35"/>
      <c r="TYV321" s="35"/>
      <c r="TYW321" s="15"/>
      <c r="TYY321" s="13"/>
      <c r="TYZ321" s="35"/>
      <c r="TZA321" s="35"/>
      <c r="TZB321" s="15"/>
      <c r="TZD321" s="13"/>
      <c r="TZE321" s="35"/>
      <c r="TZF321" s="35"/>
      <c r="TZG321" s="15"/>
      <c r="TZI321" s="13"/>
      <c r="TZJ321" s="35"/>
      <c r="TZK321" s="35"/>
      <c r="TZL321" s="15"/>
      <c r="TZN321" s="13"/>
      <c r="TZO321" s="35"/>
      <c r="TZP321" s="35"/>
      <c r="TZQ321" s="15"/>
      <c r="TZS321" s="13"/>
      <c r="TZT321" s="35"/>
      <c r="TZU321" s="35"/>
      <c r="TZV321" s="15"/>
      <c r="TZX321" s="13"/>
      <c r="TZY321" s="35"/>
      <c r="TZZ321" s="35"/>
      <c r="UAA321" s="15"/>
      <c r="UAC321" s="13"/>
      <c r="UAD321" s="35"/>
      <c r="UAE321" s="35"/>
      <c r="UAF321" s="15"/>
      <c r="UAH321" s="13"/>
      <c r="UAI321" s="35"/>
      <c r="UAJ321" s="35"/>
      <c r="UAK321" s="15"/>
      <c r="UAM321" s="13"/>
      <c r="UAN321" s="35"/>
      <c r="UAO321" s="35"/>
      <c r="UAP321" s="15"/>
      <c r="UAR321" s="13"/>
      <c r="UAS321" s="35"/>
      <c r="UAT321" s="35"/>
      <c r="UAU321" s="15"/>
      <c r="UAW321" s="13"/>
      <c r="UAX321" s="35"/>
      <c r="UAY321" s="35"/>
      <c r="UAZ321" s="15"/>
      <c r="UBB321" s="13"/>
      <c r="UBC321" s="35"/>
      <c r="UBD321" s="35"/>
      <c r="UBE321" s="15"/>
      <c r="UBG321" s="13"/>
      <c r="UBH321" s="35"/>
      <c r="UBI321" s="35"/>
      <c r="UBJ321" s="15"/>
      <c r="UBL321" s="13"/>
      <c r="UBM321" s="35"/>
      <c r="UBN321" s="35"/>
      <c r="UBO321" s="15"/>
      <c r="UBQ321" s="13"/>
      <c r="UBR321" s="35"/>
      <c r="UBS321" s="35"/>
      <c r="UBT321" s="15"/>
      <c r="UBV321" s="13"/>
      <c r="UBW321" s="35"/>
      <c r="UBX321" s="35"/>
      <c r="UBY321" s="15"/>
      <c r="UCA321" s="13"/>
      <c r="UCB321" s="35"/>
      <c r="UCC321" s="35"/>
      <c r="UCD321" s="15"/>
      <c r="UCF321" s="13"/>
      <c r="UCG321" s="35"/>
      <c r="UCH321" s="35"/>
      <c r="UCI321" s="15"/>
      <c r="UCK321" s="13"/>
      <c r="UCL321" s="35"/>
      <c r="UCM321" s="35"/>
      <c r="UCN321" s="15"/>
      <c r="UCP321" s="13"/>
      <c r="UCQ321" s="35"/>
      <c r="UCR321" s="35"/>
      <c r="UCS321" s="15"/>
      <c r="UCU321" s="13"/>
      <c r="UCV321" s="35"/>
      <c r="UCW321" s="35"/>
      <c r="UCX321" s="15"/>
      <c r="UCZ321" s="13"/>
      <c r="UDA321" s="35"/>
      <c r="UDB321" s="35"/>
      <c r="UDC321" s="15"/>
      <c r="UDE321" s="13"/>
      <c r="UDF321" s="35"/>
      <c r="UDG321" s="35"/>
      <c r="UDH321" s="15"/>
      <c r="UDJ321" s="13"/>
      <c r="UDK321" s="35"/>
      <c r="UDL321" s="35"/>
      <c r="UDM321" s="15"/>
      <c r="UDO321" s="13"/>
      <c r="UDP321" s="35"/>
      <c r="UDQ321" s="35"/>
      <c r="UDR321" s="15"/>
      <c r="UDT321" s="13"/>
      <c r="UDU321" s="35"/>
      <c r="UDV321" s="35"/>
      <c r="UDW321" s="15"/>
      <c r="UDY321" s="13"/>
      <c r="UDZ321" s="35"/>
      <c r="UEA321" s="35"/>
      <c r="UEB321" s="15"/>
      <c r="UED321" s="13"/>
      <c r="UEE321" s="35"/>
      <c r="UEF321" s="35"/>
      <c r="UEG321" s="15"/>
      <c r="UEI321" s="13"/>
      <c r="UEJ321" s="35"/>
      <c r="UEK321" s="35"/>
      <c r="UEL321" s="15"/>
      <c r="UEN321" s="13"/>
      <c r="UEO321" s="35"/>
      <c r="UEP321" s="35"/>
      <c r="UEQ321" s="15"/>
      <c r="UES321" s="13"/>
      <c r="UET321" s="35"/>
      <c r="UEU321" s="35"/>
      <c r="UEV321" s="15"/>
      <c r="UEX321" s="13"/>
      <c r="UEY321" s="35"/>
      <c r="UEZ321" s="35"/>
      <c r="UFA321" s="15"/>
      <c r="UFC321" s="13"/>
      <c r="UFD321" s="35"/>
      <c r="UFE321" s="35"/>
      <c r="UFF321" s="15"/>
      <c r="UFH321" s="13"/>
      <c r="UFI321" s="35"/>
      <c r="UFJ321" s="35"/>
      <c r="UFK321" s="15"/>
      <c r="UFM321" s="13"/>
      <c r="UFN321" s="35"/>
      <c r="UFO321" s="35"/>
      <c r="UFP321" s="15"/>
      <c r="UFR321" s="13"/>
      <c r="UFS321" s="35"/>
      <c r="UFT321" s="35"/>
      <c r="UFU321" s="15"/>
      <c r="UFW321" s="13"/>
      <c r="UFX321" s="35"/>
      <c r="UFY321" s="35"/>
      <c r="UFZ321" s="15"/>
      <c r="UGB321" s="13"/>
      <c r="UGC321" s="35"/>
      <c r="UGD321" s="35"/>
      <c r="UGE321" s="15"/>
      <c r="UGG321" s="13"/>
      <c r="UGH321" s="35"/>
      <c r="UGI321" s="35"/>
      <c r="UGJ321" s="15"/>
      <c r="UGL321" s="13"/>
      <c r="UGM321" s="35"/>
      <c r="UGN321" s="35"/>
      <c r="UGO321" s="15"/>
      <c r="UGQ321" s="13"/>
      <c r="UGR321" s="35"/>
      <c r="UGS321" s="35"/>
      <c r="UGT321" s="15"/>
      <c r="UGV321" s="13"/>
      <c r="UGW321" s="35"/>
      <c r="UGX321" s="35"/>
      <c r="UGY321" s="15"/>
      <c r="UHA321" s="13"/>
      <c r="UHB321" s="35"/>
      <c r="UHC321" s="35"/>
      <c r="UHD321" s="15"/>
      <c r="UHF321" s="13"/>
      <c r="UHG321" s="35"/>
      <c r="UHH321" s="35"/>
      <c r="UHI321" s="15"/>
      <c r="UHK321" s="13"/>
      <c r="UHL321" s="35"/>
      <c r="UHM321" s="35"/>
      <c r="UHN321" s="15"/>
      <c r="UHP321" s="13"/>
      <c r="UHQ321" s="35"/>
      <c r="UHR321" s="35"/>
      <c r="UHS321" s="15"/>
      <c r="UHU321" s="13"/>
      <c r="UHV321" s="35"/>
      <c r="UHW321" s="35"/>
      <c r="UHX321" s="15"/>
      <c r="UHZ321" s="13"/>
      <c r="UIA321" s="35"/>
      <c r="UIB321" s="35"/>
      <c r="UIC321" s="15"/>
      <c r="UIE321" s="13"/>
      <c r="UIF321" s="35"/>
      <c r="UIG321" s="35"/>
      <c r="UIH321" s="15"/>
      <c r="UIJ321" s="13"/>
      <c r="UIK321" s="35"/>
      <c r="UIL321" s="35"/>
      <c r="UIM321" s="15"/>
      <c r="UIO321" s="13"/>
      <c r="UIP321" s="35"/>
      <c r="UIQ321" s="35"/>
      <c r="UIR321" s="15"/>
      <c r="UIT321" s="13"/>
      <c r="UIU321" s="35"/>
      <c r="UIV321" s="35"/>
      <c r="UIW321" s="15"/>
      <c r="UIY321" s="13"/>
      <c r="UIZ321" s="35"/>
      <c r="UJA321" s="35"/>
      <c r="UJB321" s="15"/>
      <c r="UJD321" s="13"/>
      <c r="UJE321" s="35"/>
      <c r="UJF321" s="35"/>
      <c r="UJG321" s="15"/>
      <c r="UJI321" s="13"/>
      <c r="UJJ321" s="35"/>
      <c r="UJK321" s="35"/>
      <c r="UJL321" s="15"/>
      <c r="UJN321" s="13"/>
      <c r="UJO321" s="35"/>
      <c r="UJP321" s="35"/>
      <c r="UJQ321" s="15"/>
      <c r="UJS321" s="13"/>
      <c r="UJT321" s="35"/>
      <c r="UJU321" s="35"/>
      <c r="UJV321" s="15"/>
      <c r="UJX321" s="13"/>
      <c r="UJY321" s="35"/>
      <c r="UJZ321" s="35"/>
      <c r="UKA321" s="15"/>
      <c r="UKC321" s="13"/>
      <c r="UKD321" s="35"/>
      <c r="UKE321" s="35"/>
      <c r="UKF321" s="15"/>
      <c r="UKH321" s="13"/>
      <c r="UKI321" s="35"/>
      <c r="UKJ321" s="35"/>
      <c r="UKK321" s="15"/>
      <c r="UKM321" s="13"/>
      <c r="UKN321" s="35"/>
      <c r="UKO321" s="35"/>
      <c r="UKP321" s="15"/>
      <c r="UKR321" s="13"/>
      <c r="UKS321" s="35"/>
      <c r="UKT321" s="35"/>
      <c r="UKU321" s="15"/>
      <c r="UKW321" s="13"/>
      <c r="UKX321" s="35"/>
      <c r="UKY321" s="35"/>
      <c r="UKZ321" s="15"/>
      <c r="ULB321" s="13"/>
      <c r="ULC321" s="35"/>
      <c r="ULD321" s="35"/>
      <c r="ULE321" s="15"/>
      <c r="ULG321" s="13"/>
      <c r="ULH321" s="35"/>
      <c r="ULI321" s="35"/>
      <c r="ULJ321" s="15"/>
      <c r="ULL321" s="13"/>
      <c r="ULM321" s="35"/>
      <c r="ULN321" s="35"/>
      <c r="ULO321" s="15"/>
      <c r="ULQ321" s="13"/>
      <c r="ULR321" s="35"/>
      <c r="ULS321" s="35"/>
      <c r="ULT321" s="15"/>
      <c r="ULV321" s="13"/>
      <c r="ULW321" s="35"/>
      <c r="ULX321" s="35"/>
      <c r="ULY321" s="15"/>
      <c r="UMA321" s="13"/>
      <c r="UMB321" s="35"/>
      <c r="UMC321" s="35"/>
      <c r="UMD321" s="15"/>
      <c r="UMF321" s="13"/>
      <c r="UMG321" s="35"/>
      <c r="UMH321" s="35"/>
      <c r="UMI321" s="15"/>
      <c r="UMK321" s="13"/>
      <c r="UML321" s="35"/>
      <c r="UMM321" s="35"/>
      <c r="UMN321" s="15"/>
      <c r="UMP321" s="13"/>
      <c r="UMQ321" s="35"/>
      <c r="UMR321" s="35"/>
      <c r="UMS321" s="15"/>
      <c r="UMU321" s="13"/>
      <c r="UMV321" s="35"/>
      <c r="UMW321" s="35"/>
      <c r="UMX321" s="15"/>
      <c r="UMZ321" s="13"/>
      <c r="UNA321" s="35"/>
      <c r="UNB321" s="35"/>
      <c r="UNC321" s="15"/>
      <c r="UNE321" s="13"/>
      <c r="UNF321" s="35"/>
      <c r="UNG321" s="35"/>
      <c r="UNH321" s="15"/>
      <c r="UNJ321" s="13"/>
      <c r="UNK321" s="35"/>
      <c r="UNL321" s="35"/>
      <c r="UNM321" s="15"/>
      <c r="UNO321" s="13"/>
      <c r="UNP321" s="35"/>
      <c r="UNQ321" s="35"/>
      <c r="UNR321" s="15"/>
      <c r="UNT321" s="13"/>
      <c r="UNU321" s="35"/>
      <c r="UNV321" s="35"/>
      <c r="UNW321" s="15"/>
      <c r="UNY321" s="13"/>
      <c r="UNZ321" s="35"/>
      <c r="UOA321" s="35"/>
      <c r="UOB321" s="15"/>
      <c r="UOD321" s="13"/>
      <c r="UOE321" s="35"/>
      <c r="UOF321" s="35"/>
      <c r="UOG321" s="15"/>
      <c r="UOI321" s="13"/>
      <c r="UOJ321" s="35"/>
      <c r="UOK321" s="35"/>
      <c r="UOL321" s="15"/>
      <c r="UON321" s="13"/>
      <c r="UOO321" s="35"/>
      <c r="UOP321" s="35"/>
      <c r="UOQ321" s="15"/>
      <c r="UOS321" s="13"/>
      <c r="UOT321" s="35"/>
      <c r="UOU321" s="35"/>
      <c r="UOV321" s="15"/>
      <c r="UOX321" s="13"/>
      <c r="UOY321" s="35"/>
      <c r="UOZ321" s="35"/>
      <c r="UPA321" s="15"/>
      <c r="UPC321" s="13"/>
      <c r="UPD321" s="35"/>
      <c r="UPE321" s="35"/>
      <c r="UPF321" s="15"/>
      <c r="UPH321" s="13"/>
      <c r="UPI321" s="35"/>
      <c r="UPJ321" s="35"/>
      <c r="UPK321" s="15"/>
      <c r="UPM321" s="13"/>
      <c r="UPN321" s="35"/>
      <c r="UPO321" s="35"/>
      <c r="UPP321" s="15"/>
      <c r="UPR321" s="13"/>
      <c r="UPS321" s="35"/>
      <c r="UPT321" s="35"/>
      <c r="UPU321" s="15"/>
      <c r="UPW321" s="13"/>
      <c r="UPX321" s="35"/>
      <c r="UPY321" s="35"/>
      <c r="UPZ321" s="15"/>
      <c r="UQB321" s="13"/>
      <c r="UQC321" s="35"/>
      <c r="UQD321" s="35"/>
      <c r="UQE321" s="15"/>
      <c r="UQG321" s="13"/>
      <c r="UQH321" s="35"/>
      <c r="UQI321" s="35"/>
      <c r="UQJ321" s="15"/>
      <c r="UQL321" s="13"/>
      <c r="UQM321" s="35"/>
      <c r="UQN321" s="35"/>
      <c r="UQO321" s="15"/>
      <c r="UQQ321" s="13"/>
      <c r="UQR321" s="35"/>
      <c r="UQS321" s="35"/>
      <c r="UQT321" s="15"/>
      <c r="UQV321" s="13"/>
      <c r="UQW321" s="35"/>
      <c r="UQX321" s="35"/>
      <c r="UQY321" s="15"/>
      <c r="URA321" s="13"/>
      <c r="URB321" s="35"/>
      <c r="URC321" s="35"/>
      <c r="URD321" s="15"/>
      <c r="URF321" s="13"/>
      <c r="URG321" s="35"/>
      <c r="URH321" s="35"/>
      <c r="URI321" s="15"/>
      <c r="URK321" s="13"/>
      <c r="URL321" s="35"/>
      <c r="URM321" s="35"/>
      <c r="URN321" s="15"/>
      <c r="URP321" s="13"/>
      <c r="URQ321" s="35"/>
      <c r="URR321" s="35"/>
      <c r="URS321" s="15"/>
      <c r="URU321" s="13"/>
      <c r="URV321" s="35"/>
      <c r="URW321" s="35"/>
      <c r="URX321" s="15"/>
      <c r="URZ321" s="13"/>
      <c r="USA321" s="35"/>
      <c r="USB321" s="35"/>
      <c r="USC321" s="15"/>
      <c r="USE321" s="13"/>
      <c r="USF321" s="35"/>
      <c r="USG321" s="35"/>
      <c r="USH321" s="15"/>
      <c r="USJ321" s="13"/>
      <c r="USK321" s="35"/>
      <c r="USL321" s="35"/>
      <c r="USM321" s="15"/>
      <c r="USO321" s="13"/>
      <c r="USP321" s="35"/>
      <c r="USQ321" s="35"/>
      <c r="USR321" s="15"/>
      <c r="UST321" s="13"/>
      <c r="USU321" s="35"/>
      <c r="USV321" s="35"/>
      <c r="USW321" s="15"/>
      <c r="USY321" s="13"/>
      <c r="USZ321" s="35"/>
      <c r="UTA321" s="35"/>
      <c r="UTB321" s="15"/>
      <c r="UTD321" s="13"/>
      <c r="UTE321" s="35"/>
      <c r="UTF321" s="35"/>
      <c r="UTG321" s="15"/>
      <c r="UTI321" s="13"/>
      <c r="UTJ321" s="35"/>
      <c r="UTK321" s="35"/>
      <c r="UTL321" s="15"/>
      <c r="UTN321" s="13"/>
      <c r="UTO321" s="35"/>
      <c r="UTP321" s="35"/>
      <c r="UTQ321" s="15"/>
      <c r="UTS321" s="13"/>
      <c r="UTT321" s="35"/>
      <c r="UTU321" s="35"/>
      <c r="UTV321" s="15"/>
      <c r="UTX321" s="13"/>
      <c r="UTY321" s="35"/>
      <c r="UTZ321" s="35"/>
      <c r="UUA321" s="15"/>
      <c r="UUC321" s="13"/>
      <c r="UUD321" s="35"/>
      <c r="UUE321" s="35"/>
      <c r="UUF321" s="15"/>
      <c r="UUH321" s="13"/>
      <c r="UUI321" s="35"/>
      <c r="UUJ321" s="35"/>
      <c r="UUK321" s="15"/>
      <c r="UUM321" s="13"/>
      <c r="UUN321" s="35"/>
      <c r="UUO321" s="35"/>
      <c r="UUP321" s="15"/>
      <c r="UUR321" s="13"/>
      <c r="UUS321" s="35"/>
      <c r="UUT321" s="35"/>
      <c r="UUU321" s="15"/>
      <c r="UUW321" s="13"/>
      <c r="UUX321" s="35"/>
      <c r="UUY321" s="35"/>
      <c r="UUZ321" s="15"/>
      <c r="UVB321" s="13"/>
      <c r="UVC321" s="35"/>
      <c r="UVD321" s="35"/>
      <c r="UVE321" s="15"/>
      <c r="UVG321" s="13"/>
      <c r="UVH321" s="35"/>
      <c r="UVI321" s="35"/>
      <c r="UVJ321" s="15"/>
      <c r="UVL321" s="13"/>
      <c r="UVM321" s="35"/>
      <c r="UVN321" s="35"/>
      <c r="UVO321" s="15"/>
      <c r="UVQ321" s="13"/>
      <c r="UVR321" s="35"/>
      <c r="UVS321" s="35"/>
      <c r="UVT321" s="15"/>
      <c r="UVV321" s="13"/>
      <c r="UVW321" s="35"/>
      <c r="UVX321" s="35"/>
      <c r="UVY321" s="15"/>
      <c r="UWA321" s="13"/>
      <c r="UWB321" s="35"/>
      <c r="UWC321" s="35"/>
      <c r="UWD321" s="15"/>
      <c r="UWF321" s="13"/>
      <c r="UWG321" s="35"/>
      <c r="UWH321" s="35"/>
      <c r="UWI321" s="15"/>
      <c r="UWK321" s="13"/>
      <c r="UWL321" s="35"/>
      <c r="UWM321" s="35"/>
      <c r="UWN321" s="15"/>
      <c r="UWP321" s="13"/>
      <c r="UWQ321" s="35"/>
      <c r="UWR321" s="35"/>
      <c r="UWS321" s="15"/>
      <c r="UWU321" s="13"/>
      <c r="UWV321" s="35"/>
      <c r="UWW321" s="35"/>
      <c r="UWX321" s="15"/>
      <c r="UWZ321" s="13"/>
      <c r="UXA321" s="35"/>
      <c r="UXB321" s="35"/>
      <c r="UXC321" s="15"/>
      <c r="UXE321" s="13"/>
      <c r="UXF321" s="35"/>
      <c r="UXG321" s="35"/>
      <c r="UXH321" s="15"/>
      <c r="UXJ321" s="13"/>
      <c r="UXK321" s="35"/>
      <c r="UXL321" s="35"/>
      <c r="UXM321" s="15"/>
      <c r="UXO321" s="13"/>
      <c r="UXP321" s="35"/>
      <c r="UXQ321" s="35"/>
      <c r="UXR321" s="15"/>
      <c r="UXT321" s="13"/>
      <c r="UXU321" s="35"/>
      <c r="UXV321" s="35"/>
      <c r="UXW321" s="15"/>
      <c r="UXY321" s="13"/>
      <c r="UXZ321" s="35"/>
      <c r="UYA321" s="35"/>
      <c r="UYB321" s="15"/>
      <c r="UYD321" s="13"/>
      <c r="UYE321" s="35"/>
      <c r="UYF321" s="35"/>
      <c r="UYG321" s="15"/>
      <c r="UYI321" s="13"/>
      <c r="UYJ321" s="35"/>
      <c r="UYK321" s="35"/>
      <c r="UYL321" s="15"/>
      <c r="UYN321" s="13"/>
      <c r="UYO321" s="35"/>
      <c r="UYP321" s="35"/>
      <c r="UYQ321" s="15"/>
      <c r="UYS321" s="13"/>
      <c r="UYT321" s="35"/>
      <c r="UYU321" s="35"/>
      <c r="UYV321" s="15"/>
      <c r="UYX321" s="13"/>
      <c r="UYY321" s="35"/>
      <c r="UYZ321" s="35"/>
      <c r="UZA321" s="15"/>
      <c r="UZC321" s="13"/>
      <c r="UZD321" s="35"/>
      <c r="UZE321" s="35"/>
      <c r="UZF321" s="15"/>
      <c r="UZH321" s="13"/>
      <c r="UZI321" s="35"/>
      <c r="UZJ321" s="35"/>
      <c r="UZK321" s="15"/>
      <c r="UZM321" s="13"/>
      <c r="UZN321" s="35"/>
      <c r="UZO321" s="35"/>
      <c r="UZP321" s="15"/>
      <c r="UZR321" s="13"/>
      <c r="UZS321" s="35"/>
      <c r="UZT321" s="35"/>
      <c r="UZU321" s="15"/>
      <c r="UZW321" s="13"/>
      <c r="UZX321" s="35"/>
      <c r="UZY321" s="35"/>
      <c r="UZZ321" s="15"/>
      <c r="VAB321" s="13"/>
      <c r="VAC321" s="35"/>
      <c r="VAD321" s="35"/>
      <c r="VAE321" s="15"/>
      <c r="VAG321" s="13"/>
      <c r="VAH321" s="35"/>
      <c r="VAI321" s="35"/>
      <c r="VAJ321" s="15"/>
      <c r="VAL321" s="13"/>
      <c r="VAM321" s="35"/>
      <c r="VAN321" s="35"/>
      <c r="VAO321" s="15"/>
      <c r="VAQ321" s="13"/>
      <c r="VAR321" s="35"/>
      <c r="VAS321" s="35"/>
      <c r="VAT321" s="15"/>
      <c r="VAV321" s="13"/>
      <c r="VAW321" s="35"/>
      <c r="VAX321" s="35"/>
      <c r="VAY321" s="15"/>
      <c r="VBA321" s="13"/>
      <c r="VBB321" s="35"/>
      <c r="VBC321" s="35"/>
      <c r="VBD321" s="15"/>
      <c r="VBF321" s="13"/>
      <c r="VBG321" s="35"/>
      <c r="VBH321" s="35"/>
      <c r="VBI321" s="15"/>
      <c r="VBK321" s="13"/>
      <c r="VBL321" s="35"/>
      <c r="VBM321" s="35"/>
      <c r="VBN321" s="15"/>
      <c r="VBP321" s="13"/>
      <c r="VBQ321" s="35"/>
      <c r="VBR321" s="35"/>
      <c r="VBS321" s="15"/>
      <c r="VBU321" s="13"/>
      <c r="VBV321" s="35"/>
      <c r="VBW321" s="35"/>
      <c r="VBX321" s="15"/>
      <c r="VBZ321" s="13"/>
      <c r="VCA321" s="35"/>
      <c r="VCB321" s="35"/>
      <c r="VCC321" s="15"/>
      <c r="VCE321" s="13"/>
      <c r="VCF321" s="35"/>
      <c r="VCG321" s="35"/>
      <c r="VCH321" s="15"/>
      <c r="VCJ321" s="13"/>
      <c r="VCK321" s="35"/>
      <c r="VCL321" s="35"/>
      <c r="VCM321" s="15"/>
      <c r="VCO321" s="13"/>
      <c r="VCP321" s="35"/>
      <c r="VCQ321" s="35"/>
      <c r="VCR321" s="15"/>
      <c r="VCT321" s="13"/>
      <c r="VCU321" s="35"/>
      <c r="VCV321" s="35"/>
      <c r="VCW321" s="15"/>
      <c r="VCY321" s="13"/>
      <c r="VCZ321" s="35"/>
      <c r="VDA321" s="35"/>
      <c r="VDB321" s="15"/>
      <c r="VDD321" s="13"/>
      <c r="VDE321" s="35"/>
      <c r="VDF321" s="35"/>
      <c r="VDG321" s="15"/>
      <c r="VDI321" s="13"/>
      <c r="VDJ321" s="35"/>
      <c r="VDK321" s="35"/>
      <c r="VDL321" s="15"/>
      <c r="VDN321" s="13"/>
      <c r="VDO321" s="35"/>
      <c r="VDP321" s="35"/>
      <c r="VDQ321" s="15"/>
      <c r="VDS321" s="13"/>
      <c r="VDT321" s="35"/>
      <c r="VDU321" s="35"/>
      <c r="VDV321" s="15"/>
      <c r="VDX321" s="13"/>
      <c r="VDY321" s="35"/>
      <c r="VDZ321" s="35"/>
      <c r="VEA321" s="15"/>
      <c r="VEC321" s="13"/>
      <c r="VED321" s="35"/>
      <c r="VEE321" s="35"/>
      <c r="VEF321" s="15"/>
      <c r="VEH321" s="13"/>
      <c r="VEI321" s="35"/>
      <c r="VEJ321" s="35"/>
      <c r="VEK321" s="15"/>
      <c r="VEM321" s="13"/>
      <c r="VEN321" s="35"/>
      <c r="VEO321" s="35"/>
      <c r="VEP321" s="15"/>
      <c r="VER321" s="13"/>
      <c r="VES321" s="35"/>
      <c r="VET321" s="35"/>
      <c r="VEU321" s="15"/>
      <c r="VEW321" s="13"/>
      <c r="VEX321" s="35"/>
      <c r="VEY321" s="35"/>
      <c r="VEZ321" s="15"/>
      <c r="VFB321" s="13"/>
      <c r="VFC321" s="35"/>
      <c r="VFD321" s="35"/>
      <c r="VFE321" s="15"/>
      <c r="VFG321" s="13"/>
      <c r="VFH321" s="35"/>
      <c r="VFI321" s="35"/>
      <c r="VFJ321" s="15"/>
      <c r="VFL321" s="13"/>
      <c r="VFM321" s="35"/>
      <c r="VFN321" s="35"/>
      <c r="VFO321" s="15"/>
      <c r="VFQ321" s="13"/>
      <c r="VFR321" s="35"/>
      <c r="VFS321" s="35"/>
      <c r="VFT321" s="15"/>
      <c r="VFV321" s="13"/>
      <c r="VFW321" s="35"/>
      <c r="VFX321" s="35"/>
      <c r="VFY321" s="15"/>
      <c r="VGA321" s="13"/>
      <c r="VGB321" s="35"/>
      <c r="VGC321" s="35"/>
      <c r="VGD321" s="15"/>
      <c r="VGF321" s="13"/>
      <c r="VGG321" s="35"/>
      <c r="VGH321" s="35"/>
      <c r="VGI321" s="15"/>
      <c r="VGK321" s="13"/>
      <c r="VGL321" s="35"/>
      <c r="VGM321" s="35"/>
      <c r="VGN321" s="15"/>
      <c r="VGP321" s="13"/>
      <c r="VGQ321" s="35"/>
      <c r="VGR321" s="35"/>
      <c r="VGS321" s="15"/>
      <c r="VGU321" s="13"/>
      <c r="VGV321" s="35"/>
      <c r="VGW321" s="35"/>
      <c r="VGX321" s="15"/>
      <c r="VGZ321" s="13"/>
      <c r="VHA321" s="35"/>
      <c r="VHB321" s="35"/>
      <c r="VHC321" s="15"/>
      <c r="VHE321" s="13"/>
      <c r="VHF321" s="35"/>
      <c r="VHG321" s="35"/>
      <c r="VHH321" s="15"/>
      <c r="VHJ321" s="13"/>
      <c r="VHK321" s="35"/>
      <c r="VHL321" s="35"/>
      <c r="VHM321" s="15"/>
      <c r="VHO321" s="13"/>
      <c r="VHP321" s="35"/>
      <c r="VHQ321" s="35"/>
      <c r="VHR321" s="15"/>
      <c r="VHT321" s="13"/>
      <c r="VHU321" s="35"/>
      <c r="VHV321" s="35"/>
      <c r="VHW321" s="15"/>
      <c r="VHY321" s="13"/>
      <c r="VHZ321" s="35"/>
      <c r="VIA321" s="35"/>
      <c r="VIB321" s="15"/>
      <c r="VID321" s="13"/>
      <c r="VIE321" s="35"/>
      <c r="VIF321" s="35"/>
      <c r="VIG321" s="15"/>
      <c r="VII321" s="13"/>
      <c r="VIJ321" s="35"/>
      <c r="VIK321" s="35"/>
      <c r="VIL321" s="15"/>
      <c r="VIN321" s="13"/>
      <c r="VIO321" s="35"/>
      <c r="VIP321" s="35"/>
      <c r="VIQ321" s="15"/>
      <c r="VIS321" s="13"/>
      <c r="VIT321" s="35"/>
      <c r="VIU321" s="35"/>
      <c r="VIV321" s="15"/>
      <c r="VIX321" s="13"/>
      <c r="VIY321" s="35"/>
      <c r="VIZ321" s="35"/>
      <c r="VJA321" s="15"/>
      <c r="VJC321" s="13"/>
      <c r="VJD321" s="35"/>
      <c r="VJE321" s="35"/>
      <c r="VJF321" s="15"/>
      <c r="VJH321" s="13"/>
      <c r="VJI321" s="35"/>
      <c r="VJJ321" s="35"/>
      <c r="VJK321" s="15"/>
      <c r="VJM321" s="13"/>
      <c r="VJN321" s="35"/>
      <c r="VJO321" s="35"/>
      <c r="VJP321" s="15"/>
      <c r="VJR321" s="13"/>
      <c r="VJS321" s="35"/>
      <c r="VJT321" s="35"/>
      <c r="VJU321" s="15"/>
      <c r="VJW321" s="13"/>
      <c r="VJX321" s="35"/>
      <c r="VJY321" s="35"/>
      <c r="VJZ321" s="15"/>
      <c r="VKB321" s="13"/>
      <c r="VKC321" s="35"/>
      <c r="VKD321" s="35"/>
      <c r="VKE321" s="15"/>
      <c r="VKG321" s="13"/>
      <c r="VKH321" s="35"/>
      <c r="VKI321" s="35"/>
      <c r="VKJ321" s="15"/>
      <c r="VKL321" s="13"/>
      <c r="VKM321" s="35"/>
      <c r="VKN321" s="35"/>
      <c r="VKO321" s="15"/>
      <c r="VKQ321" s="13"/>
      <c r="VKR321" s="35"/>
      <c r="VKS321" s="35"/>
      <c r="VKT321" s="15"/>
      <c r="VKV321" s="13"/>
      <c r="VKW321" s="35"/>
      <c r="VKX321" s="35"/>
      <c r="VKY321" s="15"/>
      <c r="VLA321" s="13"/>
      <c r="VLB321" s="35"/>
      <c r="VLC321" s="35"/>
      <c r="VLD321" s="15"/>
      <c r="VLF321" s="13"/>
      <c r="VLG321" s="35"/>
      <c r="VLH321" s="35"/>
      <c r="VLI321" s="15"/>
      <c r="VLK321" s="13"/>
      <c r="VLL321" s="35"/>
      <c r="VLM321" s="35"/>
      <c r="VLN321" s="15"/>
      <c r="VLP321" s="13"/>
      <c r="VLQ321" s="35"/>
      <c r="VLR321" s="35"/>
      <c r="VLS321" s="15"/>
      <c r="VLU321" s="13"/>
      <c r="VLV321" s="35"/>
      <c r="VLW321" s="35"/>
      <c r="VLX321" s="15"/>
      <c r="VLZ321" s="13"/>
      <c r="VMA321" s="35"/>
      <c r="VMB321" s="35"/>
      <c r="VMC321" s="15"/>
      <c r="VME321" s="13"/>
      <c r="VMF321" s="35"/>
      <c r="VMG321" s="35"/>
      <c r="VMH321" s="15"/>
      <c r="VMJ321" s="13"/>
      <c r="VMK321" s="35"/>
      <c r="VML321" s="35"/>
      <c r="VMM321" s="15"/>
      <c r="VMO321" s="13"/>
      <c r="VMP321" s="35"/>
      <c r="VMQ321" s="35"/>
      <c r="VMR321" s="15"/>
      <c r="VMT321" s="13"/>
      <c r="VMU321" s="35"/>
      <c r="VMV321" s="35"/>
      <c r="VMW321" s="15"/>
      <c r="VMY321" s="13"/>
      <c r="VMZ321" s="35"/>
      <c r="VNA321" s="35"/>
      <c r="VNB321" s="15"/>
      <c r="VND321" s="13"/>
      <c r="VNE321" s="35"/>
      <c r="VNF321" s="35"/>
      <c r="VNG321" s="15"/>
      <c r="VNI321" s="13"/>
      <c r="VNJ321" s="35"/>
      <c r="VNK321" s="35"/>
      <c r="VNL321" s="15"/>
      <c r="VNN321" s="13"/>
      <c r="VNO321" s="35"/>
      <c r="VNP321" s="35"/>
      <c r="VNQ321" s="15"/>
      <c r="VNS321" s="13"/>
      <c r="VNT321" s="35"/>
      <c r="VNU321" s="35"/>
      <c r="VNV321" s="15"/>
      <c r="VNX321" s="13"/>
      <c r="VNY321" s="35"/>
      <c r="VNZ321" s="35"/>
      <c r="VOA321" s="15"/>
      <c r="VOC321" s="13"/>
      <c r="VOD321" s="35"/>
      <c r="VOE321" s="35"/>
      <c r="VOF321" s="15"/>
      <c r="VOH321" s="13"/>
      <c r="VOI321" s="35"/>
      <c r="VOJ321" s="35"/>
      <c r="VOK321" s="15"/>
      <c r="VOM321" s="13"/>
      <c r="VON321" s="35"/>
      <c r="VOO321" s="35"/>
      <c r="VOP321" s="15"/>
      <c r="VOR321" s="13"/>
      <c r="VOS321" s="35"/>
      <c r="VOT321" s="35"/>
      <c r="VOU321" s="15"/>
      <c r="VOW321" s="13"/>
      <c r="VOX321" s="35"/>
      <c r="VOY321" s="35"/>
      <c r="VOZ321" s="15"/>
      <c r="VPB321" s="13"/>
      <c r="VPC321" s="35"/>
      <c r="VPD321" s="35"/>
      <c r="VPE321" s="15"/>
      <c r="VPG321" s="13"/>
      <c r="VPH321" s="35"/>
      <c r="VPI321" s="35"/>
      <c r="VPJ321" s="15"/>
      <c r="VPL321" s="13"/>
      <c r="VPM321" s="35"/>
      <c r="VPN321" s="35"/>
      <c r="VPO321" s="15"/>
      <c r="VPQ321" s="13"/>
      <c r="VPR321" s="35"/>
      <c r="VPS321" s="35"/>
      <c r="VPT321" s="15"/>
      <c r="VPV321" s="13"/>
      <c r="VPW321" s="35"/>
      <c r="VPX321" s="35"/>
      <c r="VPY321" s="15"/>
      <c r="VQA321" s="13"/>
      <c r="VQB321" s="35"/>
      <c r="VQC321" s="35"/>
      <c r="VQD321" s="15"/>
      <c r="VQF321" s="13"/>
      <c r="VQG321" s="35"/>
      <c r="VQH321" s="35"/>
      <c r="VQI321" s="15"/>
      <c r="VQK321" s="13"/>
      <c r="VQL321" s="35"/>
      <c r="VQM321" s="35"/>
      <c r="VQN321" s="15"/>
      <c r="VQP321" s="13"/>
      <c r="VQQ321" s="35"/>
      <c r="VQR321" s="35"/>
      <c r="VQS321" s="15"/>
      <c r="VQU321" s="13"/>
      <c r="VQV321" s="35"/>
      <c r="VQW321" s="35"/>
      <c r="VQX321" s="15"/>
      <c r="VQZ321" s="13"/>
      <c r="VRA321" s="35"/>
      <c r="VRB321" s="35"/>
      <c r="VRC321" s="15"/>
      <c r="VRE321" s="13"/>
      <c r="VRF321" s="35"/>
      <c r="VRG321" s="35"/>
      <c r="VRH321" s="15"/>
      <c r="VRJ321" s="13"/>
      <c r="VRK321" s="35"/>
      <c r="VRL321" s="35"/>
      <c r="VRM321" s="15"/>
      <c r="VRO321" s="13"/>
      <c r="VRP321" s="35"/>
      <c r="VRQ321" s="35"/>
      <c r="VRR321" s="15"/>
      <c r="VRT321" s="13"/>
      <c r="VRU321" s="35"/>
      <c r="VRV321" s="35"/>
      <c r="VRW321" s="15"/>
      <c r="VRY321" s="13"/>
      <c r="VRZ321" s="35"/>
      <c r="VSA321" s="35"/>
      <c r="VSB321" s="15"/>
      <c r="VSD321" s="13"/>
      <c r="VSE321" s="35"/>
      <c r="VSF321" s="35"/>
      <c r="VSG321" s="15"/>
      <c r="VSI321" s="13"/>
      <c r="VSJ321" s="35"/>
      <c r="VSK321" s="35"/>
      <c r="VSL321" s="15"/>
      <c r="VSN321" s="13"/>
      <c r="VSO321" s="35"/>
      <c r="VSP321" s="35"/>
      <c r="VSQ321" s="15"/>
      <c r="VSS321" s="13"/>
      <c r="VST321" s="35"/>
      <c r="VSU321" s="35"/>
      <c r="VSV321" s="15"/>
      <c r="VSX321" s="13"/>
      <c r="VSY321" s="35"/>
      <c r="VSZ321" s="35"/>
      <c r="VTA321" s="15"/>
      <c r="VTC321" s="13"/>
      <c r="VTD321" s="35"/>
      <c r="VTE321" s="35"/>
      <c r="VTF321" s="15"/>
      <c r="VTH321" s="13"/>
      <c r="VTI321" s="35"/>
      <c r="VTJ321" s="35"/>
      <c r="VTK321" s="15"/>
      <c r="VTM321" s="13"/>
      <c r="VTN321" s="35"/>
      <c r="VTO321" s="35"/>
      <c r="VTP321" s="15"/>
      <c r="VTR321" s="13"/>
      <c r="VTS321" s="35"/>
      <c r="VTT321" s="35"/>
      <c r="VTU321" s="15"/>
      <c r="VTW321" s="13"/>
      <c r="VTX321" s="35"/>
      <c r="VTY321" s="35"/>
      <c r="VTZ321" s="15"/>
      <c r="VUB321" s="13"/>
      <c r="VUC321" s="35"/>
      <c r="VUD321" s="35"/>
      <c r="VUE321" s="15"/>
      <c r="VUG321" s="13"/>
      <c r="VUH321" s="35"/>
      <c r="VUI321" s="35"/>
      <c r="VUJ321" s="15"/>
      <c r="VUL321" s="13"/>
      <c r="VUM321" s="35"/>
      <c r="VUN321" s="35"/>
      <c r="VUO321" s="15"/>
      <c r="VUQ321" s="13"/>
      <c r="VUR321" s="35"/>
      <c r="VUS321" s="35"/>
      <c r="VUT321" s="15"/>
      <c r="VUV321" s="13"/>
      <c r="VUW321" s="35"/>
      <c r="VUX321" s="35"/>
      <c r="VUY321" s="15"/>
      <c r="VVA321" s="13"/>
      <c r="VVB321" s="35"/>
      <c r="VVC321" s="35"/>
      <c r="VVD321" s="15"/>
      <c r="VVF321" s="13"/>
      <c r="VVG321" s="35"/>
      <c r="VVH321" s="35"/>
      <c r="VVI321" s="15"/>
      <c r="VVK321" s="13"/>
      <c r="VVL321" s="35"/>
      <c r="VVM321" s="35"/>
      <c r="VVN321" s="15"/>
      <c r="VVP321" s="13"/>
      <c r="VVQ321" s="35"/>
      <c r="VVR321" s="35"/>
      <c r="VVS321" s="15"/>
      <c r="VVU321" s="13"/>
      <c r="VVV321" s="35"/>
      <c r="VVW321" s="35"/>
      <c r="VVX321" s="15"/>
      <c r="VVZ321" s="13"/>
      <c r="VWA321" s="35"/>
      <c r="VWB321" s="35"/>
      <c r="VWC321" s="15"/>
      <c r="VWE321" s="13"/>
      <c r="VWF321" s="35"/>
      <c r="VWG321" s="35"/>
      <c r="VWH321" s="15"/>
      <c r="VWJ321" s="13"/>
      <c r="VWK321" s="35"/>
      <c r="VWL321" s="35"/>
      <c r="VWM321" s="15"/>
      <c r="VWO321" s="13"/>
      <c r="VWP321" s="35"/>
      <c r="VWQ321" s="35"/>
      <c r="VWR321" s="15"/>
      <c r="VWT321" s="13"/>
      <c r="VWU321" s="35"/>
      <c r="VWV321" s="35"/>
      <c r="VWW321" s="15"/>
      <c r="VWY321" s="13"/>
      <c r="VWZ321" s="35"/>
      <c r="VXA321" s="35"/>
      <c r="VXB321" s="15"/>
      <c r="VXD321" s="13"/>
      <c r="VXE321" s="35"/>
      <c r="VXF321" s="35"/>
      <c r="VXG321" s="15"/>
      <c r="VXI321" s="13"/>
      <c r="VXJ321" s="35"/>
      <c r="VXK321" s="35"/>
      <c r="VXL321" s="15"/>
      <c r="VXN321" s="13"/>
      <c r="VXO321" s="35"/>
      <c r="VXP321" s="35"/>
      <c r="VXQ321" s="15"/>
      <c r="VXS321" s="13"/>
      <c r="VXT321" s="35"/>
      <c r="VXU321" s="35"/>
      <c r="VXV321" s="15"/>
      <c r="VXX321" s="13"/>
      <c r="VXY321" s="35"/>
      <c r="VXZ321" s="35"/>
      <c r="VYA321" s="15"/>
      <c r="VYC321" s="13"/>
      <c r="VYD321" s="35"/>
      <c r="VYE321" s="35"/>
      <c r="VYF321" s="15"/>
      <c r="VYH321" s="13"/>
      <c r="VYI321" s="35"/>
      <c r="VYJ321" s="35"/>
      <c r="VYK321" s="15"/>
      <c r="VYM321" s="13"/>
      <c r="VYN321" s="35"/>
      <c r="VYO321" s="35"/>
      <c r="VYP321" s="15"/>
      <c r="VYR321" s="13"/>
      <c r="VYS321" s="35"/>
      <c r="VYT321" s="35"/>
      <c r="VYU321" s="15"/>
      <c r="VYW321" s="13"/>
      <c r="VYX321" s="35"/>
      <c r="VYY321" s="35"/>
      <c r="VYZ321" s="15"/>
      <c r="VZB321" s="13"/>
      <c r="VZC321" s="35"/>
      <c r="VZD321" s="35"/>
      <c r="VZE321" s="15"/>
      <c r="VZG321" s="13"/>
      <c r="VZH321" s="35"/>
      <c r="VZI321" s="35"/>
      <c r="VZJ321" s="15"/>
      <c r="VZL321" s="13"/>
      <c r="VZM321" s="35"/>
      <c r="VZN321" s="35"/>
      <c r="VZO321" s="15"/>
      <c r="VZQ321" s="13"/>
      <c r="VZR321" s="35"/>
      <c r="VZS321" s="35"/>
      <c r="VZT321" s="15"/>
      <c r="VZV321" s="13"/>
      <c r="VZW321" s="35"/>
      <c r="VZX321" s="35"/>
      <c r="VZY321" s="15"/>
      <c r="WAA321" s="13"/>
      <c r="WAB321" s="35"/>
      <c r="WAC321" s="35"/>
      <c r="WAD321" s="15"/>
      <c r="WAF321" s="13"/>
      <c r="WAG321" s="35"/>
      <c r="WAH321" s="35"/>
      <c r="WAI321" s="15"/>
      <c r="WAK321" s="13"/>
      <c r="WAL321" s="35"/>
      <c r="WAM321" s="35"/>
      <c r="WAN321" s="15"/>
      <c r="WAP321" s="13"/>
      <c r="WAQ321" s="35"/>
      <c r="WAR321" s="35"/>
      <c r="WAS321" s="15"/>
      <c r="WAU321" s="13"/>
      <c r="WAV321" s="35"/>
      <c r="WAW321" s="35"/>
      <c r="WAX321" s="15"/>
      <c r="WAZ321" s="13"/>
      <c r="WBA321" s="35"/>
      <c r="WBB321" s="35"/>
      <c r="WBC321" s="15"/>
      <c r="WBE321" s="13"/>
      <c r="WBF321" s="35"/>
      <c r="WBG321" s="35"/>
      <c r="WBH321" s="15"/>
      <c r="WBJ321" s="13"/>
      <c r="WBK321" s="35"/>
      <c r="WBL321" s="35"/>
      <c r="WBM321" s="15"/>
      <c r="WBO321" s="13"/>
      <c r="WBP321" s="35"/>
      <c r="WBQ321" s="35"/>
      <c r="WBR321" s="15"/>
      <c r="WBT321" s="13"/>
      <c r="WBU321" s="35"/>
      <c r="WBV321" s="35"/>
      <c r="WBW321" s="15"/>
      <c r="WBY321" s="13"/>
      <c r="WBZ321" s="35"/>
      <c r="WCA321" s="35"/>
      <c r="WCB321" s="15"/>
      <c r="WCD321" s="13"/>
      <c r="WCE321" s="35"/>
      <c r="WCF321" s="35"/>
      <c r="WCG321" s="15"/>
      <c r="WCI321" s="13"/>
      <c r="WCJ321" s="35"/>
      <c r="WCK321" s="35"/>
      <c r="WCL321" s="15"/>
      <c r="WCN321" s="13"/>
      <c r="WCO321" s="35"/>
      <c r="WCP321" s="35"/>
      <c r="WCQ321" s="15"/>
      <c r="WCS321" s="13"/>
      <c r="WCT321" s="35"/>
      <c r="WCU321" s="35"/>
      <c r="WCV321" s="15"/>
      <c r="WCX321" s="13"/>
      <c r="WCY321" s="35"/>
      <c r="WCZ321" s="35"/>
      <c r="WDA321" s="15"/>
      <c r="WDC321" s="13"/>
      <c r="WDD321" s="35"/>
      <c r="WDE321" s="35"/>
      <c r="WDF321" s="15"/>
      <c r="WDH321" s="13"/>
      <c r="WDI321" s="35"/>
      <c r="WDJ321" s="35"/>
      <c r="WDK321" s="15"/>
      <c r="WDM321" s="13"/>
      <c r="WDN321" s="35"/>
      <c r="WDO321" s="35"/>
      <c r="WDP321" s="15"/>
      <c r="WDR321" s="13"/>
      <c r="WDS321" s="35"/>
      <c r="WDT321" s="35"/>
      <c r="WDU321" s="15"/>
      <c r="WDW321" s="13"/>
      <c r="WDX321" s="35"/>
      <c r="WDY321" s="35"/>
      <c r="WDZ321" s="15"/>
      <c r="WEB321" s="13"/>
      <c r="WEC321" s="35"/>
      <c r="WED321" s="35"/>
      <c r="WEE321" s="15"/>
      <c r="WEG321" s="13"/>
      <c r="WEH321" s="35"/>
      <c r="WEI321" s="35"/>
      <c r="WEJ321" s="15"/>
      <c r="WEL321" s="13"/>
      <c r="WEM321" s="35"/>
      <c r="WEN321" s="35"/>
      <c r="WEO321" s="15"/>
      <c r="WEQ321" s="13"/>
      <c r="WER321" s="35"/>
      <c r="WES321" s="35"/>
      <c r="WET321" s="15"/>
      <c r="WEV321" s="13"/>
      <c r="WEW321" s="35"/>
      <c r="WEX321" s="35"/>
      <c r="WEY321" s="15"/>
      <c r="WFA321" s="13"/>
      <c r="WFB321" s="35"/>
      <c r="WFC321" s="35"/>
      <c r="WFD321" s="15"/>
      <c r="WFF321" s="13"/>
      <c r="WFG321" s="35"/>
      <c r="WFH321" s="35"/>
      <c r="WFI321" s="15"/>
      <c r="WFK321" s="13"/>
      <c r="WFL321" s="35"/>
      <c r="WFM321" s="35"/>
      <c r="WFN321" s="15"/>
      <c r="WFP321" s="13"/>
      <c r="WFQ321" s="35"/>
      <c r="WFR321" s="35"/>
      <c r="WFS321" s="15"/>
      <c r="WFU321" s="13"/>
      <c r="WFV321" s="35"/>
      <c r="WFW321" s="35"/>
      <c r="WFX321" s="15"/>
      <c r="WFZ321" s="13"/>
      <c r="WGA321" s="35"/>
      <c r="WGB321" s="35"/>
      <c r="WGC321" s="15"/>
      <c r="WGE321" s="13"/>
      <c r="WGF321" s="35"/>
      <c r="WGG321" s="35"/>
      <c r="WGH321" s="15"/>
      <c r="WGJ321" s="13"/>
      <c r="WGK321" s="35"/>
      <c r="WGL321" s="35"/>
      <c r="WGM321" s="15"/>
      <c r="WGO321" s="13"/>
      <c r="WGP321" s="35"/>
      <c r="WGQ321" s="35"/>
      <c r="WGR321" s="15"/>
      <c r="WGT321" s="13"/>
      <c r="WGU321" s="35"/>
      <c r="WGV321" s="35"/>
      <c r="WGW321" s="15"/>
      <c r="WGY321" s="13"/>
      <c r="WGZ321" s="35"/>
      <c r="WHA321" s="35"/>
      <c r="WHB321" s="15"/>
      <c r="WHD321" s="13"/>
      <c r="WHE321" s="35"/>
      <c r="WHF321" s="35"/>
      <c r="WHG321" s="15"/>
      <c r="WHI321" s="13"/>
      <c r="WHJ321" s="35"/>
      <c r="WHK321" s="35"/>
      <c r="WHL321" s="15"/>
      <c r="WHN321" s="13"/>
      <c r="WHO321" s="35"/>
      <c r="WHP321" s="35"/>
      <c r="WHQ321" s="15"/>
      <c r="WHS321" s="13"/>
      <c r="WHT321" s="35"/>
      <c r="WHU321" s="35"/>
      <c r="WHV321" s="15"/>
      <c r="WHX321" s="13"/>
      <c r="WHY321" s="35"/>
      <c r="WHZ321" s="35"/>
      <c r="WIA321" s="15"/>
      <c r="WIC321" s="13"/>
      <c r="WID321" s="35"/>
      <c r="WIE321" s="35"/>
      <c r="WIF321" s="15"/>
      <c r="WIH321" s="13"/>
      <c r="WII321" s="35"/>
      <c r="WIJ321" s="35"/>
      <c r="WIK321" s="15"/>
      <c r="WIM321" s="13"/>
      <c r="WIN321" s="35"/>
      <c r="WIO321" s="35"/>
      <c r="WIP321" s="15"/>
      <c r="WIR321" s="13"/>
      <c r="WIS321" s="35"/>
      <c r="WIT321" s="35"/>
      <c r="WIU321" s="15"/>
      <c r="WIW321" s="13"/>
      <c r="WIX321" s="35"/>
      <c r="WIY321" s="35"/>
      <c r="WIZ321" s="15"/>
      <c r="WJB321" s="13"/>
      <c r="WJC321" s="35"/>
      <c r="WJD321" s="35"/>
      <c r="WJE321" s="15"/>
      <c r="WJG321" s="13"/>
      <c r="WJH321" s="35"/>
      <c r="WJI321" s="35"/>
      <c r="WJJ321" s="15"/>
      <c r="WJL321" s="13"/>
      <c r="WJM321" s="35"/>
      <c r="WJN321" s="35"/>
      <c r="WJO321" s="15"/>
      <c r="WJQ321" s="13"/>
      <c r="WJR321" s="35"/>
      <c r="WJS321" s="35"/>
      <c r="WJT321" s="15"/>
      <c r="WJV321" s="13"/>
      <c r="WJW321" s="35"/>
      <c r="WJX321" s="35"/>
      <c r="WJY321" s="15"/>
      <c r="WKA321" s="13"/>
      <c r="WKB321" s="35"/>
      <c r="WKC321" s="35"/>
      <c r="WKD321" s="15"/>
      <c r="WKF321" s="13"/>
      <c r="WKG321" s="35"/>
      <c r="WKH321" s="35"/>
      <c r="WKI321" s="15"/>
      <c r="WKK321" s="13"/>
      <c r="WKL321" s="35"/>
      <c r="WKM321" s="35"/>
      <c r="WKN321" s="15"/>
      <c r="WKP321" s="13"/>
      <c r="WKQ321" s="35"/>
      <c r="WKR321" s="35"/>
      <c r="WKS321" s="15"/>
      <c r="WKU321" s="13"/>
      <c r="WKV321" s="35"/>
      <c r="WKW321" s="35"/>
      <c r="WKX321" s="15"/>
      <c r="WKZ321" s="13"/>
      <c r="WLA321" s="35"/>
      <c r="WLB321" s="35"/>
      <c r="WLC321" s="15"/>
      <c r="WLE321" s="13"/>
      <c r="WLF321" s="35"/>
      <c r="WLG321" s="35"/>
      <c r="WLH321" s="15"/>
      <c r="WLJ321" s="13"/>
      <c r="WLK321" s="35"/>
      <c r="WLL321" s="35"/>
      <c r="WLM321" s="15"/>
      <c r="WLO321" s="13"/>
      <c r="WLP321" s="35"/>
      <c r="WLQ321" s="35"/>
      <c r="WLR321" s="15"/>
      <c r="WLT321" s="13"/>
      <c r="WLU321" s="35"/>
      <c r="WLV321" s="35"/>
      <c r="WLW321" s="15"/>
      <c r="WLY321" s="13"/>
      <c r="WLZ321" s="35"/>
      <c r="WMA321" s="35"/>
      <c r="WMB321" s="15"/>
      <c r="WMD321" s="13"/>
      <c r="WME321" s="35"/>
      <c r="WMF321" s="35"/>
      <c r="WMG321" s="15"/>
      <c r="WMI321" s="13"/>
      <c r="WMJ321" s="35"/>
      <c r="WMK321" s="35"/>
      <c r="WML321" s="15"/>
      <c r="WMN321" s="13"/>
      <c r="WMO321" s="35"/>
      <c r="WMP321" s="35"/>
      <c r="WMQ321" s="15"/>
      <c r="WMS321" s="13"/>
      <c r="WMT321" s="35"/>
      <c r="WMU321" s="35"/>
      <c r="WMV321" s="15"/>
      <c r="WMX321" s="13"/>
      <c r="WMY321" s="35"/>
      <c r="WMZ321" s="35"/>
      <c r="WNA321" s="15"/>
      <c r="WNC321" s="13"/>
      <c r="WND321" s="35"/>
      <c r="WNE321" s="35"/>
      <c r="WNF321" s="15"/>
      <c r="WNH321" s="13"/>
      <c r="WNI321" s="35"/>
      <c r="WNJ321" s="35"/>
      <c r="WNK321" s="15"/>
      <c r="WNM321" s="13"/>
      <c r="WNN321" s="35"/>
      <c r="WNO321" s="35"/>
      <c r="WNP321" s="15"/>
      <c r="WNR321" s="13"/>
      <c r="WNS321" s="35"/>
      <c r="WNT321" s="35"/>
      <c r="WNU321" s="15"/>
      <c r="WNW321" s="13"/>
      <c r="WNX321" s="35"/>
      <c r="WNY321" s="35"/>
      <c r="WNZ321" s="15"/>
      <c r="WOB321" s="13"/>
      <c r="WOC321" s="35"/>
      <c r="WOD321" s="35"/>
      <c r="WOE321" s="15"/>
      <c r="WOG321" s="13"/>
      <c r="WOH321" s="35"/>
      <c r="WOI321" s="35"/>
      <c r="WOJ321" s="15"/>
      <c r="WOL321" s="13"/>
      <c r="WOM321" s="35"/>
      <c r="WON321" s="35"/>
      <c r="WOO321" s="15"/>
      <c r="WOQ321" s="13"/>
      <c r="WOR321" s="35"/>
      <c r="WOS321" s="35"/>
      <c r="WOT321" s="15"/>
      <c r="WOV321" s="13"/>
      <c r="WOW321" s="35"/>
      <c r="WOX321" s="35"/>
      <c r="WOY321" s="15"/>
      <c r="WPA321" s="13"/>
      <c r="WPB321" s="35"/>
      <c r="WPC321" s="35"/>
      <c r="WPD321" s="15"/>
      <c r="WPF321" s="13"/>
      <c r="WPG321" s="35"/>
      <c r="WPH321" s="35"/>
      <c r="WPI321" s="15"/>
      <c r="WPK321" s="13"/>
      <c r="WPL321" s="35"/>
      <c r="WPM321" s="35"/>
      <c r="WPN321" s="15"/>
      <c r="WPP321" s="13"/>
      <c r="WPQ321" s="35"/>
      <c r="WPR321" s="35"/>
      <c r="WPS321" s="15"/>
      <c r="WPU321" s="13"/>
      <c r="WPV321" s="35"/>
      <c r="WPW321" s="35"/>
      <c r="WPX321" s="15"/>
      <c r="WPZ321" s="13"/>
      <c r="WQA321" s="35"/>
      <c r="WQB321" s="35"/>
      <c r="WQC321" s="15"/>
      <c r="WQE321" s="13"/>
      <c r="WQF321" s="35"/>
      <c r="WQG321" s="35"/>
      <c r="WQH321" s="15"/>
      <c r="WQJ321" s="13"/>
      <c r="WQK321" s="35"/>
      <c r="WQL321" s="35"/>
      <c r="WQM321" s="15"/>
      <c r="WQO321" s="13"/>
      <c r="WQP321" s="35"/>
      <c r="WQQ321" s="35"/>
      <c r="WQR321" s="15"/>
      <c r="WQT321" s="13"/>
      <c r="WQU321" s="35"/>
      <c r="WQV321" s="35"/>
      <c r="WQW321" s="15"/>
      <c r="WQY321" s="13"/>
      <c r="WQZ321" s="35"/>
      <c r="WRA321" s="35"/>
      <c r="WRB321" s="15"/>
      <c r="WRD321" s="13"/>
      <c r="WRE321" s="35"/>
      <c r="WRF321" s="35"/>
      <c r="WRG321" s="15"/>
      <c r="WRI321" s="13"/>
      <c r="WRJ321" s="35"/>
      <c r="WRK321" s="35"/>
      <c r="WRL321" s="15"/>
      <c r="WRN321" s="13"/>
      <c r="WRO321" s="35"/>
      <c r="WRP321" s="35"/>
      <c r="WRQ321" s="15"/>
      <c r="WRS321" s="13"/>
      <c r="WRT321" s="35"/>
      <c r="WRU321" s="35"/>
      <c r="WRV321" s="15"/>
      <c r="WRX321" s="13"/>
      <c r="WRY321" s="35"/>
      <c r="WRZ321" s="35"/>
      <c r="WSA321" s="15"/>
      <c r="WSC321" s="13"/>
      <c r="WSD321" s="35"/>
      <c r="WSE321" s="35"/>
      <c r="WSF321" s="15"/>
      <c r="WSH321" s="13"/>
      <c r="WSI321" s="35"/>
      <c r="WSJ321" s="35"/>
      <c r="WSK321" s="15"/>
      <c r="WSM321" s="13"/>
      <c r="WSN321" s="35"/>
      <c r="WSO321" s="35"/>
      <c r="WSP321" s="15"/>
      <c r="WSR321" s="13"/>
      <c r="WSS321" s="35"/>
      <c r="WST321" s="35"/>
      <c r="WSU321" s="15"/>
      <c r="WSW321" s="13"/>
      <c r="WSX321" s="35"/>
      <c r="WSY321" s="35"/>
      <c r="WSZ321" s="15"/>
      <c r="WTB321" s="13"/>
      <c r="WTC321" s="35"/>
      <c r="WTD321" s="35"/>
      <c r="WTE321" s="15"/>
      <c r="WTG321" s="13"/>
      <c r="WTH321" s="35"/>
      <c r="WTI321" s="35"/>
      <c r="WTJ321" s="15"/>
      <c r="WTL321" s="13"/>
      <c r="WTM321" s="35"/>
      <c r="WTN321" s="35"/>
      <c r="WTO321" s="15"/>
      <c r="WTQ321" s="13"/>
      <c r="WTR321" s="35"/>
      <c r="WTS321" s="35"/>
      <c r="WTT321" s="15"/>
      <c r="WTV321" s="13"/>
      <c r="WTW321" s="35"/>
      <c r="WTX321" s="35"/>
      <c r="WTY321" s="15"/>
      <c r="WUA321" s="13"/>
      <c r="WUB321" s="35"/>
      <c r="WUC321" s="35"/>
      <c r="WUD321" s="15"/>
      <c r="WUF321" s="13"/>
      <c r="WUG321" s="35"/>
      <c r="WUH321" s="35"/>
      <c r="WUI321" s="15"/>
      <c r="WUK321" s="13"/>
      <c r="WUL321" s="35"/>
      <c r="WUM321" s="35"/>
      <c r="WUN321" s="15"/>
      <c r="WUP321" s="13"/>
      <c r="WUQ321" s="35"/>
      <c r="WUR321" s="35"/>
      <c r="WUS321" s="15"/>
      <c r="WUU321" s="13"/>
      <c r="WUV321" s="35"/>
      <c r="WUW321" s="35"/>
      <c r="WUX321" s="15"/>
      <c r="WUZ321" s="13"/>
      <c r="WVA321" s="35"/>
      <c r="WVB321" s="35"/>
      <c r="WVC321" s="15"/>
      <c r="WVE321" s="13"/>
      <c r="WVF321" s="35"/>
      <c r="WVG321" s="35"/>
      <c r="WVH321" s="15"/>
      <c r="WVJ321" s="13"/>
      <c r="WVK321" s="35"/>
      <c r="WVL321" s="35"/>
      <c r="WVM321" s="15"/>
      <c r="WVO321" s="13"/>
      <c r="WVP321" s="35"/>
      <c r="WVQ321" s="35"/>
      <c r="WVR321" s="15"/>
      <c r="WVT321" s="13"/>
      <c r="WVU321" s="35"/>
      <c r="WVV321" s="35"/>
      <c r="WVW321" s="15"/>
      <c r="WVY321" s="13"/>
      <c r="WVZ321" s="35"/>
      <c r="WWA321" s="35"/>
      <c r="WWB321" s="15"/>
      <c r="WWD321" s="13"/>
      <c r="WWE321" s="35"/>
      <c r="WWF321" s="35"/>
      <c r="WWG321" s="15"/>
      <c r="WWI321" s="13"/>
      <c r="WWJ321" s="35"/>
      <c r="WWK321" s="35"/>
      <c r="WWL321" s="15"/>
      <c r="WWN321" s="13"/>
      <c r="WWO321" s="35"/>
      <c r="WWP321" s="35"/>
      <c r="WWQ321" s="15"/>
      <c r="WWS321" s="13"/>
      <c r="WWT321" s="35"/>
      <c r="WWU321" s="35"/>
      <c r="WWV321" s="15"/>
      <c r="WWX321" s="13"/>
      <c r="WWY321" s="35"/>
      <c r="WWZ321" s="35"/>
      <c r="WXA321" s="15"/>
      <c r="WXC321" s="13"/>
      <c r="WXD321" s="35"/>
      <c r="WXE321" s="35"/>
      <c r="WXF321" s="15"/>
      <c r="WXH321" s="13"/>
      <c r="WXI321" s="35"/>
      <c r="WXJ321" s="35"/>
      <c r="WXK321" s="15"/>
      <c r="WXM321" s="13"/>
      <c r="WXN321" s="35"/>
      <c r="WXO321" s="35"/>
      <c r="WXP321" s="15"/>
      <c r="WXR321" s="13"/>
      <c r="WXS321" s="35"/>
      <c r="WXT321" s="35"/>
      <c r="WXU321" s="15"/>
      <c r="WXW321" s="13"/>
      <c r="WXX321" s="35"/>
      <c r="WXY321" s="35"/>
      <c r="WXZ321" s="15"/>
      <c r="WYB321" s="13"/>
      <c r="WYC321" s="35"/>
      <c r="WYD321" s="35"/>
      <c r="WYE321" s="15"/>
      <c r="WYG321" s="13"/>
      <c r="WYH321" s="35"/>
      <c r="WYI321" s="35"/>
      <c r="WYJ321" s="15"/>
      <c r="WYL321" s="13"/>
      <c r="WYM321" s="35"/>
      <c r="WYN321" s="35"/>
      <c r="WYO321" s="15"/>
      <c r="WYQ321" s="13"/>
      <c r="WYR321" s="35"/>
      <c r="WYS321" s="35"/>
      <c r="WYT321" s="15"/>
      <c r="WYV321" s="13"/>
      <c r="WYW321" s="35"/>
      <c r="WYX321" s="35"/>
      <c r="WYY321" s="15"/>
      <c r="WZA321" s="13"/>
      <c r="WZB321" s="35"/>
      <c r="WZC321" s="35"/>
      <c r="WZD321" s="15"/>
      <c r="WZF321" s="13"/>
      <c r="WZG321" s="35"/>
      <c r="WZH321" s="35"/>
      <c r="WZI321" s="15"/>
      <c r="WZK321" s="13"/>
      <c r="WZL321" s="35"/>
      <c r="WZM321" s="35"/>
      <c r="WZN321" s="15"/>
      <c r="WZP321" s="13"/>
      <c r="WZQ321" s="35"/>
      <c r="WZR321" s="35"/>
      <c r="WZS321" s="15"/>
      <c r="WZU321" s="13"/>
      <c r="WZV321" s="35"/>
      <c r="WZW321" s="35"/>
      <c r="WZX321" s="15"/>
      <c r="WZZ321" s="13"/>
      <c r="XAA321" s="35"/>
      <c r="XAB321" s="35"/>
      <c r="XAC321" s="15"/>
      <c r="XAE321" s="13"/>
      <c r="XAF321" s="35"/>
      <c r="XAG321" s="35"/>
      <c r="XAH321" s="15"/>
      <c r="XAJ321" s="13"/>
      <c r="XAK321" s="35"/>
      <c r="XAL321" s="35"/>
      <c r="XAM321" s="15"/>
      <c r="XAO321" s="13"/>
      <c r="XAP321" s="35"/>
      <c r="XAQ321" s="35"/>
      <c r="XAR321" s="15"/>
      <c r="XAT321" s="13"/>
      <c r="XAU321" s="35"/>
      <c r="XAV321" s="35"/>
      <c r="XAW321" s="15"/>
      <c r="XAY321" s="13"/>
      <c r="XAZ321" s="35"/>
      <c r="XBA321" s="35"/>
      <c r="XBB321" s="15"/>
      <c r="XBD321" s="13"/>
      <c r="XBE321" s="35"/>
      <c r="XBF321" s="35"/>
      <c r="XBG321" s="15"/>
      <c r="XBI321" s="13"/>
      <c r="XBJ321" s="35"/>
      <c r="XBK321" s="35"/>
      <c r="XBL321" s="15"/>
      <c r="XBN321" s="13"/>
      <c r="XBO321" s="35"/>
      <c r="XBP321" s="35"/>
      <c r="XBQ321" s="15"/>
      <c r="XBS321" s="13"/>
      <c r="XBT321" s="35"/>
      <c r="XBU321" s="35"/>
      <c r="XBV321" s="15"/>
      <c r="XBX321" s="13"/>
      <c r="XBY321" s="35"/>
      <c r="XBZ321" s="35"/>
      <c r="XCA321" s="15"/>
      <c r="XCC321" s="13"/>
      <c r="XCD321" s="35"/>
      <c r="XCE321" s="35"/>
      <c r="XCF321" s="15"/>
      <c r="XCH321" s="13"/>
      <c r="XCI321" s="35"/>
      <c r="XCJ321" s="35"/>
      <c r="XCK321" s="15"/>
      <c r="XCM321" s="13"/>
      <c r="XCN321" s="35"/>
      <c r="XCO321" s="35"/>
      <c r="XCP321" s="15"/>
      <c r="XCR321" s="13"/>
      <c r="XCS321" s="35"/>
      <c r="XCT321" s="35"/>
      <c r="XCU321" s="15"/>
      <c r="XCW321" s="13"/>
      <c r="XCX321" s="35"/>
      <c r="XCY321" s="35"/>
      <c r="XCZ321" s="15"/>
      <c r="XDB321" s="13"/>
      <c r="XDC321" s="35"/>
      <c r="XDD321" s="35"/>
      <c r="XDE321" s="15"/>
      <c r="XDG321" s="13"/>
      <c r="XDH321" s="35"/>
      <c r="XDI321" s="35"/>
      <c r="XDJ321" s="15"/>
      <c r="XDL321" s="13"/>
      <c r="XDM321" s="35"/>
      <c r="XDN321" s="35"/>
      <c r="XDO321" s="15"/>
      <c r="XDQ321" s="13"/>
      <c r="XDR321" s="35"/>
      <c r="XDS321" s="35"/>
      <c r="XDT321" s="15"/>
      <c r="XDV321" s="13"/>
      <c r="XDW321" s="35"/>
      <c r="XDX321" s="35"/>
      <c r="XDY321" s="15"/>
      <c r="XEA321" s="13"/>
      <c r="XEB321" s="35"/>
      <c r="XEC321" s="35"/>
      <c r="XED321" s="15"/>
      <c r="XEF321" s="13"/>
      <c r="XEG321" s="35"/>
      <c r="XEH321" s="35"/>
      <c r="XEI321" s="15"/>
      <c r="XEK321" s="13"/>
      <c r="XEL321" s="35"/>
      <c r="XEM321" s="35"/>
      <c r="XEN321" s="15"/>
      <c r="XEP321" s="13"/>
      <c r="XEQ321" s="35"/>
      <c r="XER321" s="35"/>
      <c r="XES321" s="15"/>
      <c r="XEU321" s="13"/>
      <c r="XEV321" s="35"/>
      <c r="XEW321" s="35"/>
      <c r="XEX321" s="15"/>
      <c r="XEZ321" s="13"/>
      <c r="XFA321" s="35"/>
      <c r="XFB321" s="35"/>
      <c r="XFC321" s="15"/>
    </row>
    <row r="322" spans="1:1023 1025:2048 2050:6143 6145:7168 7170:11263 11265:12288 12290:16383" x14ac:dyDescent="0.3">
      <c r="A322" s="35">
        <v>46127</v>
      </c>
      <c r="B322" s="35" t="s">
        <v>1072</v>
      </c>
      <c r="C322" s="15" t="s">
        <v>1492</v>
      </c>
      <c r="D322" s="1" t="s">
        <v>701</v>
      </c>
      <c r="E322" s="13">
        <v>46353</v>
      </c>
      <c r="F322" s="53">
        <f t="shared" si="13"/>
        <v>226</v>
      </c>
      <c r="G322" s="19">
        <v>-296.35042399999998</v>
      </c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/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6"/>
      <c r="DP322" s="36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6"/>
      <c r="EG322" s="36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6"/>
      <c r="EX322" s="36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6"/>
      <c r="FO322" s="36"/>
      <c r="FP322" s="36"/>
      <c r="FQ322" s="36"/>
      <c r="FR322" s="36"/>
      <c r="FS322" s="36"/>
      <c r="FT322" s="36"/>
      <c r="FU322" s="36"/>
      <c r="FV322" s="36"/>
      <c r="FW322" s="36"/>
      <c r="FX322" s="36"/>
      <c r="FY322" s="36"/>
      <c r="FZ322" s="36"/>
      <c r="GA322" s="36"/>
      <c r="GB322" s="36"/>
      <c r="GC322" s="36"/>
      <c r="GD322" s="36"/>
      <c r="GE322" s="36"/>
      <c r="GF322" s="36"/>
      <c r="GG322" s="36"/>
      <c r="GH322" s="36"/>
      <c r="GI322" s="36"/>
      <c r="GJ322" s="36"/>
      <c r="GK322" s="36"/>
      <c r="GL322" s="36"/>
      <c r="GM322" s="36"/>
      <c r="GN322" s="36"/>
      <c r="GO322" s="36"/>
      <c r="GP322" s="36"/>
      <c r="GQ322" s="36"/>
      <c r="GR322" s="36"/>
      <c r="GS322" s="36"/>
      <c r="GT322" s="36"/>
      <c r="GU322" s="36"/>
      <c r="GV322" s="36"/>
      <c r="GW322" s="36"/>
      <c r="GX322" s="36"/>
      <c r="GY322" s="36"/>
      <c r="GZ322" s="36"/>
      <c r="HA322" s="36"/>
      <c r="HB322" s="36"/>
      <c r="HC322" s="36"/>
      <c r="HD322" s="36"/>
      <c r="HE322" s="36"/>
      <c r="HF322" s="36"/>
      <c r="HG322" s="36"/>
      <c r="HH322" s="36"/>
      <c r="HI322" s="36"/>
      <c r="HJ322" s="36"/>
      <c r="HK322" s="36"/>
      <c r="HL322" s="36"/>
      <c r="HM322" s="36"/>
      <c r="HN322" s="36"/>
      <c r="HO322" s="36"/>
      <c r="HP322" s="36"/>
      <c r="HQ322" s="36"/>
      <c r="HR322" s="36"/>
      <c r="HS322" s="36"/>
      <c r="HT322" s="36"/>
      <c r="HU322" s="36"/>
      <c r="HV322" s="36"/>
      <c r="HW322" s="36"/>
      <c r="HX322" s="36"/>
      <c r="HY322" s="36"/>
      <c r="HZ322" s="36"/>
      <c r="IA322" s="36"/>
      <c r="IB322" s="36"/>
      <c r="IC322" s="36"/>
      <c r="ID322" s="36"/>
      <c r="IE322" s="36"/>
      <c r="IF322" s="36"/>
      <c r="IG322" s="36"/>
      <c r="IH322" s="36"/>
      <c r="II322" s="36"/>
      <c r="IJ322" s="36"/>
      <c r="IK322" s="36"/>
      <c r="IL322" s="36"/>
      <c r="IM322" s="36"/>
      <c r="IN322" s="36"/>
      <c r="IO322" s="36"/>
      <c r="IP322" s="36"/>
      <c r="IQ322" s="36"/>
      <c r="IR322" s="36"/>
      <c r="IS322" s="36"/>
      <c r="IT322" s="36"/>
      <c r="IU322" s="36"/>
      <c r="IV322" s="36"/>
      <c r="IW322" s="36"/>
      <c r="IX322" s="36"/>
      <c r="IY322" s="36"/>
      <c r="IZ322" s="36"/>
      <c r="JA322" s="36"/>
      <c r="JB322" s="36"/>
      <c r="JC322" s="36"/>
      <c r="JD322" s="36"/>
      <c r="JE322" s="36"/>
      <c r="JF322" s="36"/>
      <c r="JG322" s="36"/>
      <c r="JH322" s="36"/>
      <c r="JI322" s="36"/>
      <c r="JJ322" s="36"/>
      <c r="JK322" s="36"/>
      <c r="JL322" s="36"/>
      <c r="JM322" s="36"/>
      <c r="JN322" s="36"/>
      <c r="JO322" s="36"/>
      <c r="JP322" s="36"/>
      <c r="JQ322" s="36"/>
      <c r="JR322" s="36"/>
      <c r="JS322" s="36"/>
      <c r="JT322" s="36"/>
      <c r="JU322" s="36"/>
      <c r="JV322" s="36"/>
      <c r="JW322" s="36"/>
      <c r="JX322" s="36"/>
      <c r="JY322" s="36"/>
      <c r="JZ322" s="36"/>
      <c r="KA322" s="36"/>
      <c r="KB322" s="36"/>
      <c r="KC322" s="36"/>
      <c r="KD322" s="36"/>
      <c r="KE322" s="36"/>
      <c r="KF322" s="36"/>
      <c r="KG322" s="36"/>
      <c r="KH322" s="36"/>
      <c r="KI322" s="36"/>
      <c r="KJ322" s="36"/>
      <c r="KK322" s="36"/>
      <c r="KL322" s="36"/>
      <c r="KM322" s="36"/>
      <c r="KN322" s="36"/>
      <c r="KO322" s="36"/>
      <c r="KP322" s="36"/>
      <c r="KQ322" s="36"/>
      <c r="KR322" s="36"/>
      <c r="KS322" s="36"/>
      <c r="KT322" s="36"/>
      <c r="KU322" s="36"/>
      <c r="KV322" s="36"/>
      <c r="KW322" s="36"/>
      <c r="KX322" s="36"/>
      <c r="KY322" s="36"/>
      <c r="KZ322" s="36"/>
      <c r="LA322" s="36"/>
      <c r="LB322" s="36"/>
      <c r="LC322" s="36"/>
      <c r="LD322" s="36"/>
      <c r="LE322" s="36"/>
      <c r="LF322" s="36"/>
      <c r="LG322" s="36"/>
      <c r="LH322" s="36"/>
      <c r="LI322" s="36"/>
      <c r="LJ322" s="36"/>
      <c r="LK322" s="36"/>
      <c r="LL322" s="36"/>
      <c r="LM322" s="36"/>
      <c r="LN322" s="36"/>
      <c r="LO322" s="36"/>
      <c r="LP322" s="36"/>
      <c r="LQ322" s="36"/>
      <c r="LR322" s="36"/>
      <c r="LS322" s="36"/>
      <c r="LT322" s="36"/>
      <c r="LU322" s="36"/>
      <c r="LV322" s="36"/>
      <c r="LW322" s="36"/>
      <c r="LX322" s="36"/>
      <c r="LY322" s="36"/>
      <c r="LZ322" s="36"/>
      <c r="MA322" s="36"/>
      <c r="MB322" s="36"/>
      <c r="MC322" s="36"/>
      <c r="MD322" s="36"/>
      <c r="ME322" s="36"/>
      <c r="MF322" s="36"/>
      <c r="MG322" s="36"/>
      <c r="MH322" s="36"/>
      <c r="MI322" s="36"/>
      <c r="MJ322" s="36"/>
      <c r="MK322" s="36"/>
      <c r="ML322" s="36"/>
      <c r="MM322" s="36"/>
      <c r="MN322" s="36"/>
      <c r="MO322" s="36"/>
      <c r="MP322" s="36"/>
      <c r="MQ322" s="36"/>
      <c r="MR322" s="36"/>
      <c r="MS322" s="36"/>
      <c r="MT322" s="36"/>
      <c r="MU322" s="36"/>
      <c r="MV322" s="36"/>
      <c r="MW322" s="36"/>
      <c r="MX322" s="36"/>
      <c r="MY322" s="36"/>
      <c r="MZ322" s="36"/>
      <c r="NA322" s="36"/>
      <c r="NB322" s="36"/>
      <c r="NC322" s="36"/>
      <c r="ND322" s="36"/>
      <c r="NE322" s="36"/>
      <c r="NF322" s="36"/>
      <c r="NG322" s="36"/>
      <c r="NH322" s="36"/>
      <c r="NI322" s="36"/>
      <c r="NJ322" s="36"/>
      <c r="NK322" s="36"/>
      <c r="NL322" s="36"/>
      <c r="NM322" s="36"/>
      <c r="NN322" s="36"/>
      <c r="NO322" s="36"/>
      <c r="NP322" s="36"/>
      <c r="NQ322" s="36"/>
      <c r="NR322" s="36"/>
      <c r="NS322" s="36"/>
      <c r="NT322" s="36"/>
      <c r="NU322" s="36"/>
      <c r="NV322" s="36"/>
      <c r="NW322" s="36"/>
      <c r="NX322" s="36"/>
      <c r="NY322" s="36"/>
      <c r="NZ322" s="36"/>
      <c r="OA322" s="36"/>
      <c r="OB322" s="36"/>
      <c r="OC322" s="36"/>
      <c r="OD322" s="36"/>
      <c r="OE322" s="36"/>
      <c r="OF322" s="36"/>
      <c r="OG322" s="36"/>
      <c r="OH322" s="36"/>
      <c r="OI322" s="36"/>
      <c r="OJ322" s="36"/>
      <c r="OK322" s="36"/>
      <c r="OL322" s="36"/>
      <c r="OM322" s="36"/>
      <c r="ON322" s="36"/>
      <c r="OO322" s="36"/>
      <c r="OP322" s="36"/>
      <c r="OQ322" s="36"/>
      <c r="OR322" s="36"/>
      <c r="OS322" s="36"/>
      <c r="OT322" s="36"/>
      <c r="OU322" s="36"/>
      <c r="OV322" s="36"/>
      <c r="OW322" s="36"/>
      <c r="OX322" s="36"/>
      <c r="OY322" s="36"/>
      <c r="OZ322" s="36"/>
      <c r="PA322" s="36"/>
      <c r="PB322" s="36"/>
      <c r="PC322" s="36"/>
      <c r="PD322" s="36"/>
      <c r="PE322" s="36"/>
      <c r="PF322" s="36"/>
      <c r="PG322" s="36"/>
      <c r="PH322" s="36"/>
      <c r="PI322" s="36"/>
      <c r="PJ322" s="36"/>
      <c r="PK322" s="36"/>
      <c r="PL322" s="36"/>
      <c r="PM322" s="36"/>
      <c r="PN322" s="36"/>
      <c r="PO322" s="36"/>
      <c r="PP322" s="36"/>
      <c r="PQ322" s="36"/>
      <c r="PR322" s="36"/>
      <c r="PS322" s="36"/>
      <c r="PT322" s="36"/>
      <c r="PU322" s="36"/>
      <c r="PV322" s="36"/>
      <c r="PW322" s="36"/>
      <c r="PX322" s="36"/>
      <c r="PY322" s="36"/>
      <c r="PZ322" s="36"/>
      <c r="QA322" s="36"/>
      <c r="QB322" s="36"/>
      <c r="QC322" s="36"/>
      <c r="QD322" s="36"/>
      <c r="QE322" s="36"/>
      <c r="QF322" s="36"/>
      <c r="QG322" s="36"/>
      <c r="QH322" s="36"/>
      <c r="QI322" s="36"/>
      <c r="QJ322" s="36"/>
      <c r="QK322" s="36"/>
      <c r="QL322" s="36"/>
      <c r="QM322" s="36"/>
      <c r="QN322" s="36"/>
      <c r="QO322" s="36"/>
      <c r="QP322" s="36"/>
      <c r="QQ322" s="36"/>
      <c r="QR322" s="36"/>
      <c r="QS322" s="36"/>
      <c r="QT322" s="36"/>
      <c r="QU322" s="36"/>
      <c r="QV322" s="36"/>
      <c r="QW322" s="36"/>
      <c r="QX322" s="36"/>
      <c r="QY322" s="36"/>
      <c r="QZ322" s="36"/>
      <c r="RA322" s="36"/>
      <c r="RB322" s="36"/>
      <c r="RC322" s="36"/>
      <c r="RD322" s="36"/>
      <c r="RE322" s="36"/>
      <c r="RF322" s="36"/>
      <c r="RG322" s="36"/>
      <c r="RH322" s="36"/>
      <c r="RI322" s="36"/>
      <c r="RJ322" s="36"/>
      <c r="RK322" s="36"/>
      <c r="RL322" s="36"/>
      <c r="RM322" s="36"/>
      <c r="RN322" s="36"/>
      <c r="RO322" s="36"/>
      <c r="RP322" s="36"/>
      <c r="RQ322" s="36"/>
      <c r="RR322" s="36"/>
      <c r="RS322" s="36"/>
      <c r="RT322" s="36"/>
      <c r="RU322" s="36"/>
      <c r="RV322" s="36"/>
      <c r="RW322" s="36"/>
      <c r="RX322" s="36"/>
      <c r="RY322" s="36"/>
      <c r="RZ322" s="36"/>
      <c r="SA322" s="36"/>
      <c r="SB322" s="36"/>
      <c r="SC322" s="36"/>
      <c r="SD322" s="36"/>
      <c r="SE322" s="36"/>
      <c r="SF322" s="36"/>
      <c r="SG322" s="36"/>
      <c r="SH322" s="36"/>
      <c r="SI322" s="36"/>
      <c r="SJ322" s="36"/>
      <c r="SK322" s="36"/>
      <c r="SL322" s="36"/>
      <c r="SM322" s="36"/>
      <c r="SN322" s="36"/>
      <c r="SO322" s="36"/>
      <c r="SP322" s="36"/>
      <c r="SQ322" s="36"/>
      <c r="SR322" s="36"/>
      <c r="SS322" s="36"/>
      <c r="ST322" s="36"/>
      <c r="SU322" s="36"/>
      <c r="SV322" s="36"/>
      <c r="SW322" s="36"/>
      <c r="SX322" s="36"/>
      <c r="SY322" s="36"/>
      <c r="SZ322" s="36"/>
      <c r="TA322" s="36"/>
      <c r="TB322" s="36"/>
      <c r="TC322" s="36"/>
      <c r="TD322" s="36"/>
      <c r="TE322" s="36"/>
      <c r="TF322" s="36"/>
      <c r="TG322" s="36"/>
      <c r="TH322" s="36"/>
      <c r="TI322" s="36"/>
      <c r="TJ322" s="36"/>
      <c r="TK322" s="36"/>
      <c r="TL322" s="36"/>
      <c r="TM322" s="36"/>
      <c r="TN322" s="36"/>
      <c r="TO322" s="36"/>
      <c r="TP322" s="36"/>
      <c r="TQ322" s="36"/>
      <c r="TR322" s="36"/>
      <c r="TS322" s="36"/>
      <c r="TT322" s="36"/>
      <c r="TU322" s="36"/>
      <c r="TV322" s="36"/>
      <c r="TW322" s="36"/>
      <c r="TX322" s="36"/>
      <c r="TY322" s="36"/>
      <c r="TZ322" s="36"/>
      <c r="UA322" s="36"/>
      <c r="UB322" s="36"/>
      <c r="UC322" s="36"/>
      <c r="UD322" s="36"/>
      <c r="UE322" s="36"/>
      <c r="UF322" s="36"/>
      <c r="UG322" s="36"/>
      <c r="UH322" s="36"/>
      <c r="UI322" s="36"/>
      <c r="UJ322" s="36"/>
      <c r="UK322" s="36"/>
      <c r="UL322" s="36"/>
      <c r="UM322" s="36"/>
      <c r="UN322" s="36"/>
      <c r="UO322" s="36"/>
      <c r="UP322" s="36"/>
      <c r="UQ322" s="36"/>
      <c r="UR322" s="36"/>
      <c r="US322" s="36"/>
      <c r="UT322" s="36"/>
      <c r="UU322" s="36"/>
      <c r="UV322" s="36"/>
      <c r="UW322" s="36"/>
      <c r="UX322" s="36"/>
      <c r="UY322" s="36"/>
      <c r="UZ322" s="36"/>
      <c r="VA322" s="36"/>
      <c r="VB322" s="36"/>
      <c r="VC322" s="36"/>
      <c r="VD322" s="36"/>
      <c r="VE322" s="36"/>
      <c r="VF322" s="36"/>
      <c r="VG322" s="36"/>
      <c r="VH322" s="36"/>
      <c r="VI322" s="36"/>
      <c r="VJ322" s="36"/>
      <c r="VK322" s="36"/>
      <c r="VL322" s="36"/>
      <c r="VM322" s="36"/>
      <c r="VN322" s="36"/>
      <c r="VO322" s="36"/>
      <c r="VP322" s="36"/>
      <c r="VQ322" s="36"/>
      <c r="VR322" s="36"/>
      <c r="VS322" s="36"/>
      <c r="VT322" s="36"/>
      <c r="VU322" s="36"/>
      <c r="VV322" s="36"/>
      <c r="VW322" s="36"/>
      <c r="VX322" s="36"/>
      <c r="VY322" s="36"/>
      <c r="VZ322" s="36"/>
      <c r="WA322" s="36"/>
      <c r="WB322" s="36"/>
      <c r="WC322" s="36"/>
      <c r="WD322" s="36"/>
      <c r="WE322" s="36"/>
      <c r="WF322" s="36"/>
      <c r="WG322" s="36"/>
      <c r="WH322" s="36"/>
      <c r="WI322" s="36"/>
      <c r="WJ322" s="36"/>
      <c r="WK322" s="36"/>
      <c r="WL322" s="36"/>
      <c r="WM322" s="36"/>
      <c r="WN322" s="36"/>
      <c r="WO322" s="36"/>
      <c r="WP322" s="36"/>
      <c r="WQ322" s="36"/>
      <c r="WR322" s="36"/>
      <c r="WS322" s="36"/>
      <c r="WT322" s="36"/>
      <c r="WU322" s="36"/>
      <c r="WV322" s="36"/>
      <c r="WW322" s="36"/>
      <c r="WX322" s="36"/>
      <c r="WY322" s="36"/>
      <c r="WZ322" s="36"/>
      <c r="XA322" s="36"/>
      <c r="XB322" s="36"/>
      <c r="XC322" s="36"/>
      <c r="XD322" s="36"/>
      <c r="XE322" s="36"/>
      <c r="XF322" s="36"/>
      <c r="XG322" s="36"/>
      <c r="XH322" s="36"/>
      <c r="XI322" s="36"/>
      <c r="XJ322" s="36"/>
      <c r="XK322" s="36"/>
      <c r="XL322" s="36"/>
      <c r="XM322" s="36"/>
      <c r="XN322" s="36"/>
      <c r="XO322" s="36"/>
      <c r="XP322" s="36"/>
      <c r="XQ322" s="36"/>
      <c r="XR322" s="36"/>
      <c r="XS322" s="36"/>
      <c r="XT322" s="36"/>
      <c r="XU322" s="36"/>
      <c r="XV322" s="36"/>
      <c r="XW322" s="36"/>
      <c r="XX322" s="36"/>
      <c r="XY322" s="36"/>
      <c r="XZ322" s="36"/>
      <c r="YA322" s="36"/>
      <c r="YB322" s="36"/>
      <c r="YC322" s="36"/>
      <c r="YD322" s="36"/>
      <c r="YE322" s="36"/>
      <c r="YF322" s="36"/>
      <c r="YG322" s="36"/>
      <c r="YH322" s="36"/>
      <c r="YI322" s="36"/>
      <c r="YJ322" s="36"/>
      <c r="YK322" s="36"/>
      <c r="YL322" s="36"/>
      <c r="YM322" s="36"/>
      <c r="YN322" s="36"/>
      <c r="YO322" s="36"/>
      <c r="YP322" s="36"/>
      <c r="YQ322" s="36"/>
      <c r="YR322" s="36"/>
      <c r="YS322" s="36"/>
      <c r="YT322" s="36"/>
      <c r="YU322" s="36"/>
      <c r="YV322" s="36"/>
      <c r="YW322" s="36"/>
      <c r="YX322" s="36"/>
      <c r="YY322" s="36"/>
      <c r="YZ322" s="36"/>
      <c r="ZA322" s="36"/>
      <c r="ZB322" s="36"/>
      <c r="ZC322" s="36"/>
      <c r="ZD322" s="36"/>
      <c r="ZE322" s="36"/>
      <c r="ZF322" s="36"/>
      <c r="ZG322" s="36"/>
      <c r="ZH322" s="36"/>
      <c r="ZI322" s="36"/>
      <c r="ZJ322" s="36"/>
      <c r="ZK322" s="36"/>
      <c r="ZL322" s="36"/>
      <c r="ZM322" s="36"/>
      <c r="ZN322" s="36"/>
      <c r="ZO322" s="36"/>
      <c r="ZP322" s="36"/>
      <c r="ZQ322" s="36"/>
      <c r="ZR322" s="36"/>
      <c r="ZS322" s="36"/>
      <c r="ZT322" s="36"/>
      <c r="ZU322" s="36"/>
      <c r="ZV322" s="36"/>
      <c r="ZW322" s="36"/>
      <c r="ZX322" s="36"/>
      <c r="ZY322" s="36"/>
      <c r="ZZ322" s="36"/>
      <c r="AAA322" s="36"/>
      <c r="AAB322" s="36"/>
      <c r="AAC322" s="36"/>
      <c r="AAD322" s="36"/>
      <c r="AAE322" s="36"/>
      <c r="AAF322" s="36"/>
      <c r="AAG322" s="36"/>
      <c r="AAH322" s="36"/>
      <c r="AAI322" s="36"/>
      <c r="AAJ322" s="36"/>
      <c r="AAK322" s="36"/>
      <c r="AAL322" s="36"/>
      <c r="AAM322" s="36"/>
      <c r="AAN322" s="36"/>
      <c r="AAO322" s="36"/>
      <c r="AAP322" s="36"/>
      <c r="AAQ322" s="36"/>
      <c r="AAR322" s="36"/>
      <c r="AAS322" s="36"/>
      <c r="AAT322" s="36"/>
      <c r="AAU322" s="36"/>
      <c r="AAV322" s="36"/>
      <c r="AAW322" s="36"/>
      <c r="AAX322" s="36"/>
      <c r="AAY322" s="36"/>
      <c r="AAZ322" s="36"/>
      <c r="ABA322" s="36"/>
      <c r="ABB322" s="36"/>
      <c r="ABC322" s="36"/>
      <c r="ABD322" s="36"/>
      <c r="ABE322" s="36"/>
      <c r="ABF322" s="36"/>
      <c r="ABG322" s="36"/>
      <c r="ABH322" s="36"/>
      <c r="ABI322" s="36"/>
      <c r="ABJ322" s="36"/>
      <c r="ABK322" s="36"/>
      <c r="ABL322" s="36"/>
      <c r="ABM322" s="36"/>
      <c r="ABN322" s="36"/>
      <c r="ABO322" s="36"/>
      <c r="ABP322" s="36"/>
      <c r="ABQ322" s="36"/>
      <c r="ABR322" s="36"/>
      <c r="ABS322" s="36"/>
      <c r="ABT322" s="36"/>
      <c r="ABV322" s="13"/>
      <c r="ABW322" s="35"/>
      <c r="ABX322" s="35"/>
      <c r="ABY322" s="15"/>
      <c r="ACA322" s="13"/>
      <c r="ACB322" s="35"/>
      <c r="ACC322" s="35"/>
      <c r="ACD322" s="15"/>
      <c r="ACF322" s="13"/>
      <c r="ACG322" s="35"/>
      <c r="ACH322" s="35"/>
      <c r="ACI322" s="15"/>
      <c r="ACK322" s="13"/>
      <c r="ACL322" s="35"/>
      <c r="ACM322" s="35"/>
      <c r="ACN322" s="15"/>
      <c r="ACP322" s="13"/>
      <c r="ACQ322" s="35"/>
      <c r="ACR322" s="35"/>
      <c r="ACS322" s="15"/>
      <c r="ACU322" s="13"/>
      <c r="ACV322" s="35"/>
      <c r="ACW322" s="35"/>
      <c r="ACX322" s="15"/>
      <c r="ACZ322" s="13"/>
      <c r="ADA322" s="35"/>
      <c r="ADB322" s="35"/>
      <c r="ADC322" s="15"/>
      <c r="ADE322" s="13"/>
      <c r="ADF322" s="35"/>
      <c r="ADG322" s="35"/>
      <c r="ADH322" s="15"/>
      <c r="ADJ322" s="13"/>
      <c r="ADK322" s="35"/>
      <c r="ADL322" s="35"/>
      <c r="ADM322" s="15"/>
      <c r="ADO322" s="13"/>
      <c r="ADP322" s="35"/>
      <c r="ADQ322" s="35"/>
      <c r="ADR322" s="15"/>
      <c r="ADT322" s="13"/>
      <c r="ADU322" s="35"/>
      <c r="ADV322" s="35"/>
      <c r="ADW322" s="15"/>
      <c r="ADY322" s="13"/>
      <c r="ADZ322" s="35"/>
      <c r="AEA322" s="35"/>
      <c r="AEB322" s="15"/>
      <c r="AED322" s="13"/>
      <c r="AEE322" s="35"/>
      <c r="AEF322" s="35"/>
      <c r="AEG322" s="15"/>
      <c r="AEI322" s="13"/>
      <c r="AEJ322" s="35"/>
      <c r="AEK322" s="35"/>
      <c r="AEL322" s="15"/>
      <c r="AEN322" s="13"/>
      <c r="AEO322" s="35"/>
      <c r="AEP322" s="35"/>
      <c r="AEQ322" s="15"/>
      <c r="AES322" s="13"/>
      <c r="AET322" s="35"/>
      <c r="AEU322" s="35"/>
      <c r="AEV322" s="15"/>
      <c r="AEX322" s="13"/>
      <c r="AEY322" s="35"/>
      <c r="AEZ322" s="35"/>
      <c r="AFA322" s="15"/>
      <c r="AFC322" s="13"/>
      <c r="AFD322" s="35"/>
      <c r="AFE322" s="35"/>
      <c r="AFF322" s="15"/>
      <c r="AFH322" s="13"/>
      <c r="AFI322" s="35"/>
      <c r="AFJ322" s="35"/>
      <c r="AFK322" s="15"/>
      <c r="AFM322" s="13"/>
      <c r="AFN322" s="35"/>
      <c r="AFO322" s="35"/>
      <c r="AFP322" s="15"/>
      <c r="AFR322" s="13"/>
      <c r="AFS322" s="35"/>
      <c r="AFT322" s="35"/>
      <c r="AFU322" s="15"/>
      <c r="AFW322" s="13"/>
      <c r="AFX322" s="35"/>
      <c r="AFY322" s="35"/>
      <c r="AFZ322" s="15"/>
      <c r="AGB322" s="13"/>
      <c r="AGC322" s="35"/>
      <c r="AGD322" s="35"/>
      <c r="AGE322" s="15"/>
      <c r="AGG322" s="13"/>
      <c r="AGH322" s="35"/>
      <c r="AGI322" s="35"/>
      <c r="AGJ322" s="15"/>
      <c r="AGL322" s="13"/>
      <c r="AGM322" s="35"/>
      <c r="AGN322" s="35"/>
      <c r="AGO322" s="15"/>
      <c r="AGQ322" s="13"/>
      <c r="AGR322" s="35"/>
      <c r="AGS322" s="35"/>
      <c r="AGT322" s="15"/>
      <c r="AGV322" s="13"/>
      <c r="AGW322" s="35"/>
      <c r="AGX322" s="35"/>
      <c r="AGY322" s="15"/>
      <c r="AHA322" s="13"/>
      <c r="AHB322" s="35"/>
      <c r="AHC322" s="35"/>
      <c r="AHD322" s="15"/>
      <c r="AHF322" s="13"/>
      <c r="AHG322" s="35"/>
      <c r="AHH322" s="35"/>
      <c r="AHI322" s="15"/>
      <c r="AHK322" s="13"/>
      <c r="AHL322" s="35"/>
      <c r="AHM322" s="35"/>
      <c r="AHN322" s="15"/>
      <c r="AHP322" s="13"/>
      <c r="AHQ322" s="35"/>
      <c r="AHR322" s="35"/>
      <c r="AHS322" s="15"/>
      <c r="AHU322" s="13"/>
      <c r="AHV322" s="35"/>
      <c r="AHW322" s="35"/>
      <c r="AHX322" s="15"/>
      <c r="AHZ322" s="13"/>
      <c r="AIA322" s="35"/>
      <c r="AIB322" s="35"/>
      <c r="AIC322" s="15"/>
      <c r="AIE322" s="13"/>
      <c r="AIF322" s="35"/>
      <c r="AIG322" s="35"/>
      <c r="AIH322" s="15"/>
      <c r="AIJ322" s="13"/>
      <c r="AIK322" s="35"/>
      <c r="AIL322" s="35"/>
      <c r="AIM322" s="15"/>
      <c r="AIO322" s="13"/>
      <c r="AIP322" s="35"/>
      <c r="AIQ322" s="35"/>
      <c r="AIR322" s="15"/>
      <c r="AIT322" s="13"/>
      <c r="AIU322" s="35"/>
      <c r="AIV322" s="35"/>
      <c r="AIW322" s="15"/>
      <c r="AIY322" s="13"/>
      <c r="AIZ322" s="35"/>
      <c r="AJA322" s="35"/>
      <c r="AJB322" s="15"/>
      <c r="AJD322" s="13"/>
      <c r="AJE322" s="35"/>
      <c r="AJF322" s="35"/>
      <c r="AJG322" s="15"/>
      <c r="AJI322" s="13"/>
      <c r="AJJ322" s="35"/>
      <c r="AJK322" s="35"/>
      <c r="AJL322" s="15"/>
      <c r="AJN322" s="13"/>
      <c r="AJO322" s="35"/>
      <c r="AJP322" s="35"/>
      <c r="AJQ322" s="15"/>
      <c r="AJS322" s="13"/>
      <c r="AJT322" s="35"/>
      <c r="AJU322" s="35"/>
      <c r="AJV322" s="15"/>
      <c r="AJX322" s="13"/>
      <c r="AJY322" s="35"/>
      <c r="AJZ322" s="35"/>
      <c r="AKA322" s="15"/>
      <c r="AKC322" s="13"/>
      <c r="AKD322" s="35"/>
      <c r="AKE322" s="35"/>
      <c r="AKF322" s="15"/>
      <c r="AKH322" s="13"/>
      <c r="AKI322" s="35"/>
      <c r="AKJ322" s="35"/>
      <c r="AKK322" s="15"/>
      <c r="AKM322" s="13"/>
      <c r="AKN322" s="35"/>
      <c r="AKO322" s="35"/>
      <c r="AKP322" s="15"/>
      <c r="AKR322" s="13"/>
      <c r="AKS322" s="35"/>
      <c r="AKT322" s="35"/>
      <c r="AKU322" s="15"/>
      <c r="AKW322" s="13"/>
      <c r="AKX322" s="35"/>
      <c r="AKY322" s="35"/>
      <c r="AKZ322" s="15"/>
      <c r="ALB322" s="13"/>
      <c r="ALC322" s="35"/>
      <c r="ALD322" s="35"/>
      <c r="ALE322" s="15"/>
      <c r="ALG322" s="13"/>
      <c r="ALH322" s="35"/>
      <c r="ALI322" s="35"/>
      <c r="ALJ322" s="15"/>
      <c r="ALL322" s="13"/>
      <c r="ALM322" s="35"/>
      <c r="ALN322" s="35"/>
      <c r="ALO322" s="15"/>
      <c r="ALQ322" s="13"/>
      <c r="ALR322" s="35"/>
      <c r="ALS322" s="35"/>
      <c r="ALT322" s="15"/>
      <c r="ALV322" s="13"/>
      <c r="ALW322" s="35"/>
      <c r="ALX322" s="35"/>
      <c r="ALY322" s="15"/>
      <c r="AMA322" s="13"/>
      <c r="AMB322" s="35"/>
      <c r="AMC322" s="35"/>
      <c r="AMD322" s="15"/>
      <c r="AMF322" s="13"/>
      <c r="AMG322" s="35"/>
      <c r="AMH322" s="35"/>
      <c r="AMI322" s="15"/>
      <c r="AMK322" s="13"/>
      <c r="AML322" s="35"/>
      <c r="AMM322" s="35"/>
      <c r="AMN322" s="15"/>
      <c r="AMP322" s="13"/>
      <c r="AMQ322" s="35"/>
      <c r="AMR322" s="35"/>
      <c r="AMS322" s="15"/>
      <c r="AMU322" s="13"/>
      <c r="AMV322" s="35"/>
      <c r="AMW322" s="35"/>
      <c r="AMX322" s="15"/>
      <c r="AMZ322" s="13"/>
      <c r="ANA322" s="35"/>
      <c r="ANB322" s="35"/>
      <c r="ANC322" s="15"/>
      <c r="ANE322" s="13"/>
      <c r="ANF322" s="35"/>
      <c r="ANG322" s="35"/>
      <c r="ANH322" s="15"/>
      <c r="ANJ322" s="13"/>
      <c r="ANK322" s="35"/>
      <c r="ANL322" s="35"/>
      <c r="ANM322" s="15"/>
      <c r="ANO322" s="13"/>
      <c r="ANP322" s="35"/>
      <c r="ANQ322" s="35"/>
      <c r="ANR322" s="15"/>
      <c r="ANT322" s="13"/>
      <c r="ANU322" s="35"/>
      <c r="ANV322" s="35"/>
      <c r="ANW322" s="15"/>
      <c r="ANY322" s="13"/>
      <c r="ANZ322" s="35"/>
      <c r="AOA322" s="35"/>
      <c r="AOB322" s="15"/>
      <c r="AOD322" s="13"/>
      <c r="AOE322" s="35"/>
      <c r="AOF322" s="35"/>
      <c r="AOG322" s="15"/>
      <c r="AOI322" s="13"/>
      <c r="AOJ322" s="35"/>
      <c r="AOK322" s="35"/>
      <c r="AOL322" s="15"/>
      <c r="AON322" s="13"/>
      <c r="AOO322" s="35"/>
      <c r="AOP322" s="35"/>
      <c r="AOQ322" s="15"/>
      <c r="AOS322" s="13"/>
      <c r="AOT322" s="35"/>
      <c r="AOU322" s="35"/>
      <c r="AOV322" s="15"/>
      <c r="AOX322" s="13"/>
      <c r="AOY322" s="35"/>
      <c r="AOZ322" s="35"/>
      <c r="APA322" s="15"/>
      <c r="APC322" s="13"/>
      <c r="APD322" s="35"/>
      <c r="APE322" s="35"/>
      <c r="APF322" s="15"/>
      <c r="APH322" s="13"/>
      <c r="API322" s="35"/>
      <c r="APJ322" s="35"/>
      <c r="APK322" s="15"/>
      <c r="APM322" s="13"/>
      <c r="APN322" s="35"/>
      <c r="APO322" s="35"/>
      <c r="APP322" s="15"/>
      <c r="APR322" s="13"/>
      <c r="APS322" s="35"/>
      <c r="APT322" s="35"/>
      <c r="APU322" s="15"/>
      <c r="APW322" s="13"/>
      <c r="APX322" s="35"/>
      <c r="APY322" s="35"/>
      <c r="APZ322" s="15"/>
      <c r="AQB322" s="13"/>
      <c r="AQC322" s="35"/>
      <c r="AQD322" s="35"/>
      <c r="AQE322" s="15"/>
      <c r="AQG322" s="13"/>
      <c r="AQH322" s="35"/>
      <c r="AQI322" s="35"/>
      <c r="AQJ322" s="15"/>
      <c r="AQL322" s="13"/>
      <c r="AQM322" s="35"/>
      <c r="AQN322" s="35"/>
      <c r="AQO322" s="15"/>
      <c r="AQQ322" s="13"/>
      <c r="AQR322" s="35"/>
      <c r="AQS322" s="35"/>
      <c r="AQT322" s="15"/>
      <c r="AQV322" s="13"/>
      <c r="AQW322" s="35"/>
      <c r="AQX322" s="35"/>
      <c r="AQY322" s="15"/>
      <c r="ARA322" s="13"/>
      <c r="ARB322" s="35"/>
      <c r="ARC322" s="35"/>
      <c r="ARD322" s="15"/>
      <c r="ARF322" s="13"/>
      <c r="ARG322" s="35"/>
      <c r="ARH322" s="35"/>
      <c r="ARI322" s="15"/>
      <c r="ARK322" s="13"/>
      <c r="ARL322" s="35"/>
      <c r="ARM322" s="35"/>
      <c r="ARN322" s="15"/>
      <c r="ARP322" s="13"/>
      <c r="ARQ322" s="35"/>
      <c r="ARR322" s="35"/>
      <c r="ARS322" s="15"/>
      <c r="ARU322" s="13"/>
      <c r="ARV322" s="35"/>
      <c r="ARW322" s="35"/>
      <c r="ARX322" s="15"/>
      <c r="ARZ322" s="13"/>
      <c r="ASA322" s="35"/>
      <c r="ASB322" s="35"/>
      <c r="ASC322" s="15"/>
      <c r="ASE322" s="13"/>
      <c r="ASF322" s="35"/>
      <c r="ASG322" s="35"/>
      <c r="ASH322" s="15"/>
      <c r="ASJ322" s="13"/>
      <c r="ASK322" s="35"/>
      <c r="ASL322" s="35"/>
      <c r="ASM322" s="15"/>
      <c r="ASO322" s="13"/>
      <c r="ASP322" s="35"/>
      <c r="ASQ322" s="35"/>
      <c r="ASR322" s="15"/>
      <c r="AST322" s="13"/>
      <c r="ASU322" s="35"/>
      <c r="ASV322" s="35"/>
      <c r="ASW322" s="15"/>
      <c r="ASY322" s="13"/>
      <c r="ASZ322" s="35"/>
      <c r="ATA322" s="35"/>
      <c r="ATB322" s="15"/>
      <c r="ATD322" s="13"/>
      <c r="ATE322" s="35"/>
      <c r="ATF322" s="35"/>
      <c r="ATG322" s="15"/>
      <c r="ATI322" s="13"/>
      <c r="ATJ322" s="35"/>
      <c r="ATK322" s="35"/>
      <c r="ATL322" s="15"/>
      <c r="ATN322" s="13"/>
      <c r="ATO322" s="35"/>
      <c r="ATP322" s="35"/>
      <c r="ATQ322" s="15"/>
      <c r="ATS322" s="13"/>
      <c r="ATT322" s="35"/>
      <c r="ATU322" s="35"/>
      <c r="ATV322" s="15"/>
      <c r="ATX322" s="13"/>
      <c r="ATY322" s="35"/>
      <c r="ATZ322" s="35"/>
      <c r="AUA322" s="15"/>
      <c r="AUC322" s="13"/>
      <c r="AUD322" s="35"/>
      <c r="AUE322" s="35"/>
      <c r="AUF322" s="15"/>
      <c r="AUH322" s="13"/>
      <c r="AUI322" s="35"/>
      <c r="AUJ322" s="35"/>
      <c r="AUK322" s="15"/>
      <c r="AUM322" s="13"/>
      <c r="AUN322" s="35"/>
      <c r="AUO322" s="35"/>
      <c r="AUP322" s="15"/>
      <c r="AUR322" s="13"/>
      <c r="AUS322" s="35"/>
      <c r="AUT322" s="35"/>
      <c r="AUU322" s="15"/>
      <c r="AUW322" s="13"/>
      <c r="AUX322" s="35"/>
      <c r="AUY322" s="35"/>
      <c r="AUZ322" s="15"/>
      <c r="AVB322" s="13"/>
      <c r="AVC322" s="35"/>
      <c r="AVD322" s="35"/>
      <c r="AVE322" s="15"/>
      <c r="AVG322" s="13"/>
      <c r="AVH322" s="35"/>
      <c r="AVI322" s="35"/>
      <c r="AVJ322" s="15"/>
      <c r="AVL322" s="13"/>
      <c r="AVM322" s="35"/>
      <c r="AVN322" s="35"/>
      <c r="AVO322" s="15"/>
      <c r="AVQ322" s="13"/>
      <c r="AVR322" s="35"/>
      <c r="AVS322" s="35"/>
      <c r="AVT322" s="15"/>
      <c r="AVV322" s="13"/>
      <c r="AVW322" s="35"/>
      <c r="AVX322" s="35"/>
      <c r="AVY322" s="15"/>
      <c r="AWA322" s="13"/>
      <c r="AWB322" s="35"/>
      <c r="AWC322" s="35"/>
      <c r="AWD322" s="15"/>
      <c r="AWF322" s="13"/>
      <c r="AWG322" s="35"/>
      <c r="AWH322" s="35"/>
      <c r="AWI322" s="15"/>
      <c r="AWK322" s="13"/>
      <c r="AWL322" s="35"/>
      <c r="AWM322" s="35"/>
      <c r="AWN322" s="15"/>
      <c r="AWP322" s="13"/>
      <c r="AWQ322" s="35"/>
      <c r="AWR322" s="35"/>
      <c r="AWS322" s="15"/>
      <c r="AWU322" s="13"/>
      <c r="AWV322" s="35"/>
      <c r="AWW322" s="35"/>
      <c r="AWX322" s="15"/>
      <c r="AWZ322" s="13"/>
      <c r="AXA322" s="35"/>
      <c r="AXB322" s="35"/>
      <c r="AXC322" s="15"/>
      <c r="AXE322" s="13"/>
      <c r="AXF322" s="35"/>
      <c r="AXG322" s="35"/>
      <c r="AXH322" s="15"/>
      <c r="AXJ322" s="13"/>
      <c r="AXK322" s="35"/>
      <c r="AXL322" s="35"/>
      <c r="AXM322" s="15"/>
      <c r="AXO322" s="13"/>
      <c r="AXP322" s="35"/>
      <c r="AXQ322" s="35"/>
      <c r="AXR322" s="15"/>
      <c r="AXT322" s="13"/>
      <c r="AXU322" s="35"/>
      <c r="AXV322" s="35"/>
      <c r="AXW322" s="15"/>
      <c r="AXY322" s="13"/>
      <c r="AXZ322" s="35"/>
      <c r="AYA322" s="35"/>
      <c r="AYB322" s="15"/>
      <c r="AYD322" s="13"/>
      <c r="AYE322" s="35"/>
      <c r="AYF322" s="35"/>
      <c r="AYG322" s="15"/>
      <c r="AYI322" s="13"/>
      <c r="AYJ322" s="35"/>
      <c r="AYK322" s="35"/>
      <c r="AYL322" s="15"/>
      <c r="AYN322" s="13"/>
      <c r="AYO322" s="35"/>
      <c r="AYP322" s="35"/>
      <c r="AYQ322" s="15"/>
      <c r="AYS322" s="13"/>
      <c r="AYT322" s="35"/>
      <c r="AYU322" s="35"/>
      <c r="AYV322" s="15"/>
      <c r="AYX322" s="13"/>
      <c r="AYY322" s="35"/>
      <c r="AYZ322" s="35"/>
      <c r="AZA322" s="15"/>
      <c r="AZC322" s="13"/>
      <c r="AZD322" s="35"/>
      <c r="AZE322" s="35"/>
      <c r="AZF322" s="15"/>
      <c r="AZH322" s="13"/>
      <c r="AZI322" s="35"/>
      <c r="AZJ322" s="35"/>
      <c r="AZK322" s="15"/>
      <c r="AZM322" s="13"/>
      <c r="AZN322" s="35"/>
      <c r="AZO322" s="35"/>
      <c r="AZP322" s="15"/>
      <c r="AZR322" s="13"/>
      <c r="AZS322" s="35"/>
      <c r="AZT322" s="35"/>
      <c r="AZU322" s="15"/>
      <c r="AZW322" s="13"/>
      <c r="AZX322" s="35"/>
      <c r="AZY322" s="35"/>
      <c r="AZZ322" s="15"/>
      <c r="BAB322" s="13"/>
      <c r="BAC322" s="35"/>
      <c r="BAD322" s="35"/>
      <c r="BAE322" s="15"/>
      <c r="BAG322" s="13"/>
      <c r="BAH322" s="35"/>
      <c r="BAI322" s="35"/>
      <c r="BAJ322" s="15"/>
      <c r="BAL322" s="13"/>
      <c r="BAM322" s="35"/>
      <c r="BAN322" s="35"/>
      <c r="BAO322" s="15"/>
      <c r="BAQ322" s="13"/>
      <c r="BAR322" s="35"/>
      <c r="BAS322" s="35"/>
      <c r="BAT322" s="15"/>
      <c r="BAV322" s="13"/>
      <c r="BAW322" s="35"/>
      <c r="BAX322" s="35"/>
      <c r="BAY322" s="15"/>
      <c r="BBA322" s="13"/>
      <c r="BBB322" s="35"/>
      <c r="BBC322" s="35"/>
      <c r="BBD322" s="15"/>
      <c r="BBF322" s="13"/>
      <c r="BBG322" s="35"/>
      <c r="BBH322" s="35"/>
      <c r="BBI322" s="15"/>
      <c r="BBK322" s="13"/>
      <c r="BBL322" s="35"/>
      <c r="BBM322" s="35"/>
      <c r="BBN322" s="15"/>
      <c r="BBP322" s="13"/>
      <c r="BBQ322" s="35"/>
      <c r="BBR322" s="35"/>
      <c r="BBS322" s="15"/>
      <c r="BBU322" s="13"/>
      <c r="BBV322" s="35"/>
      <c r="BBW322" s="35"/>
      <c r="BBX322" s="15"/>
      <c r="BBZ322" s="13"/>
      <c r="BCA322" s="35"/>
      <c r="BCB322" s="35"/>
      <c r="BCC322" s="15"/>
      <c r="BCE322" s="13"/>
      <c r="BCF322" s="35"/>
      <c r="BCG322" s="35"/>
      <c r="BCH322" s="15"/>
      <c r="BCJ322" s="13"/>
      <c r="BCK322" s="35"/>
      <c r="BCL322" s="35"/>
      <c r="BCM322" s="15"/>
      <c r="BCO322" s="13"/>
      <c r="BCP322" s="35"/>
      <c r="BCQ322" s="35"/>
      <c r="BCR322" s="15"/>
      <c r="BCT322" s="13"/>
      <c r="BCU322" s="35"/>
      <c r="BCV322" s="35"/>
      <c r="BCW322" s="15"/>
      <c r="BCY322" s="13"/>
      <c r="BCZ322" s="35"/>
      <c r="BDA322" s="35"/>
      <c r="BDB322" s="15"/>
      <c r="BDD322" s="13"/>
      <c r="BDE322" s="35"/>
      <c r="BDF322" s="35"/>
      <c r="BDG322" s="15"/>
      <c r="BDI322" s="13"/>
      <c r="BDJ322" s="35"/>
      <c r="BDK322" s="35"/>
      <c r="BDL322" s="15"/>
      <c r="BDN322" s="13"/>
      <c r="BDO322" s="35"/>
      <c r="BDP322" s="35"/>
      <c r="BDQ322" s="15"/>
      <c r="BDS322" s="13"/>
      <c r="BDT322" s="35"/>
      <c r="BDU322" s="35"/>
      <c r="BDV322" s="15"/>
      <c r="BDX322" s="13"/>
      <c r="BDY322" s="35"/>
      <c r="BDZ322" s="35"/>
      <c r="BEA322" s="15"/>
      <c r="BEC322" s="13"/>
      <c r="BED322" s="35"/>
      <c r="BEE322" s="35"/>
      <c r="BEF322" s="15"/>
      <c r="BEH322" s="13"/>
      <c r="BEI322" s="35"/>
      <c r="BEJ322" s="35"/>
      <c r="BEK322" s="15"/>
      <c r="BEM322" s="13"/>
      <c r="BEN322" s="35"/>
      <c r="BEO322" s="35"/>
      <c r="BEP322" s="15"/>
      <c r="BER322" s="13"/>
      <c r="BES322" s="35"/>
      <c r="BET322" s="35"/>
      <c r="BEU322" s="15"/>
      <c r="BEW322" s="13"/>
      <c r="BEX322" s="35"/>
      <c r="BEY322" s="35"/>
      <c r="BEZ322" s="15"/>
      <c r="BFB322" s="13"/>
      <c r="BFC322" s="35"/>
      <c r="BFD322" s="35"/>
      <c r="BFE322" s="15"/>
      <c r="BFG322" s="13"/>
      <c r="BFH322" s="35"/>
      <c r="BFI322" s="35"/>
      <c r="BFJ322" s="15"/>
      <c r="BFL322" s="13"/>
      <c r="BFM322" s="35"/>
      <c r="BFN322" s="35"/>
      <c r="BFO322" s="15"/>
      <c r="BFQ322" s="13"/>
      <c r="BFR322" s="35"/>
      <c r="BFS322" s="35"/>
      <c r="BFT322" s="15"/>
      <c r="BFV322" s="13"/>
      <c r="BFW322" s="35"/>
      <c r="BFX322" s="35"/>
      <c r="BFY322" s="15"/>
      <c r="BGA322" s="13"/>
      <c r="BGB322" s="35"/>
      <c r="BGC322" s="35"/>
      <c r="BGD322" s="15"/>
      <c r="BGF322" s="13"/>
      <c r="BGG322" s="35"/>
      <c r="BGH322" s="35"/>
      <c r="BGI322" s="15"/>
      <c r="BGK322" s="13"/>
      <c r="BGL322" s="35"/>
      <c r="BGM322" s="35"/>
      <c r="BGN322" s="15"/>
      <c r="BGP322" s="13"/>
      <c r="BGQ322" s="35"/>
      <c r="BGR322" s="35"/>
      <c r="BGS322" s="15"/>
      <c r="BGU322" s="13"/>
      <c r="BGV322" s="35"/>
      <c r="BGW322" s="35"/>
      <c r="BGX322" s="15"/>
      <c r="BGZ322" s="13"/>
      <c r="BHA322" s="35"/>
      <c r="BHB322" s="35"/>
      <c r="BHC322" s="15"/>
      <c r="BHE322" s="13"/>
      <c r="BHF322" s="35"/>
      <c r="BHG322" s="35"/>
      <c r="BHH322" s="15"/>
      <c r="BHJ322" s="13"/>
      <c r="BHK322" s="35"/>
      <c r="BHL322" s="35"/>
      <c r="BHM322" s="15"/>
      <c r="BHO322" s="13"/>
      <c r="BHP322" s="35"/>
      <c r="BHQ322" s="35"/>
      <c r="BHR322" s="15"/>
      <c r="BHT322" s="13"/>
      <c r="BHU322" s="35"/>
      <c r="BHV322" s="35"/>
      <c r="BHW322" s="15"/>
      <c r="BHY322" s="13"/>
      <c r="BHZ322" s="35"/>
      <c r="BIA322" s="35"/>
      <c r="BIB322" s="15"/>
      <c r="BID322" s="13"/>
      <c r="BIE322" s="35"/>
      <c r="BIF322" s="35"/>
      <c r="BIG322" s="15"/>
      <c r="BII322" s="13"/>
      <c r="BIJ322" s="35"/>
      <c r="BIK322" s="35"/>
      <c r="BIL322" s="15"/>
      <c r="BIN322" s="13"/>
      <c r="BIO322" s="35"/>
      <c r="BIP322" s="35"/>
      <c r="BIQ322" s="15"/>
      <c r="BIS322" s="13"/>
      <c r="BIT322" s="35"/>
      <c r="BIU322" s="35"/>
      <c r="BIV322" s="15"/>
      <c r="BIX322" s="13"/>
      <c r="BIY322" s="35"/>
      <c r="BIZ322" s="35"/>
      <c r="BJA322" s="15"/>
      <c r="BJC322" s="13"/>
      <c r="BJD322" s="35"/>
      <c r="BJE322" s="35"/>
      <c r="BJF322" s="15"/>
      <c r="BJH322" s="13"/>
      <c r="BJI322" s="35"/>
      <c r="BJJ322" s="35"/>
      <c r="BJK322" s="15"/>
      <c r="BJM322" s="13"/>
      <c r="BJN322" s="35"/>
      <c r="BJO322" s="35"/>
      <c r="BJP322" s="15"/>
      <c r="BJR322" s="13"/>
      <c r="BJS322" s="35"/>
      <c r="BJT322" s="35"/>
      <c r="BJU322" s="15"/>
      <c r="BJW322" s="13"/>
      <c r="BJX322" s="35"/>
      <c r="BJY322" s="35"/>
      <c r="BJZ322" s="15"/>
      <c r="BKB322" s="13"/>
      <c r="BKC322" s="35"/>
      <c r="BKD322" s="35"/>
      <c r="BKE322" s="15"/>
      <c r="BKG322" s="13"/>
      <c r="BKH322" s="35"/>
      <c r="BKI322" s="35"/>
      <c r="BKJ322" s="15"/>
      <c r="BKL322" s="13"/>
      <c r="BKM322" s="35"/>
      <c r="BKN322" s="35"/>
      <c r="BKO322" s="15"/>
      <c r="BKQ322" s="13"/>
      <c r="BKR322" s="35"/>
      <c r="BKS322" s="35"/>
      <c r="BKT322" s="15"/>
      <c r="BKV322" s="13"/>
      <c r="BKW322" s="35"/>
      <c r="BKX322" s="35"/>
      <c r="BKY322" s="15"/>
      <c r="BLA322" s="13"/>
      <c r="BLB322" s="35"/>
      <c r="BLC322" s="35"/>
      <c r="BLD322" s="15"/>
      <c r="BLF322" s="13"/>
      <c r="BLG322" s="35"/>
      <c r="BLH322" s="35"/>
      <c r="BLI322" s="15"/>
      <c r="BLK322" s="13"/>
      <c r="BLL322" s="35"/>
      <c r="BLM322" s="35"/>
      <c r="BLN322" s="15"/>
      <c r="BLP322" s="13"/>
      <c r="BLQ322" s="35"/>
      <c r="BLR322" s="35"/>
      <c r="BLS322" s="15"/>
      <c r="BLU322" s="13"/>
      <c r="BLV322" s="35"/>
      <c r="BLW322" s="35"/>
      <c r="BLX322" s="15"/>
      <c r="BLZ322" s="13"/>
      <c r="BMA322" s="35"/>
      <c r="BMB322" s="35"/>
      <c r="BMC322" s="15"/>
      <c r="BME322" s="13"/>
      <c r="BMF322" s="35"/>
      <c r="BMG322" s="35"/>
      <c r="BMH322" s="15"/>
      <c r="BMJ322" s="13"/>
      <c r="BMK322" s="35"/>
      <c r="BML322" s="35"/>
      <c r="BMM322" s="15"/>
      <c r="BMO322" s="13"/>
      <c r="BMP322" s="35"/>
      <c r="BMQ322" s="35"/>
      <c r="BMR322" s="15"/>
      <c r="BMT322" s="13"/>
      <c r="BMU322" s="35"/>
      <c r="BMV322" s="35"/>
      <c r="BMW322" s="15"/>
      <c r="BMY322" s="13"/>
      <c r="BMZ322" s="35"/>
      <c r="BNA322" s="35"/>
      <c r="BNB322" s="15"/>
      <c r="BND322" s="13"/>
      <c r="BNE322" s="35"/>
      <c r="BNF322" s="35"/>
      <c r="BNG322" s="15"/>
      <c r="BNI322" s="13"/>
      <c r="BNJ322" s="35"/>
      <c r="BNK322" s="35"/>
      <c r="BNL322" s="15"/>
      <c r="BNN322" s="13"/>
      <c r="BNO322" s="35"/>
      <c r="BNP322" s="35"/>
      <c r="BNQ322" s="15"/>
      <c r="BNS322" s="13"/>
      <c r="BNT322" s="35"/>
      <c r="BNU322" s="35"/>
      <c r="BNV322" s="15"/>
      <c r="BNX322" s="13"/>
      <c r="BNY322" s="35"/>
      <c r="BNZ322" s="35"/>
      <c r="BOA322" s="15"/>
      <c r="BOC322" s="13"/>
      <c r="BOD322" s="35"/>
      <c r="BOE322" s="35"/>
      <c r="BOF322" s="15"/>
      <c r="BOH322" s="13"/>
      <c r="BOI322" s="35"/>
      <c r="BOJ322" s="35"/>
      <c r="BOK322" s="15"/>
      <c r="BOM322" s="13"/>
      <c r="BON322" s="35"/>
      <c r="BOO322" s="35"/>
      <c r="BOP322" s="15"/>
      <c r="BOR322" s="13"/>
      <c r="BOS322" s="35"/>
      <c r="BOT322" s="35"/>
      <c r="BOU322" s="15"/>
      <c r="BOW322" s="13"/>
      <c r="BOX322" s="35"/>
      <c r="BOY322" s="35"/>
      <c r="BOZ322" s="15"/>
      <c r="BPB322" s="13"/>
      <c r="BPC322" s="35"/>
      <c r="BPD322" s="35"/>
      <c r="BPE322" s="15"/>
      <c r="BPG322" s="13"/>
      <c r="BPH322" s="35"/>
      <c r="BPI322" s="35"/>
      <c r="BPJ322" s="15"/>
      <c r="BPL322" s="13"/>
      <c r="BPM322" s="35"/>
      <c r="BPN322" s="35"/>
      <c r="BPO322" s="15"/>
      <c r="BPQ322" s="13"/>
      <c r="BPR322" s="35"/>
      <c r="BPS322" s="35"/>
      <c r="BPT322" s="15"/>
      <c r="BPV322" s="13"/>
      <c r="BPW322" s="35"/>
      <c r="BPX322" s="35"/>
      <c r="BPY322" s="15"/>
      <c r="BQA322" s="13"/>
      <c r="BQB322" s="35"/>
      <c r="BQC322" s="35"/>
      <c r="BQD322" s="15"/>
      <c r="BQF322" s="13"/>
      <c r="BQG322" s="35"/>
      <c r="BQH322" s="35"/>
      <c r="BQI322" s="15"/>
      <c r="BQK322" s="13"/>
      <c r="BQL322" s="35"/>
      <c r="BQM322" s="35"/>
      <c r="BQN322" s="15"/>
      <c r="BQP322" s="13"/>
      <c r="BQQ322" s="35"/>
      <c r="BQR322" s="35"/>
      <c r="BQS322" s="15"/>
      <c r="BQU322" s="13"/>
      <c r="BQV322" s="35"/>
      <c r="BQW322" s="35"/>
      <c r="BQX322" s="15"/>
      <c r="BQZ322" s="13"/>
      <c r="BRA322" s="35"/>
      <c r="BRB322" s="35"/>
      <c r="BRC322" s="15"/>
      <c r="BRE322" s="13"/>
      <c r="BRF322" s="35"/>
      <c r="BRG322" s="35"/>
      <c r="BRH322" s="15"/>
      <c r="BRJ322" s="13"/>
      <c r="BRK322" s="35"/>
      <c r="BRL322" s="35"/>
      <c r="BRM322" s="15"/>
      <c r="BRO322" s="13"/>
      <c r="BRP322" s="35"/>
      <c r="BRQ322" s="35"/>
      <c r="BRR322" s="15"/>
      <c r="BRT322" s="13"/>
      <c r="BRU322" s="35"/>
      <c r="BRV322" s="35"/>
      <c r="BRW322" s="15"/>
      <c r="BRY322" s="13"/>
      <c r="BRZ322" s="35"/>
      <c r="BSA322" s="35"/>
      <c r="BSB322" s="15"/>
      <c r="BSD322" s="13"/>
      <c r="BSE322" s="35"/>
      <c r="BSF322" s="35"/>
      <c r="BSG322" s="15"/>
      <c r="BSI322" s="13"/>
      <c r="BSJ322" s="35"/>
      <c r="BSK322" s="35"/>
      <c r="BSL322" s="15"/>
      <c r="BSN322" s="13"/>
      <c r="BSO322" s="35"/>
      <c r="BSP322" s="35"/>
      <c r="BSQ322" s="15"/>
      <c r="BSS322" s="13"/>
      <c r="BST322" s="35"/>
      <c r="BSU322" s="35"/>
      <c r="BSV322" s="15"/>
      <c r="BSX322" s="13"/>
      <c r="BSY322" s="35"/>
      <c r="BSZ322" s="35"/>
      <c r="BTA322" s="15"/>
      <c r="BTC322" s="13"/>
      <c r="BTD322" s="35"/>
      <c r="BTE322" s="35"/>
      <c r="BTF322" s="15"/>
      <c r="BTH322" s="13"/>
      <c r="BTI322" s="35"/>
      <c r="BTJ322" s="35"/>
      <c r="BTK322" s="15"/>
      <c r="BTM322" s="13"/>
      <c r="BTN322" s="35"/>
      <c r="BTO322" s="35"/>
      <c r="BTP322" s="15"/>
      <c r="BTR322" s="13"/>
      <c r="BTS322" s="35"/>
      <c r="BTT322" s="35"/>
      <c r="BTU322" s="15"/>
      <c r="BTW322" s="13"/>
      <c r="BTX322" s="35"/>
      <c r="BTY322" s="35"/>
      <c r="BTZ322" s="15"/>
      <c r="BUB322" s="13"/>
      <c r="BUC322" s="35"/>
      <c r="BUD322" s="35"/>
      <c r="BUE322" s="15"/>
      <c r="BUG322" s="13"/>
      <c r="BUH322" s="35"/>
      <c r="BUI322" s="35"/>
      <c r="BUJ322" s="15"/>
      <c r="BUL322" s="13"/>
      <c r="BUM322" s="35"/>
      <c r="BUN322" s="35"/>
      <c r="BUO322" s="15"/>
      <c r="BUQ322" s="13"/>
      <c r="BUR322" s="35"/>
      <c r="BUS322" s="35"/>
      <c r="BUT322" s="15"/>
      <c r="BUV322" s="13"/>
      <c r="BUW322" s="35"/>
      <c r="BUX322" s="35"/>
      <c r="BUY322" s="15"/>
      <c r="BVA322" s="13"/>
      <c r="BVB322" s="35"/>
      <c r="BVC322" s="35"/>
      <c r="BVD322" s="15"/>
      <c r="BVF322" s="13"/>
      <c r="BVG322" s="35"/>
      <c r="BVH322" s="35"/>
      <c r="BVI322" s="15"/>
      <c r="BVK322" s="13"/>
      <c r="BVL322" s="35"/>
      <c r="BVM322" s="35"/>
      <c r="BVN322" s="15"/>
      <c r="BVP322" s="13"/>
      <c r="BVQ322" s="35"/>
      <c r="BVR322" s="35"/>
      <c r="BVS322" s="15"/>
      <c r="BVU322" s="13"/>
      <c r="BVV322" s="35"/>
      <c r="BVW322" s="35"/>
      <c r="BVX322" s="15"/>
      <c r="BVZ322" s="13"/>
      <c r="BWA322" s="35"/>
      <c r="BWB322" s="35"/>
      <c r="BWC322" s="15"/>
      <c r="BWE322" s="13"/>
      <c r="BWF322" s="35"/>
      <c r="BWG322" s="35"/>
      <c r="BWH322" s="15"/>
      <c r="BWJ322" s="13"/>
      <c r="BWK322" s="35"/>
      <c r="BWL322" s="35"/>
      <c r="BWM322" s="15"/>
      <c r="BWO322" s="13"/>
      <c r="BWP322" s="35"/>
      <c r="BWQ322" s="35"/>
      <c r="BWR322" s="15"/>
      <c r="BWT322" s="13"/>
      <c r="BWU322" s="35"/>
      <c r="BWV322" s="35"/>
      <c r="BWW322" s="15"/>
      <c r="BWY322" s="13"/>
      <c r="BWZ322" s="35"/>
      <c r="BXA322" s="35"/>
      <c r="BXB322" s="15"/>
      <c r="BXD322" s="13"/>
      <c r="BXE322" s="35"/>
      <c r="BXF322" s="35"/>
      <c r="BXG322" s="15"/>
      <c r="BXI322" s="13"/>
      <c r="BXJ322" s="35"/>
      <c r="BXK322" s="35"/>
      <c r="BXL322" s="15"/>
      <c r="BXN322" s="13"/>
      <c r="BXO322" s="35"/>
      <c r="BXP322" s="35"/>
      <c r="BXQ322" s="15"/>
      <c r="BXS322" s="13"/>
      <c r="BXT322" s="35"/>
      <c r="BXU322" s="35"/>
      <c r="BXV322" s="15"/>
      <c r="BXX322" s="13"/>
      <c r="BXY322" s="35"/>
      <c r="BXZ322" s="35"/>
      <c r="BYA322" s="15"/>
      <c r="BYC322" s="13"/>
      <c r="BYD322" s="35"/>
      <c r="BYE322" s="35"/>
      <c r="BYF322" s="15"/>
      <c r="BYH322" s="13"/>
      <c r="BYI322" s="35"/>
      <c r="BYJ322" s="35"/>
      <c r="BYK322" s="15"/>
      <c r="BYM322" s="13"/>
      <c r="BYN322" s="35"/>
      <c r="BYO322" s="35"/>
      <c r="BYP322" s="15"/>
      <c r="BYR322" s="13"/>
      <c r="BYS322" s="35"/>
      <c r="BYT322" s="35"/>
      <c r="BYU322" s="15"/>
      <c r="BYW322" s="13"/>
      <c r="BYX322" s="35"/>
      <c r="BYY322" s="35"/>
      <c r="BYZ322" s="15"/>
      <c r="BZB322" s="13"/>
      <c r="BZC322" s="35"/>
      <c r="BZD322" s="35"/>
      <c r="BZE322" s="15"/>
      <c r="BZG322" s="13"/>
      <c r="BZH322" s="35"/>
      <c r="BZI322" s="35"/>
      <c r="BZJ322" s="15"/>
      <c r="BZL322" s="13"/>
      <c r="BZM322" s="35"/>
      <c r="BZN322" s="35"/>
      <c r="BZO322" s="15"/>
      <c r="BZQ322" s="13"/>
      <c r="BZR322" s="35"/>
      <c r="BZS322" s="35"/>
      <c r="BZT322" s="15"/>
      <c r="BZV322" s="13"/>
      <c r="BZW322" s="35"/>
      <c r="BZX322" s="35"/>
      <c r="BZY322" s="15"/>
      <c r="CAA322" s="13"/>
      <c r="CAB322" s="35"/>
      <c r="CAC322" s="35"/>
      <c r="CAD322" s="15"/>
      <c r="CAF322" s="13"/>
      <c r="CAG322" s="35"/>
      <c r="CAH322" s="35"/>
      <c r="CAI322" s="15"/>
      <c r="CAK322" s="13"/>
      <c r="CAL322" s="35"/>
      <c r="CAM322" s="35"/>
      <c r="CAN322" s="15"/>
      <c r="CAP322" s="13"/>
      <c r="CAQ322" s="35"/>
      <c r="CAR322" s="35"/>
      <c r="CAS322" s="15"/>
      <c r="CAU322" s="13"/>
      <c r="CAV322" s="35"/>
      <c r="CAW322" s="35"/>
      <c r="CAX322" s="15"/>
      <c r="CAZ322" s="13"/>
      <c r="CBA322" s="35"/>
      <c r="CBB322" s="35"/>
      <c r="CBC322" s="15"/>
      <c r="CBE322" s="13"/>
      <c r="CBF322" s="35"/>
      <c r="CBG322" s="35"/>
      <c r="CBH322" s="15"/>
      <c r="CBJ322" s="13"/>
      <c r="CBK322" s="35"/>
      <c r="CBL322" s="35"/>
      <c r="CBM322" s="15"/>
      <c r="CBO322" s="13"/>
      <c r="CBP322" s="35"/>
      <c r="CBQ322" s="35"/>
      <c r="CBR322" s="15"/>
      <c r="CBT322" s="13"/>
      <c r="CBU322" s="35"/>
      <c r="CBV322" s="35"/>
      <c r="CBW322" s="15"/>
      <c r="CBY322" s="13"/>
      <c r="CBZ322" s="35"/>
      <c r="CCA322" s="35"/>
      <c r="CCB322" s="15"/>
      <c r="CCD322" s="13"/>
      <c r="CCE322" s="35"/>
      <c r="CCF322" s="35"/>
      <c r="CCG322" s="15"/>
      <c r="CCI322" s="13"/>
      <c r="CCJ322" s="35"/>
      <c r="CCK322" s="35"/>
      <c r="CCL322" s="15"/>
      <c r="CCN322" s="13"/>
      <c r="CCO322" s="35"/>
      <c r="CCP322" s="35"/>
      <c r="CCQ322" s="15"/>
      <c r="CCS322" s="13"/>
      <c r="CCT322" s="35"/>
      <c r="CCU322" s="35"/>
      <c r="CCV322" s="15"/>
      <c r="CCX322" s="13"/>
      <c r="CCY322" s="35"/>
      <c r="CCZ322" s="35"/>
      <c r="CDA322" s="15"/>
      <c r="CDC322" s="13"/>
      <c r="CDD322" s="35"/>
      <c r="CDE322" s="35"/>
      <c r="CDF322" s="15"/>
      <c r="CDH322" s="13"/>
      <c r="CDI322" s="35"/>
      <c r="CDJ322" s="35"/>
      <c r="CDK322" s="15"/>
      <c r="CDM322" s="13"/>
      <c r="CDN322" s="35"/>
      <c r="CDO322" s="35"/>
      <c r="CDP322" s="15"/>
      <c r="CDR322" s="13"/>
      <c r="CDS322" s="35"/>
      <c r="CDT322" s="35"/>
      <c r="CDU322" s="15"/>
      <c r="CDW322" s="13"/>
      <c r="CDX322" s="35"/>
      <c r="CDY322" s="35"/>
      <c r="CDZ322" s="15"/>
      <c r="CEB322" s="13"/>
      <c r="CEC322" s="35"/>
      <c r="CED322" s="35"/>
      <c r="CEE322" s="15"/>
      <c r="CEG322" s="13"/>
      <c r="CEH322" s="35"/>
      <c r="CEI322" s="35"/>
      <c r="CEJ322" s="15"/>
      <c r="CEL322" s="13"/>
      <c r="CEM322" s="35"/>
      <c r="CEN322" s="35"/>
      <c r="CEO322" s="15"/>
      <c r="CEQ322" s="13"/>
      <c r="CER322" s="35"/>
      <c r="CES322" s="35"/>
      <c r="CET322" s="15"/>
      <c r="CEV322" s="13"/>
      <c r="CEW322" s="35"/>
      <c r="CEX322" s="35"/>
      <c r="CEY322" s="15"/>
      <c r="CFA322" s="13"/>
      <c r="CFB322" s="35"/>
      <c r="CFC322" s="35"/>
      <c r="CFD322" s="15"/>
      <c r="CFF322" s="13"/>
      <c r="CFG322" s="35"/>
      <c r="CFH322" s="35"/>
      <c r="CFI322" s="15"/>
      <c r="CFK322" s="13"/>
      <c r="CFL322" s="35"/>
      <c r="CFM322" s="35"/>
      <c r="CFN322" s="15"/>
      <c r="CFP322" s="13"/>
      <c r="CFQ322" s="35"/>
      <c r="CFR322" s="35"/>
      <c r="CFS322" s="15"/>
      <c r="CFU322" s="13"/>
      <c r="CFV322" s="35"/>
      <c r="CFW322" s="35"/>
      <c r="CFX322" s="15"/>
      <c r="CFZ322" s="13"/>
      <c r="CGA322" s="35"/>
      <c r="CGB322" s="35"/>
      <c r="CGC322" s="15"/>
      <c r="CGE322" s="13"/>
      <c r="CGF322" s="35"/>
      <c r="CGG322" s="35"/>
      <c r="CGH322" s="15"/>
      <c r="CGJ322" s="13"/>
      <c r="CGK322" s="35"/>
      <c r="CGL322" s="35"/>
      <c r="CGM322" s="15"/>
      <c r="CGO322" s="13"/>
      <c r="CGP322" s="35"/>
      <c r="CGQ322" s="35"/>
      <c r="CGR322" s="15"/>
      <c r="CGT322" s="13"/>
      <c r="CGU322" s="35"/>
      <c r="CGV322" s="35"/>
      <c r="CGW322" s="15"/>
      <c r="CGY322" s="13"/>
      <c r="CGZ322" s="35"/>
      <c r="CHA322" s="35"/>
      <c r="CHB322" s="15"/>
      <c r="CHD322" s="13"/>
      <c r="CHE322" s="35"/>
      <c r="CHF322" s="35"/>
      <c r="CHG322" s="15"/>
      <c r="CHI322" s="13"/>
      <c r="CHJ322" s="35"/>
      <c r="CHK322" s="35"/>
      <c r="CHL322" s="15"/>
      <c r="CHN322" s="13"/>
      <c r="CHO322" s="35"/>
      <c r="CHP322" s="35"/>
      <c r="CHQ322" s="15"/>
      <c r="CHS322" s="13"/>
      <c r="CHT322" s="35"/>
      <c r="CHU322" s="35"/>
      <c r="CHV322" s="15"/>
      <c r="CHX322" s="13"/>
      <c r="CHY322" s="35"/>
      <c r="CHZ322" s="35"/>
      <c r="CIA322" s="15"/>
      <c r="CIC322" s="13"/>
      <c r="CID322" s="35"/>
      <c r="CIE322" s="35"/>
      <c r="CIF322" s="15"/>
      <c r="CIH322" s="13"/>
      <c r="CII322" s="35"/>
      <c r="CIJ322" s="35"/>
      <c r="CIK322" s="15"/>
      <c r="CIM322" s="13"/>
      <c r="CIN322" s="35"/>
      <c r="CIO322" s="35"/>
      <c r="CIP322" s="15"/>
      <c r="CIR322" s="13"/>
      <c r="CIS322" s="35"/>
      <c r="CIT322" s="35"/>
      <c r="CIU322" s="15"/>
      <c r="CIW322" s="13"/>
      <c r="CIX322" s="35"/>
      <c r="CIY322" s="35"/>
      <c r="CIZ322" s="15"/>
      <c r="CJB322" s="13"/>
      <c r="CJC322" s="35"/>
      <c r="CJD322" s="35"/>
      <c r="CJE322" s="15"/>
      <c r="CJG322" s="13"/>
      <c r="CJH322" s="35"/>
      <c r="CJI322" s="35"/>
      <c r="CJJ322" s="15"/>
      <c r="CJL322" s="13"/>
      <c r="CJM322" s="35"/>
      <c r="CJN322" s="35"/>
      <c r="CJO322" s="15"/>
      <c r="CJQ322" s="13"/>
      <c r="CJR322" s="35"/>
      <c r="CJS322" s="35"/>
      <c r="CJT322" s="15"/>
      <c r="CJV322" s="13"/>
      <c r="CJW322" s="35"/>
      <c r="CJX322" s="35"/>
      <c r="CJY322" s="15"/>
      <c r="CKA322" s="13"/>
      <c r="CKB322" s="35"/>
      <c r="CKC322" s="35"/>
      <c r="CKD322" s="15"/>
      <c r="CKF322" s="13"/>
      <c r="CKG322" s="35"/>
      <c r="CKH322" s="35"/>
      <c r="CKI322" s="15"/>
      <c r="CKK322" s="13"/>
      <c r="CKL322" s="35"/>
      <c r="CKM322" s="35"/>
      <c r="CKN322" s="15"/>
      <c r="CKP322" s="13"/>
      <c r="CKQ322" s="35"/>
      <c r="CKR322" s="35"/>
      <c r="CKS322" s="15"/>
      <c r="CKU322" s="13"/>
      <c r="CKV322" s="35"/>
      <c r="CKW322" s="35"/>
      <c r="CKX322" s="15"/>
      <c r="CKZ322" s="13"/>
      <c r="CLA322" s="35"/>
      <c r="CLB322" s="35"/>
      <c r="CLC322" s="15"/>
      <c r="CLE322" s="13"/>
      <c r="CLF322" s="35"/>
      <c r="CLG322" s="35"/>
      <c r="CLH322" s="15"/>
      <c r="CLJ322" s="13"/>
      <c r="CLK322" s="35"/>
      <c r="CLL322" s="35"/>
      <c r="CLM322" s="15"/>
      <c r="CLO322" s="13"/>
      <c r="CLP322" s="35"/>
      <c r="CLQ322" s="35"/>
      <c r="CLR322" s="15"/>
      <c r="CLT322" s="13"/>
      <c r="CLU322" s="35"/>
      <c r="CLV322" s="35"/>
      <c r="CLW322" s="15"/>
      <c r="CLY322" s="13"/>
      <c r="CLZ322" s="35"/>
      <c r="CMA322" s="35"/>
      <c r="CMB322" s="15"/>
      <c r="CMD322" s="13"/>
      <c r="CME322" s="35"/>
      <c r="CMF322" s="35"/>
      <c r="CMG322" s="15"/>
      <c r="CMI322" s="13"/>
      <c r="CMJ322" s="35"/>
      <c r="CMK322" s="35"/>
      <c r="CML322" s="15"/>
      <c r="CMN322" s="13"/>
      <c r="CMO322" s="35"/>
      <c r="CMP322" s="35"/>
      <c r="CMQ322" s="15"/>
      <c r="CMS322" s="13"/>
      <c r="CMT322" s="35"/>
      <c r="CMU322" s="35"/>
      <c r="CMV322" s="15"/>
      <c r="CMX322" s="13"/>
      <c r="CMY322" s="35"/>
      <c r="CMZ322" s="35"/>
      <c r="CNA322" s="15"/>
      <c r="CNC322" s="13"/>
      <c r="CND322" s="35"/>
      <c r="CNE322" s="35"/>
      <c r="CNF322" s="15"/>
      <c r="CNH322" s="13"/>
      <c r="CNI322" s="35"/>
      <c r="CNJ322" s="35"/>
      <c r="CNK322" s="15"/>
      <c r="CNM322" s="13"/>
      <c r="CNN322" s="35"/>
      <c r="CNO322" s="35"/>
      <c r="CNP322" s="15"/>
      <c r="CNR322" s="13"/>
      <c r="CNS322" s="35"/>
      <c r="CNT322" s="35"/>
      <c r="CNU322" s="15"/>
      <c r="CNW322" s="13"/>
      <c r="CNX322" s="35"/>
      <c r="CNY322" s="35"/>
      <c r="CNZ322" s="15"/>
      <c r="COB322" s="13"/>
      <c r="COC322" s="35"/>
      <c r="COD322" s="35"/>
      <c r="COE322" s="15"/>
      <c r="COG322" s="13"/>
      <c r="COH322" s="35"/>
      <c r="COI322" s="35"/>
      <c r="COJ322" s="15"/>
      <c r="COL322" s="13"/>
      <c r="COM322" s="35"/>
      <c r="CON322" s="35"/>
      <c r="COO322" s="15"/>
      <c r="COQ322" s="13"/>
      <c r="COR322" s="35"/>
      <c r="COS322" s="35"/>
      <c r="COT322" s="15"/>
      <c r="COV322" s="13"/>
      <c r="COW322" s="35"/>
      <c r="COX322" s="35"/>
      <c r="COY322" s="15"/>
      <c r="CPA322" s="13"/>
      <c r="CPB322" s="35"/>
      <c r="CPC322" s="35"/>
      <c r="CPD322" s="15"/>
      <c r="CPF322" s="13"/>
      <c r="CPG322" s="35"/>
      <c r="CPH322" s="35"/>
      <c r="CPI322" s="15"/>
      <c r="CPK322" s="13"/>
      <c r="CPL322" s="35"/>
      <c r="CPM322" s="35"/>
      <c r="CPN322" s="15"/>
      <c r="CPP322" s="13"/>
      <c r="CPQ322" s="35"/>
      <c r="CPR322" s="35"/>
      <c r="CPS322" s="15"/>
      <c r="CPU322" s="13"/>
      <c r="CPV322" s="35"/>
      <c r="CPW322" s="35"/>
      <c r="CPX322" s="15"/>
      <c r="CPZ322" s="13"/>
      <c r="CQA322" s="35"/>
      <c r="CQB322" s="35"/>
      <c r="CQC322" s="15"/>
      <c r="CQE322" s="13"/>
      <c r="CQF322" s="35"/>
      <c r="CQG322" s="35"/>
      <c r="CQH322" s="15"/>
      <c r="CQJ322" s="13"/>
      <c r="CQK322" s="35"/>
      <c r="CQL322" s="35"/>
      <c r="CQM322" s="15"/>
      <c r="CQO322" s="13"/>
      <c r="CQP322" s="35"/>
      <c r="CQQ322" s="35"/>
      <c r="CQR322" s="15"/>
      <c r="CQT322" s="13"/>
      <c r="CQU322" s="35"/>
      <c r="CQV322" s="35"/>
      <c r="CQW322" s="15"/>
      <c r="CQY322" s="13"/>
      <c r="CQZ322" s="35"/>
      <c r="CRA322" s="35"/>
      <c r="CRB322" s="15"/>
      <c r="CRD322" s="13"/>
      <c r="CRE322" s="35"/>
      <c r="CRF322" s="35"/>
      <c r="CRG322" s="15"/>
      <c r="CRI322" s="13"/>
      <c r="CRJ322" s="35"/>
      <c r="CRK322" s="35"/>
      <c r="CRL322" s="15"/>
      <c r="CRN322" s="13"/>
      <c r="CRO322" s="35"/>
      <c r="CRP322" s="35"/>
      <c r="CRQ322" s="15"/>
      <c r="CRS322" s="13"/>
      <c r="CRT322" s="35"/>
      <c r="CRU322" s="35"/>
      <c r="CRV322" s="15"/>
      <c r="CRX322" s="13"/>
      <c r="CRY322" s="35"/>
      <c r="CRZ322" s="35"/>
      <c r="CSA322" s="15"/>
      <c r="CSC322" s="13"/>
      <c r="CSD322" s="35"/>
      <c r="CSE322" s="35"/>
      <c r="CSF322" s="15"/>
      <c r="CSH322" s="13"/>
      <c r="CSI322" s="35"/>
      <c r="CSJ322" s="35"/>
      <c r="CSK322" s="15"/>
      <c r="CSM322" s="13"/>
      <c r="CSN322" s="35"/>
      <c r="CSO322" s="35"/>
      <c r="CSP322" s="15"/>
      <c r="CSR322" s="13"/>
      <c r="CSS322" s="35"/>
      <c r="CST322" s="35"/>
      <c r="CSU322" s="15"/>
      <c r="CSW322" s="13"/>
      <c r="CSX322" s="35"/>
      <c r="CSY322" s="35"/>
      <c r="CSZ322" s="15"/>
      <c r="CTB322" s="13"/>
      <c r="CTC322" s="35"/>
      <c r="CTD322" s="35"/>
      <c r="CTE322" s="15"/>
      <c r="CTG322" s="13"/>
      <c r="CTH322" s="35"/>
      <c r="CTI322" s="35"/>
      <c r="CTJ322" s="15"/>
      <c r="CTL322" s="13"/>
      <c r="CTM322" s="35"/>
      <c r="CTN322" s="35"/>
      <c r="CTO322" s="15"/>
      <c r="CTQ322" s="13"/>
      <c r="CTR322" s="35"/>
      <c r="CTS322" s="35"/>
      <c r="CTT322" s="15"/>
      <c r="CTV322" s="13"/>
      <c r="CTW322" s="35"/>
      <c r="CTX322" s="35"/>
      <c r="CTY322" s="15"/>
      <c r="CUA322" s="13"/>
      <c r="CUB322" s="35"/>
      <c r="CUC322" s="35"/>
      <c r="CUD322" s="15"/>
      <c r="CUF322" s="13"/>
      <c r="CUG322" s="35"/>
      <c r="CUH322" s="35"/>
      <c r="CUI322" s="15"/>
      <c r="CUK322" s="13"/>
      <c r="CUL322" s="35"/>
      <c r="CUM322" s="35"/>
      <c r="CUN322" s="15"/>
      <c r="CUP322" s="13"/>
      <c r="CUQ322" s="35"/>
      <c r="CUR322" s="35"/>
      <c r="CUS322" s="15"/>
      <c r="CUU322" s="13"/>
      <c r="CUV322" s="35"/>
      <c r="CUW322" s="35"/>
      <c r="CUX322" s="15"/>
      <c r="CUZ322" s="13"/>
      <c r="CVA322" s="35"/>
      <c r="CVB322" s="35"/>
      <c r="CVC322" s="15"/>
      <c r="CVE322" s="13"/>
      <c r="CVF322" s="35"/>
      <c r="CVG322" s="35"/>
      <c r="CVH322" s="15"/>
      <c r="CVJ322" s="13"/>
      <c r="CVK322" s="35"/>
      <c r="CVL322" s="35"/>
      <c r="CVM322" s="15"/>
      <c r="CVO322" s="13"/>
      <c r="CVP322" s="35"/>
      <c r="CVQ322" s="35"/>
      <c r="CVR322" s="15"/>
      <c r="CVT322" s="13"/>
      <c r="CVU322" s="35"/>
      <c r="CVV322" s="35"/>
      <c r="CVW322" s="15"/>
      <c r="CVY322" s="13"/>
      <c r="CVZ322" s="35"/>
      <c r="CWA322" s="35"/>
      <c r="CWB322" s="15"/>
      <c r="CWD322" s="13"/>
      <c r="CWE322" s="35"/>
      <c r="CWF322" s="35"/>
      <c r="CWG322" s="15"/>
      <c r="CWI322" s="13"/>
      <c r="CWJ322" s="35"/>
      <c r="CWK322" s="35"/>
      <c r="CWL322" s="15"/>
      <c r="CWN322" s="13"/>
      <c r="CWO322" s="35"/>
      <c r="CWP322" s="35"/>
      <c r="CWQ322" s="15"/>
      <c r="CWS322" s="13"/>
      <c r="CWT322" s="35"/>
      <c r="CWU322" s="35"/>
      <c r="CWV322" s="15"/>
      <c r="CWX322" s="13"/>
      <c r="CWY322" s="35"/>
      <c r="CWZ322" s="35"/>
      <c r="CXA322" s="15"/>
      <c r="CXC322" s="13"/>
      <c r="CXD322" s="35"/>
      <c r="CXE322" s="35"/>
      <c r="CXF322" s="15"/>
      <c r="CXH322" s="13"/>
      <c r="CXI322" s="35"/>
      <c r="CXJ322" s="35"/>
      <c r="CXK322" s="15"/>
      <c r="CXM322" s="13"/>
      <c r="CXN322" s="35"/>
      <c r="CXO322" s="35"/>
      <c r="CXP322" s="15"/>
      <c r="CXR322" s="13"/>
      <c r="CXS322" s="35"/>
      <c r="CXT322" s="35"/>
      <c r="CXU322" s="15"/>
      <c r="CXW322" s="13"/>
      <c r="CXX322" s="35"/>
      <c r="CXY322" s="35"/>
      <c r="CXZ322" s="15"/>
      <c r="CYB322" s="13"/>
      <c r="CYC322" s="35"/>
      <c r="CYD322" s="35"/>
      <c r="CYE322" s="15"/>
      <c r="CYG322" s="13"/>
      <c r="CYH322" s="35"/>
      <c r="CYI322" s="35"/>
      <c r="CYJ322" s="15"/>
      <c r="CYL322" s="13"/>
      <c r="CYM322" s="35"/>
      <c r="CYN322" s="35"/>
      <c r="CYO322" s="15"/>
      <c r="CYQ322" s="13"/>
      <c r="CYR322" s="35"/>
      <c r="CYS322" s="35"/>
      <c r="CYT322" s="15"/>
      <c r="CYV322" s="13"/>
      <c r="CYW322" s="35"/>
      <c r="CYX322" s="35"/>
      <c r="CYY322" s="15"/>
      <c r="CZA322" s="13"/>
      <c r="CZB322" s="35"/>
      <c r="CZC322" s="35"/>
      <c r="CZD322" s="15"/>
      <c r="CZF322" s="13"/>
      <c r="CZG322" s="35"/>
      <c r="CZH322" s="35"/>
      <c r="CZI322" s="15"/>
      <c r="CZK322" s="13"/>
      <c r="CZL322" s="35"/>
      <c r="CZM322" s="35"/>
      <c r="CZN322" s="15"/>
      <c r="CZP322" s="13"/>
      <c r="CZQ322" s="35"/>
      <c r="CZR322" s="35"/>
      <c r="CZS322" s="15"/>
      <c r="CZU322" s="13"/>
      <c r="CZV322" s="35"/>
      <c r="CZW322" s="35"/>
      <c r="CZX322" s="15"/>
      <c r="CZZ322" s="13"/>
      <c r="DAA322" s="35"/>
      <c r="DAB322" s="35"/>
      <c r="DAC322" s="15"/>
      <c r="DAE322" s="13"/>
      <c r="DAF322" s="35"/>
      <c r="DAG322" s="35"/>
      <c r="DAH322" s="15"/>
      <c r="DAJ322" s="13"/>
      <c r="DAK322" s="35"/>
      <c r="DAL322" s="35"/>
      <c r="DAM322" s="15"/>
      <c r="DAO322" s="13"/>
      <c r="DAP322" s="35"/>
      <c r="DAQ322" s="35"/>
      <c r="DAR322" s="15"/>
      <c r="DAT322" s="13"/>
      <c r="DAU322" s="35"/>
      <c r="DAV322" s="35"/>
      <c r="DAW322" s="15"/>
      <c r="DAY322" s="13"/>
      <c r="DAZ322" s="35"/>
      <c r="DBA322" s="35"/>
      <c r="DBB322" s="15"/>
      <c r="DBD322" s="13"/>
      <c r="DBE322" s="35"/>
      <c r="DBF322" s="35"/>
      <c r="DBG322" s="15"/>
      <c r="DBI322" s="13"/>
      <c r="DBJ322" s="35"/>
      <c r="DBK322" s="35"/>
      <c r="DBL322" s="15"/>
      <c r="DBN322" s="13"/>
      <c r="DBO322" s="35"/>
      <c r="DBP322" s="35"/>
      <c r="DBQ322" s="15"/>
      <c r="DBS322" s="13"/>
      <c r="DBT322" s="35"/>
      <c r="DBU322" s="35"/>
      <c r="DBV322" s="15"/>
      <c r="DBX322" s="13"/>
      <c r="DBY322" s="35"/>
      <c r="DBZ322" s="35"/>
      <c r="DCA322" s="15"/>
      <c r="DCC322" s="13"/>
      <c r="DCD322" s="35"/>
      <c r="DCE322" s="35"/>
      <c r="DCF322" s="15"/>
      <c r="DCH322" s="13"/>
      <c r="DCI322" s="35"/>
      <c r="DCJ322" s="35"/>
      <c r="DCK322" s="15"/>
      <c r="DCM322" s="13"/>
      <c r="DCN322" s="35"/>
      <c r="DCO322" s="35"/>
      <c r="DCP322" s="15"/>
      <c r="DCR322" s="13"/>
      <c r="DCS322" s="35"/>
      <c r="DCT322" s="35"/>
      <c r="DCU322" s="15"/>
      <c r="DCW322" s="13"/>
      <c r="DCX322" s="35"/>
      <c r="DCY322" s="35"/>
      <c r="DCZ322" s="15"/>
      <c r="DDB322" s="13"/>
      <c r="DDC322" s="35"/>
      <c r="DDD322" s="35"/>
      <c r="DDE322" s="15"/>
      <c r="DDG322" s="13"/>
      <c r="DDH322" s="35"/>
      <c r="DDI322" s="35"/>
      <c r="DDJ322" s="15"/>
      <c r="DDL322" s="13"/>
      <c r="DDM322" s="35"/>
      <c r="DDN322" s="35"/>
      <c r="DDO322" s="15"/>
      <c r="DDQ322" s="13"/>
      <c r="DDR322" s="35"/>
      <c r="DDS322" s="35"/>
      <c r="DDT322" s="15"/>
      <c r="DDV322" s="13"/>
      <c r="DDW322" s="35"/>
      <c r="DDX322" s="35"/>
      <c r="DDY322" s="15"/>
      <c r="DEA322" s="13"/>
      <c r="DEB322" s="35"/>
      <c r="DEC322" s="35"/>
      <c r="DED322" s="15"/>
      <c r="DEF322" s="13"/>
      <c r="DEG322" s="35"/>
      <c r="DEH322" s="35"/>
      <c r="DEI322" s="15"/>
      <c r="DEK322" s="13"/>
      <c r="DEL322" s="35"/>
      <c r="DEM322" s="35"/>
      <c r="DEN322" s="15"/>
      <c r="DEP322" s="13"/>
      <c r="DEQ322" s="35"/>
      <c r="DER322" s="35"/>
      <c r="DES322" s="15"/>
      <c r="DEU322" s="13"/>
      <c r="DEV322" s="35"/>
      <c r="DEW322" s="35"/>
      <c r="DEX322" s="15"/>
      <c r="DEZ322" s="13"/>
      <c r="DFA322" s="35"/>
      <c r="DFB322" s="35"/>
      <c r="DFC322" s="15"/>
      <c r="DFE322" s="13"/>
      <c r="DFF322" s="35"/>
      <c r="DFG322" s="35"/>
      <c r="DFH322" s="15"/>
      <c r="DFJ322" s="13"/>
      <c r="DFK322" s="35"/>
      <c r="DFL322" s="35"/>
      <c r="DFM322" s="15"/>
      <c r="DFO322" s="13"/>
      <c r="DFP322" s="35"/>
      <c r="DFQ322" s="35"/>
      <c r="DFR322" s="15"/>
      <c r="DFT322" s="13"/>
      <c r="DFU322" s="35"/>
      <c r="DFV322" s="35"/>
      <c r="DFW322" s="15"/>
      <c r="DFY322" s="13"/>
      <c r="DFZ322" s="35"/>
      <c r="DGA322" s="35"/>
      <c r="DGB322" s="15"/>
      <c r="DGD322" s="13"/>
      <c r="DGE322" s="35"/>
      <c r="DGF322" s="35"/>
      <c r="DGG322" s="15"/>
      <c r="DGI322" s="13"/>
      <c r="DGJ322" s="35"/>
      <c r="DGK322" s="35"/>
      <c r="DGL322" s="15"/>
      <c r="DGN322" s="13"/>
      <c r="DGO322" s="35"/>
      <c r="DGP322" s="35"/>
      <c r="DGQ322" s="15"/>
      <c r="DGS322" s="13"/>
      <c r="DGT322" s="35"/>
      <c r="DGU322" s="35"/>
      <c r="DGV322" s="15"/>
      <c r="DGX322" s="13"/>
      <c r="DGY322" s="35"/>
      <c r="DGZ322" s="35"/>
      <c r="DHA322" s="15"/>
      <c r="DHC322" s="13"/>
      <c r="DHD322" s="35"/>
      <c r="DHE322" s="35"/>
      <c r="DHF322" s="15"/>
      <c r="DHH322" s="13"/>
      <c r="DHI322" s="35"/>
      <c r="DHJ322" s="35"/>
      <c r="DHK322" s="15"/>
      <c r="DHM322" s="13"/>
      <c r="DHN322" s="35"/>
      <c r="DHO322" s="35"/>
      <c r="DHP322" s="15"/>
      <c r="DHR322" s="13"/>
      <c r="DHS322" s="35"/>
      <c r="DHT322" s="35"/>
      <c r="DHU322" s="15"/>
      <c r="DHW322" s="13"/>
      <c r="DHX322" s="35"/>
      <c r="DHY322" s="35"/>
      <c r="DHZ322" s="15"/>
      <c r="DIB322" s="13"/>
      <c r="DIC322" s="35"/>
      <c r="DID322" s="35"/>
      <c r="DIE322" s="15"/>
      <c r="DIG322" s="13"/>
      <c r="DIH322" s="35"/>
      <c r="DII322" s="35"/>
      <c r="DIJ322" s="15"/>
      <c r="DIL322" s="13"/>
      <c r="DIM322" s="35"/>
      <c r="DIN322" s="35"/>
      <c r="DIO322" s="15"/>
      <c r="DIQ322" s="13"/>
      <c r="DIR322" s="35"/>
      <c r="DIS322" s="35"/>
      <c r="DIT322" s="15"/>
      <c r="DIV322" s="13"/>
      <c r="DIW322" s="35"/>
      <c r="DIX322" s="35"/>
      <c r="DIY322" s="15"/>
      <c r="DJA322" s="13"/>
      <c r="DJB322" s="35"/>
      <c r="DJC322" s="35"/>
      <c r="DJD322" s="15"/>
      <c r="DJF322" s="13"/>
      <c r="DJG322" s="35"/>
      <c r="DJH322" s="35"/>
      <c r="DJI322" s="15"/>
      <c r="DJK322" s="13"/>
      <c r="DJL322" s="35"/>
      <c r="DJM322" s="35"/>
      <c r="DJN322" s="15"/>
      <c r="DJP322" s="13"/>
      <c r="DJQ322" s="35"/>
      <c r="DJR322" s="35"/>
      <c r="DJS322" s="15"/>
      <c r="DJU322" s="13"/>
      <c r="DJV322" s="35"/>
      <c r="DJW322" s="35"/>
      <c r="DJX322" s="15"/>
      <c r="DJZ322" s="13"/>
      <c r="DKA322" s="35"/>
      <c r="DKB322" s="35"/>
      <c r="DKC322" s="15"/>
      <c r="DKE322" s="13"/>
      <c r="DKF322" s="35"/>
      <c r="DKG322" s="35"/>
      <c r="DKH322" s="15"/>
      <c r="DKJ322" s="13"/>
      <c r="DKK322" s="35"/>
      <c r="DKL322" s="35"/>
      <c r="DKM322" s="15"/>
      <c r="DKO322" s="13"/>
      <c r="DKP322" s="35"/>
      <c r="DKQ322" s="35"/>
      <c r="DKR322" s="15"/>
      <c r="DKT322" s="13"/>
      <c r="DKU322" s="35"/>
      <c r="DKV322" s="35"/>
      <c r="DKW322" s="15"/>
      <c r="DKY322" s="13"/>
      <c r="DKZ322" s="35"/>
      <c r="DLA322" s="35"/>
      <c r="DLB322" s="15"/>
      <c r="DLD322" s="13"/>
      <c r="DLE322" s="35"/>
      <c r="DLF322" s="35"/>
      <c r="DLG322" s="15"/>
      <c r="DLI322" s="13"/>
      <c r="DLJ322" s="35"/>
      <c r="DLK322" s="35"/>
      <c r="DLL322" s="15"/>
      <c r="DLN322" s="13"/>
      <c r="DLO322" s="35"/>
      <c r="DLP322" s="35"/>
      <c r="DLQ322" s="15"/>
      <c r="DLS322" s="13"/>
      <c r="DLT322" s="35"/>
      <c r="DLU322" s="35"/>
      <c r="DLV322" s="15"/>
      <c r="DLX322" s="13"/>
      <c r="DLY322" s="35"/>
      <c r="DLZ322" s="35"/>
      <c r="DMA322" s="15"/>
      <c r="DMC322" s="13"/>
      <c r="DMD322" s="35"/>
      <c r="DME322" s="35"/>
      <c r="DMF322" s="15"/>
      <c r="DMH322" s="13"/>
      <c r="DMI322" s="35"/>
      <c r="DMJ322" s="35"/>
      <c r="DMK322" s="15"/>
      <c r="DMM322" s="13"/>
      <c r="DMN322" s="35"/>
      <c r="DMO322" s="35"/>
      <c r="DMP322" s="15"/>
      <c r="DMR322" s="13"/>
      <c r="DMS322" s="35"/>
      <c r="DMT322" s="35"/>
      <c r="DMU322" s="15"/>
      <c r="DMW322" s="13"/>
      <c r="DMX322" s="35"/>
      <c r="DMY322" s="35"/>
      <c r="DMZ322" s="15"/>
      <c r="DNB322" s="13"/>
      <c r="DNC322" s="35"/>
      <c r="DND322" s="35"/>
      <c r="DNE322" s="15"/>
      <c r="DNG322" s="13"/>
      <c r="DNH322" s="35"/>
      <c r="DNI322" s="35"/>
      <c r="DNJ322" s="15"/>
      <c r="DNL322" s="13"/>
      <c r="DNM322" s="35"/>
      <c r="DNN322" s="35"/>
      <c r="DNO322" s="15"/>
      <c r="DNQ322" s="13"/>
      <c r="DNR322" s="35"/>
      <c r="DNS322" s="35"/>
      <c r="DNT322" s="15"/>
      <c r="DNV322" s="13"/>
      <c r="DNW322" s="35"/>
      <c r="DNX322" s="35"/>
      <c r="DNY322" s="15"/>
      <c r="DOA322" s="13"/>
      <c r="DOB322" s="35"/>
      <c r="DOC322" s="35"/>
      <c r="DOD322" s="15"/>
      <c r="DOF322" s="13"/>
      <c r="DOG322" s="35"/>
      <c r="DOH322" s="35"/>
      <c r="DOI322" s="15"/>
      <c r="DOK322" s="13"/>
      <c r="DOL322" s="35"/>
      <c r="DOM322" s="35"/>
      <c r="DON322" s="15"/>
      <c r="DOP322" s="13"/>
      <c r="DOQ322" s="35"/>
      <c r="DOR322" s="35"/>
      <c r="DOS322" s="15"/>
      <c r="DOU322" s="13"/>
      <c r="DOV322" s="35"/>
      <c r="DOW322" s="35"/>
      <c r="DOX322" s="15"/>
      <c r="DOZ322" s="13"/>
      <c r="DPA322" s="35"/>
      <c r="DPB322" s="35"/>
      <c r="DPC322" s="15"/>
      <c r="DPE322" s="13"/>
      <c r="DPF322" s="35"/>
      <c r="DPG322" s="35"/>
      <c r="DPH322" s="15"/>
      <c r="DPJ322" s="13"/>
      <c r="DPK322" s="35"/>
      <c r="DPL322" s="35"/>
      <c r="DPM322" s="15"/>
      <c r="DPO322" s="13"/>
      <c r="DPP322" s="35"/>
      <c r="DPQ322" s="35"/>
      <c r="DPR322" s="15"/>
      <c r="DPT322" s="13"/>
      <c r="DPU322" s="35"/>
      <c r="DPV322" s="35"/>
      <c r="DPW322" s="15"/>
      <c r="DPY322" s="13"/>
      <c r="DPZ322" s="35"/>
      <c r="DQA322" s="35"/>
      <c r="DQB322" s="15"/>
      <c r="DQD322" s="13"/>
      <c r="DQE322" s="35"/>
      <c r="DQF322" s="35"/>
      <c r="DQG322" s="15"/>
      <c r="DQI322" s="13"/>
      <c r="DQJ322" s="35"/>
      <c r="DQK322" s="35"/>
      <c r="DQL322" s="15"/>
      <c r="DQN322" s="13"/>
      <c r="DQO322" s="35"/>
      <c r="DQP322" s="35"/>
      <c r="DQQ322" s="15"/>
      <c r="DQS322" s="13"/>
      <c r="DQT322" s="35"/>
      <c r="DQU322" s="35"/>
      <c r="DQV322" s="15"/>
      <c r="DQX322" s="13"/>
      <c r="DQY322" s="35"/>
      <c r="DQZ322" s="35"/>
      <c r="DRA322" s="15"/>
      <c r="DRC322" s="13"/>
      <c r="DRD322" s="35"/>
      <c r="DRE322" s="35"/>
      <c r="DRF322" s="15"/>
      <c r="DRH322" s="13"/>
      <c r="DRI322" s="35"/>
      <c r="DRJ322" s="35"/>
      <c r="DRK322" s="15"/>
      <c r="DRM322" s="13"/>
      <c r="DRN322" s="35"/>
      <c r="DRO322" s="35"/>
      <c r="DRP322" s="15"/>
      <c r="DRR322" s="13"/>
      <c r="DRS322" s="35"/>
      <c r="DRT322" s="35"/>
      <c r="DRU322" s="15"/>
      <c r="DRW322" s="13"/>
      <c r="DRX322" s="35"/>
      <c r="DRY322" s="35"/>
      <c r="DRZ322" s="15"/>
      <c r="DSB322" s="13"/>
      <c r="DSC322" s="35"/>
      <c r="DSD322" s="35"/>
      <c r="DSE322" s="15"/>
      <c r="DSG322" s="13"/>
      <c r="DSH322" s="35"/>
      <c r="DSI322" s="35"/>
      <c r="DSJ322" s="15"/>
      <c r="DSL322" s="13"/>
      <c r="DSM322" s="35"/>
      <c r="DSN322" s="35"/>
      <c r="DSO322" s="15"/>
      <c r="DSQ322" s="13"/>
      <c r="DSR322" s="35"/>
      <c r="DSS322" s="35"/>
      <c r="DST322" s="15"/>
      <c r="DSV322" s="13"/>
      <c r="DSW322" s="35"/>
      <c r="DSX322" s="35"/>
      <c r="DSY322" s="15"/>
      <c r="DTA322" s="13"/>
      <c r="DTB322" s="35"/>
      <c r="DTC322" s="35"/>
      <c r="DTD322" s="15"/>
      <c r="DTF322" s="13"/>
      <c r="DTG322" s="35"/>
      <c r="DTH322" s="35"/>
      <c r="DTI322" s="15"/>
      <c r="DTK322" s="13"/>
      <c r="DTL322" s="35"/>
      <c r="DTM322" s="35"/>
      <c r="DTN322" s="15"/>
      <c r="DTP322" s="13"/>
      <c r="DTQ322" s="35"/>
      <c r="DTR322" s="35"/>
      <c r="DTS322" s="15"/>
      <c r="DTU322" s="13"/>
      <c r="DTV322" s="35"/>
      <c r="DTW322" s="35"/>
      <c r="DTX322" s="15"/>
      <c r="DTZ322" s="13"/>
      <c r="DUA322" s="35"/>
      <c r="DUB322" s="35"/>
      <c r="DUC322" s="15"/>
      <c r="DUE322" s="13"/>
      <c r="DUF322" s="35"/>
      <c r="DUG322" s="35"/>
      <c r="DUH322" s="15"/>
      <c r="DUJ322" s="13"/>
      <c r="DUK322" s="35"/>
      <c r="DUL322" s="35"/>
      <c r="DUM322" s="15"/>
      <c r="DUO322" s="13"/>
      <c r="DUP322" s="35"/>
      <c r="DUQ322" s="35"/>
      <c r="DUR322" s="15"/>
      <c r="DUT322" s="13"/>
      <c r="DUU322" s="35"/>
      <c r="DUV322" s="35"/>
      <c r="DUW322" s="15"/>
      <c r="DUY322" s="13"/>
      <c r="DUZ322" s="35"/>
      <c r="DVA322" s="35"/>
      <c r="DVB322" s="15"/>
      <c r="DVD322" s="13"/>
      <c r="DVE322" s="35"/>
      <c r="DVF322" s="35"/>
      <c r="DVG322" s="15"/>
      <c r="DVI322" s="13"/>
      <c r="DVJ322" s="35"/>
      <c r="DVK322" s="35"/>
      <c r="DVL322" s="15"/>
      <c r="DVN322" s="13"/>
      <c r="DVO322" s="35"/>
      <c r="DVP322" s="35"/>
      <c r="DVQ322" s="15"/>
      <c r="DVS322" s="13"/>
      <c r="DVT322" s="35"/>
      <c r="DVU322" s="35"/>
      <c r="DVV322" s="15"/>
      <c r="DVX322" s="13"/>
      <c r="DVY322" s="35"/>
      <c r="DVZ322" s="35"/>
      <c r="DWA322" s="15"/>
      <c r="DWC322" s="13"/>
      <c r="DWD322" s="35"/>
      <c r="DWE322" s="35"/>
      <c r="DWF322" s="15"/>
      <c r="DWH322" s="13"/>
      <c r="DWI322" s="35"/>
      <c r="DWJ322" s="35"/>
      <c r="DWK322" s="15"/>
      <c r="DWM322" s="13"/>
      <c r="DWN322" s="35"/>
      <c r="DWO322" s="35"/>
      <c r="DWP322" s="15"/>
      <c r="DWR322" s="13"/>
      <c r="DWS322" s="35"/>
      <c r="DWT322" s="35"/>
      <c r="DWU322" s="15"/>
      <c r="DWW322" s="13"/>
      <c r="DWX322" s="35"/>
      <c r="DWY322" s="35"/>
      <c r="DWZ322" s="15"/>
      <c r="DXB322" s="13"/>
      <c r="DXC322" s="35"/>
      <c r="DXD322" s="35"/>
      <c r="DXE322" s="15"/>
      <c r="DXG322" s="13"/>
      <c r="DXH322" s="35"/>
      <c r="DXI322" s="35"/>
      <c r="DXJ322" s="15"/>
      <c r="DXL322" s="13"/>
      <c r="DXM322" s="35"/>
      <c r="DXN322" s="35"/>
      <c r="DXO322" s="15"/>
      <c r="DXQ322" s="13"/>
      <c r="DXR322" s="35"/>
      <c r="DXS322" s="35"/>
      <c r="DXT322" s="15"/>
      <c r="DXV322" s="13"/>
      <c r="DXW322" s="35"/>
      <c r="DXX322" s="35"/>
      <c r="DXY322" s="15"/>
      <c r="DYA322" s="13"/>
      <c r="DYB322" s="35"/>
      <c r="DYC322" s="35"/>
      <c r="DYD322" s="15"/>
      <c r="DYF322" s="13"/>
      <c r="DYG322" s="35"/>
      <c r="DYH322" s="35"/>
      <c r="DYI322" s="15"/>
      <c r="DYK322" s="13"/>
      <c r="DYL322" s="35"/>
      <c r="DYM322" s="35"/>
      <c r="DYN322" s="15"/>
      <c r="DYP322" s="13"/>
      <c r="DYQ322" s="35"/>
      <c r="DYR322" s="35"/>
      <c r="DYS322" s="15"/>
      <c r="DYU322" s="13"/>
      <c r="DYV322" s="35"/>
      <c r="DYW322" s="35"/>
      <c r="DYX322" s="15"/>
      <c r="DYZ322" s="13"/>
      <c r="DZA322" s="35"/>
      <c r="DZB322" s="35"/>
      <c r="DZC322" s="15"/>
      <c r="DZE322" s="13"/>
      <c r="DZF322" s="35"/>
      <c r="DZG322" s="35"/>
      <c r="DZH322" s="15"/>
      <c r="DZJ322" s="13"/>
      <c r="DZK322" s="35"/>
      <c r="DZL322" s="35"/>
      <c r="DZM322" s="15"/>
      <c r="DZO322" s="13"/>
      <c r="DZP322" s="35"/>
      <c r="DZQ322" s="35"/>
      <c r="DZR322" s="15"/>
      <c r="DZT322" s="13"/>
      <c r="DZU322" s="35"/>
      <c r="DZV322" s="35"/>
      <c r="DZW322" s="15"/>
      <c r="DZY322" s="13"/>
      <c r="DZZ322" s="35"/>
      <c r="EAA322" s="35"/>
      <c r="EAB322" s="15"/>
      <c r="EAD322" s="13"/>
      <c r="EAE322" s="35"/>
      <c r="EAF322" s="35"/>
      <c r="EAG322" s="15"/>
      <c r="EAI322" s="13"/>
      <c r="EAJ322" s="35"/>
      <c r="EAK322" s="35"/>
      <c r="EAL322" s="15"/>
      <c r="EAN322" s="13"/>
      <c r="EAO322" s="35"/>
      <c r="EAP322" s="35"/>
      <c r="EAQ322" s="15"/>
      <c r="EAS322" s="13"/>
      <c r="EAT322" s="35"/>
      <c r="EAU322" s="35"/>
      <c r="EAV322" s="15"/>
      <c r="EAX322" s="13"/>
      <c r="EAY322" s="35"/>
      <c r="EAZ322" s="35"/>
      <c r="EBA322" s="15"/>
      <c r="EBC322" s="13"/>
      <c r="EBD322" s="35"/>
      <c r="EBE322" s="35"/>
      <c r="EBF322" s="15"/>
      <c r="EBH322" s="13"/>
      <c r="EBI322" s="35"/>
      <c r="EBJ322" s="35"/>
      <c r="EBK322" s="15"/>
      <c r="EBM322" s="13"/>
      <c r="EBN322" s="35"/>
      <c r="EBO322" s="35"/>
      <c r="EBP322" s="15"/>
      <c r="EBR322" s="13"/>
      <c r="EBS322" s="35"/>
      <c r="EBT322" s="35"/>
      <c r="EBU322" s="15"/>
      <c r="EBW322" s="13"/>
      <c r="EBX322" s="35"/>
      <c r="EBY322" s="35"/>
      <c r="EBZ322" s="15"/>
      <c r="ECB322" s="13"/>
      <c r="ECC322" s="35"/>
      <c r="ECD322" s="35"/>
      <c r="ECE322" s="15"/>
      <c r="ECG322" s="13"/>
      <c r="ECH322" s="35"/>
      <c r="ECI322" s="35"/>
      <c r="ECJ322" s="15"/>
      <c r="ECL322" s="13"/>
      <c r="ECM322" s="35"/>
      <c r="ECN322" s="35"/>
      <c r="ECO322" s="15"/>
      <c r="ECQ322" s="13"/>
      <c r="ECR322" s="35"/>
      <c r="ECS322" s="35"/>
      <c r="ECT322" s="15"/>
      <c r="ECV322" s="13"/>
      <c r="ECW322" s="35"/>
      <c r="ECX322" s="35"/>
      <c r="ECY322" s="15"/>
      <c r="EDA322" s="13"/>
      <c r="EDB322" s="35"/>
      <c r="EDC322" s="35"/>
      <c r="EDD322" s="15"/>
      <c r="EDF322" s="13"/>
      <c r="EDG322" s="35"/>
      <c r="EDH322" s="35"/>
      <c r="EDI322" s="15"/>
      <c r="EDK322" s="13"/>
      <c r="EDL322" s="35"/>
      <c r="EDM322" s="35"/>
      <c r="EDN322" s="15"/>
      <c r="EDP322" s="13"/>
      <c r="EDQ322" s="35"/>
      <c r="EDR322" s="35"/>
      <c r="EDS322" s="15"/>
      <c r="EDU322" s="13"/>
      <c r="EDV322" s="35"/>
      <c r="EDW322" s="35"/>
      <c r="EDX322" s="15"/>
      <c r="EDZ322" s="13"/>
      <c r="EEA322" s="35"/>
      <c r="EEB322" s="35"/>
      <c r="EEC322" s="15"/>
      <c r="EEE322" s="13"/>
      <c r="EEF322" s="35"/>
      <c r="EEG322" s="35"/>
      <c r="EEH322" s="15"/>
      <c r="EEJ322" s="13"/>
      <c r="EEK322" s="35"/>
      <c r="EEL322" s="35"/>
      <c r="EEM322" s="15"/>
      <c r="EEO322" s="13"/>
      <c r="EEP322" s="35"/>
      <c r="EEQ322" s="35"/>
      <c r="EER322" s="15"/>
      <c r="EET322" s="13"/>
      <c r="EEU322" s="35"/>
      <c r="EEV322" s="35"/>
      <c r="EEW322" s="15"/>
      <c r="EEY322" s="13"/>
      <c r="EEZ322" s="35"/>
      <c r="EFA322" s="35"/>
      <c r="EFB322" s="15"/>
      <c r="EFD322" s="13"/>
      <c r="EFE322" s="35"/>
      <c r="EFF322" s="35"/>
      <c r="EFG322" s="15"/>
      <c r="EFI322" s="13"/>
      <c r="EFJ322" s="35"/>
      <c r="EFK322" s="35"/>
      <c r="EFL322" s="15"/>
      <c r="EFN322" s="13"/>
      <c r="EFO322" s="35"/>
      <c r="EFP322" s="35"/>
      <c r="EFQ322" s="15"/>
      <c r="EFS322" s="13"/>
      <c r="EFT322" s="35"/>
      <c r="EFU322" s="35"/>
      <c r="EFV322" s="15"/>
      <c r="EFX322" s="13"/>
      <c r="EFY322" s="35"/>
      <c r="EFZ322" s="35"/>
      <c r="EGA322" s="15"/>
      <c r="EGC322" s="13"/>
      <c r="EGD322" s="35"/>
      <c r="EGE322" s="35"/>
      <c r="EGF322" s="15"/>
      <c r="EGH322" s="13"/>
      <c r="EGI322" s="35"/>
      <c r="EGJ322" s="35"/>
      <c r="EGK322" s="15"/>
      <c r="EGM322" s="13"/>
      <c r="EGN322" s="35"/>
      <c r="EGO322" s="35"/>
      <c r="EGP322" s="15"/>
      <c r="EGR322" s="13"/>
      <c r="EGS322" s="35"/>
      <c r="EGT322" s="35"/>
      <c r="EGU322" s="15"/>
      <c r="EGW322" s="13"/>
      <c r="EGX322" s="35"/>
      <c r="EGY322" s="35"/>
      <c r="EGZ322" s="15"/>
      <c r="EHB322" s="13"/>
      <c r="EHC322" s="35"/>
      <c r="EHD322" s="35"/>
      <c r="EHE322" s="15"/>
      <c r="EHG322" s="13"/>
      <c r="EHH322" s="35"/>
      <c r="EHI322" s="35"/>
      <c r="EHJ322" s="15"/>
      <c r="EHL322" s="13"/>
      <c r="EHM322" s="35"/>
      <c r="EHN322" s="35"/>
      <c r="EHO322" s="15"/>
      <c r="EHQ322" s="13"/>
      <c r="EHR322" s="35"/>
      <c r="EHS322" s="35"/>
      <c r="EHT322" s="15"/>
      <c r="EHV322" s="13"/>
      <c r="EHW322" s="35"/>
      <c r="EHX322" s="35"/>
      <c r="EHY322" s="15"/>
      <c r="EIA322" s="13"/>
      <c r="EIB322" s="35"/>
      <c r="EIC322" s="35"/>
      <c r="EID322" s="15"/>
      <c r="EIF322" s="13"/>
      <c r="EIG322" s="35"/>
      <c r="EIH322" s="35"/>
      <c r="EII322" s="15"/>
      <c r="EIK322" s="13"/>
      <c r="EIL322" s="35"/>
      <c r="EIM322" s="35"/>
      <c r="EIN322" s="15"/>
      <c r="EIP322" s="13"/>
      <c r="EIQ322" s="35"/>
      <c r="EIR322" s="35"/>
      <c r="EIS322" s="15"/>
      <c r="EIU322" s="13"/>
      <c r="EIV322" s="35"/>
      <c r="EIW322" s="35"/>
      <c r="EIX322" s="15"/>
      <c r="EIZ322" s="13"/>
      <c r="EJA322" s="35"/>
      <c r="EJB322" s="35"/>
      <c r="EJC322" s="15"/>
      <c r="EJE322" s="13"/>
      <c r="EJF322" s="35"/>
      <c r="EJG322" s="35"/>
      <c r="EJH322" s="15"/>
      <c r="EJJ322" s="13"/>
      <c r="EJK322" s="35"/>
      <c r="EJL322" s="35"/>
      <c r="EJM322" s="15"/>
      <c r="EJO322" s="13"/>
      <c r="EJP322" s="35"/>
      <c r="EJQ322" s="35"/>
      <c r="EJR322" s="15"/>
      <c r="EJT322" s="13"/>
      <c r="EJU322" s="35"/>
      <c r="EJV322" s="35"/>
      <c r="EJW322" s="15"/>
      <c r="EJY322" s="13"/>
      <c r="EJZ322" s="35"/>
      <c r="EKA322" s="35"/>
      <c r="EKB322" s="15"/>
      <c r="EKD322" s="13"/>
      <c r="EKE322" s="35"/>
      <c r="EKF322" s="35"/>
      <c r="EKG322" s="15"/>
      <c r="EKI322" s="13"/>
      <c r="EKJ322" s="35"/>
      <c r="EKK322" s="35"/>
      <c r="EKL322" s="15"/>
      <c r="EKN322" s="13"/>
      <c r="EKO322" s="35"/>
      <c r="EKP322" s="35"/>
      <c r="EKQ322" s="15"/>
      <c r="EKS322" s="13"/>
      <c r="EKT322" s="35"/>
      <c r="EKU322" s="35"/>
      <c r="EKV322" s="15"/>
      <c r="EKX322" s="13"/>
      <c r="EKY322" s="35"/>
      <c r="EKZ322" s="35"/>
      <c r="ELA322" s="15"/>
      <c r="ELC322" s="13"/>
      <c r="ELD322" s="35"/>
      <c r="ELE322" s="35"/>
      <c r="ELF322" s="15"/>
      <c r="ELH322" s="13"/>
      <c r="ELI322" s="35"/>
      <c r="ELJ322" s="35"/>
      <c r="ELK322" s="15"/>
      <c r="ELM322" s="13"/>
      <c r="ELN322" s="35"/>
      <c r="ELO322" s="35"/>
      <c r="ELP322" s="15"/>
      <c r="ELR322" s="13"/>
      <c r="ELS322" s="35"/>
      <c r="ELT322" s="35"/>
      <c r="ELU322" s="15"/>
      <c r="ELW322" s="13"/>
      <c r="ELX322" s="35"/>
      <c r="ELY322" s="35"/>
      <c r="ELZ322" s="15"/>
      <c r="EMB322" s="13"/>
      <c r="EMC322" s="35"/>
      <c r="EMD322" s="35"/>
      <c r="EME322" s="15"/>
      <c r="EMG322" s="13"/>
      <c r="EMH322" s="35"/>
      <c r="EMI322" s="35"/>
      <c r="EMJ322" s="15"/>
      <c r="EML322" s="13"/>
      <c r="EMM322" s="35"/>
      <c r="EMN322" s="35"/>
      <c r="EMO322" s="15"/>
      <c r="EMQ322" s="13"/>
      <c r="EMR322" s="35"/>
      <c r="EMS322" s="35"/>
      <c r="EMT322" s="15"/>
      <c r="EMV322" s="13"/>
      <c r="EMW322" s="35"/>
      <c r="EMX322" s="35"/>
      <c r="EMY322" s="15"/>
      <c r="ENA322" s="13"/>
      <c r="ENB322" s="35"/>
      <c r="ENC322" s="35"/>
      <c r="END322" s="15"/>
      <c r="ENF322" s="13"/>
      <c r="ENG322" s="35"/>
      <c r="ENH322" s="35"/>
      <c r="ENI322" s="15"/>
      <c r="ENK322" s="13"/>
      <c r="ENL322" s="35"/>
      <c r="ENM322" s="35"/>
      <c r="ENN322" s="15"/>
      <c r="ENP322" s="13"/>
      <c r="ENQ322" s="35"/>
      <c r="ENR322" s="35"/>
      <c r="ENS322" s="15"/>
      <c r="ENU322" s="13"/>
      <c r="ENV322" s="35"/>
      <c r="ENW322" s="35"/>
      <c r="ENX322" s="15"/>
      <c r="ENZ322" s="13"/>
      <c r="EOA322" s="35"/>
      <c r="EOB322" s="35"/>
      <c r="EOC322" s="15"/>
      <c r="EOE322" s="13"/>
      <c r="EOF322" s="35"/>
      <c r="EOG322" s="35"/>
      <c r="EOH322" s="15"/>
      <c r="EOJ322" s="13"/>
      <c r="EOK322" s="35"/>
      <c r="EOL322" s="35"/>
      <c r="EOM322" s="15"/>
      <c r="EOO322" s="13"/>
      <c r="EOP322" s="35"/>
      <c r="EOQ322" s="35"/>
      <c r="EOR322" s="15"/>
      <c r="EOT322" s="13"/>
      <c r="EOU322" s="35"/>
      <c r="EOV322" s="35"/>
      <c r="EOW322" s="15"/>
      <c r="EOY322" s="13"/>
      <c r="EOZ322" s="35"/>
      <c r="EPA322" s="35"/>
      <c r="EPB322" s="15"/>
      <c r="EPD322" s="13"/>
      <c r="EPE322" s="35"/>
      <c r="EPF322" s="35"/>
      <c r="EPG322" s="15"/>
      <c r="EPI322" s="13"/>
      <c r="EPJ322" s="35"/>
      <c r="EPK322" s="35"/>
      <c r="EPL322" s="15"/>
      <c r="EPN322" s="13"/>
      <c r="EPO322" s="35"/>
      <c r="EPP322" s="35"/>
      <c r="EPQ322" s="15"/>
      <c r="EPS322" s="13"/>
      <c r="EPT322" s="35"/>
      <c r="EPU322" s="35"/>
      <c r="EPV322" s="15"/>
      <c r="EPX322" s="13"/>
      <c r="EPY322" s="35"/>
      <c r="EPZ322" s="35"/>
      <c r="EQA322" s="15"/>
      <c r="EQC322" s="13"/>
      <c r="EQD322" s="35"/>
      <c r="EQE322" s="35"/>
      <c r="EQF322" s="15"/>
      <c r="EQH322" s="13"/>
      <c r="EQI322" s="35"/>
      <c r="EQJ322" s="35"/>
      <c r="EQK322" s="15"/>
      <c r="EQM322" s="13"/>
      <c r="EQN322" s="35"/>
      <c r="EQO322" s="35"/>
      <c r="EQP322" s="15"/>
      <c r="EQR322" s="13"/>
      <c r="EQS322" s="35"/>
      <c r="EQT322" s="35"/>
      <c r="EQU322" s="15"/>
      <c r="EQW322" s="13"/>
      <c r="EQX322" s="35"/>
      <c r="EQY322" s="35"/>
      <c r="EQZ322" s="15"/>
      <c r="ERB322" s="13"/>
      <c r="ERC322" s="35"/>
      <c r="ERD322" s="35"/>
      <c r="ERE322" s="15"/>
      <c r="ERG322" s="13"/>
      <c r="ERH322" s="35"/>
      <c r="ERI322" s="35"/>
      <c r="ERJ322" s="15"/>
      <c r="ERL322" s="13"/>
      <c r="ERM322" s="35"/>
      <c r="ERN322" s="35"/>
      <c r="ERO322" s="15"/>
      <c r="ERQ322" s="13"/>
      <c r="ERR322" s="35"/>
      <c r="ERS322" s="35"/>
      <c r="ERT322" s="15"/>
      <c r="ERV322" s="13"/>
      <c r="ERW322" s="35"/>
      <c r="ERX322" s="35"/>
      <c r="ERY322" s="15"/>
      <c r="ESA322" s="13"/>
      <c r="ESB322" s="35"/>
      <c r="ESC322" s="35"/>
      <c r="ESD322" s="15"/>
      <c r="ESF322" s="13"/>
      <c r="ESG322" s="35"/>
      <c r="ESH322" s="35"/>
      <c r="ESI322" s="15"/>
      <c r="ESK322" s="13"/>
      <c r="ESL322" s="35"/>
      <c r="ESM322" s="35"/>
      <c r="ESN322" s="15"/>
      <c r="ESP322" s="13"/>
      <c r="ESQ322" s="35"/>
      <c r="ESR322" s="35"/>
      <c r="ESS322" s="15"/>
      <c r="ESU322" s="13"/>
      <c r="ESV322" s="35"/>
      <c r="ESW322" s="35"/>
      <c r="ESX322" s="15"/>
      <c r="ESZ322" s="13"/>
      <c r="ETA322" s="35"/>
      <c r="ETB322" s="35"/>
      <c r="ETC322" s="15"/>
      <c r="ETE322" s="13"/>
      <c r="ETF322" s="35"/>
      <c r="ETG322" s="35"/>
      <c r="ETH322" s="15"/>
      <c r="ETJ322" s="13"/>
      <c r="ETK322" s="35"/>
      <c r="ETL322" s="35"/>
      <c r="ETM322" s="15"/>
      <c r="ETO322" s="13"/>
      <c r="ETP322" s="35"/>
      <c r="ETQ322" s="35"/>
      <c r="ETR322" s="15"/>
      <c r="ETT322" s="13"/>
      <c r="ETU322" s="35"/>
      <c r="ETV322" s="35"/>
      <c r="ETW322" s="15"/>
      <c r="ETY322" s="13"/>
      <c r="ETZ322" s="35"/>
      <c r="EUA322" s="35"/>
      <c r="EUB322" s="15"/>
      <c r="EUD322" s="13"/>
      <c r="EUE322" s="35"/>
      <c r="EUF322" s="35"/>
      <c r="EUG322" s="15"/>
      <c r="EUI322" s="13"/>
      <c r="EUJ322" s="35"/>
      <c r="EUK322" s="35"/>
      <c r="EUL322" s="15"/>
      <c r="EUN322" s="13"/>
      <c r="EUO322" s="35"/>
      <c r="EUP322" s="35"/>
      <c r="EUQ322" s="15"/>
      <c r="EUS322" s="13"/>
      <c r="EUT322" s="35"/>
      <c r="EUU322" s="35"/>
      <c r="EUV322" s="15"/>
      <c r="EUX322" s="13"/>
      <c r="EUY322" s="35"/>
      <c r="EUZ322" s="35"/>
      <c r="EVA322" s="15"/>
      <c r="EVC322" s="13"/>
      <c r="EVD322" s="35"/>
      <c r="EVE322" s="35"/>
      <c r="EVF322" s="15"/>
      <c r="EVH322" s="13"/>
      <c r="EVI322" s="35"/>
      <c r="EVJ322" s="35"/>
      <c r="EVK322" s="15"/>
      <c r="EVM322" s="13"/>
      <c r="EVN322" s="35"/>
      <c r="EVO322" s="35"/>
      <c r="EVP322" s="15"/>
      <c r="EVR322" s="13"/>
      <c r="EVS322" s="35"/>
      <c r="EVT322" s="35"/>
      <c r="EVU322" s="15"/>
      <c r="EVW322" s="13"/>
      <c r="EVX322" s="35"/>
      <c r="EVY322" s="35"/>
      <c r="EVZ322" s="15"/>
      <c r="EWB322" s="13"/>
      <c r="EWC322" s="35"/>
      <c r="EWD322" s="35"/>
      <c r="EWE322" s="15"/>
      <c r="EWG322" s="13"/>
      <c r="EWH322" s="35"/>
      <c r="EWI322" s="35"/>
      <c r="EWJ322" s="15"/>
      <c r="EWL322" s="13"/>
      <c r="EWM322" s="35"/>
      <c r="EWN322" s="35"/>
      <c r="EWO322" s="15"/>
      <c r="EWQ322" s="13"/>
      <c r="EWR322" s="35"/>
      <c r="EWS322" s="35"/>
      <c r="EWT322" s="15"/>
      <c r="EWV322" s="13"/>
      <c r="EWW322" s="35"/>
      <c r="EWX322" s="35"/>
      <c r="EWY322" s="15"/>
      <c r="EXA322" s="13"/>
      <c r="EXB322" s="35"/>
      <c r="EXC322" s="35"/>
      <c r="EXD322" s="15"/>
      <c r="EXF322" s="13"/>
      <c r="EXG322" s="35"/>
      <c r="EXH322" s="35"/>
      <c r="EXI322" s="15"/>
      <c r="EXK322" s="13"/>
      <c r="EXL322" s="35"/>
      <c r="EXM322" s="35"/>
      <c r="EXN322" s="15"/>
      <c r="EXP322" s="13"/>
      <c r="EXQ322" s="35"/>
      <c r="EXR322" s="35"/>
      <c r="EXS322" s="15"/>
      <c r="EXU322" s="13"/>
      <c r="EXV322" s="35"/>
      <c r="EXW322" s="35"/>
      <c r="EXX322" s="15"/>
      <c r="EXZ322" s="13"/>
      <c r="EYA322" s="35"/>
      <c r="EYB322" s="35"/>
      <c r="EYC322" s="15"/>
      <c r="EYE322" s="13"/>
      <c r="EYF322" s="35"/>
      <c r="EYG322" s="35"/>
      <c r="EYH322" s="15"/>
      <c r="EYJ322" s="13"/>
      <c r="EYK322" s="35"/>
      <c r="EYL322" s="35"/>
      <c r="EYM322" s="15"/>
      <c r="EYO322" s="13"/>
      <c r="EYP322" s="35"/>
      <c r="EYQ322" s="35"/>
      <c r="EYR322" s="15"/>
      <c r="EYT322" s="13"/>
      <c r="EYU322" s="35"/>
      <c r="EYV322" s="35"/>
      <c r="EYW322" s="15"/>
      <c r="EYY322" s="13"/>
      <c r="EYZ322" s="35"/>
      <c r="EZA322" s="35"/>
      <c r="EZB322" s="15"/>
      <c r="EZD322" s="13"/>
      <c r="EZE322" s="35"/>
      <c r="EZF322" s="35"/>
      <c r="EZG322" s="15"/>
      <c r="EZI322" s="13"/>
      <c r="EZJ322" s="35"/>
      <c r="EZK322" s="35"/>
      <c r="EZL322" s="15"/>
      <c r="EZN322" s="13"/>
      <c r="EZO322" s="35"/>
      <c r="EZP322" s="35"/>
      <c r="EZQ322" s="15"/>
      <c r="EZS322" s="13"/>
      <c r="EZT322" s="35"/>
      <c r="EZU322" s="35"/>
      <c r="EZV322" s="15"/>
      <c r="EZX322" s="13"/>
      <c r="EZY322" s="35"/>
      <c r="EZZ322" s="35"/>
      <c r="FAA322" s="15"/>
      <c r="FAC322" s="13"/>
      <c r="FAD322" s="35"/>
      <c r="FAE322" s="35"/>
      <c r="FAF322" s="15"/>
      <c r="FAH322" s="13"/>
      <c r="FAI322" s="35"/>
      <c r="FAJ322" s="35"/>
      <c r="FAK322" s="15"/>
      <c r="FAM322" s="13"/>
      <c r="FAN322" s="35"/>
      <c r="FAO322" s="35"/>
      <c r="FAP322" s="15"/>
      <c r="FAR322" s="13"/>
      <c r="FAS322" s="35"/>
      <c r="FAT322" s="35"/>
      <c r="FAU322" s="15"/>
      <c r="FAW322" s="13"/>
      <c r="FAX322" s="35"/>
      <c r="FAY322" s="35"/>
      <c r="FAZ322" s="15"/>
      <c r="FBB322" s="13"/>
      <c r="FBC322" s="35"/>
      <c r="FBD322" s="35"/>
      <c r="FBE322" s="15"/>
      <c r="FBG322" s="13"/>
      <c r="FBH322" s="35"/>
      <c r="FBI322" s="35"/>
      <c r="FBJ322" s="15"/>
      <c r="FBL322" s="13"/>
      <c r="FBM322" s="35"/>
      <c r="FBN322" s="35"/>
      <c r="FBO322" s="15"/>
      <c r="FBQ322" s="13"/>
      <c r="FBR322" s="35"/>
      <c r="FBS322" s="35"/>
      <c r="FBT322" s="15"/>
      <c r="FBV322" s="13"/>
      <c r="FBW322" s="35"/>
      <c r="FBX322" s="35"/>
      <c r="FBY322" s="15"/>
      <c r="FCA322" s="13"/>
      <c r="FCB322" s="35"/>
      <c r="FCC322" s="35"/>
      <c r="FCD322" s="15"/>
      <c r="FCF322" s="13"/>
      <c r="FCG322" s="35"/>
      <c r="FCH322" s="35"/>
      <c r="FCI322" s="15"/>
      <c r="FCK322" s="13"/>
      <c r="FCL322" s="35"/>
      <c r="FCM322" s="35"/>
      <c r="FCN322" s="15"/>
      <c r="FCP322" s="13"/>
      <c r="FCQ322" s="35"/>
      <c r="FCR322" s="35"/>
      <c r="FCS322" s="15"/>
      <c r="FCU322" s="13"/>
      <c r="FCV322" s="35"/>
      <c r="FCW322" s="35"/>
      <c r="FCX322" s="15"/>
      <c r="FCZ322" s="13"/>
      <c r="FDA322" s="35"/>
      <c r="FDB322" s="35"/>
      <c r="FDC322" s="15"/>
      <c r="FDE322" s="13"/>
      <c r="FDF322" s="35"/>
      <c r="FDG322" s="35"/>
      <c r="FDH322" s="15"/>
      <c r="FDJ322" s="13"/>
      <c r="FDK322" s="35"/>
      <c r="FDL322" s="35"/>
      <c r="FDM322" s="15"/>
      <c r="FDO322" s="13"/>
      <c r="FDP322" s="35"/>
      <c r="FDQ322" s="35"/>
      <c r="FDR322" s="15"/>
      <c r="FDT322" s="13"/>
      <c r="FDU322" s="35"/>
      <c r="FDV322" s="35"/>
      <c r="FDW322" s="15"/>
      <c r="FDY322" s="13"/>
      <c r="FDZ322" s="35"/>
      <c r="FEA322" s="35"/>
      <c r="FEB322" s="15"/>
      <c r="FED322" s="13"/>
      <c r="FEE322" s="35"/>
      <c r="FEF322" s="35"/>
      <c r="FEG322" s="15"/>
      <c r="FEI322" s="13"/>
      <c r="FEJ322" s="35"/>
      <c r="FEK322" s="35"/>
      <c r="FEL322" s="15"/>
      <c r="FEN322" s="13"/>
      <c r="FEO322" s="35"/>
      <c r="FEP322" s="35"/>
      <c r="FEQ322" s="15"/>
      <c r="FES322" s="13"/>
      <c r="FET322" s="35"/>
      <c r="FEU322" s="35"/>
      <c r="FEV322" s="15"/>
      <c r="FEX322" s="13"/>
      <c r="FEY322" s="35"/>
      <c r="FEZ322" s="35"/>
      <c r="FFA322" s="15"/>
      <c r="FFC322" s="13"/>
      <c r="FFD322" s="35"/>
      <c r="FFE322" s="35"/>
      <c r="FFF322" s="15"/>
      <c r="FFH322" s="13"/>
      <c r="FFI322" s="35"/>
      <c r="FFJ322" s="35"/>
      <c r="FFK322" s="15"/>
      <c r="FFM322" s="13"/>
      <c r="FFN322" s="35"/>
      <c r="FFO322" s="35"/>
      <c r="FFP322" s="15"/>
      <c r="FFR322" s="13"/>
      <c r="FFS322" s="35"/>
      <c r="FFT322" s="35"/>
      <c r="FFU322" s="15"/>
      <c r="FFW322" s="13"/>
      <c r="FFX322" s="35"/>
      <c r="FFY322" s="35"/>
      <c r="FFZ322" s="15"/>
      <c r="FGB322" s="13"/>
      <c r="FGC322" s="35"/>
      <c r="FGD322" s="35"/>
      <c r="FGE322" s="15"/>
      <c r="FGG322" s="13"/>
      <c r="FGH322" s="35"/>
      <c r="FGI322" s="35"/>
      <c r="FGJ322" s="15"/>
      <c r="FGL322" s="13"/>
      <c r="FGM322" s="35"/>
      <c r="FGN322" s="35"/>
      <c r="FGO322" s="15"/>
      <c r="FGQ322" s="13"/>
      <c r="FGR322" s="35"/>
      <c r="FGS322" s="35"/>
      <c r="FGT322" s="15"/>
      <c r="FGV322" s="13"/>
      <c r="FGW322" s="35"/>
      <c r="FGX322" s="35"/>
      <c r="FGY322" s="15"/>
      <c r="FHA322" s="13"/>
      <c r="FHB322" s="35"/>
      <c r="FHC322" s="35"/>
      <c r="FHD322" s="15"/>
      <c r="FHF322" s="13"/>
      <c r="FHG322" s="35"/>
      <c r="FHH322" s="35"/>
      <c r="FHI322" s="15"/>
      <c r="FHK322" s="13"/>
      <c r="FHL322" s="35"/>
      <c r="FHM322" s="35"/>
      <c r="FHN322" s="15"/>
      <c r="FHP322" s="13"/>
      <c r="FHQ322" s="35"/>
      <c r="FHR322" s="35"/>
      <c r="FHS322" s="15"/>
      <c r="FHU322" s="13"/>
      <c r="FHV322" s="35"/>
      <c r="FHW322" s="35"/>
      <c r="FHX322" s="15"/>
      <c r="FHZ322" s="13"/>
      <c r="FIA322" s="35"/>
      <c r="FIB322" s="35"/>
      <c r="FIC322" s="15"/>
      <c r="FIE322" s="13"/>
      <c r="FIF322" s="35"/>
      <c r="FIG322" s="35"/>
      <c r="FIH322" s="15"/>
      <c r="FIJ322" s="13"/>
      <c r="FIK322" s="35"/>
      <c r="FIL322" s="35"/>
      <c r="FIM322" s="15"/>
      <c r="FIO322" s="13"/>
      <c r="FIP322" s="35"/>
      <c r="FIQ322" s="35"/>
      <c r="FIR322" s="15"/>
      <c r="FIT322" s="13"/>
      <c r="FIU322" s="35"/>
      <c r="FIV322" s="35"/>
      <c r="FIW322" s="15"/>
      <c r="FIY322" s="13"/>
      <c r="FIZ322" s="35"/>
      <c r="FJA322" s="35"/>
      <c r="FJB322" s="15"/>
      <c r="FJD322" s="13"/>
      <c r="FJE322" s="35"/>
      <c r="FJF322" s="35"/>
      <c r="FJG322" s="15"/>
      <c r="FJI322" s="13"/>
      <c r="FJJ322" s="35"/>
      <c r="FJK322" s="35"/>
      <c r="FJL322" s="15"/>
      <c r="FJN322" s="13"/>
      <c r="FJO322" s="35"/>
      <c r="FJP322" s="35"/>
      <c r="FJQ322" s="15"/>
      <c r="FJS322" s="13"/>
      <c r="FJT322" s="35"/>
      <c r="FJU322" s="35"/>
      <c r="FJV322" s="15"/>
      <c r="FJX322" s="13"/>
      <c r="FJY322" s="35"/>
      <c r="FJZ322" s="35"/>
      <c r="FKA322" s="15"/>
      <c r="FKC322" s="13"/>
      <c r="FKD322" s="35"/>
      <c r="FKE322" s="35"/>
      <c r="FKF322" s="15"/>
      <c r="FKH322" s="13"/>
      <c r="FKI322" s="35"/>
      <c r="FKJ322" s="35"/>
      <c r="FKK322" s="15"/>
      <c r="FKM322" s="13"/>
      <c r="FKN322" s="35"/>
      <c r="FKO322" s="35"/>
      <c r="FKP322" s="15"/>
      <c r="FKR322" s="13"/>
      <c r="FKS322" s="35"/>
      <c r="FKT322" s="35"/>
      <c r="FKU322" s="15"/>
      <c r="FKW322" s="13"/>
      <c r="FKX322" s="35"/>
      <c r="FKY322" s="35"/>
      <c r="FKZ322" s="15"/>
      <c r="FLB322" s="13"/>
      <c r="FLC322" s="35"/>
      <c r="FLD322" s="35"/>
      <c r="FLE322" s="15"/>
      <c r="FLG322" s="13"/>
      <c r="FLH322" s="35"/>
      <c r="FLI322" s="35"/>
      <c r="FLJ322" s="15"/>
      <c r="FLL322" s="13"/>
      <c r="FLM322" s="35"/>
      <c r="FLN322" s="35"/>
      <c r="FLO322" s="15"/>
      <c r="FLQ322" s="13"/>
      <c r="FLR322" s="35"/>
      <c r="FLS322" s="35"/>
      <c r="FLT322" s="15"/>
      <c r="FLV322" s="13"/>
      <c r="FLW322" s="35"/>
      <c r="FLX322" s="35"/>
      <c r="FLY322" s="15"/>
      <c r="FMA322" s="13"/>
      <c r="FMB322" s="35"/>
      <c r="FMC322" s="35"/>
      <c r="FMD322" s="15"/>
      <c r="FMF322" s="13"/>
      <c r="FMG322" s="35"/>
      <c r="FMH322" s="35"/>
      <c r="FMI322" s="15"/>
      <c r="FMK322" s="13"/>
      <c r="FML322" s="35"/>
      <c r="FMM322" s="35"/>
      <c r="FMN322" s="15"/>
      <c r="FMP322" s="13"/>
      <c r="FMQ322" s="35"/>
      <c r="FMR322" s="35"/>
      <c r="FMS322" s="15"/>
      <c r="FMU322" s="13"/>
      <c r="FMV322" s="35"/>
      <c r="FMW322" s="35"/>
      <c r="FMX322" s="15"/>
      <c r="FMZ322" s="13"/>
      <c r="FNA322" s="35"/>
      <c r="FNB322" s="35"/>
      <c r="FNC322" s="15"/>
      <c r="FNE322" s="13"/>
      <c r="FNF322" s="35"/>
      <c r="FNG322" s="35"/>
      <c r="FNH322" s="15"/>
      <c r="FNJ322" s="13"/>
      <c r="FNK322" s="35"/>
      <c r="FNL322" s="35"/>
      <c r="FNM322" s="15"/>
      <c r="FNO322" s="13"/>
      <c r="FNP322" s="35"/>
      <c r="FNQ322" s="35"/>
      <c r="FNR322" s="15"/>
      <c r="FNT322" s="13"/>
      <c r="FNU322" s="35"/>
      <c r="FNV322" s="35"/>
      <c r="FNW322" s="15"/>
      <c r="FNY322" s="13"/>
      <c r="FNZ322" s="35"/>
      <c r="FOA322" s="35"/>
      <c r="FOB322" s="15"/>
      <c r="FOD322" s="13"/>
      <c r="FOE322" s="35"/>
      <c r="FOF322" s="35"/>
      <c r="FOG322" s="15"/>
      <c r="FOI322" s="13"/>
      <c r="FOJ322" s="35"/>
      <c r="FOK322" s="35"/>
      <c r="FOL322" s="15"/>
      <c r="FON322" s="13"/>
      <c r="FOO322" s="35"/>
      <c r="FOP322" s="35"/>
      <c r="FOQ322" s="15"/>
      <c r="FOS322" s="13"/>
      <c r="FOT322" s="35"/>
      <c r="FOU322" s="35"/>
      <c r="FOV322" s="15"/>
      <c r="FOX322" s="13"/>
      <c r="FOY322" s="35"/>
      <c r="FOZ322" s="35"/>
      <c r="FPA322" s="15"/>
      <c r="FPC322" s="13"/>
      <c r="FPD322" s="35"/>
      <c r="FPE322" s="35"/>
      <c r="FPF322" s="15"/>
      <c r="FPH322" s="13"/>
      <c r="FPI322" s="35"/>
      <c r="FPJ322" s="35"/>
      <c r="FPK322" s="15"/>
      <c r="FPM322" s="13"/>
      <c r="FPN322" s="35"/>
      <c r="FPO322" s="35"/>
      <c r="FPP322" s="15"/>
      <c r="FPR322" s="13"/>
      <c r="FPS322" s="35"/>
      <c r="FPT322" s="35"/>
      <c r="FPU322" s="15"/>
      <c r="FPW322" s="13"/>
      <c r="FPX322" s="35"/>
      <c r="FPY322" s="35"/>
      <c r="FPZ322" s="15"/>
      <c r="FQB322" s="13"/>
      <c r="FQC322" s="35"/>
      <c r="FQD322" s="35"/>
      <c r="FQE322" s="15"/>
      <c r="FQG322" s="13"/>
      <c r="FQH322" s="35"/>
      <c r="FQI322" s="35"/>
      <c r="FQJ322" s="15"/>
      <c r="FQL322" s="13"/>
      <c r="FQM322" s="35"/>
      <c r="FQN322" s="35"/>
      <c r="FQO322" s="15"/>
      <c r="FQQ322" s="13"/>
      <c r="FQR322" s="35"/>
      <c r="FQS322" s="35"/>
      <c r="FQT322" s="15"/>
      <c r="FQV322" s="13"/>
      <c r="FQW322" s="35"/>
      <c r="FQX322" s="35"/>
      <c r="FQY322" s="15"/>
      <c r="FRA322" s="13"/>
      <c r="FRB322" s="35"/>
      <c r="FRC322" s="35"/>
      <c r="FRD322" s="15"/>
      <c r="FRF322" s="13"/>
      <c r="FRG322" s="35"/>
      <c r="FRH322" s="35"/>
      <c r="FRI322" s="15"/>
      <c r="FRK322" s="13"/>
      <c r="FRL322" s="35"/>
      <c r="FRM322" s="35"/>
      <c r="FRN322" s="15"/>
      <c r="FRP322" s="13"/>
      <c r="FRQ322" s="35"/>
      <c r="FRR322" s="35"/>
      <c r="FRS322" s="15"/>
      <c r="FRU322" s="13"/>
      <c r="FRV322" s="35"/>
      <c r="FRW322" s="35"/>
      <c r="FRX322" s="15"/>
      <c r="FRZ322" s="13"/>
      <c r="FSA322" s="35"/>
      <c r="FSB322" s="35"/>
      <c r="FSC322" s="15"/>
      <c r="FSE322" s="13"/>
      <c r="FSF322" s="35"/>
      <c r="FSG322" s="35"/>
      <c r="FSH322" s="15"/>
      <c r="FSJ322" s="13"/>
      <c r="FSK322" s="35"/>
      <c r="FSL322" s="35"/>
      <c r="FSM322" s="15"/>
      <c r="FSO322" s="13"/>
      <c r="FSP322" s="35"/>
      <c r="FSQ322" s="35"/>
      <c r="FSR322" s="15"/>
      <c r="FST322" s="13"/>
      <c r="FSU322" s="35"/>
      <c r="FSV322" s="35"/>
      <c r="FSW322" s="15"/>
      <c r="FSY322" s="13"/>
      <c r="FSZ322" s="35"/>
      <c r="FTA322" s="35"/>
      <c r="FTB322" s="15"/>
      <c r="FTD322" s="13"/>
      <c r="FTE322" s="35"/>
      <c r="FTF322" s="35"/>
      <c r="FTG322" s="15"/>
      <c r="FTI322" s="13"/>
      <c r="FTJ322" s="35"/>
      <c r="FTK322" s="35"/>
      <c r="FTL322" s="15"/>
      <c r="FTN322" s="13"/>
      <c r="FTO322" s="35"/>
      <c r="FTP322" s="35"/>
      <c r="FTQ322" s="15"/>
      <c r="FTS322" s="13"/>
      <c r="FTT322" s="35"/>
      <c r="FTU322" s="35"/>
      <c r="FTV322" s="15"/>
      <c r="FTX322" s="13"/>
      <c r="FTY322" s="35"/>
      <c r="FTZ322" s="35"/>
      <c r="FUA322" s="15"/>
      <c r="FUC322" s="13"/>
      <c r="FUD322" s="35"/>
      <c r="FUE322" s="35"/>
      <c r="FUF322" s="15"/>
      <c r="FUH322" s="13"/>
      <c r="FUI322" s="35"/>
      <c r="FUJ322" s="35"/>
      <c r="FUK322" s="15"/>
      <c r="FUM322" s="13"/>
      <c r="FUN322" s="35"/>
      <c r="FUO322" s="35"/>
      <c r="FUP322" s="15"/>
      <c r="FUR322" s="13"/>
      <c r="FUS322" s="35"/>
      <c r="FUT322" s="35"/>
      <c r="FUU322" s="15"/>
      <c r="FUW322" s="13"/>
      <c r="FUX322" s="35"/>
      <c r="FUY322" s="35"/>
      <c r="FUZ322" s="15"/>
      <c r="FVB322" s="13"/>
      <c r="FVC322" s="35"/>
      <c r="FVD322" s="35"/>
      <c r="FVE322" s="15"/>
      <c r="FVG322" s="13"/>
      <c r="FVH322" s="35"/>
      <c r="FVI322" s="35"/>
      <c r="FVJ322" s="15"/>
      <c r="FVL322" s="13"/>
      <c r="FVM322" s="35"/>
      <c r="FVN322" s="35"/>
      <c r="FVO322" s="15"/>
      <c r="FVQ322" s="13"/>
      <c r="FVR322" s="35"/>
      <c r="FVS322" s="35"/>
      <c r="FVT322" s="15"/>
      <c r="FVV322" s="13"/>
      <c r="FVW322" s="35"/>
      <c r="FVX322" s="35"/>
      <c r="FVY322" s="15"/>
      <c r="FWA322" s="13"/>
      <c r="FWB322" s="35"/>
      <c r="FWC322" s="35"/>
      <c r="FWD322" s="15"/>
      <c r="FWF322" s="13"/>
      <c r="FWG322" s="35"/>
      <c r="FWH322" s="35"/>
      <c r="FWI322" s="15"/>
      <c r="FWK322" s="13"/>
      <c r="FWL322" s="35"/>
      <c r="FWM322" s="35"/>
      <c r="FWN322" s="15"/>
      <c r="FWP322" s="13"/>
      <c r="FWQ322" s="35"/>
      <c r="FWR322" s="35"/>
      <c r="FWS322" s="15"/>
      <c r="FWU322" s="13"/>
      <c r="FWV322" s="35"/>
      <c r="FWW322" s="35"/>
      <c r="FWX322" s="15"/>
      <c r="FWZ322" s="13"/>
      <c r="FXA322" s="35"/>
      <c r="FXB322" s="35"/>
      <c r="FXC322" s="15"/>
      <c r="FXE322" s="13"/>
      <c r="FXF322" s="35"/>
      <c r="FXG322" s="35"/>
      <c r="FXH322" s="15"/>
      <c r="FXJ322" s="13"/>
      <c r="FXK322" s="35"/>
      <c r="FXL322" s="35"/>
      <c r="FXM322" s="15"/>
      <c r="FXO322" s="13"/>
      <c r="FXP322" s="35"/>
      <c r="FXQ322" s="35"/>
      <c r="FXR322" s="15"/>
      <c r="FXT322" s="13"/>
      <c r="FXU322" s="35"/>
      <c r="FXV322" s="35"/>
      <c r="FXW322" s="15"/>
      <c r="FXY322" s="13"/>
      <c r="FXZ322" s="35"/>
      <c r="FYA322" s="35"/>
      <c r="FYB322" s="15"/>
      <c r="FYD322" s="13"/>
      <c r="FYE322" s="35"/>
      <c r="FYF322" s="35"/>
      <c r="FYG322" s="15"/>
      <c r="FYI322" s="13"/>
      <c r="FYJ322" s="35"/>
      <c r="FYK322" s="35"/>
      <c r="FYL322" s="15"/>
      <c r="FYN322" s="13"/>
      <c r="FYO322" s="35"/>
      <c r="FYP322" s="35"/>
      <c r="FYQ322" s="15"/>
      <c r="FYS322" s="13"/>
      <c r="FYT322" s="35"/>
      <c r="FYU322" s="35"/>
      <c r="FYV322" s="15"/>
      <c r="FYX322" s="13"/>
      <c r="FYY322" s="35"/>
      <c r="FYZ322" s="35"/>
      <c r="FZA322" s="15"/>
      <c r="FZC322" s="13"/>
      <c r="FZD322" s="35"/>
      <c r="FZE322" s="35"/>
      <c r="FZF322" s="15"/>
      <c r="FZH322" s="13"/>
      <c r="FZI322" s="35"/>
      <c r="FZJ322" s="35"/>
      <c r="FZK322" s="15"/>
      <c r="FZM322" s="13"/>
      <c r="FZN322" s="35"/>
      <c r="FZO322" s="35"/>
      <c r="FZP322" s="15"/>
      <c r="FZR322" s="13"/>
      <c r="FZS322" s="35"/>
      <c r="FZT322" s="35"/>
      <c r="FZU322" s="15"/>
      <c r="FZW322" s="13"/>
      <c r="FZX322" s="35"/>
      <c r="FZY322" s="35"/>
      <c r="FZZ322" s="15"/>
      <c r="GAB322" s="13"/>
      <c r="GAC322" s="35"/>
      <c r="GAD322" s="35"/>
      <c r="GAE322" s="15"/>
      <c r="GAG322" s="13"/>
      <c r="GAH322" s="35"/>
      <c r="GAI322" s="35"/>
      <c r="GAJ322" s="15"/>
      <c r="GAL322" s="13"/>
      <c r="GAM322" s="35"/>
      <c r="GAN322" s="35"/>
      <c r="GAO322" s="15"/>
      <c r="GAQ322" s="13"/>
      <c r="GAR322" s="35"/>
      <c r="GAS322" s="35"/>
      <c r="GAT322" s="15"/>
      <c r="GAV322" s="13"/>
      <c r="GAW322" s="35"/>
      <c r="GAX322" s="35"/>
      <c r="GAY322" s="15"/>
      <c r="GBA322" s="13"/>
      <c r="GBB322" s="35"/>
      <c r="GBC322" s="35"/>
      <c r="GBD322" s="15"/>
      <c r="GBF322" s="13"/>
      <c r="GBG322" s="35"/>
      <c r="GBH322" s="35"/>
      <c r="GBI322" s="15"/>
      <c r="GBK322" s="13"/>
      <c r="GBL322" s="35"/>
      <c r="GBM322" s="35"/>
      <c r="GBN322" s="15"/>
      <c r="GBP322" s="13"/>
      <c r="GBQ322" s="35"/>
      <c r="GBR322" s="35"/>
      <c r="GBS322" s="15"/>
      <c r="GBU322" s="13"/>
      <c r="GBV322" s="35"/>
      <c r="GBW322" s="35"/>
      <c r="GBX322" s="15"/>
      <c r="GBZ322" s="13"/>
      <c r="GCA322" s="35"/>
      <c r="GCB322" s="35"/>
      <c r="GCC322" s="15"/>
      <c r="GCE322" s="13"/>
      <c r="GCF322" s="35"/>
      <c r="GCG322" s="35"/>
      <c r="GCH322" s="15"/>
      <c r="GCJ322" s="13"/>
      <c r="GCK322" s="35"/>
      <c r="GCL322" s="35"/>
      <c r="GCM322" s="15"/>
      <c r="GCO322" s="13"/>
      <c r="GCP322" s="35"/>
      <c r="GCQ322" s="35"/>
      <c r="GCR322" s="15"/>
      <c r="GCT322" s="13"/>
      <c r="GCU322" s="35"/>
      <c r="GCV322" s="35"/>
      <c r="GCW322" s="15"/>
      <c r="GCY322" s="13"/>
      <c r="GCZ322" s="35"/>
      <c r="GDA322" s="35"/>
      <c r="GDB322" s="15"/>
      <c r="GDD322" s="13"/>
      <c r="GDE322" s="35"/>
      <c r="GDF322" s="35"/>
      <c r="GDG322" s="15"/>
      <c r="GDI322" s="13"/>
      <c r="GDJ322" s="35"/>
      <c r="GDK322" s="35"/>
      <c r="GDL322" s="15"/>
      <c r="GDN322" s="13"/>
      <c r="GDO322" s="35"/>
      <c r="GDP322" s="35"/>
      <c r="GDQ322" s="15"/>
      <c r="GDS322" s="13"/>
      <c r="GDT322" s="35"/>
      <c r="GDU322" s="35"/>
      <c r="GDV322" s="15"/>
      <c r="GDX322" s="13"/>
      <c r="GDY322" s="35"/>
      <c r="GDZ322" s="35"/>
      <c r="GEA322" s="15"/>
      <c r="GEC322" s="13"/>
      <c r="GED322" s="35"/>
      <c r="GEE322" s="35"/>
      <c r="GEF322" s="15"/>
      <c r="GEH322" s="13"/>
      <c r="GEI322" s="35"/>
      <c r="GEJ322" s="35"/>
      <c r="GEK322" s="15"/>
      <c r="GEM322" s="13"/>
      <c r="GEN322" s="35"/>
      <c r="GEO322" s="35"/>
      <c r="GEP322" s="15"/>
      <c r="GER322" s="13"/>
      <c r="GES322" s="35"/>
      <c r="GET322" s="35"/>
      <c r="GEU322" s="15"/>
      <c r="GEW322" s="13"/>
      <c r="GEX322" s="35"/>
      <c r="GEY322" s="35"/>
      <c r="GEZ322" s="15"/>
      <c r="GFB322" s="13"/>
      <c r="GFC322" s="35"/>
      <c r="GFD322" s="35"/>
      <c r="GFE322" s="15"/>
      <c r="GFG322" s="13"/>
      <c r="GFH322" s="35"/>
      <c r="GFI322" s="35"/>
      <c r="GFJ322" s="15"/>
      <c r="GFL322" s="13"/>
      <c r="GFM322" s="35"/>
      <c r="GFN322" s="35"/>
      <c r="GFO322" s="15"/>
      <c r="GFQ322" s="13"/>
      <c r="GFR322" s="35"/>
      <c r="GFS322" s="35"/>
      <c r="GFT322" s="15"/>
      <c r="GFV322" s="13"/>
      <c r="GFW322" s="35"/>
      <c r="GFX322" s="35"/>
      <c r="GFY322" s="15"/>
      <c r="GGA322" s="13"/>
      <c r="GGB322" s="35"/>
      <c r="GGC322" s="35"/>
      <c r="GGD322" s="15"/>
      <c r="GGF322" s="13"/>
      <c r="GGG322" s="35"/>
      <c r="GGH322" s="35"/>
      <c r="GGI322" s="15"/>
      <c r="GGK322" s="13"/>
      <c r="GGL322" s="35"/>
      <c r="GGM322" s="35"/>
      <c r="GGN322" s="15"/>
      <c r="GGP322" s="13"/>
      <c r="GGQ322" s="35"/>
      <c r="GGR322" s="35"/>
      <c r="GGS322" s="15"/>
      <c r="GGU322" s="13"/>
      <c r="GGV322" s="35"/>
      <c r="GGW322" s="35"/>
      <c r="GGX322" s="15"/>
      <c r="GGZ322" s="13"/>
      <c r="GHA322" s="35"/>
      <c r="GHB322" s="35"/>
      <c r="GHC322" s="15"/>
      <c r="GHE322" s="13"/>
      <c r="GHF322" s="35"/>
      <c r="GHG322" s="35"/>
      <c r="GHH322" s="15"/>
      <c r="GHJ322" s="13"/>
      <c r="GHK322" s="35"/>
      <c r="GHL322" s="35"/>
      <c r="GHM322" s="15"/>
      <c r="GHO322" s="13"/>
      <c r="GHP322" s="35"/>
      <c r="GHQ322" s="35"/>
      <c r="GHR322" s="15"/>
      <c r="GHT322" s="13"/>
      <c r="GHU322" s="35"/>
      <c r="GHV322" s="35"/>
      <c r="GHW322" s="15"/>
      <c r="GHY322" s="13"/>
      <c r="GHZ322" s="35"/>
      <c r="GIA322" s="35"/>
      <c r="GIB322" s="15"/>
      <c r="GID322" s="13"/>
      <c r="GIE322" s="35"/>
      <c r="GIF322" s="35"/>
      <c r="GIG322" s="15"/>
      <c r="GII322" s="13"/>
      <c r="GIJ322" s="35"/>
      <c r="GIK322" s="35"/>
      <c r="GIL322" s="15"/>
      <c r="GIN322" s="13"/>
      <c r="GIO322" s="35"/>
      <c r="GIP322" s="35"/>
      <c r="GIQ322" s="15"/>
      <c r="GIS322" s="13"/>
      <c r="GIT322" s="35"/>
      <c r="GIU322" s="35"/>
      <c r="GIV322" s="15"/>
      <c r="GIX322" s="13"/>
      <c r="GIY322" s="35"/>
      <c r="GIZ322" s="35"/>
      <c r="GJA322" s="15"/>
      <c r="GJC322" s="13"/>
      <c r="GJD322" s="35"/>
      <c r="GJE322" s="35"/>
      <c r="GJF322" s="15"/>
      <c r="GJH322" s="13"/>
      <c r="GJI322" s="35"/>
      <c r="GJJ322" s="35"/>
      <c r="GJK322" s="15"/>
      <c r="GJM322" s="13"/>
      <c r="GJN322" s="35"/>
      <c r="GJO322" s="35"/>
      <c r="GJP322" s="15"/>
      <c r="GJR322" s="13"/>
      <c r="GJS322" s="35"/>
      <c r="GJT322" s="35"/>
      <c r="GJU322" s="15"/>
      <c r="GJW322" s="13"/>
      <c r="GJX322" s="35"/>
      <c r="GJY322" s="35"/>
      <c r="GJZ322" s="15"/>
      <c r="GKB322" s="13"/>
      <c r="GKC322" s="35"/>
      <c r="GKD322" s="35"/>
      <c r="GKE322" s="15"/>
      <c r="GKG322" s="13"/>
      <c r="GKH322" s="35"/>
      <c r="GKI322" s="35"/>
      <c r="GKJ322" s="15"/>
      <c r="GKL322" s="13"/>
      <c r="GKM322" s="35"/>
      <c r="GKN322" s="35"/>
      <c r="GKO322" s="15"/>
      <c r="GKQ322" s="13"/>
      <c r="GKR322" s="35"/>
      <c r="GKS322" s="35"/>
      <c r="GKT322" s="15"/>
      <c r="GKV322" s="13"/>
      <c r="GKW322" s="35"/>
      <c r="GKX322" s="35"/>
      <c r="GKY322" s="15"/>
      <c r="GLA322" s="13"/>
      <c r="GLB322" s="35"/>
      <c r="GLC322" s="35"/>
      <c r="GLD322" s="15"/>
      <c r="GLF322" s="13"/>
      <c r="GLG322" s="35"/>
      <c r="GLH322" s="35"/>
      <c r="GLI322" s="15"/>
      <c r="GLK322" s="13"/>
      <c r="GLL322" s="35"/>
      <c r="GLM322" s="35"/>
      <c r="GLN322" s="15"/>
      <c r="GLP322" s="13"/>
      <c r="GLQ322" s="35"/>
      <c r="GLR322" s="35"/>
      <c r="GLS322" s="15"/>
      <c r="GLU322" s="13"/>
      <c r="GLV322" s="35"/>
      <c r="GLW322" s="35"/>
      <c r="GLX322" s="15"/>
      <c r="GLZ322" s="13"/>
      <c r="GMA322" s="35"/>
      <c r="GMB322" s="35"/>
      <c r="GMC322" s="15"/>
      <c r="GME322" s="13"/>
      <c r="GMF322" s="35"/>
      <c r="GMG322" s="35"/>
      <c r="GMH322" s="15"/>
      <c r="GMJ322" s="13"/>
      <c r="GMK322" s="35"/>
      <c r="GML322" s="35"/>
      <c r="GMM322" s="15"/>
      <c r="GMO322" s="13"/>
      <c r="GMP322" s="35"/>
      <c r="GMQ322" s="35"/>
      <c r="GMR322" s="15"/>
      <c r="GMT322" s="13"/>
      <c r="GMU322" s="35"/>
      <c r="GMV322" s="35"/>
      <c r="GMW322" s="15"/>
      <c r="GMY322" s="13"/>
      <c r="GMZ322" s="35"/>
      <c r="GNA322" s="35"/>
      <c r="GNB322" s="15"/>
      <c r="GND322" s="13"/>
      <c r="GNE322" s="35"/>
      <c r="GNF322" s="35"/>
      <c r="GNG322" s="15"/>
      <c r="GNI322" s="13"/>
      <c r="GNJ322" s="35"/>
      <c r="GNK322" s="35"/>
      <c r="GNL322" s="15"/>
      <c r="GNN322" s="13"/>
      <c r="GNO322" s="35"/>
      <c r="GNP322" s="35"/>
      <c r="GNQ322" s="15"/>
      <c r="GNS322" s="13"/>
      <c r="GNT322" s="35"/>
      <c r="GNU322" s="35"/>
      <c r="GNV322" s="15"/>
      <c r="GNX322" s="13"/>
      <c r="GNY322" s="35"/>
      <c r="GNZ322" s="35"/>
      <c r="GOA322" s="15"/>
      <c r="GOC322" s="13"/>
      <c r="GOD322" s="35"/>
      <c r="GOE322" s="35"/>
      <c r="GOF322" s="15"/>
      <c r="GOH322" s="13"/>
      <c r="GOI322" s="35"/>
      <c r="GOJ322" s="35"/>
      <c r="GOK322" s="15"/>
      <c r="GOM322" s="13"/>
      <c r="GON322" s="35"/>
      <c r="GOO322" s="35"/>
      <c r="GOP322" s="15"/>
      <c r="GOR322" s="13"/>
      <c r="GOS322" s="35"/>
      <c r="GOT322" s="35"/>
      <c r="GOU322" s="15"/>
      <c r="GOW322" s="13"/>
      <c r="GOX322" s="35"/>
      <c r="GOY322" s="35"/>
      <c r="GOZ322" s="15"/>
      <c r="GPB322" s="13"/>
      <c r="GPC322" s="35"/>
      <c r="GPD322" s="35"/>
      <c r="GPE322" s="15"/>
      <c r="GPG322" s="13"/>
      <c r="GPH322" s="35"/>
      <c r="GPI322" s="35"/>
      <c r="GPJ322" s="15"/>
      <c r="GPL322" s="13"/>
      <c r="GPM322" s="35"/>
      <c r="GPN322" s="35"/>
      <c r="GPO322" s="15"/>
      <c r="GPQ322" s="13"/>
      <c r="GPR322" s="35"/>
      <c r="GPS322" s="35"/>
      <c r="GPT322" s="15"/>
      <c r="GPV322" s="13"/>
      <c r="GPW322" s="35"/>
      <c r="GPX322" s="35"/>
      <c r="GPY322" s="15"/>
      <c r="GQA322" s="13"/>
      <c r="GQB322" s="35"/>
      <c r="GQC322" s="35"/>
      <c r="GQD322" s="15"/>
      <c r="GQF322" s="13"/>
      <c r="GQG322" s="35"/>
      <c r="GQH322" s="35"/>
      <c r="GQI322" s="15"/>
      <c r="GQK322" s="13"/>
      <c r="GQL322" s="35"/>
      <c r="GQM322" s="35"/>
      <c r="GQN322" s="15"/>
      <c r="GQP322" s="13"/>
      <c r="GQQ322" s="35"/>
      <c r="GQR322" s="35"/>
      <c r="GQS322" s="15"/>
      <c r="GQU322" s="13"/>
      <c r="GQV322" s="35"/>
      <c r="GQW322" s="35"/>
      <c r="GQX322" s="15"/>
      <c r="GQZ322" s="13"/>
      <c r="GRA322" s="35"/>
      <c r="GRB322" s="35"/>
      <c r="GRC322" s="15"/>
      <c r="GRE322" s="13"/>
      <c r="GRF322" s="35"/>
      <c r="GRG322" s="35"/>
      <c r="GRH322" s="15"/>
      <c r="GRJ322" s="13"/>
      <c r="GRK322" s="35"/>
      <c r="GRL322" s="35"/>
      <c r="GRM322" s="15"/>
      <c r="GRO322" s="13"/>
      <c r="GRP322" s="35"/>
      <c r="GRQ322" s="35"/>
      <c r="GRR322" s="15"/>
      <c r="GRT322" s="13"/>
      <c r="GRU322" s="35"/>
      <c r="GRV322" s="35"/>
      <c r="GRW322" s="15"/>
      <c r="GRY322" s="13"/>
      <c r="GRZ322" s="35"/>
      <c r="GSA322" s="35"/>
      <c r="GSB322" s="15"/>
      <c r="GSD322" s="13"/>
      <c r="GSE322" s="35"/>
      <c r="GSF322" s="35"/>
      <c r="GSG322" s="15"/>
      <c r="GSI322" s="13"/>
      <c r="GSJ322" s="35"/>
      <c r="GSK322" s="35"/>
      <c r="GSL322" s="15"/>
      <c r="GSN322" s="13"/>
      <c r="GSO322" s="35"/>
      <c r="GSP322" s="35"/>
      <c r="GSQ322" s="15"/>
      <c r="GSS322" s="13"/>
      <c r="GST322" s="35"/>
      <c r="GSU322" s="35"/>
      <c r="GSV322" s="15"/>
      <c r="GSX322" s="13"/>
      <c r="GSY322" s="35"/>
      <c r="GSZ322" s="35"/>
      <c r="GTA322" s="15"/>
      <c r="GTC322" s="13"/>
      <c r="GTD322" s="35"/>
      <c r="GTE322" s="35"/>
      <c r="GTF322" s="15"/>
      <c r="GTH322" s="13"/>
      <c r="GTI322" s="35"/>
      <c r="GTJ322" s="35"/>
      <c r="GTK322" s="15"/>
      <c r="GTM322" s="13"/>
      <c r="GTN322" s="35"/>
      <c r="GTO322" s="35"/>
      <c r="GTP322" s="15"/>
      <c r="GTR322" s="13"/>
      <c r="GTS322" s="35"/>
      <c r="GTT322" s="35"/>
      <c r="GTU322" s="15"/>
      <c r="GTW322" s="13"/>
      <c r="GTX322" s="35"/>
      <c r="GTY322" s="35"/>
      <c r="GTZ322" s="15"/>
      <c r="GUB322" s="13"/>
      <c r="GUC322" s="35"/>
      <c r="GUD322" s="35"/>
      <c r="GUE322" s="15"/>
      <c r="GUG322" s="13"/>
      <c r="GUH322" s="35"/>
      <c r="GUI322" s="35"/>
      <c r="GUJ322" s="15"/>
      <c r="GUL322" s="13"/>
      <c r="GUM322" s="35"/>
      <c r="GUN322" s="35"/>
      <c r="GUO322" s="15"/>
      <c r="GUQ322" s="13"/>
      <c r="GUR322" s="35"/>
      <c r="GUS322" s="35"/>
      <c r="GUT322" s="15"/>
      <c r="GUV322" s="13"/>
      <c r="GUW322" s="35"/>
      <c r="GUX322" s="35"/>
      <c r="GUY322" s="15"/>
      <c r="GVA322" s="13"/>
      <c r="GVB322" s="35"/>
      <c r="GVC322" s="35"/>
      <c r="GVD322" s="15"/>
      <c r="GVF322" s="13"/>
      <c r="GVG322" s="35"/>
      <c r="GVH322" s="35"/>
      <c r="GVI322" s="15"/>
      <c r="GVK322" s="13"/>
      <c r="GVL322" s="35"/>
      <c r="GVM322" s="35"/>
      <c r="GVN322" s="15"/>
      <c r="GVP322" s="13"/>
      <c r="GVQ322" s="35"/>
      <c r="GVR322" s="35"/>
      <c r="GVS322" s="15"/>
      <c r="GVU322" s="13"/>
      <c r="GVV322" s="35"/>
      <c r="GVW322" s="35"/>
      <c r="GVX322" s="15"/>
      <c r="GVZ322" s="13"/>
      <c r="GWA322" s="35"/>
      <c r="GWB322" s="35"/>
      <c r="GWC322" s="15"/>
      <c r="GWE322" s="13"/>
      <c r="GWF322" s="35"/>
      <c r="GWG322" s="35"/>
      <c r="GWH322" s="15"/>
      <c r="GWJ322" s="13"/>
      <c r="GWK322" s="35"/>
      <c r="GWL322" s="35"/>
      <c r="GWM322" s="15"/>
      <c r="GWO322" s="13"/>
      <c r="GWP322" s="35"/>
      <c r="GWQ322" s="35"/>
      <c r="GWR322" s="15"/>
      <c r="GWT322" s="13"/>
      <c r="GWU322" s="35"/>
      <c r="GWV322" s="35"/>
      <c r="GWW322" s="15"/>
      <c r="GWY322" s="13"/>
      <c r="GWZ322" s="35"/>
      <c r="GXA322" s="35"/>
      <c r="GXB322" s="15"/>
      <c r="GXD322" s="13"/>
      <c r="GXE322" s="35"/>
      <c r="GXF322" s="35"/>
      <c r="GXG322" s="15"/>
      <c r="GXI322" s="13"/>
      <c r="GXJ322" s="35"/>
      <c r="GXK322" s="35"/>
      <c r="GXL322" s="15"/>
      <c r="GXN322" s="13"/>
      <c r="GXO322" s="35"/>
      <c r="GXP322" s="35"/>
      <c r="GXQ322" s="15"/>
      <c r="GXS322" s="13"/>
      <c r="GXT322" s="35"/>
      <c r="GXU322" s="35"/>
      <c r="GXV322" s="15"/>
      <c r="GXX322" s="13"/>
      <c r="GXY322" s="35"/>
      <c r="GXZ322" s="35"/>
      <c r="GYA322" s="15"/>
      <c r="GYC322" s="13"/>
      <c r="GYD322" s="35"/>
      <c r="GYE322" s="35"/>
      <c r="GYF322" s="15"/>
      <c r="GYH322" s="13"/>
      <c r="GYI322" s="35"/>
      <c r="GYJ322" s="35"/>
      <c r="GYK322" s="15"/>
      <c r="GYM322" s="13"/>
      <c r="GYN322" s="35"/>
      <c r="GYO322" s="35"/>
      <c r="GYP322" s="15"/>
      <c r="GYR322" s="13"/>
      <c r="GYS322" s="35"/>
      <c r="GYT322" s="35"/>
      <c r="GYU322" s="15"/>
      <c r="GYW322" s="13"/>
      <c r="GYX322" s="35"/>
      <c r="GYY322" s="35"/>
      <c r="GYZ322" s="15"/>
      <c r="GZB322" s="13"/>
      <c r="GZC322" s="35"/>
      <c r="GZD322" s="35"/>
      <c r="GZE322" s="15"/>
      <c r="GZG322" s="13"/>
      <c r="GZH322" s="35"/>
      <c r="GZI322" s="35"/>
      <c r="GZJ322" s="15"/>
      <c r="GZL322" s="13"/>
      <c r="GZM322" s="35"/>
      <c r="GZN322" s="35"/>
      <c r="GZO322" s="15"/>
      <c r="GZQ322" s="13"/>
      <c r="GZR322" s="35"/>
      <c r="GZS322" s="35"/>
      <c r="GZT322" s="15"/>
      <c r="GZV322" s="13"/>
      <c r="GZW322" s="35"/>
      <c r="GZX322" s="35"/>
      <c r="GZY322" s="15"/>
      <c r="HAA322" s="13"/>
      <c r="HAB322" s="35"/>
      <c r="HAC322" s="35"/>
      <c r="HAD322" s="15"/>
      <c r="HAF322" s="13"/>
      <c r="HAG322" s="35"/>
      <c r="HAH322" s="35"/>
      <c r="HAI322" s="15"/>
      <c r="HAK322" s="13"/>
      <c r="HAL322" s="35"/>
      <c r="HAM322" s="35"/>
      <c r="HAN322" s="15"/>
      <c r="HAP322" s="13"/>
      <c r="HAQ322" s="35"/>
      <c r="HAR322" s="35"/>
      <c r="HAS322" s="15"/>
      <c r="HAU322" s="13"/>
      <c r="HAV322" s="35"/>
      <c r="HAW322" s="35"/>
      <c r="HAX322" s="15"/>
      <c r="HAZ322" s="13"/>
      <c r="HBA322" s="35"/>
      <c r="HBB322" s="35"/>
      <c r="HBC322" s="15"/>
      <c r="HBE322" s="13"/>
      <c r="HBF322" s="35"/>
      <c r="HBG322" s="35"/>
      <c r="HBH322" s="15"/>
      <c r="HBJ322" s="13"/>
      <c r="HBK322" s="35"/>
      <c r="HBL322" s="35"/>
      <c r="HBM322" s="15"/>
      <c r="HBO322" s="13"/>
      <c r="HBP322" s="35"/>
      <c r="HBQ322" s="35"/>
      <c r="HBR322" s="15"/>
      <c r="HBT322" s="13"/>
      <c r="HBU322" s="35"/>
      <c r="HBV322" s="35"/>
      <c r="HBW322" s="15"/>
      <c r="HBY322" s="13"/>
      <c r="HBZ322" s="35"/>
      <c r="HCA322" s="35"/>
      <c r="HCB322" s="15"/>
      <c r="HCD322" s="13"/>
      <c r="HCE322" s="35"/>
      <c r="HCF322" s="35"/>
      <c r="HCG322" s="15"/>
      <c r="HCI322" s="13"/>
      <c r="HCJ322" s="35"/>
      <c r="HCK322" s="35"/>
      <c r="HCL322" s="15"/>
      <c r="HCN322" s="13"/>
      <c r="HCO322" s="35"/>
      <c r="HCP322" s="35"/>
      <c r="HCQ322" s="15"/>
      <c r="HCS322" s="13"/>
      <c r="HCT322" s="35"/>
      <c r="HCU322" s="35"/>
      <c r="HCV322" s="15"/>
      <c r="HCX322" s="13"/>
      <c r="HCY322" s="35"/>
      <c r="HCZ322" s="35"/>
      <c r="HDA322" s="15"/>
      <c r="HDC322" s="13"/>
      <c r="HDD322" s="35"/>
      <c r="HDE322" s="35"/>
      <c r="HDF322" s="15"/>
      <c r="HDH322" s="13"/>
      <c r="HDI322" s="35"/>
      <c r="HDJ322" s="35"/>
      <c r="HDK322" s="15"/>
      <c r="HDM322" s="13"/>
      <c r="HDN322" s="35"/>
      <c r="HDO322" s="35"/>
      <c r="HDP322" s="15"/>
      <c r="HDR322" s="13"/>
      <c r="HDS322" s="35"/>
      <c r="HDT322" s="35"/>
      <c r="HDU322" s="15"/>
      <c r="HDW322" s="13"/>
      <c r="HDX322" s="35"/>
      <c r="HDY322" s="35"/>
      <c r="HDZ322" s="15"/>
      <c r="HEB322" s="13"/>
      <c r="HEC322" s="35"/>
      <c r="HED322" s="35"/>
      <c r="HEE322" s="15"/>
      <c r="HEG322" s="13"/>
      <c r="HEH322" s="35"/>
      <c r="HEI322" s="35"/>
      <c r="HEJ322" s="15"/>
      <c r="HEL322" s="13"/>
      <c r="HEM322" s="35"/>
      <c r="HEN322" s="35"/>
      <c r="HEO322" s="15"/>
      <c r="HEQ322" s="13"/>
      <c r="HER322" s="35"/>
      <c r="HES322" s="35"/>
      <c r="HET322" s="15"/>
      <c r="HEV322" s="13"/>
      <c r="HEW322" s="35"/>
      <c r="HEX322" s="35"/>
      <c r="HEY322" s="15"/>
      <c r="HFA322" s="13"/>
      <c r="HFB322" s="35"/>
      <c r="HFC322" s="35"/>
      <c r="HFD322" s="15"/>
      <c r="HFF322" s="13"/>
      <c r="HFG322" s="35"/>
      <c r="HFH322" s="35"/>
      <c r="HFI322" s="15"/>
      <c r="HFK322" s="13"/>
      <c r="HFL322" s="35"/>
      <c r="HFM322" s="35"/>
      <c r="HFN322" s="15"/>
      <c r="HFP322" s="13"/>
      <c r="HFQ322" s="35"/>
      <c r="HFR322" s="35"/>
      <c r="HFS322" s="15"/>
      <c r="HFU322" s="13"/>
      <c r="HFV322" s="35"/>
      <c r="HFW322" s="35"/>
      <c r="HFX322" s="15"/>
      <c r="HFZ322" s="13"/>
      <c r="HGA322" s="35"/>
      <c r="HGB322" s="35"/>
      <c r="HGC322" s="15"/>
      <c r="HGE322" s="13"/>
      <c r="HGF322" s="35"/>
      <c r="HGG322" s="35"/>
      <c r="HGH322" s="15"/>
      <c r="HGJ322" s="13"/>
      <c r="HGK322" s="35"/>
      <c r="HGL322" s="35"/>
      <c r="HGM322" s="15"/>
      <c r="HGO322" s="13"/>
      <c r="HGP322" s="35"/>
      <c r="HGQ322" s="35"/>
      <c r="HGR322" s="15"/>
      <c r="HGT322" s="13"/>
      <c r="HGU322" s="35"/>
      <c r="HGV322" s="35"/>
      <c r="HGW322" s="15"/>
      <c r="HGY322" s="13"/>
      <c r="HGZ322" s="35"/>
      <c r="HHA322" s="35"/>
      <c r="HHB322" s="15"/>
      <c r="HHD322" s="13"/>
      <c r="HHE322" s="35"/>
      <c r="HHF322" s="35"/>
      <c r="HHG322" s="15"/>
      <c r="HHI322" s="13"/>
      <c r="HHJ322" s="35"/>
      <c r="HHK322" s="35"/>
      <c r="HHL322" s="15"/>
      <c r="HHN322" s="13"/>
      <c r="HHO322" s="35"/>
      <c r="HHP322" s="35"/>
      <c r="HHQ322" s="15"/>
      <c r="HHS322" s="13"/>
      <c r="HHT322" s="35"/>
      <c r="HHU322" s="35"/>
      <c r="HHV322" s="15"/>
      <c r="HHX322" s="13"/>
      <c r="HHY322" s="35"/>
      <c r="HHZ322" s="35"/>
      <c r="HIA322" s="15"/>
      <c r="HIC322" s="13"/>
      <c r="HID322" s="35"/>
      <c r="HIE322" s="35"/>
      <c r="HIF322" s="15"/>
      <c r="HIH322" s="13"/>
      <c r="HII322" s="35"/>
      <c r="HIJ322" s="35"/>
      <c r="HIK322" s="15"/>
      <c r="HIM322" s="13"/>
      <c r="HIN322" s="35"/>
      <c r="HIO322" s="35"/>
      <c r="HIP322" s="15"/>
      <c r="HIR322" s="13"/>
      <c r="HIS322" s="35"/>
      <c r="HIT322" s="35"/>
      <c r="HIU322" s="15"/>
      <c r="HIW322" s="13"/>
      <c r="HIX322" s="35"/>
      <c r="HIY322" s="35"/>
      <c r="HIZ322" s="15"/>
      <c r="HJB322" s="13"/>
      <c r="HJC322" s="35"/>
      <c r="HJD322" s="35"/>
      <c r="HJE322" s="15"/>
      <c r="HJG322" s="13"/>
      <c r="HJH322" s="35"/>
      <c r="HJI322" s="35"/>
      <c r="HJJ322" s="15"/>
      <c r="HJL322" s="13"/>
      <c r="HJM322" s="35"/>
      <c r="HJN322" s="35"/>
      <c r="HJO322" s="15"/>
      <c r="HJQ322" s="13"/>
      <c r="HJR322" s="35"/>
      <c r="HJS322" s="35"/>
      <c r="HJT322" s="15"/>
      <c r="HJV322" s="13"/>
      <c r="HJW322" s="35"/>
      <c r="HJX322" s="35"/>
      <c r="HJY322" s="15"/>
      <c r="HKA322" s="13"/>
      <c r="HKB322" s="35"/>
      <c r="HKC322" s="35"/>
      <c r="HKD322" s="15"/>
      <c r="HKF322" s="13"/>
      <c r="HKG322" s="35"/>
      <c r="HKH322" s="35"/>
      <c r="HKI322" s="15"/>
      <c r="HKK322" s="13"/>
      <c r="HKL322" s="35"/>
      <c r="HKM322" s="35"/>
      <c r="HKN322" s="15"/>
      <c r="HKP322" s="13"/>
      <c r="HKQ322" s="35"/>
      <c r="HKR322" s="35"/>
      <c r="HKS322" s="15"/>
      <c r="HKU322" s="13"/>
      <c r="HKV322" s="35"/>
      <c r="HKW322" s="35"/>
      <c r="HKX322" s="15"/>
      <c r="HKZ322" s="13"/>
      <c r="HLA322" s="35"/>
      <c r="HLB322" s="35"/>
      <c r="HLC322" s="15"/>
      <c r="HLE322" s="13"/>
      <c r="HLF322" s="35"/>
      <c r="HLG322" s="35"/>
      <c r="HLH322" s="15"/>
      <c r="HLJ322" s="13"/>
      <c r="HLK322" s="35"/>
      <c r="HLL322" s="35"/>
      <c r="HLM322" s="15"/>
      <c r="HLO322" s="13"/>
      <c r="HLP322" s="35"/>
      <c r="HLQ322" s="35"/>
      <c r="HLR322" s="15"/>
      <c r="HLT322" s="13"/>
      <c r="HLU322" s="35"/>
      <c r="HLV322" s="35"/>
      <c r="HLW322" s="15"/>
      <c r="HLY322" s="13"/>
      <c r="HLZ322" s="35"/>
      <c r="HMA322" s="35"/>
      <c r="HMB322" s="15"/>
      <c r="HMD322" s="13"/>
      <c r="HME322" s="35"/>
      <c r="HMF322" s="35"/>
      <c r="HMG322" s="15"/>
      <c r="HMI322" s="13"/>
      <c r="HMJ322" s="35"/>
      <c r="HMK322" s="35"/>
      <c r="HML322" s="15"/>
      <c r="HMN322" s="13"/>
      <c r="HMO322" s="35"/>
      <c r="HMP322" s="35"/>
      <c r="HMQ322" s="15"/>
      <c r="HMS322" s="13"/>
      <c r="HMT322" s="35"/>
      <c r="HMU322" s="35"/>
      <c r="HMV322" s="15"/>
      <c r="HMX322" s="13"/>
      <c r="HMY322" s="35"/>
      <c r="HMZ322" s="35"/>
      <c r="HNA322" s="15"/>
      <c r="HNC322" s="13"/>
      <c r="HND322" s="35"/>
      <c r="HNE322" s="35"/>
      <c r="HNF322" s="15"/>
      <c r="HNH322" s="13"/>
      <c r="HNI322" s="35"/>
      <c r="HNJ322" s="35"/>
      <c r="HNK322" s="15"/>
      <c r="HNM322" s="13"/>
      <c r="HNN322" s="35"/>
      <c r="HNO322" s="35"/>
      <c r="HNP322" s="15"/>
      <c r="HNR322" s="13"/>
      <c r="HNS322" s="35"/>
      <c r="HNT322" s="35"/>
      <c r="HNU322" s="15"/>
      <c r="HNW322" s="13"/>
      <c r="HNX322" s="35"/>
      <c r="HNY322" s="35"/>
      <c r="HNZ322" s="15"/>
      <c r="HOB322" s="13"/>
      <c r="HOC322" s="35"/>
      <c r="HOD322" s="35"/>
      <c r="HOE322" s="15"/>
      <c r="HOG322" s="13"/>
      <c r="HOH322" s="35"/>
      <c r="HOI322" s="35"/>
      <c r="HOJ322" s="15"/>
      <c r="HOL322" s="13"/>
      <c r="HOM322" s="35"/>
      <c r="HON322" s="35"/>
      <c r="HOO322" s="15"/>
      <c r="HOQ322" s="13"/>
      <c r="HOR322" s="35"/>
      <c r="HOS322" s="35"/>
      <c r="HOT322" s="15"/>
      <c r="HOV322" s="13"/>
      <c r="HOW322" s="35"/>
      <c r="HOX322" s="35"/>
      <c r="HOY322" s="15"/>
      <c r="HPA322" s="13"/>
      <c r="HPB322" s="35"/>
      <c r="HPC322" s="35"/>
      <c r="HPD322" s="15"/>
      <c r="HPF322" s="13"/>
      <c r="HPG322" s="35"/>
      <c r="HPH322" s="35"/>
      <c r="HPI322" s="15"/>
      <c r="HPK322" s="13"/>
      <c r="HPL322" s="35"/>
      <c r="HPM322" s="35"/>
      <c r="HPN322" s="15"/>
      <c r="HPP322" s="13"/>
      <c r="HPQ322" s="35"/>
      <c r="HPR322" s="35"/>
      <c r="HPS322" s="15"/>
      <c r="HPU322" s="13"/>
      <c r="HPV322" s="35"/>
      <c r="HPW322" s="35"/>
      <c r="HPX322" s="15"/>
      <c r="HPZ322" s="13"/>
      <c r="HQA322" s="35"/>
      <c r="HQB322" s="35"/>
      <c r="HQC322" s="15"/>
      <c r="HQE322" s="13"/>
      <c r="HQF322" s="35"/>
      <c r="HQG322" s="35"/>
      <c r="HQH322" s="15"/>
      <c r="HQJ322" s="13"/>
      <c r="HQK322" s="35"/>
      <c r="HQL322" s="35"/>
      <c r="HQM322" s="15"/>
      <c r="HQO322" s="13"/>
      <c r="HQP322" s="35"/>
      <c r="HQQ322" s="35"/>
      <c r="HQR322" s="15"/>
      <c r="HQT322" s="13"/>
      <c r="HQU322" s="35"/>
      <c r="HQV322" s="35"/>
      <c r="HQW322" s="15"/>
      <c r="HQY322" s="13"/>
      <c r="HQZ322" s="35"/>
      <c r="HRA322" s="35"/>
      <c r="HRB322" s="15"/>
      <c r="HRD322" s="13"/>
      <c r="HRE322" s="35"/>
      <c r="HRF322" s="35"/>
      <c r="HRG322" s="15"/>
      <c r="HRI322" s="13"/>
      <c r="HRJ322" s="35"/>
      <c r="HRK322" s="35"/>
      <c r="HRL322" s="15"/>
      <c r="HRN322" s="13"/>
      <c r="HRO322" s="35"/>
      <c r="HRP322" s="35"/>
      <c r="HRQ322" s="15"/>
      <c r="HRS322" s="13"/>
      <c r="HRT322" s="35"/>
      <c r="HRU322" s="35"/>
      <c r="HRV322" s="15"/>
      <c r="HRX322" s="13"/>
      <c r="HRY322" s="35"/>
      <c r="HRZ322" s="35"/>
      <c r="HSA322" s="15"/>
      <c r="HSC322" s="13"/>
      <c r="HSD322" s="35"/>
      <c r="HSE322" s="35"/>
      <c r="HSF322" s="15"/>
      <c r="HSH322" s="13"/>
      <c r="HSI322" s="35"/>
      <c r="HSJ322" s="35"/>
      <c r="HSK322" s="15"/>
      <c r="HSM322" s="13"/>
      <c r="HSN322" s="35"/>
      <c r="HSO322" s="35"/>
      <c r="HSP322" s="15"/>
      <c r="HSR322" s="13"/>
      <c r="HSS322" s="35"/>
      <c r="HST322" s="35"/>
      <c r="HSU322" s="15"/>
      <c r="HSW322" s="13"/>
      <c r="HSX322" s="35"/>
      <c r="HSY322" s="35"/>
      <c r="HSZ322" s="15"/>
      <c r="HTB322" s="13"/>
      <c r="HTC322" s="35"/>
      <c r="HTD322" s="35"/>
      <c r="HTE322" s="15"/>
      <c r="HTG322" s="13"/>
      <c r="HTH322" s="35"/>
      <c r="HTI322" s="35"/>
      <c r="HTJ322" s="15"/>
      <c r="HTL322" s="13"/>
      <c r="HTM322" s="35"/>
      <c r="HTN322" s="35"/>
      <c r="HTO322" s="15"/>
      <c r="HTQ322" s="13"/>
      <c r="HTR322" s="35"/>
      <c r="HTS322" s="35"/>
      <c r="HTT322" s="15"/>
      <c r="HTV322" s="13"/>
      <c r="HTW322" s="35"/>
      <c r="HTX322" s="35"/>
      <c r="HTY322" s="15"/>
      <c r="HUA322" s="13"/>
      <c r="HUB322" s="35"/>
      <c r="HUC322" s="35"/>
      <c r="HUD322" s="15"/>
      <c r="HUF322" s="13"/>
      <c r="HUG322" s="35"/>
      <c r="HUH322" s="35"/>
      <c r="HUI322" s="15"/>
      <c r="HUK322" s="13"/>
      <c r="HUL322" s="35"/>
      <c r="HUM322" s="35"/>
      <c r="HUN322" s="15"/>
      <c r="HUP322" s="13"/>
      <c r="HUQ322" s="35"/>
      <c r="HUR322" s="35"/>
      <c r="HUS322" s="15"/>
      <c r="HUU322" s="13"/>
      <c r="HUV322" s="35"/>
      <c r="HUW322" s="35"/>
      <c r="HUX322" s="15"/>
      <c r="HUZ322" s="13"/>
      <c r="HVA322" s="35"/>
      <c r="HVB322" s="35"/>
      <c r="HVC322" s="15"/>
      <c r="HVE322" s="13"/>
      <c r="HVF322" s="35"/>
      <c r="HVG322" s="35"/>
      <c r="HVH322" s="15"/>
      <c r="HVJ322" s="13"/>
      <c r="HVK322" s="35"/>
      <c r="HVL322" s="35"/>
      <c r="HVM322" s="15"/>
      <c r="HVO322" s="13"/>
      <c r="HVP322" s="35"/>
      <c r="HVQ322" s="35"/>
      <c r="HVR322" s="15"/>
      <c r="HVT322" s="13"/>
      <c r="HVU322" s="35"/>
      <c r="HVV322" s="35"/>
      <c r="HVW322" s="15"/>
      <c r="HVY322" s="13"/>
      <c r="HVZ322" s="35"/>
      <c r="HWA322" s="35"/>
      <c r="HWB322" s="15"/>
      <c r="HWD322" s="13"/>
      <c r="HWE322" s="35"/>
      <c r="HWF322" s="35"/>
      <c r="HWG322" s="15"/>
      <c r="HWI322" s="13"/>
      <c r="HWJ322" s="35"/>
      <c r="HWK322" s="35"/>
      <c r="HWL322" s="15"/>
      <c r="HWN322" s="13"/>
      <c r="HWO322" s="35"/>
      <c r="HWP322" s="35"/>
      <c r="HWQ322" s="15"/>
      <c r="HWS322" s="13"/>
      <c r="HWT322" s="35"/>
      <c r="HWU322" s="35"/>
      <c r="HWV322" s="15"/>
      <c r="HWX322" s="13"/>
      <c r="HWY322" s="35"/>
      <c r="HWZ322" s="35"/>
      <c r="HXA322" s="15"/>
      <c r="HXC322" s="13"/>
      <c r="HXD322" s="35"/>
      <c r="HXE322" s="35"/>
      <c r="HXF322" s="15"/>
      <c r="HXH322" s="13"/>
      <c r="HXI322" s="35"/>
      <c r="HXJ322" s="35"/>
      <c r="HXK322" s="15"/>
      <c r="HXM322" s="13"/>
      <c r="HXN322" s="35"/>
      <c r="HXO322" s="35"/>
      <c r="HXP322" s="15"/>
      <c r="HXR322" s="13"/>
      <c r="HXS322" s="35"/>
      <c r="HXT322" s="35"/>
      <c r="HXU322" s="15"/>
      <c r="HXW322" s="13"/>
      <c r="HXX322" s="35"/>
      <c r="HXY322" s="35"/>
      <c r="HXZ322" s="15"/>
      <c r="HYB322" s="13"/>
      <c r="HYC322" s="35"/>
      <c r="HYD322" s="35"/>
      <c r="HYE322" s="15"/>
      <c r="HYG322" s="13"/>
      <c r="HYH322" s="35"/>
      <c r="HYI322" s="35"/>
      <c r="HYJ322" s="15"/>
      <c r="HYL322" s="13"/>
      <c r="HYM322" s="35"/>
      <c r="HYN322" s="35"/>
      <c r="HYO322" s="15"/>
      <c r="HYQ322" s="13"/>
      <c r="HYR322" s="35"/>
      <c r="HYS322" s="35"/>
      <c r="HYT322" s="15"/>
      <c r="HYV322" s="13"/>
      <c r="HYW322" s="35"/>
      <c r="HYX322" s="35"/>
      <c r="HYY322" s="15"/>
      <c r="HZA322" s="13"/>
      <c r="HZB322" s="35"/>
      <c r="HZC322" s="35"/>
      <c r="HZD322" s="15"/>
      <c r="HZF322" s="13"/>
      <c r="HZG322" s="35"/>
      <c r="HZH322" s="35"/>
      <c r="HZI322" s="15"/>
      <c r="HZK322" s="13"/>
      <c r="HZL322" s="35"/>
      <c r="HZM322" s="35"/>
      <c r="HZN322" s="15"/>
      <c r="HZP322" s="13"/>
      <c r="HZQ322" s="35"/>
      <c r="HZR322" s="35"/>
      <c r="HZS322" s="15"/>
      <c r="HZU322" s="13"/>
      <c r="HZV322" s="35"/>
      <c r="HZW322" s="35"/>
      <c r="HZX322" s="15"/>
      <c r="HZZ322" s="13"/>
      <c r="IAA322" s="35"/>
      <c r="IAB322" s="35"/>
      <c r="IAC322" s="15"/>
      <c r="IAE322" s="13"/>
      <c r="IAF322" s="35"/>
      <c r="IAG322" s="35"/>
      <c r="IAH322" s="15"/>
      <c r="IAJ322" s="13"/>
      <c r="IAK322" s="35"/>
      <c r="IAL322" s="35"/>
      <c r="IAM322" s="15"/>
      <c r="IAO322" s="13"/>
      <c r="IAP322" s="35"/>
      <c r="IAQ322" s="35"/>
      <c r="IAR322" s="15"/>
      <c r="IAT322" s="13"/>
      <c r="IAU322" s="35"/>
      <c r="IAV322" s="35"/>
      <c r="IAW322" s="15"/>
      <c r="IAY322" s="13"/>
      <c r="IAZ322" s="35"/>
      <c r="IBA322" s="35"/>
      <c r="IBB322" s="15"/>
      <c r="IBD322" s="13"/>
      <c r="IBE322" s="35"/>
      <c r="IBF322" s="35"/>
      <c r="IBG322" s="15"/>
      <c r="IBI322" s="13"/>
      <c r="IBJ322" s="35"/>
      <c r="IBK322" s="35"/>
      <c r="IBL322" s="15"/>
      <c r="IBN322" s="13"/>
      <c r="IBO322" s="35"/>
      <c r="IBP322" s="35"/>
      <c r="IBQ322" s="15"/>
      <c r="IBS322" s="13"/>
      <c r="IBT322" s="35"/>
      <c r="IBU322" s="35"/>
      <c r="IBV322" s="15"/>
      <c r="IBX322" s="13"/>
      <c r="IBY322" s="35"/>
      <c r="IBZ322" s="35"/>
      <c r="ICA322" s="15"/>
      <c r="ICC322" s="13"/>
      <c r="ICD322" s="35"/>
      <c r="ICE322" s="35"/>
      <c r="ICF322" s="15"/>
      <c r="ICH322" s="13"/>
      <c r="ICI322" s="35"/>
      <c r="ICJ322" s="35"/>
      <c r="ICK322" s="15"/>
      <c r="ICM322" s="13"/>
      <c r="ICN322" s="35"/>
      <c r="ICO322" s="35"/>
      <c r="ICP322" s="15"/>
      <c r="ICR322" s="13"/>
      <c r="ICS322" s="35"/>
      <c r="ICT322" s="35"/>
      <c r="ICU322" s="15"/>
      <c r="ICW322" s="13"/>
      <c r="ICX322" s="35"/>
      <c r="ICY322" s="35"/>
      <c r="ICZ322" s="15"/>
      <c r="IDB322" s="13"/>
      <c r="IDC322" s="35"/>
      <c r="IDD322" s="35"/>
      <c r="IDE322" s="15"/>
      <c r="IDG322" s="13"/>
      <c r="IDH322" s="35"/>
      <c r="IDI322" s="35"/>
      <c r="IDJ322" s="15"/>
      <c r="IDL322" s="13"/>
      <c r="IDM322" s="35"/>
      <c r="IDN322" s="35"/>
      <c r="IDO322" s="15"/>
      <c r="IDQ322" s="13"/>
      <c r="IDR322" s="35"/>
      <c r="IDS322" s="35"/>
      <c r="IDT322" s="15"/>
      <c r="IDV322" s="13"/>
      <c r="IDW322" s="35"/>
      <c r="IDX322" s="35"/>
      <c r="IDY322" s="15"/>
      <c r="IEA322" s="13"/>
      <c r="IEB322" s="35"/>
      <c r="IEC322" s="35"/>
      <c r="IED322" s="15"/>
      <c r="IEF322" s="13"/>
      <c r="IEG322" s="35"/>
      <c r="IEH322" s="35"/>
      <c r="IEI322" s="15"/>
      <c r="IEK322" s="13"/>
      <c r="IEL322" s="35"/>
      <c r="IEM322" s="35"/>
      <c r="IEN322" s="15"/>
      <c r="IEP322" s="13"/>
      <c r="IEQ322" s="35"/>
      <c r="IER322" s="35"/>
      <c r="IES322" s="15"/>
      <c r="IEU322" s="13"/>
      <c r="IEV322" s="35"/>
      <c r="IEW322" s="35"/>
      <c r="IEX322" s="15"/>
      <c r="IEZ322" s="13"/>
      <c r="IFA322" s="35"/>
      <c r="IFB322" s="35"/>
      <c r="IFC322" s="15"/>
      <c r="IFE322" s="13"/>
      <c r="IFF322" s="35"/>
      <c r="IFG322" s="35"/>
      <c r="IFH322" s="15"/>
      <c r="IFJ322" s="13"/>
      <c r="IFK322" s="35"/>
      <c r="IFL322" s="35"/>
      <c r="IFM322" s="15"/>
      <c r="IFO322" s="13"/>
      <c r="IFP322" s="35"/>
      <c r="IFQ322" s="35"/>
      <c r="IFR322" s="15"/>
      <c r="IFT322" s="13"/>
      <c r="IFU322" s="35"/>
      <c r="IFV322" s="35"/>
      <c r="IFW322" s="15"/>
      <c r="IFY322" s="13"/>
      <c r="IFZ322" s="35"/>
      <c r="IGA322" s="35"/>
      <c r="IGB322" s="15"/>
      <c r="IGD322" s="13"/>
      <c r="IGE322" s="35"/>
      <c r="IGF322" s="35"/>
      <c r="IGG322" s="15"/>
      <c r="IGI322" s="13"/>
      <c r="IGJ322" s="35"/>
      <c r="IGK322" s="35"/>
      <c r="IGL322" s="15"/>
      <c r="IGN322" s="13"/>
      <c r="IGO322" s="35"/>
      <c r="IGP322" s="35"/>
      <c r="IGQ322" s="15"/>
      <c r="IGS322" s="13"/>
      <c r="IGT322" s="35"/>
      <c r="IGU322" s="35"/>
      <c r="IGV322" s="15"/>
      <c r="IGX322" s="13"/>
      <c r="IGY322" s="35"/>
      <c r="IGZ322" s="35"/>
      <c r="IHA322" s="15"/>
      <c r="IHC322" s="13"/>
      <c r="IHD322" s="35"/>
      <c r="IHE322" s="35"/>
      <c r="IHF322" s="15"/>
      <c r="IHH322" s="13"/>
      <c r="IHI322" s="35"/>
      <c r="IHJ322" s="35"/>
      <c r="IHK322" s="15"/>
      <c r="IHM322" s="13"/>
      <c r="IHN322" s="35"/>
      <c r="IHO322" s="35"/>
      <c r="IHP322" s="15"/>
      <c r="IHR322" s="13"/>
      <c r="IHS322" s="35"/>
      <c r="IHT322" s="35"/>
      <c r="IHU322" s="15"/>
      <c r="IHW322" s="13"/>
      <c r="IHX322" s="35"/>
      <c r="IHY322" s="35"/>
      <c r="IHZ322" s="15"/>
      <c r="IIB322" s="13"/>
      <c r="IIC322" s="35"/>
      <c r="IID322" s="35"/>
      <c r="IIE322" s="15"/>
      <c r="IIG322" s="13"/>
      <c r="IIH322" s="35"/>
      <c r="III322" s="35"/>
      <c r="IIJ322" s="15"/>
      <c r="IIL322" s="13"/>
      <c r="IIM322" s="35"/>
      <c r="IIN322" s="35"/>
      <c r="IIO322" s="15"/>
      <c r="IIQ322" s="13"/>
      <c r="IIR322" s="35"/>
      <c r="IIS322" s="35"/>
      <c r="IIT322" s="15"/>
      <c r="IIV322" s="13"/>
      <c r="IIW322" s="35"/>
      <c r="IIX322" s="35"/>
      <c r="IIY322" s="15"/>
      <c r="IJA322" s="13"/>
      <c r="IJB322" s="35"/>
      <c r="IJC322" s="35"/>
      <c r="IJD322" s="15"/>
      <c r="IJF322" s="13"/>
      <c r="IJG322" s="35"/>
      <c r="IJH322" s="35"/>
      <c r="IJI322" s="15"/>
      <c r="IJK322" s="13"/>
      <c r="IJL322" s="35"/>
      <c r="IJM322" s="35"/>
      <c r="IJN322" s="15"/>
      <c r="IJP322" s="13"/>
      <c r="IJQ322" s="35"/>
      <c r="IJR322" s="35"/>
      <c r="IJS322" s="15"/>
      <c r="IJU322" s="13"/>
      <c r="IJV322" s="35"/>
      <c r="IJW322" s="35"/>
      <c r="IJX322" s="15"/>
      <c r="IJZ322" s="13"/>
      <c r="IKA322" s="35"/>
      <c r="IKB322" s="35"/>
      <c r="IKC322" s="15"/>
      <c r="IKE322" s="13"/>
      <c r="IKF322" s="35"/>
      <c r="IKG322" s="35"/>
      <c r="IKH322" s="15"/>
      <c r="IKJ322" s="13"/>
      <c r="IKK322" s="35"/>
      <c r="IKL322" s="35"/>
      <c r="IKM322" s="15"/>
      <c r="IKO322" s="13"/>
      <c r="IKP322" s="35"/>
      <c r="IKQ322" s="35"/>
      <c r="IKR322" s="15"/>
      <c r="IKT322" s="13"/>
      <c r="IKU322" s="35"/>
      <c r="IKV322" s="35"/>
      <c r="IKW322" s="15"/>
      <c r="IKY322" s="13"/>
      <c r="IKZ322" s="35"/>
      <c r="ILA322" s="35"/>
      <c r="ILB322" s="15"/>
      <c r="ILD322" s="13"/>
      <c r="ILE322" s="35"/>
      <c r="ILF322" s="35"/>
      <c r="ILG322" s="15"/>
      <c r="ILI322" s="13"/>
      <c r="ILJ322" s="35"/>
      <c r="ILK322" s="35"/>
      <c r="ILL322" s="15"/>
      <c r="ILN322" s="13"/>
      <c r="ILO322" s="35"/>
      <c r="ILP322" s="35"/>
      <c r="ILQ322" s="15"/>
      <c r="ILS322" s="13"/>
      <c r="ILT322" s="35"/>
      <c r="ILU322" s="35"/>
      <c r="ILV322" s="15"/>
      <c r="ILX322" s="13"/>
      <c r="ILY322" s="35"/>
      <c r="ILZ322" s="35"/>
      <c r="IMA322" s="15"/>
      <c r="IMC322" s="13"/>
      <c r="IMD322" s="35"/>
      <c r="IME322" s="35"/>
      <c r="IMF322" s="15"/>
      <c r="IMH322" s="13"/>
      <c r="IMI322" s="35"/>
      <c r="IMJ322" s="35"/>
      <c r="IMK322" s="15"/>
      <c r="IMM322" s="13"/>
      <c r="IMN322" s="35"/>
      <c r="IMO322" s="35"/>
      <c r="IMP322" s="15"/>
      <c r="IMR322" s="13"/>
      <c r="IMS322" s="35"/>
      <c r="IMT322" s="35"/>
      <c r="IMU322" s="15"/>
      <c r="IMW322" s="13"/>
      <c r="IMX322" s="35"/>
      <c r="IMY322" s="35"/>
      <c r="IMZ322" s="15"/>
      <c r="INB322" s="13"/>
      <c r="INC322" s="35"/>
      <c r="IND322" s="35"/>
      <c r="INE322" s="15"/>
      <c r="ING322" s="13"/>
      <c r="INH322" s="35"/>
      <c r="INI322" s="35"/>
      <c r="INJ322" s="15"/>
      <c r="INL322" s="13"/>
      <c r="INM322" s="35"/>
      <c r="INN322" s="35"/>
      <c r="INO322" s="15"/>
      <c r="INQ322" s="13"/>
      <c r="INR322" s="35"/>
      <c r="INS322" s="35"/>
      <c r="INT322" s="15"/>
      <c r="INV322" s="13"/>
      <c r="INW322" s="35"/>
      <c r="INX322" s="35"/>
      <c r="INY322" s="15"/>
      <c r="IOA322" s="13"/>
      <c r="IOB322" s="35"/>
      <c r="IOC322" s="35"/>
      <c r="IOD322" s="15"/>
      <c r="IOF322" s="13"/>
      <c r="IOG322" s="35"/>
      <c r="IOH322" s="35"/>
      <c r="IOI322" s="15"/>
      <c r="IOK322" s="13"/>
      <c r="IOL322" s="35"/>
      <c r="IOM322" s="35"/>
      <c r="ION322" s="15"/>
      <c r="IOP322" s="13"/>
      <c r="IOQ322" s="35"/>
      <c r="IOR322" s="35"/>
      <c r="IOS322" s="15"/>
      <c r="IOU322" s="13"/>
      <c r="IOV322" s="35"/>
      <c r="IOW322" s="35"/>
      <c r="IOX322" s="15"/>
      <c r="IOZ322" s="13"/>
      <c r="IPA322" s="35"/>
      <c r="IPB322" s="35"/>
      <c r="IPC322" s="15"/>
      <c r="IPE322" s="13"/>
      <c r="IPF322" s="35"/>
      <c r="IPG322" s="35"/>
      <c r="IPH322" s="15"/>
      <c r="IPJ322" s="13"/>
      <c r="IPK322" s="35"/>
      <c r="IPL322" s="35"/>
      <c r="IPM322" s="15"/>
      <c r="IPO322" s="13"/>
      <c r="IPP322" s="35"/>
      <c r="IPQ322" s="35"/>
      <c r="IPR322" s="15"/>
      <c r="IPT322" s="13"/>
      <c r="IPU322" s="35"/>
      <c r="IPV322" s="35"/>
      <c r="IPW322" s="15"/>
      <c r="IPY322" s="13"/>
      <c r="IPZ322" s="35"/>
      <c r="IQA322" s="35"/>
      <c r="IQB322" s="15"/>
      <c r="IQD322" s="13"/>
      <c r="IQE322" s="35"/>
      <c r="IQF322" s="35"/>
      <c r="IQG322" s="15"/>
      <c r="IQI322" s="13"/>
      <c r="IQJ322" s="35"/>
      <c r="IQK322" s="35"/>
      <c r="IQL322" s="15"/>
      <c r="IQN322" s="13"/>
      <c r="IQO322" s="35"/>
      <c r="IQP322" s="35"/>
      <c r="IQQ322" s="15"/>
      <c r="IQS322" s="13"/>
      <c r="IQT322" s="35"/>
      <c r="IQU322" s="35"/>
      <c r="IQV322" s="15"/>
      <c r="IQX322" s="13"/>
      <c r="IQY322" s="35"/>
      <c r="IQZ322" s="35"/>
      <c r="IRA322" s="15"/>
      <c r="IRC322" s="13"/>
      <c r="IRD322" s="35"/>
      <c r="IRE322" s="35"/>
      <c r="IRF322" s="15"/>
      <c r="IRH322" s="13"/>
      <c r="IRI322" s="35"/>
      <c r="IRJ322" s="35"/>
      <c r="IRK322" s="15"/>
      <c r="IRM322" s="13"/>
      <c r="IRN322" s="35"/>
      <c r="IRO322" s="35"/>
      <c r="IRP322" s="15"/>
      <c r="IRR322" s="13"/>
      <c r="IRS322" s="35"/>
      <c r="IRT322" s="35"/>
      <c r="IRU322" s="15"/>
      <c r="IRW322" s="13"/>
      <c r="IRX322" s="35"/>
      <c r="IRY322" s="35"/>
      <c r="IRZ322" s="15"/>
      <c r="ISB322" s="13"/>
      <c r="ISC322" s="35"/>
      <c r="ISD322" s="35"/>
      <c r="ISE322" s="15"/>
      <c r="ISG322" s="13"/>
      <c r="ISH322" s="35"/>
      <c r="ISI322" s="35"/>
      <c r="ISJ322" s="15"/>
      <c r="ISL322" s="13"/>
      <c r="ISM322" s="35"/>
      <c r="ISN322" s="35"/>
      <c r="ISO322" s="15"/>
      <c r="ISQ322" s="13"/>
      <c r="ISR322" s="35"/>
      <c r="ISS322" s="35"/>
      <c r="IST322" s="15"/>
      <c r="ISV322" s="13"/>
      <c r="ISW322" s="35"/>
      <c r="ISX322" s="35"/>
      <c r="ISY322" s="15"/>
      <c r="ITA322" s="13"/>
      <c r="ITB322" s="35"/>
      <c r="ITC322" s="35"/>
      <c r="ITD322" s="15"/>
      <c r="ITF322" s="13"/>
      <c r="ITG322" s="35"/>
      <c r="ITH322" s="35"/>
      <c r="ITI322" s="15"/>
      <c r="ITK322" s="13"/>
      <c r="ITL322" s="35"/>
      <c r="ITM322" s="35"/>
      <c r="ITN322" s="15"/>
      <c r="ITP322" s="13"/>
      <c r="ITQ322" s="35"/>
      <c r="ITR322" s="35"/>
      <c r="ITS322" s="15"/>
      <c r="ITU322" s="13"/>
      <c r="ITV322" s="35"/>
      <c r="ITW322" s="35"/>
      <c r="ITX322" s="15"/>
      <c r="ITZ322" s="13"/>
      <c r="IUA322" s="35"/>
      <c r="IUB322" s="35"/>
      <c r="IUC322" s="15"/>
      <c r="IUE322" s="13"/>
      <c r="IUF322" s="35"/>
      <c r="IUG322" s="35"/>
      <c r="IUH322" s="15"/>
      <c r="IUJ322" s="13"/>
      <c r="IUK322" s="35"/>
      <c r="IUL322" s="35"/>
      <c r="IUM322" s="15"/>
      <c r="IUO322" s="13"/>
      <c r="IUP322" s="35"/>
      <c r="IUQ322" s="35"/>
      <c r="IUR322" s="15"/>
      <c r="IUT322" s="13"/>
      <c r="IUU322" s="35"/>
      <c r="IUV322" s="35"/>
      <c r="IUW322" s="15"/>
      <c r="IUY322" s="13"/>
      <c r="IUZ322" s="35"/>
      <c r="IVA322" s="35"/>
      <c r="IVB322" s="15"/>
      <c r="IVD322" s="13"/>
      <c r="IVE322" s="35"/>
      <c r="IVF322" s="35"/>
      <c r="IVG322" s="15"/>
      <c r="IVI322" s="13"/>
      <c r="IVJ322" s="35"/>
      <c r="IVK322" s="35"/>
      <c r="IVL322" s="15"/>
      <c r="IVN322" s="13"/>
      <c r="IVO322" s="35"/>
      <c r="IVP322" s="35"/>
      <c r="IVQ322" s="15"/>
      <c r="IVS322" s="13"/>
      <c r="IVT322" s="35"/>
      <c r="IVU322" s="35"/>
      <c r="IVV322" s="15"/>
      <c r="IVX322" s="13"/>
      <c r="IVY322" s="35"/>
      <c r="IVZ322" s="35"/>
      <c r="IWA322" s="15"/>
      <c r="IWC322" s="13"/>
      <c r="IWD322" s="35"/>
      <c r="IWE322" s="35"/>
      <c r="IWF322" s="15"/>
      <c r="IWH322" s="13"/>
      <c r="IWI322" s="35"/>
      <c r="IWJ322" s="35"/>
      <c r="IWK322" s="15"/>
      <c r="IWM322" s="13"/>
      <c r="IWN322" s="35"/>
      <c r="IWO322" s="35"/>
      <c r="IWP322" s="15"/>
      <c r="IWR322" s="13"/>
      <c r="IWS322" s="35"/>
      <c r="IWT322" s="35"/>
      <c r="IWU322" s="15"/>
      <c r="IWW322" s="13"/>
      <c r="IWX322" s="35"/>
      <c r="IWY322" s="35"/>
      <c r="IWZ322" s="15"/>
      <c r="IXB322" s="13"/>
      <c r="IXC322" s="35"/>
      <c r="IXD322" s="35"/>
      <c r="IXE322" s="15"/>
      <c r="IXG322" s="13"/>
      <c r="IXH322" s="35"/>
      <c r="IXI322" s="35"/>
      <c r="IXJ322" s="15"/>
      <c r="IXL322" s="13"/>
      <c r="IXM322" s="35"/>
      <c r="IXN322" s="35"/>
      <c r="IXO322" s="15"/>
      <c r="IXQ322" s="13"/>
      <c r="IXR322" s="35"/>
      <c r="IXS322" s="35"/>
      <c r="IXT322" s="15"/>
      <c r="IXV322" s="13"/>
      <c r="IXW322" s="35"/>
      <c r="IXX322" s="35"/>
      <c r="IXY322" s="15"/>
      <c r="IYA322" s="13"/>
      <c r="IYB322" s="35"/>
      <c r="IYC322" s="35"/>
      <c r="IYD322" s="15"/>
      <c r="IYF322" s="13"/>
      <c r="IYG322" s="35"/>
      <c r="IYH322" s="35"/>
      <c r="IYI322" s="15"/>
      <c r="IYK322" s="13"/>
      <c r="IYL322" s="35"/>
      <c r="IYM322" s="35"/>
      <c r="IYN322" s="15"/>
      <c r="IYP322" s="13"/>
      <c r="IYQ322" s="35"/>
      <c r="IYR322" s="35"/>
      <c r="IYS322" s="15"/>
      <c r="IYU322" s="13"/>
      <c r="IYV322" s="35"/>
      <c r="IYW322" s="35"/>
      <c r="IYX322" s="15"/>
      <c r="IYZ322" s="13"/>
      <c r="IZA322" s="35"/>
      <c r="IZB322" s="35"/>
      <c r="IZC322" s="15"/>
      <c r="IZE322" s="13"/>
      <c r="IZF322" s="35"/>
      <c r="IZG322" s="35"/>
      <c r="IZH322" s="15"/>
      <c r="IZJ322" s="13"/>
      <c r="IZK322" s="35"/>
      <c r="IZL322" s="35"/>
      <c r="IZM322" s="15"/>
      <c r="IZO322" s="13"/>
      <c r="IZP322" s="35"/>
      <c r="IZQ322" s="35"/>
      <c r="IZR322" s="15"/>
      <c r="IZT322" s="13"/>
      <c r="IZU322" s="35"/>
      <c r="IZV322" s="35"/>
      <c r="IZW322" s="15"/>
      <c r="IZY322" s="13"/>
      <c r="IZZ322" s="35"/>
      <c r="JAA322" s="35"/>
      <c r="JAB322" s="15"/>
      <c r="JAD322" s="13"/>
      <c r="JAE322" s="35"/>
      <c r="JAF322" s="35"/>
      <c r="JAG322" s="15"/>
      <c r="JAI322" s="13"/>
      <c r="JAJ322" s="35"/>
      <c r="JAK322" s="35"/>
      <c r="JAL322" s="15"/>
      <c r="JAN322" s="13"/>
      <c r="JAO322" s="35"/>
      <c r="JAP322" s="35"/>
      <c r="JAQ322" s="15"/>
      <c r="JAS322" s="13"/>
      <c r="JAT322" s="35"/>
      <c r="JAU322" s="35"/>
      <c r="JAV322" s="15"/>
      <c r="JAX322" s="13"/>
      <c r="JAY322" s="35"/>
      <c r="JAZ322" s="35"/>
      <c r="JBA322" s="15"/>
      <c r="JBC322" s="13"/>
      <c r="JBD322" s="35"/>
      <c r="JBE322" s="35"/>
      <c r="JBF322" s="15"/>
      <c r="JBH322" s="13"/>
      <c r="JBI322" s="35"/>
      <c r="JBJ322" s="35"/>
      <c r="JBK322" s="15"/>
      <c r="JBM322" s="13"/>
      <c r="JBN322" s="35"/>
      <c r="JBO322" s="35"/>
      <c r="JBP322" s="15"/>
      <c r="JBR322" s="13"/>
      <c r="JBS322" s="35"/>
      <c r="JBT322" s="35"/>
      <c r="JBU322" s="15"/>
      <c r="JBW322" s="13"/>
      <c r="JBX322" s="35"/>
      <c r="JBY322" s="35"/>
      <c r="JBZ322" s="15"/>
      <c r="JCB322" s="13"/>
      <c r="JCC322" s="35"/>
      <c r="JCD322" s="35"/>
      <c r="JCE322" s="15"/>
      <c r="JCG322" s="13"/>
      <c r="JCH322" s="35"/>
      <c r="JCI322" s="35"/>
      <c r="JCJ322" s="15"/>
      <c r="JCL322" s="13"/>
      <c r="JCM322" s="35"/>
      <c r="JCN322" s="35"/>
      <c r="JCO322" s="15"/>
      <c r="JCQ322" s="13"/>
      <c r="JCR322" s="35"/>
      <c r="JCS322" s="35"/>
      <c r="JCT322" s="15"/>
      <c r="JCV322" s="13"/>
      <c r="JCW322" s="35"/>
      <c r="JCX322" s="35"/>
      <c r="JCY322" s="15"/>
      <c r="JDA322" s="13"/>
      <c r="JDB322" s="35"/>
      <c r="JDC322" s="35"/>
      <c r="JDD322" s="15"/>
      <c r="JDF322" s="13"/>
      <c r="JDG322" s="35"/>
      <c r="JDH322" s="35"/>
      <c r="JDI322" s="15"/>
      <c r="JDK322" s="13"/>
      <c r="JDL322" s="35"/>
      <c r="JDM322" s="35"/>
      <c r="JDN322" s="15"/>
      <c r="JDP322" s="13"/>
      <c r="JDQ322" s="35"/>
      <c r="JDR322" s="35"/>
      <c r="JDS322" s="15"/>
      <c r="JDU322" s="13"/>
      <c r="JDV322" s="35"/>
      <c r="JDW322" s="35"/>
      <c r="JDX322" s="15"/>
      <c r="JDZ322" s="13"/>
      <c r="JEA322" s="35"/>
      <c r="JEB322" s="35"/>
      <c r="JEC322" s="15"/>
      <c r="JEE322" s="13"/>
      <c r="JEF322" s="35"/>
      <c r="JEG322" s="35"/>
      <c r="JEH322" s="15"/>
      <c r="JEJ322" s="13"/>
      <c r="JEK322" s="35"/>
      <c r="JEL322" s="35"/>
      <c r="JEM322" s="15"/>
      <c r="JEO322" s="13"/>
      <c r="JEP322" s="35"/>
      <c r="JEQ322" s="35"/>
      <c r="JER322" s="15"/>
      <c r="JET322" s="13"/>
      <c r="JEU322" s="35"/>
      <c r="JEV322" s="35"/>
      <c r="JEW322" s="15"/>
      <c r="JEY322" s="13"/>
      <c r="JEZ322" s="35"/>
      <c r="JFA322" s="35"/>
      <c r="JFB322" s="15"/>
      <c r="JFD322" s="13"/>
      <c r="JFE322" s="35"/>
      <c r="JFF322" s="35"/>
      <c r="JFG322" s="15"/>
      <c r="JFI322" s="13"/>
      <c r="JFJ322" s="35"/>
      <c r="JFK322" s="35"/>
      <c r="JFL322" s="15"/>
      <c r="JFN322" s="13"/>
      <c r="JFO322" s="35"/>
      <c r="JFP322" s="35"/>
      <c r="JFQ322" s="15"/>
      <c r="JFS322" s="13"/>
      <c r="JFT322" s="35"/>
      <c r="JFU322" s="35"/>
      <c r="JFV322" s="15"/>
      <c r="JFX322" s="13"/>
      <c r="JFY322" s="35"/>
      <c r="JFZ322" s="35"/>
      <c r="JGA322" s="15"/>
      <c r="JGC322" s="13"/>
      <c r="JGD322" s="35"/>
      <c r="JGE322" s="35"/>
      <c r="JGF322" s="15"/>
      <c r="JGH322" s="13"/>
      <c r="JGI322" s="35"/>
      <c r="JGJ322" s="35"/>
      <c r="JGK322" s="15"/>
      <c r="JGM322" s="13"/>
      <c r="JGN322" s="35"/>
      <c r="JGO322" s="35"/>
      <c r="JGP322" s="15"/>
      <c r="JGR322" s="13"/>
      <c r="JGS322" s="35"/>
      <c r="JGT322" s="35"/>
      <c r="JGU322" s="15"/>
      <c r="JGW322" s="13"/>
      <c r="JGX322" s="35"/>
      <c r="JGY322" s="35"/>
      <c r="JGZ322" s="15"/>
      <c r="JHB322" s="13"/>
      <c r="JHC322" s="35"/>
      <c r="JHD322" s="35"/>
      <c r="JHE322" s="15"/>
      <c r="JHG322" s="13"/>
      <c r="JHH322" s="35"/>
      <c r="JHI322" s="35"/>
      <c r="JHJ322" s="15"/>
      <c r="JHL322" s="13"/>
      <c r="JHM322" s="35"/>
      <c r="JHN322" s="35"/>
      <c r="JHO322" s="15"/>
      <c r="JHQ322" s="13"/>
      <c r="JHR322" s="35"/>
      <c r="JHS322" s="35"/>
      <c r="JHT322" s="15"/>
      <c r="JHV322" s="13"/>
      <c r="JHW322" s="35"/>
      <c r="JHX322" s="35"/>
      <c r="JHY322" s="15"/>
      <c r="JIA322" s="13"/>
      <c r="JIB322" s="35"/>
      <c r="JIC322" s="35"/>
      <c r="JID322" s="15"/>
      <c r="JIF322" s="13"/>
      <c r="JIG322" s="35"/>
      <c r="JIH322" s="35"/>
      <c r="JII322" s="15"/>
      <c r="JIK322" s="13"/>
      <c r="JIL322" s="35"/>
      <c r="JIM322" s="35"/>
      <c r="JIN322" s="15"/>
      <c r="JIP322" s="13"/>
      <c r="JIQ322" s="35"/>
      <c r="JIR322" s="35"/>
      <c r="JIS322" s="15"/>
      <c r="JIU322" s="13"/>
      <c r="JIV322" s="35"/>
      <c r="JIW322" s="35"/>
      <c r="JIX322" s="15"/>
      <c r="JIZ322" s="13"/>
      <c r="JJA322" s="35"/>
      <c r="JJB322" s="35"/>
      <c r="JJC322" s="15"/>
      <c r="JJE322" s="13"/>
      <c r="JJF322" s="35"/>
      <c r="JJG322" s="35"/>
      <c r="JJH322" s="15"/>
      <c r="JJJ322" s="13"/>
      <c r="JJK322" s="35"/>
      <c r="JJL322" s="35"/>
      <c r="JJM322" s="15"/>
      <c r="JJO322" s="13"/>
      <c r="JJP322" s="35"/>
      <c r="JJQ322" s="35"/>
      <c r="JJR322" s="15"/>
      <c r="JJT322" s="13"/>
      <c r="JJU322" s="35"/>
      <c r="JJV322" s="35"/>
      <c r="JJW322" s="15"/>
      <c r="JJY322" s="13"/>
      <c r="JJZ322" s="35"/>
      <c r="JKA322" s="35"/>
      <c r="JKB322" s="15"/>
      <c r="JKD322" s="13"/>
      <c r="JKE322" s="35"/>
      <c r="JKF322" s="35"/>
      <c r="JKG322" s="15"/>
      <c r="JKI322" s="13"/>
      <c r="JKJ322" s="35"/>
      <c r="JKK322" s="35"/>
      <c r="JKL322" s="15"/>
      <c r="JKN322" s="13"/>
      <c r="JKO322" s="35"/>
      <c r="JKP322" s="35"/>
      <c r="JKQ322" s="15"/>
      <c r="JKS322" s="13"/>
      <c r="JKT322" s="35"/>
      <c r="JKU322" s="35"/>
      <c r="JKV322" s="15"/>
      <c r="JKX322" s="13"/>
      <c r="JKY322" s="35"/>
      <c r="JKZ322" s="35"/>
      <c r="JLA322" s="15"/>
      <c r="JLC322" s="13"/>
      <c r="JLD322" s="35"/>
      <c r="JLE322" s="35"/>
      <c r="JLF322" s="15"/>
      <c r="JLH322" s="13"/>
      <c r="JLI322" s="35"/>
      <c r="JLJ322" s="35"/>
      <c r="JLK322" s="15"/>
      <c r="JLM322" s="13"/>
      <c r="JLN322" s="35"/>
      <c r="JLO322" s="35"/>
      <c r="JLP322" s="15"/>
      <c r="JLR322" s="13"/>
      <c r="JLS322" s="35"/>
      <c r="JLT322" s="35"/>
      <c r="JLU322" s="15"/>
      <c r="JLW322" s="13"/>
      <c r="JLX322" s="35"/>
      <c r="JLY322" s="35"/>
      <c r="JLZ322" s="15"/>
      <c r="JMB322" s="13"/>
      <c r="JMC322" s="35"/>
      <c r="JMD322" s="35"/>
      <c r="JME322" s="15"/>
      <c r="JMG322" s="13"/>
      <c r="JMH322" s="35"/>
      <c r="JMI322" s="35"/>
      <c r="JMJ322" s="15"/>
      <c r="JML322" s="13"/>
      <c r="JMM322" s="35"/>
      <c r="JMN322" s="35"/>
      <c r="JMO322" s="15"/>
      <c r="JMQ322" s="13"/>
      <c r="JMR322" s="35"/>
      <c r="JMS322" s="35"/>
      <c r="JMT322" s="15"/>
      <c r="JMV322" s="13"/>
      <c r="JMW322" s="35"/>
      <c r="JMX322" s="35"/>
      <c r="JMY322" s="15"/>
      <c r="JNA322" s="13"/>
      <c r="JNB322" s="35"/>
      <c r="JNC322" s="35"/>
      <c r="JND322" s="15"/>
      <c r="JNF322" s="13"/>
      <c r="JNG322" s="35"/>
      <c r="JNH322" s="35"/>
      <c r="JNI322" s="15"/>
      <c r="JNK322" s="13"/>
      <c r="JNL322" s="35"/>
      <c r="JNM322" s="35"/>
      <c r="JNN322" s="15"/>
      <c r="JNP322" s="13"/>
      <c r="JNQ322" s="35"/>
      <c r="JNR322" s="35"/>
      <c r="JNS322" s="15"/>
      <c r="JNU322" s="13"/>
      <c r="JNV322" s="35"/>
      <c r="JNW322" s="35"/>
      <c r="JNX322" s="15"/>
      <c r="JNZ322" s="13"/>
      <c r="JOA322" s="35"/>
      <c r="JOB322" s="35"/>
      <c r="JOC322" s="15"/>
      <c r="JOE322" s="13"/>
      <c r="JOF322" s="35"/>
      <c r="JOG322" s="35"/>
      <c r="JOH322" s="15"/>
      <c r="JOJ322" s="13"/>
      <c r="JOK322" s="35"/>
      <c r="JOL322" s="35"/>
      <c r="JOM322" s="15"/>
      <c r="JOO322" s="13"/>
      <c r="JOP322" s="35"/>
      <c r="JOQ322" s="35"/>
      <c r="JOR322" s="15"/>
      <c r="JOT322" s="13"/>
      <c r="JOU322" s="35"/>
      <c r="JOV322" s="35"/>
      <c r="JOW322" s="15"/>
      <c r="JOY322" s="13"/>
      <c r="JOZ322" s="35"/>
      <c r="JPA322" s="35"/>
      <c r="JPB322" s="15"/>
      <c r="JPD322" s="13"/>
      <c r="JPE322" s="35"/>
      <c r="JPF322" s="35"/>
      <c r="JPG322" s="15"/>
      <c r="JPI322" s="13"/>
      <c r="JPJ322" s="35"/>
      <c r="JPK322" s="35"/>
      <c r="JPL322" s="15"/>
      <c r="JPN322" s="13"/>
      <c r="JPO322" s="35"/>
      <c r="JPP322" s="35"/>
      <c r="JPQ322" s="15"/>
      <c r="JPS322" s="13"/>
      <c r="JPT322" s="35"/>
      <c r="JPU322" s="35"/>
      <c r="JPV322" s="15"/>
      <c r="JPX322" s="13"/>
      <c r="JPY322" s="35"/>
      <c r="JPZ322" s="35"/>
      <c r="JQA322" s="15"/>
      <c r="JQC322" s="13"/>
      <c r="JQD322" s="35"/>
      <c r="JQE322" s="35"/>
      <c r="JQF322" s="15"/>
      <c r="JQH322" s="13"/>
      <c r="JQI322" s="35"/>
      <c r="JQJ322" s="35"/>
      <c r="JQK322" s="15"/>
      <c r="JQM322" s="13"/>
      <c r="JQN322" s="35"/>
      <c r="JQO322" s="35"/>
      <c r="JQP322" s="15"/>
      <c r="JQR322" s="13"/>
      <c r="JQS322" s="35"/>
      <c r="JQT322" s="35"/>
      <c r="JQU322" s="15"/>
      <c r="JQW322" s="13"/>
      <c r="JQX322" s="35"/>
      <c r="JQY322" s="35"/>
      <c r="JQZ322" s="15"/>
      <c r="JRB322" s="13"/>
      <c r="JRC322" s="35"/>
      <c r="JRD322" s="35"/>
      <c r="JRE322" s="15"/>
      <c r="JRG322" s="13"/>
      <c r="JRH322" s="35"/>
      <c r="JRI322" s="35"/>
      <c r="JRJ322" s="15"/>
      <c r="JRL322" s="13"/>
      <c r="JRM322" s="35"/>
      <c r="JRN322" s="35"/>
      <c r="JRO322" s="15"/>
      <c r="JRQ322" s="13"/>
      <c r="JRR322" s="35"/>
      <c r="JRS322" s="35"/>
      <c r="JRT322" s="15"/>
      <c r="JRV322" s="13"/>
      <c r="JRW322" s="35"/>
      <c r="JRX322" s="35"/>
      <c r="JRY322" s="15"/>
      <c r="JSA322" s="13"/>
      <c r="JSB322" s="35"/>
      <c r="JSC322" s="35"/>
      <c r="JSD322" s="15"/>
      <c r="JSF322" s="13"/>
      <c r="JSG322" s="35"/>
      <c r="JSH322" s="35"/>
      <c r="JSI322" s="15"/>
      <c r="JSK322" s="13"/>
      <c r="JSL322" s="35"/>
      <c r="JSM322" s="35"/>
      <c r="JSN322" s="15"/>
      <c r="JSP322" s="13"/>
      <c r="JSQ322" s="35"/>
      <c r="JSR322" s="35"/>
      <c r="JSS322" s="15"/>
      <c r="JSU322" s="13"/>
      <c r="JSV322" s="35"/>
      <c r="JSW322" s="35"/>
      <c r="JSX322" s="15"/>
      <c r="JSZ322" s="13"/>
      <c r="JTA322" s="35"/>
      <c r="JTB322" s="35"/>
      <c r="JTC322" s="15"/>
      <c r="JTE322" s="13"/>
      <c r="JTF322" s="35"/>
      <c r="JTG322" s="35"/>
      <c r="JTH322" s="15"/>
      <c r="JTJ322" s="13"/>
      <c r="JTK322" s="35"/>
      <c r="JTL322" s="35"/>
      <c r="JTM322" s="15"/>
      <c r="JTO322" s="13"/>
      <c r="JTP322" s="35"/>
      <c r="JTQ322" s="35"/>
      <c r="JTR322" s="15"/>
      <c r="JTT322" s="13"/>
      <c r="JTU322" s="35"/>
      <c r="JTV322" s="35"/>
      <c r="JTW322" s="15"/>
      <c r="JTY322" s="13"/>
      <c r="JTZ322" s="35"/>
      <c r="JUA322" s="35"/>
      <c r="JUB322" s="15"/>
      <c r="JUD322" s="13"/>
      <c r="JUE322" s="35"/>
      <c r="JUF322" s="35"/>
      <c r="JUG322" s="15"/>
      <c r="JUI322" s="13"/>
      <c r="JUJ322" s="35"/>
      <c r="JUK322" s="35"/>
      <c r="JUL322" s="15"/>
      <c r="JUN322" s="13"/>
      <c r="JUO322" s="35"/>
      <c r="JUP322" s="35"/>
      <c r="JUQ322" s="15"/>
      <c r="JUS322" s="13"/>
      <c r="JUT322" s="35"/>
      <c r="JUU322" s="35"/>
      <c r="JUV322" s="15"/>
      <c r="JUX322" s="13"/>
      <c r="JUY322" s="35"/>
      <c r="JUZ322" s="35"/>
      <c r="JVA322" s="15"/>
      <c r="JVC322" s="13"/>
      <c r="JVD322" s="35"/>
      <c r="JVE322" s="35"/>
      <c r="JVF322" s="15"/>
      <c r="JVH322" s="13"/>
      <c r="JVI322" s="35"/>
      <c r="JVJ322" s="35"/>
      <c r="JVK322" s="15"/>
      <c r="JVM322" s="13"/>
      <c r="JVN322" s="35"/>
      <c r="JVO322" s="35"/>
      <c r="JVP322" s="15"/>
      <c r="JVR322" s="13"/>
      <c r="JVS322" s="35"/>
      <c r="JVT322" s="35"/>
      <c r="JVU322" s="15"/>
      <c r="JVW322" s="13"/>
      <c r="JVX322" s="35"/>
      <c r="JVY322" s="35"/>
      <c r="JVZ322" s="15"/>
      <c r="JWB322" s="13"/>
      <c r="JWC322" s="35"/>
      <c r="JWD322" s="35"/>
      <c r="JWE322" s="15"/>
      <c r="JWG322" s="13"/>
      <c r="JWH322" s="35"/>
      <c r="JWI322" s="35"/>
      <c r="JWJ322" s="15"/>
      <c r="JWL322" s="13"/>
      <c r="JWM322" s="35"/>
      <c r="JWN322" s="35"/>
      <c r="JWO322" s="15"/>
      <c r="JWQ322" s="13"/>
      <c r="JWR322" s="35"/>
      <c r="JWS322" s="35"/>
      <c r="JWT322" s="15"/>
      <c r="JWV322" s="13"/>
      <c r="JWW322" s="35"/>
      <c r="JWX322" s="35"/>
      <c r="JWY322" s="15"/>
      <c r="JXA322" s="13"/>
      <c r="JXB322" s="35"/>
      <c r="JXC322" s="35"/>
      <c r="JXD322" s="15"/>
      <c r="JXF322" s="13"/>
      <c r="JXG322" s="35"/>
      <c r="JXH322" s="35"/>
      <c r="JXI322" s="15"/>
      <c r="JXK322" s="13"/>
      <c r="JXL322" s="35"/>
      <c r="JXM322" s="35"/>
      <c r="JXN322" s="15"/>
      <c r="JXP322" s="13"/>
      <c r="JXQ322" s="35"/>
      <c r="JXR322" s="35"/>
      <c r="JXS322" s="15"/>
      <c r="JXU322" s="13"/>
      <c r="JXV322" s="35"/>
      <c r="JXW322" s="35"/>
      <c r="JXX322" s="15"/>
      <c r="JXZ322" s="13"/>
      <c r="JYA322" s="35"/>
      <c r="JYB322" s="35"/>
      <c r="JYC322" s="15"/>
      <c r="JYE322" s="13"/>
      <c r="JYF322" s="35"/>
      <c r="JYG322" s="35"/>
      <c r="JYH322" s="15"/>
      <c r="JYJ322" s="13"/>
      <c r="JYK322" s="35"/>
      <c r="JYL322" s="35"/>
      <c r="JYM322" s="15"/>
      <c r="JYO322" s="13"/>
      <c r="JYP322" s="35"/>
      <c r="JYQ322" s="35"/>
      <c r="JYR322" s="15"/>
      <c r="JYT322" s="13"/>
      <c r="JYU322" s="35"/>
      <c r="JYV322" s="35"/>
      <c r="JYW322" s="15"/>
      <c r="JYY322" s="13"/>
      <c r="JYZ322" s="35"/>
      <c r="JZA322" s="35"/>
      <c r="JZB322" s="15"/>
      <c r="JZD322" s="13"/>
      <c r="JZE322" s="35"/>
      <c r="JZF322" s="35"/>
      <c r="JZG322" s="15"/>
      <c r="JZI322" s="13"/>
      <c r="JZJ322" s="35"/>
      <c r="JZK322" s="35"/>
      <c r="JZL322" s="15"/>
      <c r="JZN322" s="13"/>
      <c r="JZO322" s="35"/>
      <c r="JZP322" s="35"/>
      <c r="JZQ322" s="15"/>
      <c r="JZS322" s="13"/>
      <c r="JZT322" s="35"/>
      <c r="JZU322" s="35"/>
      <c r="JZV322" s="15"/>
      <c r="JZX322" s="13"/>
      <c r="JZY322" s="35"/>
      <c r="JZZ322" s="35"/>
      <c r="KAA322" s="15"/>
      <c r="KAC322" s="13"/>
      <c r="KAD322" s="35"/>
      <c r="KAE322" s="35"/>
      <c r="KAF322" s="15"/>
      <c r="KAH322" s="13"/>
      <c r="KAI322" s="35"/>
      <c r="KAJ322" s="35"/>
      <c r="KAK322" s="15"/>
      <c r="KAM322" s="13"/>
      <c r="KAN322" s="35"/>
      <c r="KAO322" s="35"/>
      <c r="KAP322" s="15"/>
      <c r="KAR322" s="13"/>
      <c r="KAS322" s="35"/>
      <c r="KAT322" s="35"/>
      <c r="KAU322" s="15"/>
      <c r="KAW322" s="13"/>
      <c r="KAX322" s="35"/>
      <c r="KAY322" s="35"/>
      <c r="KAZ322" s="15"/>
      <c r="KBB322" s="13"/>
      <c r="KBC322" s="35"/>
      <c r="KBD322" s="35"/>
      <c r="KBE322" s="15"/>
      <c r="KBG322" s="13"/>
      <c r="KBH322" s="35"/>
      <c r="KBI322" s="35"/>
      <c r="KBJ322" s="15"/>
      <c r="KBL322" s="13"/>
      <c r="KBM322" s="35"/>
      <c r="KBN322" s="35"/>
      <c r="KBO322" s="15"/>
      <c r="KBQ322" s="13"/>
      <c r="KBR322" s="35"/>
      <c r="KBS322" s="35"/>
      <c r="KBT322" s="15"/>
      <c r="KBV322" s="13"/>
      <c r="KBW322" s="35"/>
      <c r="KBX322" s="35"/>
      <c r="KBY322" s="15"/>
      <c r="KCA322" s="13"/>
      <c r="KCB322" s="35"/>
      <c r="KCC322" s="35"/>
      <c r="KCD322" s="15"/>
      <c r="KCF322" s="13"/>
      <c r="KCG322" s="35"/>
      <c r="KCH322" s="35"/>
      <c r="KCI322" s="15"/>
      <c r="KCK322" s="13"/>
      <c r="KCL322" s="35"/>
      <c r="KCM322" s="35"/>
      <c r="KCN322" s="15"/>
      <c r="KCP322" s="13"/>
      <c r="KCQ322" s="35"/>
      <c r="KCR322" s="35"/>
      <c r="KCS322" s="15"/>
      <c r="KCU322" s="13"/>
      <c r="KCV322" s="35"/>
      <c r="KCW322" s="35"/>
      <c r="KCX322" s="15"/>
      <c r="KCZ322" s="13"/>
      <c r="KDA322" s="35"/>
      <c r="KDB322" s="35"/>
      <c r="KDC322" s="15"/>
      <c r="KDE322" s="13"/>
      <c r="KDF322" s="35"/>
      <c r="KDG322" s="35"/>
      <c r="KDH322" s="15"/>
      <c r="KDJ322" s="13"/>
      <c r="KDK322" s="35"/>
      <c r="KDL322" s="35"/>
      <c r="KDM322" s="15"/>
      <c r="KDO322" s="13"/>
      <c r="KDP322" s="35"/>
      <c r="KDQ322" s="35"/>
      <c r="KDR322" s="15"/>
      <c r="KDT322" s="13"/>
      <c r="KDU322" s="35"/>
      <c r="KDV322" s="35"/>
      <c r="KDW322" s="15"/>
      <c r="KDY322" s="13"/>
      <c r="KDZ322" s="35"/>
      <c r="KEA322" s="35"/>
      <c r="KEB322" s="15"/>
      <c r="KED322" s="13"/>
      <c r="KEE322" s="35"/>
      <c r="KEF322" s="35"/>
      <c r="KEG322" s="15"/>
      <c r="KEI322" s="13"/>
      <c r="KEJ322" s="35"/>
      <c r="KEK322" s="35"/>
      <c r="KEL322" s="15"/>
      <c r="KEN322" s="13"/>
      <c r="KEO322" s="35"/>
      <c r="KEP322" s="35"/>
      <c r="KEQ322" s="15"/>
      <c r="KES322" s="13"/>
      <c r="KET322" s="35"/>
      <c r="KEU322" s="35"/>
      <c r="KEV322" s="15"/>
      <c r="KEX322" s="13"/>
      <c r="KEY322" s="35"/>
      <c r="KEZ322" s="35"/>
      <c r="KFA322" s="15"/>
      <c r="KFC322" s="13"/>
      <c r="KFD322" s="35"/>
      <c r="KFE322" s="35"/>
      <c r="KFF322" s="15"/>
      <c r="KFH322" s="13"/>
      <c r="KFI322" s="35"/>
      <c r="KFJ322" s="35"/>
      <c r="KFK322" s="15"/>
      <c r="KFM322" s="13"/>
      <c r="KFN322" s="35"/>
      <c r="KFO322" s="35"/>
      <c r="KFP322" s="15"/>
      <c r="KFR322" s="13"/>
      <c r="KFS322" s="35"/>
      <c r="KFT322" s="35"/>
      <c r="KFU322" s="15"/>
      <c r="KFW322" s="13"/>
      <c r="KFX322" s="35"/>
      <c r="KFY322" s="35"/>
      <c r="KFZ322" s="15"/>
      <c r="KGB322" s="13"/>
      <c r="KGC322" s="35"/>
      <c r="KGD322" s="35"/>
      <c r="KGE322" s="15"/>
      <c r="KGG322" s="13"/>
      <c r="KGH322" s="35"/>
      <c r="KGI322" s="35"/>
      <c r="KGJ322" s="15"/>
      <c r="KGL322" s="13"/>
      <c r="KGM322" s="35"/>
      <c r="KGN322" s="35"/>
      <c r="KGO322" s="15"/>
      <c r="KGQ322" s="13"/>
      <c r="KGR322" s="35"/>
      <c r="KGS322" s="35"/>
      <c r="KGT322" s="15"/>
      <c r="KGV322" s="13"/>
      <c r="KGW322" s="35"/>
      <c r="KGX322" s="35"/>
      <c r="KGY322" s="15"/>
      <c r="KHA322" s="13"/>
      <c r="KHB322" s="35"/>
      <c r="KHC322" s="35"/>
      <c r="KHD322" s="15"/>
      <c r="KHF322" s="13"/>
      <c r="KHG322" s="35"/>
      <c r="KHH322" s="35"/>
      <c r="KHI322" s="15"/>
      <c r="KHK322" s="13"/>
      <c r="KHL322" s="35"/>
      <c r="KHM322" s="35"/>
      <c r="KHN322" s="15"/>
      <c r="KHP322" s="13"/>
      <c r="KHQ322" s="35"/>
      <c r="KHR322" s="35"/>
      <c r="KHS322" s="15"/>
      <c r="KHU322" s="13"/>
      <c r="KHV322" s="35"/>
      <c r="KHW322" s="35"/>
      <c r="KHX322" s="15"/>
      <c r="KHZ322" s="13"/>
      <c r="KIA322" s="35"/>
      <c r="KIB322" s="35"/>
      <c r="KIC322" s="15"/>
      <c r="KIE322" s="13"/>
      <c r="KIF322" s="35"/>
      <c r="KIG322" s="35"/>
      <c r="KIH322" s="15"/>
      <c r="KIJ322" s="13"/>
      <c r="KIK322" s="35"/>
      <c r="KIL322" s="35"/>
      <c r="KIM322" s="15"/>
      <c r="KIO322" s="13"/>
      <c r="KIP322" s="35"/>
      <c r="KIQ322" s="35"/>
      <c r="KIR322" s="15"/>
      <c r="KIT322" s="13"/>
      <c r="KIU322" s="35"/>
      <c r="KIV322" s="35"/>
      <c r="KIW322" s="15"/>
      <c r="KIY322" s="13"/>
      <c r="KIZ322" s="35"/>
      <c r="KJA322" s="35"/>
      <c r="KJB322" s="15"/>
      <c r="KJD322" s="13"/>
      <c r="KJE322" s="35"/>
      <c r="KJF322" s="35"/>
      <c r="KJG322" s="15"/>
      <c r="KJI322" s="13"/>
      <c r="KJJ322" s="35"/>
      <c r="KJK322" s="35"/>
      <c r="KJL322" s="15"/>
      <c r="KJN322" s="13"/>
      <c r="KJO322" s="35"/>
      <c r="KJP322" s="35"/>
      <c r="KJQ322" s="15"/>
      <c r="KJS322" s="13"/>
      <c r="KJT322" s="35"/>
      <c r="KJU322" s="35"/>
      <c r="KJV322" s="15"/>
      <c r="KJX322" s="13"/>
      <c r="KJY322" s="35"/>
      <c r="KJZ322" s="35"/>
      <c r="KKA322" s="15"/>
      <c r="KKC322" s="13"/>
      <c r="KKD322" s="35"/>
      <c r="KKE322" s="35"/>
      <c r="KKF322" s="15"/>
      <c r="KKH322" s="13"/>
      <c r="KKI322" s="35"/>
      <c r="KKJ322" s="35"/>
      <c r="KKK322" s="15"/>
      <c r="KKM322" s="13"/>
      <c r="KKN322" s="35"/>
      <c r="KKO322" s="35"/>
      <c r="KKP322" s="15"/>
      <c r="KKR322" s="13"/>
      <c r="KKS322" s="35"/>
      <c r="KKT322" s="35"/>
      <c r="KKU322" s="15"/>
      <c r="KKW322" s="13"/>
      <c r="KKX322" s="35"/>
      <c r="KKY322" s="35"/>
      <c r="KKZ322" s="15"/>
      <c r="KLB322" s="13"/>
      <c r="KLC322" s="35"/>
      <c r="KLD322" s="35"/>
      <c r="KLE322" s="15"/>
      <c r="KLG322" s="13"/>
      <c r="KLH322" s="35"/>
      <c r="KLI322" s="35"/>
      <c r="KLJ322" s="15"/>
      <c r="KLL322" s="13"/>
      <c r="KLM322" s="35"/>
      <c r="KLN322" s="35"/>
      <c r="KLO322" s="15"/>
      <c r="KLQ322" s="13"/>
      <c r="KLR322" s="35"/>
      <c r="KLS322" s="35"/>
      <c r="KLT322" s="15"/>
      <c r="KLV322" s="13"/>
      <c r="KLW322" s="35"/>
      <c r="KLX322" s="35"/>
      <c r="KLY322" s="15"/>
      <c r="KMA322" s="13"/>
      <c r="KMB322" s="35"/>
      <c r="KMC322" s="35"/>
      <c r="KMD322" s="15"/>
      <c r="KMF322" s="13"/>
      <c r="KMG322" s="35"/>
      <c r="KMH322" s="35"/>
      <c r="KMI322" s="15"/>
      <c r="KMK322" s="13"/>
      <c r="KML322" s="35"/>
      <c r="KMM322" s="35"/>
      <c r="KMN322" s="15"/>
      <c r="KMP322" s="13"/>
      <c r="KMQ322" s="35"/>
      <c r="KMR322" s="35"/>
      <c r="KMS322" s="15"/>
      <c r="KMU322" s="13"/>
      <c r="KMV322" s="35"/>
      <c r="KMW322" s="35"/>
      <c r="KMX322" s="15"/>
      <c r="KMZ322" s="13"/>
      <c r="KNA322" s="35"/>
      <c r="KNB322" s="35"/>
      <c r="KNC322" s="15"/>
      <c r="KNE322" s="13"/>
      <c r="KNF322" s="35"/>
      <c r="KNG322" s="35"/>
      <c r="KNH322" s="15"/>
      <c r="KNJ322" s="13"/>
      <c r="KNK322" s="35"/>
      <c r="KNL322" s="35"/>
      <c r="KNM322" s="15"/>
      <c r="KNO322" s="13"/>
      <c r="KNP322" s="35"/>
      <c r="KNQ322" s="35"/>
      <c r="KNR322" s="15"/>
      <c r="KNT322" s="13"/>
      <c r="KNU322" s="35"/>
      <c r="KNV322" s="35"/>
      <c r="KNW322" s="15"/>
      <c r="KNY322" s="13"/>
      <c r="KNZ322" s="35"/>
      <c r="KOA322" s="35"/>
      <c r="KOB322" s="15"/>
      <c r="KOD322" s="13"/>
      <c r="KOE322" s="35"/>
      <c r="KOF322" s="35"/>
      <c r="KOG322" s="15"/>
      <c r="KOI322" s="13"/>
      <c r="KOJ322" s="35"/>
      <c r="KOK322" s="35"/>
      <c r="KOL322" s="15"/>
      <c r="KON322" s="13"/>
      <c r="KOO322" s="35"/>
      <c r="KOP322" s="35"/>
      <c r="KOQ322" s="15"/>
      <c r="KOS322" s="13"/>
      <c r="KOT322" s="35"/>
      <c r="KOU322" s="35"/>
      <c r="KOV322" s="15"/>
      <c r="KOX322" s="13"/>
      <c r="KOY322" s="35"/>
      <c r="KOZ322" s="35"/>
      <c r="KPA322" s="15"/>
      <c r="KPC322" s="13"/>
      <c r="KPD322" s="35"/>
      <c r="KPE322" s="35"/>
      <c r="KPF322" s="15"/>
      <c r="KPH322" s="13"/>
      <c r="KPI322" s="35"/>
      <c r="KPJ322" s="35"/>
      <c r="KPK322" s="15"/>
      <c r="KPM322" s="13"/>
      <c r="KPN322" s="35"/>
      <c r="KPO322" s="35"/>
      <c r="KPP322" s="15"/>
      <c r="KPR322" s="13"/>
      <c r="KPS322" s="35"/>
      <c r="KPT322" s="35"/>
      <c r="KPU322" s="15"/>
      <c r="KPW322" s="13"/>
      <c r="KPX322" s="35"/>
      <c r="KPY322" s="35"/>
      <c r="KPZ322" s="15"/>
      <c r="KQB322" s="13"/>
      <c r="KQC322" s="35"/>
      <c r="KQD322" s="35"/>
      <c r="KQE322" s="15"/>
      <c r="KQG322" s="13"/>
      <c r="KQH322" s="35"/>
      <c r="KQI322" s="35"/>
      <c r="KQJ322" s="15"/>
      <c r="KQL322" s="13"/>
      <c r="KQM322" s="35"/>
      <c r="KQN322" s="35"/>
      <c r="KQO322" s="15"/>
      <c r="KQQ322" s="13"/>
      <c r="KQR322" s="35"/>
      <c r="KQS322" s="35"/>
      <c r="KQT322" s="15"/>
      <c r="KQV322" s="13"/>
      <c r="KQW322" s="35"/>
      <c r="KQX322" s="35"/>
      <c r="KQY322" s="15"/>
      <c r="KRA322" s="13"/>
      <c r="KRB322" s="35"/>
      <c r="KRC322" s="35"/>
      <c r="KRD322" s="15"/>
      <c r="KRF322" s="13"/>
      <c r="KRG322" s="35"/>
      <c r="KRH322" s="35"/>
      <c r="KRI322" s="15"/>
      <c r="KRK322" s="13"/>
      <c r="KRL322" s="35"/>
      <c r="KRM322" s="35"/>
      <c r="KRN322" s="15"/>
      <c r="KRP322" s="13"/>
      <c r="KRQ322" s="35"/>
      <c r="KRR322" s="35"/>
      <c r="KRS322" s="15"/>
      <c r="KRU322" s="13"/>
      <c r="KRV322" s="35"/>
      <c r="KRW322" s="35"/>
      <c r="KRX322" s="15"/>
      <c r="KRZ322" s="13"/>
      <c r="KSA322" s="35"/>
      <c r="KSB322" s="35"/>
      <c r="KSC322" s="15"/>
      <c r="KSE322" s="13"/>
      <c r="KSF322" s="35"/>
      <c r="KSG322" s="35"/>
      <c r="KSH322" s="15"/>
      <c r="KSJ322" s="13"/>
      <c r="KSK322" s="35"/>
      <c r="KSL322" s="35"/>
      <c r="KSM322" s="15"/>
      <c r="KSO322" s="13"/>
      <c r="KSP322" s="35"/>
      <c r="KSQ322" s="35"/>
      <c r="KSR322" s="15"/>
      <c r="KST322" s="13"/>
      <c r="KSU322" s="35"/>
      <c r="KSV322" s="35"/>
      <c r="KSW322" s="15"/>
      <c r="KSY322" s="13"/>
      <c r="KSZ322" s="35"/>
      <c r="KTA322" s="35"/>
      <c r="KTB322" s="15"/>
      <c r="KTD322" s="13"/>
      <c r="KTE322" s="35"/>
      <c r="KTF322" s="35"/>
      <c r="KTG322" s="15"/>
      <c r="KTI322" s="13"/>
      <c r="KTJ322" s="35"/>
      <c r="KTK322" s="35"/>
      <c r="KTL322" s="15"/>
      <c r="KTN322" s="13"/>
      <c r="KTO322" s="35"/>
      <c r="KTP322" s="35"/>
      <c r="KTQ322" s="15"/>
      <c r="KTS322" s="13"/>
      <c r="KTT322" s="35"/>
      <c r="KTU322" s="35"/>
      <c r="KTV322" s="15"/>
      <c r="KTX322" s="13"/>
      <c r="KTY322" s="35"/>
      <c r="KTZ322" s="35"/>
      <c r="KUA322" s="15"/>
      <c r="KUC322" s="13"/>
      <c r="KUD322" s="35"/>
      <c r="KUE322" s="35"/>
      <c r="KUF322" s="15"/>
      <c r="KUH322" s="13"/>
      <c r="KUI322" s="35"/>
      <c r="KUJ322" s="35"/>
      <c r="KUK322" s="15"/>
      <c r="KUM322" s="13"/>
      <c r="KUN322" s="35"/>
      <c r="KUO322" s="35"/>
      <c r="KUP322" s="15"/>
      <c r="KUR322" s="13"/>
      <c r="KUS322" s="35"/>
      <c r="KUT322" s="35"/>
      <c r="KUU322" s="15"/>
      <c r="KUW322" s="13"/>
      <c r="KUX322" s="35"/>
      <c r="KUY322" s="35"/>
      <c r="KUZ322" s="15"/>
      <c r="KVB322" s="13"/>
      <c r="KVC322" s="35"/>
      <c r="KVD322" s="35"/>
      <c r="KVE322" s="15"/>
      <c r="KVG322" s="13"/>
      <c r="KVH322" s="35"/>
      <c r="KVI322" s="35"/>
      <c r="KVJ322" s="15"/>
      <c r="KVL322" s="13"/>
      <c r="KVM322" s="35"/>
      <c r="KVN322" s="35"/>
      <c r="KVO322" s="15"/>
      <c r="KVQ322" s="13"/>
      <c r="KVR322" s="35"/>
      <c r="KVS322" s="35"/>
      <c r="KVT322" s="15"/>
      <c r="KVV322" s="13"/>
      <c r="KVW322" s="35"/>
      <c r="KVX322" s="35"/>
      <c r="KVY322" s="15"/>
      <c r="KWA322" s="13"/>
      <c r="KWB322" s="35"/>
      <c r="KWC322" s="35"/>
      <c r="KWD322" s="15"/>
      <c r="KWF322" s="13"/>
      <c r="KWG322" s="35"/>
      <c r="KWH322" s="35"/>
      <c r="KWI322" s="15"/>
      <c r="KWK322" s="13"/>
      <c r="KWL322" s="35"/>
      <c r="KWM322" s="35"/>
      <c r="KWN322" s="15"/>
      <c r="KWP322" s="13"/>
      <c r="KWQ322" s="35"/>
      <c r="KWR322" s="35"/>
      <c r="KWS322" s="15"/>
      <c r="KWU322" s="13"/>
      <c r="KWV322" s="35"/>
      <c r="KWW322" s="35"/>
      <c r="KWX322" s="15"/>
      <c r="KWZ322" s="13"/>
      <c r="KXA322" s="35"/>
      <c r="KXB322" s="35"/>
      <c r="KXC322" s="15"/>
      <c r="KXE322" s="13"/>
      <c r="KXF322" s="35"/>
      <c r="KXG322" s="35"/>
      <c r="KXH322" s="15"/>
      <c r="KXJ322" s="13"/>
      <c r="KXK322" s="35"/>
      <c r="KXL322" s="35"/>
      <c r="KXM322" s="15"/>
      <c r="KXO322" s="13"/>
      <c r="KXP322" s="35"/>
      <c r="KXQ322" s="35"/>
      <c r="KXR322" s="15"/>
      <c r="KXT322" s="13"/>
      <c r="KXU322" s="35"/>
      <c r="KXV322" s="35"/>
      <c r="KXW322" s="15"/>
      <c r="KXY322" s="13"/>
      <c r="KXZ322" s="35"/>
      <c r="KYA322" s="35"/>
      <c r="KYB322" s="15"/>
      <c r="KYD322" s="13"/>
      <c r="KYE322" s="35"/>
      <c r="KYF322" s="35"/>
      <c r="KYG322" s="15"/>
      <c r="KYI322" s="13"/>
      <c r="KYJ322" s="35"/>
      <c r="KYK322" s="35"/>
      <c r="KYL322" s="15"/>
      <c r="KYN322" s="13"/>
      <c r="KYO322" s="35"/>
      <c r="KYP322" s="35"/>
      <c r="KYQ322" s="15"/>
      <c r="KYS322" s="13"/>
      <c r="KYT322" s="35"/>
      <c r="KYU322" s="35"/>
      <c r="KYV322" s="15"/>
      <c r="KYX322" s="13"/>
      <c r="KYY322" s="35"/>
      <c r="KYZ322" s="35"/>
      <c r="KZA322" s="15"/>
      <c r="KZC322" s="13"/>
      <c r="KZD322" s="35"/>
      <c r="KZE322" s="35"/>
      <c r="KZF322" s="15"/>
      <c r="KZH322" s="13"/>
      <c r="KZI322" s="35"/>
      <c r="KZJ322" s="35"/>
      <c r="KZK322" s="15"/>
      <c r="KZM322" s="13"/>
      <c r="KZN322" s="35"/>
      <c r="KZO322" s="35"/>
      <c r="KZP322" s="15"/>
      <c r="KZR322" s="13"/>
      <c r="KZS322" s="35"/>
      <c r="KZT322" s="35"/>
      <c r="KZU322" s="15"/>
      <c r="KZW322" s="13"/>
      <c r="KZX322" s="35"/>
      <c r="KZY322" s="35"/>
      <c r="KZZ322" s="15"/>
      <c r="LAB322" s="13"/>
      <c r="LAC322" s="35"/>
      <c r="LAD322" s="35"/>
      <c r="LAE322" s="15"/>
      <c r="LAG322" s="13"/>
      <c r="LAH322" s="35"/>
      <c r="LAI322" s="35"/>
      <c r="LAJ322" s="15"/>
      <c r="LAL322" s="13"/>
      <c r="LAM322" s="35"/>
      <c r="LAN322" s="35"/>
      <c r="LAO322" s="15"/>
      <c r="LAQ322" s="13"/>
      <c r="LAR322" s="35"/>
      <c r="LAS322" s="35"/>
      <c r="LAT322" s="15"/>
      <c r="LAV322" s="13"/>
      <c r="LAW322" s="35"/>
      <c r="LAX322" s="35"/>
      <c r="LAY322" s="15"/>
      <c r="LBA322" s="13"/>
      <c r="LBB322" s="35"/>
      <c r="LBC322" s="35"/>
      <c r="LBD322" s="15"/>
      <c r="LBF322" s="13"/>
      <c r="LBG322" s="35"/>
      <c r="LBH322" s="35"/>
      <c r="LBI322" s="15"/>
      <c r="LBK322" s="13"/>
      <c r="LBL322" s="35"/>
      <c r="LBM322" s="35"/>
      <c r="LBN322" s="15"/>
      <c r="LBP322" s="13"/>
      <c r="LBQ322" s="35"/>
      <c r="LBR322" s="35"/>
      <c r="LBS322" s="15"/>
      <c r="LBU322" s="13"/>
      <c r="LBV322" s="35"/>
      <c r="LBW322" s="35"/>
      <c r="LBX322" s="15"/>
      <c r="LBZ322" s="13"/>
      <c r="LCA322" s="35"/>
      <c r="LCB322" s="35"/>
      <c r="LCC322" s="15"/>
      <c r="LCE322" s="13"/>
      <c r="LCF322" s="35"/>
      <c r="LCG322" s="35"/>
      <c r="LCH322" s="15"/>
      <c r="LCJ322" s="13"/>
      <c r="LCK322" s="35"/>
      <c r="LCL322" s="35"/>
      <c r="LCM322" s="15"/>
      <c r="LCO322" s="13"/>
      <c r="LCP322" s="35"/>
      <c r="LCQ322" s="35"/>
      <c r="LCR322" s="15"/>
      <c r="LCT322" s="13"/>
      <c r="LCU322" s="35"/>
      <c r="LCV322" s="35"/>
      <c r="LCW322" s="15"/>
      <c r="LCY322" s="13"/>
      <c r="LCZ322" s="35"/>
      <c r="LDA322" s="35"/>
      <c r="LDB322" s="15"/>
      <c r="LDD322" s="13"/>
      <c r="LDE322" s="35"/>
      <c r="LDF322" s="35"/>
      <c r="LDG322" s="15"/>
      <c r="LDI322" s="13"/>
      <c r="LDJ322" s="35"/>
      <c r="LDK322" s="35"/>
      <c r="LDL322" s="15"/>
      <c r="LDN322" s="13"/>
      <c r="LDO322" s="35"/>
      <c r="LDP322" s="35"/>
      <c r="LDQ322" s="15"/>
      <c r="LDS322" s="13"/>
      <c r="LDT322" s="35"/>
      <c r="LDU322" s="35"/>
      <c r="LDV322" s="15"/>
      <c r="LDX322" s="13"/>
      <c r="LDY322" s="35"/>
      <c r="LDZ322" s="35"/>
      <c r="LEA322" s="15"/>
      <c r="LEC322" s="13"/>
      <c r="LED322" s="35"/>
      <c r="LEE322" s="35"/>
      <c r="LEF322" s="15"/>
      <c r="LEH322" s="13"/>
      <c r="LEI322" s="35"/>
      <c r="LEJ322" s="35"/>
      <c r="LEK322" s="15"/>
      <c r="LEM322" s="13"/>
      <c r="LEN322" s="35"/>
      <c r="LEO322" s="35"/>
      <c r="LEP322" s="15"/>
      <c r="LER322" s="13"/>
      <c r="LES322" s="35"/>
      <c r="LET322" s="35"/>
      <c r="LEU322" s="15"/>
      <c r="LEW322" s="13"/>
      <c r="LEX322" s="35"/>
      <c r="LEY322" s="35"/>
      <c r="LEZ322" s="15"/>
      <c r="LFB322" s="13"/>
      <c r="LFC322" s="35"/>
      <c r="LFD322" s="35"/>
      <c r="LFE322" s="15"/>
      <c r="LFG322" s="13"/>
      <c r="LFH322" s="35"/>
      <c r="LFI322" s="35"/>
      <c r="LFJ322" s="15"/>
      <c r="LFL322" s="13"/>
      <c r="LFM322" s="35"/>
      <c r="LFN322" s="35"/>
      <c r="LFO322" s="15"/>
      <c r="LFQ322" s="13"/>
      <c r="LFR322" s="35"/>
      <c r="LFS322" s="35"/>
      <c r="LFT322" s="15"/>
      <c r="LFV322" s="13"/>
      <c r="LFW322" s="35"/>
      <c r="LFX322" s="35"/>
      <c r="LFY322" s="15"/>
      <c r="LGA322" s="13"/>
      <c r="LGB322" s="35"/>
      <c r="LGC322" s="35"/>
      <c r="LGD322" s="15"/>
      <c r="LGF322" s="13"/>
      <c r="LGG322" s="35"/>
      <c r="LGH322" s="35"/>
      <c r="LGI322" s="15"/>
      <c r="LGK322" s="13"/>
      <c r="LGL322" s="35"/>
      <c r="LGM322" s="35"/>
      <c r="LGN322" s="15"/>
      <c r="LGP322" s="13"/>
      <c r="LGQ322" s="35"/>
      <c r="LGR322" s="35"/>
      <c r="LGS322" s="15"/>
      <c r="LGU322" s="13"/>
      <c r="LGV322" s="35"/>
      <c r="LGW322" s="35"/>
      <c r="LGX322" s="15"/>
      <c r="LGZ322" s="13"/>
      <c r="LHA322" s="35"/>
      <c r="LHB322" s="35"/>
      <c r="LHC322" s="15"/>
      <c r="LHE322" s="13"/>
      <c r="LHF322" s="35"/>
      <c r="LHG322" s="35"/>
      <c r="LHH322" s="15"/>
      <c r="LHJ322" s="13"/>
      <c r="LHK322" s="35"/>
      <c r="LHL322" s="35"/>
      <c r="LHM322" s="15"/>
      <c r="LHO322" s="13"/>
      <c r="LHP322" s="35"/>
      <c r="LHQ322" s="35"/>
      <c r="LHR322" s="15"/>
      <c r="LHT322" s="13"/>
      <c r="LHU322" s="35"/>
      <c r="LHV322" s="35"/>
      <c r="LHW322" s="15"/>
      <c r="LHY322" s="13"/>
      <c r="LHZ322" s="35"/>
      <c r="LIA322" s="35"/>
      <c r="LIB322" s="15"/>
      <c r="LID322" s="13"/>
      <c r="LIE322" s="35"/>
      <c r="LIF322" s="35"/>
      <c r="LIG322" s="15"/>
      <c r="LII322" s="13"/>
      <c r="LIJ322" s="35"/>
      <c r="LIK322" s="35"/>
      <c r="LIL322" s="15"/>
      <c r="LIN322" s="13"/>
      <c r="LIO322" s="35"/>
      <c r="LIP322" s="35"/>
      <c r="LIQ322" s="15"/>
      <c r="LIS322" s="13"/>
      <c r="LIT322" s="35"/>
      <c r="LIU322" s="35"/>
      <c r="LIV322" s="15"/>
      <c r="LIX322" s="13"/>
      <c r="LIY322" s="35"/>
      <c r="LIZ322" s="35"/>
      <c r="LJA322" s="15"/>
      <c r="LJC322" s="13"/>
      <c r="LJD322" s="35"/>
      <c r="LJE322" s="35"/>
      <c r="LJF322" s="15"/>
      <c r="LJH322" s="13"/>
      <c r="LJI322" s="35"/>
      <c r="LJJ322" s="35"/>
      <c r="LJK322" s="15"/>
      <c r="LJM322" s="13"/>
      <c r="LJN322" s="35"/>
      <c r="LJO322" s="35"/>
      <c r="LJP322" s="15"/>
      <c r="LJR322" s="13"/>
      <c r="LJS322" s="35"/>
      <c r="LJT322" s="35"/>
      <c r="LJU322" s="15"/>
      <c r="LJW322" s="13"/>
      <c r="LJX322" s="35"/>
      <c r="LJY322" s="35"/>
      <c r="LJZ322" s="15"/>
      <c r="LKB322" s="13"/>
      <c r="LKC322" s="35"/>
      <c r="LKD322" s="35"/>
      <c r="LKE322" s="15"/>
      <c r="LKG322" s="13"/>
      <c r="LKH322" s="35"/>
      <c r="LKI322" s="35"/>
      <c r="LKJ322" s="15"/>
      <c r="LKL322" s="13"/>
      <c r="LKM322" s="35"/>
      <c r="LKN322" s="35"/>
      <c r="LKO322" s="15"/>
      <c r="LKQ322" s="13"/>
      <c r="LKR322" s="35"/>
      <c r="LKS322" s="35"/>
      <c r="LKT322" s="15"/>
      <c r="LKV322" s="13"/>
      <c r="LKW322" s="35"/>
      <c r="LKX322" s="35"/>
      <c r="LKY322" s="15"/>
      <c r="LLA322" s="13"/>
      <c r="LLB322" s="35"/>
      <c r="LLC322" s="35"/>
      <c r="LLD322" s="15"/>
      <c r="LLF322" s="13"/>
      <c r="LLG322" s="35"/>
      <c r="LLH322" s="35"/>
      <c r="LLI322" s="15"/>
      <c r="LLK322" s="13"/>
      <c r="LLL322" s="35"/>
      <c r="LLM322" s="35"/>
      <c r="LLN322" s="15"/>
      <c r="LLP322" s="13"/>
      <c r="LLQ322" s="35"/>
      <c r="LLR322" s="35"/>
      <c r="LLS322" s="15"/>
      <c r="LLU322" s="13"/>
      <c r="LLV322" s="35"/>
      <c r="LLW322" s="35"/>
      <c r="LLX322" s="15"/>
      <c r="LLZ322" s="13"/>
      <c r="LMA322" s="35"/>
      <c r="LMB322" s="35"/>
      <c r="LMC322" s="15"/>
      <c r="LME322" s="13"/>
      <c r="LMF322" s="35"/>
      <c r="LMG322" s="35"/>
      <c r="LMH322" s="15"/>
      <c r="LMJ322" s="13"/>
      <c r="LMK322" s="35"/>
      <c r="LML322" s="35"/>
      <c r="LMM322" s="15"/>
      <c r="LMO322" s="13"/>
      <c r="LMP322" s="35"/>
      <c r="LMQ322" s="35"/>
      <c r="LMR322" s="15"/>
      <c r="LMT322" s="13"/>
      <c r="LMU322" s="35"/>
      <c r="LMV322" s="35"/>
      <c r="LMW322" s="15"/>
      <c r="LMY322" s="13"/>
      <c r="LMZ322" s="35"/>
      <c r="LNA322" s="35"/>
      <c r="LNB322" s="15"/>
      <c r="LND322" s="13"/>
      <c r="LNE322" s="35"/>
      <c r="LNF322" s="35"/>
      <c r="LNG322" s="15"/>
      <c r="LNI322" s="13"/>
      <c r="LNJ322" s="35"/>
      <c r="LNK322" s="35"/>
      <c r="LNL322" s="15"/>
      <c r="LNN322" s="13"/>
      <c r="LNO322" s="35"/>
      <c r="LNP322" s="35"/>
      <c r="LNQ322" s="15"/>
      <c r="LNS322" s="13"/>
      <c r="LNT322" s="35"/>
      <c r="LNU322" s="35"/>
      <c r="LNV322" s="15"/>
      <c r="LNX322" s="13"/>
      <c r="LNY322" s="35"/>
      <c r="LNZ322" s="35"/>
      <c r="LOA322" s="15"/>
      <c r="LOC322" s="13"/>
      <c r="LOD322" s="35"/>
      <c r="LOE322" s="35"/>
      <c r="LOF322" s="15"/>
      <c r="LOH322" s="13"/>
      <c r="LOI322" s="35"/>
      <c r="LOJ322" s="35"/>
      <c r="LOK322" s="15"/>
      <c r="LOM322" s="13"/>
      <c r="LON322" s="35"/>
      <c r="LOO322" s="35"/>
      <c r="LOP322" s="15"/>
      <c r="LOR322" s="13"/>
      <c r="LOS322" s="35"/>
      <c r="LOT322" s="35"/>
      <c r="LOU322" s="15"/>
      <c r="LOW322" s="13"/>
      <c r="LOX322" s="35"/>
      <c r="LOY322" s="35"/>
      <c r="LOZ322" s="15"/>
      <c r="LPB322" s="13"/>
      <c r="LPC322" s="35"/>
      <c r="LPD322" s="35"/>
      <c r="LPE322" s="15"/>
      <c r="LPG322" s="13"/>
      <c r="LPH322" s="35"/>
      <c r="LPI322" s="35"/>
      <c r="LPJ322" s="15"/>
      <c r="LPL322" s="13"/>
      <c r="LPM322" s="35"/>
      <c r="LPN322" s="35"/>
      <c r="LPO322" s="15"/>
      <c r="LPQ322" s="13"/>
      <c r="LPR322" s="35"/>
      <c r="LPS322" s="35"/>
      <c r="LPT322" s="15"/>
      <c r="LPV322" s="13"/>
      <c r="LPW322" s="35"/>
      <c r="LPX322" s="35"/>
      <c r="LPY322" s="15"/>
      <c r="LQA322" s="13"/>
      <c r="LQB322" s="35"/>
      <c r="LQC322" s="35"/>
      <c r="LQD322" s="15"/>
      <c r="LQF322" s="13"/>
      <c r="LQG322" s="35"/>
      <c r="LQH322" s="35"/>
      <c r="LQI322" s="15"/>
      <c r="LQK322" s="13"/>
      <c r="LQL322" s="35"/>
      <c r="LQM322" s="35"/>
      <c r="LQN322" s="15"/>
      <c r="LQP322" s="13"/>
      <c r="LQQ322" s="35"/>
      <c r="LQR322" s="35"/>
      <c r="LQS322" s="15"/>
      <c r="LQU322" s="13"/>
      <c r="LQV322" s="35"/>
      <c r="LQW322" s="35"/>
      <c r="LQX322" s="15"/>
      <c r="LQZ322" s="13"/>
      <c r="LRA322" s="35"/>
      <c r="LRB322" s="35"/>
      <c r="LRC322" s="15"/>
      <c r="LRE322" s="13"/>
      <c r="LRF322" s="35"/>
      <c r="LRG322" s="35"/>
      <c r="LRH322" s="15"/>
      <c r="LRJ322" s="13"/>
      <c r="LRK322" s="35"/>
      <c r="LRL322" s="35"/>
      <c r="LRM322" s="15"/>
      <c r="LRO322" s="13"/>
      <c r="LRP322" s="35"/>
      <c r="LRQ322" s="35"/>
      <c r="LRR322" s="15"/>
      <c r="LRT322" s="13"/>
      <c r="LRU322" s="35"/>
      <c r="LRV322" s="35"/>
      <c r="LRW322" s="15"/>
      <c r="LRY322" s="13"/>
      <c r="LRZ322" s="35"/>
      <c r="LSA322" s="35"/>
      <c r="LSB322" s="15"/>
      <c r="LSD322" s="13"/>
      <c r="LSE322" s="35"/>
      <c r="LSF322" s="35"/>
      <c r="LSG322" s="15"/>
      <c r="LSI322" s="13"/>
      <c r="LSJ322" s="35"/>
      <c r="LSK322" s="35"/>
      <c r="LSL322" s="15"/>
      <c r="LSN322" s="13"/>
      <c r="LSO322" s="35"/>
      <c r="LSP322" s="35"/>
      <c r="LSQ322" s="15"/>
      <c r="LSS322" s="13"/>
      <c r="LST322" s="35"/>
      <c r="LSU322" s="35"/>
      <c r="LSV322" s="15"/>
      <c r="LSX322" s="13"/>
      <c r="LSY322" s="35"/>
      <c r="LSZ322" s="35"/>
      <c r="LTA322" s="15"/>
      <c r="LTC322" s="13"/>
      <c r="LTD322" s="35"/>
      <c r="LTE322" s="35"/>
      <c r="LTF322" s="15"/>
      <c r="LTH322" s="13"/>
      <c r="LTI322" s="35"/>
      <c r="LTJ322" s="35"/>
      <c r="LTK322" s="15"/>
      <c r="LTM322" s="13"/>
      <c r="LTN322" s="35"/>
      <c r="LTO322" s="35"/>
      <c r="LTP322" s="15"/>
      <c r="LTR322" s="13"/>
      <c r="LTS322" s="35"/>
      <c r="LTT322" s="35"/>
      <c r="LTU322" s="15"/>
      <c r="LTW322" s="13"/>
      <c r="LTX322" s="35"/>
      <c r="LTY322" s="35"/>
      <c r="LTZ322" s="15"/>
      <c r="LUB322" s="13"/>
      <c r="LUC322" s="35"/>
      <c r="LUD322" s="35"/>
      <c r="LUE322" s="15"/>
      <c r="LUG322" s="13"/>
      <c r="LUH322" s="35"/>
      <c r="LUI322" s="35"/>
      <c r="LUJ322" s="15"/>
      <c r="LUL322" s="13"/>
      <c r="LUM322" s="35"/>
      <c r="LUN322" s="35"/>
      <c r="LUO322" s="15"/>
      <c r="LUQ322" s="13"/>
      <c r="LUR322" s="35"/>
      <c r="LUS322" s="35"/>
      <c r="LUT322" s="15"/>
      <c r="LUV322" s="13"/>
      <c r="LUW322" s="35"/>
      <c r="LUX322" s="35"/>
      <c r="LUY322" s="15"/>
      <c r="LVA322" s="13"/>
      <c r="LVB322" s="35"/>
      <c r="LVC322" s="35"/>
      <c r="LVD322" s="15"/>
      <c r="LVF322" s="13"/>
      <c r="LVG322" s="35"/>
      <c r="LVH322" s="35"/>
      <c r="LVI322" s="15"/>
      <c r="LVK322" s="13"/>
      <c r="LVL322" s="35"/>
      <c r="LVM322" s="35"/>
      <c r="LVN322" s="15"/>
      <c r="LVP322" s="13"/>
      <c r="LVQ322" s="35"/>
      <c r="LVR322" s="35"/>
      <c r="LVS322" s="15"/>
      <c r="LVU322" s="13"/>
      <c r="LVV322" s="35"/>
      <c r="LVW322" s="35"/>
      <c r="LVX322" s="15"/>
      <c r="LVZ322" s="13"/>
      <c r="LWA322" s="35"/>
      <c r="LWB322" s="35"/>
      <c r="LWC322" s="15"/>
      <c r="LWE322" s="13"/>
      <c r="LWF322" s="35"/>
      <c r="LWG322" s="35"/>
      <c r="LWH322" s="15"/>
      <c r="LWJ322" s="13"/>
      <c r="LWK322" s="35"/>
      <c r="LWL322" s="35"/>
      <c r="LWM322" s="15"/>
      <c r="LWO322" s="13"/>
      <c r="LWP322" s="35"/>
      <c r="LWQ322" s="35"/>
      <c r="LWR322" s="15"/>
      <c r="LWT322" s="13"/>
      <c r="LWU322" s="35"/>
      <c r="LWV322" s="35"/>
      <c r="LWW322" s="15"/>
      <c r="LWY322" s="13"/>
      <c r="LWZ322" s="35"/>
      <c r="LXA322" s="35"/>
      <c r="LXB322" s="15"/>
      <c r="LXD322" s="13"/>
      <c r="LXE322" s="35"/>
      <c r="LXF322" s="35"/>
      <c r="LXG322" s="15"/>
      <c r="LXI322" s="13"/>
      <c r="LXJ322" s="35"/>
      <c r="LXK322" s="35"/>
      <c r="LXL322" s="15"/>
      <c r="LXN322" s="13"/>
      <c r="LXO322" s="35"/>
      <c r="LXP322" s="35"/>
      <c r="LXQ322" s="15"/>
      <c r="LXS322" s="13"/>
      <c r="LXT322" s="35"/>
      <c r="LXU322" s="35"/>
      <c r="LXV322" s="15"/>
      <c r="LXX322" s="13"/>
      <c r="LXY322" s="35"/>
      <c r="LXZ322" s="35"/>
      <c r="LYA322" s="15"/>
      <c r="LYC322" s="13"/>
      <c r="LYD322" s="35"/>
      <c r="LYE322" s="35"/>
      <c r="LYF322" s="15"/>
      <c r="LYH322" s="13"/>
      <c r="LYI322" s="35"/>
      <c r="LYJ322" s="35"/>
      <c r="LYK322" s="15"/>
      <c r="LYM322" s="13"/>
      <c r="LYN322" s="35"/>
      <c r="LYO322" s="35"/>
      <c r="LYP322" s="15"/>
      <c r="LYR322" s="13"/>
      <c r="LYS322" s="35"/>
      <c r="LYT322" s="35"/>
      <c r="LYU322" s="15"/>
      <c r="LYW322" s="13"/>
      <c r="LYX322" s="35"/>
      <c r="LYY322" s="35"/>
      <c r="LYZ322" s="15"/>
      <c r="LZB322" s="13"/>
      <c r="LZC322" s="35"/>
      <c r="LZD322" s="35"/>
      <c r="LZE322" s="15"/>
      <c r="LZG322" s="13"/>
      <c r="LZH322" s="35"/>
      <c r="LZI322" s="35"/>
      <c r="LZJ322" s="15"/>
      <c r="LZL322" s="13"/>
      <c r="LZM322" s="35"/>
      <c r="LZN322" s="35"/>
      <c r="LZO322" s="15"/>
      <c r="LZQ322" s="13"/>
      <c r="LZR322" s="35"/>
      <c r="LZS322" s="35"/>
      <c r="LZT322" s="15"/>
      <c r="LZV322" s="13"/>
      <c r="LZW322" s="35"/>
      <c r="LZX322" s="35"/>
      <c r="LZY322" s="15"/>
      <c r="MAA322" s="13"/>
      <c r="MAB322" s="35"/>
      <c r="MAC322" s="35"/>
      <c r="MAD322" s="15"/>
      <c r="MAF322" s="13"/>
      <c r="MAG322" s="35"/>
      <c r="MAH322" s="35"/>
      <c r="MAI322" s="15"/>
      <c r="MAK322" s="13"/>
      <c r="MAL322" s="35"/>
      <c r="MAM322" s="35"/>
      <c r="MAN322" s="15"/>
      <c r="MAP322" s="13"/>
      <c r="MAQ322" s="35"/>
      <c r="MAR322" s="35"/>
      <c r="MAS322" s="15"/>
      <c r="MAU322" s="13"/>
      <c r="MAV322" s="35"/>
      <c r="MAW322" s="35"/>
      <c r="MAX322" s="15"/>
      <c r="MAZ322" s="13"/>
      <c r="MBA322" s="35"/>
      <c r="MBB322" s="35"/>
      <c r="MBC322" s="15"/>
      <c r="MBE322" s="13"/>
      <c r="MBF322" s="35"/>
      <c r="MBG322" s="35"/>
      <c r="MBH322" s="15"/>
      <c r="MBJ322" s="13"/>
      <c r="MBK322" s="35"/>
      <c r="MBL322" s="35"/>
      <c r="MBM322" s="15"/>
      <c r="MBO322" s="13"/>
      <c r="MBP322" s="35"/>
      <c r="MBQ322" s="35"/>
      <c r="MBR322" s="15"/>
      <c r="MBT322" s="13"/>
      <c r="MBU322" s="35"/>
      <c r="MBV322" s="35"/>
      <c r="MBW322" s="15"/>
      <c r="MBY322" s="13"/>
      <c r="MBZ322" s="35"/>
      <c r="MCA322" s="35"/>
      <c r="MCB322" s="15"/>
      <c r="MCD322" s="13"/>
      <c r="MCE322" s="35"/>
      <c r="MCF322" s="35"/>
      <c r="MCG322" s="15"/>
      <c r="MCI322" s="13"/>
      <c r="MCJ322" s="35"/>
      <c r="MCK322" s="35"/>
      <c r="MCL322" s="15"/>
      <c r="MCN322" s="13"/>
      <c r="MCO322" s="35"/>
      <c r="MCP322" s="35"/>
      <c r="MCQ322" s="15"/>
      <c r="MCS322" s="13"/>
      <c r="MCT322" s="35"/>
      <c r="MCU322" s="35"/>
      <c r="MCV322" s="15"/>
      <c r="MCX322" s="13"/>
      <c r="MCY322" s="35"/>
      <c r="MCZ322" s="35"/>
      <c r="MDA322" s="15"/>
      <c r="MDC322" s="13"/>
      <c r="MDD322" s="35"/>
      <c r="MDE322" s="35"/>
      <c r="MDF322" s="15"/>
      <c r="MDH322" s="13"/>
      <c r="MDI322" s="35"/>
      <c r="MDJ322" s="35"/>
      <c r="MDK322" s="15"/>
      <c r="MDM322" s="13"/>
      <c r="MDN322" s="35"/>
      <c r="MDO322" s="35"/>
      <c r="MDP322" s="15"/>
      <c r="MDR322" s="13"/>
      <c r="MDS322" s="35"/>
      <c r="MDT322" s="35"/>
      <c r="MDU322" s="15"/>
      <c r="MDW322" s="13"/>
      <c r="MDX322" s="35"/>
      <c r="MDY322" s="35"/>
      <c r="MDZ322" s="15"/>
      <c r="MEB322" s="13"/>
      <c r="MEC322" s="35"/>
      <c r="MED322" s="35"/>
      <c r="MEE322" s="15"/>
      <c r="MEG322" s="13"/>
      <c r="MEH322" s="35"/>
      <c r="MEI322" s="35"/>
      <c r="MEJ322" s="15"/>
      <c r="MEL322" s="13"/>
      <c r="MEM322" s="35"/>
      <c r="MEN322" s="35"/>
      <c r="MEO322" s="15"/>
      <c r="MEQ322" s="13"/>
      <c r="MER322" s="35"/>
      <c r="MES322" s="35"/>
      <c r="MET322" s="15"/>
      <c r="MEV322" s="13"/>
      <c r="MEW322" s="35"/>
      <c r="MEX322" s="35"/>
      <c r="MEY322" s="15"/>
      <c r="MFA322" s="13"/>
      <c r="MFB322" s="35"/>
      <c r="MFC322" s="35"/>
      <c r="MFD322" s="15"/>
      <c r="MFF322" s="13"/>
      <c r="MFG322" s="35"/>
      <c r="MFH322" s="35"/>
      <c r="MFI322" s="15"/>
      <c r="MFK322" s="13"/>
      <c r="MFL322" s="35"/>
      <c r="MFM322" s="35"/>
      <c r="MFN322" s="15"/>
      <c r="MFP322" s="13"/>
      <c r="MFQ322" s="35"/>
      <c r="MFR322" s="35"/>
      <c r="MFS322" s="15"/>
      <c r="MFU322" s="13"/>
      <c r="MFV322" s="35"/>
      <c r="MFW322" s="35"/>
      <c r="MFX322" s="15"/>
      <c r="MFZ322" s="13"/>
      <c r="MGA322" s="35"/>
      <c r="MGB322" s="35"/>
      <c r="MGC322" s="15"/>
      <c r="MGE322" s="13"/>
      <c r="MGF322" s="35"/>
      <c r="MGG322" s="35"/>
      <c r="MGH322" s="15"/>
      <c r="MGJ322" s="13"/>
      <c r="MGK322" s="35"/>
      <c r="MGL322" s="35"/>
      <c r="MGM322" s="15"/>
      <c r="MGO322" s="13"/>
      <c r="MGP322" s="35"/>
      <c r="MGQ322" s="35"/>
      <c r="MGR322" s="15"/>
      <c r="MGT322" s="13"/>
      <c r="MGU322" s="35"/>
      <c r="MGV322" s="35"/>
      <c r="MGW322" s="15"/>
      <c r="MGY322" s="13"/>
      <c r="MGZ322" s="35"/>
      <c r="MHA322" s="35"/>
      <c r="MHB322" s="15"/>
      <c r="MHD322" s="13"/>
      <c r="MHE322" s="35"/>
      <c r="MHF322" s="35"/>
      <c r="MHG322" s="15"/>
      <c r="MHI322" s="13"/>
      <c r="MHJ322" s="35"/>
      <c r="MHK322" s="35"/>
      <c r="MHL322" s="15"/>
      <c r="MHN322" s="13"/>
      <c r="MHO322" s="35"/>
      <c r="MHP322" s="35"/>
      <c r="MHQ322" s="15"/>
      <c r="MHS322" s="13"/>
      <c r="MHT322" s="35"/>
      <c r="MHU322" s="35"/>
      <c r="MHV322" s="15"/>
      <c r="MHX322" s="13"/>
      <c r="MHY322" s="35"/>
      <c r="MHZ322" s="35"/>
      <c r="MIA322" s="15"/>
      <c r="MIC322" s="13"/>
      <c r="MID322" s="35"/>
      <c r="MIE322" s="35"/>
      <c r="MIF322" s="15"/>
      <c r="MIH322" s="13"/>
      <c r="MII322" s="35"/>
      <c r="MIJ322" s="35"/>
      <c r="MIK322" s="15"/>
      <c r="MIM322" s="13"/>
      <c r="MIN322" s="35"/>
      <c r="MIO322" s="35"/>
      <c r="MIP322" s="15"/>
      <c r="MIR322" s="13"/>
      <c r="MIS322" s="35"/>
      <c r="MIT322" s="35"/>
      <c r="MIU322" s="15"/>
      <c r="MIW322" s="13"/>
      <c r="MIX322" s="35"/>
      <c r="MIY322" s="35"/>
      <c r="MIZ322" s="15"/>
      <c r="MJB322" s="13"/>
      <c r="MJC322" s="35"/>
      <c r="MJD322" s="35"/>
      <c r="MJE322" s="15"/>
      <c r="MJG322" s="13"/>
      <c r="MJH322" s="35"/>
      <c r="MJI322" s="35"/>
      <c r="MJJ322" s="15"/>
      <c r="MJL322" s="13"/>
      <c r="MJM322" s="35"/>
      <c r="MJN322" s="35"/>
      <c r="MJO322" s="15"/>
      <c r="MJQ322" s="13"/>
      <c r="MJR322" s="35"/>
      <c r="MJS322" s="35"/>
      <c r="MJT322" s="15"/>
      <c r="MJV322" s="13"/>
      <c r="MJW322" s="35"/>
      <c r="MJX322" s="35"/>
      <c r="MJY322" s="15"/>
      <c r="MKA322" s="13"/>
      <c r="MKB322" s="35"/>
      <c r="MKC322" s="35"/>
      <c r="MKD322" s="15"/>
      <c r="MKF322" s="13"/>
      <c r="MKG322" s="35"/>
      <c r="MKH322" s="35"/>
      <c r="MKI322" s="15"/>
      <c r="MKK322" s="13"/>
      <c r="MKL322" s="35"/>
      <c r="MKM322" s="35"/>
      <c r="MKN322" s="15"/>
      <c r="MKP322" s="13"/>
      <c r="MKQ322" s="35"/>
      <c r="MKR322" s="35"/>
      <c r="MKS322" s="15"/>
      <c r="MKU322" s="13"/>
      <c r="MKV322" s="35"/>
      <c r="MKW322" s="35"/>
      <c r="MKX322" s="15"/>
      <c r="MKZ322" s="13"/>
      <c r="MLA322" s="35"/>
      <c r="MLB322" s="35"/>
      <c r="MLC322" s="15"/>
      <c r="MLE322" s="13"/>
      <c r="MLF322" s="35"/>
      <c r="MLG322" s="35"/>
      <c r="MLH322" s="15"/>
      <c r="MLJ322" s="13"/>
      <c r="MLK322" s="35"/>
      <c r="MLL322" s="35"/>
      <c r="MLM322" s="15"/>
      <c r="MLO322" s="13"/>
      <c r="MLP322" s="35"/>
      <c r="MLQ322" s="35"/>
      <c r="MLR322" s="15"/>
      <c r="MLT322" s="13"/>
      <c r="MLU322" s="35"/>
      <c r="MLV322" s="35"/>
      <c r="MLW322" s="15"/>
      <c r="MLY322" s="13"/>
      <c r="MLZ322" s="35"/>
      <c r="MMA322" s="35"/>
      <c r="MMB322" s="15"/>
      <c r="MMD322" s="13"/>
      <c r="MME322" s="35"/>
      <c r="MMF322" s="35"/>
      <c r="MMG322" s="15"/>
      <c r="MMI322" s="13"/>
      <c r="MMJ322" s="35"/>
      <c r="MMK322" s="35"/>
      <c r="MML322" s="15"/>
      <c r="MMN322" s="13"/>
      <c r="MMO322" s="35"/>
      <c r="MMP322" s="35"/>
      <c r="MMQ322" s="15"/>
      <c r="MMS322" s="13"/>
      <c r="MMT322" s="35"/>
      <c r="MMU322" s="35"/>
      <c r="MMV322" s="15"/>
      <c r="MMX322" s="13"/>
      <c r="MMY322" s="35"/>
      <c r="MMZ322" s="35"/>
      <c r="MNA322" s="15"/>
      <c r="MNC322" s="13"/>
      <c r="MND322" s="35"/>
      <c r="MNE322" s="35"/>
      <c r="MNF322" s="15"/>
      <c r="MNH322" s="13"/>
      <c r="MNI322" s="35"/>
      <c r="MNJ322" s="35"/>
      <c r="MNK322" s="15"/>
      <c r="MNM322" s="13"/>
      <c r="MNN322" s="35"/>
      <c r="MNO322" s="35"/>
      <c r="MNP322" s="15"/>
      <c r="MNR322" s="13"/>
      <c r="MNS322" s="35"/>
      <c r="MNT322" s="35"/>
      <c r="MNU322" s="15"/>
      <c r="MNW322" s="13"/>
      <c r="MNX322" s="35"/>
      <c r="MNY322" s="35"/>
      <c r="MNZ322" s="15"/>
      <c r="MOB322" s="13"/>
      <c r="MOC322" s="35"/>
      <c r="MOD322" s="35"/>
      <c r="MOE322" s="15"/>
      <c r="MOG322" s="13"/>
      <c r="MOH322" s="35"/>
      <c r="MOI322" s="35"/>
      <c r="MOJ322" s="15"/>
      <c r="MOL322" s="13"/>
      <c r="MOM322" s="35"/>
      <c r="MON322" s="35"/>
      <c r="MOO322" s="15"/>
      <c r="MOQ322" s="13"/>
      <c r="MOR322" s="35"/>
      <c r="MOS322" s="35"/>
      <c r="MOT322" s="15"/>
      <c r="MOV322" s="13"/>
      <c r="MOW322" s="35"/>
      <c r="MOX322" s="35"/>
      <c r="MOY322" s="15"/>
      <c r="MPA322" s="13"/>
      <c r="MPB322" s="35"/>
      <c r="MPC322" s="35"/>
      <c r="MPD322" s="15"/>
      <c r="MPF322" s="13"/>
      <c r="MPG322" s="35"/>
      <c r="MPH322" s="35"/>
      <c r="MPI322" s="15"/>
      <c r="MPK322" s="13"/>
      <c r="MPL322" s="35"/>
      <c r="MPM322" s="35"/>
      <c r="MPN322" s="15"/>
      <c r="MPP322" s="13"/>
      <c r="MPQ322" s="35"/>
      <c r="MPR322" s="35"/>
      <c r="MPS322" s="15"/>
      <c r="MPU322" s="13"/>
      <c r="MPV322" s="35"/>
      <c r="MPW322" s="35"/>
      <c r="MPX322" s="15"/>
      <c r="MPZ322" s="13"/>
      <c r="MQA322" s="35"/>
      <c r="MQB322" s="35"/>
      <c r="MQC322" s="15"/>
      <c r="MQE322" s="13"/>
      <c r="MQF322" s="35"/>
      <c r="MQG322" s="35"/>
      <c r="MQH322" s="15"/>
      <c r="MQJ322" s="13"/>
      <c r="MQK322" s="35"/>
      <c r="MQL322" s="35"/>
      <c r="MQM322" s="15"/>
      <c r="MQO322" s="13"/>
      <c r="MQP322" s="35"/>
      <c r="MQQ322" s="35"/>
      <c r="MQR322" s="15"/>
      <c r="MQT322" s="13"/>
      <c r="MQU322" s="35"/>
      <c r="MQV322" s="35"/>
      <c r="MQW322" s="15"/>
      <c r="MQY322" s="13"/>
      <c r="MQZ322" s="35"/>
      <c r="MRA322" s="35"/>
      <c r="MRB322" s="15"/>
      <c r="MRD322" s="13"/>
      <c r="MRE322" s="35"/>
      <c r="MRF322" s="35"/>
      <c r="MRG322" s="15"/>
      <c r="MRI322" s="13"/>
      <c r="MRJ322" s="35"/>
      <c r="MRK322" s="35"/>
      <c r="MRL322" s="15"/>
      <c r="MRN322" s="13"/>
      <c r="MRO322" s="35"/>
      <c r="MRP322" s="35"/>
      <c r="MRQ322" s="15"/>
      <c r="MRS322" s="13"/>
      <c r="MRT322" s="35"/>
      <c r="MRU322" s="35"/>
      <c r="MRV322" s="15"/>
      <c r="MRX322" s="13"/>
      <c r="MRY322" s="35"/>
      <c r="MRZ322" s="35"/>
      <c r="MSA322" s="15"/>
      <c r="MSC322" s="13"/>
      <c r="MSD322" s="35"/>
      <c r="MSE322" s="35"/>
      <c r="MSF322" s="15"/>
      <c r="MSH322" s="13"/>
      <c r="MSI322" s="35"/>
      <c r="MSJ322" s="35"/>
      <c r="MSK322" s="15"/>
      <c r="MSM322" s="13"/>
      <c r="MSN322" s="35"/>
      <c r="MSO322" s="35"/>
      <c r="MSP322" s="15"/>
      <c r="MSR322" s="13"/>
      <c r="MSS322" s="35"/>
      <c r="MST322" s="35"/>
      <c r="MSU322" s="15"/>
      <c r="MSW322" s="13"/>
      <c r="MSX322" s="35"/>
      <c r="MSY322" s="35"/>
      <c r="MSZ322" s="15"/>
      <c r="MTB322" s="13"/>
      <c r="MTC322" s="35"/>
      <c r="MTD322" s="35"/>
      <c r="MTE322" s="15"/>
      <c r="MTG322" s="13"/>
      <c r="MTH322" s="35"/>
      <c r="MTI322" s="35"/>
      <c r="MTJ322" s="15"/>
      <c r="MTL322" s="13"/>
      <c r="MTM322" s="35"/>
      <c r="MTN322" s="35"/>
      <c r="MTO322" s="15"/>
      <c r="MTQ322" s="13"/>
      <c r="MTR322" s="35"/>
      <c r="MTS322" s="35"/>
      <c r="MTT322" s="15"/>
      <c r="MTV322" s="13"/>
      <c r="MTW322" s="35"/>
      <c r="MTX322" s="35"/>
      <c r="MTY322" s="15"/>
      <c r="MUA322" s="13"/>
      <c r="MUB322" s="35"/>
      <c r="MUC322" s="35"/>
      <c r="MUD322" s="15"/>
      <c r="MUF322" s="13"/>
      <c r="MUG322" s="35"/>
      <c r="MUH322" s="35"/>
      <c r="MUI322" s="15"/>
      <c r="MUK322" s="13"/>
      <c r="MUL322" s="35"/>
      <c r="MUM322" s="35"/>
      <c r="MUN322" s="15"/>
      <c r="MUP322" s="13"/>
      <c r="MUQ322" s="35"/>
      <c r="MUR322" s="35"/>
      <c r="MUS322" s="15"/>
      <c r="MUU322" s="13"/>
      <c r="MUV322" s="35"/>
      <c r="MUW322" s="35"/>
      <c r="MUX322" s="15"/>
      <c r="MUZ322" s="13"/>
      <c r="MVA322" s="35"/>
      <c r="MVB322" s="35"/>
      <c r="MVC322" s="15"/>
      <c r="MVE322" s="13"/>
      <c r="MVF322" s="35"/>
      <c r="MVG322" s="35"/>
      <c r="MVH322" s="15"/>
      <c r="MVJ322" s="13"/>
      <c r="MVK322" s="35"/>
      <c r="MVL322" s="35"/>
      <c r="MVM322" s="15"/>
      <c r="MVO322" s="13"/>
      <c r="MVP322" s="35"/>
      <c r="MVQ322" s="35"/>
      <c r="MVR322" s="15"/>
      <c r="MVT322" s="13"/>
      <c r="MVU322" s="35"/>
      <c r="MVV322" s="35"/>
      <c r="MVW322" s="15"/>
      <c r="MVY322" s="13"/>
      <c r="MVZ322" s="35"/>
      <c r="MWA322" s="35"/>
      <c r="MWB322" s="15"/>
      <c r="MWD322" s="13"/>
      <c r="MWE322" s="35"/>
      <c r="MWF322" s="35"/>
      <c r="MWG322" s="15"/>
      <c r="MWI322" s="13"/>
      <c r="MWJ322" s="35"/>
      <c r="MWK322" s="35"/>
      <c r="MWL322" s="15"/>
      <c r="MWN322" s="13"/>
      <c r="MWO322" s="35"/>
      <c r="MWP322" s="35"/>
      <c r="MWQ322" s="15"/>
      <c r="MWS322" s="13"/>
      <c r="MWT322" s="35"/>
      <c r="MWU322" s="35"/>
      <c r="MWV322" s="15"/>
      <c r="MWX322" s="13"/>
      <c r="MWY322" s="35"/>
      <c r="MWZ322" s="35"/>
      <c r="MXA322" s="15"/>
      <c r="MXC322" s="13"/>
      <c r="MXD322" s="35"/>
      <c r="MXE322" s="35"/>
      <c r="MXF322" s="15"/>
      <c r="MXH322" s="13"/>
      <c r="MXI322" s="35"/>
      <c r="MXJ322" s="35"/>
      <c r="MXK322" s="15"/>
      <c r="MXM322" s="13"/>
      <c r="MXN322" s="35"/>
      <c r="MXO322" s="35"/>
      <c r="MXP322" s="15"/>
      <c r="MXR322" s="13"/>
      <c r="MXS322" s="35"/>
      <c r="MXT322" s="35"/>
      <c r="MXU322" s="15"/>
      <c r="MXW322" s="13"/>
      <c r="MXX322" s="35"/>
      <c r="MXY322" s="35"/>
      <c r="MXZ322" s="15"/>
      <c r="MYB322" s="13"/>
      <c r="MYC322" s="35"/>
      <c r="MYD322" s="35"/>
      <c r="MYE322" s="15"/>
      <c r="MYG322" s="13"/>
      <c r="MYH322" s="35"/>
      <c r="MYI322" s="35"/>
      <c r="MYJ322" s="15"/>
      <c r="MYL322" s="13"/>
      <c r="MYM322" s="35"/>
      <c r="MYN322" s="35"/>
      <c r="MYO322" s="15"/>
      <c r="MYQ322" s="13"/>
      <c r="MYR322" s="35"/>
      <c r="MYS322" s="35"/>
      <c r="MYT322" s="15"/>
      <c r="MYV322" s="13"/>
      <c r="MYW322" s="35"/>
      <c r="MYX322" s="35"/>
      <c r="MYY322" s="15"/>
      <c r="MZA322" s="13"/>
      <c r="MZB322" s="35"/>
      <c r="MZC322" s="35"/>
      <c r="MZD322" s="15"/>
      <c r="MZF322" s="13"/>
      <c r="MZG322" s="35"/>
      <c r="MZH322" s="35"/>
      <c r="MZI322" s="15"/>
      <c r="MZK322" s="13"/>
      <c r="MZL322" s="35"/>
      <c r="MZM322" s="35"/>
      <c r="MZN322" s="15"/>
      <c r="MZP322" s="13"/>
      <c r="MZQ322" s="35"/>
      <c r="MZR322" s="35"/>
      <c r="MZS322" s="15"/>
      <c r="MZU322" s="13"/>
      <c r="MZV322" s="35"/>
      <c r="MZW322" s="35"/>
      <c r="MZX322" s="15"/>
      <c r="MZZ322" s="13"/>
      <c r="NAA322" s="35"/>
      <c r="NAB322" s="35"/>
      <c r="NAC322" s="15"/>
      <c r="NAE322" s="13"/>
      <c r="NAF322" s="35"/>
      <c r="NAG322" s="35"/>
      <c r="NAH322" s="15"/>
      <c r="NAJ322" s="13"/>
      <c r="NAK322" s="35"/>
      <c r="NAL322" s="35"/>
      <c r="NAM322" s="15"/>
      <c r="NAO322" s="13"/>
      <c r="NAP322" s="35"/>
      <c r="NAQ322" s="35"/>
      <c r="NAR322" s="15"/>
      <c r="NAT322" s="13"/>
      <c r="NAU322" s="35"/>
      <c r="NAV322" s="35"/>
      <c r="NAW322" s="15"/>
      <c r="NAY322" s="13"/>
      <c r="NAZ322" s="35"/>
      <c r="NBA322" s="35"/>
      <c r="NBB322" s="15"/>
      <c r="NBD322" s="13"/>
      <c r="NBE322" s="35"/>
      <c r="NBF322" s="35"/>
      <c r="NBG322" s="15"/>
      <c r="NBI322" s="13"/>
      <c r="NBJ322" s="35"/>
      <c r="NBK322" s="35"/>
      <c r="NBL322" s="15"/>
      <c r="NBN322" s="13"/>
      <c r="NBO322" s="35"/>
      <c r="NBP322" s="35"/>
      <c r="NBQ322" s="15"/>
      <c r="NBS322" s="13"/>
      <c r="NBT322" s="35"/>
      <c r="NBU322" s="35"/>
      <c r="NBV322" s="15"/>
      <c r="NBX322" s="13"/>
      <c r="NBY322" s="35"/>
      <c r="NBZ322" s="35"/>
      <c r="NCA322" s="15"/>
      <c r="NCC322" s="13"/>
      <c r="NCD322" s="35"/>
      <c r="NCE322" s="35"/>
      <c r="NCF322" s="15"/>
      <c r="NCH322" s="13"/>
      <c r="NCI322" s="35"/>
      <c r="NCJ322" s="35"/>
      <c r="NCK322" s="15"/>
      <c r="NCM322" s="13"/>
      <c r="NCN322" s="35"/>
      <c r="NCO322" s="35"/>
      <c r="NCP322" s="15"/>
      <c r="NCR322" s="13"/>
      <c r="NCS322" s="35"/>
      <c r="NCT322" s="35"/>
      <c r="NCU322" s="15"/>
      <c r="NCW322" s="13"/>
      <c r="NCX322" s="35"/>
      <c r="NCY322" s="35"/>
      <c r="NCZ322" s="15"/>
      <c r="NDB322" s="13"/>
      <c r="NDC322" s="35"/>
      <c r="NDD322" s="35"/>
      <c r="NDE322" s="15"/>
      <c r="NDG322" s="13"/>
      <c r="NDH322" s="35"/>
      <c r="NDI322" s="35"/>
      <c r="NDJ322" s="15"/>
      <c r="NDL322" s="13"/>
      <c r="NDM322" s="35"/>
      <c r="NDN322" s="35"/>
      <c r="NDO322" s="15"/>
      <c r="NDQ322" s="13"/>
      <c r="NDR322" s="35"/>
      <c r="NDS322" s="35"/>
      <c r="NDT322" s="15"/>
      <c r="NDV322" s="13"/>
      <c r="NDW322" s="35"/>
      <c r="NDX322" s="35"/>
      <c r="NDY322" s="15"/>
      <c r="NEA322" s="13"/>
      <c r="NEB322" s="35"/>
      <c r="NEC322" s="35"/>
      <c r="NED322" s="15"/>
      <c r="NEF322" s="13"/>
      <c r="NEG322" s="35"/>
      <c r="NEH322" s="35"/>
      <c r="NEI322" s="15"/>
      <c r="NEK322" s="13"/>
      <c r="NEL322" s="35"/>
      <c r="NEM322" s="35"/>
      <c r="NEN322" s="15"/>
      <c r="NEP322" s="13"/>
      <c r="NEQ322" s="35"/>
      <c r="NER322" s="35"/>
      <c r="NES322" s="15"/>
      <c r="NEU322" s="13"/>
      <c r="NEV322" s="35"/>
      <c r="NEW322" s="35"/>
      <c r="NEX322" s="15"/>
      <c r="NEZ322" s="13"/>
      <c r="NFA322" s="35"/>
      <c r="NFB322" s="35"/>
      <c r="NFC322" s="15"/>
      <c r="NFE322" s="13"/>
      <c r="NFF322" s="35"/>
      <c r="NFG322" s="35"/>
      <c r="NFH322" s="15"/>
      <c r="NFJ322" s="13"/>
      <c r="NFK322" s="35"/>
      <c r="NFL322" s="35"/>
      <c r="NFM322" s="15"/>
      <c r="NFO322" s="13"/>
      <c r="NFP322" s="35"/>
      <c r="NFQ322" s="35"/>
      <c r="NFR322" s="15"/>
      <c r="NFT322" s="13"/>
      <c r="NFU322" s="35"/>
      <c r="NFV322" s="35"/>
      <c r="NFW322" s="15"/>
      <c r="NFY322" s="13"/>
      <c r="NFZ322" s="35"/>
      <c r="NGA322" s="35"/>
      <c r="NGB322" s="15"/>
      <c r="NGD322" s="13"/>
      <c r="NGE322" s="35"/>
      <c r="NGF322" s="35"/>
      <c r="NGG322" s="15"/>
      <c r="NGI322" s="13"/>
      <c r="NGJ322" s="35"/>
      <c r="NGK322" s="35"/>
      <c r="NGL322" s="15"/>
      <c r="NGN322" s="13"/>
      <c r="NGO322" s="35"/>
      <c r="NGP322" s="35"/>
      <c r="NGQ322" s="15"/>
      <c r="NGS322" s="13"/>
      <c r="NGT322" s="35"/>
      <c r="NGU322" s="35"/>
      <c r="NGV322" s="15"/>
      <c r="NGX322" s="13"/>
      <c r="NGY322" s="35"/>
      <c r="NGZ322" s="35"/>
      <c r="NHA322" s="15"/>
      <c r="NHC322" s="13"/>
      <c r="NHD322" s="35"/>
      <c r="NHE322" s="35"/>
      <c r="NHF322" s="15"/>
      <c r="NHH322" s="13"/>
      <c r="NHI322" s="35"/>
      <c r="NHJ322" s="35"/>
      <c r="NHK322" s="15"/>
      <c r="NHM322" s="13"/>
      <c r="NHN322" s="35"/>
      <c r="NHO322" s="35"/>
      <c r="NHP322" s="15"/>
      <c r="NHR322" s="13"/>
      <c r="NHS322" s="35"/>
      <c r="NHT322" s="35"/>
      <c r="NHU322" s="15"/>
      <c r="NHW322" s="13"/>
      <c r="NHX322" s="35"/>
      <c r="NHY322" s="35"/>
      <c r="NHZ322" s="15"/>
      <c r="NIB322" s="13"/>
      <c r="NIC322" s="35"/>
      <c r="NID322" s="35"/>
      <c r="NIE322" s="15"/>
      <c r="NIG322" s="13"/>
      <c r="NIH322" s="35"/>
      <c r="NII322" s="35"/>
      <c r="NIJ322" s="15"/>
      <c r="NIL322" s="13"/>
      <c r="NIM322" s="35"/>
      <c r="NIN322" s="35"/>
      <c r="NIO322" s="15"/>
      <c r="NIQ322" s="13"/>
      <c r="NIR322" s="35"/>
      <c r="NIS322" s="35"/>
      <c r="NIT322" s="15"/>
      <c r="NIV322" s="13"/>
      <c r="NIW322" s="35"/>
      <c r="NIX322" s="35"/>
      <c r="NIY322" s="15"/>
      <c r="NJA322" s="13"/>
      <c r="NJB322" s="35"/>
      <c r="NJC322" s="35"/>
      <c r="NJD322" s="15"/>
      <c r="NJF322" s="13"/>
      <c r="NJG322" s="35"/>
      <c r="NJH322" s="35"/>
      <c r="NJI322" s="15"/>
      <c r="NJK322" s="13"/>
      <c r="NJL322" s="35"/>
      <c r="NJM322" s="35"/>
      <c r="NJN322" s="15"/>
      <c r="NJP322" s="13"/>
      <c r="NJQ322" s="35"/>
      <c r="NJR322" s="35"/>
      <c r="NJS322" s="15"/>
      <c r="NJU322" s="13"/>
      <c r="NJV322" s="35"/>
      <c r="NJW322" s="35"/>
      <c r="NJX322" s="15"/>
      <c r="NJZ322" s="13"/>
      <c r="NKA322" s="35"/>
      <c r="NKB322" s="35"/>
      <c r="NKC322" s="15"/>
      <c r="NKE322" s="13"/>
      <c r="NKF322" s="35"/>
      <c r="NKG322" s="35"/>
      <c r="NKH322" s="15"/>
      <c r="NKJ322" s="13"/>
      <c r="NKK322" s="35"/>
      <c r="NKL322" s="35"/>
      <c r="NKM322" s="15"/>
      <c r="NKO322" s="13"/>
      <c r="NKP322" s="35"/>
      <c r="NKQ322" s="35"/>
      <c r="NKR322" s="15"/>
      <c r="NKT322" s="13"/>
      <c r="NKU322" s="35"/>
      <c r="NKV322" s="35"/>
      <c r="NKW322" s="15"/>
      <c r="NKY322" s="13"/>
      <c r="NKZ322" s="35"/>
      <c r="NLA322" s="35"/>
      <c r="NLB322" s="15"/>
      <c r="NLD322" s="13"/>
      <c r="NLE322" s="35"/>
      <c r="NLF322" s="35"/>
      <c r="NLG322" s="15"/>
      <c r="NLI322" s="13"/>
      <c r="NLJ322" s="35"/>
      <c r="NLK322" s="35"/>
      <c r="NLL322" s="15"/>
      <c r="NLN322" s="13"/>
      <c r="NLO322" s="35"/>
      <c r="NLP322" s="35"/>
      <c r="NLQ322" s="15"/>
      <c r="NLS322" s="13"/>
      <c r="NLT322" s="35"/>
      <c r="NLU322" s="35"/>
      <c r="NLV322" s="15"/>
      <c r="NLX322" s="13"/>
      <c r="NLY322" s="35"/>
      <c r="NLZ322" s="35"/>
      <c r="NMA322" s="15"/>
      <c r="NMC322" s="13"/>
      <c r="NMD322" s="35"/>
      <c r="NME322" s="35"/>
      <c r="NMF322" s="15"/>
      <c r="NMH322" s="13"/>
      <c r="NMI322" s="35"/>
      <c r="NMJ322" s="35"/>
      <c r="NMK322" s="15"/>
      <c r="NMM322" s="13"/>
      <c r="NMN322" s="35"/>
      <c r="NMO322" s="35"/>
      <c r="NMP322" s="15"/>
      <c r="NMR322" s="13"/>
      <c r="NMS322" s="35"/>
      <c r="NMT322" s="35"/>
      <c r="NMU322" s="15"/>
      <c r="NMW322" s="13"/>
      <c r="NMX322" s="35"/>
      <c r="NMY322" s="35"/>
      <c r="NMZ322" s="15"/>
      <c r="NNB322" s="13"/>
      <c r="NNC322" s="35"/>
      <c r="NND322" s="35"/>
      <c r="NNE322" s="15"/>
      <c r="NNG322" s="13"/>
      <c r="NNH322" s="35"/>
      <c r="NNI322" s="35"/>
      <c r="NNJ322" s="15"/>
      <c r="NNL322" s="13"/>
      <c r="NNM322" s="35"/>
      <c r="NNN322" s="35"/>
      <c r="NNO322" s="15"/>
      <c r="NNQ322" s="13"/>
      <c r="NNR322" s="35"/>
      <c r="NNS322" s="35"/>
      <c r="NNT322" s="15"/>
      <c r="NNV322" s="13"/>
      <c r="NNW322" s="35"/>
      <c r="NNX322" s="35"/>
      <c r="NNY322" s="15"/>
      <c r="NOA322" s="13"/>
      <c r="NOB322" s="35"/>
      <c r="NOC322" s="35"/>
      <c r="NOD322" s="15"/>
      <c r="NOF322" s="13"/>
      <c r="NOG322" s="35"/>
      <c r="NOH322" s="35"/>
      <c r="NOI322" s="15"/>
      <c r="NOK322" s="13"/>
      <c r="NOL322" s="35"/>
      <c r="NOM322" s="35"/>
      <c r="NON322" s="15"/>
      <c r="NOP322" s="13"/>
      <c r="NOQ322" s="35"/>
      <c r="NOR322" s="35"/>
      <c r="NOS322" s="15"/>
      <c r="NOU322" s="13"/>
      <c r="NOV322" s="35"/>
      <c r="NOW322" s="35"/>
      <c r="NOX322" s="15"/>
      <c r="NOZ322" s="13"/>
      <c r="NPA322" s="35"/>
      <c r="NPB322" s="35"/>
      <c r="NPC322" s="15"/>
      <c r="NPE322" s="13"/>
      <c r="NPF322" s="35"/>
      <c r="NPG322" s="35"/>
      <c r="NPH322" s="15"/>
      <c r="NPJ322" s="13"/>
      <c r="NPK322" s="35"/>
      <c r="NPL322" s="35"/>
      <c r="NPM322" s="15"/>
      <c r="NPO322" s="13"/>
      <c r="NPP322" s="35"/>
      <c r="NPQ322" s="35"/>
      <c r="NPR322" s="15"/>
      <c r="NPT322" s="13"/>
      <c r="NPU322" s="35"/>
      <c r="NPV322" s="35"/>
      <c r="NPW322" s="15"/>
      <c r="NPY322" s="13"/>
      <c r="NPZ322" s="35"/>
      <c r="NQA322" s="35"/>
      <c r="NQB322" s="15"/>
      <c r="NQD322" s="13"/>
      <c r="NQE322" s="35"/>
      <c r="NQF322" s="35"/>
      <c r="NQG322" s="15"/>
      <c r="NQI322" s="13"/>
      <c r="NQJ322" s="35"/>
      <c r="NQK322" s="35"/>
      <c r="NQL322" s="15"/>
      <c r="NQN322" s="13"/>
      <c r="NQO322" s="35"/>
      <c r="NQP322" s="35"/>
      <c r="NQQ322" s="15"/>
      <c r="NQS322" s="13"/>
      <c r="NQT322" s="35"/>
      <c r="NQU322" s="35"/>
      <c r="NQV322" s="15"/>
      <c r="NQX322" s="13"/>
      <c r="NQY322" s="35"/>
      <c r="NQZ322" s="35"/>
      <c r="NRA322" s="15"/>
      <c r="NRC322" s="13"/>
      <c r="NRD322" s="35"/>
      <c r="NRE322" s="35"/>
      <c r="NRF322" s="15"/>
      <c r="NRH322" s="13"/>
      <c r="NRI322" s="35"/>
      <c r="NRJ322" s="35"/>
      <c r="NRK322" s="15"/>
      <c r="NRM322" s="13"/>
      <c r="NRN322" s="35"/>
      <c r="NRO322" s="35"/>
      <c r="NRP322" s="15"/>
      <c r="NRR322" s="13"/>
      <c r="NRS322" s="35"/>
      <c r="NRT322" s="35"/>
      <c r="NRU322" s="15"/>
      <c r="NRW322" s="13"/>
      <c r="NRX322" s="35"/>
      <c r="NRY322" s="35"/>
      <c r="NRZ322" s="15"/>
      <c r="NSB322" s="13"/>
      <c r="NSC322" s="35"/>
      <c r="NSD322" s="35"/>
      <c r="NSE322" s="15"/>
      <c r="NSG322" s="13"/>
      <c r="NSH322" s="35"/>
      <c r="NSI322" s="35"/>
      <c r="NSJ322" s="15"/>
      <c r="NSL322" s="13"/>
      <c r="NSM322" s="35"/>
      <c r="NSN322" s="35"/>
      <c r="NSO322" s="15"/>
      <c r="NSQ322" s="13"/>
      <c r="NSR322" s="35"/>
      <c r="NSS322" s="35"/>
      <c r="NST322" s="15"/>
      <c r="NSV322" s="13"/>
      <c r="NSW322" s="35"/>
      <c r="NSX322" s="35"/>
      <c r="NSY322" s="15"/>
      <c r="NTA322" s="13"/>
      <c r="NTB322" s="35"/>
      <c r="NTC322" s="35"/>
      <c r="NTD322" s="15"/>
      <c r="NTF322" s="13"/>
      <c r="NTG322" s="35"/>
      <c r="NTH322" s="35"/>
      <c r="NTI322" s="15"/>
      <c r="NTK322" s="13"/>
      <c r="NTL322" s="35"/>
      <c r="NTM322" s="35"/>
      <c r="NTN322" s="15"/>
      <c r="NTP322" s="13"/>
      <c r="NTQ322" s="35"/>
      <c r="NTR322" s="35"/>
      <c r="NTS322" s="15"/>
      <c r="NTU322" s="13"/>
      <c r="NTV322" s="35"/>
      <c r="NTW322" s="35"/>
      <c r="NTX322" s="15"/>
      <c r="NTZ322" s="13"/>
      <c r="NUA322" s="35"/>
      <c r="NUB322" s="35"/>
      <c r="NUC322" s="15"/>
      <c r="NUE322" s="13"/>
      <c r="NUF322" s="35"/>
      <c r="NUG322" s="35"/>
      <c r="NUH322" s="15"/>
      <c r="NUJ322" s="13"/>
      <c r="NUK322" s="35"/>
      <c r="NUL322" s="35"/>
      <c r="NUM322" s="15"/>
      <c r="NUO322" s="13"/>
      <c r="NUP322" s="35"/>
      <c r="NUQ322" s="35"/>
      <c r="NUR322" s="15"/>
      <c r="NUT322" s="13"/>
      <c r="NUU322" s="35"/>
      <c r="NUV322" s="35"/>
      <c r="NUW322" s="15"/>
      <c r="NUY322" s="13"/>
      <c r="NUZ322" s="35"/>
      <c r="NVA322" s="35"/>
      <c r="NVB322" s="15"/>
      <c r="NVD322" s="13"/>
      <c r="NVE322" s="35"/>
      <c r="NVF322" s="35"/>
      <c r="NVG322" s="15"/>
      <c r="NVI322" s="13"/>
      <c r="NVJ322" s="35"/>
      <c r="NVK322" s="35"/>
      <c r="NVL322" s="15"/>
      <c r="NVN322" s="13"/>
      <c r="NVO322" s="35"/>
      <c r="NVP322" s="35"/>
      <c r="NVQ322" s="15"/>
      <c r="NVS322" s="13"/>
      <c r="NVT322" s="35"/>
      <c r="NVU322" s="35"/>
      <c r="NVV322" s="15"/>
      <c r="NVX322" s="13"/>
      <c r="NVY322" s="35"/>
      <c r="NVZ322" s="35"/>
      <c r="NWA322" s="15"/>
      <c r="NWC322" s="13"/>
      <c r="NWD322" s="35"/>
      <c r="NWE322" s="35"/>
      <c r="NWF322" s="15"/>
      <c r="NWH322" s="13"/>
      <c r="NWI322" s="35"/>
      <c r="NWJ322" s="35"/>
      <c r="NWK322" s="15"/>
      <c r="NWM322" s="13"/>
      <c r="NWN322" s="35"/>
      <c r="NWO322" s="35"/>
      <c r="NWP322" s="15"/>
      <c r="NWR322" s="13"/>
      <c r="NWS322" s="35"/>
      <c r="NWT322" s="35"/>
      <c r="NWU322" s="15"/>
      <c r="NWW322" s="13"/>
      <c r="NWX322" s="35"/>
      <c r="NWY322" s="35"/>
      <c r="NWZ322" s="15"/>
      <c r="NXB322" s="13"/>
      <c r="NXC322" s="35"/>
      <c r="NXD322" s="35"/>
      <c r="NXE322" s="15"/>
      <c r="NXG322" s="13"/>
      <c r="NXH322" s="35"/>
      <c r="NXI322" s="35"/>
      <c r="NXJ322" s="15"/>
      <c r="NXL322" s="13"/>
      <c r="NXM322" s="35"/>
      <c r="NXN322" s="35"/>
      <c r="NXO322" s="15"/>
      <c r="NXQ322" s="13"/>
      <c r="NXR322" s="35"/>
      <c r="NXS322" s="35"/>
      <c r="NXT322" s="15"/>
      <c r="NXV322" s="13"/>
      <c r="NXW322" s="35"/>
      <c r="NXX322" s="35"/>
      <c r="NXY322" s="15"/>
      <c r="NYA322" s="13"/>
      <c r="NYB322" s="35"/>
      <c r="NYC322" s="35"/>
      <c r="NYD322" s="15"/>
      <c r="NYF322" s="13"/>
      <c r="NYG322" s="35"/>
      <c r="NYH322" s="35"/>
      <c r="NYI322" s="15"/>
      <c r="NYK322" s="13"/>
      <c r="NYL322" s="35"/>
      <c r="NYM322" s="35"/>
      <c r="NYN322" s="15"/>
      <c r="NYP322" s="13"/>
      <c r="NYQ322" s="35"/>
      <c r="NYR322" s="35"/>
      <c r="NYS322" s="15"/>
      <c r="NYU322" s="13"/>
      <c r="NYV322" s="35"/>
      <c r="NYW322" s="35"/>
      <c r="NYX322" s="15"/>
      <c r="NYZ322" s="13"/>
      <c r="NZA322" s="35"/>
      <c r="NZB322" s="35"/>
      <c r="NZC322" s="15"/>
      <c r="NZE322" s="13"/>
      <c r="NZF322" s="35"/>
      <c r="NZG322" s="35"/>
      <c r="NZH322" s="15"/>
      <c r="NZJ322" s="13"/>
      <c r="NZK322" s="35"/>
      <c r="NZL322" s="35"/>
      <c r="NZM322" s="15"/>
      <c r="NZO322" s="13"/>
      <c r="NZP322" s="35"/>
      <c r="NZQ322" s="35"/>
      <c r="NZR322" s="15"/>
      <c r="NZT322" s="13"/>
      <c r="NZU322" s="35"/>
      <c r="NZV322" s="35"/>
      <c r="NZW322" s="15"/>
      <c r="NZY322" s="13"/>
      <c r="NZZ322" s="35"/>
      <c r="OAA322" s="35"/>
      <c r="OAB322" s="15"/>
      <c r="OAD322" s="13"/>
      <c r="OAE322" s="35"/>
      <c r="OAF322" s="35"/>
      <c r="OAG322" s="15"/>
      <c r="OAI322" s="13"/>
      <c r="OAJ322" s="35"/>
      <c r="OAK322" s="35"/>
      <c r="OAL322" s="15"/>
      <c r="OAN322" s="13"/>
      <c r="OAO322" s="35"/>
      <c r="OAP322" s="35"/>
      <c r="OAQ322" s="15"/>
      <c r="OAS322" s="13"/>
      <c r="OAT322" s="35"/>
      <c r="OAU322" s="35"/>
      <c r="OAV322" s="15"/>
      <c r="OAX322" s="13"/>
      <c r="OAY322" s="35"/>
      <c r="OAZ322" s="35"/>
      <c r="OBA322" s="15"/>
      <c r="OBC322" s="13"/>
      <c r="OBD322" s="35"/>
      <c r="OBE322" s="35"/>
      <c r="OBF322" s="15"/>
      <c r="OBH322" s="13"/>
      <c r="OBI322" s="35"/>
      <c r="OBJ322" s="35"/>
      <c r="OBK322" s="15"/>
      <c r="OBM322" s="13"/>
      <c r="OBN322" s="35"/>
      <c r="OBO322" s="35"/>
      <c r="OBP322" s="15"/>
      <c r="OBR322" s="13"/>
      <c r="OBS322" s="35"/>
      <c r="OBT322" s="35"/>
      <c r="OBU322" s="15"/>
      <c r="OBW322" s="13"/>
      <c r="OBX322" s="35"/>
      <c r="OBY322" s="35"/>
      <c r="OBZ322" s="15"/>
      <c r="OCB322" s="13"/>
      <c r="OCC322" s="35"/>
      <c r="OCD322" s="35"/>
      <c r="OCE322" s="15"/>
      <c r="OCG322" s="13"/>
      <c r="OCH322" s="35"/>
      <c r="OCI322" s="35"/>
      <c r="OCJ322" s="15"/>
      <c r="OCL322" s="13"/>
      <c r="OCM322" s="35"/>
      <c r="OCN322" s="35"/>
      <c r="OCO322" s="15"/>
      <c r="OCQ322" s="13"/>
      <c r="OCR322" s="35"/>
      <c r="OCS322" s="35"/>
      <c r="OCT322" s="15"/>
      <c r="OCV322" s="13"/>
      <c r="OCW322" s="35"/>
      <c r="OCX322" s="35"/>
      <c r="OCY322" s="15"/>
      <c r="ODA322" s="13"/>
      <c r="ODB322" s="35"/>
      <c r="ODC322" s="35"/>
      <c r="ODD322" s="15"/>
      <c r="ODF322" s="13"/>
      <c r="ODG322" s="35"/>
      <c r="ODH322" s="35"/>
      <c r="ODI322" s="15"/>
      <c r="ODK322" s="13"/>
      <c r="ODL322" s="35"/>
      <c r="ODM322" s="35"/>
      <c r="ODN322" s="15"/>
      <c r="ODP322" s="13"/>
      <c r="ODQ322" s="35"/>
      <c r="ODR322" s="35"/>
      <c r="ODS322" s="15"/>
      <c r="ODU322" s="13"/>
      <c r="ODV322" s="35"/>
      <c r="ODW322" s="35"/>
      <c r="ODX322" s="15"/>
      <c r="ODZ322" s="13"/>
      <c r="OEA322" s="35"/>
      <c r="OEB322" s="35"/>
      <c r="OEC322" s="15"/>
      <c r="OEE322" s="13"/>
      <c r="OEF322" s="35"/>
      <c r="OEG322" s="35"/>
      <c r="OEH322" s="15"/>
      <c r="OEJ322" s="13"/>
      <c r="OEK322" s="35"/>
      <c r="OEL322" s="35"/>
      <c r="OEM322" s="15"/>
      <c r="OEO322" s="13"/>
      <c r="OEP322" s="35"/>
      <c r="OEQ322" s="35"/>
      <c r="OER322" s="15"/>
      <c r="OET322" s="13"/>
      <c r="OEU322" s="35"/>
      <c r="OEV322" s="35"/>
      <c r="OEW322" s="15"/>
      <c r="OEY322" s="13"/>
      <c r="OEZ322" s="35"/>
      <c r="OFA322" s="35"/>
      <c r="OFB322" s="15"/>
      <c r="OFD322" s="13"/>
      <c r="OFE322" s="35"/>
      <c r="OFF322" s="35"/>
      <c r="OFG322" s="15"/>
      <c r="OFI322" s="13"/>
      <c r="OFJ322" s="35"/>
      <c r="OFK322" s="35"/>
      <c r="OFL322" s="15"/>
      <c r="OFN322" s="13"/>
      <c r="OFO322" s="35"/>
      <c r="OFP322" s="35"/>
      <c r="OFQ322" s="15"/>
      <c r="OFS322" s="13"/>
      <c r="OFT322" s="35"/>
      <c r="OFU322" s="35"/>
      <c r="OFV322" s="15"/>
      <c r="OFX322" s="13"/>
      <c r="OFY322" s="35"/>
      <c r="OFZ322" s="35"/>
      <c r="OGA322" s="15"/>
      <c r="OGC322" s="13"/>
      <c r="OGD322" s="35"/>
      <c r="OGE322" s="35"/>
      <c r="OGF322" s="15"/>
      <c r="OGH322" s="13"/>
      <c r="OGI322" s="35"/>
      <c r="OGJ322" s="35"/>
      <c r="OGK322" s="15"/>
      <c r="OGM322" s="13"/>
      <c r="OGN322" s="35"/>
      <c r="OGO322" s="35"/>
      <c r="OGP322" s="15"/>
      <c r="OGR322" s="13"/>
      <c r="OGS322" s="35"/>
      <c r="OGT322" s="35"/>
      <c r="OGU322" s="15"/>
      <c r="OGW322" s="13"/>
      <c r="OGX322" s="35"/>
      <c r="OGY322" s="35"/>
      <c r="OGZ322" s="15"/>
      <c r="OHB322" s="13"/>
      <c r="OHC322" s="35"/>
      <c r="OHD322" s="35"/>
      <c r="OHE322" s="15"/>
      <c r="OHG322" s="13"/>
      <c r="OHH322" s="35"/>
      <c r="OHI322" s="35"/>
      <c r="OHJ322" s="15"/>
      <c r="OHL322" s="13"/>
      <c r="OHM322" s="35"/>
      <c r="OHN322" s="35"/>
      <c r="OHO322" s="15"/>
      <c r="OHQ322" s="13"/>
      <c r="OHR322" s="35"/>
      <c r="OHS322" s="35"/>
      <c r="OHT322" s="15"/>
      <c r="OHV322" s="13"/>
      <c r="OHW322" s="35"/>
      <c r="OHX322" s="35"/>
      <c r="OHY322" s="15"/>
      <c r="OIA322" s="13"/>
      <c r="OIB322" s="35"/>
      <c r="OIC322" s="35"/>
      <c r="OID322" s="15"/>
      <c r="OIF322" s="13"/>
      <c r="OIG322" s="35"/>
      <c r="OIH322" s="35"/>
      <c r="OII322" s="15"/>
      <c r="OIK322" s="13"/>
      <c r="OIL322" s="35"/>
      <c r="OIM322" s="35"/>
      <c r="OIN322" s="15"/>
      <c r="OIP322" s="13"/>
      <c r="OIQ322" s="35"/>
      <c r="OIR322" s="35"/>
      <c r="OIS322" s="15"/>
      <c r="OIU322" s="13"/>
      <c r="OIV322" s="35"/>
      <c r="OIW322" s="35"/>
      <c r="OIX322" s="15"/>
      <c r="OIZ322" s="13"/>
      <c r="OJA322" s="35"/>
      <c r="OJB322" s="35"/>
      <c r="OJC322" s="15"/>
      <c r="OJE322" s="13"/>
      <c r="OJF322" s="35"/>
      <c r="OJG322" s="35"/>
      <c r="OJH322" s="15"/>
      <c r="OJJ322" s="13"/>
      <c r="OJK322" s="35"/>
      <c r="OJL322" s="35"/>
      <c r="OJM322" s="15"/>
      <c r="OJO322" s="13"/>
      <c r="OJP322" s="35"/>
      <c r="OJQ322" s="35"/>
      <c r="OJR322" s="15"/>
      <c r="OJT322" s="13"/>
      <c r="OJU322" s="35"/>
      <c r="OJV322" s="35"/>
      <c r="OJW322" s="15"/>
      <c r="OJY322" s="13"/>
      <c r="OJZ322" s="35"/>
      <c r="OKA322" s="35"/>
      <c r="OKB322" s="15"/>
      <c r="OKD322" s="13"/>
      <c r="OKE322" s="35"/>
      <c r="OKF322" s="35"/>
      <c r="OKG322" s="15"/>
      <c r="OKI322" s="13"/>
      <c r="OKJ322" s="35"/>
      <c r="OKK322" s="35"/>
      <c r="OKL322" s="15"/>
      <c r="OKN322" s="13"/>
      <c r="OKO322" s="35"/>
      <c r="OKP322" s="35"/>
      <c r="OKQ322" s="15"/>
      <c r="OKS322" s="13"/>
      <c r="OKT322" s="35"/>
      <c r="OKU322" s="35"/>
      <c r="OKV322" s="15"/>
      <c r="OKX322" s="13"/>
      <c r="OKY322" s="35"/>
      <c r="OKZ322" s="35"/>
      <c r="OLA322" s="15"/>
      <c r="OLC322" s="13"/>
      <c r="OLD322" s="35"/>
      <c r="OLE322" s="35"/>
      <c r="OLF322" s="15"/>
      <c r="OLH322" s="13"/>
      <c r="OLI322" s="35"/>
      <c r="OLJ322" s="35"/>
      <c r="OLK322" s="15"/>
      <c r="OLM322" s="13"/>
      <c r="OLN322" s="35"/>
      <c r="OLO322" s="35"/>
      <c r="OLP322" s="15"/>
      <c r="OLR322" s="13"/>
      <c r="OLS322" s="35"/>
      <c r="OLT322" s="35"/>
      <c r="OLU322" s="15"/>
      <c r="OLW322" s="13"/>
      <c r="OLX322" s="35"/>
      <c r="OLY322" s="35"/>
      <c r="OLZ322" s="15"/>
      <c r="OMB322" s="13"/>
      <c r="OMC322" s="35"/>
      <c r="OMD322" s="35"/>
      <c r="OME322" s="15"/>
      <c r="OMG322" s="13"/>
      <c r="OMH322" s="35"/>
      <c r="OMI322" s="35"/>
      <c r="OMJ322" s="15"/>
      <c r="OML322" s="13"/>
      <c r="OMM322" s="35"/>
      <c r="OMN322" s="35"/>
      <c r="OMO322" s="15"/>
      <c r="OMQ322" s="13"/>
      <c r="OMR322" s="35"/>
      <c r="OMS322" s="35"/>
      <c r="OMT322" s="15"/>
      <c r="OMV322" s="13"/>
      <c r="OMW322" s="35"/>
      <c r="OMX322" s="35"/>
      <c r="OMY322" s="15"/>
      <c r="ONA322" s="13"/>
      <c r="ONB322" s="35"/>
      <c r="ONC322" s="35"/>
      <c r="OND322" s="15"/>
      <c r="ONF322" s="13"/>
      <c r="ONG322" s="35"/>
      <c r="ONH322" s="35"/>
      <c r="ONI322" s="15"/>
      <c r="ONK322" s="13"/>
      <c r="ONL322" s="35"/>
      <c r="ONM322" s="35"/>
      <c r="ONN322" s="15"/>
      <c r="ONP322" s="13"/>
      <c r="ONQ322" s="35"/>
      <c r="ONR322" s="35"/>
      <c r="ONS322" s="15"/>
      <c r="ONU322" s="13"/>
      <c r="ONV322" s="35"/>
      <c r="ONW322" s="35"/>
      <c r="ONX322" s="15"/>
      <c r="ONZ322" s="13"/>
      <c r="OOA322" s="35"/>
      <c r="OOB322" s="35"/>
      <c r="OOC322" s="15"/>
      <c r="OOE322" s="13"/>
      <c r="OOF322" s="35"/>
      <c r="OOG322" s="35"/>
      <c r="OOH322" s="15"/>
      <c r="OOJ322" s="13"/>
      <c r="OOK322" s="35"/>
      <c r="OOL322" s="35"/>
      <c r="OOM322" s="15"/>
      <c r="OOO322" s="13"/>
      <c r="OOP322" s="35"/>
      <c r="OOQ322" s="35"/>
      <c r="OOR322" s="15"/>
      <c r="OOT322" s="13"/>
      <c r="OOU322" s="35"/>
      <c r="OOV322" s="35"/>
      <c r="OOW322" s="15"/>
      <c r="OOY322" s="13"/>
      <c r="OOZ322" s="35"/>
      <c r="OPA322" s="35"/>
      <c r="OPB322" s="15"/>
      <c r="OPD322" s="13"/>
      <c r="OPE322" s="35"/>
      <c r="OPF322" s="35"/>
      <c r="OPG322" s="15"/>
      <c r="OPI322" s="13"/>
      <c r="OPJ322" s="35"/>
      <c r="OPK322" s="35"/>
      <c r="OPL322" s="15"/>
      <c r="OPN322" s="13"/>
      <c r="OPO322" s="35"/>
      <c r="OPP322" s="35"/>
      <c r="OPQ322" s="15"/>
      <c r="OPS322" s="13"/>
      <c r="OPT322" s="35"/>
      <c r="OPU322" s="35"/>
      <c r="OPV322" s="15"/>
      <c r="OPX322" s="13"/>
      <c r="OPY322" s="35"/>
      <c r="OPZ322" s="35"/>
      <c r="OQA322" s="15"/>
      <c r="OQC322" s="13"/>
      <c r="OQD322" s="35"/>
      <c r="OQE322" s="35"/>
      <c r="OQF322" s="15"/>
      <c r="OQH322" s="13"/>
      <c r="OQI322" s="35"/>
      <c r="OQJ322" s="35"/>
      <c r="OQK322" s="15"/>
      <c r="OQM322" s="13"/>
      <c r="OQN322" s="35"/>
      <c r="OQO322" s="35"/>
      <c r="OQP322" s="15"/>
      <c r="OQR322" s="13"/>
      <c r="OQS322" s="35"/>
      <c r="OQT322" s="35"/>
      <c r="OQU322" s="15"/>
      <c r="OQW322" s="13"/>
      <c r="OQX322" s="35"/>
      <c r="OQY322" s="35"/>
      <c r="OQZ322" s="15"/>
      <c r="ORB322" s="13"/>
      <c r="ORC322" s="35"/>
      <c r="ORD322" s="35"/>
      <c r="ORE322" s="15"/>
      <c r="ORG322" s="13"/>
      <c r="ORH322" s="35"/>
      <c r="ORI322" s="35"/>
      <c r="ORJ322" s="15"/>
      <c r="ORL322" s="13"/>
      <c r="ORM322" s="35"/>
      <c r="ORN322" s="35"/>
      <c r="ORO322" s="15"/>
      <c r="ORQ322" s="13"/>
      <c r="ORR322" s="35"/>
      <c r="ORS322" s="35"/>
      <c r="ORT322" s="15"/>
      <c r="ORV322" s="13"/>
      <c r="ORW322" s="35"/>
      <c r="ORX322" s="35"/>
      <c r="ORY322" s="15"/>
      <c r="OSA322" s="13"/>
      <c r="OSB322" s="35"/>
      <c r="OSC322" s="35"/>
      <c r="OSD322" s="15"/>
      <c r="OSF322" s="13"/>
      <c r="OSG322" s="35"/>
      <c r="OSH322" s="35"/>
      <c r="OSI322" s="15"/>
      <c r="OSK322" s="13"/>
      <c r="OSL322" s="35"/>
      <c r="OSM322" s="35"/>
      <c r="OSN322" s="15"/>
      <c r="OSP322" s="13"/>
      <c r="OSQ322" s="35"/>
      <c r="OSR322" s="35"/>
      <c r="OSS322" s="15"/>
      <c r="OSU322" s="13"/>
      <c r="OSV322" s="35"/>
      <c r="OSW322" s="35"/>
      <c r="OSX322" s="15"/>
      <c r="OSZ322" s="13"/>
      <c r="OTA322" s="35"/>
      <c r="OTB322" s="35"/>
      <c r="OTC322" s="15"/>
      <c r="OTE322" s="13"/>
      <c r="OTF322" s="35"/>
      <c r="OTG322" s="35"/>
      <c r="OTH322" s="15"/>
      <c r="OTJ322" s="13"/>
      <c r="OTK322" s="35"/>
      <c r="OTL322" s="35"/>
      <c r="OTM322" s="15"/>
      <c r="OTO322" s="13"/>
      <c r="OTP322" s="35"/>
      <c r="OTQ322" s="35"/>
      <c r="OTR322" s="15"/>
      <c r="OTT322" s="13"/>
      <c r="OTU322" s="35"/>
      <c r="OTV322" s="35"/>
      <c r="OTW322" s="15"/>
      <c r="OTY322" s="13"/>
      <c r="OTZ322" s="35"/>
      <c r="OUA322" s="35"/>
      <c r="OUB322" s="15"/>
      <c r="OUD322" s="13"/>
      <c r="OUE322" s="35"/>
      <c r="OUF322" s="35"/>
      <c r="OUG322" s="15"/>
      <c r="OUI322" s="13"/>
      <c r="OUJ322" s="35"/>
      <c r="OUK322" s="35"/>
      <c r="OUL322" s="15"/>
      <c r="OUN322" s="13"/>
      <c r="OUO322" s="35"/>
      <c r="OUP322" s="35"/>
      <c r="OUQ322" s="15"/>
      <c r="OUS322" s="13"/>
      <c r="OUT322" s="35"/>
      <c r="OUU322" s="35"/>
      <c r="OUV322" s="15"/>
      <c r="OUX322" s="13"/>
      <c r="OUY322" s="35"/>
      <c r="OUZ322" s="35"/>
      <c r="OVA322" s="15"/>
      <c r="OVC322" s="13"/>
      <c r="OVD322" s="35"/>
      <c r="OVE322" s="35"/>
      <c r="OVF322" s="15"/>
      <c r="OVH322" s="13"/>
      <c r="OVI322" s="35"/>
      <c r="OVJ322" s="35"/>
      <c r="OVK322" s="15"/>
      <c r="OVM322" s="13"/>
      <c r="OVN322" s="35"/>
      <c r="OVO322" s="35"/>
      <c r="OVP322" s="15"/>
      <c r="OVR322" s="13"/>
      <c r="OVS322" s="35"/>
      <c r="OVT322" s="35"/>
      <c r="OVU322" s="15"/>
      <c r="OVW322" s="13"/>
      <c r="OVX322" s="35"/>
      <c r="OVY322" s="35"/>
      <c r="OVZ322" s="15"/>
      <c r="OWB322" s="13"/>
      <c r="OWC322" s="35"/>
      <c r="OWD322" s="35"/>
      <c r="OWE322" s="15"/>
      <c r="OWG322" s="13"/>
      <c r="OWH322" s="35"/>
      <c r="OWI322" s="35"/>
      <c r="OWJ322" s="15"/>
      <c r="OWL322" s="13"/>
      <c r="OWM322" s="35"/>
      <c r="OWN322" s="35"/>
      <c r="OWO322" s="15"/>
      <c r="OWQ322" s="13"/>
      <c r="OWR322" s="35"/>
      <c r="OWS322" s="35"/>
      <c r="OWT322" s="15"/>
      <c r="OWV322" s="13"/>
      <c r="OWW322" s="35"/>
      <c r="OWX322" s="35"/>
      <c r="OWY322" s="15"/>
      <c r="OXA322" s="13"/>
      <c r="OXB322" s="35"/>
      <c r="OXC322" s="35"/>
      <c r="OXD322" s="15"/>
      <c r="OXF322" s="13"/>
      <c r="OXG322" s="35"/>
      <c r="OXH322" s="35"/>
      <c r="OXI322" s="15"/>
      <c r="OXK322" s="13"/>
      <c r="OXL322" s="35"/>
      <c r="OXM322" s="35"/>
      <c r="OXN322" s="15"/>
      <c r="OXP322" s="13"/>
      <c r="OXQ322" s="35"/>
      <c r="OXR322" s="35"/>
      <c r="OXS322" s="15"/>
      <c r="OXU322" s="13"/>
      <c r="OXV322" s="35"/>
      <c r="OXW322" s="35"/>
      <c r="OXX322" s="15"/>
      <c r="OXZ322" s="13"/>
      <c r="OYA322" s="35"/>
      <c r="OYB322" s="35"/>
      <c r="OYC322" s="15"/>
      <c r="OYE322" s="13"/>
      <c r="OYF322" s="35"/>
      <c r="OYG322" s="35"/>
      <c r="OYH322" s="15"/>
      <c r="OYJ322" s="13"/>
      <c r="OYK322" s="35"/>
      <c r="OYL322" s="35"/>
      <c r="OYM322" s="15"/>
      <c r="OYO322" s="13"/>
      <c r="OYP322" s="35"/>
      <c r="OYQ322" s="35"/>
      <c r="OYR322" s="15"/>
      <c r="OYT322" s="13"/>
      <c r="OYU322" s="35"/>
      <c r="OYV322" s="35"/>
      <c r="OYW322" s="15"/>
      <c r="OYY322" s="13"/>
      <c r="OYZ322" s="35"/>
      <c r="OZA322" s="35"/>
      <c r="OZB322" s="15"/>
      <c r="OZD322" s="13"/>
      <c r="OZE322" s="35"/>
      <c r="OZF322" s="35"/>
      <c r="OZG322" s="15"/>
      <c r="OZI322" s="13"/>
      <c r="OZJ322" s="35"/>
      <c r="OZK322" s="35"/>
      <c r="OZL322" s="15"/>
      <c r="OZN322" s="13"/>
      <c r="OZO322" s="35"/>
      <c r="OZP322" s="35"/>
      <c r="OZQ322" s="15"/>
      <c r="OZS322" s="13"/>
      <c r="OZT322" s="35"/>
      <c r="OZU322" s="35"/>
      <c r="OZV322" s="15"/>
      <c r="OZX322" s="13"/>
      <c r="OZY322" s="35"/>
      <c r="OZZ322" s="35"/>
      <c r="PAA322" s="15"/>
      <c r="PAC322" s="13"/>
      <c r="PAD322" s="35"/>
      <c r="PAE322" s="35"/>
      <c r="PAF322" s="15"/>
      <c r="PAH322" s="13"/>
      <c r="PAI322" s="35"/>
      <c r="PAJ322" s="35"/>
      <c r="PAK322" s="15"/>
      <c r="PAM322" s="13"/>
      <c r="PAN322" s="35"/>
      <c r="PAO322" s="35"/>
      <c r="PAP322" s="15"/>
      <c r="PAR322" s="13"/>
      <c r="PAS322" s="35"/>
      <c r="PAT322" s="35"/>
      <c r="PAU322" s="15"/>
      <c r="PAW322" s="13"/>
      <c r="PAX322" s="35"/>
      <c r="PAY322" s="35"/>
      <c r="PAZ322" s="15"/>
      <c r="PBB322" s="13"/>
      <c r="PBC322" s="35"/>
      <c r="PBD322" s="35"/>
      <c r="PBE322" s="15"/>
      <c r="PBG322" s="13"/>
      <c r="PBH322" s="35"/>
      <c r="PBI322" s="35"/>
      <c r="PBJ322" s="15"/>
      <c r="PBL322" s="13"/>
      <c r="PBM322" s="35"/>
      <c r="PBN322" s="35"/>
      <c r="PBO322" s="15"/>
      <c r="PBQ322" s="13"/>
      <c r="PBR322" s="35"/>
      <c r="PBS322" s="35"/>
      <c r="PBT322" s="15"/>
      <c r="PBV322" s="13"/>
      <c r="PBW322" s="35"/>
      <c r="PBX322" s="35"/>
      <c r="PBY322" s="15"/>
      <c r="PCA322" s="13"/>
      <c r="PCB322" s="35"/>
      <c r="PCC322" s="35"/>
      <c r="PCD322" s="15"/>
      <c r="PCF322" s="13"/>
      <c r="PCG322" s="35"/>
      <c r="PCH322" s="35"/>
      <c r="PCI322" s="15"/>
      <c r="PCK322" s="13"/>
      <c r="PCL322" s="35"/>
      <c r="PCM322" s="35"/>
      <c r="PCN322" s="15"/>
      <c r="PCP322" s="13"/>
      <c r="PCQ322" s="35"/>
      <c r="PCR322" s="35"/>
      <c r="PCS322" s="15"/>
      <c r="PCU322" s="13"/>
      <c r="PCV322" s="35"/>
      <c r="PCW322" s="35"/>
      <c r="PCX322" s="15"/>
      <c r="PCZ322" s="13"/>
      <c r="PDA322" s="35"/>
      <c r="PDB322" s="35"/>
      <c r="PDC322" s="15"/>
      <c r="PDE322" s="13"/>
      <c r="PDF322" s="35"/>
      <c r="PDG322" s="35"/>
      <c r="PDH322" s="15"/>
      <c r="PDJ322" s="13"/>
      <c r="PDK322" s="35"/>
      <c r="PDL322" s="35"/>
      <c r="PDM322" s="15"/>
      <c r="PDO322" s="13"/>
      <c r="PDP322" s="35"/>
      <c r="PDQ322" s="35"/>
      <c r="PDR322" s="15"/>
      <c r="PDT322" s="13"/>
      <c r="PDU322" s="35"/>
      <c r="PDV322" s="35"/>
      <c r="PDW322" s="15"/>
      <c r="PDY322" s="13"/>
      <c r="PDZ322" s="35"/>
      <c r="PEA322" s="35"/>
      <c r="PEB322" s="15"/>
      <c r="PED322" s="13"/>
      <c r="PEE322" s="35"/>
      <c r="PEF322" s="35"/>
      <c r="PEG322" s="15"/>
      <c r="PEI322" s="13"/>
      <c r="PEJ322" s="35"/>
      <c r="PEK322" s="35"/>
      <c r="PEL322" s="15"/>
      <c r="PEN322" s="13"/>
      <c r="PEO322" s="35"/>
      <c r="PEP322" s="35"/>
      <c r="PEQ322" s="15"/>
      <c r="PES322" s="13"/>
      <c r="PET322" s="35"/>
      <c r="PEU322" s="35"/>
      <c r="PEV322" s="15"/>
      <c r="PEX322" s="13"/>
      <c r="PEY322" s="35"/>
      <c r="PEZ322" s="35"/>
      <c r="PFA322" s="15"/>
      <c r="PFC322" s="13"/>
      <c r="PFD322" s="35"/>
      <c r="PFE322" s="35"/>
      <c r="PFF322" s="15"/>
      <c r="PFH322" s="13"/>
      <c r="PFI322" s="35"/>
      <c r="PFJ322" s="35"/>
      <c r="PFK322" s="15"/>
      <c r="PFM322" s="13"/>
      <c r="PFN322" s="35"/>
      <c r="PFO322" s="35"/>
      <c r="PFP322" s="15"/>
      <c r="PFR322" s="13"/>
      <c r="PFS322" s="35"/>
      <c r="PFT322" s="35"/>
      <c r="PFU322" s="15"/>
      <c r="PFW322" s="13"/>
      <c r="PFX322" s="35"/>
      <c r="PFY322" s="35"/>
      <c r="PFZ322" s="15"/>
      <c r="PGB322" s="13"/>
      <c r="PGC322" s="35"/>
      <c r="PGD322" s="35"/>
      <c r="PGE322" s="15"/>
      <c r="PGG322" s="13"/>
      <c r="PGH322" s="35"/>
      <c r="PGI322" s="35"/>
      <c r="PGJ322" s="15"/>
      <c r="PGL322" s="13"/>
      <c r="PGM322" s="35"/>
      <c r="PGN322" s="35"/>
      <c r="PGO322" s="15"/>
      <c r="PGQ322" s="13"/>
      <c r="PGR322" s="35"/>
      <c r="PGS322" s="35"/>
      <c r="PGT322" s="15"/>
      <c r="PGV322" s="13"/>
      <c r="PGW322" s="35"/>
      <c r="PGX322" s="35"/>
      <c r="PGY322" s="15"/>
      <c r="PHA322" s="13"/>
      <c r="PHB322" s="35"/>
      <c r="PHC322" s="35"/>
      <c r="PHD322" s="15"/>
      <c r="PHF322" s="13"/>
      <c r="PHG322" s="35"/>
      <c r="PHH322" s="35"/>
      <c r="PHI322" s="15"/>
      <c r="PHK322" s="13"/>
      <c r="PHL322" s="35"/>
      <c r="PHM322" s="35"/>
      <c r="PHN322" s="15"/>
      <c r="PHP322" s="13"/>
      <c r="PHQ322" s="35"/>
      <c r="PHR322" s="35"/>
      <c r="PHS322" s="15"/>
      <c r="PHU322" s="13"/>
      <c r="PHV322" s="35"/>
      <c r="PHW322" s="35"/>
      <c r="PHX322" s="15"/>
      <c r="PHZ322" s="13"/>
      <c r="PIA322" s="35"/>
      <c r="PIB322" s="35"/>
      <c r="PIC322" s="15"/>
      <c r="PIE322" s="13"/>
      <c r="PIF322" s="35"/>
      <c r="PIG322" s="35"/>
      <c r="PIH322" s="15"/>
      <c r="PIJ322" s="13"/>
      <c r="PIK322" s="35"/>
      <c r="PIL322" s="35"/>
      <c r="PIM322" s="15"/>
      <c r="PIO322" s="13"/>
      <c r="PIP322" s="35"/>
      <c r="PIQ322" s="35"/>
      <c r="PIR322" s="15"/>
      <c r="PIT322" s="13"/>
      <c r="PIU322" s="35"/>
      <c r="PIV322" s="35"/>
      <c r="PIW322" s="15"/>
      <c r="PIY322" s="13"/>
      <c r="PIZ322" s="35"/>
      <c r="PJA322" s="35"/>
      <c r="PJB322" s="15"/>
      <c r="PJD322" s="13"/>
      <c r="PJE322" s="35"/>
      <c r="PJF322" s="35"/>
      <c r="PJG322" s="15"/>
      <c r="PJI322" s="13"/>
      <c r="PJJ322" s="35"/>
      <c r="PJK322" s="35"/>
      <c r="PJL322" s="15"/>
      <c r="PJN322" s="13"/>
      <c r="PJO322" s="35"/>
      <c r="PJP322" s="35"/>
      <c r="PJQ322" s="15"/>
      <c r="PJS322" s="13"/>
      <c r="PJT322" s="35"/>
      <c r="PJU322" s="35"/>
      <c r="PJV322" s="15"/>
      <c r="PJX322" s="13"/>
      <c r="PJY322" s="35"/>
      <c r="PJZ322" s="35"/>
      <c r="PKA322" s="15"/>
      <c r="PKC322" s="13"/>
      <c r="PKD322" s="35"/>
      <c r="PKE322" s="35"/>
      <c r="PKF322" s="15"/>
      <c r="PKH322" s="13"/>
      <c r="PKI322" s="35"/>
      <c r="PKJ322" s="35"/>
      <c r="PKK322" s="15"/>
      <c r="PKM322" s="13"/>
      <c r="PKN322" s="35"/>
      <c r="PKO322" s="35"/>
      <c r="PKP322" s="15"/>
      <c r="PKR322" s="13"/>
      <c r="PKS322" s="35"/>
      <c r="PKT322" s="35"/>
      <c r="PKU322" s="15"/>
      <c r="PKW322" s="13"/>
      <c r="PKX322" s="35"/>
      <c r="PKY322" s="35"/>
      <c r="PKZ322" s="15"/>
      <c r="PLB322" s="13"/>
      <c r="PLC322" s="35"/>
      <c r="PLD322" s="35"/>
      <c r="PLE322" s="15"/>
      <c r="PLG322" s="13"/>
      <c r="PLH322" s="35"/>
      <c r="PLI322" s="35"/>
      <c r="PLJ322" s="15"/>
      <c r="PLL322" s="13"/>
      <c r="PLM322" s="35"/>
      <c r="PLN322" s="35"/>
      <c r="PLO322" s="15"/>
      <c r="PLQ322" s="13"/>
      <c r="PLR322" s="35"/>
      <c r="PLS322" s="35"/>
      <c r="PLT322" s="15"/>
      <c r="PLV322" s="13"/>
      <c r="PLW322" s="35"/>
      <c r="PLX322" s="35"/>
      <c r="PLY322" s="15"/>
      <c r="PMA322" s="13"/>
      <c r="PMB322" s="35"/>
      <c r="PMC322" s="35"/>
      <c r="PMD322" s="15"/>
      <c r="PMF322" s="13"/>
      <c r="PMG322" s="35"/>
      <c r="PMH322" s="35"/>
      <c r="PMI322" s="15"/>
      <c r="PMK322" s="13"/>
      <c r="PML322" s="35"/>
      <c r="PMM322" s="35"/>
      <c r="PMN322" s="15"/>
      <c r="PMP322" s="13"/>
      <c r="PMQ322" s="35"/>
      <c r="PMR322" s="35"/>
      <c r="PMS322" s="15"/>
      <c r="PMU322" s="13"/>
      <c r="PMV322" s="35"/>
      <c r="PMW322" s="35"/>
      <c r="PMX322" s="15"/>
      <c r="PMZ322" s="13"/>
      <c r="PNA322" s="35"/>
      <c r="PNB322" s="35"/>
      <c r="PNC322" s="15"/>
      <c r="PNE322" s="13"/>
      <c r="PNF322" s="35"/>
      <c r="PNG322" s="35"/>
      <c r="PNH322" s="15"/>
      <c r="PNJ322" s="13"/>
      <c r="PNK322" s="35"/>
      <c r="PNL322" s="35"/>
      <c r="PNM322" s="15"/>
      <c r="PNO322" s="13"/>
      <c r="PNP322" s="35"/>
      <c r="PNQ322" s="35"/>
      <c r="PNR322" s="15"/>
      <c r="PNT322" s="13"/>
      <c r="PNU322" s="35"/>
      <c r="PNV322" s="35"/>
      <c r="PNW322" s="15"/>
      <c r="PNY322" s="13"/>
      <c r="PNZ322" s="35"/>
      <c r="POA322" s="35"/>
      <c r="POB322" s="15"/>
      <c r="POD322" s="13"/>
      <c r="POE322" s="35"/>
      <c r="POF322" s="35"/>
      <c r="POG322" s="15"/>
      <c r="POI322" s="13"/>
      <c r="POJ322" s="35"/>
      <c r="POK322" s="35"/>
      <c r="POL322" s="15"/>
      <c r="PON322" s="13"/>
      <c r="POO322" s="35"/>
      <c r="POP322" s="35"/>
      <c r="POQ322" s="15"/>
      <c r="POS322" s="13"/>
      <c r="POT322" s="35"/>
      <c r="POU322" s="35"/>
      <c r="POV322" s="15"/>
      <c r="POX322" s="13"/>
      <c r="POY322" s="35"/>
      <c r="POZ322" s="35"/>
      <c r="PPA322" s="15"/>
      <c r="PPC322" s="13"/>
      <c r="PPD322" s="35"/>
      <c r="PPE322" s="35"/>
      <c r="PPF322" s="15"/>
      <c r="PPH322" s="13"/>
      <c r="PPI322" s="35"/>
      <c r="PPJ322" s="35"/>
      <c r="PPK322" s="15"/>
      <c r="PPM322" s="13"/>
      <c r="PPN322" s="35"/>
      <c r="PPO322" s="35"/>
      <c r="PPP322" s="15"/>
      <c r="PPR322" s="13"/>
      <c r="PPS322" s="35"/>
      <c r="PPT322" s="35"/>
      <c r="PPU322" s="15"/>
      <c r="PPW322" s="13"/>
      <c r="PPX322" s="35"/>
      <c r="PPY322" s="35"/>
      <c r="PPZ322" s="15"/>
      <c r="PQB322" s="13"/>
      <c r="PQC322" s="35"/>
      <c r="PQD322" s="35"/>
      <c r="PQE322" s="15"/>
      <c r="PQG322" s="13"/>
      <c r="PQH322" s="35"/>
      <c r="PQI322" s="35"/>
      <c r="PQJ322" s="15"/>
      <c r="PQL322" s="13"/>
      <c r="PQM322" s="35"/>
      <c r="PQN322" s="35"/>
      <c r="PQO322" s="15"/>
      <c r="PQQ322" s="13"/>
      <c r="PQR322" s="35"/>
      <c r="PQS322" s="35"/>
      <c r="PQT322" s="15"/>
      <c r="PQV322" s="13"/>
      <c r="PQW322" s="35"/>
      <c r="PQX322" s="35"/>
      <c r="PQY322" s="15"/>
      <c r="PRA322" s="13"/>
      <c r="PRB322" s="35"/>
      <c r="PRC322" s="35"/>
      <c r="PRD322" s="15"/>
      <c r="PRF322" s="13"/>
      <c r="PRG322" s="35"/>
      <c r="PRH322" s="35"/>
      <c r="PRI322" s="15"/>
      <c r="PRK322" s="13"/>
      <c r="PRL322" s="35"/>
      <c r="PRM322" s="35"/>
      <c r="PRN322" s="15"/>
      <c r="PRP322" s="13"/>
      <c r="PRQ322" s="35"/>
      <c r="PRR322" s="35"/>
      <c r="PRS322" s="15"/>
      <c r="PRU322" s="13"/>
      <c r="PRV322" s="35"/>
      <c r="PRW322" s="35"/>
      <c r="PRX322" s="15"/>
      <c r="PRZ322" s="13"/>
      <c r="PSA322" s="35"/>
      <c r="PSB322" s="35"/>
      <c r="PSC322" s="15"/>
      <c r="PSE322" s="13"/>
      <c r="PSF322" s="35"/>
      <c r="PSG322" s="35"/>
      <c r="PSH322" s="15"/>
      <c r="PSJ322" s="13"/>
      <c r="PSK322" s="35"/>
      <c r="PSL322" s="35"/>
      <c r="PSM322" s="15"/>
      <c r="PSO322" s="13"/>
      <c r="PSP322" s="35"/>
      <c r="PSQ322" s="35"/>
      <c r="PSR322" s="15"/>
      <c r="PST322" s="13"/>
      <c r="PSU322" s="35"/>
      <c r="PSV322" s="35"/>
      <c r="PSW322" s="15"/>
      <c r="PSY322" s="13"/>
      <c r="PSZ322" s="35"/>
      <c r="PTA322" s="35"/>
      <c r="PTB322" s="15"/>
      <c r="PTD322" s="13"/>
      <c r="PTE322" s="35"/>
      <c r="PTF322" s="35"/>
      <c r="PTG322" s="15"/>
      <c r="PTI322" s="13"/>
      <c r="PTJ322" s="35"/>
      <c r="PTK322" s="35"/>
      <c r="PTL322" s="15"/>
      <c r="PTN322" s="13"/>
      <c r="PTO322" s="35"/>
      <c r="PTP322" s="35"/>
      <c r="PTQ322" s="15"/>
      <c r="PTS322" s="13"/>
      <c r="PTT322" s="35"/>
      <c r="PTU322" s="35"/>
      <c r="PTV322" s="15"/>
      <c r="PTX322" s="13"/>
      <c r="PTY322" s="35"/>
      <c r="PTZ322" s="35"/>
      <c r="PUA322" s="15"/>
      <c r="PUC322" s="13"/>
      <c r="PUD322" s="35"/>
      <c r="PUE322" s="35"/>
      <c r="PUF322" s="15"/>
      <c r="PUH322" s="13"/>
      <c r="PUI322" s="35"/>
      <c r="PUJ322" s="35"/>
      <c r="PUK322" s="15"/>
      <c r="PUM322" s="13"/>
      <c r="PUN322" s="35"/>
      <c r="PUO322" s="35"/>
      <c r="PUP322" s="15"/>
      <c r="PUR322" s="13"/>
      <c r="PUS322" s="35"/>
      <c r="PUT322" s="35"/>
      <c r="PUU322" s="15"/>
      <c r="PUW322" s="13"/>
      <c r="PUX322" s="35"/>
      <c r="PUY322" s="35"/>
      <c r="PUZ322" s="15"/>
      <c r="PVB322" s="13"/>
      <c r="PVC322" s="35"/>
      <c r="PVD322" s="35"/>
      <c r="PVE322" s="15"/>
      <c r="PVG322" s="13"/>
      <c r="PVH322" s="35"/>
      <c r="PVI322" s="35"/>
      <c r="PVJ322" s="15"/>
      <c r="PVL322" s="13"/>
      <c r="PVM322" s="35"/>
      <c r="PVN322" s="35"/>
      <c r="PVO322" s="15"/>
      <c r="PVQ322" s="13"/>
      <c r="PVR322" s="35"/>
      <c r="PVS322" s="35"/>
      <c r="PVT322" s="15"/>
      <c r="PVV322" s="13"/>
      <c r="PVW322" s="35"/>
      <c r="PVX322" s="35"/>
      <c r="PVY322" s="15"/>
      <c r="PWA322" s="13"/>
      <c r="PWB322" s="35"/>
      <c r="PWC322" s="35"/>
      <c r="PWD322" s="15"/>
      <c r="PWF322" s="13"/>
      <c r="PWG322" s="35"/>
      <c r="PWH322" s="35"/>
      <c r="PWI322" s="15"/>
      <c r="PWK322" s="13"/>
      <c r="PWL322" s="35"/>
      <c r="PWM322" s="35"/>
      <c r="PWN322" s="15"/>
      <c r="PWP322" s="13"/>
      <c r="PWQ322" s="35"/>
      <c r="PWR322" s="35"/>
      <c r="PWS322" s="15"/>
      <c r="PWU322" s="13"/>
      <c r="PWV322" s="35"/>
      <c r="PWW322" s="35"/>
      <c r="PWX322" s="15"/>
      <c r="PWZ322" s="13"/>
      <c r="PXA322" s="35"/>
      <c r="PXB322" s="35"/>
      <c r="PXC322" s="15"/>
      <c r="PXE322" s="13"/>
      <c r="PXF322" s="35"/>
      <c r="PXG322" s="35"/>
      <c r="PXH322" s="15"/>
      <c r="PXJ322" s="13"/>
      <c r="PXK322" s="35"/>
      <c r="PXL322" s="35"/>
      <c r="PXM322" s="15"/>
      <c r="PXO322" s="13"/>
      <c r="PXP322" s="35"/>
      <c r="PXQ322" s="35"/>
      <c r="PXR322" s="15"/>
      <c r="PXT322" s="13"/>
      <c r="PXU322" s="35"/>
      <c r="PXV322" s="35"/>
      <c r="PXW322" s="15"/>
      <c r="PXY322" s="13"/>
      <c r="PXZ322" s="35"/>
      <c r="PYA322" s="35"/>
      <c r="PYB322" s="15"/>
      <c r="PYD322" s="13"/>
      <c r="PYE322" s="35"/>
      <c r="PYF322" s="35"/>
      <c r="PYG322" s="15"/>
      <c r="PYI322" s="13"/>
      <c r="PYJ322" s="35"/>
      <c r="PYK322" s="35"/>
      <c r="PYL322" s="15"/>
      <c r="PYN322" s="13"/>
      <c r="PYO322" s="35"/>
      <c r="PYP322" s="35"/>
      <c r="PYQ322" s="15"/>
      <c r="PYS322" s="13"/>
      <c r="PYT322" s="35"/>
      <c r="PYU322" s="35"/>
      <c r="PYV322" s="15"/>
      <c r="PYX322" s="13"/>
      <c r="PYY322" s="35"/>
      <c r="PYZ322" s="35"/>
      <c r="PZA322" s="15"/>
      <c r="PZC322" s="13"/>
      <c r="PZD322" s="35"/>
      <c r="PZE322" s="35"/>
      <c r="PZF322" s="15"/>
      <c r="PZH322" s="13"/>
      <c r="PZI322" s="35"/>
      <c r="PZJ322" s="35"/>
      <c r="PZK322" s="15"/>
      <c r="PZM322" s="13"/>
      <c r="PZN322" s="35"/>
      <c r="PZO322" s="35"/>
      <c r="PZP322" s="15"/>
      <c r="PZR322" s="13"/>
      <c r="PZS322" s="35"/>
      <c r="PZT322" s="35"/>
      <c r="PZU322" s="15"/>
      <c r="PZW322" s="13"/>
      <c r="PZX322" s="35"/>
      <c r="PZY322" s="35"/>
      <c r="PZZ322" s="15"/>
      <c r="QAB322" s="13"/>
      <c r="QAC322" s="35"/>
      <c r="QAD322" s="35"/>
      <c r="QAE322" s="15"/>
      <c r="QAG322" s="13"/>
      <c r="QAH322" s="35"/>
      <c r="QAI322" s="35"/>
      <c r="QAJ322" s="15"/>
      <c r="QAL322" s="13"/>
      <c r="QAM322" s="35"/>
      <c r="QAN322" s="35"/>
      <c r="QAO322" s="15"/>
      <c r="QAQ322" s="13"/>
      <c r="QAR322" s="35"/>
      <c r="QAS322" s="35"/>
      <c r="QAT322" s="15"/>
      <c r="QAV322" s="13"/>
      <c r="QAW322" s="35"/>
      <c r="QAX322" s="35"/>
      <c r="QAY322" s="15"/>
      <c r="QBA322" s="13"/>
      <c r="QBB322" s="35"/>
      <c r="QBC322" s="35"/>
      <c r="QBD322" s="15"/>
      <c r="QBF322" s="13"/>
      <c r="QBG322" s="35"/>
      <c r="QBH322" s="35"/>
      <c r="QBI322" s="15"/>
      <c r="QBK322" s="13"/>
      <c r="QBL322" s="35"/>
      <c r="QBM322" s="35"/>
      <c r="QBN322" s="15"/>
      <c r="QBP322" s="13"/>
      <c r="QBQ322" s="35"/>
      <c r="QBR322" s="35"/>
      <c r="QBS322" s="15"/>
      <c r="QBU322" s="13"/>
      <c r="QBV322" s="35"/>
      <c r="QBW322" s="35"/>
      <c r="QBX322" s="15"/>
      <c r="QBZ322" s="13"/>
      <c r="QCA322" s="35"/>
      <c r="QCB322" s="35"/>
      <c r="QCC322" s="15"/>
      <c r="QCE322" s="13"/>
      <c r="QCF322" s="35"/>
      <c r="QCG322" s="35"/>
      <c r="QCH322" s="15"/>
      <c r="QCJ322" s="13"/>
      <c r="QCK322" s="35"/>
      <c r="QCL322" s="35"/>
      <c r="QCM322" s="15"/>
      <c r="QCO322" s="13"/>
      <c r="QCP322" s="35"/>
      <c r="QCQ322" s="35"/>
      <c r="QCR322" s="15"/>
      <c r="QCT322" s="13"/>
      <c r="QCU322" s="35"/>
      <c r="QCV322" s="35"/>
      <c r="QCW322" s="15"/>
      <c r="QCY322" s="13"/>
      <c r="QCZ322" s="35"/>
      <c r="QDA322" s="35"/>
      <c r="QDB322" s="15"/>
      <c r="QDD322" s="13"/>
      <c r="QDE322" s="35"/>
      <c r="QDF322" s="35"/>
      <c r="QDG322" s="15"/>
      <c r="QDI322" s="13"/>
      <c r="QDJ322" s="35"/>
      <c r="QDK322" s="35"/>
      <c r="QDL322" s="15"/>
      <c r="QDN322" s="13"/>
      <c r="QDO322" s="35"/>
      <c r="QDP322" s="35"/>
      <c r="QDQ322" s="15"/>
      <c r="QDS322" s="13"/>
      <c r="QDT322" s="35"/>
      <c r="QDU322" s="35"/>
      <c r="QDV322" s="15"/>
      <c r="QDX322" s="13"/>
      <c r="QDY322" s="35"/>
      <c r="QDZ322" s="35"/>
      <c r="QEA322" s="15"/>
      <c r="QEC322" s="13"/>
      <c r="QED322" s="35"/>
      <c r="QEE322" s="35"/>
      <c r="QEF322" s="15"/>
      <c r="QEH322" s="13"/>
      <c r="QEI322" s="35"/>
      <c r="QEJ322" s="35"/>
      <c r="QEK322" s="15"/>
      <c r="QEM322" s="13"/>
      <c r="QEN322" s="35"/>
      <c r="QEO322" s="35"/>
      <c r="QEP322" s="15"/>
      <c r="QER322" s="13"/>
      <c r="QES322" s="35"/>
      <c r="QET322" s="35"/>
      <c r="QEU322" s="15"/>
      <c r="QEW322" s="13"/>
      <c r="QEX322" s="35"/>
      <c r="QEY322" s="35"/>
      <c r="QEZ322" s="15"/>
      <c r="QFB322" s="13"/>
      <c r="QFC322" s="35"/>
      <c r="QFD322" s="35"/>
      <c r="QFE322" s="15"/>
      <c r="QFG322" s="13"/>
      <c r="QFH322" s="35"/>
      <c r="QFI322" s="35"/>
      <c r="QFJ322" s="15"/>
      <c r="QFL322" s="13"/>
      <c r="QFM322" s="35"/>
      <c r="QFN322" s="35"/>
      <c r="QFO322" s="15"/>
      <c r="QFQ322" s="13"/>
      <c r="QFR322" s="35"/>
      <c r="QFS322" s="35"/>
      <c r="QFT322" s="15"/>
      <c r="QFV322" s="13"/>
      <c r="QFW322" s="35"/>
      <c r="QFX322" s="35"/>
      <c r="QFY322" s="15"/>
      <c r="QGA322" s="13"/>
      <c r="QGB322" s="35"/>
      <c r="QGC322" s="35"/>
      <c r="QGD322" s="15"/>
      <c r="QGF322" s="13"/>
      <c r="QGG322" s="35"/>
      <c r="QGH322" s="35"/>
      <c r="QGI322" s="15"/>
      <c r="QGK322" s="13"/>
      <c r="QGL322" s="35"/>
      <c r="QGM322" s="35"/>
      <c r="QGN322" s="15"/>
      <c r="QGP322" s="13"/>
      <c r="QGQ322" s="35"/>
      <c r="QGR322" s="35"/>
      <c r="QGS322" s="15"/>
      <c r="QGU322" s="13"/>
      <c r="QGV322" s="35"/>
      <c r="QGW322" s="35"/>
      <c r="QGX322" s="15"/>
      <c r="QGZ322" s="13"/>
      <c r="QHA322" s="35"/>
      <c r="QHB322" s="35"/>
      <c r="QHC322" s="15"/>
      <c r="QHE322" s="13"/>
      <c r="QHF322" s="35"/>
      <c r="QHG322" s="35"/>
      <c r="QHH322" s="15"/>
      <c r="QHJ322" s="13"/>
      <c r="QHK322" s="35"/>
      <c r="QHL322" s="35"/>
      <c r="QHM322" s="15"/>
      <c r="QHO322" s="13"/>
      <c r="QHP322" s="35"/>
      <c r="QHQ322" s="35"/>
      <c r="QHR322" s="15"/>
      <c r="QHT322" s="13"/>
      <c r="QHU322" s="35"/>
      <c r="QHV322" s="35"/>
      <c r="QHW322" s="15"/>
      <c r="QHY322" s="13"/>
      <c r="QHZ322" s="35"/>
      <c r="QIA322" s="35"/>
      <c r="QIB322" s="15"/>
      <c r="QID322" s="13"/>
      <c r="QIE322" s="35"/>
      <c r="QIF322" s="35"/>
      <c r="QIG322" s="15"/>
      <c r="QII322" s="13"/>
      <c r="QIJ322" s="35"/>
      <c r="QIK322" s="35"/>
      <c r="QIL322" s="15"/>
      <c r="QIN322" s="13"/>
      <c r="QIO322" s="35"/>
      <c r="QIP322" s="35"/>
      <c r="QIQ322" s="15"/>
      <c r="QIS322" s="13"/>
      <c r="QIT322" s="35"/>
      <c r="QIU322" s="35"/>
      <c r="QIV322" s="15"/>
      <c r="QIX322" s="13"/>
      <c r="QIY322" s="35"/>
      <c r="QIZ322" s="35"/>
      <c r="QJA322" s="15"/>
      <c r="QJC322" s="13"/>
      <c r="QJD322" s="35"/>
      <c r="QJE322" s="35"/>
      <c r="QJF322" s="15"/>
      <c r="QJH322" s="13"/>
      <c r="QJI322" s="35"/>
      <c r="QJJ322" s="35"/>
      <c r="QJK322" s="15"/>
      <c r="QJM322" s="13"/>
      <c r="QJN322" s="35"/>
      <c r="QJO322" s="35"/>
      <c r="QJP322" s="15"/>
      <c r="QJR322" s="13"/>
      <c r="QJS322" s="35"/>
      <c r="QJT322" s="35"/>
      <c r="QJU322" s="15"/>
      <c r="QJW322" s="13"/>
      <c r="QJX322" s="35"/>
      <c r="QJY322" s="35"/>
      <c r="QJZ322" s="15"/>
      <c r="QKB322" s="13"/>
      <c r="QKC322" s="35"/>
      <c r="QKD322" s="35"/>
      <c r="QKE322" s="15"/>
      <c r="QKG322" s="13"/>
      <c r="QKH322" s="35"/>
      <c r="QKI322" s="35"/>
      <c r="QKJ322" s="15"/>
      <c r="QKL322" s="13"/>
      <c r="QKM322" s="35"/>
      <c r="QKN322" s="35"/>
      <c r="QKO322" s="15"/>
      <c r="QKQ322" s="13"/>
      <c r="QKR322" s="35"/>
      <c r="QKS322" s="35"/>
      <c r="QKT322" s="15"/>
      <c r="QKV322" s="13"/>
      <c r="QKW322" s="35"/>
      <c r="QKX322" s="35"/>
      <c r="QKY322" s="15"/>
      <c r="QLA322" s="13"/>
      <c r="QLB322" s="35"/>
      <c r="QLC322" s="35"/>
      <c r="QLD322" s="15"/>
      <c r="QLF322" s="13"/>
      <c r="QLG322" s="35"/>
      <c r="QLH322" s="35"/>
      <c r="QLI322" s="15"/>
      <c r="QLK322" s="13"/>
      <c r="QLL322" s="35"/>
      <c r="QLM322" s="35"/>
      <c r="QLN322" s="15"/>
      <c r="QLP322" s="13"/>
      <c r="QLQ322" s="35"/>
      <c r="QLR322" s="35"/>
      <c r="QLS322" s="15"/>
      <c r="QLU322" s="13"/>
      <c r="QLV322" s="35"/>
      <c r="QLW322" s="35"/>
      <c r="QLX322" s="15"/>
      <c r="QLZ322" s="13"/>
      <c r="QMA322" s="35"/>
      <c r="QMB322" s="35"/>
      <c r="QMC322" s="15"/>
      <c r="QME322" s="13"/>
      <c r="QMF322" s="35"/>
      <c r="QMG322" s="35"/>
      <c r="QMH322" s="15"/>
      <c r="QMJ322" s="13"/>
      <c r="QMK322" s="35"/>
      <c r="QML322" s="35"/>
      <c r="QMM322" s="15"/>
      <c r="QMO322" s="13"/>
      <c r="QMP322" s="35"/>
      <c r="QMQ322" s="35"/>
      <c r="QMR322" s="15"/>
      <c r="QMT322" s="13"/>
      <c r="QMU322" s="35"/>
      <c r="QMV322" s="35"/>
      <c r="QMW322" s="15"/>
      <c r="QMY322" s="13"/>
      <c r="QMZ322" s="35"/>
      <c r="QNA322" s="35"/>
      <c r="QNB322" s="15"/>
      <c r="QND322" s="13"/>
      <c r="QNE322" s="35"/>
      <c r="QNF322" s="35"/>
      <c r="QNG322" s="15"/>
      <c r="QNI322" s="13"/>
      <c r="QNJ322" s="35"/>
      <c r="QNK322" s="35"/>
      <c r="QNL322" s="15"/>
      <c r="QNN322" s="13"/>
      <c r="QNO322" s="35"/>
      <c r="QNP322" s="35"/>
      <c r="QNQ322" s="15"/>
      <c r="QNS322" s="13"/>
      <c r="QNT322" s="35"/>
      <c r="QNU322" s="35"/>
      <c r="QNV322" s="15"/>
      <c r="QNX322" s="13"/>
      <c r="QNY322" s="35"/>
      <c r="QNZ322" s="35"/>
      <c r="QOA322" s="15"/>
      <c r="QOC322" s="13"/>
      <c r="QOD322" s="35"/>
      <c r="QOE322" s="35"/>
      <c r="QOF322" s="15"/>
      <c r="QOH322" s="13"/>
      <c r="QOI322" s="35"/>
      <c r="QOJ322" s="35"/>
      <c r="QOK322" s="15"/>
      <c r="QOM322" s="13"/>
      <c r="QON322" s="35"/>
      <c r="QOO322" s="35"/>
      <c r="QOP322" s="15"/>
      <c r="QOR322" s="13"/>
      <c r="QOS322" s="35"/>
      <c r="QOT322" s="35"/>
      <c r="QOU322" s="15"/>
      <c r="QOW322" s="13"/>
      <c r="QOX322" s="35"/>
      <c r="QOY322" s="35"/>
      <c r="QOZ322" s="15"/>
      <c r="QPB322" s="13"/>
      <c r="QPC322" s="35"/>
      <c r="QPD322" s="35"/>
      <c r="QPE322" s="15"/>
      <c r="QPG322" s="13"/>
      <c r="QPH322" s="35"/>
      <c r="QPI322" s="35"/>
      <c r="QPJ322" s="15"/>
      <c r="QPL322" s="13"/>
      <c r="QPM322" s="35"/>
      <c r="QPN322" s="35"/>
      <c r="QPO322" s="15"/>
      <c r="QPQ322" s="13"/>
      <c r="QPR322" s="35"/>
      <c r="QPS322" s="35"/>
      <c r="QPT322" s="15"/>
      <c r="QPV322" s="13"/>
      <c r="QPW322" s="35"/>
      <c r="QPX322" s="35"/>
      <c r="QPY322" s="15"/>
      <c r="QQA322" s="13"/>
      <c r="QQB322" s="35"/>
      <c r="QQC322" s="35"/>
      <c r="QQD322" s="15"/>
      <c r="QQF322" s="13"/>
      <c r="QQG322" s="35"/>
      <c r="QQH322" s="35"/>
      <c r="QQI322" s="15"/>
      <c r="QQK322" s="13"/>
      <c r="QQL322" s="35"/>
      <c r="QQM322" s="35"/>
      <c r="QQN322" s="15"/>
      <c r="QQP322" s="13"/>
      <c r="QQQ322" s="35"/>
      <c r="QQR322" s="35"/>
      <c r="QQS322" s="15"/>
      <c r="QQU322" s="13"/>
      <c r="QQV322" s="35"/>
      <c r="QQW322" s="35"/>
      <c r="QQX322" s="15"/>
      <c r="QQZ322" s="13"/>
      <c r="QRA322" s="35"/>
      <c r="QRB322" s="35"/>
      <c r="QRC322" s="15"/>
      <c r="QRE322" s="13"/>
      <c r="QRF322" s="35"/>
      <c r="QRG322" s="35"/>
      <c r="QRH322" s="15"/>
      <c r="QRJ322" s="13"/>
      <c r="QRK322" s="35"/>
      <c r="QRL322" s="35"/>
      <c r="QRM322" s="15"/>
      <c r="QRO322" s="13"/>
      <c r="QRP322" s="35"/>
      <c r="QRQ322" s="35"/>
      <c r="QRR322" s="15"/>
      <c r="QRT322" s="13"/>
      <c r="QRU322" s="35"/>
      <c r="QRV322" s="35"/>
      <c r="QRW322" s="15"/>
      <c r="QRY322" s="13"/>
      <c r="QRZ322" s="35"/>
      <c r="QSA322" s="35"/>
      <c r="QSB322" s="15"/>
      <c r="QSD322" s="13"/>
      <c r="QSE322" s="35"/>
      <c r="QSF322" s="35"/>
      <c r="QSG322" s="15"/>
      <c r="QSI322" s="13"/>
      <c r="QSJ322" s="35"/>
      <c r="QSK322" s="35"/>
      <c r="QSL322" s="15"/>
      <c r="QSN322" s="13"/>
      <c r="QSO322" s="35"/>
      <c r="QSP322" s="35"/>
      <c r="QSQ322" s="15"/>
      <c r="QSS322" s="13"/>
      <c r="QST322" s="35"/>
      <c r="QSU322" s="35"/>
      <c r="QSV322" s="15"/>
      <c r="QSX322" s="13"/>
      <c r="QSY322" s="35"/>
      <c r="QSZ322" s="35"/>
      <c r="QTA322" s="15"/>
      <c r="QTC322" s="13"/>
      <c r="QTD322" s="35"/>
      <c r="QTE322" s="35"/>
      <c r="QTF322" s="15"/>
      <c r="QTH322" s="13"/>
      <c r="QTI322" s="35"/>
      <c r="QTJ322" s="35"/>
      <c r="QTK322" s="15"/>
      <c r="QTM322" s="13"/>
      <c r="QTN322" s="35"/>
      <c r="QTO322" s="35"/>
      <c r="QTP322" s="15"/>
      <c r="QTR322" s="13"/>
      <c r="QTS322" s="35"/>
      <c r="QTT322" s="35"/>
      <c r="QTU322" s="15"/>
      <c r="QTW322" s="13"/>
      <c r="QTX322" s="35"/>
      <c r="QTY322" s="35"/>
      <c r="QTZ322" s="15"/>
      <c r="QUB322" s="13"/>
      <c r="QUC322" s="35"/>
      <c r="QUD322" s="35"/>
      <c r="QUE322" s="15"/>
      <c r="QUG322" s="13"/>
      <c r="QUH322" s="35"/>
      <c r="QUI322" s="35"/>
      <c r="QUJ322" s="15"/>
      <c r="QUL322" s="13"/>
      <c r="QUM322" s="35"/>
      <c r="QUN322" s="35"/>
      <c r="QUO322" s="15"/>
      <c r="QUQ322" s="13"/>
      <c r="QUR322" s="35"/>
      <c r="QUS322" s="35"/>
      <c r="QUT322" s="15"/>
      <c r="QUV322" s="13"/>
      <c r="QUW322" s="35"/>
      <c r="QUX322" s="35"/>
      <c r="QUY322" s="15"/>
      <c r="QVA322" s="13"/>
      <c r="QVB322" s="35"/>
      <c r="QVC322" s="35"/>
      <c r="QVD322" s="15"/>
      <c r="QVF322" s="13"/>
      <c r="QVG322" s="35"/>
      <c r="QVH322" s="35"/>
      <c r="QVI322" s="15"/>
      <c r="QVK322" s="13"/>
      <c r="QVL322" s="35"/>
      <c r="QVM322" s="35"/>
      <c r="QVN322" s="15"/>
      <c r="QVP322" s="13"/>
      <c r="QVQ322" s="35"/>
      <c r="QVR322" s="35"/>
      <c r="QVS322" s="15"/>
      <c r="QVU322" s="13"/>
      <c r="QVV322" s="35"/>
      <c r="QVW322" s="35"/>
      <c r="QVX322" s="15"/>
      <c r="QVZ322" s="13"/>
      <c r="QWA322" s="35"/>
      <c r="QWB322" s="35"/>
      <c r="QWC322" s="15"/>
      <c r="QWE322" s="13"/>
      <c r="QWF322" s="35"/>
      <c r="QWG322" s="35"/>
      <c r="QWH322" s="15"/>
      <c r="QWJ322" s="13"/>
      <c r="QWK322" s="35"/>
      <c r="QWL322" s="35"/>
      <c r="QWM322" s="15"/>
      <c r="QWO322" s="13"/>
      <c r="QWP322" s="35"/>
      <c r="QWQ322" s="35"/>
      <c r="QWR322" s="15"/>
      <c r="QWT322" s="13"/>
      <c r="QWU322" s="35"/>
      <c r="QWV322" s="35"/>
      <c r="QWW322" s="15"/>
      <c r="QWY322" s="13"/>
      <c r="QWZ322" s="35"/>
      <c r="QXA322" s="35"/>
      <c r="QXB322" s="15"/>
      <c r="QXD322" s="13"/>
      <c r="QXE322" s="35"/>
      <c r="QXF322" s="35"/>
      <c r="QXG322" s="15"/>
      <c r="QXI322" s="13"/>
      <c r="QXJ322" s="35"/>
      <c r="QXK322" s="35"/>
      <c r="QXL322" s="15"/>
      <c r="QXN322" s="13"/>
      <c r="QXO322" s="35"/>
      <c r="QXP322" s="35"/>
      <c r="QXQ322" s="15"/>
      <c r="QXS322" s="13"/>
      <c r="QXT322" s="35"/>
      <c r="QXU322" s="35"/>
      <c r="QXV322" s="15"/>
      <c r="QXX322" s="13"/>
      <c r="QXY322" s="35"/>
      <c r="QXZ322" s="35"/>
      <c r="QYA322" s="15"/>
      <c r="QYC322" s="13"/>
      <c r="QYD322" s="35"/>
      <c r="QYE322" s="35"/>
      <c r="QYF322" s="15"/>
      <c r="QYH322" s="13"/>
      <c r="QYI322" s="35"/>
      <c r="QYJ322" s="35"/>
      <c r="QYK322" s="15"/>
      <c r="QYM322" s="13"/>
      <c r="QYN322" s="35"/>
      <c r="QYO322" s="35"/>
      <c r="QYP322" s="15"/>
      <c r="QYR322" s="13"/>
      <c r="QYS322" s="35"/>
      <c r="QYT322" s="35"/>
      <c r="QYU322" s="15"/>
      <c r="QYW322" s="13"/>
      <c r="QYX322" s="35"/>
      <c r="QYY322" s="35"/>
      <c r="QYZ322" s="15"/>
      <c r="QZB322" s="13"/>
      <c r="QZC322" s="35"/>
      <c r="QZD322" s="35"/>
      <c r="QZE322" s="15"/>
      <c r="QZG322" s="13"/>
      <c r="QZH322" s="35"/>
      <c r="QZI322" s="35"/>
      <c r="QZJ322" s="15"/>
      <c r="QZL322" s="13"/>
      <c r="QZM322" s="35"/>
      <c r="QZN322" s="35"/>
      <c r="QZO322" s="15"/>
      <c r="QZQ322" s="13"/>
      <c r="QZR322" s="35"/>
      <c r="QZS322" s="35"/>
      <c r="QZT322" s="15"/>
      <c r="QZV322" s="13"/>
      <c r="QZW322" s="35"/>
      <c r="QZX322" s="35"/>
      <c r="QZY322" s="15"/>
      <c r="RAA322" s="13"/>
      <c r="RAB322" s="35"/>
      <c r="RAC322" s="35"/>
      <c r="RAD322" s="15"/>
      <c r="RAF322" s="13"/>
      <c r="RAG322" s="35"/>
      <c r="RAH322" s="35"/>
      <c r="RAI322" s="15"/>
      <c r="RAK322" s="13"/>
      <c r="RAL322" s="35"/>
      <c r="RAM322" s="35"/>
      <c r="RAN322" s="15"/>
      <c r="RAP322" s="13"/>
      <c r="RAQ322" s="35"/>
      <c r="RAR322" s="35"/>
      <c r="RAS322" s="15"/>
      <c r="RAU322" s="13"/>
      <c r="RAV322" s="35"/>
      <c r="RAW322" s="35"/>
      <c r="RAX322" s="15"/>
      <c r="RAZ322" s="13"/>
      <c r="RBA322" s="35"/>
      <c r="RBB322" s="35"/>
      <c r="RBC322" s="15"/>
      <c r="RBE322" s="13"/>
      <c r="RBF322" s="35"/>
      <c r="RBG322" s="35"/>
      <c r="RBH322" s="15"/>
      <c r="RBJ322" s="13"/>
      <c r="RBK322" s="35"/>
      <c r="RBL322" s="35"/>
      <c r="RBM322" s="15"/>
      <c r="RBO322" s="13"/>
      <c r="RBP322" s="35"/>
      <c r="RBQ322" s="35"/>
      <c r="RBR322" s="15"/>
      <c r="RBT322" s="13"/>
      <c r="RBU322" s="35"/>
      <c r="RBV322" s="35"/>
      <c r="RBW322" s="15"/>
      <c r="RBY322" s="13"/>
      <c r="RBZ322" s="35"/>
      <c r="RCA322" s="35"/>
      <c r="RCB322" s="15"/>
      <c r="RCD322" s="13"/>
      <c r="RCE322" s="35"/>
      <c r="RCF322" s="35"/>
      <c r="RCG322" s="15"/>
      <c r="RCI322" s="13"/>
      <c r="RCJ322" s="35"/>
      <c r="RCK322" s="35"/>
      <c r="RCL322" s="15"/>
      <c r="RCN322" s="13"/>
      <c r="RCO322" s="35"/>
      <c r="RCP322" s="35"/>
      <c r="RCQ322" s="15"/>
      <c r="RCS322" s="13"/>
      <c r="RCT322" s="35"/>
      <c r="RCU322" s="35"/>
      <c r="RCV322" s="15"/>
      <c r="RCX322" s="13"/>
      <c r="RCY322" s="35"/>
      <c r="RCZ322" s="35"/>
      <c r="RDA322" s="15"/>
      <c r="RDC322" s="13"/>
      <c r="RDD322" s="35"/>
      <c r="RDE322" s="35"/>
      <c r="RDF322" s="15"/>
      <c r="RDH322" s="13"/>
      <c r="RDI322" s="35"/>
      <c r="RDJ322" s="35"/>
      <c r="RDK322" s="15"/>
      <c r="RDM322" s="13"/>
      <c r="RDN322" s="35"/>
      <c r="RDO322" s="35"/>
      <c r="RDP322" s="15"/>
      <c r="RDR322" s="13"/>
      <c r="RDS322" s="35"/>
      <c r="RDT322" s="35"/>
      <c r="RDU322" s="15"/>
      <c r="RDW322" s="13"/>
      <c r="RDX322" s="35"/>
      <c r="RDY322" s="35"/>
      <c r="RDZ322" s="15"/>
      <c r="REB322" s="13"/>
      <c r="REC322" s="35"/>
      <c r="RED322" s="35"/>
      <c r="REE322" s="15"/>
      <c r="REG322" s="13"/>
      <c r="REH322" s="35"/>
      <c r="REI322" s="35"/>
      <c r="REJ322" s="15"/>
      <c r="REL322" s="13"/>
      <c r="REM322" s="35"/>
      <c r="REN322" s="35"/>
      <c r="REO322" s="15"/>
      <c r="REQ322" s="13"/>
      <c r="RER322" s="35"/>
      <c r="RES322" s="35"/>
      <c r="RET322" s="15"/>
      <c r="REV322" s="13"/>
      <c r="REW322" s="35"/>
      <c r="REX322" s="35"/>
      <c r="REY322" s="15"/>
      <c r="RFA322" s="13"/>
      <c r="RFB322" s="35"/>
      <c r="RFC322" s="35"/>
      <c r="RFD322" s="15"/>
      <c r="RFF322" s="13"/>
      <c r="RFG322" s="35"/>
      <c r="RFH322" s="35"/>
      <c r="RFI322" s="15"/>
      <c r="RFK322" s="13"/>
      <c r="RFL322" s="35"/>
      <c r="RFM322" s="35"/>
      <c r="RFN322" s="15"/>
      <c r="RFP322" s="13"/>
      <c r="RFQ322" s="35"/>
      <c r="RFR322" s="35"/>
      <c r="RFS322" s="15"/>
      <c r="RFU322" s="13"/>
      <c r="RFV322" s="35"/>
      <c r="RFW322" s="35"/>
      <c r="RFX322" s="15"/>
      <c r="RFZ322" s="13"/>
      <c r="RGA322" s="35"/>
      <c r="RGB322" s="35"/>
      <c r="RGC322" s="15"/>
      <c r="RGE322" s="13"/>
      <c r="RGF322" s="35"/>
      <c r="RGG322" s="35"/>
      <c r="RGH322" s="15"/>
      <c r="RGJ322" s="13"/>
      <c r="RGK322" s="35"/>
      <c r="RGL322" s="35"/>
      <c r="RGM322" s="15"/>
      <c r="RGO322" s="13"/>
      <c r="RGP322" s="35"/>
      <c r="RGQ322" s="35"/>
      <c r="RGR322" s="15"/>
      <c r="RGT322" s="13"/>
      <c r="RGU322" s="35"/>
      <c r="RGV322" s="35"/>
      <c r="RGW322" s="15"/>
      <c r="RGY322" s="13"/>
      <c r="RGZ322" s="35"/>
      <c r="RHA322" s="35"/>
      <c r="RHB322" s="15"/>
      <c r="RHD322" s="13"/>
      <c r="RHE322" s="35"/>
      <c r="RHF322" s="35"/>
      <c r="RHG322" s="15"/>
      <c r="RHI322" s="13"/>
      <c r="RHJ322" s="35"/>
      <c r="RHK322" s="35"/>
      <c r="RHL322" s="15"/>
      <c r="RHN322" s="13"/>
      <c r="RHO322" s="35"/>
      <c r="RHP322" s="35"/>
      <c r="RHQ322" s="15"/>
      <c r="RHS322" s="13"/>
      <c r="RHT322" s="35"/>
      <c r="RHU322" s="35"/>
      <c r="RHV322" s="15"/>
      <c r="RHX322" s="13"/>
      <c r="RHY322" s="35"/>
      <c r="RHZ322" s="35"/>
      <c r="RIA322" s="15"/>
      <c r="RIC322" s="13"/>
      <c r="RID322" s="35"/>
      <c r="RIE322" s="35"/>
      <c r="RIF322" s="15"/>
      <c r="RIH322" s="13"/>
      <c r="RII322" s="35"/>
      <c r="RIJ322" s="35"/>
      <c r="RIK322" s="15"/>
      <c r="RIM322" s="13"/>
      <c r="RIN322" s="35"/>
      <c r="RIO322" s="35"/>
      <c r="RIP322" s="15"/>
      <c r="RIR322" s="13"/>
      <c r="RIS322" s="35"/>
      <c r="RIT322" s="35"/>
      <c r="RIU322" s="15"/>
      <c r="RIW322" s="13"/>
      <c r="RIX322" s="35"/>
      <c r="RIY322" s="35"/>
      <c r="RIZ322" s="15"/>
      <c r="RJB322" s="13"/>
      <c r="RJC322" s="35"/>
      <c r="RJD322" s="35"/>
      <c r="RJE322" s="15"/>
      <c r="RJG322" s="13"/>
      <c r="RJH322" s="35"/>
      <c r="RJI322" s="35"/>
      <c r="RJJ322" s="15"/>
      <c r="RJL322" s="13"/>
      <c r="RJM322" s="35"/>
      <c r="RJN322" s="35"/>
      <c r="RJO322" s="15"/>
      <c r="RJQ322" s="13"/>
      <c r="RJR322" s="35"/>
      <c r="RJS322" s="35"/>
      <c r="RJT322" s="15"/>
      <c r="RJV322" s="13"/>
      <c r="RJW322" s="35"/>
      <c r="RJX322" s="35"/>
      <c r="RJY322" s="15"/>
      <c r="RKA322" s="13"/>
      <c r="RKB322" s="35"/>
      <c r="RKC322" s="35"/>
      <c r="RKD322" s="15"/>
      <c r="RKF322" s="13"/>
      <c r="RKG322" s="35"/>
      <c r="RKH322" s="35"/>
      <c r="RKI322" s="15"/>
      <c r="RKK322" s="13"/>
      <c r="RKL322" s="35"/>
      <c r="RKM322" s="35"/>
      <c r="RKN322" s="15"/>
      <c r="RKP322" s="13"/>
      <c r="RKQ322" s="35"/>
      <c r="RKR322" s="35"/>
      <c r="RKS322" s="15"/>
      <c r="RKU322" s="13"/>
      <c r="RKV322" s="35"/>
      <c r="RKW322" s="35"/>
      <c r="RKX322" s="15"/>
      <c r="RKZ322" s="13"/>
      <c r="RLA322" s="35"/>
      <c r="RLB322" s="35"/>
      <c r="RLC322" s="15"/>
      <c r="RLE322" s="13"/>
      <c r="RLF322" s="35"/>
      <c r="RLG322" s="35"/>
      <c r="RLH322" s="15"/>
      <c r="RLJ322" s="13"/>
      <c r="RLK322" s="35"/>
      <c r="RLL322" s="35"/>
      <c r="RLM322" s="15"/>
      <c r="RLO322" s="13"/>
      <c r="RLP322" s="35"/>
      <c r="RLQ322" s="35"/>
      <c r="RLR322" s="15"/>
      <c r="RLT322" s="13"/>
      <c r="RLU322" s="35"/>
      <c r="RLV322" s="35"/>
      <c r="RLW322" s="15"/>
      <c r="RLY322" s="13"/>
      <c r="RLZ322" s="35"/>
      <c r="RMA322" s="35"/>
      <c r="RMB322" s="15"/>
      <c r="RMD322" s="13"/>
      <c r="RME322" s="35"/>
      <c r="RMF322" s="35"/>
      <c r="RMG322" s="15"/>
      <c r="RMI322" s="13"/>
      <c r="RMJ322" s="35"/>
      <c r="RMK322" s="35"/>
      <c r="RML322" s="15"/>
      <c r="RMN322" s="13"/>
      <c r="RMO322" s="35"/>
      <c r="RMP322" s="35"/>
      <c r="RMQ322" s="15"/>
      <c r="RMS322" s="13"/>
      <c r="RMT322" s="35"/>
      <c r="RMU322" s="35"/>
      <c r="RMV322" s="15"/>
      <c r="RMX322" s="13"/>
      <c r="RMY322" s="35"/>
      <c r="RMZ322" s="35"/>
      <c r="RNA322" s="15"/>
      <c r="RNC322" s="13"/>
      <c r="RND322" s="35"/>
      <c r="RNE322" s="35"/>
      <c r="RNF322" s="15"/>
      <c r="RNH322" s="13"/>
      <c r="RNI322" s="35"/>
      <c r="RNJ322" s="35"/>
      <c r="RNK322" s="15"/>
      <c r="RNM322" s="13"/>
      <c r="RNN322" s="35"/>
      <c r="RNO322" s="35"/>
      <c r="RNP322" s="15"/>
      <c r="RNR322" s="13"/>
      <c r="RNS322" s="35"/>
      <c r="RNT322" s="35"/>
      <c r="RNU322" s="15"/>
      <c r="RNW322" s="13"/>
      <c r="RNX322" s="35"/>
      <c r="RNY322" s="35"/>
      <c r="RNZ322" s="15"/>
      <c r="ROB322" s="13"/>
      <c r="ROC322" s="35"/>
      <c r="ROD322" s="35"/>
      <c r="ROE322" s="15"/>
      <c r="ROG322" s="13"/>
      <c r="ROH322" s="35"/>
      <c r="ROI322" s="35"/>
      <c r="ROJ322" s="15"/>
      <c r="ROL322" s="13"/>
      <c r="ROM322" s="35"/>
      <c r="RON322" s="35"/>
      <c r="ROO322" s="15"/>
      <c r="ROQ322" s="13"/>
      <c r="ROR322" s="35"/>
      <c r="ROS322" s="35"/>
      <c r="ROT322" s="15"/>
      <c r="ROV322" s="13"/>
      <c r="ROW322" s="35"/>
      <c r="ROX322" s="35"/>
      <c r="ROY322" s="15"/>
      <c r="RPA322" s="13"/>
      <c r="RPB322" s="35"/>
      <c r="RPC322" s="35"/>
      <c r="RPD322" s="15"/>
      <c r="RPF322" s="13"/>
      <c r="RPG322" s="35"/>
      <c r="RPH322" s="35"/>
      <c r="RPI322" s="15"/>
      <c r="RPK322" s="13"/>
      <c r="RPL322" s="35"/>
      <c r="RPM322" s="35"/>
      <c r="RPN322" s="15"/>
      <c r="RPP322" s="13"/>
      <c r="RPQ322" s="35"/>
      <c r="RPR322" s="35"/>
      <c r="RPS322" s="15"/>
      <c r="RPU322" s="13"/>
      <c r="RPV322" s="35"/>
      <c r="RPW322" s="35"/>
      <c r="RPX322" s="15"/>
      <c r="RPZ322" s="13"/>
      <c r="RQA322" s="35"/>
      <c r="RQB322" s="35"/>
      <c r="RQC322" s="15"/>
      <c r="RQE322" s="13"/>
      <c r="RQF322" s="35"/>
      <c r="RQG322" s="35"/>
      <c r="RQH322" s="15"/>
      <c r="RQJ322" s="13"/>
      <c r="RQK322" s="35"/>
      <c r="RQL322" s="35"/>
      <c r="RQM322" s="15"/>
      <c r="RQO322" s="13"/>
      <c r="RQP322" s="35"/>
      <c r="RQQ322" s="35"/>
      <c r="RQR322" s="15"/>
      <c r="RQT322" s="13"/>
      <c r="RQU322" s="35"/>
      <c r="RQV322" s="35"/>
      <c r="RQW322" s="15"/>
      <c r="RQY322" s="13"/>
      <c r="RQZ322" s="35"/>
      <c r="RRA322" s="35"/>
      <c r="RRB322" s="15"/>
      <c r="RRD322" s="13"/>
      <c r="RRE322" s="35"/>
      <c r="RRF322" s="35"/>
      <c r="RRG322" s="15"/>
      <c r="RRI322" s="13"/>
      <c r="RRJ322" s="35"/>
      <c r="RRK322" s="35"/>
      <c r="RRL322" s="15"/>
      <c r="RRN322" s="13"/>
      <c r="RRO322" s="35"/>
      <c r="RRP322" s="35"/>
      <c r="RRQ322" s="15"/>
      <c r="RRS322" s="13"/>
      <c r="RRT322" s="35"/>
      <c r="RRU322" s="35"/>
      <c r="RRV322" s="15"/>
      <c r="RRX322" s="13"/>
      <c r="RRY322" s="35"/>
      <c r="RRZ322" s="35"/>
      <c r="RSA322" s="15"/>
      <c r="RSC322" s="13"/>
      <c r="RSD322" s="35"/>
      <c r="RSE322" s="35"/>
      <c r="RSF322" s="15"/>
      <c r="RSH322" s="13"/>
      <c r="RSI322" s="35"/>
      <c r="RSJ322" s="35"/>
      <c r="RSK322" s="15"/>
      <c r="RSM322" s="13"/>
      <c r="RSN322" s="35"/>
      <c r="RSO322" s="35"/>
      <c r="RSP322" s="15"/>
      <c r="RSR322" s="13"/>
      <c r="RSS322" s="35"/>
      <c r="RST322" s="35"/>
      <c r="RSU322" s="15"/>
      <c r="RSW322" s="13"/>
      <c r="RSX322" s="35"/>
      <c r="RSY322" s="35"/>
      <c r="RSZ322" s="15"/>
      <c r="RTB322" s="13"/>
      <c r="RTC322" s="35"/>
      <c r="RTD322" s="35"/>
      <c r="RTE322" s="15"/>
      <c r="RTG322" s="13"/>
      <c r="RTH322" s="35"/>
      <c r="RTI322" s="35"/>
      <c r="RTJ322" s="15"/>
      <c r="RTL322" s="13"/>
      <c r="RTM322" s="35"/>
      <c r="RTN322" s="35"/>
      <c r="RTO322" s="15"/>
      <c r="RTQ322" s="13"/>
      <c r="RTR322" s="35"/>
      <c r="RTS322" s="35"/>
      <c r="RTT322" s="15"/>
      <c r="RTV322" s="13"/>
      <c r="RTW322" s="35"/>
      <c r="RTX322" s="35"/>
      <c r="RTY322" s="15"/>
      <c r="RUA322" s="13"/>
      <c r="RUB322" s="35"/>
      <c r="RUC322" s="35"/>
      <c r="RUD322" s="15"/>
      <c r="RUF322" s="13"/>
      <c r="RUG322" s="35"/>
      <c r="RUH322" s="35"/>
      <c r="RUI322" s="15"/>
      <c r="RUK322" s="13"/>
      <c r="RUL322" s="35"/>
      <c r="RUM322" s="35"/>
      <c r="RUN322" s="15"/>
      <c r="RUP322" s="13"/>
      <c r="RUQ322" s="35"/>
      <c r="RUR322" s="35"/>
      <c r="RUS322" s="15"/>
      <c r="RUU322" s="13"/>
      <c r="RUV322" s="35"/>
      <c r="RUW322" s="35"/>
      <c r="RUX322" s="15"/>
      <c r="RUZ322" s="13"/>
      <c r="RVA322" s="35"/>
      <c r="RVB322" s="35"/>
      <c r="RVC322" s="15"/>
      <c r="RVE322" s="13"/>
      <c r="RVF322" s="35"/>
      <c r="RVG322" s="35"/>
      <c r="RVH322" s="15"/>
      <c r="RVJ322" s="13"/>
      <c r="RVK322" s="35"/>
      <c r="RVL322" s="35"/>
      <c r="RVM322" s="15"/>
      <c r="RVO322" s="13"/>
      <c r="RVP322" s="35"/>
      <c r="RVQ322" s="35"/>
      <c r="RVR322" s="15"/>
      <c r="RVT322" s="13"/>
      <c r="RVU322" s="35"/>
      <c r="RVV322" s="35"/>
      <c r="RVW322" s="15"/>
      <c r="RVY322" s="13"/>
      <c r="RVZ322" s="35"/>
      <c r="RWA322" s="35"/>
      <c r="RWB322" s="15"/>
      <c r="RWD322" s="13"/>
      <c r="RWE322" s="35"/>
      <c r="RWF322" s="35"/>
      <c r="RWG322" s="15"/>
      <c r="RWI322" s="13"/>
      <c r="RWJ322" s="35"/>
      <c r="RWK322" s="35"/>
      <c r="RWL322" s="15"/>
      <c r="RWN322" s="13"/>
      <c r="RWO322" s="35"/>
      <c r="RWP322" s="35"/>
      <c r="RWQ322" s="15"/>
      <c r="RWS322" s="13"/>
      <c r="RWT322" s="35"/>
      <c r="RWU322" s="35"/>
      <c r="RWV322" s="15"/>
      <c r="RWX322" s="13"/>
      <c r="RWY322" s="35"/>
      <c r="RWZ322" s="35"/>
      <c r="RXA322" s="15"/>
      <c r="RXC322" s="13"/>
      <c r="RXD322" s="35"/>
      <c r="RXE322" s="35"/>
      <c r="RXF322" s="15"/>
      <c r="RXH322" s="13"/>
      <c r="RXI322" s="35"/>
      <c r="RXJ322" s="35"/>
      <c r="RXK322" s="15"/>
      <c r="RXM322" s="13"/>
      <c r="RXN322" s="35"/>
      <c r="RXO322" s="35"/>
      <c r="RXP322" s="15"/>
      <c r="RXR322" s="13"/>
      <c r="RXS322" s="35"/>
      <c r="RXT322" s="35"/>
      <c r="RXU322" s="15"/>
      <c r="RXW322" s="13"/>
      <c r="RXX322" s="35"/>
      <c r="RXY322" s="35"/>
      <c r="RXZ322" s="15"/>
      <c r="RYB322" s="13"/>
      <c r="RYC322" s="35"/>
      <c r="RYD322" s="35"/>
      <c r="RYE322" s="15"/>
      <c r="RYG322" s="13"/>
      <c r="RYH322" s="35"/>
      <c r="RYI322" s="35"/>
      <c r="RYJ322" s="15"/>
      <c r="RYL322" s="13"/>
      <c r="RYM322" s="35"/>
      <c r="RYN322" s="35"/>
      <c r="RYO322" s="15"/>
      <c r="RYQ322" s="13"/>
      <c r="RYR322" s="35"/>
      <c r="RYS322" s="35"/>
      <c r="RYT322" s="15"/>
      <c r="RYV322" s="13"/>
      <c r="RYW322" s="35"/>
      <c r="RYX322" s="35"/>
      <c r="RYY322" s="15"/>
      <c r="RZA322" s="13"/>
      <c r="RZB322" s="35"/>
      <c r="RZC322" s="35"/>
      <c r="RZD322" s="15"/>
      <c r="RZF322" s="13"/>
      <c r="RZG322" s="35"/>
      <c r="RZH322" s="35"/>
      <c r="RZI322" s="15"/>
      <c r="RZK322" s="13"/>
      <c r="RZL322" s="35"/>
      <c r="RZM322" s="35"/>
      <c r="RZN322" s="15"/>
      <c r="RZP322" s="13"/>
      <c r="RZQ322" s="35"/>
      <c r="RZR322" s="35"/>
      <c r="RZS322" s="15"/>
      <c r="RZU322" s="13"/>
      <c r="RZV322" s="35"/>
      <c r="RZW322" s="35"/>
      <c r="RZX322" s="15"/>
      <c r="RZZ322" s="13"/>
      <c r="SAA322" s="35"/>
      <c r="SAB322" s="35"/>
      <c r="SAC322" s="15"/>
      <c r="SAE322" s="13"/>
      <c r="SAF322" s="35"/>
      <c r="SAG322" s="35"/>
      <c r="SAH322" s="15"/>
      <c r="SAJ322" s="13"/>
      <c r="SAK322" s="35"/>
      <c r="SAL322" s="35"/>
      <c r="SAM322" s="15"/>
      <c r="SAO322" s="13"/>
      <c r="SAP322" s="35"/>
      <c r="SAQ322" s="35"/>
      <c r="SAR322" s="15"/>
      <c r="SAT322" s="13"/>
      <c r="SAU322" s="35"/>
      <c r="SAV322" s="35"/>
      <c r="SAW322" s="15"/>
      <c r="SAY322" s="13"/>
      <c r="SAZ322" s="35"/>
      <c r="SBA322" s="35"/>
      <c r="SBB322" s="15"/>
      <c r="SBD322" s="13"/>
      <c r="SBE322" s="35"/>
      <c r="SBF322" s="35"/>
      <c r="SBG322" s="15"/>
      <c r="SBI322" s="13"/>
      <c r="SBJ322" s="35"/>
      <c r="SBK322" s="35"/>
      <c r="SBL322" s="15"/>
      <c r="SBN322" s="13"/>
      <c r="SBO322" s="35"/>
      <c r="SBP322" s="35"/>
      <c r="SBQ322" s="15"/>
      <c r="SBS322" s="13"/>
      <c r="SBT322" s="35"/>
      <c r="SBU322" s="35"/>
      <c r="SBV322" s="15"/>
      <c r="SBX322" s="13"/>
      <c r="SBY322" s="35"/>
      <c r="SBZ322" s="35"/>
      <c r="SCA322" s="15"/>
      <c r="SCC322" s="13"/>
      <c r="SCD322" s="35"/>
      <c r="SCE322" s="35"/>
      <c r="SCF322" s="15"/>
      <c r="SCH322" s="13"/>
      <c r="SCI322" s="35"/>
      <c r="SCJ322" s="35"/>
      <c r="SCK322" s="15"/>
      <c r="SCM322" s="13"/>
      <c r="SCN322" s="35"/>
      <c r="SCO322" s="35"/>
      <c r="SCP322" s="15"/>
      <c r="SCR322" s="13"/>
      <c r="SCS322" s="35"/>
      <c r="SCT322" s="35"/>
      <c r="SCU322" s="15"/>
      <c r="SCW322" s="13"/>
      <c r="SCX322" s="35"/>
      <c r="SCY322" s="35"/>
      <c r="SCZ322" s="15"/>
      <c r="SDB322" s="13"/>
      <c r="SDC322" s="35"/>
      <c r="SDD322" s="35"/>
      <c r="SDE322" s="15"/>
      <c r="SDG322" s="13"/>
      <c r="SDH322" s="35"/>
      <c r="SDI322" s="35"/>
      <c r="SDJ322" s="15"/>
      <c r="SDL322" s="13"/>
      <c r="SDM322" s="35"/>
      <c r="SDN322" s="35"/>
      <c r="SDO322" s="15"/>
      <c r="SDQ322" s="13"/>
      <c r="SDR322" s="35"/>
      <c r="SDS322" s="35"/>
      <c r="SDT322" s="15"/>
      <c r="SDV322" s="13"/>
      <c r="SDW322" s="35"/>
      <c r="SDX322" s="35"/>
      <c r="SDY322" s="15"/>
      <c r="SEA322" s="13"/>
      <c r="SEB322" s="35"/>
      <c r="SEC322" s="35"/>
      <c r="SED322" s="15"/>
      <c r="SEF322" s="13"/>
      <c r="SEG322" s="35"/>
      <c r="SEH322" s="35"/>
      <c r="SEI322" s="15"/>
      <c r="SEK322" s="13"/>
      <c r="SEL322" s="35"/>
      <c r="SEM322" s="35"/>
      <c r="SEN322" s="15"/>
      <c r="SEP322" s="13"/>
      <c r="SEQ322" s="35"/>
      <c r="SER322" s="35"/>
      <c r="SES322" s="15"/>
      <c r="SEU322" s="13"/>
      <c r="SEV322" s="35"/>
      <c r="SEW322" s="35"/>
      <c r="SEX322" s="15"/>
      <c r="SEZ322" s="13"/>
      <c r="SFA322" s="35"/>
      <c r="SFB322" s="35"/>
      <c r="SFC322" s="15"/>
      <c r="SFE322" s="13"/>
      <c r="SFF322" s="35"/>
      <c r="SFG322" s="35"/>
      <c r="SFH322" s="15"/>
      <c r="SFJ322" s="13"/>
      <c r="SFK322" s="35"/>
      <c r="SFL322" s="35"/>
      <c r="SFM322" s="15"/>
      <c r="SFO322" s="13"/>
      <c r="SFP322" s="35"/>
      <c r="SFQ322" s="35"/>
      <c r="SFR322" s="15"/>
      <c r="SFT322" s="13"/>
      <c r="SFU322" s="35"/>
      <c r="SFV322" s="35"/>
      <c r="SFW322" s="15"/>
      <c r="SFY322" s="13"/>
      <c r="SFZ322" s="35"/>
      <c r="SGA322" s="35"/>
      <c r="SGB322" s="15"/>
      <c r="SGD322" s="13"/>
      <c r="SGE322" s="35"/>
      <c r="SGF322" s="35"/>
      <c r="SGG322" s="15"/>
      <c r="SGI322" s="13"/>
      <c r="SGJ322" s="35"/>
      <c r="SGK322" s="35"/>
      <c r="SGL322" s="15"/>
      <c r="SGN322" s="13"/>
      <c r="SGO322" s="35"/>
      <c r="SGP322" s="35"/>
      <c r="SGQ322" s="15"/>
      <c r="SGS322" s="13"/>
      <c r="SGT322" s="35"/>
      <c r="SGU322" s="35"/>
      <c r="SGV322" s="15"/>
      <c r="SGX322" s="13"/>
      <c r="SGY322" s="35"/>
      <c r="SGZ322" s="35"/>
      <c r="SHA322" s="15"/>
      <c r="SHC322" s="13"/>
      <c r="SHD322" s="35"/>
      <c r="SHE322" s="35"/>
      <c r="SHF322" s="15"/>
      <c r="SHH322" s="13"/>
      <c r="SHI322" s="35"/>
      <c r="SHJ322" s="35"/>
      <c r="SHK322" s="15"/>
      <c r="SHM322" s="13"/>
      <c r="SHN322" s="35"/>
      <c r="SHO322" s="35"/>
      <c r="SHP322" s="15"/>
      <c r="SHR322" s="13"/>
      <c r="SHS322" s="35"/>
      <c r="SHT322" s="35"/>
      <c r="SHU322" s="15"/>
      <c r="SHW322" s="13"/>
      <c r="SHX322" s="35"/>
      <c r="SHY322" s="35"/>
      <c r="SHZ322" s="15"/>
      <c r="SIB322" s="13"/>
      <c r="SIC322" s="35"/>
      <c r="SID322" s="35"/>
      <c r="SIE322" s="15"/>
      <c r="SIG322" s="13"/>
      <c r="SIH322" s="35"/>
      <c r="SII322" s="35"/>
      <c r="SIJ322" s="15"/>
      <c r="SIL322" s="13"/>
      <c r="SIM322" s="35"/>
      <c r="SIN322" s="35"/>
      <c r="SIO322" s="15"/>
      <c r="SIQ322" s="13"/>
      <c r="SIR322" s="35"/>
      <c r="SIS322" s="35"/>
      <c r="SIT322" s="15"/>
      <c r="SIV322" s="13"/>
      <c r="SIW322" s="35"/>
      <c r="SIX322" s="35"/>
      <c r="SIY322" s="15"/>
      <c r="SJA322" s="13"/>
      <c r="SJB322" s="35"/>
      <c r="SJC322" s="35"/>
      <c r="SJD322" s="15"/>
      <c r="SJF322" s="13"/>
      <c r="SJG322" s="35"/>
      <c r="SJH322" s="35"/>
      <c r="SJI322" s="15"/>
      <c r="SJK322" s="13"/>
      <c r="SJL322" s="35"/>
      <c r="SJM322" s="35"/>
      <c r="SJN322" s="15"/>
      <c r="SJP322" s="13"/>
      <c r="SJQ322" s="35"/>
      <c r="SJR322" s="35"/>
      <c r="SJS322" s="15"/>
      <c r="SJU322" s="13"/>
      <c r="SJV322" s="35"/>
      <c r="SJW322" s="35"/>
      <c r="SJX322" s="15"/>
      <c r="SJZ322" s="13"/>
      <c r="SKA322" s="35"/>
      <c r="SKB322" s="35"/>
      <c r="SKC322" s="15"/>
      <c r="SKE322" s="13"/>
      <c r="SKF322" s="35"/>
      <c r="SKG322" s="35"/>
      <c r="SKH322" s="15"/>
      <c r="SKJ322" s="13"/>
      <c r="SKK322" s="35"/>
      <c r="SKL322" s="35"/>
      <c r="SKM322" s="15"/>
      <c r="SKO322" s="13"/>
      <c r="SKP322" s="35"/>
      <c r="SKQ322" s="35"/>
      <c r="SKR322" s="15"/>
      <c r="SKT322" s="13"/>
      <c r="SKU322" s="35"/>
      <c r="SKV322" s="35"/>
      <c r="SKW322" s="15"/>
      <c r="SKY322" s="13"/>
      <c r="SKZ322" s="35"/>
      <c r="SLA322" s="35"/>
      <c r="SLB322" s="15"/>
      <c r="SLD322" s="13"/>
      <c r="SLE322" s="35"/>
      <c r="SLF322" s="35"/>
      <c r="SLG322" s="15"/>
      <c r="SLI322" s="13"/>
      <c r="SLJ322" s="35"/>
      <c r="SLK322" s="35"/>
      <c r="SLL322" s="15"/>
      <c r="SLN322" s="13"/>
      <c r="SLO322" s="35"/>
      <c r="SLP322" s="35"/>
      <c r="SLQ322" s="15"/>
      <c r="SLS322" s="13"/>
      <c r="SLT322" s="35"/>
      <c r="SLU322" s="35"/>
      <c r="SLV322" s="15"/>
      <c r="SLX322" s="13"/>
      <c r="SLY322" s="35"/>
      <c r="SLZ322" s="35"/>
      <c r="SMA322" s="15"/>
      <c r="SMC322" s="13"/>
      <c r="SMD322" s="35"/>
      <c r="SME322" s="35"/>
      <c r="SMF322" s="15"/>
      <c r="SMH322" s="13"/>
      <c r="SMI322" s="35"/>
      <c r="SMJ322" s="35"/>
      <c r="SMK322" s="15"/>
      <c r="SMM322" s="13"/>
      <c r="SMN322" s="35"/>
      <c r="SMO322" s="35"/>
      <c r="SMP322" s="15"/>
      <c r="SMR322" s="13"/>
      <c r="SMS322" s="35"/>
      <c r="SMT322" s="35"/>
      <c r="SMU322" s="15"/>
      <c r="SMW322" s="13"/>
      <c r="SMX322" s="35"/>
      <c r="SMY322" s="35"/>
      <c r="SMZ322" s="15"/>
      <c r="SNB322" s="13"/>
      <c r="SNC322" s="35"/>
      <c r="SND322" s="35"/>
      <c r="SNE322" s="15"/>
      <c r="SNG322" s="13"/>
      <c r="SNH322" s="35"/>
      <c r="SNI322" s="35"/>
      <c r="SNJ322" s="15"/>
      <c r="SNL322" s="13"/>
      <c r="SNM322" s="35"/>
      <c r="SNN322" s="35"/>
      <c r="SNO322" s="15"/>
      <c r="SNQ322" s="13"/>
      <c r="SNR322" s="35"/>
      <c r="SNS322" s="35"/>
      <c r="SNT322" s="15"/>
      <c r="SNV322" s="13"/>
      <c r="SNW322" s="35"/>
      <c r="SNX322" s="35"/>
      <c r="SNY322" s="15"/>
      <c r="SOA322" s="13"/>
      <c r="SOB322" s="35"/>
      <c r="SOC322" s="35"/>
      <c r="SOD322" s="15"/>
      <c r="SOF322" s="13"/>
      <c r="SOG322" s="35"/>
      <c r="SOH322" s="35"/>
      <c r="SOI322" s="15"/>
      <c r="SOK322" s="13"/>
      <c r="SOL322" s="35"/>
      <c r="SOM322" s="35"/>
      <c r="SON322" s="15"/>
      <c r="SOP322" s="13"/>
      <c r="SOQ322" s="35"/>
      <c r="SOR322" s="35"/>
      <c r="SOS322" s="15"/>
      <c r="SOU322" s="13"/>
      <c r="SOV322" s="35"/>
      <c r="SOW322" s="35"/>
      <c r="SOX322" s="15"/>
      <c r="SOZ322" s="13"/>
      <c r="SPA322" s="35"/>
      <c r="SPB322" s="35"/>
      <c r="SPC322" s="15"/>
      <c r="SPE322" s="13"/>
      <c r="SPF322" s="35"/>
      <c r="SPG322" s="35"/>
      <c r="SPH322" s="15"/>
      <c r="SPJ322" s="13"/>
      <c r="SPK322" s="35"/>
      <c r="SPL322" s="35"/>
      <c r="SPM322" s="15"/>
      <c r="SPO322" s="13"/>
      <c r="SPP322" s="35"/>
      <c r="SPQ322" s="35"/>
      <c r="SPR322" s="15"/>
      <c r="SPT322" s="13"/>
      <c r="SPU322" s="35"/>
      <c r="SPV322" s="35"/>
      <c r="SPW322" s="15"/>
      <c r="SPY322" s="13"/>
      <c r="SPZ322" s="35"/>
      <c r="SQA322" s="35"/>
      <c r="SQB322" s="15"/>
      <c r="SQD322" s="13"/>
      <c r="SQE322" s="35"/>
      <c r="SQF322" s="35"/>
      <c r="SQG322" s="15"/>
      <c r="SQI322" s="13"/>
      <c r="SQJ322" s="35"/>
      <c r="SQK322" s="35"/>
      <c r="SQL322" s="15"/>
      <c r="SQN322" s="13"/>
      <c r="SQO322" s="35"/>
      <c r="SQP322" s="35"/>
      <c r="SQQ322" s="15"/>
      <c r="SQS322" s="13"/>
      <c r="SQT322" s="35"/>
      <c r="SQU322" s="35"/>
      <c r="SQV322" s="15"/>
      <c r="SQX322" s="13"/>
      <c r="SQY322" s="35"/>
      <c r="SQZ322" s="35"/>
      <c r="SRA322" s="15"/>
      <c r="SRC322" s="13"/>
      <c r="SRD322" s="35"/>
      <c r="SRE322" s="35"/>
      <c r="SRF322" s="15"/>
      <c r="SRH322" s="13"/>
      <c r="SRI322" s="35"/>
      <c r="SRJ322" s="35"/>
      <c r="SRK322" s="15"/>
      <c r="SRM322" s="13"/>
      <c r="SRN322" s="35"/>
      <c r="SRO322" s="35"/>
      <c r="SRP322" s="15"/>
      <c r="SRR322" s="13"/>
      <c r="SRS322" s="35"/>
      <c r="SRT322" s="35"/>
      <c r="SRU322" s="15"/>
      <c r="SRW322" s="13"/>
      <c r="SRX322" s="35"/>
      <c r="SRY322" s="35"/>
      <c r="SRZ322" s="15"/>
      <c r="SSB322" s="13"/>
      <c r="SSC322" s="35"/>
      <c r="SSD322" s="35"/>
      <c r="SSE322" s="15"/>
      <c r="SSG322" s="13"/>
      <c r="SSH322" s="35"/>
      <c r="SSI322" s="35"/>
      <c r="SSJ322" s="15"/>
      <c r="SSL322" s="13"/>
      <c r="SSM322" s="35"/>
      <c r="SSN322" s="35"/>
      <c r="SSO322" s="15"/>
      <c r="SSQ322" s="13"/>
      <c r="SSR322" s="35"/>
      <c r="SSS322" s="35"/>
      <c r="SST322" s="15"/>
      <c r="SSV322" s="13"/>
      <c r="SSW322" s="35"/>
      <c r="SSX322" s="35"/>
      <c r="SSY322" s="15"/>
      <c r="STA322" s="13"/>
      <c r="STB322" s="35"/>
      <c r="STC322" s="35"/>
      <c r="STD322" s="15"/>
      <c r="STF322" s="13"/>
      <c r="STG322" s="35"/>
      <c r="STH322" s="35"/>
      <c r="STI322" s="15"/>
      <c r="STK322" s="13"/>
      <c r="STL322" s="35"/>
      <c r="STM322" s="35"/>
      <c r="STN322" s="15"/>
      <c r="STP322" s="13"/>
      <c r="STQ322" s="35"/>
      <c r="STR322" s="35"/>
      <c r="STS322" s="15"/>
      <c r="STU322" s="13"/>
      <c r="STV322" s="35"/>
      <c r="STW322" s="35"/>
      <c r="STX322" s="15"/>
      <c r="STZ322" s="13"/>
      <c r="SUA322" s="35"/>
      <c r="SUB322" s="35"/>
      <c r="SUC322" s="15"/>
      <c r="SUE322" s="13"/>
      <c r="SUF322" s="35"/>
      <c r="SUG322" s="35"/>
      <c r="SUH322" s="15"/>
      <c r="SUJ322" s="13"/>
      <c r="SUK322" s="35"/>
      <c r="SUL322" s="35"/>
      <c r="SUM322" s="15"/>
      <c r="SUO322" s="13"/>
      <c r="SUP322" s="35"/>
      <c r="SUQ322" s="35"/>
      <c r="SUR322" s="15"/>
      <c r="SUT322" s="13"/>
      <c r="SUU322" s="35"/>
      <c r="SUV322" s="35"/>
      <c r="SUW322" s="15"/>
      <c r="SUY322" s="13"/>
      <c r="SUZ322" s="35"/>
      <c r="SVA322" s="35"/>
      <c r="SVB322" s="15"/>
      <c r="SVD322" s="13"/>
      <c r="SVE322" s="35"/>
      <c r="SVF322" s="35"/>
      <c r="SVG322" s="15"/>
      <c r="SVI322" s="13"/>
      <c r="SVJ322" s="35"/>
      <c r="SVK322" s="35"/>
      <c r="SVL322" s="15"/>
      <c r="SVN322" s="13"/>
      <c r="SVO322" s="35"/>
      <c r="SVP322" s="35"/>
      <c r="SVQ322" s="15"/>
      <c r="SVS322" s="13"/>
      <c r="SVT322" s="35"/>
      <c r="SVU322" s="35"/>
      <c r="SVV322" s="15"/>
      <c r="SVX322" s="13"/>
      <c r="SVY322" s="35"/>
      <c r="SVZ322" s="35"/>
      <c r="SWA322" s="15"/>
      <c r="SWC322" s="13"/>
      <c r="SWD322" s="35"/>
      <c r="SWE322" s="35"/>
      <c r="SWF322" s="15"/>
      <c r="SWH322" s="13"/>
      <c r="SWI322" s="35"/>
      <c r="SWJ322" s="35"/>
      <c r="SWK322" s="15"/>
      <c r="SWM322" s="13"/>
      <c r="SWN322" s="35"/>
      <c r="SWO322" s="35"/>
      <c r="SWP322" s="15"/>
      <c r="SWR322" s="13"/>
      <c r="SWS322" s="35"/>
      <c r="SWT322" s="35"/>
      <c r="SWU322" s="15"/>
      <c r="SWW322" s="13"/>
      <c r="SWX322" s="35"/>
      <c r="SWY322" s="35"/>
      <c r="SWZ322" s="15"/>
      <c r="SXB322" s="13"/>
      <c r="SXC322" s="35"/>
      <c r="SXD322" s="35"/>
      <c r="SXE322" s="15"/>
      <c r="SXG322" s="13"/>
      <c r="SXH322" s="35"/>
      <c r="SXI322" s="35"/>
      <c r="SXJ322" s="15"/>
      <c r="SXL322" s="13"/>
      <c r="SXM322" s="35"/>
      <c r="SXN322" s="35"/>
      <c r="SXO322" s="15"/>
      <c r="SXQ322" s="13"/>
      <c r="SXR322" s="35"/>
      <c r="SXS322" s="35"/>
      <c r="SXT322" s="15"/>
      <c r="SXV322" s="13"/>
      <c r="SXW322" s="35"/>
      <c r="SXX322" s="35"/>
      <c r="SXY322" s="15"/>
      <c r="SYA322" s="13"/>
      <c r="SYB322" s="35"/>
      <c r="SYC322" s="35"/>
      <c r="SYD322" s="15"/>
      <c r="SYF322" s="13"/>
      <c r="SYG322" s="35"/>
      <c r="SYH322" s="35"/>
      <c r="SYI322" s="15"/>
      <c r="SYK322" s="13"/>
      <c r="SYL322" s="35"/>
      <c r="SYM322" s="35"/>
      <c r="SYN322" s="15"/>
      <c r="SYP322" s="13"/>
      <c r="SYQ322" s="35"/>
      <c r="SYR322" s="35"/>
      <c r="SYS322" s="15"/>
      <c r="SYU322" s="13"/>
      <c r="SYV322" s="35"/>
      <c r="SYW322" s="35"/>
      <c r="SYX322" s="15"/>
      <c r="SYZ322" s="13"/>
      <c r="SZA322" s="35"/>
      <c r="SZB322" s="35"/>
      <c r="SZC322" s="15"/>
      <c r="SZE322" s="13"/>
      <c r="SZF322" s="35"/>
      <c r="SZG322" s="35"/>
      <c r="SZH322" s="15"/>
      <c r="SZJ322" s="13"/>
      <c r="SZK322" s="35"/>
      <c r="SZL322" s="35"/>
      <c r="SZM322" s="15"/>
      <c r="SZO322" s="13"/>
      <c r="SZP322" s="35"/>
      <c r="SZQ322" s="35"/>
      <c r="SZR322" s="15"/>
      <c r="SZT322" s="13"/>
      <c r="SZU322" s="35"/>
      <c r="SZV322" s="35"/>
      <c r="SZW322" s="15"/>
      <c r="SZY322" s="13"/>
      <c r="SZZ322" s="35"/>
      <c r="TAA322" s="35"/>
      <c r="TAB322" s="15"/>
      <c r="TAD322" s="13"/>
      <c r="TAE322" s="35"/>
      <c r="TAF322" s="35"/>
      <c r="TAG322" s="15"/>
      <c r="TAI322" s="13"/>
      <c r="TAJ322" s="35"/>
      <c r="TAK322" s="35"/>
      <c r="TAL322" s="15"/>
      <c r="TAN322" s="13"/>
      <c r="TAO322" s="35"/>
      <c r="TAP322" s="35"/>
      <c r="TAQ322" s="15"/>
      <c r="TAS322" s="13"/>
      <c r="TAT322" s="35"/>
      <c r="TAU322" s="35"/>
      <c r="TAV322" s="15"/>
      <c r="TAX322" s="13"/>
      <c r="TAY322" s="35"/>
      <c r="TAZ322" s="35"/>
      <c r="TBA322" s="15"/>
      <c r="TBC322" s="13"/>
      <c r="TBD322" s="35"/>
      <c r="TBE322" s="35"/>
      <c r="TBF322" s="15"/>
      <c r="TBH322" s="13"/>
      <c r="TBI322" s="35"/>
      <c r="TBJ322" s="35"/>
      <c r="TBK322" s="15"/>
      <c r="TBM322" s="13"/>
      <c r="TBN322" s="35"/>
      <c r="TBO322" s="35"/>
      <c r="TBP322" s="15"/>
      <c r="TBR322" s="13"/>
      <c r="TBS322" s="35"/>
      <c r="TBT322" s="35"/>
      <c r="TBU322" s="15"/>
      <c r="TBW322" s="13"/>
      <c r="TBX322" s="35"/>
      <c r="TBY322" s="35"/>
      <c r="TBZ322" s="15"/>
      <c r="TCB322" s="13"/>
      <c r="TCC322" s="35"/>
      <c r="TCD322" s="35"/>
      <c r="TCE322" s="15"/>
      <c r="TCG322" s="13"/>
      <c r="TCH322" s="35"/>
      <c r="TCI322" s="35"/>
      <c r="TCJ322" s="15"/>
      <c r="TCL322" s="13"/>
      <c r="TCM322" s="35"/>
      <c r="TCN322" s="35"/>
      <c r="TCO322" s="15"/>
      <c r="TCQ322" s="13"/>
      <c r="TCR322" s="35"/>
      <c r="TCS322" s="35"/>
      <c r="TCT322" s="15"/>
      <c r="TCV322" s="13"/>
      <c r="TCW322" s="35"/>
      <c r="TCX322" s="35"/>
      <c r="TCY322" s="15"/>
      <c r="TDA322" s="13"/>
      <c r="TDB322" s="35"/>
      <c r="TDC322" s="35"/>
      <c r="TDD322" s="15"/>
      <c r="TDF322" s="13"/>
      <c r="TDG322" s="35"/>
      <c r="TDH322" s="35"/>
      <c r="TDI322" s="15"/>
      <c r="TDK322" s="13"/>
      <c r="TDL322" s="35"/>
      <c r="TDM322" s="35"/>
      <c r="TDN322" s="15"/>
      <c r="TDP322" s="13"/>
      <c r="TDQ322" s="35"/>
      <c r="TDR322" s="35"/>
      <c r="TDS322" s="15"/>
      <c r="TDU322" s="13"/>
      <c r="TDV322" s="35"/>
      <c r="TDW322" s="35"/>
      <c r="TDX322" s="15"/>
      <c r="TDZ322" s="13"/>
      <c r="TEA322" s="35"/>
      <c r="TEB322" s="35"/>
      <c r="TEC322" s="15"/>
      <c r="TEE322" s="13"/>
      <c r="TEF322" s="35"/>
      <c r="TEG322" s="35"/>
      <c r="TEH322" s="15"/>
      <c r="TEJ322" s="13"/>
      <c r="TEK322" s="35"/>
      <c r="TEL322" s="35"/>
      <c r="TEM322" s="15"/>
      <c r="TEO322" s="13"/>
      <c r="TEP322" s="35"/>
      <c r="TEQ322" s="35"/>
      <c r="TER322" s="15"/>
      <c r="TET322" s="13"/>
      <c r="TEU322" s="35"/>
      <c r="TEV322" s="35"/>
      <c r="TEW322" s="15"/>
      <c r="TEY322" s="13"/>
      <c r="TEZ322" s="35"/>
      <c r="TFA322" s="35"/>
      <c r="TFB322" s="15"/>
      <c r="TFD322" s="13"/>
      <c r="TFE322" s="35"/>
      <c r="TFF322" s="35"/>
      <c r="TFG322" s="15"/>
      <c r="TFI322" s="13"/>
      <c r="TFJ322" s="35"/>
      <c r="TFK322" s="35"/>
      <c r="TFL322" s="15"/>
      <c r="TFN322" s="13"/>
      <c r="TFO322" s="35"/>
      <c r="TFP322" s="35"/>
      <c r="TFQ322" s="15"/>
      <c r="TFS322" s="13"/>
      <c r="TFT322" s="35"/>
      <c r="TFU322" s="35"/>
      <c r="TFV322" s="15"/>
      <c r="TFX322" s="13"/>
      <c r="TFY322" s="35"/>
      <c r="TFZ322" s="35"/>
      <c r="TGA322" s="15"/>
      <c r="TGC322" s="13"/>
      <c r="TGD322" s="35"/>
      <c r="TGE322" s="35"/>
      <c r="TGF322" s="15"/>
      <c r="TGH322" s="13"/>
      <c r="TGI322" s="35"/>
      <c r="TGJ322" s="35"/>
      <c r="TGK322" s="15"/>
      <c r="TGM322" s="13"/>
      <c r="TGN322" s="35"/>
      <c r="TGO322" s="35"/>
      <c r="TGP322" s="15"/>
      <c r="TGR322" s="13"/>
      <c r="TGS322" s="35"/>
      <c r="TGT322" s="35"/>
      <c r="TGU322" s="15"/>
      <c r="TGW322" s="13"/>
      <c r="TGX322" s="35"/>
      <c r="TGY322" s="35"/>
      <c r="TGZ322" s="15"/>
      <c r="THB322" s="13"/>
      <c r="THC322" s="35"/>
      <c r="THD322" s="35"/>
      <c r="THE322" s="15"/>
      <c r="THG322" s="13"/>
      <c r="THH322" s="35"/>
      <c r="THI322" s="35"/>
      <c r="THJ322" s="15"/>
      <c r="THL322" s="13"/>
      <c r="THM322" s="35"/>
      <c r="THN322" s="35"/>
      <c r="THO322" s="15"/>
      <c r="THQ322" s="13"/>
      <c r="THR322" s="35"/>
      <c r="THS322" s="35"/>
      <c r="THT322" s="15"/>
      <c r="THV322" s="13"/>
      <c r="THW322" s="35"/>
      <c r="THX322" s="35"/>
      <c r="THY322" s="15"/>
      <c r="TIA322" s="13"/>
      <c r="TIB322" s="35"/>
      <c r="TIC322" s="35"/>
      <c r="TID322" s="15"/>
      <c r="TIF322" s="13"/>
      <c r="TIG322" s="35"/>
      <c r="TIH322" s="35"/>
      <c r="TII322" s="15"/>
      <c r="TIK322" s="13"/>
      <c r="TIL322" s="35"/>
      <c r="TIM322" s="35"/>
      <c r="TIN322" s="15"/>
      <c r="TIP322" s="13"/>
      <c r="TIQ322" s="35"/>
      <c r="TIR322" s="35"/>
      <c r="TIS322" s="15"/>
      <c r="TIU322" s="13"/>
      <c r="TIV322" s="35"/>
      <c r="TIW322" s="35"/>
      <c r="TIX322" s="15"/>
      <c r="TIZ322" s="13"/>
      <c r="TJA322" s="35"/>
      <c r="TJB322" s="35"/>
      <c r="TJC322" s="15"/>
      <c r="TJE322" s="13"/>
      <c r="TJF322" s="35"/>
      <c r="TJG322" s="35"/>
      <c r="TJH322" s="15"/>
      <c r="TJJ322" s="13"/>
      <c r="TJK322" s="35"/>
      <c r="TJL322" s="35"/>
      <c r="TJM322" s="15"/>
      <c r="TJO322" s="13"/>
      <c r="TJP322" s="35"/>
      <c r="TJQ322" s="35"/>
      <c r="TJR322" s="15"/>
      <c r="TJT322" s="13"/>
      <c r="TJU322" s="35"/>
      <c r="TJV322" s="35"/>
      <c r="TJW322" s="15"/>
      <c r="TJY322" s="13"/>
      <c r="TJZ322" s="35"/>
      <c r="TKA322" s="35"/>
      <c r="TKB322" s="15"/>
      <c r="TKD322" s="13"/>
      <c r="TKE322" s="35"/>
      <c r="TKF322" s="35"/>
      <c r="TKG322" s="15"/>
      <c r="TKI322" s="13"/>
      <c r="TKJ322" s="35"/>
      <c r="TKK322" s="35"/>
      <c r="TKL322" s="15"/>
      <c r="TKN322" s="13"/>
      <c r="TKO322" s="35"/>
      <c r="TKP322" s="35"/>
      <c r="TKQ322" s="15"/>
      <c r="TKS322" s="13"/>
      <c r="TKT322" s="35"/>
      <c r="TKU322" s="35"/>
      <c r="TKV322" s="15"/>
      <c r="TKX322" s="13"/>
      <c r="TKY322" s="35"/>
      <c r="TKZ322" s="35"/>
      <c r="TLA322" s="15"/>
      <c r="TLC322" s="13"/>
      <c r="TLD322" s="35"/>
      <c r="TLE322" s="35"/>
      <c r="TLF322" s="15"/>
      <c r="TLH322" s="13"/>
      <c r="TLI322" s="35"/>
      <c r="TLJ322" s="35"/>
      <c r="TLK322" s="15"/>
      <c r="TLM322" s="13"/>
      <c r="TLN322" s="35"/>
      <c r="TLO322" s="35"/>
      <c r="TLP322" s="15"/>
      <c r="TLR322" s="13"/>
      <c r="TLS322" s="35"/>
      <c r="TLT322" s="35"/>
      <c r="TLU322" s="15"/>
      <c r="TLW322" s="13"/>
      <c r="TLX322" s="35"/>
      <c r="TLY322" s="35"/>
      <c r="TLZ322" s="15"/>
      <c r="TMB322" s="13"/>
      <c r="TMC322" s="35"/>
      <c r="TMD322" s="35"/>
      <c r="TME322" s="15"/>
      <c r="TMG322" s="13"/>
      <c r="TMH322" s="35"/>
      <c r="TMI322" s="35"/>
      <c r="TMJ322" s="15"/>
      <c r="TML322" s="13"/>
      <c r="TMM322" s="35"/>
      <c r="TMN322" s="35"/>
      <c r="TMO322" s="15"/>
      <c r="TMQ322" s="13"/>
      <c r="TMR322" s="35"/>
      <c r="TMS322" s="35"/>
      <c r="TMT322" s="15"/>
      <c r="TMV322" s="13"/>
      <c r="TMW322" s="35"/>
      <c r="TMX322" s="35"/>
      <c r="TMY322" s="15"/>
      <c r="TNA322" s="13"/>
      <c r="TNB322" s="35"/>
      <c r="TNC322" s="35"/>
      <c r="TND322" s="15"/>
      <c r="TNF322" s="13"/>
      <c r="TNG322" s="35"/>
      <c r="TNH322" s="35"/>
      <c r="TNI322" s="15"/>
      <c r="TNK322" s="13"/>
      <c r="TNL322" s="35"/>
      <c r="TNM322" s="35"/>
      <c r="TNN322" s="15"/>
      <c r="TNP322" s="13"/>
      <c r="TNQ322" s="35"/>
      <c r="TNR322" s="35"/>
      <c r="TNS322" s="15"/>
      <c r="TNU322" s="13"/>
      <c r="TNV322" s="35"/>
      <c r="TNW322" s="35"/>
      <c r="TNX322" s="15"/>
      <c r="TNZ322" s="13"/>
      <c r="TOA322" s="35"/>
      <c r="TOB322" s="35"/>
      <c r="TOC322" s="15"/>
      <c r="TOE322" s="13"/>
      <c r="TOF322" s="35"/>
      <c r="TOG322" s="35"/>
      <c r="TOH322" s="15"/>
      <c r="TOJ322" s="13"/>
      <c r="TOK322" s="35"/>
      <c r="TOL322" s="35"/>
      <c r="TOM322" s="15"/>
      <c r="TOO322" s="13"/>
      <c r="TOP322" s="35"/>
      <c r="TOQ322" s="35"/>
      <c r="TOR322" s="15"/>
      <c r="TOT322" s="13"/>
      <c r="TOU322" s="35"/>
      <c r="TOV322" s="35"/>
      <c r="TOW322" s="15"/>
      <c r="TOY322" s="13"/>
      <c r="TOZ322" s="35"/>
      <c r="TPA322" s="35"/>
      <c r="TPB322" s="15"/>
      <c r="TPD322" s="13"/>
      <c r="TPE322" s="35"/>
      <c r="TPF322" s="35"/>
      <c r="TPG322" s="15"/>
      <c r="TPI322" s="13"/>
      <c r="TPJ322" s="35"/>
      <c r="TPK322" s="35"/>
      <c r="TPL322" s="15"/>
      <c r="TPN322" s="13"/>
      <c r="TPO322" s="35"/>
      <c r="TPP322" s="35"/>
      <c r="TPQ322" s="15"/>
      <c r="TPS322" s="13"/>
      <c r="TPT322" s="35"/>
      <c r="TPU322" s="35"/>
      <c r="TPV322" s="15"/>
      <c r="TPX322" s="13"/>
      <c r="TPY322" s="35"/>
      <c r="TPZ322" s="35"/>
      <c r="TQA322" s="15"/>
      <c r="TQC322" s="13"/>
      <c r="TQD322" s="35"/>
      <c r="TQE322" s="35"/>
      <c r="TQF322" s="15"/>
      <c r="TQH322" s="13"/>
      <c r="TQI322" s="35"/>
      <c r="TQJ322" s="35"/>
      <c r="TQK322" s="15"/>
      <c r="TQM322" s="13"/>
      <c r="TQN322" s="35"/>
      <c r="TQO322" s="35"/>
      <c r="TQP322" s="15"/>
      <c r="TQR322" s="13"/>
      <c r="TQS322" s="35"/>
      <c r="TQT322" s="35"/>
      <c r="TQU322" s="15"/>
      <c r="TQW322" s="13"/>
      <c r="TQX322" s="35"/>
      <c r="TQY322" s="35"/>
      <c r="TQZ322" s="15"/>
      <c r="TRB322" s="13"/>
      <c r="TRC322" s="35"/>
      <c r="TRD322" s="35"/>
      <c r="TRE322" s="15"/>
      <c r="TRG322" s="13"/>
      <c r="TRH322" s="35"/>
      <c r="TRI322" s="35"/>
      <c r="TRJ322" s="15"/>
      <c r="TRL322" s="13"/>
      <c r="TRM322" s="35"/>
      <c r="TRN322" s="35"/>
      <c r="TRO322" s="15"/>
      <c r="TRQ322" s="13"/>
      <c r="TRR322" s="35"/>
      <c r="TRS322" s="35"/>
      <c r="TRT322" s="15"/>
      <c r="TRV322" s="13"/>
      <c r="TRW322" s="35"/>
      <c r="TRX322" s="35"/>
      <c r="TRY322" s="15"/>
      <c r="TSA322" s="13"/>
      <c r="TSB322" s="35"/>
      <c r="TSC322" s="35"/>
      <c r="TSD322" s="15"/>
      <c r="TSF322" s="13"/>
      <c r="TSG322" s="35"/>
      <c r="TSH322" s="35"/>
      <c r="TSI322" s="15"/>
      <c r="TSK322" s="13"/>
      <c r="TSL322" s="35"/>
      <c r="TSM322" s="35"/>
      <c r="TSN322" s="15"/>
      <c r="TSP322" s="13"/>
      <c r="TSQ322" s="35"/>
      <c r="TSR322" s="35"/>
      <c r="TSS322" s="15"/>
      <c r="TSU322" s="13"/>
      <c r="TSV322" s="35"/>
      <c r="TSW322" s="35"/>
      <c r="TSX322" s="15"/>
      <c r="TSZ322" s="13"/>
      <c r="TTA322" s="35"/>
      <c r="TTB322" s="35"/>
      <c r="TTC322" s="15"/>
      <c r="TTE322" s="13"/>
      <c r="TTF322" s="35"/>
      <c r="TTG322" s="35"/>
      <c r="TTH322" s="15"/>
      <c r="TTJ322" s="13"/>
      <c r="TTK322" s="35"/>
      <c r="TTL322" s="35"/>
      <c r="TTM322" s="15"/>
      <c r="TTO322" s="13"/>
      <c r="TTP322" s="35"/>
      <c r="TTQ322" s="35"/>
      <c r="TTR322" s="15"/>
      <c r="TTT322" s="13"/>
      <c r="TTU322" s="35"/>
      <c r="TTV322" s="35"/>
      <c r="TTW322" s="15"/>
      <c r="TTY322" s="13"/>
      <c r="TTZ322" s="35"/>
      <c r="TUA322" s="35"/>
      <c r="TUB322" s="15"/>
      <c r="TUD322" s="13"/>
      <c r="TUE322" s="35"/>
      <c r="TUF322" s="35"/>
      <c r="TUG322" s="15"/>
      <c r="TUI322" s="13"/>
      <c r="TUJ322" s="35"/>
      <c r="TUK322" s="35"/>
      <c r="TUL322" s="15"/>
      <c r="TUN322" s="13"/>
      <c r="TUO322" s="35"/>
      <c r="TUP322" s="35"/>
      <c r="TUQ322" s="15"/>
      <c r="TUS322" s="13"/>
      <c r="TUT322" s="35"/>
      <c r="TUU322" s="35"/>
      <c r="TUV322" s="15"/>
      <c r="TUX322" s="13"/>
      <c r="TUY322" s="35"/>
      <c r="TUZ322" s="35"/>
      <c r="TVA322" s="15"/>
      <c r="TVC322" s="13"/>
      <c r="TVD322" s="35"/>
      <c r="TVE322" s="35"/>
      <c r="TVF322" s="15"/>
      <c r="TVH322" s="13"/>
      <c r="TVI322" s="35"/>
      <c r="TVJ322" s="35"/>
      <c r="TVK322" s="15"/>
      <c r="TVM322" s="13"/>
      <c r="TVN322" s="35"/>
      <c r="TVO322" s="35"/>
      <c r="TVP322" s="15"/>
      <c r="TVR322" s="13"/>
      <c r="TVS322" s="35"/>
      <c r="TVT322" s="35"/>
      <c r="TVU322" s="15"/>
      <c r="TVW322" s="13"/>
      <c r="TVX322" s="35"/>
      <c r="TVY322" s="35"/>
      <c r="TVZ322" s="15"/>
      <c r="TWB322" s="13"/>
      <c r="TWC322" s="35"/>
      <c r="TWD322" s="35"/>
      <c r="TWE322" s="15"/>
      <c r="TWG322" s="13"/>
      <c r="TWH322" s="35"/>
      <c r="TWI322" s="35"/>
      <c r="TWJ322" s="15"/>
      <c r="TWL322" s="13"/>
      <c r="TWM322" s="35"/>
      <c r="TWN322" s="35"/>
      <c r="TWO322" s="15"/>
      <c r="TWQ322" s="13"/>
      <c r="TWR322" s="35"/>
      <c r="TWS322" s="35"/>
      <c r="TWT322" s="15"/>
      <c r="TWV322" s="13"/>
      <c r="TWW322" s="35"/>
      <c r="TWX322" s="35"/>
      <c r="TWY322" s="15"/>
      <c r="TXA322" s="13"/>
      <c r="TXB322" s="35"/>
      <c r="TXC322" s="35"/>
      <c r="TXD322" s="15"/>
      <c r="TXF322" s="13"/>
      <c r="TXG322" s="35"/>
      <c r="TXH322" s="35"/>
      <c r="TXI322" s="15"/>
      <c r="TXK322" s="13"/>
      <c r="TXL322" s="35"/>
      <c r="TXM322" s="35"/>
      <c r="TXN322" s="15"/>
      <c r="TXP322" s="13"/>
      <c r="TXQ322" s="35"/>
      <c r="TXR322" s="35"/>
      <c r="TXS322" s="15"/>
      <c r="TXU322" s="13"/>
      <c r="TXV322" s="35"/>
      <c r="TXW322" s="35"/>
      <c r="TXX322" s="15"/>
      <c r="TXZ322" s="13"/>
      <c r="TYA322" s="35"/>
      <c r="TYB322" s="35"/>
      <c r="TYC322" s="15"/>
      <c r="TYE322" s="13"/>
      <c r="TYF322" s="35"/>
      <c r="TYG322" s="35"/>
      <c r="TYH322" s="15"/>
      <c r="TYJ322" s="13"/>
      <c r="TYK322" s="35"/>
      <c r="TYL322" s="35"/>
      <c r="TYM322" s="15"/>
      <c r="TYO322" s="13"/>
      <c r="TYP322" s="35"/>
      <c r="TYQ322" s="35"/>
      <c r="TYR322" s="15"/>
      <c r="TYT322" s="13"/>
      <c r="TYU322" s="35"/>
      <c r="TYV322" s="35"/>
      <c r="TYW322" s="15"/>
      <c r="TYY322" s="13"/>
      <c r="TYZ322" s="35"/>
      <c r="TZA322" s="35"/>
      <c r="TZB322" s="15"/>
      <c r="TZD322" s="13"/>
      <c r="TZE322" s="35"/>
      <c r="TZF322" s="35"/>
      <c r="TZG322" s="15"/>
      <c r="TZI322" s="13"/>
      <c r="TZJ322" s="35"/>
      <c r="TZK322" s="35"/>
      <c r="TZL322" s="15"/>
      <c r="TZN322" s="13"/>
      <c r="TZO322" s="35"/>
      <c r="TZP322" s="35"/>
      <c r="TZQ322" s="15"/>
      <c r="TZS322" s="13"/>
      <c r="TZT322" s="35"/>
      <c r="TZU322" s="35"/>
      <c r="TZV322" s="15"/>
      <c r="TZX322" s="13"/>
      <c r="TZY322" s="35"/>
      <c r="TZZ322" s="35"/>
      <c r="UAA322" s="15"/>
      <c r="UAC322" s="13"/>
      <c r="UAD322" s="35"/>
      <c r="UAE322" s="35"/>
      <c r="UAF322" s="15"/>
      <c r="UAH322" s="13"/>
      <c r="UAI322" s="35"/>
      <c r="UAJ322" s="35"/>
      <c r="UAK322" s="15"/>
      <c r="UAM322" s="13"/>
      <c r="UAN322" s="35"/>
      <c r="UAO322" s="35"/>
      <c r="UAP322" s="15"/>
      <c r="UAR322" s="13"/>
      <c r="UAS322" s="35"/>
      <c r="UAT322" s="35"/>
      <c r="UAU322" s="15"/>
      <c r="UAW322" s="13"/>
      <c r="UAX322" s="35"/>
      <c r="UAY322" s="35"/>
      <c r="UAZ322" s="15"/>
      <c r="UBB322" s="13"/>
      <c r="UBC322" s="35"/>
      <c r="UBD322" s="35"/>
      <c r="UBE322" s="15"/>
      <c r="UBG322" s="13"/>
      <c r="UBH322" s="35"/>
      <c r="UBI322" s="35"/>
      <c r="UBJ322" s="15"/>
      <c r="UBL322" s="13"/>
      <c r="UBM322" s="35"/>
      <c r="UBN322" s="35"/>
      <c r="UBO322" s="15"/>
      <c r="UBQ322" s="13"/>
      <c r="UBR322" s="35"/>
      <c r="UBS322" s="35"/>
      <c r="UBT322" s="15"/>
      <c r="UBV322" s="13"/>
      <c r="UBW322" s="35"/>
      <c r="UBX322" s="35"/>
      <c r="UBY322" s="15"/>
      <c r="UCA322" s="13"/>
      <c r="UCB322" s="35"/>
      <c r="UCC322" s="35"/>
      <c r="UCD322" s="15"/>
      <c r="UCF322" s="13"/>
      <c r="UCG322" s="35"/>
      <c r="UCH322" s="35"/>
      <c r="UCI322" s="15"/>
      <c r="UCK322" s="13"/>
      <c r="UCL322" s="35"/>
      <c r="UCM322" s="35"/>
      <c r="UCN322" s="15"/>
      <c r="UCP322" s="13"/>
      <c r="UCQ322" s="35"/>
      <c r="UCR322" s="35"/>
      <c r="UCS322" s="15"/>
      <c r="UCU322" s="13"/>
      <c r="UCV322" s="35"/>
      <c r="UCW322" s="35"/>
      <c r="UCX322" s="15"/>
      <c r="UCZ322" s="13"/>
      <c r="UDA322" s="35"/>
      <c r="UDB322" s="35"/>
      <c r="UDC322" s="15"/>
      <c r="UDE322" s="13"/>
      <c r="UDF322" s="35"/>
      <c r="UDG322" s="35"/>
      <c r="UDH322" s="15"/>
      <c r="UDJ322" s="13"/>
      <c r="UDK322" s="35"/>
      <c r="UDL322" s="35"/>
      <c r="UDM322" s="15"/>
      <c r="UDO322" s="13"/>
      <c r="UDP322" s="35"/>
      <c r="UDQ322" s="35"/>
      <c r="UDR322" s="15"/>
      <c r="UDT322" s="13"/>
      <c r="UDU322" s="35"/>
      <c r="UDV322" s="35"/>
      <c r="UDW322" s="15"/>
      <c r="UDY322" s="13"/>
      <c r="UDZ322" s="35"/>
      <c r="UEA322" s="35"/>
      <c r="UEB322" s="15"/>
      <c r="UED322" s="13"/>
      <c r="UEE322" s="35"/>
      <c r="UEF322" s="35"/>
      <c r="UEG322" s="15"/>
      <c r="UEI322" s="13"/>
      <c r="UEJ322" s="35"/>
      <c r="UEK322" s="35"/>
      <c r="UEL322" s="15"/>
      <c r="UEN322" s="13"/>
      <c r="UEO322" s="35"/>
      <c r="UEP322" s="35"/>
      <c r="UEQ322" s="15"/>
      <c r="UES322" s="13"/>
      <c r="UET322" s="35"/>
      <c r="UEU322" s="35"/>
      <c r="UEV322" s="15"/>
      <c r="UEX322" s="13"/>
      <c r="UEY322" s="35"/>
      <c r="UEZ322" s="35"/>
      <c r="UFA322" s="15"/>
      <c r="UFC322" s="13"/>
      <c r="UFD322" s="35"/>
      <c r="UFE322" s="35"/>
      <c r="UFF322" s="15"/>
      <c r="UFH322" s="13"/>
      <c r="UFI322" s="35"/>
      <c r="UFJ322" s="35"/>
      <c r="UFK322" s="15"/>
      <c r="UFM322" s="13"/>
      <c r="UFN322" s="35"/>
      <c r="UFO322" s="35"/>
      <c r="UFP322" s="15"/>
      <c r="UFR322" s="13"/>
      <c r="UFS322" s="35"/>
      <c r="UFT322" s="35"/>
      <c r="UFU322" s="15"/>
      <c r="UFW322" s="13"/>
      <c r="UFX322" s="35"/>
      <c r="UFY322" s="35"/>
      <c r="UFZ322" s="15"/>
      <c r="UGB322" s="13"/>
      <c r="UGC322" s="35"/>
      <c r="UGD322" s="35"/>
      <c r="UGE322" s="15"/>
      <c r="UGG322" s="13"/>
      <c r="UGH322" s="35"/>
      <c r="UGI322" s="35"/>
      <c r="UGJ322" s="15"/>
      <c r="UGL322" s="13"/>
      <c r="UGM322" s="35"/>
      <c r="UGN322" s="35"/>
      <c r="UGO322" s="15"/>
      <c r="UGQ322" s="13"/>
      <c r="UGR322" s="35"/>
      <c r="UGS322" s="35"/>
      <c r="UGT322" s="15"/>
      <c r="UGV322" s="13"/>
      <c r="UGW322" s="35"/>
      <c r="UGX322" s="35"/>
      <c r="UGY322" s="15"/>
      <c r="UHA322" s="13"/>
      <c r="UHB322" s="35"/>
      <c r="UHC322" s="35"/>
      <c r="UHD322" s="15"/>
      <c r="UHF322" s="13"/>
      <c r="UHG322" s="35"/>
      <c r="UHH322" s="35"/>
      <c r="UHI322" s="15"/>
      <c r="UHK322" s="13"/>
      <c r="UHL322" s="35"/>
      <c r="UHM322" s="35"/>
      <c r="UHN322" s="15"/>
      <c r="UHP322" s="13"/>
      <c r="UHQ322" s="35"/>
      <c r="UHR322" s="35"/>
      <c r="UHS322" s="15"/>
      <c r="UHU322" s="13"/>
      <c r="UHV322" s="35"/>
      <c r="UHW322" s="35"/>
      <c r="UHX322" s="15"/>
      <c r="UHZ322" s="13"/>
      <c r="UIA322" s="35"/>
      <c r="UIB322" s="35"/>
      <c r="UIC322" s="15"/>
      <c r="UIE322" s="13"/>
      <c r="UIF322" s="35"/>
      <c r="UIG322" s="35"/>
      <c r="UIH322" s="15"/>
      <c r="UIJ322" s="13"/>
      <c r="UIK322" s="35"/>
      <c r="UIL322" s="35"/>
      <c r="UIM322" s="15"/>
      <c r="UIO322" s="13"/>
      <c r="UIP322" s="35"/>
      <c r="UIQ322" s="35"/>
      <c r="UIR322" s="15"/>
      <c r="UIT322" s="13"/>
      <c r="UIU322" s="35"/>
      <c r="UIV322" s="35"/>
      <c r="UIW322" s="15"/>
      <c r="UIY322" s="13"/>
      <c r="UIZ322" s="35"/>
      <c r="UJA322" s="35"/>
      <c r="UJB322" s="15"/>
      <c r="UJD322" s="13"/>
      <c r="UJE322" s="35"/>
      <c r="UJF322" s="35"/>
      <c r="UJG322" s="15"/>
      <c r="UJI322" s="13"/>
      <c r="UJJ322" s="35"/>
      <c r="UJK322" s="35"/>
      <c r="UJL322" s="15"/>
      <c r="UJN322" s="13"/>
      <c r="UJO322" s="35"/>
      <c r="UJP322" s="35"/>
      <c r="UJQ322" s="15"/>
      <c r="UJS322" s="13"/>
      <c r="UJT322" s="35"/>
      <c r="UJU322" s="35"/>
      <c r="UJV322" s="15"/>
      <c r="UJX322" s="13"/>
      <c r="UJY322" s="35"/>
      <c r="UJZ322" s="35"/>
      <c r="UKA322" s="15"/>
      <c r="UKC322" s="13"/>
      <c r="UKD322" s="35"/>
      <c r="UKE322" s="35"/>
      <c r="UKF322" s="15"/>
      <c r="UKH322" s="13"/>
      <c r="UKI322" s="35"/>
      <c r="UKJ322" s="35"/>
      <c r="UKK322" s="15"/>
      <c r="UKM322" s="13"/>
      <c r="UKN322" s="35"/>
      <c r="UKO322" s="35"/>
      <c r="UKP322" s="15"/>
      <c r="UKR322" s="13"/>
      <c r="UKS322" s="35"/>
      <c r="UKT322" s="35"/>
      <c r="UKU322" s="15"/>
      <c r="UKW322" s="13"/>
      <c r="UKX322" s="35"/>
      <c r="UKY322" s="35"/>
      <c r="UKZ322" s="15"/>
      <c r="ULB322" s="13"/>
      <c r="ULC322" s="35"/>
      <c r="ULD322" s="35"/>
      <c r="ULE322" s="15"/>
      <c r="ULG322" s="13"/>
      <c r="ULH322" s="35"/>
      <c r="ULI322" s="35"/>
      <c r="ULJ322" s="15"/>
      <c r="ULL322" s="13"/>
      <c r="ULM322" s="35"/>
      <c r="ULN322" s="35"/>
      <c r="ULO322" s="15"/>
      <c r="ULQ322" s="13"/>
      <c r="ULR322" s="35"/>
      <c r="ULS322" s="35"/>
      <c r="ULT322" s="15"/>
      <c r="ULV322" s="13"/>
      <c r="ULW322" s="35"/>
      <c r="ULX322" s="35"/>
      <c r="ULY322" s="15"/>
      <c r="UMA322" s="13"/>
      <c r="UMB322" s="35"/>
      <c r="UMC322" s="35"/>
      <c r="UMD322" s="15"/>
      <c r="UMF322" s="13"/>
      <c r="UMG322" s="35"/>
      <c r="UMH322" s="35"/>
      <c r="UMI322" s="15"/>
      <c r="UMK322" s="13"/>
      <c r="UML322" s="35"/>
      <c r="UMM322" s="35"/>
      <c r="UMN322" s="15"/>
      <c r="UMP322" s="13"/>
      <c r="UMQ322" s="35"/>
      <c r="UMR322" s="35"/>
      <c r="UMS322" s="15"/>
      <c r="UMU322" s="13"/>
      <c r="UMV322" s="35"/>
      <c r="UMW322" s="35"/>
      <c r="UMX322" s="15"/>
      <c r="UMZ322" s="13"/>
      <c r="UNA322" s="35"/>
      <c r="UNB322" s="35"/>
      <c r="UNC322" s="15"/>
      <c r="UNE322" s="13"/>
      <c r="UNF322" s="35"/>
      <c r="UNG322" s="35"/>
      <c r="UNH322" s="15"/>
      <c r="UNJ322" s="13"/>
      <c r="UNK322" s="35"/>
      <c r="UNL322" s="35"/>
      <c r="UNM322" s="15"/>
      <c r="UNO322" s="13"/>
      <c r="UNP322" s="35"/>
      <c r="UNQ322" s="35"/>
      <c r="UNR322" s="15"/>
      <c r="UNT322" s="13"/>
      <c r="UNU322" s="35"/>
      <c r="UNV322" s="35"/>
      <c r="UNW322" s="15"/>
      <c r="UNY322" s="13"/>
      <c r="UNZ322" s="35"/>
      <c r="UOA322" s="35"/>
      <c r="UOB322" s="15"/>
      <c r="UOD322" s="13"/>
      <c r="UOE322" s="35"/>
      <c r="UOF322" s="35"/>
      <c r="UOG322" s="15"/>
      <c r="UOI322" s="13"/>
      <c r="UOJ322" s="35"/>
      <c r="UOK322" s="35"/>
      <c r="UOL322" s="15"/>
      <c r="UON322" s="13"/>
      <c r="UOO322" s="35"/>
      <c r="UOP322" s="35"/>
      <c r="UOQ322" s="15"/>
      <c r="UOS322" s="13"/>
      <c r="UOT322" s="35"/>
      <c r="UOU322" s="35"/>
      <c r="UOV322" s="15"/>
      <c r="UOX322" s="13"/>
      <c r="UOY322" s="35"/>
      <c r="UOZ322" s="35"/>
      <c r="UPA322" s="15"/>
      <c r="UPC322" s="13"/>
      <c r="UPD322" s="35"/>
      <c r="UPE322" s="35"/>
      <c r="UPF322" s="15"/>
      <c r="UPH322" s="13"/>
      <c r="UPI322" s="35"/>
      <c r="UPJ322" s="35"/>
      <c r="UPK322" s="15"/>
      <c r="UPM322" s="13"/>
      <c r="UPN322" s="35"/>
      <c r="UPO322" s="35"/>
      <c r="UPP322" s="15"/>
      <c r="UPR322" s="13"/>
      <c r="UPS322" s="35"/>
      <c r="UPT322" s="35"/>
      <c r="UPU322" s="15"/>
      <c r="UPW322" s="13"/>
      <c r="UPX322" s="35"/>
      <c r="UPY322" s="35"/>
      <c r="UPZ322" s="15"/>
      <c r="UQB322" s="13"/>
      <c r="UQC322" s="35"/>
      <c r="UQD322" s="35"/>
      <c r="UQE322" s="15"/>
      <c r="UQG322" s="13"/>
      <c r="UQH322" s="35"/>
      <c r="UQI322" s="35"/>
      <c r="UQJ322" s="15"/>
      <c r="UQL322" s="13"/>
      <c r="UQM322" s="35"/>
      <c r="UQN322" s="35"/>
      <c r="UQO322" s="15"/>
      <c r="UQQ322" s="13"/>
      <c r="UQR322" s="35"/>
      <c r="UQS322" s="35"/>
      <c r="UQT322" s="15"/>
      <c r="UQV322" s="13"/>
      <c r="UQW322" s="35"/>
      <c r="UQX322" s="35"/>
      <c r="UQY322" s="15"/>
      <c r="URA322" s="13"/>
      <c r="URB322" s="35"/>
      <c r="URC322" s="35"/>
      <c r="URD322" s="15"/>
      <c r="URF322" s="13"/>
      <c r="URG322" s="35"/>
      <c r="URH322" s="35"/>
      <c r="URI322" s="15"/>
      <c r="URK322" s="13"/>
      <c r="URL322" s="35"/>
      <c r="URM322" s="35"/>
      <c r="URN322" s="15"/>
      <c r="URP322" s="13"/>
      <c r="URQ322" s="35"/>
      <c r="URR322" s="35"/>
      <c r="URS322" s="15"/>
      <c r="URU322" s="13"/>
      <c r="URV322" s="35"/>
      <c r="URW322" s="35"/>
      <c r="URX322" s="15"/>
      <c r="URZ322" s="13"/>
      <c r="USA322" s="35"/>
      <c r="USB322" s="35"/>
      <c r="USC322" s="15"/>
      <c r="USE322" s="13"/>
      <c r="USF322" s="35"/>
      <c r="USG322" s="35"/>
      <c r="USH322" s="15"/>
      <c r="USJ322" s="13"/>
      <c r="USK322" s="35"/>
      <c r="USL322" s="35"/>
      <c r="USM322" s="15"/>
      <c r="USO322" s="13"/>
      <c r="USP322" s="35"/>
      <c r="USQ322" s="35"/>
      <c r="USR322" s="15"/>
      <c r="UST322" s="13"/>
      <c r="USU322" s="35"/>
      <c r="USV322" s="35"/>
      <c r="USW322" s="15"/>
      <c r="USY322" s="13"/>
      <c r="USZ322" s="35"/>
      <c r="UTA322" s="35"/>
      <c r="UTB322" s="15"/>
      <c r="UTD322" s="13"/>
      <c r="UTE322" s="35"/>
      <c r="UTF322" s="35"/>
      <c r="UTG322" s="15"/>
      <c r="UTI322" s="13"/>
      <c r="UTJ322" s="35"/>
      <c r="UTK322" s="35"/>
      <c r="UTL322" s="15"/>
      <c r="UTN322" s="13"/>
      <c r="UTO322" s="35"/>
      <c r="UTP322" s="35"/>
      <c r="UTQ322" s="15"/>
      <c r="UTS322" s="13"/>
      <c r="UTT322" s="35"/>
      <c r="UTU322" s="35"/>
      <c r="UTV322" s="15"/>
      <c r="UTX322" s="13"/>
      <c r="UTY322" s="35"/>
      <c r="UTZ322" s="35"/>
      <c r="UUA322" s="15"/>
      <c r="UUC322" s="13"/>
      <c r="UUD322" s="35"/>
      <c r="UUE322" s="35"/>
      <c r="UUF322" s="15"/>
      <c r="UUH322" s="13"/>
      <c r="UUI322" s="35"/>
      <c r="UUJ322" s="35"/>
      <c r="UUK322" s="15"/>
      <c r="UUM322" s="13"/>
      <c r="UUN322" s="35"/>
      <c r="UUO322" s="35"/>
      <c r="UUP322" s="15"/>
      <c r="UUR322" s="13"/>
      <c r="UUS322" s="35"/>
      <c r="UUT322" s="35"/>
      <c r="UUU322" s="15"/>
      <c r="UUW322" s="13"/>
      <c r="UUX322" s="35"/>
      <c r="UUY322" s="35"/>
      <c r="UUZ322" s="15"/>
      <c r="UVB322" s="13"/>
      <c r="UVC322" s="35"/>
      <c r="UVD322" s="35"/>
      <c r="UVE322" s="15"/>
      <c r="UVG322" s="13"/>
      <c r="UVH322" s="35"/>
      <c r="UVI322" s="35"/>
      <c r="UVJ322" s="15"/>
      <c r="UVL322" s="13"/>
      <c r="UVM322" s="35"/>
      <c r="UVN322" s="35"/>
      <c r="UVO322" s="15"/>
      <c r="UVQ322" s="13"/>
      <c r="UVR322" s="35"/>
      <c r="UVS322" s="35"/>
      <c r="UVT322" s="15"/>
      <c r="UVV322" s="13"/>
      <c r="UVW322" s="35"/>
      <c r="UVX322" s="35"/>
      <c r="UVY322" s="15"/>
      <c r="UWA322" s="13"/>
      <c r="UWB322" s="35"/>
      <c r="UWC322" s="35"/>
      <c r="UWD322" s="15"/>
      <c r="UWF322" s="13"/>
      <c r="UWG322" s="35"/>
      <c r="UWH322" s="35"/>
      <c r="UWI322" s="15"/>
      <c r="UWK322" s="13"/>
      <c r="UWL322" s="35"/>
      <c r="UWM322" s="35"/>
      <c r="UWN322" s="15"/>
      <c r="UWP322" s="13"/>
      <c r="UWQ322" s="35"/>
      <c r="UWR322" s="35"/>
      <c r="UWS322" s="15"/>
      <c r="UWU322" s="13"/>
      <c r="UWV322" s="35"/>
      <c r="UWW322" s="35"/>
      <c r="UWX322" s="15"/>
      <c r="UWZ322" s="13"/>
      <c r="UXA322" s="35"/>
      <c r="UXB322" s="35"/>
      <c r="UXC322" s="15"/>
      <c r="UXE322" s="13"/>
      <c r="UXF322" s="35"/>
      <c r="UXG322" s="35"/>
      <c r="UXH322" s="15"/>
      <c r="UXJ322" s="13"/>
      <c r="UXK322" s="35"/>
      <c r="UXL322" s="35"/>
      <c r="UXM322" s="15"/>
      <c r="UXO322" s="13"/>
      <c r="UXP322" s="35"/>
      <c r="UXQ322" s="35"/>
      <c r="UXR322" s="15"/>
      <c r="UXT322" s="13"/>
      <c r="UXU322" s="35"/>
      <c r="UXV322" s="35"/>
      <c r="UXW322" s="15"/>
      <c r="UXY322" s="13"/>
      <c r="UXZ322" s="35"/>
      <c r="UYA322" s="35"/>
      <c r="UYB322" s="15"/>
      <c r="UYD322" s="13"/>
      <c r="UYE322" s="35"/>
      <c r="UYF322" s="35"/>
      <c r="UYG322" s="15"/>
      <c r="UYI322" s="13"/>
      <c r="UYJ322" s="35"/>
      <c r="UYK322" s="35"/>
      <c r="UYL322" s="15"/>
      <c r="UYN322" s="13"/>
      <c r="UYO322" s="35"/>
      <c r="UYP322" s="35"/>
      <c r="UYQ322" s="15"/>
      <c r="UYS322" s="13"/>
      <c r="UYT322" s="35"/>
      <c r="UYU322" s="35"/>
      <c r="UYV322" s="15"/>
      <c r="UYX322" s="13"/>
      <c r="UYY322" s="35"/>
      <c r="UYZ322" s="35"/>
      <c r="UZA322" s="15"/>
      <c r="UZC322" s="13"/>
      <c r="UZD322" s="35"/>
      <c r="UZE322" s="35"/>
      <c r="UZF322" s="15"/>
      <c r="UZH322" s="13"/>
      <c r="UZI322" s="35"/>
      <c r="UZJ322" s="35"/>
      <c r="UZK322" s="15"/>
      <c r="UZM322" s="13"/>
      <c r="UZN322" s="35"/>
      <c r="UZO322" s="35"/>
      <c r="UZP322" s="15"/>
      <c r="UZR322" s="13"/>
      <c r="UZS322" s="35"/>
      <c r="UZT322" s="35"/>
      <c r="UZU322" s="15"/>
      <c r="UZW322" s="13"/>
      <c r="UZX322" s="35"/>
      <c r="UZY322" s="35"/>
      <c r="UZZ322" s="15"/>
      <c r="VAB322" s="13"/>
      <c r="VAC322" s="35"/>
      <c r="VAD322" s="35"/>
      <c r="VAE322" s="15"/>
      <c r="VAG322" s="13"/>
      <c r="VAH322" s="35"/>
      <c r="VAI322" s="35"/>
      <c r="VAJ322" s="15"/>
      <c r="VAL322" s="13"/>
      <c r="VAM322" s="35"/>
      <c r="VAN322" s="35"/>
      <c r="VAO322" s="15"/>
      <c r="VAQ322" s="13"/>
      <c r="VAR322" s="35"/>
      <c r="VAS322" s="35"/>
      <c r="VAT322" s="15"/>
      <c r="VAV322" s="13"/>
      <c r="VAW322" s="35"/>
      <c r="VAX322" s="35"/>
      <c r="VAY322" s="15"/>
      <c r="VBA322" s="13"/>
      <c r="VBB322" s="35"/>
      <c r="VBC322" s="35"/>
      <c r="VBD322" s="15"/>
      <c r="VBF322" s="13"/>
      <c r="VBG322" s="35"/>
      <c r="VBH322" s="35"/>
      <c r="VBI322" s="15"/>
      <c r="VBK322" s="13"/>
      <c r="VBL322" s="35"/>
      <c r="VBM322" s="35"/>
      <c r="VBN322" s="15"/>
      <c r="VBP322" s="13"/>
      <c r="VBQ322" s="35"/>
      <c r="VBR322" s="35"/>
      <c r="VBS322" s="15"/>
      <c r="VBU322" s="13"/>
      <c r="VBV322" s="35"/>
      <c r="VBW322" s="35"/>
      <c r="VBX322" s="15"/>
      <c r="VBZ322" s="13"/>
      <c r="VCA322" s="35"/>
      <c r="VCB322" s="35"/>
      <c r="VCC322" s="15"/>
      <c r="VCE322" s="13"/>
      <c r="VCF322" s="35"/>
      <c r="VCG322" s="35"/>
      <c r="VCH322" s="15"/>
      <c r="VCJ322" s="13"/>
      <c r="VCK322" s="35"/>
      <c r="VCL322" s="35"/>
      <c r="VCM322" s="15"/>
      <c r="VCO322" s="13"/>
      <c r="VCP322" s="35"/>
      <c r="VCQ322" s="35"/>
      <c r="VCR322" s="15"/>
      <c r="VCT322" s="13"/>
      <c r="VCU322" s="35"/>
      <c r="VCV322" s="35"/>
      <c r="VCW322" s="15"/>
      <c r="VCY322" s="13"/>
      <c r="VCZ322" s="35"/>
      <c r="VDA322" s="35"/>
      <c r="VDB322" s="15"/>
      <c r="VDD322" s="13"/>
      <c r="VDE322" s="35"/>
      <c r="VDF322" s="35"/>
      <c r="VDG322" s="15"/>
      <c r="VDI322" s="13"/>
      <c r="VDJ322" s="35"/>
      <c r="VDK322" s="35"/>
      <c r="VDL322" s="15"/>
      <c r="VDN322" s="13"/>
      <c r="VDO322" s="35"/>
      <c r="VDP322" s="35"/>
      <c r="VDQ322" s="15"/>
      <c r="VDS322" s="13"/>
      <c r="VDT322" s="35"/>
      <c r="VDU322" s="35"/>
      <c r="VDV322" s="15"/>
      <c r="VDX322" s="13"/>
      <c r="VDY322" s="35"/>
      <c r="VDZ322" s="35"/>
      <c r="VEA322" s="15"/>
      <c r="VEC322" s="13"/>
      <c r="VED322" s="35"/>
      <c r="VEE322" s="35"/>
      <c r="VEF322" s="15"/>
      <c r="VEH322" s="13"/>
      <c r="VEI322" s="35"/>
      <c r="VEJ322" s="35"/>
      <c r="VEK322" s="15"/>
      <c r="VEM322" s="13"/>
      <c r="VEN322" s="35"/>
      <c r="VEO322" s="35"/>
      <c r="VEP322" s="15"/>
      <c r="VER322" s="13"/>
      <c r="VES322" s="35"/>
      <c r="VET322" s="35"/>
      <c r="VEU322" s="15"/>
      <c r="VEW322" s="13"/>
      <c r="VEX322" s="35"/>
      <c r="VEY322" s="35"/>
      <c r="VEZ322" s="15"/>
      <c r="VFB322" s="13"/>
      <c r="VFC322" s="35"/>
      <c r="VFD322" s="35"/>
      <c r="VFE322" s="15"/>
      <c r="VFG322" s="13"/>
      <c r="VFH322" s="35"/>
      <c r="VFI322" s="35"/>
      <c r="VFJ322" s="15"/>
      <c r="VFL322" s="13"/>
      <c r="VFM322" s="35"/>
      <c r="VFN322" s="35"/>
      <c r="VFO322" s="15"/>
      <c r="VFQ322" s="13"/>
      <c r="VFR322" s="35"/>
      <c r="VFS322" s="35"/>
      <c r="VFT322" s="15"/>
      <c r="VFV322" s="13"/>
      <c r="VFW322" s="35"/>
      <c r="VFX322" s="35"/>
      <c r="VFY322" s="15"/>
      <c r="VGA322" s="13"/>
      <c r="VGB322" s="35"/>
      <c r="VGC322" s="35"/>
      <c r="VGD322" s="15"/>
      <c r="VGF322" s="13"/>
      <c r="VGG322" s="35"/>
      <c r="VGH322" s="35"/>
      <c r="VGI322" s="15"/>
      <c r="VGK322" s="13"/>
      <c r="VGL322" s="35"/>
      <c r="VGM322" s="35"/>
      <c r="VGN322" s="15"/>
      <c r="VGP322" s="13"/>
      <c r="VGQ322" s="35"/>
      <c r="VGR322" s="35"/>
      <c r="VGS322" s="15"/>
      <c r="VGU322" s="13"/>
      <c r="VGV322" s="35"/>
      <c r="VGW322" s="35"/>
      <c r="VGX322" s="15"/>
      <c r="VGZ322" s="13"/>
      <c r="VHA322" s="35"/>
      <c r="VHB322" s="35"/>
      <c r="VHC322" s="15"/>
      <c r="VHE322" s="13"/>
      <c r="VHF322" s="35"/>
      <c r="VHG322" s="35"/>
      <c r="VHH322" s="15"/>
      <c r="VHJ322" s="13"/>
      <c r="VHK322" s="35"/>
      <c r="VHL322" s="35"/>
      <c r="VHM322" s="15"/>
      <c r="VHO322" s="13"/>
      <c r="VHP322" s="35"/>
      <c r="VHQ322" s="35"/>
      <c r="VHR322" s="15"/>
      <c r="VHT322" s="13"/>
      <c r="VHU322" s="35"/>
      <c r="VHV322" s="35"/>
      <c r="VHW322" s="15"/>
      <c r="VHY322" s="13"/>
      <c r="VHZ322" s="35"/>
      <c r="VIA322" s="35"/>
      <c r="VIB322" s="15"/>
      <c r="VID322" s="13"/>
      <c r="VIE322" s="35"/>
      <c r="VIF322" s="35"/>
      <c r="VIG322" s="15"/>
      <c r="VII322" s="13"/>
      <c r="VIJ322" s="35"/>
      <c r="VIK322" s="35"/>
      <c r="VIL322" s="15"/>
      <c r="VIN322" s="13"/>
      <c r="VIO322" s="35"/>
      <c r="VIP322" s="35"/>
      <c r="VIQ322" s="15"/>
      <c r="VIS322" s="13"/>
      <c r="VIT322" s="35"/>
      <c r="VIU322" s="35"/>
      <c r="VIV322" s="15"/>
      <c r="VIX322" s="13"/>
      <c r="VIY322" s="35"/>
      <c r="VIZ322" s="35"/>
      <c r="VJA322" s="15"/>
      <c r="VJC322" s="13"/>
      <c r="VJD322" s="35"/>
      <c r="VJE322" s="35"/>
      <c r="VJF322" s="15"/>
      <c r="VJH322" s="13"/>
      <c r="VJI322" s="35"/>
      <c r="VJJ322" s="35"/>
      <c r="VJK322" s="15"/>
      <c r="VJM322" s="13"/>
      <c r="VJN322" s="35"/>
      <c r="VJO322" s="35"/>
      <c r="VJP322" s="15"/>
      <c r="VJR322" s="13"/>
      <c r="VJS322" s="35"/>
      <c r="VJT322" s="35"/>
      <c r="VJU322" s="15"/>
      <c r="VJW322" s="13"/>
      <c r="VJX322" s="35"/>
      <c r="VJY322" s="35"/>
      <c r="VJZ322" s="15"/>
      <c r="VKB322" s="13"/>
      <c r="VKC322" s="35"/>
      <c r="VKD322" s="35"/>
      <c r="VKE322" s="15"/>
      <c r="VKG322" s="13"/>
      <c r="VKH322" s="35"/>
      <c r="VKI322" s="35"/>
      <c r="VKJ322" s="15"/>
      <c r="VKL322" s="13"/>
      <c r="VKM322" s="35"/>
      <c r="VKN322" s="35"/>
      <c r="VKO322" s="15"/>
      <c r="VKQ322" s="13"/>
      <c r="VKR322" s="35"/>
      <c r="VKS322" s="35"/>
      <c r="VKT322" s="15"/>
      <c r="VKV322" s="13"/>
      <c r="VKW322" s="35"/>
      <c r="VKX322" s="35"/>
      <c r="VKY322" s="15"/>
      <c r="VLA322" s="13"/>
      <c r="VLB322" s="35"/>
      <c r="VLC322" s="35"/>
      <c r="VLD322" s="15"/>
      <c r="VLF322" s="13"/>
      <c r="VLG322" s="35"/>
      <c r="VLH322" s="35"/>
      <c r="VLI322" s="15"/>
      <c r="VLK322" s="13"/>
      <c r="VLL322" s="35"/>
      <c r="VLM322" s="35"/>
      <c r="VLN322" s="15"/>
      <c r="VLP322" s="13"/>
      <c r="VLQ322" s="35"/>
      <c r="VLR322" s="35"/>
      <c r="VLS322" s="15"/>
      <c r="VLU322" s="13"/>
      <c r="VLV322" s="35"/>
      <c r="VLW322" s="35"/>
      <c r="VLX322" s="15"/>
      <c r="VLZ322" s="13"/>
      <c r="VMA322" s="35"/>
      <c r="VMB322" s="35"/>
      <c r="VMC322" s="15"/>
      <c r="VME322" s="13"/>
      <c r="VMF322" s="35"/>
      <c r="VMG322" s="35"/>
      <c r="VMH322" s="15"/>
      <c r="VMJ322" s="13"/>
      <c r="VMK322" s="35"/>
      <c r="VML322" s="35"/>
      <c r="VMM322" s="15"/>
      <c r="VMO322" s="13"/>
      <c r="VMP322" s="35"/>
      <c r="VMQ322" s="35"/>
      <c r="VMR322" s="15"/>
      <c r="VMT322" s="13"/>
      <c r="VMU322" s="35"/>
      <c r="VMV322" s="35"/>
      <c r="VMW322" s="15"/>
      <c r="VMY322" s="13"/>
      <c r="VMZ322" s="35"/>
      <c r="VNA322" s="35"/>
      <c r="VNB322" s="15"/>
      <c r="VND322" s="13"/>
      <c r="VNE322" s="35"/>
      <c r="VNF322" s="35"/>
      <c r="VNG322" s="15"/>
      <c r="VNI322" s="13"/>
      <c r="VNJ322" s="35"/>
      <c r="VNK322" s="35"/>
      <c r="VNL322" s="15"/>
      <c r="VNN322" s="13"/>
      <c r="VNO322" s="35"/>
      <c r="VNP322" s="35"/>
      <c r="VNQ322" s="15"/>
      <c r="VNS322" s="13"/>
      <c r="VNT322" s="35"/>
      <c r="VNU322" s="35"/>
      <c r="VNV322" s="15"/>
      <c r="VNX322" s="13"/>
      <c r="VNY322" s="35"/>
      <c r="VNZ322" s="35"/>
      <c r="VOA322" s="15"/>
      <c r="VOC322" s="13"/>
      <c r="VOD322" s="35"/>
      <c r="VOE322" s="35"/>
      <c r="VOF322" s="15"/>
      <c r="VOH322" s="13"/>
      <c r="VOI322" s="35"/>
      <c r="VOJ322" s="35"/>
      <c r="VOK322" s="15"/>
      <c r="VOM322" s="13"/>
      <c r="VON322" s="35"/>
      <c r="VOO322" s="35"/>
      <c r="VOP322" s="15"/>
      <c r="VOR322" s="13"/>
      <c r="VOS322" s="35"/>
      <c r="VOT322" s="35"/>
      <c r="VOU322" s="15"/>
      <c r="VOW322" s="13"/>
      <c r="VOX322" s="35"/>
      <c r="VOY322" s="35"/>
      <c r="VOZ322" s="15"/>
      <c r="VPB322" s="13"/>
      <c r="VPC322" s="35"/>
      <c r="VPD322" s="35"/>
      <c r="VPE322" s="15"/>
      <c r="VPG322" s="13"/>
      <c r="VPH322" s="35"/>
      <c r="VPI322" s="35"/>
      <c r="VPJ322" s="15"/>
      <c r="VPL322" s="13"/>
      <c r="VPM322" s="35"/>
      <c r="VPN322" s="35"/>
      <c r="VPO322" s="15"/>
      <c r="VPQ322" s="13"/>
      <c r="VPR322" s="35"/>
      <c r="VPS322" s="35"/>
      <c r="VPT322" s="15"/>
      <c r="VPV322" s="13"/>
      <c r="VPW322" s="35"/>
      <c r="VPX322" s="35"/>
      <c r="VPY322" s="15"/>
      <c r="VQA322" s="13"/>
      <c r="VQB322" s="35"/>
      <c r="VQC322" s="35"/>
      <c r="VQD322" s="15"/>
      <c r="VQF322" s="13"/>
      <c r="VQG322" s="35"/>
      <c r="VQH322" s="35"/>
      <c r="VQI322" s="15"/>
      <c r="VQK322" s="13"/>
      <c r="VQL322" s="35"/>
      <c r="VQM322" s="35"/>
      <c r="VQN322" s="15"/>
      <c r="VQP322" s="13"/>
      <c r="VQQ322" s="35"/>
      <c r="VQR322" s="35"/>
      <c r="VQS322" s="15"/>
      <c r="VQU322" s="13"/>
      <c r="VQV322" s="35"/>
      <c r="VQW322" s="35"/>
      <c r="VQX322" s="15"/>
      <c r="VQZ322" s="13"/>
      <c r="VRA322" s="35"/>
      <c r="VRB322" s="35"/>
      <c r="VRC322" s="15"/>
      <c r="VRE322" s="13"/>
      <c r="VRF322" s="35"/>
      <c r="VRG322" s="35"/>
      <c r="VRH322" s="15"/>
      <c r="VRJ322" s="13"/>
      <c r="VRK322" s="35"/>
      <c r="VRL322" s="35"/>
      <c r="VRM322" s="15"/>
      <c r="VRO322" s="13"/>
      <c r="VRP322" s="35"/>
      <c r="VRQ322" s="35"/>
      <c r="VRR322" s="15"/>
      <c r="VRT322" s="13"/>
      <c r="VRU322" s="35"/>
      <c r="VRV322" s="35"/>
      <c r="VRW322" s="15"/>
      <c r="VRY322" s="13"/>
      <c r="VRZ322" s="35"/>
      <c r="VSA322" s="35"/>
      <c r="VSB322" s="15"/>
      <c r="VSD322" s="13"/>
      <c r="VSE322" s="35"/>
      <c r="VSF322" s="35"/>
      <c r="VSG322" s="15"/>
      <c r="VSI322" s="13"/>
      <c r="VSJ322" s="35"/>
      <c r="VSK322" s="35"/>
      <c r="VSL322" s="15"/>
      <c r="VSN322" s="13"/>
      <c r="VSO322" s="35"/>
      <c r="VSP322" s="35"/>
      <c r="VSQ322" s="15"/>
      <c r="VSS322" s="13"/>
      <c r="VST322" s="35"/>
      <c r="VSU322" s="35"/>
      <c r="VSV322" s="15"/>
      <c r="VSX322" s="13"/>
      <c r="VSY322" s="35"/>
      <c r="VSZ322" s="35"/>
      <c r="VTA322" s="15"/>
      <c r="VTC322" s="13"/>
      <c r="VTD322" s="35"/>
      <c r="VTE322" s="35"/>
      <c r="VTF322" s="15"/>
      <c r="VTH322" s="13"/>
      <c r="VTI322" s="35"/>
      <c r="VTJ322" s="35"/>
      <c r="VTK322" s="15"/>
      <c r="VTM322" s="13"/>
      <c r="VTN322" s="35"/>
      <c r="VTO322" s="35"/>
      <c r="VTP322" s="15"/>
      <c r="VTR322" s="13"/>
      <c r="VTS322" s="35"/>
      <c r="VTT322" s="35"/>
      <c r="VTU322" s="15"/>
      <c r="VTW322" s="13"/>
      <c r="VTX322" s="35"/>
      <c r="VTY322" s="35"/>
      <c r="VTZ322" s="15"/>
      <c r="VUB322" s="13"/>
      <c r="VUC322" s="35"/>
      <c r="VUD322" s="35"/>
      <c r="VUE322" s="15"/>
      <c r="VUG322" s="13"/>
      <c r="VUH322" s="35"/>
      <c r="VUI322" s="35"/>
      <c r="VUJ322" s="15"/>
      <c r="VUL322" s="13"/>
      <c r="VUM322" s="35"/>
      <c r="VUN322" s="35"/>
      <c r="VUO322" s="15"/>
      <c r="VUQ322" s="13"/>
      <c r="VUR322" s="35"/>
      <c r="VUS322" s="35"/>
      <c r="VUT322" s="15"/>
      <c r="VUV322" s="13"/>
      <c r="VUW322" s="35"/>
      <c r="VUX322" s="35"/>
      <c r="VUY322" s="15"/>
      <c r="VVA322" s="13"/>
      <c r="VVB322" s="35"/>
      <c r="VVC322" s="35"/>
      <c r="VVD322" s="15"/>
      <c r="VVF322" s="13"/>
      <c r="VVG322" s="35"/>
      <c r="VVH322" s="35"/>
      <c r="VVI322" s="15"/>
      <c r="VVK322" s="13"/>
      <c r="VVL322" s="35"/>
      <c r="VVM322" s="35"/>
      <c r="VVN322" s="15"/>
      <c r="VVP322" s="13"/>
      <c r="VVQ322" s="35"/>
      <c r="VVR322" s="35"/>
      <c r="VVS322" s="15"/>
      <c r="VVU322" s="13"/>
      <c r="VVV322" s="35"/>
      <c r="VVW322" s="35"/>
      <c r="VVX322" s="15"/>
      <c r="VVZ322" s="13"/>
      <c r="VWA322" s="35"/>
      <c r="VWB322" s="35"/>
      <c r="VWC322" s="15"/>
      <c r="VWE322" s="13"/>
      <c r="VWF322" s="35"/>
      <c r="VWG322" s="35"/>
      <c r="VWH322" s="15"/>
      <c r="VWJ322" s="13"/>
      <c r="VWK322" s="35"/>
      <c r="VWL322" s="35"/>
      <c r="VWM322" s="15"/>
      <c r="VWO322" s="13"/>
      <c r="VWP322" s="35"/>
      <c r="VWQ322" s="35"/>
      <c r="VWR322" s="15"/>
      <c r="VWT322" s="13"/>
      <c r="VWU322" s="35"/>
      <c r="VWV322" s="35"/>
      <c r="VWW322" s="15"/>
      <c r="VWY322" s="13"/>
      <c r="VWZ322" s="35"/>
      <c r="VXA322" s="35"/>
      <c r="VXB322" s="15"/>
      <c r="VXD322" s="13"/>
      <c r="VXE322" s="35"/>
      <c r="VXF322" s="35"/>
      <c r="VXG322" s="15"/>
      <c r="VXI322" s="13"/>
      <c r="VXJ322" s="35"/>
      <c r="VXK322" s="35"/>
      <c r="VXL322" s="15"/>
      <c r="VXN322" s="13"/>
      <c r="VXO322" s="35"/>
      <c r="VXP322" s="35"/>
      <c r="VXQ322" s="15"/>
      <c r="VXS322" s="13"/>
      <c r="VXT322" s="35"/>
      <c r="VXU322" s="35"/>
      <c r="VXV322" s="15"/>
      <c r="VXX322" s="13"/>
      <c r="VXY322" s="35"/>
      <c r="VXZ322" s="35"/>
      <c r="VYA322" s="15"/>
      <c r="VYC322" s="13"/>
      <c r="VYD322" s="35"/>
      <c r="VYE322" s="35"/>
      <c r="VYF322" s="15"/>
      <c r="VYH322" s="13"/>
      <c r="VYI322" s="35"/>
      <c r="VYJ322" s="35"/>
      <c r="VYK322" s="15"/>
      <c r="VYM322" s="13"/>
      <c r="VYN322" s="35"/>
      <c r="VYO322" s="35"/>
      <c r="VYP322" s="15"/>
      <c r="VYR322" s="13"/>
      <c r="VYS322" s="35"/>
      <c r="VYT322" s="35"/>
      <c r="VYU322" s="15"/>
      <c r="VYW322" s="13"/>
      <c r="VYX322" s="35"/>
      <c r="VYY322" s="35"/>
      <c r="VYZ322" s="15"/>
      <c r="VZB322" s="13"/>
      <c r="VZC322" s="35"/>
      <c r="VZD322" s="35"/>
      <c r="VZE322" s="15"/>
      <c r="VZG322" s="13"/>
      <c r="VZH322" s="35"/>
      <c r="VZI322" s="35"/>
      <c r="VZJ322" s="15"/>
      <c r="VZL322" s="13"/>
      <c r="VZM322" s="35"/>
      <c r="VZN322" s="35"/>
      <c r="VZO322" s="15"/>
      <c r="VZQ322" s="13"/>
      <c r="VZR322" s="35"/>
      <c r="VZS322" s="35"/>
      <c r="VZT322" s="15"/>
      <c r="VZV322" s="13"/>
      <c r="VZW322" s="35"/>
      <c r="VZX322" s="35"/>
      <c r="VZY322" s="15"/>
      <c r="WAA322" s="13"/>
      <c r="WAB322" s="35"/>
      <c r="WAC322" s="35"/>
      <c r="WAD322" s="15"/>
      <c r="WAF322" s="13"/>
      <c r="WAG322" s="35"/>
      <c r="WAH322" s="35"/>
      <c r="WAI322" s="15"/>
      <c r="WAK322" s="13"/>
      <c r="WAL322" s="35"/>
      <c r="WAM322" s="35"/>
      <c r="WAN322" s="15"/>
      <c r="WAP322" s="13"/>
      <c r="WAQ322" s="35"/>
      <c r="WAR322" s="35"/>
      <c r="WAS322" s="15"/>
      <c r="WAU322" s="13"/>
      <c r="WAV322" s="35"/>
      <c r="WAW322" s="35"/>
      <c r="WAX322" s="15"/>
      <c r="WAZ322" s="13"/>
      <c r="WBA322" s="35"/>
      <c r="WBB322" s="35"/>
      <c r="WBC322" s="15"/>
      <c r="WBE322" s="13"/>
      <c r="WBF322" s="35"/>
      <c r="WBG322" s="35"/>
      <c r="WBH322" s="15"/>
      <c r="WBJ322" s="13"/>
      <c r="WBK322" s="35"/>
      <c r="WBL322" s="35"/>
      <c r="WBM322" s="15"/>
      <c r="WBO322" s="13"/>
      <c r="WBP322" s="35"/>
      <c r="WBQ322" s="35"/>
      <c r="WBR322" s="15"/>
      <c r="WBT322" s="13"/>
      <c r="WBU322" s="35"/>
      <c r="WBV322" s="35"/>
      <c r="WBW322" s="15"/>
      <c r="WBY322" s="13"/>
      <c r="WBZ322" s="35"/>
      <c r="WCA322" s="35"/>
      <c r="WCB322" s="15"/>
      <c r="WCD322" s="13"/>
      <c r="WCE322" s="35"/>
      <c r="WCF322" s="35"/>
      <c r="WCG322" s="15"/>
      <c r="WCI322" s="13"/>
      <c r="WCJ322" s="35"/>
      <c r="WCK322" s="35"/>
      <c r="WCL322" s="15"/>
      <c r="WCN322" s="13"/>
      <c r="WCO322" s="35"/>
      <c r="WCP322" s="35"/>
      <c r="WCQ322" s="15"/>
      <c r="WCS322" s="13"/>
      <c r="WCT322" s="35"/>
      <c r="WCU322" s="35"/>
      <c r="WCV322" s="15"/>
      <c r="WCX322" s="13"/>
      <c r="WCY322" s="35"/>
      <c r="WCZ322" s="35"/>
      <c r="WDA322" s="15"/>
      <c r="WDC322" s="13"/>
      <c r="WDD322" s="35"/>
      <c r="WDE322" s="35"/>
      <c r="WDF322" s="15"/>
      <c r="WDH322" s="13"/>
      <c r="WDI322" s="35"/>
      <c r="WDJ322" s="35"/>
      <c r="WDK322" s="15"/>
      <c r="WDM322" s="13"/>
      <c r="WDN322" s="35"/>
      <c r="WDO322" s="35"/>
      <c r="WDP322" s="15"/>
      <c r="WDR322" s="13"/>
      <c r="WDS322" s="35"/>
      <c r="WDT322" s="35"/>
      <c r="WDU322" s="15"/>
      <c r="WDW322" s="13"/>
      <c r="WDX322" s="35"/>
      <c r="WDY322" s="35"/>
      <c r="WDZ322" s="15"/>
      <c r="WEB322" s="13"/>
      <c r="WEC322" s="35"/>
      <c r="WED322" s="35"/>
      <c r="WEE322" s="15"/>
      <c r="WEG322" s="13"/>
      <c r="WEH322" s="35"/>
      <c r="WEI322" s="35"/>
      <c r="WEJ322" s="15"/>
      <c r="WEL322" s="13"/>
      <c r="WEM322" s="35"/>
      <c r="WEN322" s="35"/>
      <c r="WEO322" s="15"/>
      <c r="WEQ322" s="13"/>
      <c r="WER322" s="35"/>
      <c r="WES322" s="35"/>
      <c r="WET322" s="15"/>
      <c r="WEV322" s="13"/>
      <c r="WEW322" s="35"/>
      <c r="WEX322" s="35"/>
      <c r="WEY322" s="15"/>
      <c r="WFA322" s="13"/>
      <c r="WFB322" s="35"/>
      <c r="WFC322" s="35"/>
      <c r="WFD322" s="15"/>
      <c r="WFF322" s="13"/>
      <c r="WFG322" s="35"/>
      <c r="WFH322" s="35"/>
      <c r="WFI322" s="15"/>
      <c r="WFK322" s="13"/>
      <c r="WFL322" s="35"/>
      <c r="WFM322" s="35"/>
      <c r="WFN322" s="15"/>
      <c r="WFP322" s="13"/>
      <c r="WFQ322" s="35"/>
      <c r="WFR322" s="35"/>
      <c r="WFS322" s="15"/>
      <c r="WFU322" s="13"/>
      <c r="WFV322" s="35"/>
      <c r="WFW322" s="35"/>
      <c r="WFX322" s="15"/>
      <c r="WFZ322" s="13"/>
      <c r="WGA322" s="35"/>
      <c r="WGB322" s="35"/>
      <c r="WGC322" s="15"/>
      <c r="WGE322" s="13"/>
      <c r="WGF322" s="35"/>
      <c r="WGG322" s="35"/>
      <c r="WGH322" s="15"/>
      <c r="WGJ322" s="13"/>
      <c r="WGK322" s="35"/>
      <c r="WGL322" s="35"/>
      <c r="WGM322" s="15"/>
      <c r="WGO322" s="13"/>
      <c r="WGP322" s="35"/>
      <c r="WGQ322" s="35"/>
      <c r="WGR322" s="15"/>
      <c r="WGT322" s="13"/>
      <c r="WGU322" s="35"/>
      <c r="WGV322" s="35"/>
      <c r="WGW322" s="15"/>
      <c r="WGY322" s="13"/>
      <c r="WGZ322" s="35"/>
      <c r="WHA322" s="35"/>
      <c r="WHB322" s="15"/>
      <c r="WHD322" s="13"/>
      <c r="WHE322" s="35"/>
      <c r="WHF322" s="35"/>
      <c r="WHG322" s="15"/>
      <c r="WHI322" s="13"/>
      <c r="WHJ322" s="35"/>
      <c r="WHK322" s="35"/>
      <c r="WHL322" s="15"/>
      <c r="WHN322" s="13"/>
      <c r="WHO322" s="35"/>
      <c r="WHP322" s="35"/>
      <c r="WHQ322" s="15"/>
      <c r="WHS322" s="13"/>
      <c r="WHT322" s="35"/>
      <c r="WHU322" s="35"/>
      <c r="WHV322" s="15"/>
      <c r="WHX322" s="13"/>
      <c r="WHY322" s="35"/>
      <c r="WHZ322" s="35"/>
      <c r="WIA322" s="15"/>
      <c r="WIC322" s="13"/>
      <c r="WID322" s="35"/>
      <c r="WIE322" s="35"/>
      <c r="WIF322" s="15"/>
      <c r="WIH322" s="13"/>
      <c r="WII322" s="35"/>
      <c r="WIJ322" s="35"/>
      <c r="WIK322" s="15"/>
      <c r="WIM322" s="13"/>
      <c r="WIN322" s="35"/>
      <c r="WIO322" s="35"/>
      <c r="WIP322" s="15"/>
      <c r="WIR322" s="13"/>
      <c r="WIS322" s="35"/>
      <c r="WIT322" s="35"/>
      <c r="WIU322" s="15"/>
      <c r="WIW322" s="13"/>
      <c r="WIX322" s="35"/>
      <c r="WIY322" s="35"/>
      <c r="WIZ322" s="15"/>
      <c r="WJB322" s="13"/>
      <c r="WJC322" s="35"/>
      <c r="WJD322" s="35"/>
      <c r="WJE322" s="15"/>
      <c r="WJG322" s="13"/>
      <c r="WJH322" s="35"/>
      <c r="WJI322" s="35"/>
      <c r="WJJ322" s="15"/>
      <c r="WJL322" s="13"/>
      <c r="WJM322" s="35"/>
      <c r="WJN322" s="35"/>
      <c r="WJO322" s="15"/>
      <c r="WJQ322" s="13"/>
      <c r="WJR322" s="35"/>
      <c r="WJS322" s="35"/>
      <c r="WJT322" s="15"/>
      <c r="WJV322" s="13"/>
      <c r="WJW322" s="35"/>
      <c r="WJX322" s="35"/>
      <c r="WJY322" s="15"/>
      <c r="WKA322" s="13"/>
      <c r="WKB322" s="35"/>
      <c r="WKC322" s="35"/>
      <c r="WKD322" s="15"/>
      <c r="WKF322" s="13"/>
      <c r="WKG322" s="35"/>
      <c r="WKH322" s="35"/>
      <c r="WKI322" s="15"/>
      <c r="WKK322" s="13"/>
      <c r="WKL322" s="35"/>
      <c r="WKM322" s="35"/>
      <c r="WKN322" s="15"/>
      <c r="WKP322" s="13"/>
      <c r="WKQ322" s="35"/>
      <c r="WKR322" s="35"/>
      <c r="WKS322" s="15"/>
      <c r="WKU322" s="13"/>
      <c r="WKV322" s="35"/>
      <c r="WKW322" s="35"/>
      <c r="WKX322" s="15"/>
      <c r="WKZ322" s="13"/>
      <c r="WLA322" s="35"/>
      <c r="WLB322" s="35"/>
      <c r="WLC322" s="15"/>
      <c r="WLE322" s="13"/>
      <c r="WLF322" s="35"/>
      <c r="WLG322" s="35"/>
      <c r="WLH322" s="15"/>
      <c r="WLJ322" s="13"/>
      <c r="WLK322" s="35"/>
      <c r="WLL322" s="35"/>
      <c r="WLM322" s="15"/>
      <c r="WLO322" s="13"/>
      <c r="WLP322" s="35"/>
      <c r="WLQ322" s="35"/>
      <c r="WLR322" s="15"/>
      <c r="WLT322" s="13"/>
      <c r="WLU322" s="35"/>
      <c r="WLV322" s="35"/>
      <c r="WLW322" s="15"/>
      <c r="WLY322" s="13"/>
      <c r="WLZ322" s="35"/>
      <c r="WMA322" s="35"/>
      <c r="WMB322" s="15"/>
      <c r="WMD322" s="13"/>
      <c r="WME322" s="35"/>
      <c r="WMF322" s="35"/>
      <c r="WMG322" s="15"/>
      <c r="WMI322" s="13"/>
      <c r="WMJ322" s="35"/>
      <c r="WMK322" s="35"/>
      <c r="WML322" s="15"/>
      <c r="WMN322" s="13"/>
      <c r="WMO322" s="35"/>
      <c r="WMP322" s="35"/>
      <c r="WMQ322" s="15"/>
      <c r="WMS322" s="13"/>
      <c r="WMT322" s="35"/>
      <c r="WMU322" s="35"/>
      <c r="WMV322" s="15"/>
      <c r="WMX322" s="13"/>
      <c r="WMY322" s="35"/>
      <c r="WMZ322" s="35"/>
      <c r="WNA322" s="15"/>
      <c r="WNC322" s="13"/>
      <c r="WND322" s="35"/>
      <c r="WNE322" s="35"/>
      <c r="WNF322" s="15"/>
      <c r="WNH322" s="13"/>
      <c r="WNI322" s="35"/>
      <c r="WNJ322" s="35"/>
      <c r="WNK322" s="15"/>
      <c r="WNM322" s="13"/>
      <c r="WNN322" s="35"/>
      <c r="WNO322" s="35"/>
      <c r="WNP322" s="15"/>
      <c r="WNR322" s="13"/>
      <c r="WNS322" s="35"/>
      <c r="WNT322" s="35"/>
      <c r="WNU322" s="15"/>
      <c r="WNW322" s="13"/>
      <c r="WNX322" s="35"/>
      <c r="WNY322" s="35"/>
      <c r="WNZ322" s="15"/>
      <c r="WOB322" s="13"/>
      <c r="WOC322" s="35"/>
      <c r="WOD322" s="35"/>
      <c r="WOE322" s="15"/>
      <c r="WOG322" s="13"/>
      <c r="WOH322" s="35"/>
      <c r="WOI322" s="35"/>
      <c r="WOJ322" s="15"/>
      <c r="WOL322" s="13"/>
      <c r="WOM322" s="35"/>
      <c r="WON322" s="35"/>
      <c r="WOO322" s="15"/>
      <c r="WOQ322" s="13"/>
      <c r="WOR322" s="35"/>
      <c r="WOS322" s="35"/>
      <c r="WOT322" s="15"/>
      <c r="WOV322" s="13"/>
      <c r="WOW322" s="35"/>
      <c r="WOX322" s="35"/>
      <c r="WOY322" s="15"/>
      <c r="WPA322" s="13"/>
      <c r="WPB322" s="35"/>
      <c r="WPC322" s="35"/>
      <c r="WPD322" s="15"/>
      <c r="WPF322" s="13"/>
      <c r="WPG322" s="35"/>
      <c r="WPH322" s="35"/>
      <c r="WPI322" s="15"/>
      <c r="WPK322" s="13"/>
      <c r="WPL322" s="35"/>
      <c r="WPM322" s="35"/>
      <c r="WPN322" s="15"/>
      <c r="WPP322" s="13"/>
      <c r="WPQ322" s="35"/>
      <c r="WPR322" s="35"/>
      <c r="WPS322" s="15"/>
      <c r="WPU322" s="13"/>
      <c r="WPV322" s="35"/>
      <c r="WPW322" s="35"/>
      <c r="WPX322" s="15"/>
      <c r="WPZ322" s="13"/>
      <c r="WQA322" s="35"/>
      <c r="WQB322" s="35"/>
      <c r="WQC322" s="15"/>
      <c r="WQE322" s="13"/>
      <c r="WQF322" s="35"/>
      <c r="WQG322" s="35"/>
      <c r="WQH322" s="15"/>
      <c r="WQJ322" s="13"/>
      <c r="WQK322" s="35"/>
      <c r="WQL322" s="35"/>
      <c r="WQM322" s="15"/>
      <c r="WQO322" s="13"/>
      <c r="WQP322" s="35"/>
      <c r="WQQ322" s="35"/>
      <c r="WQR322" s="15"/>
      <c r="WQT322" s="13"/>
      <c r="WQU322" s="35"/>
      <c r="WQV322" s="35"/>
      <c r="WQW322" s="15"/>
      <c r="WQY322" s="13"/>
      <c r="WQZ322" s="35"/>
      <c r="WRA322" s="35"/>
      <c r="WRB322" s="15"/>
      <c r="WRD322" s="13"/>
      <c r="WRE322" s="35"/>
      <c r="WRF322" s="35"/>
      <c r="WRG322" s="15"/>
      <c r="WRI322" s="13"/>
      <c r="WRJ322" s="35"/>
      <c r="WRK322" s="35"/>
      <c r="WRL322" s="15"/>
      <c r="WRN322" s="13"/>
      <c r="WRO322" s="35"/>
      <c r="WRP322" s="35"/>
      <c r="WRQ322" s="15"/>
      <c r="WRS322" s="13"/>
      <c r="WRT322" s="35"/>
      <c r="WRU322" s="35"/>
      <c r="WRV322" s="15"/>
      <c r="WRX322" s="13"/>
      <c r="WRY322" s="35"/>
      <c r="WRZ322" s="35"/>
      <c r="WSA322" s="15"/>
      <c r="WSC322" s="13"/>
      <c r="WSD322" s="35"/>
      <c r="WSE322" s="35"/>
      <c r="WSF322" s="15"/>
      <c r="WSH322" s="13"/>
      <c r="WSI322" s="35"/>
      <c r="WSJ322" s="35"/>
      <c r="WSK322" s="15"/>
      <c r="WSM322" s="13"/>
      <c r="WSN322" s="35"/>
      <c r="WSO322" s="35"/>
      <c r="WSP322" s="15"/>
      <c r="WSR322" s="13"/>
      <c r="WSS322" s="35"/>
      <c r="WST322" s="35"/>
      <c r="WSU322" s="15"/>
      <c r="WSW322" s="13"/>
      <c r="WSX322" s="35"/>
      <c r="WSY322" s="35"/>
      <c r="WSZ322" s="15"/>
      <c r="WTB322" s="13"/>
      <c r="WTC322" s="35"/>
      <c r="WTD322" s="35"/>
      <c r="WTE322" s="15"/>
      <c r="WTG322" s="13"/>
      <c r="WTH322" s="35"/>
      <c r="WTI322" s="35"/>
      <c r="WTJ322" s="15"/>
      <c r="WTL322" s="13"/>
      <c r="WTM322" s="35"/>
      <c r="WTN322" s="35"/>
      <c r="WTO322" s="15"/>
      <c r="WTQ322" s="13"/>
      <c r="WTR322" s="35"/>
      <c r="WTS322" s="35"/>
      <c r="WTT322" s="15"/>
      <c r="WTV322" s="13"/>
      <c r="WTW322" s="35"/>
      <c r="WTX322" s="35"/>
      <c r="WTY322" s="15"/>
      <c r="WUA322" s="13"/>
      <c r="WUB322" s="35"/>
      <c r="WUC322" s="35"/>
      <c r="WUD322" s="15"/>
      <c r="WUF322" s="13"/>
      <c r="WUG322" s="35"/>
      <c r="WUH322" s="35"/>
      <c r="WUI322" s="15"/>
      <c r="WUK322" s="13"/>
      <c r="WUL322" s="35"/>
      <c r="WUM322" s="35"/>
      <c r="WUN322" s="15"/>
      <c r="WUP322" s="13"/>
      <c r="WUQ322" s="35"/>
      <c r="WUR322" s="35"/>
      <c r="WUS322" s="15"/>
      <c r="WUU322" s="13"/>
      <c r="WUV322" s="35"/>
      <c r="WUW322" s="35"/>
      <c r="WUX322" s="15"/>
      <c r="WUZ322" s="13"/>
      <c r="WVA322" s="35"/>
      <c r="WVB322" s="35"/>
      <c r="WVC322" s="15"/>
      <c r="WVE322" s="13"/>
      <c r="WVF322" s="35"/>
      <c r="WVG322" s="35"/>
      <c r="WVH322" s="15"/>
      <c r="WVJ322" s="13"/>
      <c r="WVK322" s="35"/>
      <c r="WVL322" s="35"/>
      <c r="WVM322" s="15"/>
      <c r="WVO322" s="13"/>
      <c r="WVP322" s="35"/>
      <c r="WVQ322" s="35"/>
      <c r="WVR322" s="15"/>
      <c r="WVT322" s="13"/>
      <c r="WVU322" s="35"/>
      <c r="WVV322" s="35"/>
      <c r="WVW322" s="15"/>
      <c r="WVY322" s="13"/>
      <c r="WVZ322" s="35"/>
      <c r="WWA322" s="35"/>
      <c r="WWB322" s="15"/>
      <c r="WWD322" s="13"/>
      <c r="WWE322" s="35"/>
      <c r="WWF322" s="35"/>
      <c r="WWG322" s="15"/>
      <c r="WWI322" s="13"/>
      <c r="WWJ322" s="35"/>
      <c r="WWK322" s="35"/>
      <c r="WWL322" s="15"/>
      <c r="WWN322" s="13"/>
      <c r="WWO322" s="35"/>
      <c r="WWP322" s="35"/>
      <c r="WWQ322" s="15"/>
      <c r="WWS322" s="13"/>
      <c r="WWT322" s="35"/>
      <c r="WWU322" s="35"/>
      <c r="WWV322" s="15"/>
      <c r="WWX322" s="13"/>
      <c r="WWY322" s="35"/>
      <c r="WWZ322" s="35"/>
      <c r="WXA322" s="15"/>
      <c r="WXC322" s="13"/>
      <c r="WXD322" s="35"/>
      <c r="WXE322" s="35"/>
      <c r="WXF322" s="15"/>
      <c r="WXH322" s="13"/>
      <c r="WXI322" s="35"/>
      <c r="WXJ322" s="35"/>
      <c r="WXK322" s="15"/>
      <c r="WXM322" s="13"/>
      <c r="WXN322" s="35"/>
      <c r="WXO322" s="35"/>
      <c r="WXP322" s="15"/>
      <c r="WXR322" s="13"/>
      <c r="WXS322" s="35"/>
      <c r="WXT322" s="35"/>
      <c r="WXU322" s="15"/>
      <c r="WXW322" s="13"/>
      <c r="WXX322" s="35"/>
      <c r="WXY322" s="35"/>
      <c r="WXZ322" s="15"/>
      <c r="WYB322" s="13"/>
      <c r="WYC322" s="35"/>
      <c r="WYD322" s="35"/>
      <c r="WYE322" s="15"/>
      <c r="WYG322" s="13"/>
      <c r="WYH322" s="35"/>
      <c r="WYI322" s="35"/>
      <c r="WYJ322" s="15"/>
      <c r="WYL322" s="13"/>
      <c r="WYM322" s="35"/>
      <c r="WYN322" s="35"/>
      <c r="WYO322" s="15"/>
      <c r="WYQ322" s="13"/>
      <c r="WYR322" s="35"/>
      <c r="WYS322" s="35"/>
      <c r="WYT322" s="15"/>
      <c r="WYV322" s="13"/>
      <c r="WYW322" s="35"/>
      <c r="WYX322" s="35"/>
      <c r="WYY322" s="15"/>
      <c r="WZA322" s="13"/>
      <c r="WZB322" s="35"/>
      <c r="WZC322" s="35"/>
      <c r="WZD322" s="15"/>
      <c r="WZF322" s="13"/>
      <c r="WZG322" s="35"/>
      <c r="WZH322" s="35"/>
      <c r="WZI322" s="15"/>
      <c r="WZK322" s="13"/>
      <c r="WZL322" s="35"/>
      <c r="WZM322" s="35"/>
      <c r="WZN322" s="15"/>
      <c r="WZP322" s="13"/>
      <c r="WZQ322" s="35"/>
      <c r="WZR322" s="35"/>
      <c r="WZS322" s="15"/>
      <c r="WZU322" s="13"/>
      <c r="WZV322" s="35"/>
      <c r="WZW322" s="35"/>
      <c r="WZX322" s="15"/>
      <c r="WZZ322" s="13"/>
      <c r="XAA322" s="35"/>
      <c r="XAB322" s="35"/>
      <c r="XAC322" s="15"/>
      <c r="XAE322" s="13"/>
      <c r="XAF322" s="35"/>
      <c r="XAG322" s="35"/>
      <c r="XAH322" s="15"/>
      <c r="XAJ322" s="13"/>
      <c r="XAK322" s="35"/>
      <c r="XAL322" s="35"/>
      <c r="XAM322" s="15"/>
      <c r="XAO322" s="13"/>
      <c r="XAP322" s="35"/>
      <c r="XAQ322" s="35"/>
      <c r="XAR322" s="15"/>
      <c r="XAT322" s="13"/>
      <c r="XAU322" s="35"/>
      <c r="XAV322" s="35"/>
      <c r="XAW322" s="15"/>
      <c r="XAY322" s="13"/>
      <c r="XAZ322" s="35"/>
      <c r="XBA322" s="35"/>
      <c r="XBB322" s="15"/>
      <c r="XBD322" s="13"/>
      <c r="XBE322" s="35"/>
      <c r="XBF322" s="35"/>
      <c r="XBG322" s="15"/>
      <c r="XBI322" s="13"/>
      <c r="XBJ322" s="35"/>
      <c r="XBK322" s="35"/>
      <c r="XBL322" s="15"/>
      <c r="XBN322" s="13"/>
      <c r="XBO322" s="35"/>
      <c r="XBP322" s="35"/>
      <c r="XBQ322" s="15"/>
      <c r="XBS322" s="13"/>
      <c r="XBT322" s="35"/>
      <c r="XBU322" s="35"/>
      <c r="XBV322" s="15"/>
      <c r="XBX322" s="13"/>
      <c r="XBY322" s="35"/>
      <c r="XBZ322" s="35"/>
      <c r="XCA322" s="15"/>
      <c r="XCC322" s="13"/>
      <c r="XCD322" s="35"/>
      <c r="XCE322" s="35"/>
      <c r="XCF322" s="15"/>
      <c r="XCH322" s="13"/>
      <c r="XCI322" s="35"/>
      <c r="XCJ322" s="35"/>
      <c r="XCK322" s="15"/>
      <c r="XCM322" s="13"/>
      <c r="XCN322" s="35"/>
      <c r="XCO322" s="35"/>
      <c r="XCP322" s="15"/>
      <c r="XCR322" s="13"/>
      <c r="XCS322" s="35"/>
      <c r="XCT322" s="35"/>
      <c r="XCU322" s="15"/>
      <c r="XCW322" s="13"/>
      <c r="XCX322" s="35"/>
      <c r="XCY322" s="35"/>
      <c r="XCZ322" s="15"/>
      <c r="XDB322" s="13"/>
      <c r="XDC322" s="35"/>
      <c r="XDD322" s="35"/>
      <c r="XDE322" s="15"/>
      <c r="XDG322" s="13"/>
      <c r="XDH322" s="35"/>
      <c r="XDI322" s="35"/>
      <c r="XDJ322" s="15"/>
      <c r="XDL322" s="13"/>
      <c r="XDM322" s="35"/>
      <c r="XDN322" s="35"/>
      <c r="XDO322" s="15"/>
      <c r="XDQ322" s="13"/>
      <c r="XDR322" s="35"/>
      <c r="XDS322" s="35"/>
      <c r="XDT322" s="15"/>
      <c r="XDV322" s="13"/>
      <c r="XDW322" s="35"/>
      <c r="XDX322" s="35"/>
      <c r="XDY322" s="15"/>
      <c r="XEA322" s="13"/>
      <c r="XEB322" s="35"/>
      <c r="XEC322" s="35"/>
      <c r="XED322" s="15"/>
      <c r="XEF322" s="13"/>
      <c r="XEG322" s="35"/>
      <c r="XEH322" s="35"/>
      <c r="XEI322" s="15"/>
      <c r="XEK322" s="13"/>
      <c r="XEL322" s="35"/>
      <c r="XEM322" s="35"/>
      <c r="XEN322" s="15"/>
      <c r="XEP322" s="13"/>
      <c r="XEQ322" s="35"/>
      <c r="XER322" s="35"/>
      <c r="XES322" s="15"/>
      <c r="XEU322" s="13"/>
      <c r="XEV322" s="35"/>
      <c r="XEW322" s="35"/>
      <c r="XEX322" s="15"/>
      <c r="XEZ322" s="13"/>
      <c r="XFA322" s="35"/>
      <c r="XFB322" s="35"/>
      <c r="XFC322" s="15"/>
    </row>
    <row r="323" spans="1:1023 1025:2048 2050:6143 6145:7168 7170:11263 11265:12288 12290:16383" x14ac:dyDescent="0.3">
      <c r="A323" s="35">
        <v>46127</v>
      </c>
      <c r="B323" s="35" t="s">
        <v>1072</v>
      </c>
      <c r="C323" s="15" t="s">
        <v>1537</v>
      </c>
      <c r="D323" s="1" t="s">
        <v>701</v>
      </c>
      <c r="E323" s="13">
        <v>46423</v>
      </c>
      <c r="F323" s="53">
        <f t="shared" si="13"/>
        <v>296</v>
      </c>
      <c r="G323" s="19">
        <v>-340.61354799999998</v>
      </c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6"/>
      <c r="CY323" s="36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6"/>
      <c r="DP323" s="36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6"/>
      <c r="EG323" s="36"/>
      <c r="EH323" s="36"/>
      <c r="EI323" s="36"/>
      <c r="EJ323" s="36"/>
      <c r="EK323" s="36"/>
      <c r="EL323" s="36"/>
      <c r="EM323" s="36"/>
      <c r="EN323" s="36"/>
      <c r="EO323" s="36"/>
      <c r="EP323" s="36"/>
      <c r="EQ323" s="36"/>
      <c r="ER323" s="36"/>
      <c r="ES323" s="36"/>
      <c r="ET323" s="36"/>
      <c r="EU323" s="36"/>
      <c r="EV323" s="36"/>
      <c r="EW323" s="36"/>
      <c r="EX323" s="36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  <c r="FK323" s="36"/>
      <c r="FL323" s="36"/>
      <c r="FM323" s="36"/>
      <c r="FN323" s="36"/>
      <c r="FO323" s="36"/>
      <c r="FP323" s="36"/>
      <c r="FQ323" s="36"/>
      <c r="FR323" s="36"/>
      <c r="FS323" s="36"/>
      <c r="FT323" s="36"/>
      <c r="FU323" s="36"/>
      <c r="FV323" s="36"/>
      <c r="FW323" s="36"/>
      <c r="FX323" s="36"/>
      <c r="FY323" s="36"/>
      <c r="FZ323" s="36"/>
      <c r="GA323" s="36"/>
      <c r="GB323" s="36"/>
      <c r="GC323" s="36"/>
      <c r="GD323" s="36"/>
      <c r="GE323" s="36"/>
      <c r="GF323" s="36"/>
      <c r="GG323" s="36"/>
      <c r="GH323" s="36"/>
      <c r="GI323" s="36"/>
      <c r="GJ323" s="36"/>
      <c r="GK323" s="36"/>
      <c r="GL323" s="36"/>
      <c r="GM323" s="36"/>
      <c r="GN323" s="36"/>
      <c r="GO323" s="36"/>
      <c r="GP323" s="36"/>
      <c r="GQ323" s="36"/>
      <c r="GR323" s="36"/>
      <c r="GS323" s="36"/>
      <c r="GT323" s="36"/>
      <c r="GU323" s="36"/>
      <c r="GV323" s="36"/>
      <c r="GW323" s="36"/>
      <c r="GX323" s="36"/>
      <c r="GY323" s="36"/>
      <c r="GZ323" s="36"/>
      <c r="HA323" s="36"/>
      <c r="HB323" s="36"/>
      <c r="HC323" s="36"/>
      <c r="HD323" s="36"/>
      <c r="HE323" s="36"/>
      <c r="HF323" s="36"/>
      <c r="HG323" s="36"/>
      <c r="HH323" s="36"/>
      <c r="HI323" s="36"/>
      <c r="HJ323" s="36"/>
      <c r="HK323" s="36"/>
      <c r="HL323" s="36"/>
      <c r="HM323" s="36"/>
      <c r="HN323" s="36"/>
      <c r="HO323" s="36"/>
      <c r="HP323" s="36"/>
      <c r="HQ323" s="36"/>
      <c r="HR323" s="36"/>
      <c r="HS323" s="36"/>
      <c r="HT323" s="36"/>
      <c r="HU323" s="36"/>
      <c r="HV323" s="36"/>
      <c r="HW323" s="36"/>
      <c r="HX323" s="36"/>
      <c r="HY323" s="36"/>
      <c r="HZ323" s="36"/>
      <c r="IA323" s="36"/>
      <c r="IB323" s="36"/>
      <c r="IC323" s="36"/>
      <c r="ID323" s="36"/>
      <c r="IE323" s="36"/>
      <c r="IF323" s="36"/>
      <c r="IG323" s="36"/>
      <c r="IH323" s="36"/>
      <c r="II323" s="36"/>
      <c r="IJ323" s="36"/>
      <c r="IK323" s="36"/>
      <c r="IL323" s="36"/>
      <c r="IM323" s="36"/>
      <c r="IN323" s="36"/>
      <c r="IO323" s="36"/>
      <c r="IP323" s="36"/>
      <c r="IQ323" s="36"/>
      <c r="IR323" s="36"/>
      <c r="IS323" s="36"/>
      <c r="IT323" s="36"/>
      <c r="IU323" s="36"/>
      <c r="IV323" s="36"/>
      <c r="IW323" s="36"/>
      <c r="IX323" s="36"/>
      <c r="IY323" s="36"/>
      <c r="IZ323" s="36"/>
      <c r="JA323" s="36"/>
      <c r="JB323" s="36"/>
      <c r="JC323" s="36"/>
      <c r="JD323" s="36"/>
      <c r="JE323" s="36"/>
      <c r="JF323" s="36"/>
      <c r="JG323" s="36"/>
      <c r="JH323" s="36"/>
      <c r="JI323" s="36"/>
      <c r="JJ323" s="36"/>
      <c r="JK323" s="36"/>
      <c r="JL323" s="36"/>
      <c r="JM323" s="36"/>
      <c r="JN323" s="36"/>
      <c r="JO323" s="36"/>
      <c r="JP323" s="36"/>
      <c r="JQ323" s="36"/>
      <c r="JR323" s="36"/>
      <c r="JS323" s="36"/>
      <c r="JT323" s="36"/>
      <c r="JU323" s="36"/>
      <c r="JV323" s="36"/>
      <c r="JW323" s="36"/>
      <c r="JX323" s="36"/>
      <c r="JY323" s="36"/>
      <c r="JZ323" s="36"/>
      <c r="KA323" s="36"/>
      <c r="KB323" s="36"/>
      <c r="KC323" s="36"/>
      <c r="KD323" s="36"/>
      <c r="KE323" s="36"/>
      <c r="KF323" s="36"/>
      <c r="KG323" s="36"/>
      <c r="KH323" s="36"/>
      <c r="KI323" s="36"/>
      <c r="KJ323" s="36"/>
      <c r="KK323" s="36"/>
      <c r="KL323" s="36"/>
      <c r="KM323" s="36"/>
      <c r="KN323" s="36"/>
      <c r="KO323" s="36"/>
      <c r="KP323" s="36"/>
      <c r="KQ323" s="36"/>
      <c r="KR323" s="36"/>
      <c r="KS323" s="36"/>
      <c r="KT323" s="36"/>
      <c r="KU323" s="36"/>
      <c r="KV323" s="36"/>
      <c r="KW323" s="36"/>
      <c r="KX323" s="36"/>
      <c r="KY323" s="36"/>
      <c r="KZ323" s="36"/>
      <c r="LA323" s="36"/>
      <c r="LB323" s="36"/>
      <c r="LC323" s="36"/>
      <c r="LD323" s="36"/>
      <c r="LE323" s="36"/>
      <c r="LF323" s="36"/>
      <c r="LG323" s="36"/>
      <c r="LH323" s="36"/>
      <c r="LI323" s="36"/>
      <c r="LJ323" s="36"/>
      <c r="LK323" s="36"/>
      <c r="LL323" s="36"/>
      <c r="LM323" s="36"/>
      <c r="LN323" s="36"/>
      <c r="LO323" s="36"/>
      <c r="LP323" s="36"/>
      <c r="LQ323" s="36"/>
      <c r="LR323" s="36"/>
      <c r="LS323" s="36"/>
      <c r="LT323" s="36"/>
      <c r="LU323" s="36"/>
      <c r="LV323" s="36"/>
      <c r="LW323" s="36"/>
      <c r="LX323" s="36"/>
      <c r="LY323" s="36"/>
      <c r="LZ323" s="36"/>
      <c r="MA323" s="36"/>
      <c r="MB323" s="36"/>
      <c r="MC323" s="36"/>
      <c r="MD323" s="36"/>
      <c r="ME323" s="36"/>
      <c r="MF323" s="36"/>
      <c r="MG323" s="36"/>
      <c r="MH323" s="36"/>
      <c r="MI323" s="36"/>
      <c r="MJ323" s="36"/>
      <c r="MK323" s="36"/>
      <c r="ML323" s="36"/>
      <c r="MM323" s="36"/>
      <c r="MN323" s="36"/>
      <c r="MO323" s="36"/>
      <c r="MP323" s="36"/>
      <c r="MQ323" s="36"/>
      <c r="MR323" s="36"/>
      <c r="MS323" s="36"/>
      <c r="MT323" s="36"/>
      <c r="MU323" s="36"/>
      <c r="MV323" s="36"/>
      <c r="MW323" s="36"/>
      <c r="MX323" s="36"/>
      <c r="MY323" s="36"/>
      <c r="MZ323" s="36"/>
      <c r="NA323" s="36"/>
      <c r="NB323" s="36"/>
      <c r="NC323" s="36"/>
      <c r="ND323" s="36"/>
      <c r="NE323" s="36"/>
      <c r="NF323" s="36"/>
      <c r="NG323" s="36"/>
      <c r="NH323" s="36"/>
      <c r="NI323" s="36"/>
      <c r="NJ323" s="36"/>
      <c r="NK323" s="36"/>
      <c r="NL323" s="36"/>
      <c r="NM323" s="36"/>
      <c r="NN323" s="36"/>
      <c r="NO323" s="36"/>
      <c r="NP323" s="36"/>
      <c r="NQ323" s="36"/>
      <c r="NR323" s="36"/>
      <c r="NS323" s="36"/>
      <c r="NT323" s="36"/>
      <c r="NU323" s="36"/>
      <c r="NV323" s="36"/>
      <c r="NW323" s="36"/>
      <c r="NX323" s="36"/>
      <c r="NY323" s="36"/>
      <c r="NZ323" s="36"/>
      <c r="OA323" s="36"/>
      <c r="OB323" s="36"/>
      <c r="OC323" s="36"/>
      <c r="OD323" s="36"/>
      <c r="OE323" s="36"/>
      <c r="OF323" s="36"/>
      <c r="OG323" s="36"/>
      <c r="OH323" s="36"/>
      <c r="OI323" s="36"/>
      <c r="OJ323" s="36"/>
      <c r="OK323" s="36"/>
      <c r="OL323" s="36"/>
      <c r="OM323" s="36"/>
      <c r="ON323" s="36"/>
      <c r="OO323" s="36"/>
      <c r="OP323" s="36"/>
      <c r="OQ323" s="36"/>
      <c r="OR323" s="36"/>
      <c r="OS323" s="36"/>
      <c r="OT323" s="36"/>
      <c r="OU323" s="36"/>
      <c r="OV323" s="36"/>
      <c r="OW323" s="36"/>
      <c r="OX323" s="36"/>
      <c r="OY323" s="36"/>
      <c r="OZ323" s="36"/>
      <c r="PA323" s="36"/>
      <c r="PB323" s="36"/>
      <c r="PC323" s="36"/>
      <c r="PD323" s="36"/>
      <c r="PE323" s="36"/>
      <c r="PF323" s="36"/>
      <c r="PG323" s="36"/>
      <c r="PH323" s="36"/>
      <c r="PI323" s="36"/>
      <c r="PJ323" s="36"/>
      <c r="PK323" s="36"/>
      <c r="PL323" s="36"/>
      <c r="PM323" s="36"/>
      <c r="PN323" s="36"/>
      <c r="PO323" s="36"/>
      <c r="PP323" s="36"/>
      <c r="PQ323" s="36"/>
      <c r="PR323" s="36"/>
      <c r="PS323" s="36"/>
      <c r="PT323" s="36"/>
      <c r="PU323" s="36"/>
      <c r="PV323" s="36"/>
      <c r="PW323" s="36"/>
      <c r="PX323" s="36"/>
      <c r="PY323" s="36"/>
      <c r="PZ323" s="36"/>
      <c r="QA323" s="36"/>
      <c r="QB323" s="36"/>
      <c r="QC323" s="36"/>
      <c r="QD323" s="36"/>
      <c r="QE323" s="36"/>
      <c r="QF323" s="36"/>
      <c r="QG323" s="36"/>
      <c r="QH323" s="36"/>
      <c r="QI323" s="36"/>
      <c r="QJ323" s="36"/>
      <c r="QK323" s="36"/>
      <c r="QL323" s="36"/>
      <c r="QM323" s="36"/>
      <c r="QN323" s="36"/>
      <c r="QO323" s="36"/>
      <c r="QP323" s="36"/>
      <c r="QQ323" s="36"/>
      <c r="QR323" s="36"/>
      <c r="QS323" s="36"/>
      <c r="QT323" s="36"/>
      <c r="QU323" s="36"/>
      <c r="QV323" s="36"/>
      <c r="QW323" s="36"/>
      <c r="QX323" s="36"/>
      <c r="QY323" s="36"/>
      <c r="QZ323" s="36"/>
      <c r="RA323" s="36"/>
      <c r="RB323" s="36"/>
      <c r="RC323" s="36"/>
      <c r="RD323" s="36"/>
      <c r="RE323" s="36"/>
      <c r="RF323" s="36"/>
      <c r="RG323" s="36"/>
      <c r="RH323" s="36"/>
      <c r="RI323" s="36"/>
      <c r="RJ323" s="36"/>
      <c r="RK323" s="36"/>
      <c r="RL323" s="36"/>
      <c r="RM323" s="36"/>
      <c r="RN323" s="36"/>
      <c r="RO323" s="36"/>
      <c r="RP323" s="36"/>
      <c r="RQ323" s="36"/>
      <c r="RR323" s="36"/>
      <c r="RS323" s="36"/>
      <c r="RT323" s="36"/>
      <c r="RU323" s="36"/>
      <c r="RV323" s="36"/>
      <c r="RW323" s="36"/>
      <c r="RX323" s="36"/>
      <c r="RY323" s="36"/>
      <c r="RZ323" s="36"/>
      <c r="SA323" s="36"/>
      <c r="SB323" s="36"/>
      <c r="SC323" s="36"/>
      <c r="SD323" s="36"/>
      <c r="SE323" s="36"/>
      <c r="SF323" s="36"/>
      <c r="SG323" s="36"/>
      <c r="SH323" s="36"/>
      <c r="SI323" s="36"/>
      <c r="SJ323" s="36"/>
      <c r="SK323" s="36"/>
      <c r="SL323" s="36"/>
      <c r="SM323" s="36"/>
      <c r="SN323" s="36"/>
      <c r="SO323" s="36"/>
      <c r="SP323" s="36"/>
      <c r="SQ323" s="36"/>
      <c r="SR323" s="36"/>
      <c r="SS323" s="36"/>
      <c r="ST323" s="36"/>
      <c r="SU323" s="36"/>
      <c r="SV323" s="36"/>
      <c r="SW323" s="36"/>
      <c r="SX323" s="36"/>
      <c r="SY323" s="36"/>
      <c r="SZ323" s="36"/>
      <c r="TA323" s="36"/>
      <c r="TB323" s="36"/>
      <c r="TC323" s="36"/>
      <c r="TD323" s="36"/>
      <c r="TE323" s="36"/>
      <c r="TF323" s="36"/>
      <c r="TG323" s="36"/>
      <c r="TH323" s="36"/>
      <c r="TI323" s="36"/>
      <c r="TJ323" s="36"/>
      <c r="TK323" s="36"/>
      <c r="TL323" s="36"/>
      <c r="TM323" s="36"/>
      <c r="TN323" s="36"/>
      <c r="TO323" s="36"/>
      <c r="TP323" s="36"/>
      <c r="TQ323" s="36"/>
      <c r="TR323" s="36"/>
      <c r="TS323" s="36"/>
      <c r="TT323" s="36"/>
      <c r="TU323" s="36"/>
      <c r="TV323" s="36"/>
      <c r="TW323" s="36"/>
      <c r="TX323" s="36"/>
      <c r="TY323" s="36"/>
      <c r="TZ323" s="36"/>
      <c r="UA323" s="36"/>
      <c r="UB323" s="36"/>
      <c r="UC323" s="36"/>
      <c r="UD323" s="36"/>
      <c r="UE323" s="36"/>
      <c r="UF323" s="36"/>
      <c r="UG323" s="36"/>
      <c r="UH323" s="36"/>
      <c r="UI323" s="36"/>
      <c r="UJ323" s="36"/>
      <c r="UK323" s="36"/>
      <c r="UL323" s="36"/>
      <c r="UM323" s="36"/>
      <c r="UN323" s="36"/>
      <c r="UO323" s="36"/>
      <c r="UP323" s="36"/>
      <c r="UQ323" s="36"/>
      <c r="UR323" s="36"/>
      <c r="US323" s="36"/>
      <c r="UT323" s="36"/>
      <c r="UU323" s="36"/>
      <c r="UV323" s="36"/>
      <c r="UW323" s="36"/>
      <c r="UX323" s="36"/>
      <c r="UY323" s="36"/>
      <c r="UZ323" s="36"/>
      <c r="VA323" s="36"/>
      <c r="VB323" s="36"/>
      <c r="VC323" s="36"/>
      <c r="VD323" s="36"/>
      <c r="VE323" s="36"/>
      <c r="VF323" s="36"/>
      <c r="VG323" s="36"/>
      <c r="VH323" s="36"/>
      <c r="VI323" s="36"/>
      <c r="VJ323" s="36"/>
      <c r="VK323" s="36"/>
      <c r="VL323" s="36"/>
      <c r="VM323" s="36"/>
      <c r="VN323" s="36"/>
      <c r="VO323" s="36"/>
      <c r="VP323" s="36"/>
      <c r="VQ323" s="36"/>
      <c r="VR323" s="36"/>
      <c r="VS323" s="36"/>
      <c r="VT323" s="36"/>
      <c r="VU323" s="36"/>
      <c r="VV323" s="36"/>
      <c r="VW323" s="36"/>
      <c r="VX323" s="36"/>
      <c r="VY323" s="36"/>
      <c r="VZ323" s="36"/>
      <c r="WA323" s="36"/>
      <c r="WB323" s="36"/>
      <c r="WC323" s="36"/>
      <c r="WD323" s="36"/>
      <c r="WE323" s="36"/>
      <c r="WF323" s="36"/>
      <c r="WG323" s="36"/>
      <c r="WH323" s="36"/>
      <c r="WI323" s="36"/>
      <c r="WJ323" s="36"/>
      <c r="WK323" s="36"/>
      <c r="WL323" s="36"/>
      <c r="WM323" s="36"/>
      <c r="WN323" s="36"/>
      <c r="WO323" s="36"/>
      <c r="WP323" s="36"/>
      <c r="WQ323" s="36"/>
      <c r="WR323" s="36"/>
      <c r="WS323" s="36"/>
      <c r="WT323" s="36"/>
      <c r="WU323" s="36"/>
      <c r="WV323" s="36"/>
      <c r="WW323" s="36"/>
      <c r="WX323" s="36"/>
      <c r="WY323" s="36"/>
      <c r="WZ323" s="36"/>
      <c r="XA323" s="36"/>
      <c r="XB323" s="36"/>
      <c r="XC323" s="36"/>
      <c r="XD323" s="36"/>
      <c r="XE323" s="36"/>
      <c r="XF323" s="36"/>
      <c r="XG323" s="36"/>
      <c r="XH323" s="36"/>
      <c r="XI323" s="36"/>
      <c r="XJ323" s="36"/>
      <c r="XK323" s="36"/>
      <c r="XL323" s="36"/>
      <c r="XM323" s="36"/>
      <c r="XN323" s="36"/>
      <c r="XO323" s="36"/>
      <c r="XP323" s="36"/>
      <c r="XQ323" s="36"/>
      <c r="XR323" s="36"/>
      <c r="XS323" s="36"/>
      <c r="XT323" s="36"/>
      <c r="XU323" s="36"/>
      <c r="XV323" s="36"/>
      <c r="XW323" s="36"/>
      <c r="XX323" s="36"/>
      <c r="XY323" s="36"/>
      <c r="XZ323" s="36"/>
      <c r="YA323" s="36"/>
      <c r="YB323" s="36"/>
      <c r="YC323" s="36"/>
      <c r="YD323" s="36"/>
      <c r="YE323" s="36"/>
      <c r="YF323" s="36"/>
      <c r="YG323" s="36"/>
      <c r="YH323" s="36"/>
      <c r="YI323" s="36"/>
      <c r="YJ323" s="36"/>
      <c r="YK323" s="36"/>
      <c r="YL323" s="36"/>
      <c r="YM323" s="36"/>
      <c r="YN323" s="36"/>
      <c r="YO323" s="36"/>
      <c r="YP323" s="36"/>
      <c r="YQ323" s="36"/>
      <c r="YR323" s="36"/>
      <c r="YS323" s="36"/>
      <c r="YT323" s="36"/>
      <c r="YU323" s="36"/>
      <c r="YV323" s="36"/>
      <c r="YW323" s="36"/>
      <c r="YX323" s="36"/>
      <c r="YY323" s="36"/>
      <c r="YZ323" s="36"/>
      <c r="ZA323" s="36"/>
      <c r="ZB323" s="36"/>
      <c r="ZC323" s="36"/>
      <c r="ZD323" s="36"/>
      <c r="ZE323" s="36"/>
      <c r="ZF323" s="36"/>
      <c r="ZG323" s="36"/>
      <c r="ZH323" s="36"/>
      <c r="ZI323" s="36"/>
      <c r="ZJ323" s="36"/>
      <c r="ZK323" s="36"/>
      <c r="ZL323" s="36"/>
      <c r="ZM323" s="36"/>
      <c r="ZN323" s="36"/>
      <c r="ZO323" s="36"/>
      <c r="ZP323" s="36"/>
      <c r="ZQ323" s="36"/>
      <c r="ZR323" s="36"/>
      <c r="ZS323" s="36"/>
      <c r="ZT323" s="36"/>
      <c r="ZU323" s="36"/>
      <c r="ZV323" s="36"/>
      <c r="ZW323" s="36"/>
      <c r="ZX323" s="36"/>
      <c r="ZY323" s="36"/>
      <c r="ZZ323" s="36"/>
      <c r="AAA323" s="36"/>
      <c r="AAB323" s="36"/>
      <c r="AAC323" s="36"/>
      <c r="AAD323" s="36"/>
      <c r="AAE323" s="36"/>
      <c r="AAF323" s="36"/>
      <c r="AAG323" s="36"/>
      <c r="AAH323" s="36"/>
      <c r="AAI323" s="36"/>
      <c r="AAJ323" s="36"/>
      <c r="AAK323" s="36"/>
      <c r="AAL323" s="36"/>
      <c r="AAM323" s="36"/>
      <c r="AAN323" s="36"/>
      <c r="AAO323" s="36"/>
      <c r="AAP323" s="36"/>
      <c r="AAQ323" s="36"/>
      <c r="AAR323" s="36"/>
      <c r="AAS323" s="36"/>
      <c r="AAT323" s="36"/>
      <c r="AAU323" s="36"/>
      <c r="AAV323" s="36"/>
      <c r="AAW323" s="36"/>
      <c r="AAX323" s="36"/>
      <c r="AAY323" s="36"/>
      <c r="AAZ323" s="36"/>
      <c r="ABA323" s="36"/>
      <c r="ABB323" s="36"/>
      <c r="ABC323" s="36"/>
      <c r="ABD323" s="36"/>
      <c r="ABE323" s="36"/>
      <c r="ABF323" s="36"/>
      <c r="ABG323" s="36"/>
      <c r="ABH323" s="36"/>
      <c r="ABI323" s="36"/>
      <c r="ABJ323" s="36"/>
      <c r="ABK323" s="36"/>
      <c r="ABL323" s="36"/>
      <c r="ABM323" s="36"/>
      <c r="ABN323" s="36"/>
      <c r="ABO323" s="36"/>
      <c r="ABP323" s="36"/>
      <c r="ABQ323" s="36"/>
      <c r="ABR323" s="36"/>
      <c r="ABS323" s="36"/>
      <c r="ABT323" s="36"/>
      <c r="ABV323" s="13"/>
      <c r="ABW323" s="35"/>
      <c r="ABX323" s="35"/>
      <c r="ABY323" s="15"/>
      <c r="ACA323" s="13"/>
      <c r="ACB323" s="35"/>
      <c r="ACC323" s="35"/>
      <c r="ACD323" s="15"/>
      <c r="ACF323" s="13"/>
      <c r="ACG323" s="35"/>
      <c r="ACH323" s="35"/>
      <c r="ACI323" s="15"/>
      <c r="ACK323" s="13"/>
      <c r="ACL323" s="35"/>
      <c r="ACM323" s="35"/>
      <c r="ACN323" s="15"/>
      <c r="ACP323" s="13"/>
      <c r="ACQ323" s="35"/>
      <c r="ACR323" s="35"/>
      <c r="ACS323" s="15"/>
      <c r="ACU323" s="13"/>
      <c r="ACV323" s="35"/>
      <c r="ACW323" s="35"/>
      <c r="ACX323" s="15"/>
      <c r="ACZ323" s="13"/>
      <c r="ADA323" s="35"/>
      <c r="ADB323" s="35"/>
      <c r="ADC323" s="15"/>
      <c r="ADE323" s="13"/>
      <c r="ADF323" s="35"/>
      <c r="ADG323" s="35"/>
      <c r="ADH323" s="15"/>
      <c r="ADJ323" s="13"/>
      <c r="ADK323" s="35"/>
      <c r="ADL323" s="35"/>
      <c r="ADM323" s="15"/>
      <c r="ADO323" s="13"/>
      <c r="ADP323" s="35"/>
      <c r="ADQ323" s="35"/>
      <c r="ADR323" s="15"/>
      <c r="ADT323" s="13"/>
      <c r="ADU323" s="35"/>
      <c r="ADV323" s="35"/>
      <c r="ADW323" s="15"/>
      <c r="ADY323" s="13"/>
      <c r="ADZ323" s="35"/>
      <c r="AEA323" s="35"/>
      <c r="AEB323" s="15"/>
      <c r="AED323" s="13"/>
      <c r="AEE323" s="35"/>
      <c r="AEF323" s="35"/>
      <c r="AEG323" s="15"/>
      <c r="AEI323" s="13"/>
      <c r="AEJ323" s="35"/>
      <c r="AEK323" s="35"/>
      <c r="AEL323" s="15"/>
      <c r="AEN323" s="13"/>
      <c r="AEO323" s="35"/>
      <c r="AEP323" s="35"/>
      <c r="AEQ323" s="15"/>
      <c r="AES323" s="13"/>
      <c r="AET323" s="35"/>
      <c r="AEU323" s="35"/>
      <c r="AEV323" s="15"/>
      <c r="AEX323" s="13"/>
      <c r="AEY323" s="35"/>
      <c r="AEZ323" s="35"/>
      <c r="AFA323" s="15"/>
      <c r="AFC323" s="13"/>
      <c r="AFD323" s="35"/>
      <c r="AFE323" s="35"/>
      <c r="AFF323" s="15"/>
      <c r="AFH323" s="13"/>
      <c r="AFI323" s="35"/>
      <c r="AFJ323" s="35"/>
      <c r="AFK323" s="15"/>
      <c r="AFM323" s="13"/>
      <c r="AFN323" s="35"/>
      <c r="AFO323" s="35"/>
      <c r="AFP323" s="15"/>
      <c r="AFR323" s="13"/>
      <c r="AFS323" s="35"/>
      <c r="AFT323" s="35"/>
      <c r="AFU323" s="15"/>
      <c r="AFW323" s="13"/>
      <c r="AFX323" s="35"/>
      <c r="AFY323" s="35"/>
      <c r="AFZ323" s="15"/>
      <c r="AGB323" s="13"/>
      <c r="AGC323" s="35"/>
      <c r="AGD323" s="35"/>
      <c r="AGE323" s="15"/>
      <c r="AGG323" s="13"/>
      <c r="AGH323" s="35"/>
      <c r="AGI323" s="35"/>
      <c r="AGJ323" s="15"/>
      <c r="AGL323" s="13"/>
      <c r="AGM323" s="35"/>
      <c r="AGN323" s="35"/>
      <c r="AGO323" s="15"/>
      <c r="AGQ323" s="13"/>
      <c r="AGR323" s="35"/>
      <c r="AGS323" s="35"/>
      <c r="AGT323" s="15"/>
      <c r="AGV323" s="13"/>
      <c r="AGW323" s="35"/>
      <c r="AGX323" s="35"/>
      <c r="AGY323" s="15"/>
      <c r="AHA323" s="13"/>
      <c r="AHB323" s="35"/>
      <c r="AHC323" s="35"/>
      <c r="AHD323" s="15"/>
      <c r="AHF323" s="13"/>
      <c r="AHG323" s="35"/>
      <c r="AHH323" s="35"/>
      <c r="AHI323" s="15"/>
      <c r="AHK323" s="13"/>
      <c r="AHL323" s="35"/>
      <c r="AHM323" s="35"/>
      <c r="AHN323" s="15"/>
      <c r="AHP323" s="13"/>
      <c r="AHQ323" s="35"/>
      <c r="AHR323" s="35"/>
      <c r="AHS323" s="15"/>
      <c r="AHU323" s="13"/>
      <c r="AHV323" s="35"/>
      <c r="AHW323" s="35"/>
      <c r="AHX323" s="15"/>
      <c r="AHZ323" s="13"/>
      <c r="AIA323" s="35"/>
      <c r="AIB323" s="35"/>
      <c r="AIC323" s="15"/>
      <c r="AIE323" s="13"/>
      <c r="AIF323" s="35"/>
      <c r="AIG323" s="35"/>
      <c r="AIH323" s="15"/>
      <c r="AIJ323" s="13"/>
      <c r="AIK323" s="35"/>
      <c r="AIL323" s="35"/>
      <c r="AIM323" s="15"/>
      <c r="AIO323" s="13"/>
      <c r="AIP323" s="35"/>
      <c r="AIQ323" s="35"/>
      <c r="AIR323" s="15"/>
      <c r="AIT323" s="13"/>
      <c r="AIU323" s="35"/>
      <c r="AIV323" s="35"/>
      <c r="AIW323" s="15"/>
      <c r="AIY323" s="13"/>
      <c r="AIZ323" s="35"/>
      <c r="AJA323" s="35"/>
      <c r="AJB323" s="15"/>
      <c r="AJD323" s="13"/>
      <c r="AJE323" s="35"/>
      <c r="AJF323" s="35"/>
      <c r="AJG323" s="15"/>
      <c r="AJI323" s="13"/>
      <c r="AJJ323" s="35"/>
      <c r="AJK323" s="35"/>
      <c r="AJL323" s="15"/>
      <c r="AJN323" s="13"/>
      <c r="AJO323" s="35"/>
      <c r="AJP323" s="35"/>
      <c r="AJQ323" s="15"/>
      <c r="AJS323" s="13"/>
      <c r="AJT323" s="35"/>
      <c r="AJU323" s="35"/>
      <c r="AJV323" s="15"/>
      <c r="AJX323" s="13"/>
      <c r="AJY323" s="35"/>
      <c r="AJZ323" s="35"/>
      <c r="AKA323" s="15"/>
      <c r="AKC323" s="13"/>
      <c r="AKD323" s="35"/>
      <c r="AKE323" s="35"/>
      <c r="AKF323" s="15"/>
      <c r="AKH323" s="13"/>
      <c r="AKI323" s="35"/>
      <c r="AKJ323" s="35"/>
      <c r="AKK323" s="15"/>
      <c r="AKM323" s="13"/>
      <c r="AKN323" s="35"/>
      <c r="AKO323" s="35"/>
      <c r="AKP323" s="15"/>
      <c r="AKR323" s="13"/>
      <c r="AKS323" s="35"/>
      <c r="AKT323" s="35"/>
      <c r="AKU323" s="15"/>
      <c r="AKW323" s="13"/>
      <c r="AKX323" s="35"/>
      <c r="AKY323" s="35"/>
      <c r="AKZ323" s="15"/>
      <c r="ALB323" s="13"/>
      <c r="ALC323" s="35"/>
      <c r="ALD323" s="35"/>
      <c r="ALE323" s="15"/>
      <c r="ALG323" s="13"/>
      <c r="ALH323" s="35"/>
      <c r="ALI323" s="35"/>
      <c r="ALJ323" s="15"/>
      <c r="ALL323" s="13"/>
      <c r="ALM323" s="35"/>
      <c r="ALN323" s="35"/>
      <c r="ALO323" s="15"/>
      <c r="ALQ323" s="13"/>
      <c r="ALR323" s="35"/>
      <c r="ALS323" s="35"/>
      <c r="ALT323" s="15"/>
      <c r="ALV323" s="13"/>
      <c r="ALW323" s="35"/>
      <c r="ALX323" s="35"/>
      <c r="ALY323" s="15"/>
      <c r="AMA323" s="13"/>
      <c r="AMB323" s="35"/>
      <c r="AMC323" s="35"/>
      <c r="AMD323" s="15"/>
      <c r="AMF323" s="13"/>
      <c r="AMG323" s="35"/>
      <c r="AMH323" s="35"/>
      <c r="AMI323" s="15"/>
      <c r="AMK323" s="13"/>
      <c r="AML323" s="35"/>
      <c r="AMM323" s="35"/>
      <c r="AMN323" s="15"/>
      <c r="AMP323" s="13"/>
      <c r="AMQ323" s="35"/>
      <c r="AMR323" s="35"/>
      <c r="AMS323" s="15"/>
      <c r="AMU323" s="13"/>
      <c r="AMV323" s="35"/>
      <c r="AMW323" s="35"/>
      <c r="AMX323" s="15"/>
      <c r="AMZ323" s="13"/>
      <c r="ANA323" s="35"/>
      <c r="ANB323" s="35"/>
      <c r="ANC323" s="15"/>
      <c r="ANE323" s="13"/>
      <c r="ANF323" s="35"/>
      <c r="ANG323" s="35"/>
      <c r="ANH323" s="15"/>
      <c r="ANJ323" s="13"/>
      <c r="ANK323" s="35"/>
      <c r="ANL323" s="35"/>
      <c r="ANM323" s="15"/>
      <c r="ANO323" s="13"/>
      <c r="ANP323" s="35"/>
      <c r="ANQ323" s="35"/>
      <c r="ANR323" s="15"/>
      <c r="ANT323" s="13"/>
      <c r="ANU323" s="35"/>
      <c r="ANV323" s="35"/>
      <c r="ANW323" s="15"/>
      <c r="ANY323" s="13"/>
      <c r="ANZ323" s="35"/>
      <c r="AOA323" s="35"/>
      <c r="AOB323" s="15"/>
      <c r="AOD323" s="13"/>
      <c r="AOE323" s="35"/>
      <c r="AOF323" s="35"/>
      <c r="AOG323" s="15"/>
      <c r="AOI323" s="13"/>
      <c r="AOJ323" s="35"/>
      <c r="AOK323" s="35"/>
      <c r="AOL323" s="15"/>
      <c r="AON323" s="13"/>
      <c r="AOO323" s="35"/>
      <c r="AOP323" s="35"/>
      <c r="AOQ323" s="15"/>
      <c r="AOS323" s="13"/>
      <c r="AOT323" s="35"/>
      <c r="AOU323" s="35"/>
      <c r="AOV323" s="15"/>
      <c r="AOX323" s="13"/>
      <c r="AOY323" s="35"/>
      <c r="AOZ323" s="35"/>
      <c r="APA323" s="15"/>
      <c r="APC323" s="13"/>
      <c r="APD323" s="35"/>
      <c r="APE323" s="35"/>
      <c r="APF323" s="15"/>
      <c r="APH323" s="13"/>
      <c r="API323" s="35"/>
      <c r="APJ323" s="35"/>
      <c r="APK323" s="15"/>
      <c r="APM323" s="13"/>
      <c r="APN323" s="35"/>
      <c r="APO323" s="35"/>
      <c r="APP323" s="15"/>
      <c r="APR323" s="13"/>
      <c r="APS323" s="35"/>
      <c r="APT323" s="35"/>
      <c r="APU323" s="15"/>
      <c r="APW323" s="13"/>
      <c r="APX323" s="35"/>
      <c r="APY323" s="35"/>
      <c r="APZ323" s="15"/>
      <c r="AQB323" s="13"/>
      <c r="AQC323" s="35"/>
      <c r="AQD323" s="35"/>
      <c r="AQE323" s="15"/>
      <c r="AQG323" s="13"/>
      <c r="AQH323" s="35"/>
      <c r="AQI323" s="35"/>
      <c r="AQJ323" s="15"/>
      <c r="AQL323" s="13"/>
      <c r="AQM323" s="35"/>
      <c r="AQN323" s="35"/>
      <c r="AQO323" s="15"/>
      <c r="AQQ323" s="13"/>
      <c r="AQR323" s="35"/>
      <c r="AQS323" s="35"/>
      <c r="AQT323" s="15"/>
      <c r="AQV323" s="13"/>
      <c r="AQW323" s="35"/>
      <c r="AQX323" s="35"/>
      <c r="AQY323" s="15"/>
      <c r="ARA323" s="13"/>
      <c r="ARB323" s="35"/>
      <c r="ARC323" s="35"/>
      <c r="ARD323" s="15"/>
      <c r="ARF323" s="13"/>
      <c r="ARG323" s="35"/>
      <c r="ARH323" s="35"/>
      <c r="ARI323" s="15"/>
      <c r="ARK323" s="13"/>
      <c r="ARL323" s="35"/>
      <c r="ARM323" s="35"/>
      <c r="ARN323" s="15"/>
      <c r="ARP323" s="13"/>
      <c r="ARQ323" s="35"/>
      <c r="ARR323" s="35"/>
      <c r="ARS323" s="15"/>
      <c r="ARU323" s="13"/>
      <c r="ARV323" s="35"/>
      <c r="ARW323" s="35"/>
      <c r="ARX323" s="15"/>
      <c r="ARZ323" s="13"/>
      <c r="ASA323" s="35"/>
      <c r="ASB323" s="35"/>
      <c r="ASC323" s="15"/>
      <c r="ASE323" s="13"/>
      <c r="ASF323" s="35"/>
      <c r="ASG323" s="35"/>
      <c r="ASH323" s="15"/>
      <c r="ASJ323" s="13"/>
      <c r="ASK323" s="35"/>
      <c r="ASL323" s="35"/>
      <c r="ASM323" s="15"/>
      <c r="ASO323" s="13"/>
      <c r="ASP323" s="35"/>
      <c r="ASQ323" s="35"/>
      <c r="ASR323" s="15"/>
      <c r="AST323" s="13"/>
      <c r="ASU323" s="35"/>
      <c r="ASV323" s="35"/>
      <c r="ASW323" s="15"/>
      <c r="ASY323" s="13"/>
      <c r="ASZ323" s="35"/>
      <c r="ATA323" s="35"/>
      <c r="ATB323" s="15"/>
      <c r="ATD323" s="13"/>
      <c r="ATE323" s="35"/>
      <c r="ATF323" s="35"/>
      <c r="ATG323" s="15"/>
      <c r="ATI323" s="13"/>
      <c r="ATJ323" s="35"/>
      <c r="ATK323" s="35"/>
      <c r="ATL323" s="15"/>
      <c r="ATN323" s="13"/>
      <c r="ATO323" s="35"/>
      <c r="ATP323" s="35"/>
      <c r="ATQ323" s="15"/>
      <c r="ATS323" s="13"/>
      <c r="ATT323" s="35"/>
      <c r="ATU323" s="35"/>
      <c r="ATV323" s="15"/>
      <c r="ATX323" s="13"/>
      <c r="ATY323" s="35"/>
      <c r="ATZ323" s="35"/>
      <c r="AUA323" s="15"/>
      <c r="AUC323" s="13"/>
      <c r="AUD323" s="35"/>
      <c r="AUE323" s="35"/>
      <c r="AUF323" s="15"/>
      <c r="AUH323" s="13"/>
      <c r="AUI323" s="35"/>
      <c r="AUJ323" s="35"/>
      <c r="AUK323" s="15"/>
      <c r="AUM323" s="13"/>
      <c r="AUN323" s="35"/>
      <c r="AUO323" s="35"/>
      <c r="AUP323" s="15"/>
      <c r="AUR323" s="13"/>
      <c r="AUS323" s="35"/>
      <c r="AUT323" s="35"/>
      <c r="AUU323" s="15"/>
      <c r="AUW323" s="13"/>
      <c r="AUX323" s="35"/>
      <c r="AUY323" s="35"/>
      <c r="AUZ323" s="15"/>
      <c r="AVB323" s="13"/>
      <c r="AVC323" s="35"/>
      <c r="AVD323" s="35"/>
      <c r="AVE323" s="15"/>
      <c r="AVG323" s="13"/>
      <c r="AVH323" s="35"/>
      <c r="AVI323" s="35"/>
      <c r="AVJ323" s="15"/>
      <c r="AVL323" s="13"/>
      <c r="AVM323" s="35"/>
      <c r="AVN323" s="35"/>
      <c r="AVO323" s="15"/>
      <c r="AVQ323" s="13"/>
      <c r="AVR323" s="35"/>
      <c r="AVS323" s="35"/>
      <c r="AVT323" s="15"/>
      <c r="AVV323" s="13"/>
      <c r="AVW323" s="35"/>
      <c r="AVX323" s="35"/>
      <c r="AVY323" s="15"/>
      <c r="AWA323" s="13"/>
      <c r="AWB323" s="35"/>
      <c r="AWC323" s="35"/>
      <c r="AWD323" s="15"/>
      <c r="AWF323" s="13"/>
      <c r="AWG323" s="35"/>
      <c r="AWH323" s="35"/>
      <c r="AWI323" s="15"/>
      <c r="AWK323" s="13"/>
      <c r="AWL323" s="35"/>
      <c r="AWM323" s="35"/>
      <c r="AWN323" s="15"/>
      <c r="AWP323" s="13"/>
      <c r="AWQ323" s="35"/>
      <c r="AWR323" s="35"/>
      <c r="AWS323" s="15"/>
      <c r="AWU323" s="13"/>
      <c r="AWV323" s="35"/>
      <c r="AWW323" s="35"/>
      <c r="AWX323" s="15"/>
      <c r="AWZ323" s="13"/>
      <c r="AXA323" s="35"/>
      <c r="AXB323" s="35"/>
      <c r="AXC323" s="15"/>
      <c r="AXE323" s="13"/>
      <c r="AXF323" s="35"/>
      <c r="AXG323" s="35"/>
      <c r="AXH323" s="15"/>
      <c r="AXJ323" s="13"/>
      <c r="AXK323" s="35"/>
      <c r="AXL323" s="35"/>
      <c r="AXM323" s="15"/>
      <c r="AXO323" s="13"/>
      <c r="AXP323" s="35"/>
      <c r="AXQ323" s="35"/>
      <c r="AXR323" s="15"/>
      <c r="AXT323" s="13"/>
      <c r="AXU323" s="35"/>
      <c r="AXV323" s="35"/>
      <c r="AXW323" s="15"/>
      <c r="AXY323" s="13"/>
      <c r="AXZ323" s="35"/>
      <c r="AYA323" s="35"/>
      <c r="AYB323" s="15"/>
      <c r="AYD323" s="13"/>
      <c r="AYE323" s="35"/>
      <c r="AYF323" s="35"/>
      <c r="AYG323" s="15"/>
      <c r="AYI323" s="13"/>
      <c r="AYJ323" s="35"/>
      <c r="AYK323" s="35"/>
      <c r="AYL323" s="15"/>
      <c r="AYN323" s="13"/>
      <c r="AYO323" s="35"/>
      <c r="AYP323" s="35"/>
      <c r="AYQ323" s="15"/>
      <c r="AYS323" s="13"/>
      <c r="AYT323" s="35"/>
      <c r="AYU323" s="35"/>
      <c r="AYV323" s="15"/>
      <c r="AYX323" s="13"/>
      <c r="AYY323" s="35"/>
      <c r="AYZ323" s="35"/>
      <c r="AZA323" s="15"/>
      <c r="AZC323" s="13"/>
      <c r="AZD323" s="35"/>
      <c r="AZE323" s="35"/>
      <c r="AZF323" s="15"/>
      <c r="AZH323" s="13"/>
      <c r="AZI323" s="35"/>
      <c r="AZJ323" s="35"/>
      <c r="AZK323" s="15"/>
      <c r="AZM323" s="13"/>
      <c r="AZN323" s="35"/>
      <c r="AZO323" s="35"/>
      <c r="AZP323" s="15"/>
      <c r="AZR323" s="13"/>
      <c r="AZS323" s="35"/>
      <c r="AZT323" s="35"/>
      <c r="AZU323" s="15"/>
      <c r="AZW323" s="13"/>
      <c r="AZX323" s="35"/>
      <c r="AZY323" s="35"/>
      <c r="AZZ323" s="15"/>
      <c r="BAB323" s="13"/>
      <c r="BAC323" s="35"/>
      <c r="BAD323" s="35"/>
      <c r="BAE323" s="15"/>
      <c r="BAG323" s="13"/>
      <c r="BAH323" s="35"/>
      <c r="BAI323" s="35"/>
      <c r="BAJ323" s="15"/>
      <c r="BAL323" s="13"/>
      <c r="BAM323" s="35"/>
      <c r="BAN323" s="35"/>
      <c r="BAO323" s="15"/>
      <c r="BAQ323" s="13"/>
      <c r="BAR323" s="35"/>
      <c r="BAS323" s="35"/>
      <c r="BAT323" s="15"/>
      <c r="BAV323" s="13"/>
      <c r="BAW323" s="35"/>
      <c r="BAX323" s="35"/>
      <c r="BAY323" s="15"/>
      <c r="BBA323" s="13"/>
      <c r="BBB323" s="35"/>
      <c r="BBC323" s="35"/>
      <c r="BBD323" s="15"/>
      <c r="BBF323" s="13"/>
      <c r="BBG323" s="35"/>
      <c r="BBH323" s="35"/>
      <c r="BBI323" s="15"/>
      <c r="BBK323" s="13"/>
      <c r="BBL323" s="35"/>
      <c r="BBM323" s="35"/>
      <c r="BBN323" s="15"/>
      <c r="BBP323" s="13"/>
      <c r="BBQ323" s="35"/>
      <c r="BBR323" s="35"/>
      <c r="BBS323" s="15"/>
      <c r="BBU323" s="13"/>
      <c r="BBV323" s="35"/>
      <c r="BBW323" s="35"/>
      <c r="BBX323" s="15"/>
      <c r="BBZ323" s="13"/>
      <c r="BCA323" s="35"/>
      <c r="BCB323" s="35"/>
      <c r="BCC323" s="15"/>
      <c r="BCE323" s="13"/>
      <c r="BCF323" s="35"/>
      <c r="BCG323" s="35"/>
      <c r="BCH323" s="15"/>
      <c r="BCJ323" s="13"/>
      <c r="BCK323" s="35"/>
      <c r="BCL323" s="35"/>
      <c r="BCM323" s="15"/>
      <c r="BCO323" s="13"/>
      <c r="BCP323" s="35"/>
      <c r="BCQ323" s="35"/>
      <c r="BCR323" s="15"/>
      <c r="BCT323" s="13"/>
      <c r="BCU323" s="35"/>
      <c r="BCV323" s="35"/>
      <c r="BCW323" s="15"/>
      <c r="BCY323" s="13"/>
      <c r="BCZ323" s="35"/>
      <c r="BDA323" s="35"/>
      <c r="BDB323" s="15"/>
      <c r="BDD323" s="13"/>
      <c r="BDE323" s="35"/>
      <c r="BDF323" s="35"/>
      <c r="BDG323" s="15"/>
      <c r="BDI323" s="13"/>
      <c r="BDJ323" s="35"/>
      <c r="BDK323" s="35"/>
      <c r="BDL323" s="15"/>
      <c r="BDN323" s="13"/>
      <c r="BDO323" s="35"/>
      <c r="BDP323" s="35"/>
      <c r="BDQ323" s="15"/>
      <c r="BDS323" s="13"/>
      <c r="BDT323" s="35"/>
      <c r="BDU323" s="35"/>
      <c r="BDV323" s="15"/>
      <c r="BDX323" s="13"/>
      <c r="BDY323" s="35"/>
      <c r="BDZ323" s="35"/>
      <c r="BEA323" s="15"/>
      <c r="BEC323" s="13"/>
      <c r="BED323" s="35"/>
      <c r="BEE323" s="35"/>
      <c r="BEF323" s="15"/>
      <c r="BEH323" s="13"/>
      <c r="BEI323" s="35"/>
      <c r="BEJ323" s="35"/>
      <c r="BEK323" s="15"/>
      <c r="BEM323" s="13"/>
      <c r="BEN323" s="35"/>
      <c r="BEO323" s="35"/>
      <c r="BEP323" s="15"/>
      <c r="BER323" s="13"/>
      <c r="BES323" s="35"/>
      <c r="BET323" s="35"/>
      <c r="BEU323" s="15"/>
      <c r="BEW323" s="13"/>
      <c r="BEX323" s="35"/>
      <c r="BEY323" s="35"/>
      <c r="BEZ323" s="15"/>
      <c r="BFB323" s="13"/>
      <c r="BFC323" s="35"/>
      <c r="BFD323" s="35"/>
      <c r="BFE323" s="15"/>
      <c r="BFG323" s="13"/>
      <c r="BFH323" s="35"/>
      <c r="BFI323" s="35"/>
      <c r="BFJ323" s="15"/>
      <c r="BFL323" s="13"/>
      <c r="BFM323" s="35"/>
      <c r="BFN323" s="35"/>
      <c r="BFO323" s="15"/>
      <c r="BFQ323" s="13"/>
      <c r="BFR323" s="35"/>
      <c r="BFS323" s="35"/>
      <c r="BFT323" s="15"/>
      <c r="BFV323" s="13"/>
      <c r="BFW323" s="35"/>
      <c r="BFX323" s="35"/>
      <c r="BFY323" s="15"/>
      <c r="BGA323" s="13"/>
      <c r="BGB323" s="35"/>
      <c r="BGC323" s="35"/>
      <c r="BGD323" s="15"/>
      <c r="BGF323" s="13"/>
      <c r="BGG323" s="35"/>
      <c r="BGH323" s="35"/>
      <c r="BGI323" s="15"/>
      <c r="BGK323" s="13"/>
      <c r="BGL323" s="35"/>
      <c r="BGM323" s="35"/>
      <c r="BGN323" s="15"/>
      <c r="BGP323" s="13"/>
      <c r="BGQ323" s="35"/>
      <c r="BGR323" s="35"/>
      <c r="BGS323" s="15"/>
      <c r="BGU323" s="13"/>
      <c r="BGV323" s="35"/>
      <c r="BGW323" s="35"/>
      <c r="BGX323" s="15"/>
      <c r="BGZ323" s="13"/>
      <c r="BHA323" s="35"/>
      <c r="BHB323" s="35"/>
      <c r="BHC323" s="15"/>
      <c r="BHE323" s="13"/>
      <c r="BHF323" s="35"/>
      <c r="BHG323" s="35"/>
      <c r="BHH323" s="15"/>
      <c r="BHJ323" s="13"/>
      <c r="BHK323" s="35"/>
      <c r="BHL323" s="35"/>
      <c r="BHM323" s="15"/>
      <c r="BHO323" s="13"/>
      <c r="BHP323" s="35"/>
      <c r="BHQ323" s="35"/>
      <c r="BHR323" s="15"/>
      <c r="BHT323" s="13"/>
      <c r="BHU323" s="35"/>
      <c r="BHV323" s="35"/>
      <c r="BHW323" s="15"/>
      <c r="BHY323" s="13"/>
      <c r="BHZ323" s="35"/>
      <c r="BIA323" s="35"/>
      <c r="BIB323" s="15"/>
      <c r="BID323" s="13"/>
      <c r="BIE323" s="35"/>
      <c r="BIF323" s="35"/>
      <c r="BIG323" s="15"/>
      <c r="BII323" s="13"/>
      <c r="BIJ323" s="35"/>
      <c r="BIK323" s="35"/>
      <c r="BIL323" s="15"/>
      <c r="BIN323" s="13"/>
      <c r="BIO323" s="35"/>
      <c r="BIP323" s="35"/>
      <c r="BIQ323" s="15"/>
      <c r="BIS323" s="13"/>
      <c r="BIT323" s="35"/>
      <c r="BIU323" s="35"/>
      <c r="BIV323" s="15"/>
      <c r="BIX323" s="13"/>
      <c r="BIY323" s="35"/>
      <c r="BIZ323" s="35"/>
      <c r="BJA323" s="15"/>
      <c r="BJC323" s="13"/>
      <c r="BJD323" s="35"/>
      <c r="BJE323" s="35"/>
      <c r="BJF323" s="15"/>
      <c r="BJH323" s="13"/>
      <c r="BJI323" s="35"/>
      <c r="BJJ323" s="35"/>
      <c r="BJK323" s="15"/>
      <c r="BJM323" s="13"/>
      <c r="BJN323" s="35"/>
      <c r="BJO323" s="35"/>
      <c r="BJP323" s="15"/>
      <c r="BJR323" s="13"/>
      <c r="BJS323" s="35"/>
      <c r="BJT323" s="35"/>
      <c r="BJU323" s="15"/>
      <c r="BJW323" s="13"/>
      <c r="BJX323" s="35"/>
      <c r="BJY323" s="35"/>
      <c r="BJZ323" s="15"/>
      <c r="BKB323" s="13"/>
      <c r="BKC323" s="35"/>
      <c r="BKD323" s="35"/>
      <c r="BKE323" s="15"/>
      <c r="BKG323" s="13"/>
      <c r="BKH323" s="35"/>
      <c r="BKI323" s="35"/>
      <c r="BKJ323" s="15"/>
      <c r="BKL323" s="13"/>
      <c r="BKM323" s="35"/>
      <c r="BKN323" s="35"/>
      <c r="BKO323" s="15"/>
      <c r="BKQ323" s="13"/>
      <c r="BKR323" s="35"/>
      <c r="BKS323" s="35"/>
      <c r="BKT323" s="15"/>
      <c r="BKV323" s="13"/>
      <c r="BKW323" s="35"/>
      <c r="BKX323" s="35"/>
      <c r="BKY323" s="15"/>
      <c r="BLA323" s="13"/>
      <c r="BLB323" s="35"/>
      <c r="BLC323" s="35"/>
      <c r="BLD323" s="15"/>
      <c r="BLF323" s="13"/>
      <c r="BLG323" s="35"/>
      <c r="BLH323" s="35"/>
      <c r="BLI323" s="15"/>
      <c r="BLK323" s="13"/>
      <c r="BLL323" s="35"/>
      <c r="BLM323" s="35"/>
      <c r="BLN323" s="15"/>
      <c r="BLP323" s="13"/>
      <c r="BLQ323" s="35"/>
      <c r="BLR323" s="35"/>
      <c r="BLS323" s="15"/>
      <c r="BLU323" s="13"/>
      <c r="BLV323" s="35"/>
      <c r="BLW323" s="35"/>
      <c r="BLX323" s="15"/>
      <c r="BLZ323" s="13"/>
      <c r="BMA323" s="35"/>
      <c r="BMB323" s="35"/>
      <c r="BMC323" s="15"/>
      <c r="BME323" s="13"/>
      <c r="BMF323" s="35"/>
      <c r="BMG323" s="35"/>
      <c r="BMH323" s="15"/>
      <c r="BMJ323" s="13"/>
      <c r="BMK323" s="35"/>
      <c r="BML323" s="35"/>
      <c r="BMM323" s="15"/>
      <c r="BMO323" s="13"/>
      <c r="BMP323" s="35"/>
      <c r="BMQ323" s="35"/>
      <c r="BMR323" s="15"/>
      <c r="BMT323" s="13"/>
      <c r="BMU323" s="35"/>
      <c r="BMV323" s="35"/>
      <c r="BMW323" s="15"/>
      <c r="BMY323" s="13"/>
      <c r="BMZ323" s="35"/>
      <c r="BNA323" s="35"/>
      <c r="BNB323" s="15"/>
      <c r="BND323" s="13"/>
      <c r="BNE323" s="35"/>
      <c r="BNF323" s="35"/>
      <c r="BNG323" s="15"/>
      <c r="BNI323" s="13"/>
      <c r="BNJ323" s="35"/>
      <c r="BNK323" s="35"/>
      <c r="BNL323" s="15"/>
      <c r="BNN323" s="13"/>
      <c r="BNO323" s="35"/>
      <c r="BNP323" s="35"/>
      <c r="BNQ323" s="15"/>
      <c r="BNS323" s="13"/>
      <c r="BNT323" s="35"/>
      <c r="BNU323" s="35"/>
      <c r="BNV323" s="15"/>
      <c r="BNX323" s="13"/>
      <c r="BNY323" s="35"/>
      <c r="BNZ323" s="35"/>
      <c r="BOA323" s="15"/>
      <c r="BOC323" s="13"/>
      <c r="BOD323" s="35"/>
      <c r="BOE323" s="35"/>
      <c r="BOF323" s="15"/>
      <c r="BOH323" s="13"/>
      <c r="BOI323" s="35"/>
      <c r="BOJ323" s="35"/>
      <c r="BOK323" s="15"/>
      <c r="BOM323" s="13"/>
      <c r="BON323" s="35"/>
      <c r="BOO323" s="35"/>
      <c r="BOP323" s="15"/>
      <c r="BOR323" s="13"/>
      <c r="BOS323" s="35"/>
      <c r="BOT323" s="35"/>
      <c r="BOU323" s="15"/>
      <c r="BOW323" s="13"/>
      <c r="BOX323" s="35"/>
      <c r="BOY323" s="35"/>
      <c r="BOZ323" s="15"/>
      <c r="BPB323" s="13"/>
      <c r="BPC323" s="35"/>
      <c r="BPD323" s="35"/>
      <c r="BPE323" s="15"/>
      <c r="BPG323" s="13"/>
      <c r="BPH323" s="35"/>
      <c r="BPI323" s="35"/>
      <c r="BPJ323" s="15"/>
      <c r="BPL323" s="13"/>
      <c r="BPM323" s="35"/>
      <c r="BPN323" s="35"/>
      <c r="BPO323" s="15"/>
      <c r="BPQ323" s="13"/>
      <c r="BPR323" s="35"/>
      <c r="BPS323" s="35"/>
      <c r="BPT323" s="15"/>
      <c r="BPV323" s="13"/>
      <c r="BPW323" s="35"/>
      <c r="BPX323" s="35"/>
      <c r="BPY323" s="15"/>
      <c r="BQA323" s="13"/>
      <c r="BQB323" s="35"/>
      <c r="BQC323" s="35"/>
      <c r="BQD323" s="15"/>
      <c r="BQF323" s="13"/>
      <c r="BQG323" s="35"/>
      <c r="BQH323" s="35"/>
      <c r="BQI323" s="15"/>
      <c r="BQK323" s="13"/>
      <c r="BQL323" s="35"/>
      <c r="BQM323" s="35"/>
      <c r="BQN323" s="15"/>
      <c r="BQP323" s="13"/>
      <c r="BQQ323" s="35"/>
      <c r="BQR323" s="35"/>
      <c r="BQS323" s="15"/>
      <c r="BQU323" s="13"/>
      <c r="BQV323" s="35"/>
      <c r="BQW323" s="35"/>
      <c r="BQX323" s="15"/>
      <c r="BQZ323" s="13"/>
      <c r="BRA323" s="35"/>
      <c r="BRB323" s="35"/>
      <c r="BRC323" s="15"/>
      <c r="BRE323" s="13"/>
      <c r="BRF323" s="35"/>
      <c r="BRG323" s="35"/>
      <c r="BRH323" s="15"/>
      <c r="BRJ323" s="13"/>
      <c r="BRK323" s="35"/>
      <c r="BRL323" s="35"/>
      <c r="BRM323" s="15"/>
      <c r="BRO323" s="13"/>
      <c r="BRP323" s="35"/>
      <c r="BRQ323" s="35"/>
      <c r="BRR323" s="15"/>
      <c r="BRT323" s="13"/>
      <c r="BRU323" s="35"/>
      <c r="BRV323" s="35"/>
      <c r="BRW323" s="15"/>
      <c r="BRY323" s="13"/>
      <c r="BRZ323" s="35"/>
      <c r="BSA323" s="35"/>
      <c r="BSB323" s="15"/>
      <c r="BSD323" s="13"/>
      <c r="BSE323" s="35"/>
      <c r="BSF323" s="35"/>
      <c r="BSG323" s="15"/>
      <c r="BSI323" s="13"/>
      <c r="BSJ323" s="35"/>
      <c r="BSK323" s="35"/>
      <c r="BSL323" s="15"/>
      <c r="BSN323" s="13"/>
      <c r="BSO323" s="35"/>
      <c r="BSP323" s="35"/>
      <c r="BSQ323" s="15"/>
      <c r="BSS323" s="13"/>
      <c r="BST323" s="35"/>
      <c r="BSU323" s="35"/>
      <c r="BSV323" s="15"/>
      <c r="BSX323" s="13"/>
      <c r="BSY323" s="35"/>
      <c r="BSZ323" s="35"/>
      <c r="BTA323" s="15"/>
      <c r="BTC323" s="13"/>
      <c r="BTD323" s="35"/>
      <c r="BTE323" s="35"/>
      <c r="BTF323" s="15"/>
      <c r="BTH323" s="13"/>
      <c r="BTI323" s="35"/>
      <c r="BTJ323" s="35"/>
      <c r="BTK323" s="15"/>
      <c r="BTM323" s="13"/>
      <c r="BTN323" s="35"/>
      <c r="BTO323" s="35"/>
      <c r="BTP323" s="15"/>
      <c r="BTR323" s="13"/>
      <c r="BTS323" s="35"/>
      <c r="BTT323" s="35"/>
      <c r="BTU323" s="15"/>
      <c r="BTW323" s="13"/>
      <c r="BTX323" s="35"/>
      <c r="BTY323" s="35"/>
      <c r="BTZ323" s="15"/>
      <c r="BUB323" s="13"/>
      <c r="BUC323" s="35"/>
      <c r="BUD323" s="35"/>
      <c r="BUE323" s="15"/>
      <c r="BUG323" s="13"/>
      <c r="BUH323" s="35"/>
      <c r="BUI323" s="35"/>
      <c r="BUJ323" s="15"/>
      <c r="BUL323" s="13"/>
      <c r="BUM323" s="35"/>
      <c r="BUN323" s="35"/>
      <c r="BUO323" s="15"/>
      <c r="BUQ323" s="13"/>
      <c r="BUR323" s="35"/>
      <c r="BUS323" s="35"/>
      <c r="BUT323" s="15"/>
      <c r="BUV323" s="13"/>
      <c r="BUW323" s="35"/>
      <c r="BUX323" s="35"/>
      <c r="BUY323" s="15"/>
      <c r="BVA323" s="13"/>
      <c r="BVB323" s="35"/>
      <c r="BVC323" s="35"/>
      <c r="BVD323" s="15"/>
      <c r="BVF323" s="13"/>
      <c r="BVG323" s="35"/>
      <c r="BVH323" s="35"/>
      <c r="BVI323" s="15"/>
      <c r="BVK323" s="13"/>
      <c r="BVL323" s="35"/>
      <c r="BVM323" s="35"/>
      <c r="BVN323" s="15"/>
      <c r="BVP323" s="13"/>
      <c r="BVQ323" s="35"/>
      <c r="BVR323" s="35"/>
      <c r="BVS323" s="15"/>
      <c r="BVU323" s="13"/>
      <c r="BVV323" s="35"/>
      <c r="BVW323" s="35"/>
      <c r="BVX323" s="15"/>
      <c r="BVZ323" s="13"/>
      <c r="BWA323" s="35"/>
      <c r="BWB323" s="35"/>
      <c r="BWC323" s="15"/>
      <c r="BWE323" s="13"/>
      <c r="BWF323" s="35"/>
      <c r="BWG323" s="35"/>
      <c r="BWH323" s="15"/>
      <c r="BWJ323" s="13"/>
      <c r="BWK323" s="35"/>
      <c r="BWL323" s="35"/>
      <c r="BWM323" s="15"/>
      <c r="BWO323" s="13"/>
      <c r="BWP323" s="35"/>
      <c r="BWQ323" s="35"/>
      <c r="BWR323" s="15"/>
      <c r="BWT323" s="13"/>
      <c r="BWU323" s="35"/>
      <c r="BWV323" s="35"/>
      <c r="BWW323" s="15"/>
      <c r="BWY323" s="13"/>
      <c r="BWZ323" s="35"/>
      <c r="BXA323" s="35"/>
      <c r="BXB323" s="15"/>
      <c r="BXD323" s="13"/>
      <c r="BXE323" s="35"/>
      <c r="BXF323" s="35"/>
      <c r="BXG323" s="15"/>
      <c r="BXI323" s="13"/>
      <c r="BXJ323" s="35"/>
      <c r="BXK323" s="35"/>
      <c r="BXL323" s="15"/>
      <c r="BXN323" s="13"/>
      <c r="BXO323" s="35"/>
      <c r="BXP323" s="35"/>
      <c r="BXQ323" s="15"/>
      <c r="BXS323" s="13"/>
      <c r="BXT323" s="35"/>
      <c r="BXU323" s="35"/>
      <c r="BXV323" s="15"/>
      <c r="BXX323" s="13"/>
      <c r="BXY323" s="35"/>
      <c r="BXZ323" s="35"/>
      <c r="BYA323" s="15"/>
      <c r="BYC323" s="13"/>
      <c r="BYD323" s="35"/>
      <c r="BYE323" s="35"/>
      <c r="BYF323" s="15"/>
      <c r="BYH323" s="13"/>
      <c r="BYI323" s="35"/>
      <c r="BYJ323" s="35"/>
      <c r="BYK323" s="15"/>
      <c r="BYM323" s="13"/>
      <c r="BYN323" s="35"/>
      <c r="BYO323" s="35"/>
      <c r="BYP323" s="15"/>
      <c r="BYR323" s="13"/>
      <c r="BYS323" s="35"/>
      <c r="BYT323" s="35"/>
      <c r="BYU323" s="15"/>
      <c r="BYW323" s="13"/>
      <c r="BYX323" s="35"/>
      <c r="BYY323" s="35"/>
      <c r="BYZ323" s="15"/>
      <c r="BZB323" s="13"/>
      <c r="BZC323" s="35"/>
      <c r="BZD323" s="35"/>
      <c r="BZE323" s="15"/>
      <c r="BZG323" s="13"/>
      <c r="BZH323" s="35"/>
      <c r="BZI323" s="35"/>
      <c r="BZJ323" s="15"/>
      <c r="BZL323" s="13"/>
      <c r="BZM323" s="35"/>
      <c r="BZN323" s="35"/>
      <c r="BZO323" s="15"/>
      <c r="BZQ323" s="13"/>
      <c r="BZR323" s="35"/>
      <c r="BZS323" s="35"/>
      <c r="BZT323" s="15"/>
      <c r="BZV323" s="13"/>
      <c r="BZW323" s="35"/>
      <c r="BZX323" s="35"/>
      <c r="BZY323" s="15"/>
      <c r="CAA323" s="13"/>
      <c r="CAB323" s="35"/>
      <c r="CAC323" s="35"/>
      <c r="CAD323" s="15"/>
      <c r="CAF323" s="13"/>
      <c r="CAG323" s="35"/>
      <c r="CAH323" s="35"/>
      <c r="CAI323" s="15"/>
      <c r="CAK323" s="13"/>
      <c r="CAL323" s="35"/>
      <c r="CAM323" s="35"/>
      <c r="CAN323" s="15"/>
      <c r="CAP323" s="13"/>
      <c r="CAQ323" s="35"/>
      <c r="CAR323" s="35"/>
      <c r="CAS323" s="15"/>
      <c r="CAU323" s="13"/>
      <c r="CAV323" s="35"/>
      <c r="CAW323" s="35"/>
      <c r="CAX323" s="15"/>
      <c r="CAZ323" s="13"/>
      <c r="CBA323" s="35"/>
      <c r="CBB323" s="35"/>
      <c r="CBC323" s="15"/>
      <c r="CBE323" s="13"/>
      <c r="CBF323" s="35"/>
      <c r="CBG323" s="35"/>
      <c r="CBH323" s="15"/>
      <c r="CBJ323" s="13"/>
      <c r="CBK323" s="35"/>
      <c r="CBL323" s="35"/>
      <c r="CBM323" s="15"/>
      <c r="CBO323" s="13"/>
      <c r="CBP323" s="35"/>
      <c r="CBQ323" s="35"/>
      <c r="CBR323" s="15"/>
      <c r="CBT323" s="13"/>
      <c r="CBU323" s="35"/>
      <c r="CBV323" s="35"/>
      <c r="CBW323" s="15"/>
      <c r="CBY323" s="13"/>
      <c r="CBZ323" s="35"/>
      <c r="CCA323" s="35"/>
      <c r="CCB323" s="15"/>
      <c r="CCD323" s="13"/>
      <c r="CCE323" s="35"/>
      <c r="CCF323" s="35"/>
      <c r="CCG323" s="15"/>
      <c r="CCI323" s="13"/>
      <c r="CCJ323" s="35"/>
      <c r="CCK323" s="35"/>
      <c r="CCL323" s="15"/>
      <c r="CCN323" s="13"/>
      <c r="CCO323" s="35"/>
      <c r="CCP323" s="35"/>
      <c r="CCQ323" s="15"/>
      <c r="CCS323" s="13"/>
      <c r="CCT323" s="35"/>
      <c r="CCU323" s="35"/>
      <c r="CCV323" s="15"/>
      <c r="CCX323" s="13"/>
      <c r="CCY323" s="35"/>
      <c r="CCZ323" s="35"/>
      <c r="CDA323" s="15"/>
      <c r="CDC323" s="13"/>
      <c r="CDD323" s="35"/>
      <c r="CDE323" s="35"/>
      <c r="CDF323" s="15"/>
      <c r="CDH323" s="13"/>
      <c r="CDI323" s="35"/>
      <c r="CDJ323" s="35"/>
      <c r="CDK323" s="15"/>
      <c r="CDM323" s="13"/>
      <c r="CDN323" s="35"/>
      <c r="CDO323" s="35"/>
      <c r="CDP323" s="15"/>
      <c r="CDR323" s="13"/>
      <c r="CDS323" s="35"/>
      <c r="CDT323" s="35"/>
      <c r="CDU323" s="15"/>
      <c r="CDW323" s="13"/>
      <c r="CDX323" s="35"/>
      <c r="CDY323" s="35"/>
      <c r="CDZ323" s="15"/>
      <c r="CEB323" s="13"/>
      <c r="CEC323" s="35"/>
      <c r="CED323" s="35"/>
      <c r="CEE323" s="15"/>
      <c r="CEG323" s="13"/>
      <c r="CEH323" s="35"/>
      <c r="CEI323" s="35"/>
      <c r="CEJ323" s="15"/>
      <c r="CEL323" s="13"/>
      <c r="CEM323" s="35"/>
      <c r="CEN323" s="35"/>
      <c r="CEO323" s="15"/>
      <c r="CEQ323" s="13"/>
      <c r="CER323" s="35"/>
      <c r="CES323" s="35"/>
      <c r="CET323" s="15"/>
      <c r="CEV323" s="13"/>
      <c r="CEW323" s="35"/>
      <c r="CEX323" s="35"/>
      <c r="CEY323" s="15"/>
      <c r="CFA323" s="13"/>
      <c r="CFB323" s="35"/>
      <c r="CFC323" s="35"/>
      <c r="CFD323" s="15"/>
      <c r="CFF323" s="13"/>
      <c r="CFG323" s="35"/>
      <c r="CFH323" s="35"/>
      <c r="CFI323" s="15"/>
      <c r="CFK323" s="13"/>
      <c r="CFL323" s="35"/>
      <c r="CFM323" s="35"/>
      <c r="CFN323" s="15"/>
      <c r="CFP323" s="13"/>
      <c r="CFQ323" s="35"/>
      <c r="CFR323" s="35"/>
      <c r="CFS323" s="15"/>
      <c r="CFU323" s="13"/>
      <c r="CFV323" s="35"/>
      <c r="CFW323" s="35"/>
      <c r="CFX323" s="15"/>
      <c r="CFZ323" s="13"/>
      <c r="CGA323" s="35"/>
      <c r="CGB323" s="35"/>
      <c r="CGC323" s="15"/>
      <c r="CGE323" s="13"/>
      <c r="CGF323" s="35"/>
      <c r="CGG323" s="35"/>
      <c r="CGH323" s="15"/>
      <c r="CGJ323" s="13"/>
      <c r="CGK323" s="35"/>
      <c r="CGL323" s="35"/>
      <c r="CGM323" s="15"/>
      <c r="CGO323" s="13"/>
      <c r="CGP323" s="35"/>
      <c r="CGQ323" s="35"/>
      <c r="CGR323" s="15"/>
      <c r="CGT323" s="13"/>
      <c r="CGU323" s="35"/>
      <c r="CGV323" s="35"/>
      <c r="CGW323" s="15"/>
      <c r="CGY323" s="13"/>
      <c r="CGZ323" s="35"/>
      <c r="CHA323" s="35"/>
      <c r="CHB323" s="15"/>
      <c r="CHD323" s="13"/>
      <c r="CHE323" s="35"/>
      <c r="CHF323" s="35"/>
      <c r="CHG323" s="15"/>
      <c r="CHI323" s="13"/>
      <c r="CHJ323" s="35"/>
      <c r="CHK323" s="35"/>
      <c r="CHL323" s="15"/>
      <c r="CHN323" s="13"/>
      <c r="CHO323" s="35"/>
      <c r="CHP323" s="35"/>
      <c r="CHQ323" s="15"/>
      <c r="CHS323" s="13"/>
      <c r="CHT323" s="35"/>
      <c r="CHU323" s="35"/>
      <c r="CHV323" s="15"/>
      <c r="CHX323" s="13"/>
      <c r="CHY323" s="35"/>
      <c r="CHZ323" s="35"/>
      <c r="CIA323" s="15"/>
      <c r="CIC323" s="13"/>
      <c r="CID323" s="35"/>
      <c r="CIE323" s="35"/>
      <c r="CIF323" s="15"/>
      <c r="CIH323" s="13"/>
      <c r="CII323" s="35"/>
      <c r="CIJ323" s="35"/>
      <c r="CIK323" s="15"/>
      <c r="CIM323" s="13"/>
      <c r="CIN323" s="35"/>
      <c r="CIO323" s="35"/>
      <c r="CIP323" s="15"/>
      <c r="CIR323" s="13"/>
      <c r="CIS323" s="35"/>
      <c r="CIT323" s="35"/>
      <c r="CIU323" s="15"/>
      <c r="CIW323" s="13"/>
      <c r="CIX323" s="35"/>
      <c r="CIY323" s="35"/>
      <c r="CIZ323" s="15"/>
      <c r="CJB323" s="13"/>
      <c r="CJC323" s="35"/>
      <c r="CJD323" s="35"/>
      <c r="CJE323" s="15"/>
      <c r="CJG323" s="13"/>
      <c r="CJH323" s="35"/>
      <c r="CJI323" s="35"/>
      <c r="CJJ323" s="15"/>
      <c r="CJL323" s="13"/>
      <c r="CJM323" s="35"/>
      <c r="CJN323" s="35"/>
      <c r="CJO323" s="15"/>
      <c r="CJQ323" s="13"/>
      <c r="CJR323" s="35"/>
      <c r="CJS323" s="35"/>
      <c r="CJT323" s="15"/>
      <c r="CJV323" s="13"/>
      <c r="CJW323" s="35"/>
      <c r="CJX323" s="35"/>
      <c r="CJY323" s="15"/>
      <c r="CKA323" s="13"/>
      <c r="CKB323" s="35"/>
      <c r="CKC323" s="35"/>
      <c r="CKD323" s="15"/>
      <c r="CKF323" s="13"/>
      <c r="CKG323" s="35"/>
      <c r="CKH323" s="35"/>
      <c r="CKI323" s="15"/>
      <c r="CKK323" s="13"/>
      <c r="CKL323" s="35"/>
      <c r="CKM323" s="35"/>
      <c r="CKN323" s="15"/>
      <c r="CKP323" s="13"/>
      <c r="CKQ323" s="35"/>
      <c r="CKR323" s="35"/>
      <c r="CKS323" s="15"/>
      <c r="CKU323" s="13"/>
      <c r="CKV323" s="35"/>
      <c r="CKW323" s="35"/>
      <c r="CKX323" s="15"/>
      <c r="CKZ323" s="13"/>
      <c r="CLA323" s="35"/>
      <c r="CLB323" s="35"/>
      <c r="CLC323" s="15"/>
      <c r="CLE323" s="13"/>
      <c r="CLF323" s="35"/>
      <c r="CLG323" s="35"/>
      <c r="CLH323" s="15"/>
      <c r="CLJ323" s="13"/>
      <c r="CLK323" s="35"/>
      <c r="CLL323" s="35"/>
      <c r="CLM323" s="15"/>
      <c r="CLO323" s="13"/>
      <c r="CLP323" s="35"/>
      <c r="CLQ323" s="35"/>
      <c r="CLR323" s="15"/>
      <c r="CLT323" s="13"/>
      <c r="CLU323" s="35"/>
      <c r="CLV323" s="35"/>
      <c r="CLW323" s="15"/>
      <c r="CLY323" s="13"/>
      <c r="CLZ323" s="35"/>
      <c r="CMA323" s="35"/>
      <c r="CMB323" s="15"/>
      <c r="CMD323" s="13"/>
      <c r="CME323" s="35"/>
      <c r="CMF323" s="35"/>
      <c r="CMG323" s="15"/>
      <c r="CMI323" s="13"/>
      <c r="CMJ323" s="35"/>
      <c r="CMK323" s="35"/>
      <c r="CML323" s="15"/>
      <c r="CMN323" s="13"/>
      <c r="CMO323" s="35"/>
      <c r="CMP323" s="35"/>
      <c r="CMQ323" s="15"/>
      <c r="CMS323" s="13"/>
      <c r="CMT323" s="35"/>
      <c r="CMU323" s="35"/>
      <c r="CMV323" s="15"/>
      <c r="CMX323" s="13"/>
      <c r="CMY323" s="35"/>
      <c r="CMZ323" s="35"/>
      <c r="CNA323" s="15"/>
      <c r="CNC323" s="13"/>
      <c r="CND323" s="35"/>
      <c r="CNE323" s="35"/>
      <c r="CNF323" s="15"/>
      <c r="CNH323" s="13"/>
      <c r="CNI323" s="35"/>
      <c r="CNJ323" s="35"/>
      <c r="CNK323" s="15"/>
      <c r="CNM323" s="13"/>
      <c r="CNN323" s="35"/>
      <c r="CNO323" s="35"/>
      <c r="CNP323" s="15"/>
      <c r="CNR323" s="13"/>
      <c r="CNS323" s="35"/>
      <c r="CNT323" s="35"/>
      <c r="CNU323" s="15"/>
      <c r="CNW323" s="13"/>
      <c r="CNX323" s="35"/>
      <c r="CNY323" s="35"/>
      <c r="CNZ323" s="15"/>
      <c r="COB323" s="13"/>
      <c r="COC323" s="35"/>
      <c r="COD323" s="35"/>
      <c r="COE323" s="15"/>
      <c r="COG323" s="13"/>
      <c r="COH323" s="35"/>
      <c r="COI323" s="35"/>
      <c r="COJ323" s="15"/>
      <c r="COL323" s="13"/>
      <c r="COM323" s="35"/>
      <c r="CON323" s="35"/>
      <c r="COO323" s="15"/>
      <c r="COQ323" s="13"/>
      <c r="COR323" s="35"/>
      <c r="COS323" s="35"/>
      <c r="COT323" s="15"/>
      <c r="COV323" s="13"/>
      <c r="COW323" s="35"/>
      <c r="COX323" s="35"/>
      <c r="COY323" s="15"/>
      <c r="CPA323" s="13"/>
      <c r="CPB323" s="35"/>
      <c r="CPC323" s="35"/>
      <c r="CPD323" s="15"/>
      <c r="CPF323" s="13"/>
      <c r="CPG323" s="35"/>
      <c r="CPH323" s="35"/>
      <c r="CPI323" s="15"/>
      <c r="CPK323" s="13"/>
      <c r="CPL323" s="35"/>
      <c r="CPM323" s="35"/>
      <c r="CPN323" s="15"/>
      <c r="CPP323" s="13"/>
      <c r="CPQ323" s="35"/>
      <c r="CPR323" s="35"/>
      <c r="CPS323" s="15"/>
      <c r="CPU323" s="13"/>
      <c r="CPV323" s="35"/>
      <c r="CPW323" s="35"/>
      <c r="CPX323" s="15"/>
      <c r="CPZ323" s="13"/>
      <c r="CQA323" s="35"/>
      <c r="CQB323" s="35"/>
      <c r="CQC323" s="15"/>
      <c r="CQE323" s="13"/>
      <c r="CQF323" s="35"/>
      <c r="CQG323" s="35"/>
      <c r="CQH323" s="15"/>
      <c r="CQJ323" s="13"/>
      <c r="CQK323" s="35"/>
      <c r="CQL323" s="35"/>
      <c r="CQM323" s="15"/>
      <c r="CQO323" s="13"/>
      <c r="CQP323" s="35"/>
      <c r="CQQ323" s="35"/>
      <c r="CQR323" s="15"/>
      <c r="CQT323" s="13"/>
      <c r="CQU323" s="35"/>
      <c r="CQV323" s="35"/>
      <c r="CQW323" s="15"/>
      <c r="CQY323" s="13"/>
      <c r="CQZ323" s="35"/>
      <c r="CRA323" s="35"/>
      <c r="CRB323" s="15"/>
      <c r="CRD323" s="13"/>
      <c r="CRE323" s="35"/>
      <c r="CRF323" s="35"/>
      <c r="CRG323" s="15"/>
      <c r="CRI323" s="13"/>
      <c r="CRJ323" s="35"/>
      <c r="CRK323" s="35"/>
      <c r="CRL323" s="15"/>
      <c r="CRN323" s="13"/>
      <c r="CRO323" s="35"/>
      <c r="CRP323" s="35"/>
      <c r="CRQ323" s="15"/>
      <c r="CRS323" s="13"/>
      <c r="CRT323" s="35"/>
      <c r="CRU323" s="35"/>
      <c r="CRV323" s="15"/>
      <c r="CRX323" s="13"/>
      <c r="CRY323" s="35"/>
      <c r="CRZ323" s="35"/>
      <c r="CSA323" s="15"/>
      <c r="CSC323" s="13"/>
      <c r="CSD323" s="35"/>
      <c r="CSE323" s="35"/>
      <c r="CSF323" s="15"/>
      <c r="CSH323" s="13"/>
      <c r="CSI323" s="35"/>
      <c r="CSJ323" s="35"/>
      <c r="CSK323" s="15"/>
      <c r="CSM323" s="13"/>
      <c r="CSN323" s="35"/>
      <c r="CSO323" s="35"/>
      <c r="CSP323" s="15"/>
      <c r="CSR323" s="13"/>
      <c r="CSS323" s="35"/>
      <c r="CST323" s="35"/>
      <c r="CSU323" s="15"/>
      <c r="CSW323" s="13"/>
      <c r="CSX323" s="35"/>
      <c r="CSY323" s="35"/>
      <c r="CSZ323" s="15"/>
      <c r="CTB323" s="13"/>
      <c r="CTC323" s="35"/>
      <c r="CTD323" s="35"/>
      <c r="CTE323" s="15"/>
      <c r="CTG323" s="13"/>
      <c r="CTH323" s="35"/>
      <c r="CTI323" s="35"/>
      <c r="CTJ323" s="15"/>
      <c r="CTL323" s="13"/>
      <c r="CTM323" s="35"/>
      <c r="CTN323" s="35"/>
      <c r="CTO323" s="15"/>
      <c r="CTQ323" s="13"/>
      <c r="CTR323" s="35"/>
      <c r="CTS323" s="35"/>
      <c r="CTT323" s="15"/>
      <c r="CTV323" s="13"/>
      <c r="CTW323" s="35"/>
      <c r="CTX323" s="35"/>
      <c r="CTY323" s="15"/>
      <c r="CUA323" s="13"/>
      <c r="CUB323" s="35"/>
      <c r="CUC323" s="35"/>
      <c r="CUD323" s="15"/>
      <c r="CUF323" s="13"/>
      <c r="CUG323" s="35"/>
      <c r="CUH323" s="35"/>
      <c r="CUI323" s="15"/>
      <c r="CUK323" s="13"/>
      <c r="CUL323" s="35"/>
      <c r="CUM323" s="35"/>
      <c r="CUN323" s="15"/>
      <c r="CUP323" s="13"/>
      <c r="CUQ323" s="35"/>
      <c r="CUR323" s="35"/>
      <c r="CUS323" s="15"/>
      <c r="CUU323" s="13"/>
      <c r="CUV323" s="35"/>
      <c r="CUW323" s="35"/>
      <c r="CUX323" s="15"/>
      <c r="CUZ323" s="13"/>
      <c r="CVA323" s="35"/>
      <c r="CVB323" s="35"/>
      <c r="CVC323" s="15"/>
      <c r="CVE323" s="13"/>
      <c r="CVF323" s="35"/>
      <c r="CVG323" s="35"/>
      <c r="CVH323" s="15"/>
      <c r="CVJ323" s="13"/>
      <c r="CVK323" s="35"/>
      <c r="CVL323" s="35"/>
      <c r="CVM323" s="15"/>
      <c r="CVO323" s="13"/>
      <c r="CVP323" s="35"/>
      <c r="CVQ323" s="35"/>
      <c r="CVR323" s="15"/>
      <c r="CVT323" s="13"/>
      <c r="CVU323" s="35"/>
      <c r="CVV323" s="35"/>
      <c r="CVW323" s="15"/>
      <c r="CVY323" s="13"/>
      <c r="CVZ323" s="35"/>
      <c r="CWA323" s="35"/>
      <c r="CWB323" s="15"/>
      <c r="CWD323" s="13"/>
      <c r="CWE323" s="35"/>
      <c r="CWF323" s="35"/>
      <c r="CWG323" s="15"/>
      <c r="CWI323" s="13"/>
      <c r="CWJ323" s="35"/>
      <c r="CWK323" s="35"/>
      <c r="CWL323" s="15"/>
      <c r="CWN323" s="13"/>
      <c r="CWO323" s="35"/>
      <c r="CWP323" s="35"/>
      <c r="CWQ323" s="15"/>
      <c r="CWS323" s="13"/>
      <c r="CWT323" s="35"/>
      <c r="CWU323" s="35"/>
      <c r="CWV323" s="15"/>
      <c r="CWX323" s="13"/>
      <c r="CWY323" s="35"/>
      <c r="CWZ323" s="35"/>
      <c r="CXA323" s="15"/>
      <c r="CXC323" s="13"/>
      <c r="CXD323" s="35"/>
      <c r="CXE323" s="35"/>
      <c r="CXF323" s="15"/>
      <c r="CXH323" s="13"/>
      <c r="CXI323" s="35"/>
      <c r="CXJ323" s="35"/>
      <c r="CXK323" s="15"/>
      <c r="CXM323" s="13"/>
      <c r="CXN323" s="35"/>
      <c r="CXO323" s="35"/>
      <c r="CXP323" s="15"/>
      <c r="CXR323" s="13"/>
      <c r="CXS323" s="35"/>
      <c r="CXT323" s="35"/>
      <c r="CXU323" s="15"/>
      <c r="CXW323" s="13"/>
      <c r="CXX323" s="35"/>
      <c r="CXY323" s="35"/>
      <c r="CXZ323" s="15"/>
      <c r="CYB323" s="13"/>
      <c r="CYC323" s="35"/>
      <c r="CYD323" s="35"/>
      <c r="CYE323" s="15"/>
      <c r="CYG323" s="13"/>
      <c r="CYH323" s="35"/>
      <c r="CYI323" s="35"/>
      <c r="CYJ323" s="15"/>
      <c r="CYL323" s="13"/>
      <c r="CYM323" s="35"/>
      <c r="CYN323" s="35"/>
      <c r="CYO323" s="15"/>
      <c r="CYQ323" s="13"/>
      <c r="CYR323" s="35"/>
      <c r="CYS323" s="35"/>
      <c r="CYT323" s="15"/>
      <c r="CYV323" s="13"/>
      <c r="CYW323" s="35"/>
      <c r="CYX323" s="35"/>
      <c r="CYY323" s="15"/>
      <c r="CZA323" s="13"/>
      <c r="CZB323" s="35"/>
      <c r="CZC323" s="35"/>
      <c r="CZD323" s="15"/>
      <c r="CZF323" s="13"/>
      <c r="CZG323" s="35"/>
      <c r="CZH323" s="35"/>
      <c r="CZI323" s="15"/>
      <c r="CZK323" s="13"/>
      <c r="CZL323" s="35"/>
      <c r="CZM323" s="35"/>
      <c r="CZN323" s="15"/>
      <c r="CZP323" s="13"/>
      <c r="CZQ323" s="35"/>
      <c r="CZR323" s="35"/>
      <c r="CZS323" s="15"/>
      <c r="CZU323" s="13"/>
      <c r="CZV323" s="35"/>
      <c r="CZW323" s="35"/>
      <c r="CZX323" s="15"/>
      <c r="CZZ323" s="13"/>
      <c r="DAA323" s="35"/>
      <c r="DAB323" s="35"/>
      <c r="DAC323" s="15"/>
      <c r="DAE323" s="13"/>
      <c r="DAF323" s="35"/>
      <c r="DAG323" s="35"/>
      <c r="DAH323" s="15"/>
      <c r="DAJ323" s="13"/>
      <c r="DAK323" s="35"/>
      <c r="DAL323" s="35"/>
      <c r="DAM323" s="15"/>
      <c r="DAO323" s="13"/>
      <c r="DAP323" s="35"/>
      <c r="DAQ323" s="35"/>
      <c r="DAR323" s="15"/>
      <c r="DAT323" s="13"/>
      <c r="DAU323" s="35"/>
      <c r="DAV323" s="35"/>
      <c r="DAW323" s="15"/>
      <c r="DAY323" s="13"/>
      <c r="DAZ323" s="35"/>
      <c r="DBA323" s="35"/>
      <c r="DBB323" s="15"/>
      <c r="DBD323" s="13"/>
      <c r="DBE323" s="35"/>
      <c r="DBF323" s="35"/>
      <c r="DBG323" s="15"/>
      <c r="DBI323" s="13"/>
      <c r="DBJ323" s="35"/>
      <c r="DBK323" s="35"/>
      <c r="DBL323" s="15"/>
      <c r="DBN323" s="13"/>
      <c r="DBO323" s="35"/>
      <c r="DBP323" s="35"/>
      <c r="DBQ323" s="15"/>
      <c r="DBS323" s="13"/>
      <c r="DBT323" s="35"/>
      <c r="DBU323" s="35"/>
      <c r="DBV323" s="15"/>
      <c r="DBX323" s="13"/>
      <c r="DBY323" s="35"/>
      <c r="DBZ323" s="35"/>
      <c r="DCA323" s="15"/>
      <c r="DCC323" s="13"/>
      <c r="DCD323" s="35"/>
      <c r="DCE323" s="35"/>
      <c r="DCF323" s="15"/>
      <c r="DCH323" s="13"/>
      <c r="DCI323" s="35"/>
      <c r="DCJ323" s="35"/>
      <c r="DCK323" s="15"/>
      <c r="DCM323" s="13"/>
      <c r="DCN323" s="35"/>
      <c r="DCO323" s="35"/>
      <c r="DCP323" s="15"/>
      <c r="DCR323" s="13"/>
      <c r="DCS323" s="35"/>
      <c r="DCT323" s="35"/>
      <c r="DCU323" s="15"/>
      <c r="DCW323" s="13"/>
      <c r="DCX323" s="35"/>
      <c r="DCY323" s="35"/>
      <c r="DCZ323" s="15"/>
      <c r="DDB323" s="13"/>
      <c r="DDC323" s="35"/>
      <c r="DDD323" s="35"/>
      <c r="DDE323" s="15"/>
      <c r="DDG323" s="13"/>
      <c r="DDH323" s="35"/>
      <c r="DDI323" s="35"/>
      <c r="DDJ323" s="15"/>
      <c r="DDL323" s="13"/>
      <c r="DDM323" s="35"/>
      <c r="DDN323" s="35"/>
      <c r="DDO323" s="15"/>
      <c r="DDQ323" s="13"/>
      <c r="DDR323" s="35"/>
      <c r="DDS323" s="35"/>
      <c r="DDT323" s="15"/>
      <c r="DDV323" s="13"/>
      <c r="DDW323" s="35"/>
      <c r="DDX323" s="35"/>
      <c r="DDY323" s="15"/>
      <c r="DEA323" s="13"/>
      <c r="DEB323" s="35"/>
      <c r="DEC323" s="35"/>
      <c r="DED323" s="15"/>
      <c r="DEF323" s="13"/>
      <c r="DEG323" s="35"/>
      <c r="DEH323" s="35"/>
      <c r="DEI323" s="15"/>
      <c r="DEK323" s="13"/>
      <c r="DEL323" s="35"/>
      <c r="DEM323" s="35"/>
      <c r="DEN323" s="15"/>
      <c r="DEP323" s="13"/>
      <c r="DEQ323" s="35"/>
      <c r="DER323" s="35"/>
      <c r="DES323" s="15"/>
      <c r="DEU323" s="13"/>
      <c r="DEV323" s="35"/>
      <c r="DEW323" s="35"/>
      <c r="DEX323" s="15"/>
      <c r="DEZ323" s="13"/>
      <c r="DFA323" s="35"/>
      <c r="DFB323" s="35"/>
      <c r="DFC323" s="15"/>
      <c r="DFE323" s="13"/>
      <c r="DFF323" s="35"/>
      <c r="DFG323" s="35"/>
      <c r="DFH323" s="15"/>
      <c r="DFJ323" s="13"/>
      <c r="DFK323" s="35"/>
      <c r="DFL323" s="35"/>
      <c r="DFM323" s="15"/>
      <c r="DFO323" s="13"/>
      <c r="DFP323" s="35"/>
      <c r="DFQ323" s="35"/>
      <c r="DFR323" s="15"/>
      <c r="DFT323" s="13"/>
      <c r="DFU323" s="35"/>
      <c r="DFV323" s="35"/>
      <c r="DFW323" s="15"/>
      <c r="DFY323" s="13"/>
      <c r="DFZ323" s="35"/>
      <c r="DGA323" s="35"/>
      <c r="DGB323" s="15"/>
      <c r="DGD323" s="13"/>
      <c r="DGE323" s="35"/>
      <c r="DGF323" s="35"/>
      <c r="DGG323" s="15"/>
      <c r="DGI323" s="13"/>
      <c r="DGJ323" s="35"/>
      <c r="DGK323" s="35"/>
      <c r="DGL323" s="15"/>
      <c r="DGN323" s="13"/>
      <c r="DGO323" s="35"/>
      <c r="DGP323" s="35"/>
      <c r="DGQ323" s="15"/>
      <c r="DGS323" s="13"/>
      <c r="DGT323" s="35"/>
      <c r="DGU323" s="35"/>
      <c r="DGV323" s="15"/>
      <c r="DGX323" s="13"/>
      <c r="DGY323" s="35"/>
      <c r="DGZ323" s="35"/>
      <c r="DHA323" s="15"/>
      <c r="DHC323" s="13"/>
      <c r="DHD323" s="35"/>
      <c r="DHE323" s="35"/>
      <c r="DHF323" s="15"/>
      <c r="DHH323" s="13"/>
      <c r="DHI323" s="35"/>
      <c r="DHJ323" s="35"/>
      <c r="DHK323" s="15"/>
      <c r="DHM323" s="13"/>
      <c r="DHN323" s="35"/>
      <c r="DHO323" s="35"/>
      <c r="DHP323" s="15"/>
      <c r="DHR323" s="13"/>
      <c r="DHS323" s="35"/>
      <c r="DHT323" s="35"/>
      <c r="DHU323" s="15"/>
      <c r="DHW323" s="13"/>
      <c r="DHX323" s="35"/>
      <c r="DHY323" s="35"/>
      <c r="DHZ323" s="15"/>
      <c r="DIB323" s="13"/>
      <c r="DIC323" s="35"/>
      <c r="DID323" s="35"/>
      <c r="DIE323" s="15"/>
      <c r="DIG323" s="13"/>
      <c r="DIH323" s="35"/>
      <c r="DII323" s="35"/>
      <c r="DIJ323" s="15"/>
      <c r="DIL323" s="13"/>
      <c r="DIM323" s="35"/>
      <c r="DIN323" s="35"/>
      <c r="DIO323" s="15"/>
      <c r="DIQ323" s="13"/>
      <c r="DIR323" s="35"/>
      <c r="DIS323" s="35"/>
      <c r="DIT323" s="15"/>
      <c r="DIV323" s="13"/>
      <c r="DIW323" s="35"/>
      <c r="DIX323" s="35"/>
      <c r="DIY323" s="15"/>
      <c r="DJA323" s="13"/>
      <c r="DJB323" s="35"/>
      <c r="DJC323" s="35"/>
      <c r="DJD323" s="15"/>
      <c r="DJF323" s="13"/>
      <c r="DJG323" s="35"/>
      <c r="DJH323" s="35"/>
      <c r="DJI323" s="15"/>
      <c r="DJK323" s="13"/>
      <c r="DJL323" s="35"/>
      <c r="DJM323" s="35"/>
      <c r="DJN323" s="15"/>
      <c r="DJP323" s="13"/>
      <c r="DJQ323" s="35"/>
      <c r="DJR323" s="35"/>
      <c r="DJS323" s="15"/>
      <c r="DJU323" s="13"/>
      <c r="DJV323" s="35"/>
      <c r="DJW323" s="35"/>
      <c r="DJX323" s="15"/>
      <c r="DJZ323" s="13"/>
      <c r="DKA323" s="35"/>
      <c r="DKB323" s="35"/>
      <c r="DKC323" s="15"/>
      <c r="DKE323" s="13"/>
      <c r="DKF323" s="35"/>
      <c r="DKG323" s="35"/>
      <c r="DKH323" s="15"/>
      <c r="DKJ323" s="13"/>
      <c r="DKK323" s="35"/>
      <c r="DKL323" s="35"/>
      <c r="DKM323" s="15"/>
      <c r="DKO323" s="13"/>
      <c r="DKP323" s="35"/>
      <c r="DKQ323" s="35"/>
      <c r="DKR323" s="15"/>
      <c r="DKT323" s="13"/>
      <c r="DKU323" s="35"/>
      <c r="DKV323" s="35"/>
      <c r="DKW323" s="15"/>
      <c r="DKY323" s="13"/>
      <c r="DKZ323" s="35"/>
      <c r="DLA323" s="35"/>
      <c r="DLB323" s="15"/>
      <c r="DLD323" s="13"/>
      <c r="DLE323" s="35"/>
      <c r="DLF323" s="35"/>
      <c r="DLG323" s="15"/>
      <c r="DLI323" s="13"/>
      <c r="DLJ323" s="35"/>
      <c r="DLK323" s="35"/>
      <c r="DLL323" s="15"/>
      <c r="DLN323" s="13"/>
      <c r="DLO323" s="35"/>
      <c r="DLP323" s="35"/>
      <c r="DLQ323" s="15"/>
      <c r="DLS323" s="13"/>
      <c r="DLT323" s="35"/>
      <c r="DLU323" s="35"/>
      <c r="DLV323" s="15"/>
      <c r="DLX323" s="13"/>
      <c r="DLY323" s="35"/>
      <c r="DLZ323" s="35"/>
      <c r="DMA323" s="15"/>
      <c r="DMC323" s="13"/>
      <c r="DMD323" s="35"/>
      <c r="DME323" s="35"/>
      <c r="DMF323" s="15"/>
      <c r="DMH323" s="13"/>
      <c r="DMI323" s="35"/>
      <c r="DMJ323" s="35"/>
      <c r="DMK323" s="15"/>
      <c r="DMM323" s="13"/>
      <c r="DMN323" s="35"/>
      <c r="DMO323" s="35"/>
      <c r="DMP323" s="15"/>
      <c r="DMR323" s="13"/>
      <c r="DMS323" s="35"/>
      <c r="DMT323" s="35"/>
      <c r="DMU323" s="15"/>
      <c r="DMW323" s="13"/>
      <c r="DMX323" s="35"/>
      <c r="DMY323" s="35"/>
      <c r="DMZ323" s="15"/>
      <c r="DNB323" s="13"/>
      <c r="DNC323" s="35"/>
      <c r="DND323" s="35"/>
      <c r="DNE323" s="15"/>
      <c r="DNG323" s="13"/>
      <c r="DNH323" s="35"/>
      <c r="DNI323" s="35"/>
      <c r="DNJ323" s="15"/>
      <c r="DNL323" s="13"/>
      <c r="DNM323" s="35"/>
      <c r="DNN323" s="35"/>
      <c r="DNO323" s="15"/>
      <c r="DNQ323" s="13"/>
      <c r="DNR323" s="35"/>
      <c r="DNS323" s="35"/>
      <c r="DNT323" s="15"/>
      <c r="DNV323" s="13"/>
      <c r="DNW323" s="35"/>
      <c r="DNX323" s="35"/>
      <c r="DNY323" s="15"/>
      <c r="DOA323" s="13"/>
      <c r="DOB323" s="35"/>
      <c r="DOC323" s="35"/>
      <c r="DOD323" s="15"/>
      <c r="DOF323" s="13"/>
      <c r="DOG323" s="35"/>
      <c r="DOH323" s="35"/>
      <c r="DOI323" s="15"/>
      <c r="DOK323" s="13"/>
      <c r="DOL323" s="35"/>
      <c r="DOM323" s="35"/>
      <c r="DON323" s="15"/>
      <c r="DOP323" s="13"/>
      <c r="DOQ323" s="35"/>
      <c r="DOR323" s="35"/>
      <c r="DOS323" s="15"/>
      <c r="DOU323" s="13"/>
      <c r="DOV323" s="35"/>
      <c r="DOW323" s="35"/>
      <c r="DOX323" s="15"/>
      <c r="DOZ323" s="13"/>
      <c r="DPA323" s="35"/>
      <c r="DPB323" s="35"/>
      <c r="DPC323" s="15"/>
      <c r="DPE323" s="13"/>
      <c r="DPF323" s="35"/>
      <c r="DPG323" s="35"/>
      <c r="DPH323" s="15"/>
      <c r="DPJ323" s="13"/>
      <c r="DPK323" s="35"/>
      <c r="DPL323" s="35"/>
      <c r="DPM323" s="15"/>
      <c r="DPO323" s="13"/>
      <c r="DPP323" s="35"/>
      <c r="DPQ323" s="35"/>
      <c r="DPR323" s="15"/>
      <c r="DPT323" s="13"/>
      <c r="DPU323" s="35"/>
      <c r="DPV323" s="35"/>
      <c r="DPW323" s="15"/>
      <c r="DPY323" s="13"/>
      <c r="DPZ323" s="35"/>
      <c r="DQA323" s="35"/>
      <c r="DQB323" s="15"/>
      <c r="DQD323" s="13"/>
      <c r="DQE323" s="35"/>
      <c r="DQF323" s="35"/>
      <c r="DQG323" s="15"/>
      <c r="DQI323" s="13"/>
      <c r="DQJ323" s="35"/>
      <c r="DQK323" s="35"/>
      <c r="DQL323" s="15"/>
      <c r="DQN323" s="13"/>
      <c r="DQO323" s="35"/>
      <c r="DQP323" s="35"/>
      <c r="DQQ323" s="15"/>
      <c r="DQS323" s="13"/>
      <c r="DQT323" s="35"/>
      <c r="DQU323" s="35"/>
      <c r="DQV323" s="15"/>
      <c r="DQX323" s="13"/>
      <c r="DQY323" s="35"/>
      <c r="DQZ323" s="35"/>
      <c r="DRA323" s="15"/>
      <c r="DRC323" s="13"/>
      <c r="DRD323" s="35"/>
      <c r="DRE323" s="35"/>
      <c r="DRF323" s="15"/>
      <c r="DRH323" s="13"/>
      <c r="DRI323" s="35"/>
      <c r="DRJ323" s="35"/>
      <c r="DRK323" s="15"/>
      <c r="DRM323" s="13"/>
      <c r="DRN323" s="35"/>
      <c r="DRO323" s="35"/>
      <c r="DRP323" s="15"/>
      <c r="DRR323" s="13"/>
      <c r="DRS323" s="35"/>
      <c r="DRT323" s="35"/>
      <c r="DRU323" s="15"/>
      <c r="DRW323" s="13"/>
      <c r="DRX323" s="35"/>
      <c r="DRY323" s="35"/>
      <c r="DRZ323" s="15"/>
      <c r="DSB323" s="13"/>
      <c r="DSC323" s="35"/>
      <c r="DSD323" s="35"/>
      <c r="DSE323" s="15"/>
      <c r="DSG323" s="13"/>
      <c r="DSH323" s="35"/>
      <c r="DSI323" s="35"/>
      <c r="DSJ323" s="15"/>
      <c r="DSL323" s="13"/>
      <c r="DSM323" s="35"/>
      <c r="DSN323" s="35"/>
      <c r="DSO323" s="15"/>
      <c r="DSQ323" s="13"/>
      <c r="DSR323" s="35"/>
      <c r="DSS323" s="35"/>
      <c r="DST323" s="15"/>
      <c r="DSV323" s="13"/>
      <c r="DSW323" s="35"/>
      <c r="DSX323" s="35"/>
      <c r="DSY323" s="15"/>
      <c r="DTA323" s="13"/>
      <c r="DTB323" s="35"/>
      <c r="DTC323" s="35"/>
      <c r="DTD323" s="15"/>
      <c r="DTF323" s="13"/>
      <c r="DTG323" s="35"/>
      <c r="DTH323" s="35"/>
      <c r="DTI323" s="15"/>
      <c r="DTK323" s="13"/>
      <c r="DTL323" s="35"/>
      <c r="DTM323" s="35"/>
      <c r="DTN323" s="15"/>
      <c r="DTP323" s="13"/>
      <c r="DTQ323" s="35"/>
      <c r="DTR323" s="35"/>
      <c r="DTS323" s="15"/>
      <c r="DTU323" s="13"/>
      <c r="DTV323" s="35"/>
      <c r="DTW323" s="35"/>
      <c r="DTX323" s="15"/>
      <c r="DTZ323" s="13"/>
      <c r="DUA323" s="35"/>
      <c r="DUB323" s="35"/>
      <c r="DUC323" s="15"/>
      <c r="DUE323" s="13"/>
      <c r="DUF323" s="35"/>
      <c r="DUG323" s="35"/>
      <c r="DUH323" s="15"/>
      <c r="DUJ323" s="13"/>
      <c r="DUK323" s="35"/>
      <c r="DUL323" s="35"/>
      <c r="DUM323" s="15"/>
      <c r="DUO323" s="13"/>
      <c r="DUP323" s="35"/>
      <c r="DUQ323" s="35"/>
      <c r="DUR323" s="15"/>
      <c r="DUT323" s="13"/>
      <c r="DUU323" s="35"/>
      <c r="DUV323" s="35"/>
      <c r="DUW323" s="15"/>
      <c r="DUY323" s="13"/>
      <c r="DUZ323" s="35"/>
      <c r="DVA323" s="35"/>
      <c r="DVB323" s="15"/>
      <c r="DVD323" s="13"/>
      <c r="DVE323" s="35"/>
      <c r="DVF323" s="35"/>
      <c r="DVG323" s="15"/>
      <c r="DVI323" s="13"/>
      <c r="DVJ323" s="35"/>
      <c r="DVK323" s="35"/>
      <c r="DVL323" s="15"/>
      <c r="DVN323" s="13"/>
      <c r="DVO323" s="35"/>
      <c r="DVP323" s="35"/>
      <c r="DVQ323" s="15"/>
      <c r="DVS323" s="13"/>
      <c r="DVT323" s="35"/>
      <c r="DVU323" s="35"/>
      <c r="DVV323" s="15"/>
      <c r="DVX323" s="13"/>
      <c r="DVY323" s="35"/>
      <c r="DVZ323" s="35"/>
      <c r="DWA323" s="15"/>
      <c r="DWC323" s="13"/>
      <c r="DWD323" s="35"/>
      <c r="DWE323" s="35"/>
      <c r="DWF323" s="15"/>
      <c r="DWH323" s="13"/>
      <c r="DWI323" s="35"/>
      <c r="DWJ323" s="35"/>
      <c r="DWK323" s="15"/>
      <c r="DWM323" s="13"/>
      <c r="DWN323" s="35"/>
      <c r="DWO323" s="35"/>
      <c r="DWP323" s="15"/>
      <c r="DWR323" s="13"/>
      <c r="DWS323" s="35"/>
      <c r="DWT323" s="35"/>
      <c r="DWU323" s="15"/>
      <c r="DWW323" s="13"/>
      <c r="DWX323" s="35"/>
      <c r="DWY323" s="35"/>
      <c r="DWZ323" s="15"/>
      <c r="DXB323" s="13"/>
      <c r="DXC323" s="35"/>
      <c r="DXD323" s="35"/>
      <c r="DXE323" s="15"/>
      <c r="DXG323" s="13"/>
      <c r="DXH323" s="35"/>
      <c r="DXI323" s="35"/>
      <c r="DXJ323" s="15"/>
      <c r="DXL323" s="13"/>
      <c r="DXM323" s="35"/>
      <c r="DXN323" s="35"/>
      <c r="DXO323" s="15"/>
      <c r="DXQ323" s="13"/>
      <c r="DXR323" s="35"/>
      <c r="DXS323" s="35"/>
      <c r="DXT323" s="15"/>
      <c r="DXV323" s="13"/>
      <c r="DXW323" s="35"/>
      <c r="DXX323" s="35"/>
      <c r="DXY323" s="15"/>
      <c r="DYA323" s="13"/>
      <c r="DYB323" s="35"/>
      <c r="DYC323" s="35"/>
      <c r="DYD323" s="15"/>
      <c r="DYF323" s="13"/>
      <c r="DYG323" s="35"/>
      <c r="DYH323" s="35"/>
      <c r="DYI323" s="15"/>
      <c r="DYK323" s="13"/>
      <c r="DYL323" s="35"/>
      <c r="DYM323" s="35"/>
      <c r="DYN323" s="15"/>
      <c r="DYP323" s="13"/>
      <c r="DYQ323" s="35"/>
      <c r="DYR323" s="35"/>
      <c r="DYS323" s="15"/>
      <c r="DYU323" s="13"/>
      <c r="DYV323" s="35"/>
      <c r="DYW323" s="35"/>
      <c r="DYX323" s="15"/>
      <c r="DYZ323" s="13"/>
      <c r="DZA323" s="35"/>
      <c r="DZB323" s="35"/>
      <c r="DZC323" s="15"/>
      <c r="DZE323" s="13"/>
      <c r="DZF323" s="35"/>
      <c r="DZG323" s="35"/>
      <c r="DZH323" s="15"/>
      <c r="DZJ323" s="13"/>
      <c r="DZK323" s="35"/>
      <c r="DZL323" s="35"/>
      <c r="DZM323" s="15"/>
      <c r="DZO323" s="13"/>
      <c r="DZP323" s="35"/>
      <c r="DZQ323" s="35"/>
      <c r="DZR323" s="15"/>
      <c r="DZT323" s="13"/>
      <c r="DZU323" s="35"/>
      <c r="DZV323" s="35"/>
      <c r="DZW323" s="15"/>
      <c r="DZY323" s="13"/>
      <c r="DZZ323" s="35"/>
      <c r="EAA323" s="35"/>
      <c r="EAB323" s="15"/>
      <c r="EAD323" s="13"/>
      <c r="EAE323" s="35"/>
      <c r="EAF323" s="35"/>
      <c r="EAG323" s="15"/>
      <c r="EAI323" s="13"/>
      <c r="EAJ323" s="35"/>
      <c r="EAK323" s="35"/>
      <c r="EAL323" s="15"/>
      <c r="EAN323" s="13"/>
      <c r="EAO323" s="35"/>
      <c r="EAP323" s="35"/>
      <c r="EAQ323" s="15"/>
      <c r="EAS323" s="13"/>
      <c r="EAT323" s="35"/>
      <c r="EAU323" s="35"/>
      <c r="EAV323" s="15"/>
      <c r="EAX323" s="13"/>
      <c r="EAY323" s="35"/>
      <c r="EAZ323" s="35"/>
      <c r="EBA323" s="15"/>
      <c r="EBC323" s="13"/>
      <c r="EBD323" s="35"/>
      <c r="EBE323" s="35"/>
      <c r="EBF323" s="15"/>
      <c r="EBH323" s="13"/>
      <c r="EBI323" s="35"/>
      <c r="EBJ323" s="35"/>
      <c r="EBK323" s="15"/>
      <c r="EBM323" s="13"/>
      <c r="EBN323" s="35"/>
      <c r="EBO323" s="35"/>
      <c r="EBP323" s="15"/>
      <c r="EBR323" s="13"/>
      <c r="EBS323" s="35"/>
      <c r="EBT323" s="35"/>
      <c r="EBU323" s="15"/>
      <c r="EBW323" s="13"/>
      <c r="EBX323" s="35"/>
      <c r="EBY323" s="35"/>
      <c r="EBZ323" s="15"/>
      <c r="ECB323" s="13"/>
      <c r="ECC323" s="35"/>
      <c r="ECD323" s="35"/>
      <c r="ECE323" s="15"/>
      <c r="ECG323" s="13"/>
      <c r="ECH323" s="35"/>
      <c r="ECI323" s="35"/>
      <c r="ECJ323" s="15"/>
      <c r="ECL323" s="13"/>
      <c r="ECM323" s="35"/>
      <c r="ECN323" s="35"/>
      <c r="ECO323" s="15"/>
      <c r="ECQ323" s="13"/>
      <c r="ECR323" s="35"/>
      <c r="ECS323" s="35"/>
      <c r="ECT323" s="15"/>
      <c r="ECV323" s="13"/>
      <c r="ECW323" s="35"/>
      <c r="ECX323" s="35"/>
      <c r="ECY323" s="15"/>
      <c r="EDA323" s="13"/>
      <c r="EDB323" s="35"/>
      <c r="EDC323" s="35"/>
      <c r="EDD323" s="15"/>
      <c r="EDF323" s="13"/>
      <c r="EDG323" s="35"/>
      <c r="EDH323" s="35"/>
      <c r="EDI323" s="15"/>
      <c r="EDK323" s="13"/>
      <c r="EDL323" s="35"/>
      <c r="EDM323" s="35"/>
      <c r="EDN323" s="15"/>
      <c r="EDP323" s="13"/>
      <c r="EDQ323" s="35"/>
      <c r="EDR323" s="35"/>
      <c r="EDS323" s="15"/>
      <c r="EDU323" s="13"/>
      <c r="EDV323" s="35"/>
      <c r="EDW323" s="35"/>
      <c r="EDX323" s="15"/>
      <c r="EDZ323" s="13"/>
      <c r="EEA323" s="35"/>
      <c r="EEB323" s="35"/>
      <c r="EEC323" s="15"/>
      <c r="EEE323" s="13"/>
      <c r="EEF323" s="35"/>
      <c r="EEG323" s="35"/>
      <c r="EEH323" s="15"/>
      <c r="EEJ323" s="13"/>
      <c r="EEK323" s="35"/>
      <c r="EEL323" s="35"/>
      <c r="EEM323" s="15"/>
      <c r="EEO323" s="13"/>
      <c r="EEP323" s="35"/>
      <c r="EEQ323" s="35"/>
      <c r="EER323" s="15"/>
      <c r="EET323" s="13"/>
      <c r="EEU323" s="35"/>
      <c r="EEV323" s="35"/>
      <c r="EEW323" s="15"/>
      <c r="EEY323" s="13"/>
      <c r="EEZ323" s="35"/>
      <c r="EFA323" s="35"/>
      <c r="EFB323" s="15"/>
      <c r="EFD323" s="13"/>
      <c r="EFE323" s="35"/>
      <c r="EFF323" s="35"/>
      <c r="EFG323" s="15"/>
      <c r="EFI323" s="13"/>
      <c r="EFJ323" s="35"/>
      <c r="EFK323" s="35"/>
      <c r="EFL323" s="15"/>
      <c r="EFN323" s="13"/>
      <c r="EFO323" s="35"/>
      <c r="EFP323" s="35"/>
      <c r="EFQ323" s="15"/>
      <c r="EFS323" s="13"/>
      <c r="EFT323" s="35"/>
      <c r="EFU323" s="35"/>
      <c r="EFV323" s="15"/>
      <c r="EFX323" s="13"/>
      <c r="EFY323" s="35"/>
      <c r="EFZ323" s="35"/>
      <c r="EGA323" s="15"/>
      <c r="EGC323" s="13"/>
      <c r="EGD323" s="35"/>
      <c r="EGE323" s="35"/>
      <c r="EGF323" s="15"/>
      <c r="EGH323" s="13"/>
      <c r="EGI323" s="35"/>
      <c r="EGJ323" s="35"/>
      <c r="EGK323" s="15"/>
      <c r="EGM323" s="13"/>
      <c r="EGN323" s="35"/>
      <c r="EGO323" s="35"/>
      <c r="EGP323" s="15"/>
      <c r="EGR323" s="13"/>
      <c r="EGS323" s="35"/>
      <c r="EGT323" s="35"/>
      <c r="EGU323" s="15"/>
      <c r="EGW323" s="13"/>
      <c r="EGX323" s="35"/>
      <c r="EGY323" s="35"/>
      <c r="EGZ323" s="15"/>
      <c r="EHB323" s="13"/>
      <c r="EHC323" s="35"/>
      <c r="EHD323" s="35"/>
      <c r="EHE323" s="15"/>
      <c r="EHG323" s="13"/>
      <c r="EHH323" s="35"/>
      <c r="EHI323" s="35"/>
      <c r="EHJ323" s="15"/>
      <c r="EHL323" s="13"/>
      <c r="EHM323" s="35"/>
      <c r="EHN323" s="35"/>
      <c r="EHO323" s="15"/>
      <c r="EHQ323" s="13"/>
      <c r="EHR323" s="35"/>
      <c r="EHS323" s="35"/>
      <c r="EHT323" s="15"/>
      <c r="EHV323" s="13"/>
      <c r="EHW323" s="35"/>
      <c r="EHX323" s="35"/>
      <c r="EHY323" s="15"/>
      <c r="EIA323" s="13"/>
      <c r="EIB323" s="35"/>
      <c r="EIC323" s="35"/>
      <c r="EID323" s="15"/>
      <c r="EIF323" s="13"/>
      <c r="EIG323" s="35"/>
      <c r="EIH323" s="35"/>
      <c r="EII323" s="15"/>
      <c r="EIK323" s="13"/>
      <c r="EIL323" s="35"/>
      <c r="EIM323" s="35"/>
      <c r="EIN323" s="15"/>
      <c r="EIP323" s="13"/>
      <c r="EIQ323" s="35"/>
      <c r="EIR323" s="35"/>
      <c r="EIS323" s="15"/>
      <c r="EIU323" s="13"/>
      <c r="EIV323" s="35"/>
      <c r="EIW323" s="35"/>
      <c r="EIX323" s="15"/>
      <c r="EIZ323" s="13"/>
      <c r="EJA323" s="35"/>
      <c r="EJB323" s="35"/>
      <c r="EJC323" s="15"/>
      <c r="EJE323" s="13"/>
      <c r="EJF323" s="35"/>
      <c r="EJG323" s="35"/>
      <c r="EJH323" s="15"/>
      <c r="EJJ323" s="13"/>
      <c r="EJK323" s="35"/>
      <c r="EJL323" s="35"/>
      <c r="EJM323" s="15"/>
      <c r="EJO323" s="13"/>
      <c r="EJP323" s="35"/>
      <c r="EJQ323" s="35"/>
      <c r="EJR323" s="15"/>
      <c r="EJT323" s="13"/>
      <c r="EJU323" s="35"/>
      <c r="EJV323" s="35"/>
      <c r="EJW323" s="15"/>
      <c r="EJY323" s="13"/>
      <c r="EJZ323" s="35"/>
      <c r="EKA323" s="35"/>
      <c r="EKB323" s="15"/>
      <c r="EKD323" s="13"/>
      <c r="EKE323" s="35"/>
      <c r="EKF323" s="35"/>
      <c r="EKG323" s="15"/>
      <c r="EKI323" s="13"/>
      <c r="EKJ323" s="35"/>
      <c r="EKK323" s="35"/>
      <c r="EKL323" s="15"/>
      <c r="EKN323" s="13"/>
      <c r="EKO323" s="35"/>
      <c r="EKP323" s="35"/>
      <c r="EKQ323" s="15"/>
      <c r="EKS323" s="13"/>
      <c r="EKT323" s="35"/>
      <c r="EKU323" s="35"/>
      <c r="EKV323" s="15"/>
      <c r="EKX323" s="13"/>
      <c r="EKY323" s="35"/>
      <c r="EKZ323" s="35"/>
      <c r="ELA323" s="15"/>
      <c r="ELC323" s="13"/>
      <c r="ELD323" s="35"/>
      <c r="ELE323" s="35"/>
      <c r="ELF323" s="15"/>
      <c r="ELH323" s="13"/>
      <c r="ELI323" s="35"/>
      <c r="ELJ323" s="35"/>
      <c r="ELK323" s="15"/>
      <c r="ELM323" s="13"/>
      <c r="ELN323" s="35"/>
      <c r="ELO323" s="35"/>
      <c r="ELP323" s="15"/>
      <c r="ELR323" s="13"/>
      <c r="ELS323" s="35"/>
      <c r="ELT323" s="35"/>
      <c r="ELU323" s="15"/>
      <c r="ELW323" s="13"/>
      <c r="ELX323" s="35"/>
      <c r="ELY323" s="35"/>
      <c r="ELZ323" s="15"/>
      <c r="EMB323" s="13"/>
      <c r="EMC323" s="35"/>
      <c r="EMD323" s="35"/>
      <c r="EME323" s="15"/>
      <c r="EMG323" s="13"/>
      <c r="EMH323" s="35"/>
      <c r="EMI323" s="35"/>
      <c r="EMJ323" s="15"/>
      <c r="EML323" s="13"/>
      <c r="EMM323" s="35"/>
      <c r="EMN323" s="35"/>
      <c r="EMO323" s="15"/>
      <c r="EMQ323" s="13"/>
      <c r="EMR323" s="35"/>
      <c r="EMS323" s="35"/>
      <c r="EMT323" s="15"/>
      <c r="EMV323" s="13"/>
      <c r="EMW323" s="35"/>
      <c r="EMX323" s="35"/>
      <c r="EMY323" s="15"/>
      <c r="ENA323" s="13"/>
      <c r="ENB323" s="35"/>
      <c r="ENC323" s="35"/>
      <c r="END323" s="15"/>
      <c r="ENF323" s="13"/>
      <c r="ENG323" s="35"/>
      <c r="ENH323" s="35"/>
      <c r="ENI323" s="15"/>
      <c r="ENK323" s="13"/>
      <c r="ENL323" s="35"/>
      <c r="ENM323" s="35"/>
      <c r="ENN323" s="15"/>
      <c r="ENP323" s="13"/>
      <c r="ENQ323" s="35"/>
      <c r="ENR323" s="35"/>
      <c r="ENS323" s="15"/>
      <c r="ENU323" s="13"/>
      <c r="ENV323" s="35"/>
      <c r="ENW323" s="35"/>
      <c r="ENX323" s="15"/>
      <c r="ENZ323" s="13"/>
      <c r="EOA323" s="35"/>
      <c r="EOB323" s="35"/>
      <c r="EOC323" s="15"/>
      <c r="EOE323" s="13"/>
      <c r="EOF323" s="35"/>
      <c r="EOG323" s="35"/>
      <c r="EOH323" s="15"/>
      <c r="EOJ323" s="13"/>
      <c r="EOK323" s="35"/>
      <c r="EOL323" s="35"/>
      <c r="EOM323" s="15"/>
      <c r="EOO323" s="13"/>
      <c r="EOP323" s="35"/>
      <c r="EOQ323" s="35"/>
      <c r="EOR323" s="15"/>
      <c r="EOT323" s="13"/>
      <c r="EOU323" s="35"/>
      <c r="EOV323" s="35"/>
      <c r="EOW323" s="15"/>
      <c r="EOY323" s="13"/>
      <c r="EOZ323" s="35"/>
      <c r="EPA323" s="35"/>
      <c r="EPB323" s="15"/>
      <c r="EPD323" s="13"/>
      <c r="EPE323" s="35"/>
      <c r="EPF323" s="35"/>
      <c r="EPG323" s="15"/>
      <c r="EPI323" s="13"/>
      <c r="EPJ323" s="35"/>
      <c r="EPK323" s="35"/>
      <c r="EPL323" s="15"/>
      <c r="EPN323" s="13"/>
      <c r="EPO323" s="35"/>
      <c r="EPP323" s="35"/>
      <c r="EPQ323" s="15"/>
      <c r="EPS323" s="13"/>
      <c r="EPT323" s="35"/>
      <c r="EPU323" s="35"/>
      <c r="EPV323" s="15"/>
      <c r="EPX323" s="13"/>
      <c r="EPY323" s="35"/>
      <c r="EPZ323" s="35"/>
      <c r="EQA323" s="15"/>
      <c r="EQC323" s="13"/>
      <c r="EQD323" s="35"/>
      <c r="EQE323" s="35"/>
      <c r="EQF323" s="15"/>
      <c r="EQH323" s="13"/>
      <c r="EQI323" s="35"/>
      <c r="EQJ323" s="35"/>
      <c r="EQK323" s="15"/>
      <c r="EQM323" s="13"/>
      <c r="EQN323" s="35"/>
      <c r="EQO323" s="35"/>
      <c r="EQP323" s="15"/>
      <c r="EQR323" s="13"/>
      <c r="EQS323" s="35"/>
      <c r="EQT323" s="35"/>
      <c r="EQU323" s="15"/>
      <c r="EQW323" s="13"/>
      <c r="EQX323" s="35"/>
      <c r="EQY323" s="35"/>
      <c r="EQZ323" s="15"/>
      <c r="ERB323" s="13"/>
      <c r="ERC323" s="35"/>
      <c r="ERD323" s="35"/>
      <c r="ERE323" s="15"/>
      <c r="ERG323" s="13"/>
      <c r="ERH323" s="35"/>
      <c r="ERI323" s="35"/>
      <c r="ERJ323" s="15"/>
      <c r="ERL323" s="13"/>
      <c r="ERM323" s="35"/>
      <c r="ERN323" s="35"/>
      <c r="ERO323" s="15"/>
      <c r="ERQ323" s="13"/>
      <c r="ERR323" s="35"/>
      <c r="ERS323" s="35"/>
      <c r="ERT323" s="15"/>
      <c r="ERV323" s="13"/>
      <c r="ERW323" s="35"/>
      <c r="ERX323" s="35"/>
      <c r="ERY323" s="15"/>
      <c r="ESA323" s="13"/>
      <c r="ESB323" s="35"/>
      <c r="ESC323" s="35"/>
      <c r="ESD323" s="15"/>
      <c r="ESF323" s="13"/>
      <c r="ESG323" s="35"/>
      <c r="ESH323" s="35"/>
      <c r="ESI323" s="15"/>
      <c r="ESK323" s="13"/>
      <c r="ESL323" s="35"/>
      <c r="ESM323" s="35"/>
      <c r="ESN323" s="15"/>
      <c r="ESP323" s="13"/>
      <c r="ESQ323" s="35"/>
      <c r="ESR323" s="35"/>
      <c r="ESS323" s="15"/>
      <c r="ESU323" s="13"/>
      <c r="ESV323" s="35"/>
      <c r="ESW323" s="35"/>
      <c r="ESX323" s="15"/>
      <c r="ESZ323" s="13"/>
      <c r="ETA323" s="35"/>
      <c r="ETB323" s="35"/>
      <c r="ETC323" s="15"/>
      <c r="ETE323" s="13"/>
      <c r="ETF323" s="35"/>
      <c r="ETG323" s="35"/>
      <c r="ETH323" s="15"/>
      <c r="ETJ323" s="13"/>
      <c r="ETK323" s="35"/>
      <c r="ETL323" s="35"/>
      <c r="ETM323" s="15"/>
      <c r="ETO323" s="13"/>
      <c r="ETP323" s="35"/>
      <c r="ETQ323" s="35"/>
      <c r="ETR323" s="15"/>
      <c r="ETT323" s="13"/>
      <c r="ETU323" s="35"/>
      <c r="ETV323" s="35"/>
      <c r="ETW323" s="15"/>
      <c r="ETY323" s="13"/>
      <c r="ETZ323" s="35"/>
      <c r="EUA323" s="35"/>
      <c r="EUB323" s="15"/>
      <c r="EUD323" s="13"/>
      <c r="EUE323" s="35"/>
      <c r="EUF323" s="35"/>
      <c r="EUG323" s="15"/>
      <c r="EUI323" s="13"/>
      <c r="EUJ323" s="35"/>
      <c r="EUK323" s="35"/>
      <c r="EUL323" s="15"/>
      <c r="EUN323" s="13"/>
      <c r="EUO323" s="35"/>
      <c r="EUP323" s="35"/>
      <c r="EUQ323" s="15"/>
      <c r="EUS323" s="13"/>
      <c r="EUT323" s="35"/>
      <c r="EUU323" s="35"/>
      <c r="EUV323" s="15"/>
      <c r="EUX323" s="13"/>
      <c r="EUY323" s="35"/>
      <c r="EUZ323" s="35"/>
      <c r="EVA323" s="15"/>
      <c r="EVC323" s="13"/>
      <c r="EVD323" s="35"/>
      <c r="EVE323" s="35"/>
      <c r="EVF323" s="15"/>
      <c r="EVH323" s="13"/>
      <c r="EVI323" s="35"/>
      <c r="EVJ323" s="35"/>
      <c r="EVK323" s="15"/>
      <c r="EVM323" s="13"/>
      <c r="EVN323" s="35"/>
      <c r="EVO323" s="35"/>
      <c r="EVP323" s="15"/>
      <c r="EVR323" s="13"/>
      <c r="EVS323" s="35"/>
      <c r="EVT323" s="35"/>
      <c r="EVU323" s="15"/>
      <c r="EVW323" s="13"/>
      <c r="EVX323" s="35"/>
      <c r="EVY323" s="35"/>
      <c r="EVZ323" s="15"/>
      <c r="EWB323" s="13"/>
      <c r="EWC323" s="35"/>
      <c r="EWD323" s="35"/>
      <c r="EWE323" s="15"/>
      <c r="EWG323" s="13"/>
      <c r="EWH323" s="35"/>
      <c r="EWI323" s="35"/>
      <c r="EWJ323" s="15"/>
      <c r="EWL323" s="13"/>
      <c r="EWM323" s="35"/>
      <c r="EWN323" s="35"/>
      <c r="EWO323" s="15"/>
      <c r="EWQ323" s="13"/>
      <c r="EWR323" s="35"/>
      <c r="EWS323" s="35"/>
      <c r="EWT323" s="15"/>
      <c r="EWV323" s="13"/>
      <c r="EWW323" s="35"/>
      <c r="EWX323" s="35"/>
      <c r="EWY323" s="15"/>
      <c r="EXA323" s="13"/>
      <c r="EXB323" s="35"/>
      <c r="EXC323" s="35"/>
      <c r="EXD323" s="15"/>
      <c r="EXF323" s="13"/>
      <c r="EXG323" s="35"/>
      <c r="EXH323" s="35"/>
      <c r="EXI323" s="15"/>
      <c r="EXK323" s="13"/>
      <c r="EXL323" s="35"/>
      <c r="EXM323" s="35"/>
      <c r="EXN323" s="15"/>
      <c r="EXP323" s="13"/>
      <c r="EXQ323" s="35"/>
      <c r="EXR323" s="35"/>
      <c r="EXS323" s="15"/>
      <c r="EXU323" s="13"/>
      <c r="EXV323" s="35"/>
      <c r="EXW323" s="35"/>
      <c r="EXX323" s="15"/>
      <c r="EXZ323" s="13"/>
      <c r="EYA323" s="35"/>
      <c r="EYB323" s="35"/>
      <c r="EYC323" s="15"/>
      <c r="EYE323" s="13"/>
      <c r="EYF323" s="35"/>
      <c r="EYG323" s="35"/>
      <c r="EYH323" s="15"/>
      <c r="EYJ323" s="13"/>
      <c r="EYK323" s="35"/>
      <c r="EYL323" s="35"/>
      <c r="EYM323" s="15"/>
      <c r="EYO323" s="13"/>
      <c r="EYP323" s="35"/>
      <c r="EYQ323" s="35"/>
      <c r="EYR323" s="15"/>
      <c r="EYT323" s="13"/>
      <c r="EYU323" s="35"/>
      <c r="EYV323" s="35"/>
      <c r="EYW323" s="15"/>
      <c r="EYY323" s="13"/>
      <c r="EYZ323" s="35"/>
      <c r="EZA323" s="35"/>
      <c r="EZB323" s="15"/>
      <c r="EZD323" s="13"/>
      <c r="EZE323" s="35"/>
      <c r="EZF323" s="35"/>
      <c r="EZG323" s="15"/>
      <c r="EZI323" s="13"/>
      <c r="EZJ323" s="35"/>
      <c r="EZK323" s="35"/>
      <c r="EZL323" s="15"/>
      <c r="EZN323" s="13"/>
      <c r="EZO323" s="35"/>
      <c r="EZP323" s="35"/>
      <c r="EZQ323" s="15"/>
      <c r="EZS323" s="13"/>
      <c r="EZT323" s="35"/>
      <c r="EZU323" s="35"/>
      <c r="EZV323" s="15"/>
      <c r="EZX323" s="13"/>
      <c r="EZY323" s="35"/>
      <c r="EZZ323" s="35"/>
      <c r="FAA323" s="15"/>
      <c r="FAC323" s="13"/>
      <c r="FAD323" s="35"/>
      <c r="FAE323" s="35"/>
      <c r="FAF323" s="15"/>
      <c r="FAH323" s="13"/>
      <c r="FAI323" s="35"/>
      <c r="FAJ323" s="35"/>
      <c r="FAK323" s="15"/>
      <c r="FAM323" s="13"/>
      <c r="FAN323" s="35"/>
      <c r="FAO323" s="35"/>
      <c r="FAP323" s="15"/>
      <c r="FAR323" s="13"/>
      <c r="FAS323" s="35"/>
      <c r="FAT323" s="35"/>
      <c r="FAU323" s="15"/>
      <c r="FAW323" s="13"/>
      <c r="FAX323" s="35"/>
      <c r="FAY323" s="35"/>
      <c r="FAZ323" s="15"/>
      <c r="FBB323" s="13"/>
      <c r="FBC323" s="35"/>
      <c r="FBD323" s="35"/>
      <c r="FBE323" s="15"/>
      <c r="FBG323" s="13"/>
      <c r="FBH323" s="35"/>
      <c r="FBI323" s="35"/>
      <c r="FBJ323" s="15"/>
      <c r="FBL323" s="13"/>
      <c r="FBM323" s="35"/>
      <c r="FBN323" s="35"/>
      <c r="FBO323" s="15"/>
      <c r="FBQ323" s="13"/>
      <c r="FBR323" s="35"/>
      <c r="FBS323" s="35"/>
      <c r="FBT323" s="15"/>
      <c r="FBV323" s="13"/>
      <c r="FBW323" s="35"/>
      <c r="FBX323" s="35"/>
      <c r="FBY323" s="15"/>
      <c r="FCA323" s="13"/>
      <c r="FCB323" s="35"/>
      <c r="FCC323" s="35"/>
      <c r="FCD323" s="15"/>
      <c r="FCF323" s="13"/>
      <c r="FCG323" s="35"/>
      <c r="FCH323" s="35"/>
      <c r="FCI323" s="15"/>
      <c r="FCK323" s="13"/>
      <c r="FCL323" s="35"/>
      <c r="FCM323" s="35"/>
      <c r="FCN323" s="15"/>
      <c r="FCP323" s="13"/>
      <c r="FCQ323" s="35"/>
      <c r="FCR323" s="35"/>
      <c r="FCS323" s="15"/>
      <c r="FCU323" s="13"/>
      <c r="FCV323" s="35"/>
      <c r="FCW323" s="35"/>
      <c r="FCX323" s="15"/>
      <c r="FCZ323" s="13"/>
      <c r="FDA323" s="35"/>
      <c r="FDB323" s="35"/>
      <c r="FDC323" s="15"/>
      <c r="FDE323" s="13"/>
      <c r="FDF323" s="35"/>
      <c r="FDG323" s="35"/>
      <c r="FDH323" s="15"/>
      <c r="FDJ323" s="13"/>
      <c r="FDK323" s="35"/>
      <c r="FDL323" s="35"/>
      <c r="FDM323" s="15"/>
      <c r="FDO323" s="13"/>
      <c r="FDP323" s="35"/>
      <c r="FDQ323" s="35"/>
      <c r="FDR323" s="15"/>
      <c r="FDT323" s="13"/>
      <c r="FDU323" s="35"/>
      <c r="FDV323" s="35"/>
      <c r="FDW323" s="15"/>
      <c r="FDY323" s="13"/>
      <c r="FDZ323" s="35"/>
      <c r="FEA323" s="35"/>
      <c r="FEB323" s="15"/>
      <c r="FED323" s="13"/>
      <c r="FEE323" s="35"/>
      <c r="FEF323" s="35"/>
      <c r="FEG323" s="15"/>
      <c r="FEI323" s="13"/>
      <c r="FEJ323" s="35"/>
      <c r="FEK323" s="35"/>
      <c r="FEL323" s="15"/>
      <c r="FEN323" s="13"/>
      <c r="FEO323" s="35"/>
      <c r="FEP323" s="35"/>
      <c r="FEQ323" s="15"/>
      <c r="FES323" s="13"/>
      <c r="FET323" s="35"/>
      <c r="FEU323" s="35"/>
      <c r="FEV323" s="15"/>
      <c r="FEX323" s="13"/>
      <c r="FEY323" s="35"/>
      <c r="FEZ323" s="35"/>
      <c r="FFA323" s="15"/>
      <c r="FFC323" s="13"/>
      <c r="FFD323" s="35"/>
      <c r="FFE323" s="35"/>
      <c r="FFF323" s="15"/>
      <c r="FFH323" s="13"/>
      <c r="FFI323" s="35"/>
      <c r="FFJ323" s="35"/>
      <c r="FFK323" s="15"/>
      <c r="FFM323" s="13"/>
      <c r="FFN323" s="35"/>
      <c r="FFO323" s="35"/>
      <c r="FFP323" s="15"/>
      <c r="FFR323" s="13"/>
      <c r="FFS323" s="35"/>
      <c r="FFT323" s="35"/>
      <c r="FFU323" s="15"/>
      <c r="FFW323" s="13"/>
      <c r="FFX323" s="35"/>
      <c r="FFY323" s="35"/>
      <c r="FFZ323" s="15"/>
      <c r="FGB323" s="13"/>
      <c r="FGC323" s="35"/>
      <c r="FGD323" s="35"/>
      <c r="FGE323" s="15"/>
      <c r="FGG323" s="13"/>
      <c r="FGH323" s="35"/>
      <c r="FGI323" s="35"/>
      <c r="FGJ323" s="15"/>
      <c r="FGL323" s="13"/>
      <c r="FGM323" s="35"/>
      <c r="FGN323" s="35"/>
      <c r="FGO323" s="15"/>
      <c r="FGQ323" s="13"/>
      <c r="FGR323" s="35"/>
      <c r="FGS323" s="35"/>
      <c r="FGT323" s="15"/>
      <c r="FGV323" s="13"/>
      <c r="FGW323" s="35"/>
      <c r="FGX323" s="35"/>
      <c r="FGY323" s="15"/>
      <c r="FHA323" s="13"/>
      <c r="FHB323" s="35"/>
      <c r="FHC323" s="35"/>
      <c r="FHD323" s="15"/>
      <c r="FHF323" s="13"/>
      <c r="FHG323" s="35"/>
      <c r="FHH323" s="35"/>
      <c r="FHI323" s="15"/>
      <c r="FHK323" s="13"/>
      <c r="FHL323" s="35"/>
      <c r="FHM323" s="35"/>
      <c r="FHN323" s="15"/>
      <c r="FHP323" s="13"/>
      <c r="FHQ323" s="35"/>
      <c r="FHR323" s="35"/>
      <c r="FHS323" s="15"/>
      <c r="FHU323" s="13"/>
      <c r="FHV323" s="35"/>
      <c r="FHW323" s="35"/>
      <c r="FHX323" s="15"/>
      <c r="FHZ323" s="13"/>
      <c r="FIA323" s="35"/>
      <c r="FIB323" s="35"/>
      <c r="FIC323" s="15"/>
      <c r="FIE323" s="13"/>
      <c r="FIF323" s="35"/>
      <c r="FIG323" s="35"/>
      <c r="FIH323" s="15"/>
      <c r="FIJ323" s="13"/>
      <c r="FIK323" s="35"/>
      <c r="FIL323" s="35"/>
      <c r="FIM323" s="15"/>
      <c r="FIO323" s="13"/>
      <c r="FIP323" s="35"/>
      <c r="FIQ323" s="35"/>
      <c r="FIR323" s="15"/>
      <c r="FIT323" s="13"/>
      <c r="FIU323" s="35"/>
      <c r="FIV323" s="35"/>
      <c r="FIW323" s="15"/>
      <c r="FIY323" s="13"/>
      <c r="FIZ323" s="35"/>
      <c r="FJA323" s="35"/>
      <c r="FJB323" s="15"/>
      <c r="FJD323" s="13"/>
      <c r="FJE323" s="35"/>
      <c r="FJF323" s="35"/>
      <c r="FJG323" s="15"/>
      <c r="FJI323" s="13"/>
      <c r="FJJ323" s="35"/>
      <c r="FJK323" s="35"/>
      <c r="FJL323" s="15"/>
      <c r="FJN323" s="13"/>
      <c r="FJO323" s="35"/>
      <c r="FJP323" s="35"/>
      <c r="FJQ323" s="15"/>
      <c r="FJS323" s="13"/>
      <c r="FJT323" s="35"/>
      <c r="FJU323" s="35"/>
      <c r="FJV323" s="15"/>
      <c r="FJX323" s="13"/>
      <c r="FJY323" s="35"/>
      <c r="FJZ323" s="35"/>
      <c r="FKA323" s="15"/>
      <c r="FKC323" s="13"/>
      <c r="FKD323" s="35"/>
      <c r="FKE323" s="35"/>
      <c r="FKF323" s="15"/>
      <c r="FKH323" s="13"/>
      <c r="FKI323" s="35"/>
      <c r="FKJ323" s="35"/>
      <c r="FKK323" s="15"/>
      <c r="FKM323" s="13"/>
      <c r="FKN323" s="35"/>
      <c r="FKO323" s="35"/>
      <c r="FKP323" s="15"/>
      <c r="FKR323" s="13"/>
      <c r="FKS323" s="35"/>
      <c r="FKT323" s="35"/>
      <c r="FKU323" s="15"/>
      <c r="FKW323" s="13"/>
      <c r="FKX323" s="35"/>
      <c r="FKY323" s="35"/>
      <c r="FKZ323" s="15"/>
      <c r="FLB323" s="13"/>
      <c r="FLC323" s="35"/>
      <c r="FLD323" s="35"/>
      <c r="FLE323" s="15"/>
      <c r="FLG323" s="13"/>
      <c r="FLH323" s="35"/>
      <c r="FLI323" s="35"/>
      <c r="FLJ323" s="15"/>
      <c r="FLL323" s="13"/>
      <c r="FLM323" s="35"/>
      <c r="FLN323" s="35"/>
      <c r="FLO323" s="15"/>
      <c r="FLQ323" s="13"/>
      <c r="FLR323" s="35"/>
      <c r="FLS323" s="35"/>
      <c r="FLT323" s="15"/>
      <c r="FLV323" s="13"/>
      <c r="FLW323" s="35"/>
      <c r="FLX323" s="35"/>
      <c r="FLY323" s="15"/>
      <c r="FMA323" s="13"/>
      <c r="FMB323" s="35"/>
      <c r="FMC323" s="35"/>
      <c r="FMD323" s="15"/>
      <c r="FMF323" s="13"/>
      <c r="FMG323" s="35"/>
      <c r="FMH323" s="35"/>
      <c r="FMI323" s="15"/>
      <c r="FMK323" s="13"/>
      <c r="FML323" s="35"/>
      <c r="FMM323" s="35"/>
      <c r="FMN323" s="15"/>
      <c r="FMP323" s="13"/>
      <c r="FMQ323" s="35"/>
      <c r="FMR323" s="35"/>
      <c r="FMS323" s="15"/>
      <c r="FMU323" s="13"/>
      <c r="FMV323" s="35"/>
      <c r="FMW323" s="35"/>
      <c r="FMX323" s="15"/>
      <c r="FMZ323" s="13"/>
      <c r="FNA323" s="35"/>
      <c r="FNB323" s="35"/>
      <c r="FNC323" s="15"/>
      <c r="FNE323" s="13"/>
      <c r="FNF323" s="35"/>
      <c r="FNG323" s="35"/>
      <c r="FNH323" s="15"/>
      <c r="FNJ323" s="13"/>
      <c r="FNK323" s="35"/>
      <c r="FNL323" s="35"/>
      <c r="FNM323" s="15"/>
      <c r="FNO323" s="13"/>
      <c r="FNP323" s="35"/>
      <c r="FNQ323" s="35"/>
      <c r="FNR323" s="15"/>
      <c r="FNT323" s="13"/>
      <c r="FNU323" s="35"/>
      <c r="FNV323" s="35"/>
      <c r="FNW323" s="15"/>
      <c r="FNY323" s="13"/>
      <c r="FNZ323" s="35"/>
      <c r="FOA323" s="35"/>
      <c r="FOB323" s="15"/>
      <c r="FOD323" s="13"/>
      <c r="FOE323" s="35"/>
      <c r="FOF323" s="35"/>
      <c r="FOG323" s="15"/>
      <c r="FOI323" s="13"/>
      <c r="FOJ323" s="35"/>
      <c r="FOK323" s="35"/>
      <c r="FOL323" s="15"/>
      <c r="FON323" s="13"/>
      <c r="FOO323" s="35"/>
      <c r="FOP323" s="35"/>
      <c r="FOQ323" s="15"/>
      <c r="FOS323" s="13"/>
      <c r="FOT323" s="35"/>
      <c r="FOU323" s="35"/>
      <c r="FOV323" s="15"/>
      <c r="FOX323" s="13"/>
      <c r="FOY323" s="35"/>
      <c r="FOZ323" s="35"/>
      <c r="FPA323" s="15"/>
      <c r="FPC323" s="13"/>
      <c r="FPD323" s="35"/>
      <c r="FPE323" s="35"/>
      <c r="FPF323" s="15"/>
      <c r="FPH323" s="13"/>
      <c r="FPI323" s="35"/>
      <c r="FPJ323" s="35"/>
      <c r="FPK323" s="15"/>
      <c r="FPM323" s="13"/>
      <c r="FPN323" s="35"/>
      <c r="FPO323" s="35"/>
      <c r="FPP323" s="15"/>
      <c r="FPR323" s="13"/>
      <c r="FPS323" s="35"/>
      <c r="FPT323" s="35"/>
      <c r="FPU323" s="15"/>
      <c r="FPW323" s="13"/>
      <c r="FPX323" s="35"/>
      <c r="FPY323" s="35"/>
      <c r="FPZ323" s="15"/>
      <c r="FQB323" s="13"/>
      <c r="FQC323" s="35"/>
      <c r="FQD323" s="35"/>
      <c r="FQE323" s="15"/>
      <c r="FQG323" s="13"/>
      <c r="FQH323" s="35"/>
      <c r="FQI323" s="35"/>
      <c r="FQJ323" s="15"/>
      <c r="FQL323" s="13"/>
      <c r="FQM323" s="35"/>
      <c r="FQN323" s="35"/>
      <c r="FQO323" s="15"/>
      <c r="FQQ323" s="13"/>
      <c r="FQR323" s="35"/>
      <c r="FQS323" s="35"/>
      <c r="FQT323" s="15"/>
      <c r="FQV323" s="13"/>
      <c r="FQW323" s="35"/>
      <c r="FQX323" s="35"/>
      <c r="FQY323" s="15"/>
      <c r="FRA323" s="13"/>
      <c r="FRB323" s="35"/>
      <c r="FRC323" s="35"/>
      <c r="FRD323" s="15"/>
      <c r="FRF323" s="13"/>
      <c r="FRG323" s="35"/>
      <c r="FRH323" s="35"/>
      <c r="FRI323" s="15"/>
      <c r="FRK323" s="13"/>
      <c r="FRL323" s="35"/>
      <c r="FRM323" s="35"/>
      <c r="FRN323" s="15"/>
      <c r="FRP323" s="13"/>
      <c r="FRQ323" s="35"/>
      <c r="FRR323" s="35"/>
      <c r="FRS323" s="15"/>
      <c r="FRU323" s="13"/>
      <c r="FRV323" s="35"/>
      <c r="FRW323" s="35"/>
      <c r="FRX323" s="15"/>
      <c r="FRZ323" s="13"/>
      <c r="FSA323" s="35"/>
      <c r="FSB323" s="35"/>
      <c r="FSC323" s="15"/>
      <c r="FSE323" s="13"/>
      <c r="FSF323" s="35"/>
      <c r="FSG323" s="35"/>
      <c r="FSH323" s="15"/>
      <c r="FSJ323" s="13"/>
      <c r="FSK323" s="35"/>
      <c r="FSL323" s="35"/>
      <c r="FSM323" s="15"/>
      <c r="FSO323" s="13"/>
      <c r="FSP323" s="35"/>
      <c r="FSQ323" s="35"/>
      <c r="FSR323" s="15"/>
      <c r="FST323" s="13"/>
      <c r="FSU323" s="35"/>
      <c r="FSV323" s="35"/>
      <c r="FSW323" s="15"/>
      <c r="FSY323" s="13"/>
      <c r="FSZ323" s="35"/>
      <c r="FTA323" s="35"/>
      <c r="FTB323" s="15"/>
      <c r="FTD323" s="13"/>
      <c r="FTE323" s="35"/>
      <c r="FTF323" s="35"/>
      <c r="FTG323" s="15"/>
      <c r="FTI323" s="13"/>
      <c r="FTJ323" s="35"/>
      <c r="FTK323" s="35"/>
      <c r="FTL323" s="15"/>
      <c r="FTN323" s="13"/>
      <c r="FTO323" s="35"/>
      <c r="FTP323" s="35"/>
      <c r="FTQ323" s="15"/>
      <c r="FTS323" s="13"/>
      <c r="FTT323" s="35"/>
      <c r="FTU323" s="35"/>
      <c r="FTV323" s="15"/>
      <c r="FTX323" s="13"/>
      <c r="FTY323" s="35"/>
      <c r="FTZ323" s="35"/>
      <c r="FUA323" s="15"/>
      <c r="FUC323" s="13"/>
      <c r="FUD323" s="35"/>
      <c r="FUE323" s="35"/>
      <c r="FUF323" s="15"/>
      <c r="FUH323" s="13"/>
      <c r="FUI323" s="35"/>
      <c r="FUJ323" s="35"/>
      <c r="FUK323" s="15"/>
      <c r="FUM323" s="13"/>
      <c r="FUN323" s="35"/>
      <c r="FUO323" s="35"/>
      <c r="FUP323" s="15"/>
      <c r="FUR323" s="13"/>
      <c r="FUS323" s="35"/>
      <c r="FUT323" s="35"/>
      <c r="FUU323" s="15"/>
      <c r="FUW323" s="13"/>
      <c r="FUX323" s="35"/>
      <c r="FUY323" s="35"/>
      <c r="FUZ323" s="15"/>
      <c r="FVB323" s="13"/>
      <c r="FVC323" s="35"/>
      <c r="FVD323" s="35"/>
      <c r="FVE323" s="15"/>
      <c r="FVG323" s="13"/>
      <c r="FVH323" s="35"/>
      <c r="FVI323" s="35"/>
      <c r="FVJ323" s="15"/>
      <c r="FVL323" s="13"/>
      <c r="FVM323" s="35"/>
      <c r="FVN323" s="35"/>
      <c r="FVO323" s="15"/>
      <c r="FVQ323" s="13"/>
      <c r="FVR323" s="35"/>
      <c r="FVS323" s="35"/>
      <c r="FVT323" s="15"/>
      <c r="FVV323" s="13"/>
      <c r="FVW323" s="35"/>
      <c r="FVX323" s="35"/>
      <c r="FVY323" s="15"/>
      <c r="FWA323" s="13"/>
      <c r="FWB323" s="35"/>
      <c r="FWC323" s="35"/>
      <c r="FWD323" s="15"/>
      <c r="FWF323" s="13"/>
      <c r="FWG323" s="35"/>
      <c r="FWH323" s="35"/>
      <c r="FWI323" s="15"/>
      <c r="FWK323" s="13"/>
      <c r="FWL323" s="35"/>
      <c r="FWM323" s="35"/>
      <c r="FWN323" s="15"/>
      <c r="FWP323" s="13"/>
      <c r="FWQ323" s="35"/>
      <c r="FWR323" s="35"/>
      <c r="FWS323" s="15"/>
      <c r="FWU323" s="13"/>
      <c r="FWV323" s="35"/>
      <c r="FWW323" s="35"/>
      <c r="FWX323" s="15"/>
      <c r="FWZ323" s="13"/>
      <c r="FXA323" s="35"/>
      <c r="FXB323" s="35"/>
      <c r="FXC323" s="15"/>
      <c r="FXE323" s="13"/>
      <c r="FXF323" s="35"/>
      <c r="FXG323" s="35"/>
      <c r="FXH323" s="15"/>
      <c r="FXJ323" s="13"/>
      <c r="FXK323" s="35"/>
      <c r="FXL323" s="35"/>
      <c r="FXM323" s="15"/>
      <c r="FXO323" s="13"/>
      <c r="FXP323" s="35"/>
      <c r="FXQ323" s="35"/>
      <c r="FXR323" s="15"/>
      <c r="FXT323" s="13"/>
      <c r="FXU323" s="35"/>
      <c r="FXV323" s="35"/>
      <c r="FXW323" s="15"/>
      <c r="FXY323" s="13"/>
      <c r="FXZ323" s="35"/>
      <c r="FYA323" s="35"/>
      <c r="FYB323" s="15"/>
      <c r="FYD323" s="13"/>
      <c r="FYE323" s="35"/>
      <c r="FYF323" s="35"/>
      <c r="FYG323" s="15"/>
      <c r="FYI323" s="13"/>
      <c r="FYJ323" s="35"/>
      <c r="FYK323" s="35"/>
      <c r="FYL323" s="15"/>
      <c r="FYN323" s="13"/>
      <c r="FYO323" s="35"/>
      <c r="FYP323" s="35"/>
      <c r="FYQ323" s="15"/>
      <c r="FYS323" s="13"/>
      <c r="FYT323" s="35"/>
      <c r="FYU323" s="35"/>
      <c r="FYV323" s="15"/>
      <c r="FYX323" s="13"/>
      <c r="FYY323" s="35"/>
      <c r="FYZ323" s="35"/>
      <c r="FZA323" s="15"/>
      <c r="FZC323" s="13"/>
      <c r="FZD323" s="35"/>
      <c r="FZE323" s="35"/>
      <c r="FZF323" s="15"/>
      <c r="FZH323" s="13"/>
      <c r="FZI323" s="35"/>
      <c r="FZJ323" s="35"/>
      <c r="FZK323" s="15"/>
      <c r="FZM323" s="13"/>
      <c r="FZN323" s="35"/>
      <c r="FZO323" s="35"/>
      <c r="FZP323" s="15"/>
      <c r="FZR323" s="13"/>
      <c r="FZS323" s="35"/>
      <c r="FZT323" s="35"/>
      <c r="FZU323" s="15"/>
      <c r="FZW323" s="13"/>
      <c r="FZX323" s="35"/>
      <c r="FZY323" s="35"/>
      <c r="FZZ323" s="15"/>
      <c r="GAB323" s="13"/>
      <c r="GAC323" s="35"/>
      <c r="GAD323" s="35"/>
      <c r="GAE323" s="15"/>
      <c r="GAG323" s="13"/>
      <c r="GAH323" s="35"/>
      <c r="GAI323" s="35"/>
      <c r="GAJ323" s="15"/>
      <c r="GAL323" s="13"/>
      <c r="GAM323" s="35"/>
      <c r="GAN323" s="35"/>
      <c r="GAO323" s="15"/>
      <c r="GAQ323" s="13"/>
      <c r="GAR323" s="35"/>
      <c r="GAS323" s="35"/>
      <c r="GAT323" s="15"/>
      <c r="GAV323" s="13"/>
      <c r="GAW323" s="35"/>
      <c r="GAX323" s="35"/>
      <c r="GAY323" s="15"/>
      <c r="GBA323" s="13"/>
      <c r="GBB323" s="35"/>
      <c r="GBC323" s="35"/>
      <c r="GBD323" s="15"/>
      <c r="GBF323" s="13"/>
      <c r="GBG323" s="35"/>
      <c r="GBH323" s="35"/>
      <c r="GBI323" s="15"/>
      <c r="GBK323" s="13"/>
      <c r="GBL323" s="35"/>
      <c r="GBM323" s="35"/>
      <c r="GBN323" s="15"/>
      <c r="GBP323" s="13"/>
      <c r="GBQ323" s="35"/>
      <c r="GBR323" s="35"/>
      <c r="GBS323" s="15"/>
      <c r="GBU323" s="13"/>
      <c r="GBV323" s="35"/>
      <c r="GBW323" s="35"/>
      <c r="GBX323" s="15"/>
      <c r="GBZ323" s="13"/>
      <c r="GCA323" s="35"/>
      <c r="GCB323" s="35"/>
      <c r="GCC323" s="15"/>
      <c r="GCE323" s="13"/>
      <c r="GCF323" s="35"/>
      <c r="GCG323" s="35"/>
      <c r="GCH323" s="15"/>
      <c r="GCJ323" s="13"/>
      <c r="GCK323" s="35"/>
      <c r="GCL323" s="35"/>
      <c r="GCM323" s="15"/>
      <c r="GCO323" s="13"/>
      <c r="GCP323" s="35"/>
      <c r="GCQ323" s="35"/>
      <c r="GCR323" s="15"/>
      <c r="GCT323" s="13"/>
      <c r="GCU323" s="35"/>
      <c r="GCV323" s="35"/>
      <c r="GCW323" s="15"/>
      <c r="GCY323" s="13"/>
      <c r="GCZ323" s="35"/>
      <c r="GDA323" s="35"/>
      <c r="GDB323" s="15"/>
      <c r="GDD323" s="13"/>
      <c r="GDE323" s="35"/>
      <c r="GDF323" s="35"/>
      <c r="GDG323" s="15"/>
      <c r="GDI323" s="13"/>
      <c r="GDJ323" s="35"/>
      <c r="GDK323" s="35"/>
      <c r="GDL323" s="15"/>
      <c r="GDN323" s="13"/>
      <c r="GDO323" s="35"/>
      <c r="GDP323" s="35"/>
      <c r="GDQ323" s="15"/>
      <c r="GDS323" s="13"/>
      <c r="GDT323" s="35"/>
      <c r="GDU323" s="35"/>
      <c r="GDV323" s="15"/>
      <c r="GDX323" s="13"/>
      <c r="GDY323" s="35"/>
      <c r="GDZ323" s="35"/>
      <c r="GEA323" s="15"/>
      <c r="GEC323" s="13"/>
      <c r="GED323" s="35"/>
      <c r="GEE323" s="35"/>
      <c r="GEF323" s="15"/>
      <c r="GEH323" s="13"/>
      <c r="GEI323" s="35"/>
      <c r="GEJ323" s="35"/>
      <c r="GEK323" s="15"/>
      <c r="GEM323" s="13"/>
      <c r="GEN323" s="35"/>
      <c r="GEO323" s="35"/>
      <c r="GEP323" s="15"/>
      <c r="GER323" s="13"/>
      <c r="GES323" s="35"/>
      <c r="GET323" s="35"/>
      <c r="GEU323" s="15"/>
      <c r="GEW323" s="13"/>
      <c r="GEX323" s="35"/>
      <c r="GEY323" s="35"/>
      <c r="GEZ323" s="15"/>
      <c r="GFB323" s="13"/>
      <c r="GFC323" s="35"/>
      <c r="GFD323" s="35"/>
      <c r="GFE323" s="15"/>
      <c r="GFG323" s="13"/>
      <c r="GFH323" s="35"/>
      <c r="GFI323" s="35"/>
      <c r="GFJ323" s="15"/>
      <c r="GFL323" s="13"/>
      <c r="GFM323" s="35"/>
      <c r="GFN323" s="35"/>
      <c r="GFO323" s="15"/>
      <c r="GFQ323" s="13"/>
      <c r="GFR323" s="35"/>
      <c r="GFS323" s="35"/>
      <c r="GFT323" s="15"/>
      <c r="GFV323" s="13"/>
      <c r="GFW323" s="35"/>
      <c r="GFX323" s="35"/>
      <c r="GFY323" s="15"/>
      <c r="GGA323" s="13"/>
      <c r="GGB323" s="35"/>
      <c r="GGC323" s="35"/>
      <c r="GGD323" s="15"/>
      <c r="GGF323" s="13"/>
      <c r="GGG323" s="35"/>
      <c r="GGH323" s="35"/>
      <c r="GGI323" s="15"/>
      <c r="GGK323" s="13"/>
      <c r="GGL323" s="35"/>
      <c r="GGM323" s="35"/>
      <c r="GGN323" s="15"/>
      <c r="GGP323" s="13"/>
      <c r="GGQ323" s="35"/>
      <c r="GGR323" s="35"/>
      <c r="GGS323" s="15"/>
      <c r="GGU323" s="13"/>
      <c r="GGV323" s="35"/>
      <c r="GGW323" s="35"/>
      <c r="GGX323" s="15"/>
      <c r="GGZ323" s="13"/>
      <c r="GHA323" s="35"/>
      <c r="GHB323" s="35"/>
      <c r="GHC323" s="15"/>
      <c r="GHE323" s="13"/>
      <c r="GHF323" s="35"/>
      <c r="GHG323" s="35"/>
      <c r="GHH323" s="15"/>
      <c r="GHJ323" s="13"/>
      <c r="GHK323" s="35"/>
      <c r="GHL323" s="35"/>
      <c r="GHM323" s="15"/>
      <c r="GHO323" s="13"/>
      <c r="GHP323" s="35"/>
      <c r="GHQ323" s="35"/>
      <c r="GHR323" s="15"/>
      <c r="GHT323" s="13"/>
      <c r="GHU323" s="35"/>
      <c r="GHV323" s="35"/>
      <c r="GHW323" s="15"/>
      <c r="GHY323" s="13"/>
      <c r="GHZ323" s="35"/>
      <c r="GIA323" s="35"/>
      <c r="GIB323" s="15"/>
      <c r="GID323" s="13"/>
      <c r="GIE323" s="35"/>
      <c r="GIF323" s="35"/>
      <c r="GIG323" s="15"/>
      <c r="GII323" s="13"/>
      <c r="GIJ323" s="35"/>
      <c r="GIK323" s="35"/>
      <c r="GIL323" s="15"/>
      <c r="GIN323" s="13"/>
      <c r="GIO323" s="35"/>
      <c r="GIP323" s="35"/>
      <c r="GIQ323" s="15"/>
      <c r="GIS323" s="13"/>
      <c r="GIT323" s="35"/>
      <c r="GIU323" s="35"/>
      <c r="GIV323" s="15"/>
      <c r="GIX323" s="13"/>
      <c r="GIY323" s="35"/>
      <c r="GIZ323" s="35"/>
      <c r="GJA323" s="15"/>
      <c r="GJC323" s="13"/>
      <c r="GJD323" s="35"/>
      <c r="GJE323" s="35"/>
      <c r="GJF323" s="15"/>
      <c r="GJH323" s="13"/>
      <c r="GJI323" s="35"/>
      <c r="GJJ323" s="35"/>
      <c r="GJK323" s="15"/>
      <c r="GJM323" s="13"/>
      <c r="GJN323" s="35"/>
      <c r="GJO323" s="35"/>
      <c r="GJP323" s="15"/>
      <c r="GJR323" s="13"/>
      <c r="GJS323" s="35"/>
      <c r="GJT323" s="35"/>
      <c r="GJU323" s="15"/>
      <c r="GJW323" s="13"/>
      <c r="GJX323" s="35"/>
      <c r="GJY323" s="35"/>
      <c r="GJZ323" s="15"/>
      <c r="GKB323" s="13"/>
      <c r="GKC323" s="35"/>
      <c r="GKD323" s="35"/>
      <c r="GKE323" s="15"/>
      <c r="GKG323" s="13"/>
      <c r="GKH323" s="35"/>
      <c r="GKI323" s="35"/>
      <c r="GKJ323" s="15"/>
      <c r="GKL323" s="13"/>
      <c r="GKM323" s="35"/>
      <c r="GKN323" s="35"/>
      <c r="GKO323" s="15"/>
      <c r="GKQ323" s="13"/>
      <c r="GKR323" s="35"/>
      <c r="GKS323" s="35"/>
      <c r="GKT323" s="15"/>
      <c r="GKV323" s="13"/>
      <c r="GKW323" s="35"/>
      <c r="GKX323" s="35"/>
      <c r="GKY323" s="15"/>
      <c r="GLA323" s="13"/>
      <c r="GLB323" s="35"/>
      <c r="GLC323" s="35"/>
      <c r="GLD323" s="15"/>
      <c r="GLF323" s="13"/>
      <c r="GLG323" s="35"/>
      <c r="GLH323" s="35"/>
      <c r="GLI323" s="15"/>
      <c r="GLK323" s="13"/>
      <c r="GLL323" s="35"/>
      <c r="GLM323" s="35"/>
      <c r="GLN323" s="15"/>
      <c r="GLP323" s="13"/>
      <c r="GLQ323" s="35"/>
      <c r="GLR323" s="35"/>
      <c r="GLS323" s="15"/>
      <c r="GLU323" s="13"/>
      <c r="GLV323" s="35"/>
      <c r="GLW323" s="35"/>
      <c r="GLX323" s="15"/>
      <c r="GLZ323" s="13"/>
      <c r="GMA323" s="35"/>
      <c r="GMB323" s="35"/>
      <c r="GMC323" s="15"/>
      <c r="GME323" s="13"/>
      <c r="GMF323" s="35"/>
      <c r="GMG323" s="35"/>
      <c r="GMH323" s="15"/>
      <c r="GMJ323" s="13"/>
      <c r="GMK323" s="35"/>
      <c r="GML323" s="35"/>
      <c r="GMM323" s="15"/>
      <c r="GMO323" s="13"/>
      <c r="GMP323" s="35"/>
      <c r="GMQ323" s="35"/>
      <c r="GMR323" s="15"/>
      <c r="GMT323" s="13"/>
      <c r="GMU323" s="35"/>
      <c r="GMV323" s="35"/>
      <c r="GMW323" s="15"/>
      <c r="GMY323" s="13"/>
      <c r="GMZ323" s="35"/>
      <c r="GNA323" s="35"/>
      <c r="GNB323" s="15"/>
      <c r="GND323" s="13"/>
      <c r="GNE323" s="35"/>
      <c r="GNF323" s="35"/>
      <c r="GNG323" s="15"/>
      <c r="GNI323" s="13"/>
      <c r="GNJ323" s="35"/>
      <c r="GNK323" s="35"/>
      <c r="GNL323" s="15"/>
      <c r="GNN323" s="13"/>
      <c r="GNO323" s="35"/>
      <c r="GNP323" s="35"/>
      <c r="GNQ323" s="15"/>
      <c r="GNS323" s="13"/>
      <c r="GNT323" s="35"/>
      <c r="GNU323" s="35"/>
      <c r="GNV323" s="15"/>
      <c r="GNX323" s="13"/>
      <c r="GNY323" s="35"/>
      <c r="GNZ323" s="35"/>
      <c r="GOA323" s="15"/>
      <c r="GOC323" s="13"/>
      <c r="GOD323" s="35"/>
      <c r="GOE323" s="35"/>
      <c r="GOF323" s="15"/>
      <c r="GOH323" s="13"/>
      <c r="GOI323" s="35"/>
      <c r="GOJ323" s="35"/>
      <c r="GOK323" s="15"/>
      <c r="GOM323" s="13"/>
      <c r="GON323" s="35"/>
      <c r="GOO323" s="35"/>
      <c r="GOP323" s="15"/>
      <c r="GOR323" s="13"/>
      <c r="GOS323" s="35"/>
      <c r="GOT323" s="35"/>
      <c r="GOU323" s="15"/>
      <c r="GOW323" s="13"/>
      <c r="GOX323" s="35"/>
      <c r="GOY323" s="35"/>
      <c r="GOZ323" s="15"/>
      <c r="GPB323" s="13"/>
      <c r="GPC323" s="35"/>
      <c r="GPD323" s="35"/>
      <c r="GPE323" s="15"/>
      <c r="GPG323" s="13"/>
      <c r="GPH323" s="35"/>
      <c r="GPI323" s="35"/>
      <c r="GPJ323" s="15"/>
      <c r="GPL323" s="13"/>
      <c r="GPM323" s="35"/>
      <c r="GPN323" s="35"/>
      <c r="GPO323" s="15"/>
      <c r="GPQ323" s="13"/>
      <c r="GPR323" s="35"/>
      <c r="GPS323" s="35"/>
      <c r="GPT323" s="15"/>
      <c r="GPV323" s="13"/>
      <c r="GPW323" s="35"/>
      <c r="GPX323" s="35"/>
      <c r="GPY323" s="15"/>
      <c r="GQA323" s="13"/>
      <c r="GQB323" s="35"/>
      <c r="GQC323" s="35"/>
      <c r="GQD323" s="15"/>
      <c r="GQF323" s="13"/>
      <c r="GQG323" s="35"/>
      <c r="GQH323" s="35"/>
      <c r="GQI323" s="15"/>
      <c r="GQK323" s="13"/>
      <c r="GQL323" s="35"/>
      <c r="GQM323" s="35"/>
      <c r="GQN323" s="15"/>
      <c r="GQP323" s="13"/>
      <c r="GQQ323" s="35"/>
      <c r="GQR323" s="35"/>
      <c r="GQS323" s="15"/>
      <c r="GQU323" s="13"/>
      <c r="GQV323" s="35"/>
      <c r="GQW323" s="35"/>
      <c r="GQX323" s="15"/>
      <c r="GQZ323" s="13"/>
      <c r="GRA323" s="35"/>
      <c r="GRB323" s="35"/>
      <c r="GRC323" s="15"/>
      <c r="GRE323" s="13"/>
      <c r="GRF323" s="35"/>
      <c r="GRG323" s="35"/>
      <c r="GRH323" s="15"/>
      <c r="GRJ323" s="13"/>
      <c r="GRK323" s="35"/>
      <c r="GRL323" s="35"/>
      <c r="GRM323" s="15"/>
      <c r="GRO323" s="13"/>
      <c r="GRP323" s="35"/>
      <c r="GRQ323" s="35"/>
      <c r="GRR323" s="15"/>
      <c r="GRT323" s="13"/>
      <c r="GRU323" s="35"/>
      <c r="GRV323" s="35"/>
      <c r="GRW323" s="15"/>
      <c r="GRY323" s="13"/>
      <c r="GRZ323" s="35"/>
      <c r="GSA323" s="35"/>
      <c r="GSB323" s="15"/>
      <c r="GSD323" s="13"/>
      <c r="GSE323" s="35"/>
      <c r="GSF323" s="35"/>
      <c r="GSG323" s="15"/>
      <c r="GSI323" s="13"/>
      <c r="GSJ323" s="35"/>
      <c r="GSK323" s="35"/>
      <c r="GSL323" s="15"/>
      <c r="GSN323" s="13"/>
      <c r="GSO323" s="35"/>
      <c r="GSP323" s="35"/>
      <c r="GSQ323" s="15"/>
      <c r="GSS323" s="13"/>
      <c r="GST323" s="35"/>
      <c r="GSU323" s="35"/>
      <c r="GSV323" s="15"/>
      <c r="GSX323" s="13"/>
      <c r="GSY323" s="35"/>
      <c r="GSZ323" s="35"/>
      <c r="GTA323" s="15"/>
      <c r="GTC323" s="13"/>
      <c r="GTD323" s="35"/>
      <c r="GTE323" s="35"/>
      <c r="GTF323" s="15"/>
      <c r="GTH323" s="13"/>
      <c r="GTI323" s="35"/>
      <c r="GTJ323" s="35"/>
      <c r="GTK323" s="15"/>
      <c r="GTM323" s="13"/>
      <c r="GTN323" s="35"/>
      <c r="GTO323" s="35"/>
      <c r="GTP323" s="15"/>
      <c r="GTR323" s="13"/>
      <c r="GTS323" s="35"/>
      <c r="GTT323" s="35"/>
      <c r="GTU323" s="15"/>
      <c r="GTW323" s="13"/>
      <c r="GTX323" s="35"/>
      <c r="GTY323" s="35"/>
      <c r="GTZ323" s="15"/>
      <c r="GUB323" s="13"/>
      <c r="GUC323" s="35"/>
      <c r="GUD323" s="35"/>
      <c r="GUE323" s="15"/>
      <c r="GUG323" s="13"/>
      <c r="GUH323" s="35"/>
      <c r="GUI323" s="35"/>
      <c r="GUJ323" s="15"/>
      <c r="GUL323" s="13"/>
      <c r="GUM323" s="35"/>
      <c r="GUN323" s="35"/>
      <c r="GUO323" s="15"/>
      <c r="GUQ323" s="13"/>
      <c r="GUR323" s="35"/>
      <c r="GUS323" s="35"/>
      <c r="GUT323" s="15"/>
      <c r="GUV323" s="13"/>
      <c r="GUW323" s="35"/>
      <c r="GUX323" s="35"/>
      <c r="GUY323" s="15"/>
      <c r="GVA323" s="13"/>
      <c r="GVB323" s="35"/>
      <c r="GVC323" s="35"/>
      <c r="GVD323" s="15"/>
      <c r="GVF323" s="13"/>
      <c r="GVG323" s="35"/>
      <c r="GVH323" s="35"/>
      <c r="GVI323" s="15"/>
      <c r="GVK323" s="13"/>
      <c r="GVL323" s="35"/>
      <c r="GVM323" s="35"/>
      <c r="GVN323" s="15"/>
      <c r="GVP323" s="13"/>
      <c r="GVQ323" s="35"/>
      <c r="GVR323" s="35"/>
      <c r="GVS323" s="15"/>
      <c r="GVU323" s="13"/>
      <c r="GVV323" s="35"/>
      <c r="GVW323" s="35"/>
      <c r="GVX323" s="15"/>
      <c r="GVZ323" s="13"/>
      <c r="GWA323" s="35"/>
      <c r="GWB323" s="35"/>
      <c r="GWC323" s="15"/>
      <c r="GWE323" s="13"/>
      <c r="GWF323" s="35"/>
      <c r="GWG323" s="35"/>
      <c r="GWH323" s="15"/>
      <c r="GWJ323" s="13"/>
      <c r="GWK323" s="35"/>
      <c r="GWL323" s="35"/>
      <c r="GWM323" s="15"/>
      <c r="GWO323" s="13"/>
      <c r="GWP323" s="35"/>
      <c r="GWQ323" s="35"/>
      <c r="GWR323" s="15"/>
      <c r="GWT323" s="13"/>
      <c r="GWU323" s="35"/>
      <c r="GWV323" s="35"/>
      <c r="GWW323" s="15"/>
      <c r="GWY323" s="13"/>
      <c r="GWZ323" s="35"/>
      <c r="GXA323" s="35"/>
      <c r="GXB323" s="15"/>
      <c r="GXD323" s="13"/>
      <c r="GXE323" s="35"/>
      <c r="GXF323" s="35"/>
      <c r="GXG323" s="15"/>
      <c r="GXI323" s="13"/>
      <c r="GXJ323" s="35"/>
      <c r="GXK323" s="35"/>
      <c r="GXL323" s="15"/>
      <c r="GXN323" s="13"/>
      <c r="GXO323" s="35"/>
      <c r="GXP323" s="35"/>
      <c r="GXQ323" s="15"/>
      <c r="GXS323" s="13"/>
      <c r="GXT323" s="35"/>
      <c r="GXU323" s="35"/>
      <c r="GXV323" s="15"/>
      <c r="GXX323" s="13"/>
      <c r="GXY323" s="35"/>
      <c r="GXZ323" s="35"/>
      <c r="GYA323" s="15"/>
      <c r="GYC323" s="13"/>
      <c r="GYD323" s="35"/>
      <c r="GYE323" s="35"/>
      <c r="GYF323" s="15"/>
      <c r="GYH323" s="13"/>
      <c r="GYI323" s="35"/>
      <c r="GYJ323" s="35"/>
      <c r="GYK323" s="15"/>
      <c r="GYM323" s="13"/>
      <c r="GYN323" s="35"/>
      <c r="GYO323" s="35"/>
      <c r="GYP323" s="15"/>
      <c r="GYR323" s="13"/>
      <c r="GYS323" s="35"/>
      <c r="GYT323" s="35"/>
      <c r="GYU323" s="15"/>
      <c r="GYW323" s="13"/>
      <c r="GYX323" s="35"/>
      <c r="GYY323" s="35"/>
      <c r="GYZ323" s="15"/>
      <c r="GZB323" s="13"/>
      <c r="GZC323" s="35"/>
      <c r="GZD323" s="35"/>
      <c r="GZE323" s="15"/>
      <c r="GZG323" s="13"/>
      <c r="GZH323" s="35"/>
      <c r="GZI323" s="35"/>
      <c r="GZJ323" s="15"/>
      <c r="GZL323" s="13"/>
      <c r="GZM323" s="35"/>
      <c r="GZN323" s="35"/>
      <c r="GZO323" s="15"/>
      <c r="GZQ323" s="13"/>
      <c r="GZR323" s="35"/>
      <c r="GZS323" s="35"/>
      <c r="GZT323" s="15"/>
      <c r="GZV323" s="13"/>
      <c r="GZW323" s="35"/>
      <c r="GZX323" s="35"/>
      <c r="GZY323" s="15"/>
      <c r="HAA323" s="13"/>
      <c r="HAB323" s="35"/>
      <c r="HAC323" s="35"/>
      <c r="HAD323" s="15"/>
      <c r="HAF323" s="13"/>
      <c r="HAG323" s="35"/>
      <c r="HAH323" s="35"/>
      <c r="HAI323" s="15"/>
      <c r="HAK323" s="13"/>
      <c r="HAL323" s="35"/>
      <c r="HAM323" s="35"/>
      <c r="HAN323" s="15"/>
      <c r="HAP323" s="13"/>
      <c r="HAQ323" s="35"/>
      <c r="HAR323" s="35"/>
      <c r="HAS323" s="15"/>
      <c r="HAU323" s="13"/>
      <c r="HAV323" s="35"/>
      <c r="HAW323" s="35"/>
      <c r="HAX323" s="15"/>
      <c r="HAZ323" s="13"/>
      <c r="HBA323" s="35"/>
      <c r="HBB323" s="35"/>
      <c r="HBC323" s="15"/>
      <c r="HBE323" s="13"/>
      <c r="HBF323" s="35"/>
      <c r="HBG323" s="35"/>
      <c r="HBH323" s="15"/>
      <c r="HBJ323" s="13"/>
      <c r="HBK323" s="35"/>
      <c r="HBL323" s="35"/>
      <c r="HBM323" s="15"/>
      <c r="HBO323" s="13"/>
      <c r="HBP323" s="35"/>
      <c r="HBQ323" s="35"/>
      <c r="HBR323" s="15"/>
      <c r="HBT323" s="13"/>
      <c r="HBU323" s="35"/>
      <c r="HBV323" s="35"/>
      <c r="HBW323" s="15"/>
      <c r="HBY323" s="13"/>
      <c r="HBZ323" s="35"/>
      <c r="HCA323" s="35"/>
      <c r="HCB323" s="15"/>
      <c r="HCD323" s="13"/>
      <c r="HCE323" s="35"/>
      <c r="HCF323" s="35"/>
      <c r="HCG323" s="15"/>
      <c r="HCI323" s="13"/>
      <c r="HCJ323" s="35"/>
      <c r="HCK323" s="35"/>
      <c r="HCL323" s="15"/>
      <c r="HCN323" s="13"/>
      <c r="HCO323" s="35"/>
      <c r="HCP323" s="35"/>
      <c r="HCQ323" s="15"/>
      <c r="HCS323" s="13"/>
      <c r="HCT323" s="35"/>
      <c r="HCU323" s="35"/>
      <c r="HCV323" s="15"/>
      <c r="HCX323" s="13"/>
      <c r="HCY323" s="35"/>
      <c r="HCZ323" s="35"/>
      <c r="HDA323" s="15"/>
      <c r="HDC323" s="13"/>
      <c r="HDD323" s="35"/>
      <c r="HDE323" s="35"/>
      <c r="HDF323" s="15"/>
      <c r="HDH323" s="13"/>
      <c r="HDI323" s="35"/>
      <c r="HDJ323" s="35"/>
      <c r="HDK323" s="15"/>
      <c r="HDM323" s="13"/>
      <c r="HDN323" s="35"/>
      <c r="HDO323" s="35"/>
      <c r="HDP323" s="15"/>
      <c r="HDR323" s="13"/>
      <c r="HDS323" s="35"/>
      <c r="HDT323" s="35"/>
      <c r="HDU323" s="15"/>
      <c r="HDW323" s="13"/>
      <c r="HDX323" s="35"/>
      <c r="HDY323" s="35"/>
      <c r="HDZ323" s="15"/>
      <c r="HEB323" s="13"/>
      <c r="HEC323" s="35"/>
      <c r="HED323" s="35"/>
      <c r="HEE323" s="15"/>
      <c r="HEG323" s="13"/>
      <c r="HEH323" s="35"/>
      <c r="HEI323" s="35"/>
      <c r="HEJ323" s="15"/>
      <c r="HEL323" s="13"/>
      <c r="HEM323" s="35"/>
      <c r="HEN323" s="35"/>
      <c r="HEO323" s="15"/>
      <c r="HEQ323" s="13"/>
      <c r="HER323" s="35"/>
      <c r="HES323" s="35"/>
      <c r="HET323" s="15"/>
      <c r="HEV323" s="13"/>
      <c r="HEW323" s="35"/>
      <c r="HEX323" s="35"/>
      <c r="HEY323" s="15"/>
      <c r="HFA323" s="13"/>
      <c r="HFB323" s="35"/>
      <c r="HFC323" s="35"/>
      <c r="HFD323" s="15"/>
      <c r="HFF323" s="13"/>
      <c r="HFG323" s="35"/>
      <c r="HFH323" s="35"/>
      <c r="HFI323" s="15"/>
      <c r="HFK323" s="13"/>
      <c r="HFL323" s="35"/>
      <c r="HFM323" s="35"/>
      <c r="HFN323" s="15"/>
      <c r="HFP323" s="13"/>
      <c r="HFQ323" s="35"/>
      <c r="HFR323" s="35"/>
      <c r="HFS323" s="15"/>
      <c r="HFU323" s="13"/>
      <c r="HFV323" s="35"/>
      <c r="HFW323" s="35"/>
      <c r="HFX323" s="15"/>
      <c r="HFZ323" s="13"/>
      <c r="HGA323" s="35"/>
      <c r="HGB323" s="35"/>
      <c r="HGC323" s="15"/>
      <c r="HGE323" s="13"/>
      <c r="HGF323" s="35"/>
      <c r="HGG323" s="35"/>
      <c r="HGH323" s="15"/>
      <c r="HGJ323" s="13"/>
      <c r="HGK323" s="35"/>
      <c r="HGL323" s="35"/>
      <c r="HGM323" s="15"/>
      <c r="HGO323" s="13"/>
      <c r="HGP323" s="35"/>
      <c r="HGQ323" s="35"/>
      <c r="HGR323" s="15"/>
      <c r="HGT323" s="13"/>
      <c r="HGU323" s="35"/>
      <c r="HGV323" s="35"/>
      <c r="HGW323" s="15"/>
      <c r="HGY323" s="13"/>
      <c r="HGZ323" s="35"/>
      <c r="HHA323" s="35"/>
      <c r="HHB323" s="15"/>
      <c r="HHD323" s="13"/>
      <c r="HHE323" s="35"/>
      <c r="HHF323" s="35"/>
      <c r="HHG323" s="15"/>
      <c r="HHI323" s="13"/>
      <c r="HHJ323" s="35"/>
      <c r="HHK323" s="35"/>
      <c r="HHL323" s="15"/>
      <c r="HHN323" s="13"/>
      <c r="HHO323" s="35"/>
      <c r="HHP323" s="35"/>
      <c r="HHQ323" s="15"/>
      <c r="HHS323" s="13"/>
      <c r="HHT323" s="35"/>
      <c r="HHU323" s="35"/>
      <c r="HHV323" s="15"/>
      <c r="HHX323" s="13"/>
      <c r="HHY323" s="35"/>
      <c r="HHZ323" s="35"/>
      <c r="HIA323" s="15"/>
      <c r="HIC323" s="13"/>
      <c r="HID323" s="35"/>
      <c r="HIE323" s="35"/>
      <c r="HIF323" s="15"/>
      <c r="HIH323" s="13"/>
      <c r="HII323" s="35"/>
      <c r="HIJ323" s="35"/>
      <c r="HIK323" s="15"/>
      <c r="HIM323" s="13"/>
      <c r="HIN323" s="35"/>
      <c r="HIO323" s="35"/>
      <c r="HIP323" s="15"/>
      <c r="HIR323" s="13"/>
      <c r="HIS323" s="35"/>
      <c r="HIT323" s="35"/>
      <c r="HIU323" s="15"/>
      <c r="HIW323" s="13"/>
      <c r="HIX323" s="35"/>
      <c r="HIY323" s="35"/>
      <c r="HIZ323" s="15"/>
      <c r="HJB323" s="13"/>
      <c r="HJC323" s="35"/>
      <c r="HJD323" s="35"/>
      <c r="HJE323" s="15"/>
      <c r="HJG323" s="13"/>
      <c r="HJH323" s="35"/>
      <c r="HJI323" s="35"/>
      <c r="HJJ323" s="15"/>
      <c r="HJL323" s="13"/>
      <c r="HJM323" s="35"/>
      <c r="HJN323" s="35"/>
      <c r="HJO323" s="15"/>
      <c r="HJQ323" s="13"/>
      <c r="HJR323" s="35"/>
      <c r="HJS323" s="35"/>
      <c r="HJT323" s="15"/>
      <c r="HJV323" s="13"/>
      <c r="HJW323" s="35"/>
      <c r="HJX323" s="35"/>
      <c r="HJY323" s="15"/>
      <c r="HKA323" s="13"/>
      <c r="HKB323" s="35"/>
      <c r="HKC323" s="35"/>
      <c r="HKD323" s="15"/>
      <c r="HKF323" s="13"/>
      <c r="HKG323" s="35"/>
      <c r="HKH323" s="35"/>
      <c r="HKI323" s="15"/>
      <c r="HKK323" s="13"/>
      <c r="HKL323" s="35"/>
      <c r="HKM323" s="35"/>
      <c r="HKN323" s="15"/>
      <c r="HKP323" s="13"/>
      <c r="HKQ323" s="35"/>
      <c r="HKR323" s="35"/>
      <c r="HKS323" s="15"/>
      <c r="HKU323" s="13"/>
      <c r="HKV323" s="35"/>
      <c r="HKW323" s="35"/>
      <c r="HKX323" s="15"/>
      <c r="HKZ323" s="13"/>
      <c r="HLA323" s="35"/>
      <c r="HLB323" s="35"/>
      <c r="HLC323" s="15"/>
      <c r="HLE323" s="13"/>
      <c r="HLF323" s="35"/>
      <c r="HLG323" s="35"/>
      <c r="HLH323" s="15"/>
      <c r="HLJ323" s="13"/>
      <c r="HLK323" s="35"/>
      <c r="HLL323" s="35"/>
      <c r="HLM323" s="15"/>
      <c r="HLO323" s="13"/>
      <c r="HLP323" s="35"/>
      <c r="HLQ323" s="35"/>
      <c r="HLR323" s="15"/>
      <c r="HLT323" s="13"/>
      <c r="HLU323" s="35"/>
      <c r="HLV323" s="35"/>
      <c r="HLW323" s="15"/>
      <c r="HLY323" s="13"/>
      <c r="HLZ323" s="35"/>
      <c r="HMA323" s="35"/>
      <c r="HMB323" s="15"/>
      <c r="HMD323" s="13"/>
      <c r="HME323" s="35"/>
      <c r="HMF323" s="35"/>
      <c r="HMG323" s="15"/>
      <c r="HMI323" s="13"/>
      <c r="HMJ323" s="35"/>
      <c r="HMK323" s="35"/>
      <c r="HML323" s="15"/>
      <c r="HMN323" s="13"/>
      <c r="HMO323" s="35"/>
      <c r="HMP323" s="35"/>
      <c r="HMQ323" s="15"/>
      <c r="HMS323" s="13"/>
      <c r="HMT323" s="35"/>
      <c r="HMU323" s="35"/>
      <c r="HMV323" s="15"/>
      <c r="HMX323" s="13"/>
      <c r="HMY323" s="35"/>
      <c r="HMZ323" s="35"/>
      <c r="HNA323" s="15"/>
      <c r="HNC323" s="13"/>
      <c r="HND323" s="35"/>
      <c r="HNE323" s="35"/>
      <c r="HNF323" s="15"/>
      <c r="HNH323" s="13"/>
      <c r="HNI323" s="35"/>
      <c r="HNJ323" s="35"/>
      <c r="HNK323" s="15"/>
      <c r="HNM323" s="13"/>
      <c r="HNN323" s="35"/>
      <c r="HNO323" s="35"/>
      <c r="HNP323" s="15"/>
      <c r="HNR323" s="13"/>
      <c r="HNS323" s="35"/>
      <c r="HNT323" s="35"/>
      <c r="HNU323" s="15"/>
      <c r="HNW323" s="13"/>
      <c r="HNX323" s="35"/>
      <c r="HNY323" s="35"/>
      <c r="HNZ323" s="15"/>
      <c r="HOB323" s="13"/>
      <c r="HOC323" s="35"/>
      <c r="HOD323" s="35"/>
      <c r="HOE323" s="15"/>
      <c r="HOG323" s="13"/>
      <c r="HOH323" s="35"/>
      <c r="HOI323" s="35"/>
      <c r="HOJ323" s="15"/>
      <c r="HOL323" s="13"/>
      <c r="HOM323" s="35"/>
      <c r="HON323" s="35"/>
      <c r="HOO323" s="15"/>
      <c r="HOQ323" s="13"/>
      <c r="HOR323" s="35"/>
      <c r="HOS323" s="35"/>
      <c r="HOT323" s="15"/>
      <c r="HOV323" s="13"/>
      <c r="HOW323" s="35"/>
      <c r="HOX323" s="35"/>
      <c r="HOY323" s="15"/>
      <c r="HPA323" s="13"/>
      <c r="HPB323" s="35"/>
      <c r="HPC323" s="35"/>
      <c r="HPD323" s="15"/>
      <c r="HPF323" s="13"/>
      <c r="HPG323" s="35"/>
      <c r="HPH323" s="35"/>
      <c r="HPI323" s="15"/>
      <c r="HPK323" s="13"/>
      <c r="HPL323" s="35"/>
      <c r="HPM323" s="35"/>
      <c r="HPN323" s="15"/>
      <c r="HPP323" s="13"/>
      <c r="HPQ323" s="35"/>
      <c r="HPR323" s="35"/>
      <c r="HPS323" s="15"/>
      <c r="HPU323" s="13"/>
      <c r="HPV323" s="35"/>
      <c r="HPW323" s="35"/>
      <c r="HPX323" s="15"/>
      <c r="HPZ323" s="13"/>
      <c r="HQA323" s="35"/>
      <c r="HQB323" s="35"/>
      <c r="HQC323" s="15"/>
      <c r="HQE323" s="13"/>
      <c r="HQF323" s="35"/>
      <c r="HQG323" s="35"/>
      <c r="HQH323" s="15"/>
      <c r="HQJ323" s="13"/>
      <c r="HQK323" s="35"/>
      <c r="HQL323" s="35"/>
      <c r="HQM323" s="15"/>
      <c r="HQO323" s="13"/>
      <c r="HQP323" s="35"/>
      <c r="HQQ323" s="35"/>
      <c r="HQR323" s="15"/>
      <c r="HQT323" s="13"/>
      <c r="HQU323" s="35"/>
      <c r="HQV323" s="35"/>
      <c r="HQW323" s="15"/>
      <c r="HQY323" s="13"/>
      <c r="HQZ323" s="35"/>
      <c r="HRA323" s="35"/>
      <c r="HRB323" s="15"/>
      <c r="HRD323" s="13"/>
      <c r="HRE323" s="35"/>
      <c r="HRF323" s="35"/>
      <c r="HRG323" s="15"/>
      <c r="HRI323" s="13"/>
      <c r="HRJ323" s="35"/>
      <c r="HRK323" s="35"/>
      <c r="HRL323" s="15"/>
      <c r="HRN323" s="13"/>
      <c r="HRO323" s="35"/>
      <c r="HRP323" s="35"/>
      <c r="HRQ323" s="15"/>
      <c r="HRS323" s="13"/>
      <c r="HRT323" s="35"/>
      <c r="HRU323" s="35"/>
      <c r="HRV323" s="15"/>
      <c r="HRX323" s="13"/>
      <c r="HRY323" s="35"/>
      <c r="HRZ323" s="35"/>
      <c r="HSA323" s="15"/>
      <c r="HSC323" s="13"/>
      <c r="HSD323" s="35"/>
      <c r="HSE323" s="35"/>
      <c r="HSF323" s="15"/>
      <c r="HSH323" s="13"/>
      <c r="HSI323" s="35"/>
      <c r="HSJ323" s="35"/>
      <c r="HSK323" s="15"/>
      <c r="HSM323" s="13"/>
      <c r="HSN323" s="35"/>
      <c r="HSO323" s="35"/>
      <c r="HSP323" s="15"/>
      <c r="HSR323" s="13"/>
      <c r="HSS323" s="35"/>
      <c r="HST323" s="35"/>
      <c r="HSU323" s="15"/>
      <c r="HSW323" s="13"/>
      <c r="HSX323" s="35"/>
      <c r="HSY323" s="35"/>
      <c r="HSZ323" s="15"/>
      <c r="HTB323" s="13"/>
      <c r="HTC323" s="35"/>
      <c r="HTD323" s="35"/>
      <c r="HTE323" s="15"/>
      <c r="HTG323" s="13"/>
      <c r="HTH323" s="35"/>
      <c r="HTI323" s="35"/>
      <c r="HTJ323" s="15"/>
      <c r="HTL323" s="13"/>
      <c r="HTM323" s="35"/>
      <c r="HTN323" s="35"/>
      <c r="HTO323" s="15"/>
      <c r="HTQ323" s="13"/>
      <c r="HTR323" s="35"/>
      <c r="HTS323" s="35"/>
      <c r="HTT323" s="15"/>
      <c r="HTV323" s="13"/>
      <c r="HTW323" s="35"/>
      <c r="HTX323" s="35"/>
      <c r="HTY323" s="15"/>
      <c r="HUA323" s="13"/>
      <c r="HUB323" s="35"/>
      <c r="HUC323" s="35"/>
      <c r="HUD323" s="15"/>
      <c r="HUF323" s="13"/>
      <c r="HUG323" s="35"/>
      <c r="HUH323" s="35"/>
      <c r="HUI323" s="15"/>
      <c r="HUK323" s="13"/>
      <c r="HUL323" s="35"/>
      <c r="HUM323" s="35"/>
      <c r="HUN323" s="15"/>
      <c r="HUP323" s="13"/>
      <c r="HUQ323" s="35"/>
      <c r="HUR323" s="35"/>
      <c r="HUS323" s="15"/>
      <c r="HUU323" s="13"/>
      <c r="HUV323" s="35"/>
      <c r="HUW323" s="35"/>
      <c r="HUX323" s="15"/>
      <c r="HUZ323" s="13"/>
      <c r="HVA323" s="35"/>
      <c r="HVB323" s="35"/>
      <c r="HVC323" s="15"/>
      <c r="HVE323" s="13"/>
      <c r="HVF323" s="35"/>
      <c r="HVG323" s="35"/>
      <c r="HVH323" s="15"/>
      <c r="HVJ323" s="13"/>
      <c r="HVK323" s="35"/>
      <c r="HVL323" s="35"/>
      <c r="HVM323" s="15"/>
      <c r="HVO323" s="13"/>
      <c r="HVP323" s="35"/>
      <c r="HVQ323" s="35"/>
      <c r="HVR323" s="15"/>
      <c r="HVT323" s="13"/>
      <c r="HVU323" s="35"/>
      <c r="HVV323" s="35"/>
      <c r="HVW323" s="15"/>
      <c r="HVY323" s="13"/>
      <c r="HVZ323" s="35"/>
      <c r="HWA323" s="35"/>
      <c r="HWB323" s="15"/>
      <c r="HWD323" s="13"/>
      <c r="HWE323" s="35"/>
      <c r="HWF323" s="35"/>
      <c r="HWG323" s="15"/>
      <c r="HWI323" s="13"/>
      <c r="HWJ323" s="35"/>
      <c r="HWK323" s="35"/>
      <c r="HWL323" s="15"/>
      <c r="HWN323" s="13"/>
      <c r="HWO323" s="35"/>
      <c r="HWP323" s="35"/>
      <c r="HWQ323" s="15"/>
      <c r="HWS323" s="13"/>
      <c r="HWT323" s="35"/>
      <c r="HWU323" s="35"/>
      <c r="HWV323" s="15"/>
      <c r="HWX323" s="13"/>
      <c r="HWY323" s="35"/>
      <c r="HWZ323" s="35"/>
      <c r="HXA323" s="15"/>
      <c r="HXC323" s="13"/>
      <c r="HXD323" s="35"/>
      <c r="HXE323" s="35"/>
      <c r="HXF323" s="15"/>
      <c r="HXH323" s="13"/>
      <c r="HXI323" s="35"/>
      <c r="HXJ323" s="35"/>
      <c r="HXK323" s="15"/>
      <c r="HXM323" s="13"/>
      <c r="HXN323" s="35"/>
      <c r="HXO323" s="35"/>
      <c r="HXP323" s="15"/>
      <c r="HXR323" s="13"/>
      <c r="HXS323" s="35"/>
      <c r="HXT323" s="35"/>
      <c r="HXU323" s="15"/>
      <c r="HXW323" s="13"/>
      <c r="HXX323" s="35"/>
      <c r="HXY323" s="35"/>
      <c r="HXZ323" s="15"/>
      <c r="HYB323" s="13"/>
      <c r="HYC323" s="35"/>
      <c r="HYD323" s="35"/>
      <c r="HYE323" s="15"/>
      <c r="HYG323" s="13"/>
      <c r="HYH323" s="35"/>
      <c r="HYI323" s="35"/>
      <c r="HYJ323" s="15"/>
      <c r="HYL323" s="13"/>
      <c r="HYM323" s="35"/>
      <c r="HYN323" s="35"/>
      <c r="HYO323" s="15"/>
      <c r="HYQ323" s="13"/>
      <c r="HYR323" s="35"/>
      <c r="HYS323" s="35"/>
      <c r="HYT323" s="15"/>
      <c r="HYV323" s="13"/>
      <c r="HYW323" s="35"/>
      <c r="HYX323" s="35"/>
      <c r="HYY323" s="15"/>
      <c r="HZA323" s="13"/>
      <c r="HZB323" s="35"/>
      <c r="HZC323" s="35"/>
      <c r="HZD323" s="15"/>
      <c r="HZF323" s="13"/>
      <c r="HZG323" s="35"/>
      <c r="HZH323" s="35"/>
      <c r="HZI323" s="15"/>
      <c r="HZK323" s="13"/>
      <c r="HZL323" s="35"/>
      <c r="HZM323" s="35"/>
      <c r="HZN323" s="15"/>
      <c r="HZP323" s="13"/>
      <c r="HZQ323" s="35"/>
      <c r="HZR323" s="35"/>
      <c r="HZS323" s="15"/>
      <c r="HZU323" s="13"/>
      <c r="HZV323" s="35"/>
      <c r="HZW323" s="35"/>
      <c r="HZX323" s="15"/>
      <c r="HZZ323" s="13"/>
      <c r="IAA323" s="35"/>
      <c r="IAB323" s="35"/>
      <c r="IAC323" s="15"/>
      <c r="IAE323" s="13"/>
      <c r="IAF323" s="35"/>
      <c r="IAG323" s="35"/>
      <c r="IAH323" s="15"/>
      <c r="IAJ323" s="13"/>
      <c r="IAK323" s="35"/>
      <c r="IAL323" s="35"/>
      <c r="IAM323" s="15"/>
      <c r="IAO323" s="13"/>
      <c r="IAP323" s="35"/>
      <c r="IAQ323" s="35"/>
      <c r="IAR323" s="15"/>
      <c r="IAT323" s="13"/>
      <c r="IAU323" s="35"/>
      <c r="IAV323" s="35"/>
      <c r="IAW323" s="15"/>
      <c r="IAY323" s="13"/>
      <c r="IAZ323" s="35"/>
      <c r="IBA323" s="35"/>
      <c r="IBB323" s="15"/>
      <c r="IBD323" s="13"/>
      <c r="IBE323" s="35"/>
      <c r="IBF323" s="35"/>
      <c r="IBG323" s="15"/>
      <c r="IBI323" s="13"/>
      <c r="IBJ323" s="35"/>
      <c r="IBK323" s="35"/>
      <c r="IBL323" s="15"/>
      <c r="IBN323" s="13"/>
      <c r="IBO323" s="35"/>
      <c r="IBP323" s="35"/>
      <c r="IBQ323" s="15"/>
      <c r="IBS323" s="13"/>
      <c r="IBT323" s="35"/>
      <c r="IBU323" s="35"/>
      <c r="IBV323" s="15"/>
      <c r="IBX323" s="13"/>
      <c r="IBY323" s="35"/>
      <c r="IBZ323" s="35"/>
      <c r="ICA323" s="15"/>
      <c r="ICC323" s="13"/>
      <c r="ICD323" s="35"/>
      <c r="ICE323" s="35"/>
      <c r="ICF323" s="15"/>
      <c r="ICH323" s="13"/>
      <c r="ICI323" s="35"/>
      <c r="ICJ323" s="35"/>
      <c r="ICK323" s="15"/>
      <c r="ICM323" s="13"/>
      <c r="ICN323" s="35"/>
      <c r="ICO323" s="35"/>
      <c r="ICP323" s="15"/>
      <c r="ICR323" s="13"/>
      <c r="ICS323" s="35"/>
      <c r="ICT323" s="35"/>
      <c r="ICU323" s="15"/>
      <c r="ICW323" s="13"/>
      <c r="ICX323" s="35"/>
      <c r="ICY323" s="35"/>
      <c r="ICZ323" s="15"/>
      <c r="IDB323" s="13"/>
      <c r="IDC323" s="35"/>
      <c r="IDD323" s="35"/>
      <c r="IDE323" s="15"/>
      <c r="IDG323" s="13"/>
      <c r="IDH323" s="35"/>
      <c r="IDI323" s="35"/>
      <c r="IDJ323" s="15"/>
      <c r="IDL323" s="13"/>
      <c r="IDM323" s="35"/>
      <c r="IDN323" s="35"/>
      <c r="IDO323" s="15"/>
      <c r="IDQ323" s="13"/>
      <c r="IDR323" s="35"/>
      <c r="IDS323" s="35"/>
      <c r="IDT323" s="15"/>
      <c r="IDV323" s="13"/>
      <c r="IDW323" s="35"/>
      <c r="IDX323" s="35"/>
      <c r="IDY323" s="15"/>
      <c r="IEA323" s="13"/>
      <c r="IEB323" s="35"/>
      <c r="IEC323" s="35"/>
      <c r="IED323" s="15"/>
      <c r="IEF323" s="13"/>
      <c r="IEG323" s="35"/>
      <c r="IEH323" s="35"/>
      <c r="IEI323" s="15"/>
      <c r="IEK323" s="13"/>
      <c r="IEL323" s="35"/>
      <c r="IEM323" s="35"/>
      <c r="IEN323" s="15"/>
      <c r="IEP323" s="13"/>
      <c r="IEQ323" s="35"/>
      <c r="IER323" s="35"/>
      <c r="IES323" s="15"/>
      <c r="IEU323" s="13"/>
      <c r="IEV323" s="35"/>
      <c r="IEW323" s="35"/>
      <c r="IEX323" s="15"/>
      <c r="IEZ323" s="13"/>
      <c r="IFA323" s="35"/>
      <c r="IFB323" s="35"/>
      <c r="IFC323" s="15"/>
      <c r="IFE323" s="13"/>
      <c r="IFF323" s="35"/>
      <c r="IFG323" s="35"/>
      <c r="IFH323" s="15"/>
      <c r="IFJ323" s="13"/>
      <c r="IFK323" s="35"/>
      <c r="IFL323" s="35"/>
      <c r="IFM323" s="15"/>
      <c r="IFO323" s="13"/>
      <c r="IFP323" s="35"/>
      <c r="IFQ323" s="35"/>
      <c r="IFR323" s="15"/>
      <c r="IFT323" s="13"/>
      <c r="IFU323" s="35"/>
      <c r="IFV323" s="35"/>
      <c r="IFW323" s="15"/>
      <c r="IFY323" s="13"/>
      <c r="IFZ323" s="35"/>
      <c r="IGA323" s="35"/>
      <c r="IGB323" s="15"/>
      <c r="IGD323" s="13"/>
      <c r="IGE323" s="35"/>
      <c r="IGF323" s="35"/>
      <c r="IGG323" s="15"/>
      <c r="IGI323" s="13"/>
      <c r="IGJ323" s="35"/>
      <c r="IGK323" s="35"/>
      <c r="IGL323" s="15"/>
      <c r="IGN323" s="13"/>
      <c r="IGO323" s="35"/>
      <c r="IGP323" s="35"/>
      <c r="IGQ323" s="15"/>
      <c r="IGS323" s="13"/>
      <c r="IGT323" s="35"/>
      <c r="IGU323" s="35"/>
      <c r="IGV323" s="15"/>
      <c r="IGX323" s="13"/>
      <c r="IGY323" s="35"/>
      <c r="IGZ323" s="35"/>
      <c r="IHA323" s="15"/>
      <c r="IHC323" s="13"/>
      <c r="IHD323" s="35"/>
      <c r="IHE323" s="35"/>
      <c r="IHF323" s="15"/>
      <c r="IHH323" s="13"/>
      <c r="IHI323" s="35"/>
      <c r="IHJ323" s="35"/>
      <c r="IHK323" s="15"/>
      <c r="IHM323" s="13"/>
      <c r="IHN323" s="35"/>
      <c r="IHO323" s="35"/>
      <c r="IHP323" s="15"/>
      <c r="IHR323" s="13"/>
      <c r="IHS323" s="35"/>
      <c r="IHT323" s="35"/>
      <c r="IHU323" s="15"/>
      <c r="IHW323" s="13"/>
      <c r="IHX323" s="35"/>
      <c r="IHY323" s="35"/>
      <c r="IHZ323" s="15"/>
      <c r="IIB323" s="13"/>
      <c r="IIC323" s="35"/>
      <c r="IID323" s="35"/>
      <c r="IIE323" s="15"/>
      <c r="IIG323" s="13"/>
      <c r="IIH323" s="35"/>
      <c r="III323" s="35"/>
      <c r="IIJ323" s="15"/>
      <c r="IIL323" s="13"/>
      <c r="IIM323" s="35"/>
      <c r="IIN323" s="35"/>
      <c r="IIO323" s="15"/>
      <c r="IIQ323" s="13"/>
      <c r="IIR323" s="35"/>
      <c r="IIS323" s="35"/>
      <c r="IIT323" s="15"/>
      <c r="IIV323" s="13"/>
      <c r="IIW323" s="35"/>
      <c r="IIX323" s="35"/>
      <c r="IIY323" s="15"/>
      <c r="IJA323" s="13"/>
      <c r="IJB323" s="35"/>
      <c r="IJC323" s="35"/>
      <c r="IJD323" s="15"/>
      <c r="IJF323" s="13"/>
      <c r="IJG323" s="35"/>
      <c r="IJH323" s="35"/>
      <c r="IJI323" s="15"/>
      <c r="IJK323" s="13"/>
      <c r="IJL323" s="35"/>
      <c r="IJM323" s="35"/>
      <c r="IJN323" s="15"/>
      <c r="IJP323" s="13"/>
      <c r="IJQ323" s="35"/>
      <c r="IJR323" s="35"/>
      <c r="IJS323" s="15"/>
      <c r="IJU323" s="13"/>
      <c r="IJV323" s="35"/>
      <c r="IJW323" s="35"/>
      <c r="IJX323" s="15"/>
      <c r="IJZ323" s="13"/>
      <c r="IKA323" s="35"/>
      <c r="IKB323" s="35"/>
      <c r="IKC323" s="15"/>
      <c r="IKE323" s="13"/>
      <c r="IKF323" s="35"/>
      <c r="IKG323" s="35"/>
      <c r="IKH323" s="15"/>
      <c r="IKJ323" s="13"/>
      <c r="IKK323" s="35"/>
      <c r="IKL323" s="35"/>
      <c r="IKM323" s="15"/>
      <c r="IKO323" s="13"/>
      <c r="IKP323" s="35"/>
      <c r="IKQ323" s="35"/>
      <c r="IKR323" s="15"/>
      <c r="IKT323" s="13"/>
      <c r="IKU323" s="35"/>
      <c r="IKV323" s="35"/>
      <c r="IKW323" s="15"/>
      <c r="IKY323" s="13"/>
      <c r="IKZ323" s="35"/>
      <c r="ILA323" s="35"/>
      <c r="ILB323" s="15"/>
      <c r="ILD323" s="13"/>
      <c r="ILE323" s="35"/>
      <c r="ILF323" s="35"/>
      <c r="ILG323" s="15"/>
      <c r="ILI323" s="13"/>
      <c r="ILJ323" s="35"/>
      <c r="ILK323" s="35"/>
      <c r="ILL323" s="15"/>
      <c r="ILN323" s="13"/>
      <c r="ILO323" s="35"/>
      <c r="ILP323" s="35"/>
      <c r="ILQ323" s="15"/>
      <c r="ILS323" s="13"/>
      <c r="ILT323" s="35"/>
      <c r="ILU323" s="35"/>
      <c r="ILV323" s="15"/>
      <c r="ILX323" s="13"/>
      <c r="ILY323" s="35"/>
      <c r="ILZ323" s="35"/>
      <c r="IMA323" s="15"/>
      <c r="IMC323" s="13"/>
      <c r="IMD323" s="35"/>
      <c r="IME323" s="35"/>
      <c r="IMF323" s="15"/>
      <c r="IMH323" s="13"/>
      <c r="IMI323" s="35"/>
      <c r="IMJ323" s="35"/>
      <c r="IMK323" s="15"/>
      <c r="IMM323" s="13"/>
      <c r="IMN323" s="35"/>
      <c r="IMO323" s="35"/>
      <c r="IMP323" s="15"/>
      <c r="IMR323" s="13"/>
      <c r="IMS323" s="35"/>
      <c r="IMT323" s="35"/>
      <c r="IMU323" s="15"/>
      <c r="IMW323" s="13"/>
      <c r="IMX323" s="35"/>
      <c r="IMY323" s="35"/>
      <c r="IMZ323" s="15"/>
      <c r="INB323" s="13"/>
      <c r="INC323" s="35"/>
      <c r="IND323" s="35"/>
      <c r="INE323" s="15"/>
      <c r="ING323" s="13"/>
      <c r="INH323" s="35"/>
      <c r="INI323" s="35"/>
      <c r="INJ323" s="15"/>
      <c r="INL323" s="13"/>
      <c r="INM323" s="35"/>
      <c r="INN323" s="35"/>
      <c r="INO323" s="15"/>
      <c r="INQ323" s="13"/>
      <c r="INR323" s="35"/>
      <c r="INS323" s="35"/>
      <c r="INT323" s="15"/>
      <c r="INV323" s="13"/>
      <c r="INW323" s="35"/>
      <c r="INX323" s="35"/>
      <c r="INY323" s="15"/>
      <c r="IOA323" s="13"/>
      <c r="IOB323" s="35"/>
      <c r="IOC323" s="35"/>
      <c r="IOD323" s="15"/>
      <c r="IOF323" s="13"/>
      <c r="IOG323" s="35"/>
      <c r="IOH323" s="35"/>
      <c r="IOI323" s="15"/>
      <c r="IOK323" s="13"/>
      <c r="IOL323" s="35"/>
      <c r="IOM323" s="35"/>
      <c r="ION323" s="15"/>
      <c r="IOP323" s="13"/>
      <c r="IOQ323" s="35"/>
      <c r="IOR323" s="35"/>
      <c r="IOS323" s="15"/>
      <c r="IOU323" s="13"/>
      <c r="IOV323" s="35"/>
      <c r="IOW323" s="35"/>
      <c r="IOX323" s="15"/>
      <c r="IOZ323" s="13"/>
      <c r="IPA323" s="35"/>
      <c r="IPB323" s="35"/>
      <c r="IPC323" s="15"/>
      <c r="IPE323" s="13"/>
      <c r="IPF323" s="35"/>
      <c r="IPG323" s="35"/>
      <c r="IPH323" s="15"/>
      <c r="IPJ323" s="13"/>
      <c r="IPK323" s="35"/>
      <c r="IPL323" s="35"/>
      <c r="IPM323" s="15"/>
      <c r="IPO323" s="13"/>
      <c r="IPP323" s="35"/>
      <c r="IPQ323" s="35"/>
      <c r="IPR323" s="15"/>
      <c r="IPT323" s="13"/>
      <c r="IPU323" s="35"/>
      <c r="IPV323" s="35"/>
      <c r="IPW323" s="15"/>
      <c r="IPY323" s="13"/>
      <c r="IPZ323" s="35"/>
      <c r="IQA323" s="35"/>
      <c r="IQB323" s="15"/>
      <c r="IQD323" s="13"/>
      <c r="IQE323" s="35"/>
      <c r="IQF323" s="35"/>
      <c r="IQG323" s="15"/>
      <c r="IQI323" s="13"/>
      <c r="IQJ323" s="35"/>
      <c r="IQK323" s="35"/>
      <c r="IQL323" s="15"/>
      <c r="IQN323" s="13"/>
      <c r="IQO323" s="35"/>
      <c r="IQP323" s="35"/>
      <c r="IQQ323" s="15"/>
      <c r="IQS323" s="13"/>
      <c r="IQT323" s="35"/>
      <c r="IQU323" s="35"/>
      <c r="IQV323" s="15"/>
      <c r="IQX323" s="13"/>
      <c r="IQY323" s="35"/>
      <c r="IQZ323" s="35"/>
      <c r="IRA323" s="15"/>
      <c r="IRC323" s="13"/>
      <c r="IRD323" s="35"/>
      <c r="IRE323" s="35"/>
      <c r="IRF323" s="15"/>
      <c r="IRH323" s="13"/>
      <c r="IRI323" s="35"/>
      <c r="IRJ323" s="35"/>
      <c r="IRK323" s="15"/>
      <c r="IRM323" s="13"/>
      <c r="IRN323" s="35"/>
      <c r="IRO323" s="35"/>
      <c r="IRP323" s="15"/>
      <c r="IRR323" s="13"/>
      <c r="IRS323" s="35"/>
      <c r="IRT323" s="35"/>
      <c r="IRU323" s="15"/>
      <c r="IRW323" s="13"/>
      <c r="IRX323" s="35"/>
      <c r="IRY323" s="35"/>
      <c r="IRZ323" s="15"/>
      <c r="ISB323" s="13"/>
      <c r="ISC323" s="35"/>
      <c r="ISD323" s="35"/>
      <c r="ISE323" s="15"/>
      <c r="ISG323" s="13"/>
      <c r="ISH323" s="35"/>
      <c r="ISI323" s="35"/>
      <c r="ISJ323" s="15"/>
      <c r="ISL323" s="13"/>
      <c r="ISM323" s="35"/>
      <c r="ISN323" s="35"/>
      <c r="ISO323" s="15"/>
      <c r="ISQ323" s="13"/>
      <c r="ISR323" s="35"/>
      <c r="ISS323" s="35"/>
      <c r="IST323" s="15"/>
      <c r="ISV323" s="13"/>
      <c r="ISW323" s="35"/>
      <c r="ISX323" s="35"/>
      <c r="ISY323" s="15"/>
      <c r="ITA323" s="13"/>
      <c r="ITB323" s="35"/>
      <c r="ITC323" s="35"/>
      <c r="ITD323" s="15"/>
      <c r="ITF323" s="13"/>
      <c r="ITG323" s="35"/>
      <c r="ITH323" s="35"/>
      <c r="ITI323" s="15"/>
      <c r="ITK323" s="13"/>
      <c r="ITL323" s="35"/>
      <c r="ITM323" s="35"/>
      <c r="ITN323" s="15"/>
      <c r="ITP323" s="13"/>
      <c r="ITQ323" s="35"/>
      <c r="ITR323" s="35"/>
      <c r="ITS323" s="15"/>
      <c r="ITU323" s="13"/>
      <c r="ITV323" s="35"/>
      <c r="ITW323" s="35"/>
      <c r="ITX323" s="15"/>
      <c r="ITZ323" s="13"/>
      <c r="IUA323" s="35"/>
      <c r="IUB323" s="35"/>
      <c r="IUC323" s="15"/>
      <c r="IUE323" s="13"/>
      <c r="IUF323" s="35"/>
      <c r="IUG323" s="35"/>
      <c r="IUH323" s="15"/>
      <c r="IUJ323" s="13"/>
      <c r="IUK323" s="35"/>
      <c r="IUL323" s="35"/>
      <c r="IUM323" s="15"/>
      <c r="IUO323" s="13"/>
      <c r="IUP323" s="35"/>
      <c r="IUQ323" s="35"/>
      <c r="IUR323" s="15"/>
      <c r="IUT323" s="13"/>
      <c r="IUU323" s="35"/>
      <c r="IUV323" s="35"/>
      <c r="IUW323" s="15"/>
      <c r="IUY323" s="13"/>
      <c r="IUZ323" s="35"/>
      <c r="IVA323" s="35"/>
      <c r="IVB323" s="15"/>
      <c r="IVD323" s="13"/>
      <c r="IVE323" s="35"/>
      <c r="IVF323" s="35"/>
      <c r="IVG323" s="15"/>
      <c r="IVI323" s="13"/>
      <c r="IVJ323" s="35"/>
      <c r="IVK323" s="35"/>
      <c r="IVL323" s="15"/>
      <c r="IVN323" s="13"/>
      <c r="IVO323" s="35"/>
      <c r="IVP323" s="35"/>
      <c r="IVQ323" s="15"/>
      <c r="IVS323" s="13"/>
      <c r="IVT323" s="35"/>
      <c r="IVU323" s="35"/>
      <c r="IVV323" s="15"/>
      <c r="IVX323" s="13"/>
      <c r="IVY323" s="35"/>
      <c r="IVZ323" s="35"/>
      <c r="IWA323" s="15"/>
      <c r="IWC323" s="13"/>
      <c r="IWD323" s="35"/>
      <c r="IWE323" s="35"/>
      <c r="IWF323" s="15"/>
      <c r="IWH323" s="13"/>
      <c r="IWI323" s="35"/>
      <c r="IWJ323" s="35"/>
      <c r="IWK323" s="15"/>
      <c r="IWM323" s="13"/>
      <c r="IWN323" s="35"/>
      <c r="IWO323" s="35"/>
      <c r="IWP323" s="15"/>
      <c r="IWR323" s="13"/>
      <c r="IWS323" s="35"/>
      <c r="IWT323" s="35"/>
      <c r="IWU323" s="15"/>
      <c r="IWW323" s="13"/>
      <c r="IWX323" s="35"/>
      <c r="IWY323" s="35"/>
      <c r="IWZ323" s="15"/>
      <c r="IXB323" s="13"/>
      <c r="IXC323" s="35"/>
      <c r="IXD323" s="35"/>
      <c r="IXE323" s="15"/>
      <c r="IXG323" s="13"/>
      <c r="IXH323" s="35"/>
      <c r="IXI323" s="35"/>
      <c r="IXJ323" s="15"/>
      <c r="IXL323" s="13"/>
      <c r="IXM323" s="35"/>
      <c r="IXN323" s="35"/>
      <c r="IXO323" s="15"/>
      <c r="IXQ323" s="13"/>
      <c r="IXR323" s="35"/>
      <c r="IXS323" s="35"/>
      <c r="IXT323" s="15"/>
      <c r="IXV323" s="13"/>
      <c r="IXW323" s="35"/>
      <c r="IXX323" s="35"/>
      <c r="IXY323" s="15"/>
      <c r="IYA323" s="13"/>
      <c r="IYB323" s="35"/>
      <c r="IYC323" s="35"/>
      <c r="IYD323" s="15"/>
      <c r="IYF323" s="13"/>
      <c r="IYG323" s="35"/>
      <c r="IYH323" s="35"/>
      <c r="IYI323" s="15"/>
      <c r="IYK323" s="13"/>
      <c r="IYL323" s="35"/>
      <c r="IYM323" s="35"/>
      <c r="IYN323" s="15"/>
      <c r="IYP323" s="13"/>
      <c r="IYQ323" s="35"/>
      <c r="IYR323" s="35"/>
      <c r="IYS323" s="15"/>
      <c r="IYU323" s="13"/>
      <c r="IYV323" s="35"/>
      <c r="IYW323" s="35"/>
      <c r="IYX323" s="15"/>
      <c r="IYZ323" s="13"/>
      <c r="IZA323" s="35"/>
      <c r="IZB323" s="35"/>
      <c r="IZC323" s="15"/>
      <c r="IZE323" s="13"/>
      <c r="IZF323" s="35"/>
      <c r="IZG323" s="35"/>
      <c r="IZH323" s="15"/>
      <c r="IZJ323" s="13"/>
      <c r="IZK323" s="35"/>
      <c r="IZL323" s="35"/>
      <c r="IZM323" s="15"/>
      <c r="IZO323" s="13"/>
      <c r="IZP323" s="35"/>
      <c r="IZQ323" s="35"/>
      <c r="IZR323" s="15"/>
      <c r="IZT323" s="13"/>
      <c r="IZU323" s="35"/>
      <c r="IZV323" s="35"/>
      <c r="IZW323" s="15"/>
      <c r="IZY323" s="13"/>
      <c r="IZZ323" s="35"/>
      <c r="JAA323" s="35"/>
      <c r="JAB323" s="15"/>
      <c r="JAD323" s="13"/>
      <c r="JAE323" s="35"/>
      <c r="JAF323" s="35"/>
      <c r="JAG323" s="15"/>
      <c r="JAI323" s="13"/>
      <c r="JAJ323" s="35"/>
      <c r="JAK323" s="35"/>
      <c r="JAL323" s="15"/>
      <c r="JAN323" s="13"/>
      <c r="JAO323" s="35"/>
      <c r="JAP323" s="35"/>
      <c r="JAQ323" s="15"/>
      <c r="JAS323" s="13"/>
      <c r="JAT323" s="35"/>
      <c r="JAU323" s="35"/>
      <c r="JAV323" s="15"/>
      <c r="JAX323" s="13"/>
      <c r="JAY323" s="35"/>
      <c r="JAZ323" s="35"/>
      <c r="JBA323" s="15"/>
      <c r="JBC323" s="13"/>
      <c r="JBD323" s="35"/>
      <c r="JBE323" s="35"/>
      <c r="JBF323" s="15"/>
      <c r="JBH323" s="13"/>
      <c r="JBI323" s="35"/>
      <c r="JBJ323" s="35"/>
      <c r="JBK323" s="15"/>
      <c r="JBM323" s="13"/>
      <c r="JBN323" s="35"/>
      <c r="JBO323" s="35"/>
      <c r="JBP323" s="15"/>
      <c r="JBR323" s="13"/>
      <c r="JBS323" s="35"/>
      <c r="JBT323" s="35"/>
      <c r="JBU323" s="15"/>
      <c r="JBW323" s="13"/>
      <c r="JBX323" s="35"/>
      <c r="JBY323" s="35"/>
      <c r="JBZ323" s="15"/>
      <c r="JCB323" s="13"/>
      <c r="JCC323" s="35"/>
      <c r="JCD323" s="35"/>
      <c r="JCE323" s="15"/>
      <c r="JCG323" s="13"/>
      <c r="JCH323" s="35"/>
      <c r="JCI323" s="35"/>
      <c r="JCJ323" s="15"/>
      <c r="JCL323" s="13"/>
      <c r="JCM323" s="35"/>
      <c r="JCN323" s="35"/>
      <c r="JCO323" s="15"/>
      <c r="JCQ323" s="13"/>
      <c r="JCR323" s="35"/>
      <c r="JCS323" s="35"/>
      <c r="JCT323" s="15"/>
      <c r="JCV323" s="13"/>
      <c r="JCW323" s="35"/>
      <c r="JCX323" s="35"/>
      <c r="JCY323" s="15"/>
      <c r="JDA323" s="13"/>
      <c r="JDB323" s="35"/>
      <c r="JDC323" s="35"/>
      <c r="JDD323" s="15"/>
      <c r="JDF323" s="13"/>
      <c r="JDG323" s="35"/>
      <c r="JDH323" s="35"/>
      <c r="JDI323" s="15"/>
      <c r="JDK323" s="13"/>
      <c r="JDL323" s="35"/>
      <c r="JDM323" s="35"/>
      <c r="JDN323" s="15"/>
      <c r="JDP323" s="13"/>
      <c r="JDQ323" s="35"/>
      <c r="JDR323" s="35"/>
      <c r="JDS323" s="15"/>
      <c r="JDU323" s="13"/>
      <c r="JDV323" s="35"/>
      <c r="JDW323" s="35"/>
      <c r="JDX323" s="15"/>
      <c r="JDZ323" s="13"/>
      <c r="JEA323" s="35"/>
      <c r="JEB323" s="35"/>
      <c r="JEC323" s="15"/>
      <c r="JEE323" s="13"/>
      <c r="JEF323" s="35"/>
      <c r="JEG323" s="35"/>
      <c r="JEH323" s="15"/>
      <c r="JEJ323" s="13"/>
      <c r="JEK323" s="35"/>
      <c r="JEL323" s="35"/>
      <c r="JEM323" s="15"/>
      <c r="JEO323" s="13"/>
      <c r="JEP323" s="35"/>
      <c r="JEQ323" s="35"/>
      <c r="JER323" s="15"/>
      <c r="JET323" s="13"/>
      <c r="JEU323" s="35"/>
      <c r="JEV323" s="35"/>
      <c r="JEW323" s="15"/>
      <c r="JEY323" s="13"/>
      <c r="JEZ323" s="35"/>
      <c r="JFA323" s="35"/>
      <c r="JFB323" s="15"/>
      <c r="JFD323" s="13"/>
      <c r="JFE323" s="35"/>
      <c r="JFF323" s="35"/>
      <c r="JFG323" s="15"/>
      <c r="JFI323" s="13"/>
      <c r="JFJ323" s="35"/>
      <c r="JFK323" s="35"/>
      <c r="JFL323" s="15"/>
      <c r="JFN323" s="13"/>
      <c r="JFO323" s="35"/>
      <c r="JFP323" s="35"/>
      <c r="JFQ323" s="15"/>
      <c r="JFS323" s="13"/>
      <c r="JFT323" s="35"/>
      <c r="JFU323" s="35"/>
      <c r="JFV323" s="15"/>
      <c r="JFX323" s="13"/>
      <c r="JFY323" s="35"/>
      <c r="JFZ323" s="35"/>
      <c r="JGA323" s="15"/>
      <c r="JGC323" s="13"/>
      <c r="JGD323" s="35"/>
      <c r="JGE323" s="35"/>
      <c r="JGF323" s="15"/>
      <c r="JGH323" s="13"/>
      <c r="JGI323" s="35"/>
      <c r="JGJ323" s="35"/>
      <c r="JGK323" s="15"/>
      <c r="JGM323" s="13"/>
      <c r="JGN323" s="35"/>
      <c r="JGO323" s="35"/>
      <c r="JGP323" s="15"/>
      <c r="JGR323" s="13"/>
      <c r="JGS323" s="35"/>
      <c r="JGT323" s="35"/>
      <c r="JGU323" s="15"/>
      <c r="JGW323" s="13"/>
      <c r="JGX323" s="35"/>
      <c r="JGY323" s="35"/>
      <c r="JGZ323" s="15"/>
      <c r="JHB323" s="13"/>
      <c r="JHC323" s="35"/>
      <c r="JHD323" s="35"/>
      <c r="JHE323" s="15"/>
      <c r="JHG323" s="13"/>
      <c r="JHH323" s="35"/>
      <c r="JHI323" s="35"/>
      <c r="JHJ323" s="15"/>
      <c r="JHL323" s="13"/>
      <c r="JHM323" s="35"/>
      <c r="JHN323" s="35"/>
      <c r="JHO323" s="15"/>
      <c r="JHQ323" s="13"/>
      <c r="JHR323" s="35"/>
      <c r="JHS323" s="35"/>
      <c r="JHT323" s="15"/>
      <c r="JHV323" s="13"/>
      <c r="JHW323" s="35"/>
      <c r="JHX323" s="35"/>
      <c r="JHY323" s="15"/>
      <c r="JIA323" s="13"/>
      <c r="JIB323" s="35"/>
      <c r="JIC323" s="35"/>
      <c r="JID323" s="15"/>
      <c r="JIF323" s="13"/>
      <c r="JIG323" s="35"/>
      <c r="JIH323" s="35"/>
      <c r="JII323" s="15"/>
      <c r="JIK323" s="13"/>
      <c r="JIL323" s="35"/>
      <c r="JIM323" s="35"/>
      <c r="JIN323" s="15"/>
      <c r="JIP323" s="13"/>
      <c r="JIQ323" s="35"/>
      <c r="JIR323" s="35"/>
      <c r="JIS323" s="15"/>
      <c r="JIU323" s="13"/>
      <c r="JIV323" s="35"/>
      <c r="JIW323" s="35"/>
      <c r="JIX323" s="15"/>
      <c r="JIZ323" s="13"/>
      <c r="JJA323" s="35"/>
      <c r="JJB323" s="35"/>
      <c r="JJC323" s="15"/>
      <c r="JJE323" s="13"/>
      <c r="JJF323" s="35"/>
      <c r="JJG323" s="35"/>
      <c r="JJH323" s="15"/>
      <c r="JJJ323" s="13"/>
      <c r="JJK323" s="35"/>
      <c r="JJL323" s="35"/>
      <c r="JJM323" s="15"/>
      <c r="JJO323" s="13"/>
      <c r="JJP323" s="35"/>
      <c r="JJQ323" s="35"/>
      <c r="JJR323" s="15"/>
      <c r="JJT323" s="13"/>
      <c r="JJU323" s="35"/>
      <c r="JJV323" s="35"/>
      <c r="JJW323" s="15"/>
      <c r="JJY323" s="13"/>
      <c r="JJZ323" s="35"/>
      <c r="JKA323" s="35"/>
      <c r="JKB323" s="15"/>
      <c r="JKD323" s="13"/>
      <c r="JKE323" s="35"/>
      <c r="JKF323" s="35"/>
      <c r="JKG323" s="15"/>
      <c r="JKI323" s="13"/>
      <c r="JKJ323" s="35"/>
      <c r="JKK323" s="35"/>
      <c r="JKL323" s="15"/>
      <c r="JKN323" s="13"/>
      <c r="JKO323" s="35"/>
      <c r="JKP323" s="35"/>
      <c r="JKQ323" s="15"/>
      <c r="JKS323" s="13"/>
      <c r="JKT323" s="35"/>
      <c r="JKU323" s="35"/>
      <c r="JKV323" s="15"/>
      <c r="JKX323" s="13"/>
      <c r="JKY323" s="35"/>
      <c r="JKZ323" s="35"/>
      <c r="JLA323" s="15"/>
      <c r="JLC323" s="13"/>
      <c r="JLD323" s="35"/>
      <c r="JLE323" s="35"/>
      <c r="JLF323" s="15"/>
      <c r="JLH323" s="13"/>
      <c r="JLI323" s="35"/>
      <c r="JLJ323" s="35"/>
      <c r="JLK323" s="15"/>
      <c r="JLM323" s="13"/>
      <c r="JLN323" s="35"/>
      <c r="JLO323" s="35"/>
      <c r="JLP323" s="15"/>
      <c r="JLR323" s="13"/>
      <c r="JLS323" s="35"/>
      <c r="JLT323" s="35"/>
      <c r="JLU323" s="15"/>
      <c r="JLW323" s="13"/>
      <c r="JLX323" s="35"/>
      <c r="JLY323" s="35"/>
      <c r="JLZ323" s="15"/>
      <c r="JMB323" s="13"/>
      <c r="JMC323" s="35"/>
      <c r="JMD323" s="35"/>
      <c r="JME323" s="15"/>
      <c r="JMG323" s="13"/>
      <c r="JMH323" s="35"/>
      <c r="JMI323" s="35"/>
      <c r="JMJ323" s="15"/>
      <c r="JML323" s="13"/>
      <c r="JMM323" s="35"/>
      <c r="JMN323" s="35"/>
      <c r="JMO323" s="15"/>
      <c r="JMQ323" s="13"/>
      <c r="JMR323" s="35"/>
      <c r="JMS323" s="35"/>
      <c r="JMT323" s="15"/>
      <c r="JMV323" s="13"/>
      <c r="JMW323" s="35"/>
      <c r="JMX323" s="35"/>
      <c r="JMY323" s="15"/>
      <c r="JNA323" s="13"/>
      <c r="JNB323" s="35"/>
      <c r="JNC323" s="35"/>
      <c r="JND323" s="15"/>
      <c r="JNF323" s="13"/>
      <c r="JNG323" s="35"/>
      <c r="JNH323" s="35"/>
      <c r="JNI323" s="15"/>
      <c r="JNK323" s="13"/>
      <c r="JNL323" s="35"/>
      <c r="JNM323" s="35"/>
      <c r="JNN323" s="15"/>
      <c r="JNP323" s="13"/>
      <c r="JNQ323" s="35"/>
      <c r="JNR323" s="35"/>
      <c r="JNS323" s="15"/>
      <c r="JNU323" s="13"/>
      <c r="JNV323" s="35"/>
      <c r="JNW323" s="35"/>
      <c r="JNX323" s="15"/>
      <c r="JNZ323" s="13"/>
      <c r="JOA323" s="35"/>
      <c r="JOB323" s="35"/>
      <c r="JOC323" s="15"/>
      <c r="JOE323" s="13"/>
      <c r="JOF323" s="35"/>
      <c r="JOG323" s="35"/>
      <c r="JOH323" s="15"/>
      <c r="JOJ323" s="13"/>
      <c r="JOK323" s="35"/>
      <c r="JOL323" s="35"/>
      <c r="JOM323" s="15"/>
      <c r="JOO323" s="13"/>
      <c r="JOP323" s="35"/>
      <c r="JOQ323" s="35"/>
      <c r="JOR323" s="15"/>
      <c r="JOT323" s="13"/>
      <c r="JOU323" s="35"/>
      <c r="JOV323" s="35"/>
      <c r="JOW323" s="15"/>
      <c r="JOY323" s="13"/>
      <c r="JOZ323" s="35"/>
      <c r="JPA323" s="35"/>
      <c r="JPB323" s="15"/>
      <c r="JPD323" s="13"/>
      <c r="JPE323" s="35"/>
      <c r="JPF323" s="35"/>
      <c r="JPG323" s="15"/>
      <c r="JPI323" s="13"/>
      <c r="JPJ323" s="35"/>
      <c r="JPK323" s="35"/>
      <c r="JPL323" s="15"/>
      <c r="JPN323" s="13"/>
      <c r="JPO323" s="35"/>
      <c r="JPP323" s="35"/>
      <c r="JPQ323" s="15"/>
      <c r="JPS323" s="13"/>
      <c r="JPT323" s="35"/>
      <c r="JPU323" s="35"/>
      <c r="JPV323" s="15"/>
      <c r="JPX323" s="13"/>
      <c r="JPY323" s="35"/>
      <c r="JPZ323" s="35"/>
      <c r="JQA323" s="15"/>
      <c r="JQC323" s="13"/>
      <c r="JQD323" s="35"/>
      <c r="JQE323" s="35"/>
      <c r="JQF323" s="15"/>
      <c r="JQH323" s="13"/>
      <c r="JQI323" s="35"/>
      <c r="JQJ323" s="35"/>
      <c r="JQK323" s="15"/>
      <c r="JQM323" s="13"/>
      <c r="JQN323" s="35"/>
      <c r="JQO323" s="35"/>
      <c r="JQP323" s="15"/>
      <c r="JQR323" s="13"/>
      <c r="JQS323" s="35"/>
      <c r="JQT323" s="35"/>
      <c r="JQU323" s="15"/>
      <c r="JQW323" s="13"/>
      <c r="JQX323" s="35"/>
      <c r="JQY323" s="35"/>
      <c r="JQZ323" s="15"/>
      <c r="JRB323" s="13"/>
      <c r="JRC323" s="35"/>
      <c r="JRD323" s="35"/>
      <c r="JRE323" s="15"/>
      <c r="JRG323" s="13"/>
      <c r="JRH323" s="35"/>
      <c r="JRI323" s="35"/>
      <c r="JRJ323" s="15"/>
      <c r="JRL323" s="13"/>
      <c r="JRM323" s="35"/>
      <c r="JRN323" s="35"/>
      <c r="JRO323" s="15"/>
      <c r="JRQ323" s="13"/>
      <c r="JRR323" s="35"/>
      <c r="JRS323" s="35"/>
      <c r="JRT323" s="15"/>
      <c r="JRV323" s="13"/>
      <c r="JRW323" s="35"/>
      <c r="JRX323" s="35"/>
      <c r="JRY323" s="15"/>
      <c r="JSA323" s="13"/>
      <c r="JSB323" s="35"/>
      <c r="JSC323" s="35"/>
      <c r="JSD323" s="15"/>
      <c r="JSF323" s="13"/>
      <c r="JSG323" s="35"/>
      <c r="JSH323" s="35"/>
      <c r="JSI323" s="15"/>
      <c r="JSK323" s="13"/>
      <c r="JSL323" s="35"/>
      <c r="JSM323" s="35"/>
      <c r="JSN323" s="15"/>
      <c r="JSP323" s="13"/>
      <c r="JSQ323" s="35"/>
      <c r="JSR323" s="35"/>
      <c r="JSS323" s="15"/>
      <c r="JSU323" s="13"/>
      <c r="JSV323" s="35"/>
      <c r="JSW323" s="35"/>
      <c r="JSX323" s="15"/>
      <c r="JSZ323" s="13"/>
      <c r="JTA323" s="35"/>
      <c r="JTB323" s="35"/>
      <c r="JTC323" s="15"/>
      <c r="JTE323" s="13"/>
      <c r="JTF323" s="35"/>
      <c r="JTG323" s="35"/>
      <c r="JTH323" s="15"/>
      <c r="JTJ323" s="13"/>
      <c r="JTK323" s="35"/>
      <c r="JTL323" s="35"/>
      <c r="JTM323" s="15"/>
      <c r="JTO323" s="13"/>
      <c r="JTP323" s="35"/>
      <c r="JTQ323" s="35"/>
      <c r="JTR323" s="15"/>
      <c r="JTT323" s="13"/>
      <c r="JTU323" s="35"/>
      <c r="JTV323" s="35"/>
      <c r="JTW323" s="15"/>
      <c r="JTY323" s="13"/>
      <c r="JTZ323" s="35"/>
      <c r="JUA323" s="35"/>
      <c r="JUB323" s="15"/>
      <c r="JUD323" s="13"/>
      <c r="JUE323" s="35"/>
      <c r="JUF323" s="35"/>
      <c r="JUG323" s="15"/>
      <c r="JUI323" s="13"/>
      <c r="JUJ323" s="35"/>
      <c r="JUK323" s="35"/>
      <c r="JUL323" s="15"/>
      <c r="JUN323" s="13"/>
      <c r="JUO323" s="35"/>
      <c r="JUP323" s="35"/>
      <c r="JUQ323" s="15"/>
      <c r="JUS323" s="13"/>
      <c r="JUT323" s="35"/>
      <c r="JUU323" s="35"/>
      <c r="JUV323" s="15"/>
      <c r="JUX323" s="13"/>
      <c r="JUY323" s="35"/>
      <c r="JUZ323" s="35"/>
      <c r="JVA323" s="15"/>
      <c r="JVC323" s="13"/>
      <c r="JVD323" s="35"/>
      <c r="JVE323" s="35"/>
      <c r="JVF323" s="15"/>
      <c r="JVH323" s="13"/>
      <c r="JVI323" s="35"/>
      <c r="JVJ323" s="35"/>
      <c r="JVK323" s="15"/>
      <c r="JVM323" s="13"/>
      <c r="JVN323" s="35"/>
      <c r="JVO323" s="35"/>
      <c r="JVP323" s="15"/>
      <c r="JVR323" s="13"/>
      <c r="JVS323" s="35"/>
      <c r="JVT323" s="35"/>
      <c r="JVU323" s="15"/>
      <c r="JVW323" s="13"/>
      <c r="JVX323" s="35"/>
      <c r="JVY323" s="35"/>
      <c r="JVZ323" s="15"/>
      <c r="JWB323" s="13"/>
      <c r="JWC323" s="35"/>
      <c r="JWD323" s="35"/>
      <c r="JWE323" s="15"/>
      <c r="JWG323" s="13"/>
      <c r="JWH323" s="35"/>
      <c r="JWI323" s="35"/>
      <c r="JWJ323" s="15"/>
      <c r="JWL323" s="13"/>
      <c r="JWM323" s="35"/>
      <c r="JWN323" s="35"/>
      <c r="JWO323" s="15"/>
      <c r="JWQ323" s="13"/>
      <c r="JWR323" s="35"/>
      <c r="JWS323" s="35"/>
      <c r="JWT323" s="15"/>
      <c r="JWV323" s="13"/>
      <c r="JWW323" s="35"/>
      <c r="JWX323" s="35"/>
      <c r="JWY323" s="15"/>
      <c r="JXA323" s="13"/>
      <c r="JXB323" s="35"/>
      <c r="JXC323" s="35"/>
      <c r="JXD323" s="15"/>
      <c r="JXF323" s="13"/>
      <c r="JXG323" s="35"/>
      <c r="JXH323" s="35"/>
      <c r="JXI323" s="15"/>
      <c r="JXK323" s="13"/>
      <c r="JXL323" s="35"/>
      <c r="JXM323" s="35"/>
      <c r="JXN323" s="15"/>
      <c r="JXP323" s="13"/>
      <c r="JXQ323" s="35"/>
      <c r="JXR323" s="35"/>
      <c r="JXS323" s="15"/>
      <c r="JXU323" s="13"/>
      <c r="JXV323" s="35"/>
      <c r="JXW323" s="35"/>
      <c r="JXX323" s="15"/>
      <c r="JXZ323" s="13"/>
      <c r="JYA323" s="35"/>
      <c r="JYB323" s="35"/>
      <c r="JYC323" s="15"/>
      <c r="JYE323" s="13"/>
      <c r="JYF323" s="35"/>
      <c r="JYG323" s="35"/>
      <c r="JYH323" s="15"/>
      <c r="JYJ323" s="13"/>
      <c r="JYK323" s="35"/>
      <c r="JYL323" s="35"/>
      <c r="JYM323" s="15"/>
      <c r="JYO323" s="13"/>
      <c r="JYP323" s="35"/>
      <c r="JYQ323" s="35"/>
      <c r="JYR323" s="15"/>
      <c r="JYT323" s="13"/>
      <c r="JYU323" s="35"/>
      <c r="JYV323" s="35"/>
      <c r="JYW323" s="15"/>
      <c r="JYY323" s="13"/>
      <c r="JYZ323" s="35"/>
      <c r="JZA323" s="35"/>
      <c r="JZB323" s="15"/>
      <c r="JZD323" s="13"/>
      <c r="JZE323" s="35"/>
      <c r="JZF323" s="35"/>
      <c r="JZG323" s="15"/>
      <c r="JZI323" s="13"/>
      <c r="JZJ323" s="35"/>
      <c r="JZK323" s="35"/>
      <c r="JZL323" s="15"/>
      <c r="JZN323" s="13"/>
      <c r="JZO323" s="35"/>
      <c r="JZP323" s="35"/>
      <c r="JZQ323" s="15"/>
      <c r="JZS323" s="13"/>
      <c r="JZT323" s="35"/>
      <c r="JZU323" s="35"/>
      <c r="JZV323" s="15"/>
      <c r="JZX323" s="13"/>
      <c r="JZY323" s="35"/>
      <c r="JZZ323" s="35"/>
      <c r="KAA323" s="15"/>
      <c r="KAC323" s="13"/>
      <c r="KAD323" s="35"/>
      <c r="KAE323" s="35"/>
      <c r="KAF323" s="15"/>
      <c r="KAH323" s="13"/>
      <c r="KAI323" s="35"/>
      <c r="KAJ323" s="35"/>
      <c r="KAK323" s="15"/>
      <c r="KAM323" s="13"/>
      <c r="KAN323" s="35"/>
      <c r="KAO323" s="35"/>
      <c r="KAP323" s="15"/>
      <c r="KAR323" s="13"/>
      <c r="KAS323" s="35"/>
      <c r="KAT323" s="35"/>
      <c r="KAU323" s="15"/>
      <c r="KAW323" s="13"/>
      <c r="KAX323" s="35"/>
      <c r="KAY323" s="35"/>
      <c r="KAZ323" s="15"/>
      <c r="KBB323" s="13"/>
      <c r="KBC323" s="35"/>
      <c r="KBD323" s="35"/>
      <c r="KBE323" s="15"/>
      <c r="KBG323" s="13"/>
      <c r="KBH323" s="35"/>
      <c r="KBI323" s="35"/>
      <c r="KBJ323" s="15"/>
      <c r="KBL323" s="13"/>
      <c r="KBM323" s="35"/>
      <c r="KBN323" s="35"/>
      <c r="KBO323" s="15"/>
      <c r="KBQ323" s="13"/>
      <c r="KBR323" s="35"/>
      <c r="KBS323" s="35"/>
      <c r="KBT323" s="15"/>
      <c r="KBV323" s="13"/>
      <c r="KBW323" s="35"/>
      <c r="KBX323" s="35"/>
      <c r="KBY323" s="15"/>
      <c r="KCA323" s="13"/>
      <c r="KCB323" s="35"/>
      <c r="KCC323" s="35"/>
      <c r="KCD323" s="15"/>
      <c r="KCF323" s="13"/>
      <c r="KCG323" s="35"/>
      <c r="KCH323" s="35"/>
      <c r="KCI323" s="15"/>
      <c r="KCK323" s="13"/>
      <c r="KCL323" s="35"/>
      <c r="KCM323" s="35"/>
      <c r="KCN323" s="15"/>
      <c r="KCP323" s="13"/>
      <c r="KCQ323" s="35"/>
      <c r="KCR323" s="35"/>
      <c r="KCS323" s="15"/>
      <c r="KCU323" s="13"/>
      <c r="KCV323" s="35"/>
      <c r="KCW323" s="35"/>
      <c r="KCX323" s="15"/>
      <c r="KCZ323" s="13"/>
      <c r="KDA323" s="35"/>
      <c r="KDB323" s="35"/>
      <c r="KDC323" s="15"/>
      <c r="KDE323" s="13"/>
      <c r="KDF323" s="35"/>
      <c r="KDG323" s="35"/>
      <c r="KDH323" s="15"/>
      <c r="KDJ323" s="13"/>
      <c r="KDK323" s="35"/>
      <c r="KDL323" s="35"/>
      <c r="KDM323" s="15"/>
      <c r="KDO323" s="13"/>
      <c r="KDP323" s="35"/>
      <c r="KDQ323" s="35"/>
      <c r="KDR323" s="15"/>
      <c r="KDT323" s="13"/>
      <c r="KDU323" s="35"/>
      <c r="KDV323" s="35"/>
      <c r="KDW323" s="15"/>
      <c r="KDY323" s="13"/>
      <c r="KDZ323" s="35"/>
      <c r="KEA323" s="35"/>
      <c r="KEB323" s="15"/>
      <c r="KED323" s="13"/>
      <c r="KEE323" s="35"/>
      <c r="KEF323" s="35"/>
      <c r="KEG323" s="15"/>
      <c r="KEI323" s="13"/>
      <c r="KEJ323" s="35"/>
      <c r="KEK323" s="35"/>
      <c r="KEL323" s="15"/>
      <c r="KEN323" s="13"/>
      <c r="KEO323" s="35"/>
      <c r="KEP323" s="35"/>
      <c r="KEQ323" s="15"/>
      <c r="KES323" s="13"/>
      <c r="KET323" s="35"/>
      <c r="KEU323" s="35"/>
      <c r="KEV323" s="15"/>
      <c r="KEX323" s="13"/>
      <c r="KEY323" s="35"/>
      <c r="KEZ323" s="35"/>
      <c r="KFA323" s="15"/>
      <c r="KFC323" s="13"/>
      <c r="KFD323" s="35"/>
      <c r="KFE323" s="35"/>
      <c r="KFF323" s="15"/>
      <c r="KFH323" s="13"/>
      <c r="KFI323" s="35"/>
      <c r="KFJ323" s="35"/>
      <c r="KFK323" s="15"/>
      <c r="KFM323" s="13"/>
      <c r="KFN323" s="35"/>
      <c r="KFO323" s="35"/>
      <c r="KFP323" s="15"/>
      <c r="KFR323" s="13"/>
      <c r="KFS323" s="35"/>
      <c r="KFT323" s="35"/>
      <c r="KFU323" s="15"/>
      <c r="KFW323" s="13"/>
      <c r="KFX323" s="35"/>
      <c r="KFY323" s="35"/>
      <c r="KFZ323" s="15"/>
      <c r="KGB323" s="13"/>
      <c r="KGC323" s="35"/>
      <c r="KGD323" s="35"/>
      <c r="KGE323" s="15"/>
      <c r="KGG323" s="13"/>
      <c r="KGH323" s="35"/>
      <c r="KGI323" s="35"/>
      <c r="KGJ323" s="15"/>
      <c r="KGL323" s="13"/>
      <c r="KGM323" s="35"/>
      <c r="KGN323" s="35"/>
      <c r="KGO323" s="15"/>
      <c r="KGQ323" s="13"/>
      <c r="KGR323" s="35"/>
      <c r="KGS323" s="35"/>
      <c r="KGT323" s="15"/>
      <c r="KGV323" s="13"/>
      <c r="KGW323" s="35"/>
      <c r="KGX323" s="35"/>
      <c r="KGY323" s="15"/>
      <c r="KHA323" s="13"/>
      <c r="KHB323" s="35"/>
      <c r="KHC323" s="35"/>
      <c r="KHD323" s="15"/>
      <c r="KHF323" s="13"/>
      <c r="KHG323" s="35"/>
      <c r="KHH323" s="35"/>
      <c r="KHI323" s="15"/>
      <c r="KHK323" s="13"/>
      <c r="KHL323" s="35"/>
      <c r="KHM323" s="35"/>
      <c r="KHN323" s="15"/>
      <c r="KHP323" s="13"/>
      <c r="KHQ323" s="35"/>
      <c r="KHR323" s="35"/>
      <c r="KHS323" s="15"/>
      <c r="KHU323" s="13"/>
      <c r="KHV323" s="35"/>
      <c r="KHW323" s="35"/>
      <c r="KHX323" s="15"/>
      <c r="KHZ323" s="13"/>
      <c r="KIA323" s="35"/>
      <c r="KIB323" s="35"/>
      <c r="KIC323" s="15"/>
      <c r="KIE323" s="13"/>
      <c r="KIF323" s="35"/>
      <c r="KIG323" s="35"/>
      <c r="KIH323" s="15"/>
      <c r="KIJ323" s="13"/>
      <c r="KIK323" s="35"/>
      <c r="KIL323" s="35"/>
      <c r="KIM323" s="15"/>
      <c r="KIO323" s="13"/>
      <c r="KIP323" s="35"/>
      <c r="KIQ323" s="35"/>
      <c r="KIR323" s="15"/>
      <c r="KIT323" s="13"/>
      <c r="KIU323" s="35"/>
      <c r="KIV323" s="35"/>
      <c r="KIW323" s="15"/>
      <c r="KIY323" s="13"/>
      <c r="KIZ323" s="35"/>
      <c r="KJA323" s="35"/>
      <c r="KJB323" s="15"/>
      <c r="KJD323" s="13"/>
      <c r="KJE323" s="35"/>
      <c r="KJF323" s="35"/>
      <c r="KJG323" s="15"/>
      <c r="KJI323" s="13"/>
      <c r="KJJ323" s="35"/>
      <c r="KJK323" s="35"/>
      <c r="KJL323" s="15"/>
      <c r="KJN323" s="13"/>
      <c r="KJO323" s="35"/>
      <c r="KJP323" s="35"/>
      <c r="KJQ323" s="15"/>
      <c r="KJS323" s="13"/>
      <c r="KJT323" s="35"/>
      <c r="KJU323" s="35"/>
      <c r="KJV323" s="15"/>
      <c r="KJX323" s="13"/>
      <c r="KJY323" s="35"/>
      <c r="KJZ323" s="35"/>
      <c r="KKA323" s="15"/>
      <c r="KKC323" s="13"/>
      <c r="KKD323" s="35"/>
      <c r="KKE323" s="35"/>
      <c r="KKF323" s="15"/>
      <c r="KKH323" s="13"/>
      <c r="KKI323" s="35"/>
      <c r="KKJ323" s="35"/>
      <c r="KKK323" s="15"/>
      <c r="KKM323" s="13"/>
      <c r="KKN323" s="35"/>
      <c r="KKO323" s="35"/>
      <c r="KKP323" s="15"/>
      <c r="KKR323" s="13"/>
      <c r="KKS323" s="35"/>
      <c r="KKT323" s="35"/>
      <c r="KKU323" s="15"/>
      <c r="KKW323" s="13"/>
      <c r="KKX323" s="35"/>
      <c r="KKY323" s="35"/>
      <c r="KKZ323" s="15"/>
      <c r="KLB323" s="13"/>
      <c r="KLC323" s="35"/>
      <c r="KLD323" s="35"/>
      <c r="KLE323" s="15"/>
      <c r="KLG323" s="13"/>
      <c r="KLH323" s="35"/>
      <c r="KLI323" s="35"/>
      <c r="KLJ323" s="15"/>
      <c r="KLL323" s="13"/>
      <c r="KLM323" s="35"/>
      <c r="KLN323" s="35"/>
      <c r="KLO323" s="15"/>
      <c r="KLQ323" s="13"/>
      <c r="KLR323" s="35"/>
      <c r="KLS323" s="35"/>
      <c r="KLT323" s="15"/>
      <c r="KLV323" s="13"/>
      <c r="KLW323" s="35"/>
      <c r="KLX323" s="35"/>
      <c r="KLY323" s="15"/>
      <c r="KMA323" s="13"/>
      <c r="KMB323" s="35"/>
      <c r="KMC323" s="35"/>
      <c r="KMD323" s="15"/>
      <c r="KMF323" s="13"/>
      <c r="KMG323" s="35"/>
      <c r="KMH323" s="35"/>
      <c r="KMI323" s="15"/>
      <c r="KMK323" s="13"/>
      <c r="KML323" s="35"/>
      <c r="KMM323" s="35"/>
      <c r="KMN323" s="15"/>
      <c r="KMP323" s="13"/>
      <c r="KMQ323" s="35"/>
      <c r="KMR323" s="35"/>
      <c r="KMS323" s="15"/>
      <c r="KMU323" s="13"/>
      <c r="KMV323" s="35"/>
      <c r="KMW323" s="35"/>
      <c r="KMX323" s="15"/>
      <c r="KMZ323" s="13"/>
      <c r="KNA323" s="35"/>
      <c r="KNB323" s="35"/>
      <c r="KNC323" s="15"/>
      <c r="KNE323" s="13"/>
      <c r="KNF323" s="35"/>
      <c r="KNG323" s="35"/>
      <c r="KNH323" s="15"/>
      <c r="KNJ323" s="13"/>
      <c r="KNK323" s="35"/>
      <c r="KNL323" s="35"/>
      <c r="KNM323" s="15"/>
      <c r="KNO323" s="13"/>
      <c r="KNP323" s="35"/>
      <c r="KNQ323" s="35"/>
      <c r="KNR323" s="15"/>
      <c r="KNT323" s="13"/>
      <c r="KNU323" s="35"/>
      <c r="KNV323" s="35"/>
      <c r="KNW323" s="15"/>
      <c r="KNY323" s="13"/>
      <c r="KNZ323" s="35"/>
      <c r="KOA323" s="35"/>
      <c r="KOB323" s="15"/>
      <c r="KOD323" s="13"/>
      <c r="KOE323" s="35"/>
      <c r="KOF323" s="35"/>
      <c r="KOG323" s="15"/>
      <c r="KOI323" s="13"/>
      <c r="KOJ323" s="35"/>
      <c r="KOK323" s="35"/>
      <c r="KOL323" s="15"/>
      <c r="KON323" s="13"/>
      <c r="KOO323" s="35"/>
      <c r="KOP323" s="35"/>
      <c r="KOQ323" s="15"/>
      <c r="KOS323" s="13"/>
      <c r="KOT323" s="35"/>
      <c r="KOU323" s="35"/>
      <c r="KOV323" s="15"/>
      <c r="KOX323" s="13"/>
      <c r="KOY323" s="35"/>
      <c r="KOZ323" s="35"/>
      <c r="KPA323" s="15"/>
      <c r="KPC323" s="13"/>
      <c r="KPD323" s="35"/>
      <c r="KPE323" s="35"/>
      <c r="KPF323" s="15"/>
      <c r="KPH323" s="13"/>
      <c r="KPI323" s="35"/>
      <c r="KPJ323" s="35"/>
      <c r="KPK323" s="15"/>
      <c r="KPM323" s="13"/>
      <c r="KPN323" s="35"/>
      <c r="KPO323" s="35"/>
      <c r="KPP323" s="15"/>
      <c r="KPR323" s="13"/>
      <c r="KPS323" s="35"/>
      <c r="KPT323" s="35"/>
      <c r="KPU323" s="15"/>
      <c r="KPW323" s="13"/>
      <c r="KPX323" s="35"/>
      <c r="KPY323" s="35"/>
      <c r="KPZ323" s="15"/>
      <c r="KQB323" s="13"/>
      <c r="KQC323" s="35"/>
      <c r="KQD323" s="35"/>
      <c r="KQE323" s="15"/>
      <c r="KQG323" s="13"/>
      <c r="KQH323" s="35"/>
      <c r="KQI323" s="35"/>
      <c r="KQJ323" s="15"/>
      <c r="KQL323" s="13"/>
      <c r="KQM323" s="35"/>
      <c r="KQN323" s="35"/>
      <c r="KQO323" s="15"/>
      <c r="KQQ323" s="13"/>
      <c r="KQR323" s="35"/>
      <c r="KQS323" s="35"/>
      <c r="KQT323" s="15"/>
      <c r="KQV323" s="13"/>
      <c r="KQW323" s="35"/>
      <c r="KQX323" s="35"/>
      <c r="KQY323" s="15"/>
      <c r="KRA323" s="13"/>
      <c r="KRB323" s="35"/>
      <c r="KRC323" s="35"/>
      <c r="KRD323" s="15"/>
      <c r="KRF323" s="13"/>
      <c r="KRG323" s="35"/>
      <c r="KRH323" s="35"/>
      <c r="KRI323" s="15"/>
      <c r="KRK323" s="13"/>
      <c r="KRL323" s="35"/>
      <c r="KRM323" s="35"/>
      <c r="KRN323" s="15"/>
      <c r="KRP323" s="13"/>
      <c r="KRQ323" s="35"/>
      <c r="KRR323" s="35"/>
      <c r="KRS323" s="15"/>
      <c r="KRU323" s="13"/>
      <c r="KRV323" s="35"/>
      <c r="KRW323" s="35"/>
      <c r="KRX323" s="15"/>
      <c r="KRZ323" s="13"/>
      <c r="KSA323" s="35"/>
      <c r="KSB323" s="35"/>
      <c r="KSC323" s="15"/>
      <c r="KSE323" s="13"/>
      <c r="KSF323" s="35"/>
      <c r="KSG323" s="35"/>
      <c r="KSH323" s="15"/>
      <c r="KSJ323" s="13"/>
      <c r="KSK323" s="35"/>
      <c r="KSL323" s="35"/>
      <c r="KSM323" s="15"/>
      <c r="KSO323" s="13"/>
      <c r="KSP323" s="35"/>
      <c r="KSQ323" s="35"/>
      <c r="KSR323" s="15"/>
      <c r="KST323" s="13"/>
      <c r="KSU323" s="35"/>
      <c r="KSV323" s="35"/>
      <c r="KSW323" s="15"/>
      <c r="KSY323" s="13"/>
      <c r="KSZ323" s="35"/>
      <c r="KTA323" s="35"/>
      <c r="KTB323" s="15"/>
      <c r="KTD323" s="13"/>
      <c r="KTE323" s="35"/>
      <c r="KTF323" s="35"/>
      <c r="KTG323" s="15"/>
      <c r="KTI323" s="13"/>
      <c r="KTJ323" s="35"/>
      <c r="KTK323" s="35"/>
      <c r="KTL323" s="15"/>
      <c r="KTN323" s="13"/>
      <c r="KTO323" s="35"/>
      <c r="KTP323" s="35"/>
      <c r="KTQ323" s="15"/>
      <c r="KTS323" s="13"/>
      <c r="KTT323" s="35"/>
      <c r="KTU323" s="35"/>
      <c r="KTV323" s="15"/>
      <c r="KTX323" s="13"/>
      <c r="KTY323" s="35"/>
      <c r="KTZ323" s="35"/>
      <c r="KUA323" s="15"/>
      <c r="KUC323" s="13"/>
      <c r="KUD323" s="35"/>
      <c r="KUE323" s="35"/>
      <c r="KUF323" s="15"/>
      <c r="KUH323" s="13"/>
      <c r="KUI323" s="35"/>
      <c r="KUJ323" s="35"/>
      <c r="KUK323" s="15"/>
      <c r="KUM323" s="13"/>
      <c r="KUN323" s="35"/>
      <c r="KUO323" s="35"/>
      <c r="KUP323" s="15"/>
      <c r="KUR323" s="13"/>
      <c r="KUS323" s="35"/>
      <c r="KUT323" s="35"/>
      <c r="KUU323" s="15"/>
      <c r="KUW323" s="13"/>
      <c r="KUX323" s="35"/>
      <c r="KUY323" s="35"/>
      <c r="KUZ323" s="15"/>
      <c r="KVB323" s="13"/>
      <c r="KVC323" s="35"/>
      <c r="KVD323" s="35"/>
      <c r="KVE323" s="15"/>
      <c r="KVG323" s="13"/>
      <c r="KVH323" s="35"/>
      <c r="KVI323" s="35"/>
      <c r="KVJ323" s="15"/>
      <c r="KVL323" s="13"/>
      <c r="KVM323" s="35"/>
      <c r="KVN323" s="35"/>
      <c r="KVO323" s="15"/>
      <c r="KVQ323" s="13"/>
      <c r="KVR323" s="35"/>
      <c r="KVS323" s="35"/>
      <c r="KVT323" s="15"/>
      <c r="KVV323" s="13"/>
      <c r="KVW323" s="35"/>
      <c r="KVX323" s="35"/>
      <c r="KVY323" s="15"/>
      <c r="KWA323" s="13"/>
      <c r="KWB323" s="35"/>
      <c r="KWC323" s="35"/>
      <c r="KWD323" s="15"/>
      <c r="KWF323" s="13"/>
      <c r="KWG323" s="35"/>
      <c r="KWH323" s="35"/>
      <c r="KWI323" s="15"/>
      <c r="KWK323" s="13"/>
      <c r="KWL323" s="35"/>
      <c r="KWM323" s="35"/>
      <c r="KWN323" s="15"/>
      <c r="KWP323" s="13"/>
      <c r="KWQ323" s="35"/>
      <c r="KWR323" s="35"/>
      <c r="KWS323" s="15"/>
      <c r="KWU323" s="13"/>
      <c r="KWV323" s="35"/>
      <c r="KWW323" s="35"/>
      <c r="KWX323" s="15"/>
      <c r="KWZ323" s="13"/>
      <c r="KXA323" s="35"/>
      <c r="KXB323" s="35"/>
      <c r="KXC323" s="15"/>
      <c r="KXE323" s="13"/>
      <c r="KXF323" s="35"/>
      <c r="KXG323" s="35"/>
      <c r="KXH323" s="15"/>
      <c r="KXJ323" s="13"/>
      <c r="KXK323" s="35"/>
      <c r="KXL323" s="35"/>
      <c r="KXM323" s="15"/>
      <c r="KXO323" s="13"/>
      <c r="KXP323" s="35"/>
      <c r="KXQ323" s="35"/>
      <c r="KXR323" s="15"/>
      <c r="KXT323" s="13"/>
      <c r="KXU323" s="35"/>
      <c r="KXV323" s="35"/>
      <c r="KXW323" s="15"/>
      <c r="KXY323" s="13"/>
      <c r="KXZ323" s="35"/>
      <c r="KYA323" s="35"/>
      <c r="KYB323" s="15"/>
      <c r="KYD323" s="13"/>
      <c r="KYE323" s="35"/>
      <c r="KYF323" s="35"/>
      <c r="KYG323" s="15"/>
      <c r="KYI323" s="13"/>
      <c r="KYJ323" s="35"/>
      <c r="KYK323" s="35"/>
      <c r="KYL323" s="15"/>
      <c r="KYN323" s="13"/>
      <c r="KYO323" s="35"/>
      <c r="KYP323" s="35"/>
      <c r="KYQ323" s="15"/>
      <c r="KYS323" s="13"/>
      <c r="KYT323" s="35"/>
      <c r="KYU323" s="35"/>
      <c r="KYV323" s="15"/>
      <c r="KYX323" s="13"/>
      <c r="KYY323" s="35"/>
      <c r="KYZ323" s="35"/>
      <c r="KZA323" s="15"/>
      <c r="KZC323" s="13"/>
      <c r="KZD323" s="35"/>
      <c r="KZE323" s="35"/>
      <c r="KZF323" s="15"/>
      <c r="KZH323" s="13"/>
      <c r="KZI323" s="35"/>
      <c r="KZJ323" s="35"/>
      <c r="KZK323" s="15"/>
      <c r="KZM323" s="13"/>
      <c r="KZN323" s="35"/>
      <c r="KZO323" s="35"/>
      <c r="KZP323" s="15"/>
      <c r="KZR323" s="13"/>
      <c r="KZS323" s="35"/>
      <c r="KZT323" s="35"/>
      <c r="KZU323" s="15"/>
      <c r="KZW323" s="13"/>
      <c r="KZX323" s="35"/>
      <c r="KZY323" s="35"/>
      <c r="KZZ323" s="15"/>
      <c r="LAB323" s="13"/>
      <c r="LAC323" s="35"/>
      <c r="LAD323" s="35"/>
      <c r="LAE323" s="15"/>
      <c r="LAG323" s="13"/>
      <c r="LAH323" s="35"/>
      <c r="LAI323" s="35"/>
      <c r="LAJ323" s="15"/>
      <c r="LAL323" s="13"/>
      <c r="LAM323" s="35"/>
      <c r="LAN323" s="35"/>
      <c r="LAO323" s="15"/>
      <c r="LAQ323" s="13"/>
      <c r="LAR323" s="35"/>
      <c r="LAS323" s="35"/>
      <c r="LAT323" s="15"/>
      <c r="LAV323" s="13"/>
      <c r="LAW323" s="35"/>
      <c r="LAX323" s="35"/>
      <c r="LAY323" s="15"/>
      <c r="LBA323" s="13"/>
      <c r="LBB323" s="35"/>
      <c r="LBC323" s="35"/>
      <c r="LBD323" s="15"/>
      <c r="LBF323" s="13"/>
      <c r="LBG323" s="35"/>
      <c r="LBH323" s="35"/>
      <c r="LBI323" s="15"/>
      <c r="LBK323" s="13"/>
      <c r="LBL323" s="35"/>
      <c r="LBM323" s="35"/>
      <c r="LBN323" s="15"/>
      <c r="LBP323" s="13"/>
      <c r="LBQ323" s="35"/>
      <c r="LBR323" s="35"/>
      <c r="LBS323" s="15"/>
      <c r="LBU323" s="13"/>
      <c r="LBV323" s="35"/>
      <c r="LBW323" s="35"/>
      <c r="LBX323" s="15"/>
      <c r="LBZ323" s="13"/>
      <c r="LCA323" s="35"/>
      <c r="LCB323" s="35"/>
      <c r="LCC323" s="15"/>
      <c r="LCE323" s="13"/>
      <c r="LCF323" s="35"/>
      <c r="LCG323" s="35"/>
      <c r="LCH323" s="15"/>
      <c r="LCJ323" s="13"/>
      <c r="LCK323" s="35"/>
      <c r="LCL323" s="35"/>
      <c r="LCM323" s="15"/>
      <c r="LCO323" s="13"/>
      <c r="LCP323" s="35"/>
      <c r="LCQ323" s="35"/>
      <c r="LCR323" s="15"/>
      <c r="LCT323" s="13"/>
      <c r="LCU323" s="35"/>
      <c r="LCV323" s="35"/>
      <c r="LCW323" s="15"/>
      <c r="LCY323" s="13"/>
      <c r="LCZ323" s="35"/>
      <c r="LDA323" s="35"/>
      <c r="LDB323" s="15"/>
      <c r="LDD323" s="13"/>
      <c r="LDE323" s="35"/>
      <c r="LDF323" s="35"/>
      <c r="LDG323" s="15"/>
      <c r="LDI323" s="13"/>
      <c r="LDJ323" s="35"/>
      <c r="LDK323" s="35"/>
      <c r="LDL323" s="15"/>
      <c r="LDN323" s="13"/>
      <c r="LDO323" s="35"/>
      <c r="LDP323" s="35"/>
      <c r="LDQ323" s="15"/>
      <c r="LDS323" s="13"/>
      <c r="LDT323" s="35"/>
      <c r="LDU323" s="35"/>
      <c r="LDV323" s="15"/>
      <c r="LDX323" s="13"/>
      <c r="LDY323" s="35"/>
      <c r="LDZ323" s="35"/>
      <c r="LEA323" s="15"/>
      <c r="LEC323" s="13"/>
      <c r="LED323" s="35"/>
      <c r="LEE323" s="35"/>
      <c r="LEF323" s="15"/>
      <c r="LEH323" s="13"/>
      <c r="LEI323" s="35"/>
      <c r="LEJ323" s="35"/>
      <c r="LEK323" s="15"/>
      <c r="LEM323" s="13"/>
      <c r="LEN323" s="35"/>
      <c r="LEO323" s="35"/>
      <c r="LEP323" s="15"/>
      <c r="LER323" s="13"/>
      <c r="LES323" s="35"/>
      <c r="LET323" s="35"/>
      <c r="LEU323" s="15"/>
      <c r="LEW323" s="13"/>
      <c r="LEX323" s="35"/>
      <c r="LEY323" s="35"/>
      <c r="LEZ323" s="15"/>
      <c r="LFB323" s="13"/>
      <c r="LFC323" s="35"/>
      <c r="LFD323" s="35"/>
      <c r="LFE323" s="15"/>
      <c r="LFG323" s="13"/>
      <c r="LFH323" s="35"/>
      <c r="LFI323" s="35"/>
      <c r="LFJ323" s="15"/>
      <c r="LFL323" s="13"/>
      <c r="LFM323" s="35"/>
      <c r="LFN323" s="35"/>
      <c r="LFO323" s="15"/>
      <c r="LFQ323" s="13"/>
      <c r="LFR323" s="35"/>
      <c r="LFS323" s="35"/>
      <c r="LFT323" s="15"/>
      <c r="LFV323" s="13"/>
      <c r="LFW323" s="35"/>
      <c r="LFX323" s="35"/>
      <c r="LFY323" s="15"/>
      <c r="LGA323" s="13"/>
      <c r="LGB323" s="35"/>
      <c r="LGC323" s="35"/>
      <c r="LGD323" s="15"/>
      <c r="LGF323" s="13"/>
      <c r="LGG323" s="35"/>
      <c r="LGH323" s="35"/>
      <c r="LGI323" s="15"/>
      <c r="LGK323" s="13"/>
      <c r="LGL323" s="35"/>
      <c r="LGM323" s="35"/>
      <c r="LGN323" s="15"/>
      <c r="LGP323" s="13"/>
      <c r="LGQ323" s="35"/>
      <c r="LGR323" s="35"/>
      <c r="LGS323" s="15"/>
      <c r="LGU323" s="13"/>
      <c r="LGV323" s="35"/>
      <c r="LGW323" s="35"/>
      <c r="LGX323" s="15"/>
      <c r="LGZ323" s="13"/>
      <c r="LHA323" s="35"/>
      <c r="LHB323" s="35"/>
      <c r="LHC323" s="15"/>
      <c r="LHE323" s="13"/>
      <c r="LHF323" s="35"/>
      <c r="LHG323" s="35"/>
      <c r="LHH323" s="15"/>
      <c r="LHJ323" s="13"/>
      <c r="LHK323" s="35"/>
      <c r="LHL323" s="35"/>
      <c r="LHM323" s="15"/>
      <c r="LHO323" s="13"/>
      <c r="LHP323" s="35"/>
      <c r="LHQ323" s="35"/>
      <c r="LHR323" s="15"/>
      <c r="LHT323" s="13"/>
      <c r="LHU323" s="35"/>
      <c r="LHV323" s="35"/>
      <c r="LHW323" s="15"/>
      <c r="LHY323" s="13"/>
      <c r="LHZ323" s="35"/>
      <c r="LIA323" s="35"/>
      <c r="LIB323" s="15"/>
      <c r="LID323" s="13"/>
      <c r="LIE323" s="35"/>
      <c r="LIF323" s="35"/>
      <c r="LIG323" s="15"/>
      <c r="LII323" s="13"/>
      <c r="LIJ323" s="35"/>
      <c r="LIK323" s="35"/>
      <c r="LIL323" s="15"/>
      <c r="LIN323" s="13"/>
      <c r="LIO323" s="35"/>
      <c r="LIP323" s="35"/>
      <c r="LIQ323" s="15"/>
      <c r="LIS323" s="13"/>
      <c r="LIT323" s="35"/>
      <c r="LIU323" s="35"/>
      <c r="LIV323" s="15"/>
      <c r="LIX323" s="13"/>
      <c r="LIY323" s="35"/>
      <c r="LIZ323" s="35"/>
      <c r="LJA323" s="15"/>
      <c r="LJC323" s="13"/>
      <c r="LJD323" s="35"/>
      <c r="LJE323" s="35"/>
      <c r="LJF323" s="15"/>
      <c r="LJH323" s="13"/>
      <c r="LJI323" s="35"/>
      <c r="LJJ323" s="35"/>
      <c r="LJK323" s="15"/>
      <c r="LJM323" s="13"/>
      <c r="LJN323" s="35"/>
      <c r="LJO323" s="35"/>
      <c r="LJP323" s="15"/>
      <c r="LJR323" s="13"/>
      <c r="LJS323" s="35"/>
      <c r="LJT323" s="35"/>
      <c r="LJU323" s="15"/>
      <c r="LJW323" s="13"/>
      <c r="LJX323" s="35"/>
      <c r="LJY323" s="35"/>
      <c r="LJZ323" s="15"/>
      <c r="LKB323" s="13"/>
      <c r="LKC323" s="35"/>
      <c r="LKD323" s="35"/>
      <c r="LKE323" s="15"/>
      <c r="LKG323" s="13"/>
      <c r="LKH323" s="35"/>
      <c r="LKI323" s="35"/>
      <c r="LKJ323" s="15"/>
      <c r="LKL323" s="13"/>
      <c r="LKM323" s="35"/>
      <c r="LKN323" s="35"/>
      <c r="LKO323" s="15"/>
      <c r="LKQ323" s="13"/>
      <c r="LKR323" s="35"/>
      <c r="LKS323" s="35"/>
      <c r="LKT323" s="15"/>
      <c r="LKV323" s="13"/>
      <c r="LKW323" s="35"/>
      <c r="LKX323" s="35"/>
      <c r="LKY323" s="15"/>
      <c r="LLA323" s="13"/>
      <c r="LLB323" s="35"/>
      <c r="LLC323" s="35"/>
      <c r="LLD323" s="15"/>
      <c r="LLF323" s="13"/>
      <c r="LLG323" s="35"/>
      <c r="LLH323" s="35"/>
      <c r="LLI323" s="15"/>
      <c r="LLK323" s="13"/>
      <c r="LLL323" s="35"/>
      <c r="LLM323" s="35"/>
      <c r="LLN323" s="15"/>
      <c r="LLP323" s="13"/>
      <c r="LLQ323" s="35"/>
      <c r="LLR323" s="35"/>
      <c r="LLS323" s="15"/>
      <c r="LLU323" s="13"/>
      <c r="LLV323" s="35"/>
      <c r="LLW323" s="35"/>
      <c r="LLX323" s="15"/>
      <c r="LLZ323" s="13"/>
      <c r="LMA323" s="35"/>
      <c r="LMB323" s="35"/>
      <c r="LMC323" s="15"/>
      <c r="LME323" s="13"/>
      <c r="LMF323" s="35"/>
      <c r="LMG323" s="35"/>
      <c r="LMH323" s="15"/>
      <c r="LMJ323" s="13"/>
      <c r="LMK323" s="35"/>
      <c r="LML323" s="35"/>
      <c r="LMM323" s="15"/>
      <c r="LMO323" s="13"/>
      <c r="LMP323" s="35"/>
      <c r="LMQ323" s="35"/>
      <c r="LMR323" s="15"/>
      <c r="LMT323" s="13"/>
      <c r="LMU323" s="35"/>
      <c r="LMV323" s="35"/>
      <c r="LMW323" s="15"/>
      <c r="LMY323" s="13"/>
      <c r="LMZ323" s="35"/>
      <c r="LNA323" s="35"/>
      <c r="LNB323" s="15"/>
      <c r="LND323" s="13"/>
      <c r="LNE323" s="35"/>
      <c r="LNF323" s="35"/>
      <c r="LNG323" s="15"/>
      <c r="LNI323" s="13"/>
      <c r="LNJ323" s="35"/>
      <c r="LNK323" s="35"/>
      <c r="LNL323" s="15"/>
      <c r="LNN323" s="13"/>
      <c r="LNO323" s="35"/>
      <c r="LNP323" s="35"/>
      <c r="LNQ323" s="15"/>
      <c r="LNS323" s="13"/>
      <c r="LNT323" s="35"/>
      <c r="LNU323" s="35"/>
      <c r="LNV323" s="15"/>
      <c r="LNX323" s="13"/>
      <c r="LNY323" s="35"/>
      <c r="LNZ323" s="35"/>
      <c r="LOA323" s="15"/>
      <c r="LOC323" s="13"/>
      <c r="LOD323" s="35"/>
      <c r="LOE323" s="35"/>
      <c r="LOF323" s="15"/>
      <c r="LOH323" s="13"/>
      <c r="LOI323" s="35"/>
      <c r="LOJ323" s="35"/>
      <c r="LOK323" s="15"/>
      <c r="LOM323" s="13"/>
      <c r="LON323" s="35"/>
      <c r="LOO323" s="35"/>
      <c r="LOP323" s="15"/>
      <c r="LOR323" s="13"/>
      <c r="LOS323" s="35"/>
      <c r="LOT323" s="35"/>
      <c r="LOU323" s="15"/>
      <c r="LOW323" s="13"/>
      <c r="LOX323" s="35"/>
      <c r="LOY323" s="35"/>
      <c r="LOZ323" s="15"/>
      <c r="LPB323" s="13"/>
      <c r="LPC323" s="35"/>
      <c r="LPD323" s="35"/>
      <c r="LPE323" s="15"/>
      <c r="LPG323" s="13"/>
      <c r="LPH323" s="35"/>
      <c r="LPI323" s="35"/>
      <c r="LPJ323" s="15"/>
      <c r="LPL323" s="13"/>
      <c r="LPM323" s="35"/>
      <c r="LPN323" s="35"/>
      <c r="LPO323" s="15"/>
      <c r="LPQ323" s="13"/>
      <c r="LPR323" s="35"/>
      <c r="LPS323" s="35"/>
      <c r="LPT323" s="15"/>
      <c r="LPV323" s="13"/>
      <c r="LPW323" s="35"/>
      <c r="LPX323" s="35"/>
      <c r="LPY323" s="15"/>
      <c r="LQA323" s="13"/>
      <c r="LQB323" s="35"/>
      <c r="LQC323" s="35"/>
      <c r="LQD323" s="15"/>
      <c r="LQF323" s="13"/>
      <c r="LQG323" s="35"/>
      <c r="LQH323" s="35"/>
      <c r="LQI323" s="15"/>
      <c r="LQK323" s="13"/>
      <c r="LQL323" s="35"/>
      <c r="LQM323" s="35"/>
      <c r="LQN323" s="15"/>
      <c r="LQP323" s="13"/>
      <c r="LQQ323" s="35"/>
      <c r="LQR323" s="35"/>
      <c r="LQS323" s="15"/>
      <c r="LQU323" s="13"/>
      <c r="LQV323" s="35"/>
      <c r="LQW323" s="35"/>
      <c r="LQX323" s="15"/>
      <c r="LQZ323" s="13"/>
      <c r="LRA323" s="35"/>
      <c r="LRB323" s="35"/>
      <c r="LRC323" s="15"/>
      <c r="LRE323" s="13"/>
      <c r="LRF323" s="35"/>
      <c r="LRG323" s="35"/>
      <c r="LRH323" s="15"/>
      <c r="LRJ323" s="13"/>
      <c r="LRK323" s="35"/>
      <c r="LRL323" s="35"/>
      <c r="LRM323" s="15"/>
      <c r="LRO323" s="13"/>
      <c r="LRP323" s="35"/>
      <c r="LRQ323" s="35"/>
      <c r="LRR323" s="15"/>
      <c r="LRT323" s="13"/>
      <c r="LRU323" s="35"/>
      <c r="LRV323" s="35"/>
      <c r="LRW323" s="15"/>
      <c r="LRY323" s="13"/>
      <c r="LRZ323" s="35"/>
      <c r="LSA323" s="35"/>
      <c r="LSB323" s="15"/>
      <c r="LSD323" s="13"/>
      <c r="LSE323" s="35"/>
      <c r="LSF323" s="35"/>
      <c r="LSG323" s="15"/>
      <c r="LSI323" s="13"/>
      <c r="LSJ323" s="35"/>
      <c r="LSK323" s="35"/>
      <c r="LSL323" s="15"/>
      <c r="LSN323" s="13"/>
      <c r="LSO323" s="35"/>
      <c r="LSP323" s="35"/>
      <c r="LSQ323" s="15"/>
      <c r="LSS323" s="13"/>
      <c r="LST323" s="35"/>
      <c r="LSU323" s="35"/>
      <c r="LSV323" s="15"/>
      <c r="LSX323" s="13"/>
      <c r="LSY323" s="35"/>
      <c r="LSZ323" s="35"/>
      <c r="LTA323" s="15"/>
      <c r="LTC323" s="13"/>
      <c r="LTD323" s="35"/>
      <c r="LTE323" s="35"/>
      <c r="LTF323" s="15"/>
      <c r="LTH323" s="13"/>
      <c r="LTI323" s="35"/>
      <c r="LTJ323" s="35"/>
      <c r="LTK323" s="15"/>
      <c r="LTM323" s="13"/>
      <c r="LTN323" s="35"/>
      <c r="LTO323" s="35"/>
      <c r="LTP323" s="15"/>
      <c r="LTR323" s="13"/>
      <c r="LTS323" s="35"/>
      <c r="LTT323" s="35"/>
      <c r="LTU323" s="15"/>
      <c r="LTW323" s="13"/>
      <c r="LTX323" s="35"/>
      <c r="LTY323" s="35"/>
      <c r="LTZ323" s="15"/>
      <c r="LUB323" s="13"/>
      <c r="LUC323" s="35"/>
      <c r="LUD323" s="35"/>
      <c r="LUE323" s="15"/>
      <c r="LUG323" s="13"/>
      <c r="LUH323" s="35"/>
      <c r="LUI323" s="35"/>
      <c r="LUJ323" s="15"/>
      <c r="LUL323" s="13"/>
      <c r="LUM323" s="35"/>
      <c r="LUN323" s="35"/>
      <c r="LUO323" s="15"/>
      <c r="LUQ323" s="13"/>
      <c r="LUR323" s="35"/>
      <c r="LUS323" s="35"/>
      <c r="LUT323" s="15"/>
      <c r="LUV323" s="13"/>
      <c r="LUW323" s="35"/>
      <c r="LUX323" s="35"/>
      <c r="LUY323" s="15"/>
      <c r="LVA323" s="13"/>
      <c r="LVB323" s="35"/>
      <c r="LVC323" s="35"/>
      <c r="LVD323" s="15"/>
      <c r="LVF323" s="13"/>
      <c r="LVG323" s="35"/>
      <c r="LVH323" s="35"/>
      <c r="LVI323" s="15"/>
      <c r="LVK323" s="13"/>
      <c r="LVL323" s="35"/>
      <c r="LVM323" s="35"/>
      <c r="LVN323" s="15"/>
      <c r="LVP323" s="13"/>
      <c r="LVQ323" s="35"/>
      <c r="LVR323" s="35"/>
      <c r="LVS323" s="15"/>
      <c r="LVU323" s="13"/>
      <c r="LVV323" s="35"/>
      <c r="LVW323" s="35"/>
      <c r="LVX323" s="15"/>
      <c r="LVZ323" s="13"/>
      <c r="LWA323" s="35"/>
      <c r="LWB323" s="35"/>
      <c r="LWC323" s="15"/>
      <c r="LWE323" s="13"/>
      <c r="LWF323" s="35"/>
      <c r="LWG323" s="35"/>
      <c r="LWH323" s="15"/>
      <c r="LWJ323" s="13"/>
      <c r="LWK323" s="35"/>
      <c r="LWL323" s="35"/>
      <c r="LWM323" s="15"/>
      <c r="LWO323" s="13"/>
      <c r="LWP323" s="35"/>
      <c r="LWQ323" s="35"/>
      <c r="LWR323" s="15"/>
      <c r="LWT323" s="13"/>
      <c r="LWU323" s="35"/>
      <c r="LWV323" s="35"/>
      <c r="LWW323" s="15"/>
      <c r="LWY323" s="13"/>
      <c r="LWZ323" s="35"/>
      <c r="LXA323" s="35"/>
      <c r="LXB323" s="15"/>
      <c r="LXD323" s="13"/>
      <c r="LXE323" s="35"/>
      <c r="LXF323" s="35"/>
      <c r="LXG323" s="15"/>
      <c r="LXI323" s="13"/>
      <c r="LXJ323" s="35"/>
      <c r="LXK323" s="35"/>
      <c r="LXL323" s="15"/>
      <c r="LXN323" s="13"/>
      <c r="LXO323" s="35"/>
      <c r="LXP323" s="35"/>
      <c r="LXQ323" s="15"/>
      <c r="LXS323" s="13"/>
      <c r="LXT323" s="35"/>
      <c r="LXU323" s="35"/>
      <c r="LXV323" s="15"/>
      <c r="LXX323" s="13"/>
      <c r="LXY323" s="35"/>
      <c r="LXZ323" s="35"/>
      <c r="LYA323" s="15"/>
      <c r="LYC323" s="13"/>
      <c r="LYD323" s="35"/>
      <c r="LYE323" s="35"/>
      <c r="LYF323" s="15"/>
      <c r="LYH323" s="13"/>
      <c r="LYI323" s="35"/>
      <c r="LYJ323" s="35"/>
      <c r="LYK323" s="15"/>
      <c r="LYM323" s="13"/>
      <c r="LYN323" s="35"/>
      <c r="LYO323" s="35"/>
      <c r="LYP323" s="15"/>
      <c r="LYR323" s="13"/>
      <c r="LYS323" s="35"/>
      <c r="LYT323" s="35"/>
      <c r="LYU323" s="15"/>
      <c r="LYW323" s="13"/>
      <c r="LYX323" s="35"/>
      <c r="LYY323" s="35"/>
      <c r="LYZ323" s="15"/>
      <c r="LZB323" s="13"/>
      <c r="LZC323" s="35"/>
      <c r="LZD323" s="35"/>
      <c r="LZE323" s="15"/>
      <c r="LZG323" s="13"/>
      <c r="LZH323" s="35"/>
      <c r="LZI323" s="35"/>
      <c r="LZJ323" s="15"/>
      <c r="LZL323" s="13"/>
      <c r="LZM323" s="35"/>
      <c r="LZN323" s="35"/>
      <c r="LZO323" s="15"/>
      <c r="LZQ323" s="13"/>
      <c r="LZR323" s="35"/>
      <c r="LZS323" s="35"/>
      <c r="LZT323" s="15"/>
      <c r="LZV323" s="13"/>
      <c r="LZW323" s="35"/>
      <c r="LZX323" s="35"/>
      <c r="LZY323" s="15"/>
      <c r="MAA323" s="13"/>
      <c r="MAB323" s="35"/>
      <c r="MAC323" s="35"/>
      <c r="MAD323" s="15"/>
      <c r="MAF323" s="13"/>
      <c r="MAG323" s="35"/>
      <c r="MAH323" s="35"/>
      <c r="MAI323" s="15"/>
      <c r="MAK323" s="13"/>
      <c r="MAL323" s="35"/>
      <c r="MAM323" s="35"/>
      <c r="MAN323" s="15"/>
      <c r="MAP323" s="13"/>
      <c r="MAQ323" s="35"/>
      <c r="MAR323" s="35"/>
      <c r="MAS323" s="15"/>
      <c r="MAU323" s="13"/>
      <c r="MAV323" s="35"/>
      <c r="MAW323" s="35"/>
      <c r="MAX323" s="15"/>
      <c r="MAZ323" s="13"/>
      <c r="MBA323" s="35"/>
      <c r="MBB323" s="35"/>
      <c r="MBC323" s="15"/>
      <c r="MBE323" s="13"/>
      <c r="MBF323" s="35"/>
      <c r="MBG323" s="35"/>
      <c r="MBH323" s="15"/>
      <c r="MBJ323" s="13"/>
      <c r="MBK323" s="35"/>
      <c r="MBL323" s="35"/>
      <c r="MBM323" s="15"/>
      <c r="MBO323" s="13"/>
      <c r="MBP323" s="35"/>
      <c r="MBQ323" s="35"/>
      <c r="MBR323" s="15"/>
      <c r="MBT323" s="13"/>
      <c r="MBU323" s="35"/>
      <c r="MBV323" s="35"/>
      <c r="MBW323" s="15"/>
      <c r="MBY323" s="13"/>
      <c r="MBZ323" s="35"/>
      <c r="MCA323" s="35"/>
      <c r="MCB323" s="15"/>
      <c r="MCD323" s="13"/>
      <c r="MCE323" s="35"/>
      <c r="MCF323" s="35"/>
      <c r="MCG323" s="15"/>
      <c r="MCI323" s="13"/>
      <c r="MCJ323" s="35"/>
      <c r="MCK323" s="35"/>
      <c r="MCL323" s="15"/>
      <c r="MCN323" s="13"/>
      <c r="MCO323" s="35"/>
      <c r="MCP323" s="35"/>
      <c r="MCQ323" s="15"/>
      <c r="MCS323" s="13"/>
      <c r="MCT323" s="35"/>
      <c r="MCU323" s="35"/>
      <c r="MCV323" s="15"/>
      <c r="MCX323" s="13"/>
      <c r="MCY323" s="35"/>
      <c r="MCZ323" s="35"/>
      <c r="MDA323" s="15"/>
      <c r="MDC323" s="13"/>
      <c r="MDD323" s="35"/>
      <c r="MDE323" s="35"/>
      <c r="MDF323" s="15"/>
      <c r="MDH323" s="13"/>
      <c r="MDI323" s="35"/>
      <c r="MDJ323" s="35"/>
      <c r="MDK323" s="15"/>
      <c r="MDM323" s="13"/>
      <c r="MDN323" s="35"/>
      <c r="MDO323" s="35"/>
      <c r="MDP323" s="15"/>
      <c r="MDR323" s="13"/>
      <c r="MDS323" s="35"/>
      <c r="MDT323" s="35"/>
      <c r="MDU323" s="15"/>
      <c r="MDW323" s="13"/>
      <c r="MDX323" s="35"/>
      <c r="MDY323" s="35"/>
      <c r="MDZ323" s="15"/>
      <c r="MEB323" s="13"/>
      <c r="MEC323" s="35"/>
      <c r="MED323" s="35"/>
      <c r="MEE323" s="15"/>
      <c r="MEG323" s="13"/>
      <c r="MEH323" s="35"/>
      <c r="MEI323" s="35"/>
      <c r="MEJ323" s="15"/>
      <c r="MEL323" s="13"/>
      <c r="MEM323" s="35"/>
      <c r="MEN323" s="35"/>
      <c r="MEO323" s="15"/>
      <c r="MEQ323" s="13"/>
      <c r="MER323" s="35"/>
      <c r="MES323" s="35"/>
      <c r="MET323" s="15"/>
      <c r="MEV323" s="13"/>
      <c r="MEW323" s="35"/>
      <c r="MEX323" s="35"/>
      <c r="MEY323" s="15"/>
      <c r="MFA323" s="13"/>
      <c r="MFB323" s="35"/>
      <c r="MFC323" s="35"/>
      <c r="MFD323" s="15"/>
      <c r="MFF323" s="13"/>
      <c r="MFG323" s="35"/>
      <c r="MFH323" s="35"/>
      <c r="MFI323" s="15"/>
      <c r="MFK323" s="13"/>
      <c r="MFL323" s="35"/>
      <c r="MFM323" s="35"/>
      <c r="MFN323" s="15"/>
      <c r="MFP323" s="13"/>
      <c r="MFQ323" s="35"/>
      <c r="MFR323" s="35"/>
      <c r="MFS323" s="15"/>
      <c r="MFU323" s="13"/>
      <c r="MFV323" s="35"/>
      <c r="MFW323" s="35"/>
      <c r="MFX323" s="15"/>
      <c r="MFZ323" s="13"/>
      <c r="MGA323" s="35"/>
      <c r="MGB323" s="35"/>
      <c r="MGC323" s="15"/>
      <c r="MGE323" s="13"/>
      <c r="MGF323" s="35"/>
      <c r="MGG323" s="35"/>
      <c r="MGH323" s="15"/>
      <c r="MGJ323" s="13"/>
      <c r="MGK323" s="35"/>
      <c r="MGL323" s="35"/>
      <c r="MGM323" s="15"/>
      <c r="MGO323" s="13"/>
      <c r="MGP323" s="35"/>
      <c r="MGQ323" s="35"/>
      <c r="MGR323" s="15"/>
      <c r="MGT323" s="13"/>
      <c r="MGU323" s="35"/>
      <c r="MGV323" s="35"/>
      <c r="MGW323" s="15"/>
      <c r="MGY323" s="13"/>
      <c r="MGZ323" s="35"/>
      <c r="MHA323" s="35"/>
      <c r="MHB323" s="15"/>
      <c r="MHD323" s="13"/>
      <c r="MHE323" s="35"/>
      <c r="MHF323" s="35"/>
      <c r="MHG323" s="15"/>
      <c r="MHI323" s="13"/>
      <c r="MHJ323" s="35"/>
      <c r="MHK323" s="35"/>
      <c r="MHL323" s="15"/>
      <c r="MHN323" s="13"/>
      <c r="MHO323" s="35"/>
      <c r="MHP323" s="35"/>
      <c r="MHQ323" s="15"/>
      <c r="MHS323" s="13"/>
      <c r="MHT323" s="35"/>
      <c r="MHU323" s="35"/>
      <c r="MHV323" s="15"/>
      <c r="MHX323" s="13"/>
      <c r="MHY323" s="35"/>
      <c r="MHZ323" s="35"/>
      <c r="MIA323" s="15"/>
      <c r="MIC323" s="13"/>
      <c r="MID323" s="35"/>
      <c r="MIE323" s="35"/>
      <c r="MIF323" s="15"/>
      <c r="MIH323" s="13"/>
      <c r="MII323" s="35"/>
      <c r="MIJ323" s="35"/>
      <c r="MIK323" s="15"/>
      <c r="MIM323" s="13"/>
      <c r="MIN323" s="35"/>
      <c r="MIO323" s="35"/>
      <c r="MIP323" s="15"/>
      <c r="MIR323" s="13"/>
      <c r="MIS323" s="35"/>
      <c r="MIT323" s="35"/>
      <c r="MIU323" s="15"/>
      <c r="MIW323" s="13"/>
      <c r="MIX323" s="35"/>
      <c r="MIY323" s="35"/>
      <c r="MIZ323" s="15"/>
      <c r="MJB323" s="13"/>
      <c r="MJC323" s="35"/>
      <c r="MJD323" s="35"/>
      <c r="MJE323" s="15"/>
      <c r="MJG323" s="13"/>
      <c r="MJH323" s="35"/>
      <c r="MJI323" s="35"/>
      <c r="MJJ323" s="15"/>
      <c r="MJL323" s="13"/>
      <c r="MJM323" s="35"/>
      <c r="MJN323" s="35"/>
      <c r="MJO323" s="15"/>
      <c r="MJQ323" s="13"/>
      <c r="MJR323" s="35"/>
      <c r="MJS323" s="35"/>
      <c r="MJT323" s="15"/>
      <c r="MJV323" s="13"/>
      <c r="MJW323" s="35"/>
      <c r="MJX323" s="35"/>
      <c r="MJY323" s="15"/>
      <c r="MKA323" s="13"/>
      <c r="MKB323" s="35"/>
      <c r="MKC323" s="35"/>
      <c r="MKD323" s="15"/>
      <c r="MKF323" s="13"/>
      <c r="MKG323" s="35"/>
      <c r="MKH323" s="35"/>
      <c r="MKI323" s="15"/>
      <c r="MKK323" s="13"/>
      <c r="MKL323" s="35"/>
      <c r="MKM323" s="35"/>
      <c r="MKN323" s="15"/>
      <c r="MKP323" s="13"/>
      <c r="MKQ323" s="35"/>
      <c r="MKR323" s="35"/>
      <c r="MKS323" s="15"/>
      <c r="MKU323" s="13"/>
      <c r="MKV323" s="35"/>
      <c r="MKW323" s="35"/>
      <c r="MKX323" s="15"/>
      <c r="MKZ323" s="13"/>
      <c r="MLA323" s="35"/>
      <c r="MLB323" s="35"/>
      <c r="MLC323" s="15"/>
      <c r="MLE323" s="13"/>
      <c r="MLF323" s="35"/>
      <c r="MLG323" s="35"/>
      <c r="MLH323" s="15"/>
      <c r="MLJ323" s="13"/>
      <c r="MLK323" s="35"/>
      <c r="MLL323" s="35"/>
      <c r="MLM323" s="15"/>
      <c r="MLO323" s="13"/>
      <c r="MLP323" s="35"/>
      <c r="MLQ323" s="35"/>
      <c r="MLR323" s="15"/>
      <c r="MLT323" s="13"/>
      <c r="MLU323" s="35"/>
      <c r="MLV323" s="35"/>
      <c r="MLW323" s="15"/>
      <c r="MLY323" s="13"/>
      <c r="MLZ323" s="35"/>
      <c r="MMA323" s="35"/>
      <c r="MMB323" s="15"/>
      <c r="MMD323" s="13"/>
      <c r="MME323" s="35"/>
      <c r="MMF323" s="35"/>
      <c r="MMG323" s="15"/>
      <c r="MMI323" s="13"/>
      <c r="MMJ323" s="35"/>
      <c r="MMK323" s="35"/>
      <c r="MML323" s="15"/>
      <c r="MMN323" s="13"/>
      <c r="MMO323" s="35"/>
      <c r="MMP323" s="35"/>
      <c r="MMQ323" s="15"/>
      <c r="MMS323" s="13"/>
      <c r="MMT323" s="35"/>
      <c r="MMU323" s="35"/>
      <c r="MMV323" s="15"/>
      <c r="MMX323" s="13"/>
      <c r="MMY323" s="35"/>
      <c r="MMZ323" s="35"/>
      <c r="MNA323" s="15"/>
      <c r="MNC323" s="13"/>
      <c r="MND323" s="35"/>
      <c r="MNE323" s="35"/>
      <c r="MNF323" s="15"/>
      <c r="MNH323" s="13"/>
      <c r="MNI323" s="35"/>
      <c r="MNJ323" s="35"/>
      <c r="MNK323" s="15"/>
      <c r="MNM323" s="13"/>
      <c r="MNN323" s="35"/>
      <c r="MNO323" s="35"/>
      <c r="MNP323" s="15"/>
      <c r="MNR323" s="13"/>
      <c r="MNS323" s="35"/>
      <c r="MNT323" s="35"/>
      <c r="MNU323" s="15"/>
      <c r="MNW323" s="13"/>
      <c r="MNX323" s="35"/>
      <c r="MNY323" s="35"/>
      <c r="MNZ323" s="15"/>
      <c r="MOB323" s="13"/>
      <c r="MOC323" s="35"/>
      <c r="MOD323" s="35"/>
      <c r="MOE323" s="15"/>
      <c r="MOG323" s="13"/>
      <c r="MOH323" s="35"/>
      <c r="MOI323" s="35"/>
      <c r="MOJ323" s="15"/>
      <c r="MOL323" s="13"/>
      <c r="MOM323" s="35"/>
      <c r="MON323" s="35"/>
      <c r="MOO323" s="15"/>
      <c r="MOQ323" s="13"/>
      <c r="MOR323" s="35"/>
      <c r="MOS323" s="35"/>
      <c r="MOT323" s="15"/>
      <c r="MOV323" s="13"/>
      <c r="MOW323" s="35"/>
      <c r="MOX323" s="35"/>
      <c r="MOY323" s="15"/>
      <c r="MPA323" s="13"/>
      <c r="MPB323" s="35"/>
      <c r="MPC323" s="35"/>
      <c r="MPD323" s="15"/>
      <c r="MPF323" s="13"/>
      <c r="MPG323" s="35"/>
      <c r="MPH323" s="35"/>
      <c r="MPI323" s="15"/>
      <c r="MPK323" s="13"/>
      <c r="MPL323" s="35"/>
      <c r="MPM323" s="35"/>
      <c r="MPN323" s="15"/>
      <c r="MPP323" s="13"/>
      <c r="MPQ323" s="35"/>
      <c r="MPR323" s="35"/>
      <c r="MPS323" s="15"/>
      <c r="MPU323" s="13"/>
      <c r="MPV323" s="35"/>
      <c r="MPW323" s="35"/>
      <c r="MPX323" s="15"/>
      <c r="MPZ323" s="13"/>
      <c r="MQA323" s="35"/>
      <c r="MQB323" s="35"/>
      <c r="MQC323" s="15"/>
      <c r="MQE323" s="13"/>
      <c r="MQF323" s="35"/>
      <c r="MQG323" s="35"/>
      <c r="MQH323" s="15"/>
      <c r="MQJ323" s="13"/>
      <c r="MQK323" s="35"/>
      <c r="MQL323" s="35"/>
      <c r="MQM323" s="15"/>
      <c r="MQO323" s="13"/>
      <c r="MQP323" s="35"/>
      <c r="MQQ323" s="35"/>
      <c r="MQR323" s="15"/>
      <c r="MQT323" s="13"/>
      <c r="MQU323" s="35"/>
      <c r="MQV323" s="35"/>
      <c r="MQW323" s="15"/>
      <c r="MQY323" s="13"/>
      <c r="MQZ323" s="35"/>
      <c r="MRA323" s="35"/>
      <c r="MRB323" s="15"/>
      <c r="MRD323" s="13"/>
      <c r="MRE323" s="35"/>
      <c r="MRF323" s="35"/>
      <c r="MRG323" s="15"/>
      <c r="MRI323" s="13"/>
      <c r="MRJ323" s="35"/>
      <c r="MRK323" s="35"/>
      <c r="MRL323" s="15"/>
      <c r="MRN323" s="13"/>
      <c r="MRO323" s="35"/>
      <c r="MRP323" s="35"/>
      <c r="MRQ323" s="15"/>
      <c r="MRS323" s="13"/>
      <c r="MRT323" s="35"/>
      <c r="MRU323" s="35"/>
      <c r="MRV323" s="15"/>
      <c r="MRX323" s="13"/>
      <c r="MRY323" s="35"/>
      <c r="MRZ323" s="35"/>
      <c r="MSA323" s="15"/>
      <c r="MSC323" s="13"/>
      <c r="MSD323" s="35"/>
      <c r="MSE323" s="35"/>
      <c r="MSF323" s="15"/>
      <c r="MSH323" s="13"/>
      <c r="MSI323" s="35"/>
      <c r="MSJ323" s="35"/>
      <c r="MSK323" s="15"/>
      <c r="MSM323" s="13"/>
      <c r="MSN323" s="35"/>
      <c r="MSO323" s="35"/>
      <c r="MSP323" s="15"/>
      <c r="MSR323" s="13"/>
      <c r="MSS323" s="35"/>
      <c r="MST323" s="35"/>
      <c r="MSU323" s="15"/>
      <c r="MSW323" s="13"/>
      <c r="MSX323" s="35"/>
      <c r="MSY323" s="35"/>
      <c r="MSZ323" s="15"/>
      <c r="MTB323" s="13"/>
      <c r="MTC323" s="35"/>
      <c r="MTD323" s="35"/>
      <c r="MTE323" s="15"/>
      <c r="MTG323" s="13"/>
      <c r="MTH323" s="35"/>
      <c r="MTI323" s="35"/>
      <c r="MTJ323" s="15"/>
      <c r="MTL323" s="13"/>
      <c r="MTM323" s="35"/>
      <c r="MTN323" s="35"/>
      <c r="MTO323" s="15"/>
      <c r="MTQ323" s="13"/>
      <c r="MTR323" s="35"/>
      <c r="MTS323" s="35"/>
      <c r="MTT323" s="15"/>
      <c r="MTV323" s="13"/>
      <c r="MTW323" s="35"/>
      <c r="MTX323" s="35"/>
      <c r="MTY323" s="15"/>
      <c r="MUA323" s="13"/>
      <c r="MUB323" s="35"/>
      <c r="MUC323" s="35"/>
      <c r="MUD323" s="15"/>
      <c r="MUF323" s="13"/>
      <c r="MUG323" s="35"/>
      <c r="MUH323" s="35"/>
      <c r="MUI323" s="15"/>
      <c r="MUK323" s="13"/>
      <c r="MUL323" s="35"/>
      <c r="MUM323" s="35"/>
      <c r="MUN323" s="15"/>
      <c r="MUP323" s="13"/>
      <c r="MUQ323" s="35"/>
      <c r="MUR323" s="35"/>
      <c r="MUS323" s="15"/>
      <c r="MUU323" s="13"/>
      <c r="MUV323" s="35"/>
      <c r="MUW323" s="35"/>
      <c r="MUX323" s="15"/>
      <c r="MUZ323" s="13"/>
      <c r="MVA323" s="35"/>
      <c r="MVB323" s="35"/>
      <c r="MVC323" s="15"/>
      <c r="MVE323" s="13"/>
      <c r="MVF323" s="35"/>
      <c r="MVG323" s="35"/>
      <c r="MVH323" s="15"/>
      <c r="MVJ323" s="13"/>
      <c r="MVK323" s="35"/>
      <c r="MVL323" s="35"/>
      <c r="MVM323" s="15"/>
      <c r="MVO323" s="13"/>
      <c r="MVP323" s="35"/>
      <c r="MVQ323" s="35"/>
      <c r="MVR323" s="15"/>
      <c r="MVT323" s="13"/>
      <c r="MVU323" s="35"/>
      <c r="MVV323" s="35"/>
      <c r="MVW323" s="15"/>
      <c r="MVY323" s="13"/>
      <c r="MVZ323" s="35"/>
      <c r="MWA323" s="35"/>
      <c r="MWB323" s="15"/>
      <c r="MWD323" s="13"/>
      <c r="MWE323" s="35"/>
      <c r="MWF323" s="35"/>
      <c r="MWG323" s="15"/>
      <c r="MWI323" s="13"/>
      <c r="MWJ323" s="35"/>
      <c r="MWK323" s="35"/>
      <c r="MWL323" s="15"/>
      <c r="MWN323" s="13"/>
      <c r="MWO323" s="35"/>
      <c r="MWP323" s="35"/>
      <c r="MWQ323" s="15"/>
      <c r="MWS323" s="13"/>
      <c r="MWT323" s="35"/>
      <c r="MWU323" s="35"/>
      <c r="MWV323" s="15"/>
      <c r="MWX323" s="13"/>
      <c r="MWY323" s="35"/>
      <c r="MWZ323" s="35"/>
      <c r="MXA323" s="15"/>
      <c r="MXC323" s="13"/>
      <c r="MXD323" s="35"/>
      <c r="MXE323" s="35"/>
      <c r="MXF323" s="15"/>
      <c r="MXH323" s="13"/>
      <c r="MXI323" s="35"/>
      <c r="MXJ323" s="35"/>
      <c r="MXK323" s="15"/>
      <c r="MXM323" s="13"/>
      <c r="MXN323" s="35"/>
      <c r="MXO323" s="35"/>
      <c r="MXP323" s="15"/>
      <c r="MXR323" s="13"/>
      <c r="MXS323" s="35"/>
      <c r="MXT323" s="35"/>
      <c r="MXU323" s="15"/>
      <c r="MXW323" s="13"/>
      <c r="MXX323" s="35"/>
      <c r="MXY323" s="35"/>
      <c r="MXZ323" s="15"/>
      <c r="MYB323" s="13"/>
      <c r="MYC323" s="35"/>
      <c r="MYD323" s="35"/>
      <c r="MYE323" s="15"/>
      <c r="MYG323" s="13"/>
      <c r="MYH323" s="35"/>
      <c r="MYI323" s="35"/>
      <c r="MYJ323" s="15"/>
      <c r="MYL323" s="13"/>
      <c r="MYM323" s="35"/>
      <c r="MYN323" s="35"/>
      <c r="MYO323" s="15"/>
      <c r="MYQ323" s="13"/>
      <c r="MYR323" s="35"/>
      <c r="MYS323" s="35"/>
      <c r="MYT323" s="15"/>
      <c r="MYV323" s="13"/>
      <c r="MYW323" s="35"/>
      <c r="MYX323" s="35"/>
      <c r="MYY323" s="15"/>
      <c r="MZA323" s="13"/>
      <c r="MZB323" s="35"/>
      <c r="MZC323" s="35"/>
      <c r="MZD323" s="15"/>
      <c r="MZF323" s="13"/>
      <c r="MZG323" s="35"/>
      <c r="MZH323" s="35"/>
      <c r="MZI323" s="15"/>
      <c r="MZK323" s="13"/>
      <c r="MZL323" s="35"/>
      <c r="MZM323" s="35"/>
      <c r="MZN323" s="15"/>
      <c r="MZP323" s="13"/>
      <c r="MZQ323" s="35"/>
      <c r="MZR323" s="35"/>
      <c r="MZS323" s="15"/>
      <c r="MZU323" s="13"/>
      <c r="MZV323" s="35"/>
      <c r="MZW323" s="35"/>
      <c r="MZX323" s="15"/>
      <c r="MZZ323" s="13"/>
      <c r="NAA323" s="35"/>
      <c r="NAB323" s="35"/>
      <c r="NAC323" s="15"/>
      <c r="NAE323" s="13"/>
      <c r="NAF323" s="35"/>
      <c r="NAG323" s="35"/>
      <c r="NAH323" s="15"/>
      <c r="NAJ323" s="13"/>
      <c r="NAK323" s="35"/>
      <c r="NAL323" s="35"/>
      <c r="NAM323" s="15"/>
      <c r="NAO323" s="13"/>
      <c r="NAP323" s="35"/>
      <c r="NAQ323" s="35"/>
      <c r="NAR323" s="15"/>
      <c r="NAT323" s="13"/>
      <c r="NAU323" s="35"/>
      <c r="NAV323" s="35"/>
      <c r="NAW323" s="15"/>
      <c r="NAY323" s="13"/>
      <c r="NAZ323" s="35"/>
      <c r="NBA323" s="35"/>
      <c r="NBB323" s="15"/>
      <c r="NBD323" s="13"/>
      <c r="NBE323" s="35"/>
      <c r="NBF323" s="35"/>
      <c r="NBG323" s="15"/>
      <c r="NBI323" s="13"/>
      <c r="NBJ323" s="35"/>
      <c r="NBK323" s="35"/>
      <c r="NBL323" s="15"/>
      <c r="NBN323" s="13"/>
      <c r="NBO323" s="35"/>
      <c r="NBP323" s="35"/>
      <c r="NBQ323" s="15"/>
      <c r="NBS323" s="13"/>
      <c r="NBT323" s="35"/>
      <c r="NBU323" s="35"/>
      <c r="NBV323" s="15"/>
      <c r="NBX323" s="13"/>
      <c r="NBY323" s="35"/>
      <c r="NBZ323" s="35"/>
      <c r="NCA323" s="15"/>
      <c r="NCC323" s="13"/>
      <c r="NCD323" s="35"/>
      <c r="NCE323" s="35"/>
      <c r="NCF323" s="15"/>
      <c r="NCH323" s="13"/>
      <c r="NCI323" s="35"/>
      <c r="NCJ323" s="35"/>
      <c r="NCK323" s="15"/>
      <c r="NCM323" s="13"/>
      <c r="NCN323" s="35"/>
      <c r="NCO323" s="35"/>
      <c r="NCP323" s="15"/>
      <c r="NCR323" s="13"/>
      <c r="NCS323" s="35"/>
      <c r="NCT323" s="35"/>
      <c r="NCU323" s="15"/>
      <c r="NCW323" s="13"/>
      <c r="NCX323" s="35"/>
      <c r="NCY323" s="35"/>
      <c r="NCZ323" s="15"/>
      <c r="NDB323" s="13"/>
      <c r="NDC323" s="35"/>
      <c r="NDD323" s="35"/>
      <c r="NDE323" s="15"/>
      <c r="NDG323" s="13"/>
      <c r="NDH323" s="35"/>
      <c r="NDI323" s="35"/>
      <c r="NDJ323" s="15"/>
      <c r="NDL323" s="13"/>
      <c r="NDM323" s="35"/>
      <c r="NDN323" s="35"/>
      <c r="NDO323" s="15"/>
      <c r="NDQ323" s="13"/>
      <c r="NDR323" s="35"/>
      <c r="NDS323" s="35"/>
      <c r="NDT323" s="15"/>
      <c r="NDV323" s="13"/>
      <c r="NDW323" s="35"/>
      <c r="NDX323" s="35"/>
      <c r="NDY323" s="15"/>
      <c r="NEA323" s="13"/>
      <c r="NEB323" s="35"/>
      <c r="NEC323" s="35"/>
      <c r="NED323" s="15"/>
      <c r="NEF323" s="13"/>
      <c r="NEG323" s="35"/>
      <c r="NEH323" s="35"/>
      <c r="NEI323" s="15"/>
      <c r="NEK323" s="13"/>
      <c r="NEL323" s="35"/>
      <c r="NEM323" s="35"/>
      <c r="NEN323" s="15"/>
      <c r="NEP323" s="13"/>
      <c r="NEQ323" s="35"/>
      <c r="NER323" s="35"/>
      <c r="NES323" s="15"/>
      <c r="NEU323" s="13"/>
      <c r="NEV323" s="35"/>
      <c r="NEW323" s="35"/>
      <c r="NEX323" s="15"/>
      <c r="NEZ323" s="13"/>
      <c r="NFA323" s="35"/>
      <c r="NFB323" s="35"/>
      <c r="NFC323" s="15"/>
      <c r="NFE323" s="13"/>
      <c r="NFF323" s="35"/>
      <c r="NFG323" s="35"/>
      <c r="NFH323" s="15"/>
      <c r="NFJ323" s="13"/>
      <c r="NFK323" s="35"/>
      <c r="NFL323" s="35"/>
      <c r="NFM323" s="15"/>
      <c r="NFO323" s="13"/>
      <c r="NFP323" s="35"/>
      <c r="NFQ323" s="35"/>
      <c r="NFR323" s="15"/>
      <c r="NFT323" s="13"/>
      <c r="NFU323" s="35"/>
      <c r="NFV323" s="35"/>
      <c r="NFW323" s="15"/>
      <c r="NFY323" s="13"/>
      <c r="NFZ323" s="35"/>
      <c r="NGA323" s="35"/>
      <c r="NGB323" s="15"/>
      <c r="NGD323" s="13"/>
      <c r="NGE323" s="35"/>
      <c r="NGF323" s="35"/>
      <c r="NGG323" s="15"/>
      <c r="NGI323" s="13"/>
      <c r="NGJ323" s="35"/>
      <c r="NGK323" s="35"/>
      <c r="NGL323" s="15"/>
      <c r="NGN323" s="13"/>
      <c r="NGO323" s="35"/>
      <c r="NGP323" s="35"/>
      <c r="NGQ323" s="15"/>
      <c r="NGS323" s="13"/>
      <c r="NGT323" s="35"/>
      <c r="NGU323" s="35"/>
      <c r="NGV323" s="15"/>
      <c r="NGX323" s="13"/>
      <c r="NGY323" s="35"/>
      <c r="NGZ323" s="35"/>
      <c r="NHA323" s="15"/>
      <c r="NHC323" s="13"/>
      <c r="NHD323" s="35"/>
      <c r="NHE323" s="35"/>
      <c r="NHF323" s="15"/>
      <c r="NHH323" s="13"/>
      <c r="NHI323" s="35"/>
      <c r="NHJ323" s="35"/>
      <c r="NHK323" s="15"/>
      <c r="NHM323" s="13"/>
      <c r="NHN323" s="35"/>
      <c r="NHO323" s="35"/>
      <c r="NHP323" s="15"/>
      <c r="NHR323" s="13"/>
      <c r="NHS323" s="35"/>
      <c r="NHT323" s="35"/>
      <c r="NHU323" s="15"/>
      <c r="NHW323" s="13"/>
      <c r="NHX323" s="35"/>
      <c r="NHY323" s="35"/>
      <c r="NHZ323" s="15"/>
      <c r="NIB323" s="13"/>
      <c r="NIC323" s="35"/>
      <c r="NID323" s="35"/>
      <c r="NIE323" s="15"/>
      <c r="NIG323" s="13"/>
      <c r="NIH323" s="35"/>
      <c r="NII323" s="35"/>
      <c r="NIJ323" s="15"/>
      <c r="NIL323" s="13"/>
      <c r="NIM323" s="35"/>
      <c r="NIN323" s="35"/>
      <c r="NIO323" s="15"/>
      <c r="NIQ323" s="13"/>
      <c r="NIR323" s="35"/>
      <c r="NIS323" s="35"/>
      <c r="NIT323" s="15"/>
      <c r="NIV323" s="13"/>
      <c r="NIW323" s="35"/>
      <c r="NIX323" s="35"/>
      <c r="NIY323" s="15"/>
      <c r="NJA323" s="13"/>
      <c r="NJB323" s="35"/>
      <c r="NJC323" s="35"/>
      <c r="NJD323" s="15"/>
      <c r="NJF323" s="13"/>
      <c r="NJG323" s="35"/>
      <c r="NJH323" s="35"/>
      <c r="NJI323" s="15"/>
      <c r="NJK323" s="13"/>
      <c r="NJL323" s="35"/>
      <c r="NJM323" s="35"/>
      <c r="NJN323" s="15"/>
      <c r="NJP323" s="13"/>
      <c r="NJQ323" s="35"/>
      <c r="NJR323" s="35"/>
      <c r="NJS323" s="15"/>
      <c r="NJU323" s="13"/>
      <c r="NJV323" s="35"/>
      <c r="NJW323" s="35"/>
      <c r="NJX323" s="15"/>
      <c r="NJZ323" s="13"/>
      <c r="NKA323" s="35"/>
      <c r="NKB323" s="35"/>
      <c r="NKC323" s="15"/>
      <c r="NKE323" s="13"/>
      <c r="NKF323" s="35"/>
      <c r="NKG323" s="35"/>
      <c r="NKH323" s="15"/>
      <c r="NKJ323" s="13"/>
      <c r="NKK323" s="35"/>
      <c r="NKL323" s="35"/>
      <c r="NKM323" s="15"/>
      <c r="NKO323" s="13"/>
      <c r="NKP323" s="35"/>
      <c r="NKQ323" s="35"/>
      <c r="NKR323" s="15"/>
      <c r="NKT323" s="13"/>
      <c r="NKU323" s="35"/>
      <c r="NKV323" s="35"/>
      <c r="NKW323" s="15"/>
      <c r="NKY323" s="13"/>
      <c r="NKZ323" s="35"/>
      <c r="NLA323" s="35"/>
      <c r="NLB323" s="15"/>
      <c r="NLD323" s="13"/>
      <c r="NLE323" s="35"/>
      <c r="NLF323" s="35"/>
      <c r="NLG323" s="15"/>
      <c r="NLI323" s="13"/>
      <c r="NLJ323" s="35"/>
      <c r="NLK323" s="35"/>
      <c r="NLL323" s="15"/>
      <c r="NLN323" s="13"/>
      <c r="NLO323" s="35"/>
      <c r="NLP323" s="35"/>
      <c r="NLQ323" s="15"/>
      <c r="NLS323" s="13"/>
      <c r="NLT323" s="35"/>
      <c r="NLU323" s="35"/>
      <c r="NLV323" s="15"/>
      <c r="NLX323" s="13"/>
      <c r="NLY323" s="35"/>
      <c r="NLZ323" s="35"/>
      <c r="NMA323" s="15"/>
      <c r="NMC323" s="13"/>
      <c r="NMD323" s="35"/>
      <c r="NME323" s="35"/>
      <c r="NMF323" s="15"/>
      <c r="NMH323" s="13"/>
      <c r="NMI323" s="35"/>
      <c r="NMJ323" s="35"/>
      <c r="NMK323" s="15"/>
      <c r="NMM323" s="13"/>
      <c r="NMN323" s="35"/>
      <c r="NMO323" s="35"/>
      <c r="NMP323" s="15"/>
      <c r="NMR323" s="13"/>
      <c r="NMS323" s="35"/>
      <c r="NMT323" s="35"/>
      <c r="NMU323" s="15"/>
      <c r="NMW323" s="13"/>
      <c r="NMX323" s="35"/>
      <c r="NMY323" s="35"/>
      <c r="NMZ323" s="15"/>
      <c r="NNB323" s="13"/>
      <c r="NNC323" s="35"/>
      <c r="NND323" s="35"/>
      <c r="NNE323" s="15"/>
      <c r="NNG323" s="13"/>
      <c r="NNH323" s="35"/>
      <c r="NNI323" s="35"/>
      <c r="NNJ323" s="15"/>
      <c r="NNL323" s="13"/>
      <c r="NNM323" s="35"/>
      <c r="NNN323" s="35"/>
      <c r="NNO323" s="15"/>
      <c r="NNQ323" s="13"/>
      <c r="NNR323" s="35"/>
      <c r="NNS323" s="35"/>
      <c r="NNT323" s="15"/>
      <c r="NNV323" s="13"/>
      <c r="NNW323" s="35"/>
      <c r="NNX323" s="35"/>
      <c r="NNY323" s="15"/>
      <c r="NOA323" s="13"/>
      <c r="NOB323" s="35"/>
      <c r="NOC323" s="35"/>
      <c r="NOD323" s="15"/>
      <c r="NOF323" s="13"/>
      <c r="NOG323" s="35"/>
      <c r="NOH323" s="35"/>
      <c r="NOI323" s="15"/>
      <c r="NOK323" s="13"/>
      <c r="NOL323" s="35"/>
      <c r="NOM323" s="35"/>
      <c r="NON323" s="15"/>
      <c r="NOP323" s="13"/>
      <c r="NOQ323" s="35"/>
      <c r="NOR323" s="35"/>
      <c r="NOS323" s="15"/>
      <c r="NOU323" s="13"/>
      <c r="NOV323" s="35"/>
      <c r="NOW323" s="35"/>
      <c r="NOX323" s="15"/>
      <c r="NOZ323" s="13"/>
      <c r="NPA323" s="35"/>
      <c r="NPB323" s="35"/>
      <c r="NPC323" s="15"/>
      <c r="NPE323" s="13"/>
      <c r="NPF323" s="35"/>
      <c r="NPG323" s="35"/>
      <c r="NPH323" s="15"/>
      <c r="NPJ323" s="13"/>
      <c r="NPK323" s="35"/>
      <c r="NPL323" s="35"/>
      <c r="NPM323" s="15"/>
      <c r="NPO323" s="13"/>
      <c r="NPP323" s="35"/>
      <c r="NPQ323" s="35"/>
      <c r="NPR323" s="15"/>
      <c r="NPT323" s="13"/>
      <c r="NPU323" s="35"/>
      <c r="NPV323" s="35"/>
      <c r="NPW323" s="15"/>
      <c r="NPY323" s="13"/>
      <c r="NPZ323" s="35"/>
      <c r="NQA323" s="35"/>
      <c r="NQB323" s="15"/>
      <c r="NQD323" s="13"/>
      <c r="NQE323" s="35"/>
      <c r="NQF323" s="35"/>
      <c r="NQG323" s="15"/>
      <c r="NQI323" s="13"/>
      <c r="NQJ323" s="35"/>
      <c r="NQK323" s="35"/>
      <c r="NQL323" s="15"/>
      <c r="NQN323" s="13"/>
      <c r="NQO323" s="35"/>
      <c r="NQP323" s="35"/>
      <c r="NQQ323" s="15"/>
      <c r="NQS323" s="13"/>
      <c r="NQT323" s="35"/>
      <c r="NQU323" s="35"/>
      <c r="NQV323" s="15"/>
      <c r="NQX323" s="13"/>
      <c r="NQY323" s="35"/>
      <c r="NQZ323" s="35"/>
      <c r="NRA323" s="15"/>
      <c r="NRC323" s="13"/>
      <c r="NRD323" s="35"/>
      <c r="NRE323" s="35"/>
      <c r="NRF323" s="15"/>
      <c r="NRH323" s="13"/>
      <c r="NRI323" s="35"/>
      <c r="NRJ323" s="35"/>
      <c r="NRK323" s="15"/>
      <c r="NRM323" s="13"/>
      <c r="NRN323" s="35"/>
      <c r="NRO323" s="35"/>
      <c r="NRP323" s="15"/>
      <c r="NRR323" s="13"/>
      <c r="NRS323" s="35"/>
      <c r="NRT323" s="35"/>
      <c r="NRU323" s="15"/>
      <c r="NRW323" s="13"/>
      <c r="NRX323" s="35"/>
      <c r="NRY323" s="35"/>
      <c r="NRZ323" s="15"/>
      <c r="NSB323" s="13"/>
      <c r="NSC323" s="35"/>
      <c r="NSD323" s="35"/>
      <c r="NSE323" s="15"/>
      <c r="NSG323" s="13"/>
      <c r="NSH323" s="35"/>
      <c r="NSI323" s="35"/>
      <c r="NSJ323" s="15"/>
      <c r="NSL323" s="13"/>
      <c r="NSM323" s="35"/>
      <c r="NSN323" s="35"/>
      <c r="NSO323" s="15"/>
      <c r="NSQ323" s="13"/>
      <c r="NSR323" s="35"/>
      <c r="NSS323" s="35"/>
      <c r="NST323" s="15"/>
      <c r="NSV323" s="13"/>
      <c r="NSW323" s="35"/>
      <c r="NSX323" s="35"/>
      <c r="NSY323" s="15"/>
      <c r="NTA323" s="13"/>
      <c r="NTB323" s="35"/>
      <c r="NTC323" s="35"/>
      <c r="NTD323" s="15"/>
      <c r="NTF323" s="13"/>
      <c r="NTG323" s="35"/>
      <c r="NTH323" s="35"/>
      <c r="NTI323" s="15"/>
      <c r="NTK323" s="13"/>
      <c r="NTL323" s="35"/>
      <c r="NTM323" s="35"/>
      <c r="NTN323" s="15"/>
      <c r="NTP323" s="13"/>
      <c r="NTQ323" s="35"/>
      <c r="NTR323" s="35"/>
      <c r="NTS323" s="15"/>
      <c r="NTU323" s="13"/>
      <c r="NTV323" s="35"/>
      <c r="NTW323" s="35"/>
      <c r="NTX323" s="15"/>
      <c r="NTZ323" s="13"/>
      <c r="NUA323" s="35"/>
      <c r="NUB323" s="35"/>
      <c r="NUC323" s="15"/>
      <c r="NUE323" s="13"/>
      <c r="NUF323" s="35"/>
      <c r="NUG323" s="35"/>
      <c r="NUH323" s="15"/>
      <c r="NUJ323" s="13"/>
      <c r="NUK323" s="35"/>
      <c r="NUL323" s="35"/>
      <c r="NUM323" s="15"/>
      <c r="NUO323" s="13"/>
      <c r="NUP323" s="35"/>
      <c r="NUQ323" s="35"/>
      <c r="NUR323" s="15"/>
      <c r="NUT323" s="13"/>
      <c r="NUU323" s="35"/>
      <c r="NUV323" s="35"/>
      <c r="NUW323" s="15"/>
      <c r="NUY323" s="13"/>
      <c r="NUZ323" s="35"/>
      <c r="NVA323" s="35"/>
      <c r="NVB323" s="15"/>
      <c r="NVD323" s="13"/>
      <c r="NVE323" s="35"/>
      <c r="NVF323" s="35"/>
      <c r="NVG323" s="15"/>
      <c r="NVI323" s="13"/>
      <c r="NVJ323" s="35"/>
      <c r="NVK323" s="35"/>
      <c r="NVL323" s="15"/>
      <c r="NVN323" s="13"/>
      <c r="NVO323" s="35"/>
      <c r="NVP323" s="35"/>
      <c r="NVQ323" s="15"/>
      <c r="NVS323" s="13"/>
      <c r="NVT323" s="35"/>
      <c r="NVU323" s="35"/>
      <c r="NVV323" s="15"/>
      <c r="NVX323" s="13"/>
      <c r="NVY323" s="35"/>
      <c r="NVZ323" s="35"/>
      <c r="NWA323" s="15"/>
      <c r="NWC323" s="13"/>
      <c r="NWD323" s="35"/>
      <c r="NWE323" s="35"/>
      <c r="NWF323" s="15"/>
      <c r="NWH323" s="13"/>
      <c r="NWI323" s="35"/>
      <c r="NWJ323" s="35"/>
      <c r="NWK323" s="15"/>
      <c r="NWM323" s="13"/>
      <c r="NWN323" s="35"/>
      <c r="NWO323" s="35"/>
      <c r="NWP323" s="15"/>
      <c r="NWR323" s="13"/>
      <c r="NWS323" s="35"/>
      <c r="NWT323" s="35"/>
      <c r="NWU323" s="15"/>
      <c r="NWW323" s="13"/>
      <c r="NWX323" s="35"/>
      <c r="NWY323" s="35"/>
      <c r="NWZ323" s="15"/>
      <c r="NXB323" s="13"/>
      <c r="NXC323" s="35"/>
      <c r="NXD323" s="35"/>
      <c r="NXE323" s="15"/>
      <c r="NXG323" s="13"/>
      <c r="NXH323" s="35"/>
      <c r="NXI323" s="35"/>
      <c r="NXJ323" s="15"/>
      <c r="NXL323" s="13"/>
      <c r="NXM323" s="35"/>
      <c r="NXN323" s="35"/>
      <c r="NXO323" s="15"/>
      <c r="NXQ323" s="13"/>
      <c r="NXR323" s="35"/>
      <c r="NXS323" s="35"/>
      <c r="NXT323" s="15"/>
      <c r="NXV323" s="13"/>
      <c r="NXW323" s="35"/>
      <c r="NXX323" s="35"/>
      <c r="NXY323" s="15"/>
      <c r="NYA323" s="13"/>
      <c r="NYB323" s="35"/>
      <c r="NYC323" s="35"/>
      <c r="NYD323" s="15"/>
      <c r="NYF323" s="13"/>
      <c r="NYG323" s="35"/>
      <c r="NYH323" s="35"/>
      <c r="NYI323" s="15"/>
      <c r="NYK323" s="13"/>
      <c r="NYL323" s="35"/>
      <c r="NYM323" s="35"/>
      <c r="NYN323" s="15"/>
      <c r="NYP323" s="13"/>
      <c r="NYQ323" s="35"/>
      <c r="NYR323" s="35"/>
      <c r="NYS323" s="15"/>
      <c r="NYU323" s="13"/>
      <c r="NYV323" s="35"/>
      <c r="NYW323" s="35"/>
      <c r="NYX323" s="15"/>
      <c r="NYZ323" s="13"/>
      <c r="NZA323" s="35"/>
      <c r="NZB323" s="35"/>
      <c r="NZC323" s="15"/>
      <c r="NZE323" s="13"/>
      <c r="NZF323" s="35"/>
      <c r="NZG323" s="35"/>
      <c r="NZH323" s="15"/>
      <c r="NZJ323" s="13"/>
      <c r="NZK323" s="35"/>
      <c r="NZL323" s="35"/>
      <c r="NZM323" s="15"/>
      <c r="NZO323" s="13"/>
      <c r="NZP323" s="35"/>
      <c r="NZQ323" s="35"/>
      <c r="NZR323" s="15"/>
      <c r="NZT323" s="13"/>
      <c r="NZU323" s="35"/>
      <c r="NZV323" s="35"/>
      <c r="NZW323" s="15"/>
      <c r="NZY323" s="13"/>
      <c r="NZZ323" s="35"/>
      <c r="OAA323" s="35"/>
      <c r="OAB323" s="15"/>
      <c r="OAD323" s="13"/>
      <c r="OAE323" s="35"/>
      <c r="OAF323" s="35"/>
      <c r="OAG323" s="15"/>
      <c r="OAI323" s="13"/>
      <c r="OAJ323" s="35"/>
      <c r="OAK323" s="35"/>
      <c r="OAL323" s="15"/>
      <c r="OAN323" s="13"/>
      <c r="OAO323" s="35"/>
      <c r="OAP323" s="35"/>
      <c r="OAQ323" s="15"/>
      <c r="OAS323" s="13"/>
      <c r="OAT323" s="35"/>
      <c r="OAU323" s="35"/>
      <c r="OAV323" s="15"/>
      <c r="OAX323" s="13"/>
      <c r="OAY323" s="35"/>
      <c r="OAZ323" s="35"/>
      <c r="OBA323" s="15"/>
      <c r="OBC323" s="13"/>
      <c r="OBD323" s="35"/>
      <c r="OBE323" s="35"/>
      <c r="OBF323" s="15"/>
      <c r="OBH323" s="13"/>
      <c r="OBI323" s="35"/>
      <c r="OBJ323" s="35"/>
      <c r="OBK323" s="15"/>
      <c r="OBM323" s="13"/>
      <c r="OBN323" s="35"/>
      <c r="OBO323" s="35"/>
      <c r="OBP323" s="15"/>
      <c r="OBR323" s="13"/>
      <c r="OBS323" s="35"/>
      <c r="OBT323" s="35"/>
      <c r="OBU323" s="15"/>
      <c r="OBW323" s="13"/>
      <c r="OBX323" s="35"/>
      <c r="OBY323" s="35"/>
      <c r="OBZ323" s="15"/>
      <c r="OCB323" s="13"/>
      <c r="OCC323" s="35"/>
      <c r="OCD323" s="35"/>
      <c r="OCE323" s="15"/>
      <c r="OCG323" s="13"/>
      <c r="OCH323" s="35"/>
      <c r="OCI323" s="35"/>
      <c r="OCJ323" s="15"/>
      <c r="OCL323" s="13"/>
      <c r="OCM323" s="35"/>
      <c r="OCN323" s="35"/>
      <c r="OCO323" s="15"/>
      <c r="OCQ323" s="13"/>
      <c r="OCR323" s="35"/>
      <c r="OCS323" s="35"/>
      <c r="OCT323" s="15"/>
      <c r="OCV323" s="13"/>
      <c r="OCW323" s="35"/>
      <c r="OCX323" s="35"/>
      <c r="OCY323" s="15"/>
      <c r="ODA323" s="13"/>
      <c r="ODB323" s="35"/>
      <c r="ODC323" s="35"/>
      <c r="ODD323" s="15"/>
      <c r="ODF323" s="13"/>
      <c r="ODG323" s="35"/>
      <c r="ODH323" s="35"/>
      <c r="ODI323" s="15"/>
      <c r="ODK323" s="13"/>
      <c r="ODL323" s="35"/>
      <c r="ODM323" s="35"/>
      <c r="ODN323" s="15"/>
      <c r="ODP323" s="13"/>
      <c r="ODQ323" s="35"/>
      <c r="ODR323" s="35"/>
      <c r="ODS323" s="15"/>
      <c r="ODU323" s="13"/>
      <c r="ODV323" s="35"/>
      <c r="ODW323" s="35"/>
      <c r="ODX323" s="15"/>
      <c r="ODZ323" s="13"/>
      <c r="OEA323" s="35"/>
      <c r="OEB323" s="35"/>
      <c r="OEC323" s="15"/>
      <c r="OEE323" s="13"/>
      <c r="OEF323" s="35"/>
      <c r="OEG323" s="35"/>
      <c r="OEH323" s="15"/>
      <c r="OEJ323" s="13"/>
      <c r="OEK323" s="35"/>
      <c r="OEL323" s="35"/>
      <c r="OEM323" s="15"/>
      <c r="OEO323" s="13"/>
      <c r="OEP323" s="35"/>
      <c r="OEQ323" s="35"/>
      <c r="OER323" s="15"/>
      <c r="OET323" s="13"/>
      <c r="OEU323" s="35"/>
      <c r="OEV323" s="35"/>
      <c r="OEW323" s="15"/>
      <c r="OEY323" s="13"/>
      <c r="OEZ323" s="35"/>
      <c r="OFA323" s="35"/>
      <c r="OFB323" s="15"/>
      <c r="OFD323" s="13"/>
      <c r="OFE323" s="35"/>
      <c r="OFF323" s="35"/>
      <c r="OFG323" s="15"/>
      <c r="OFI323" s="13"/>
      <c r="OFJ323" s="35"/>
      <c r="OFK323" s="35"/>
      <c r="OFL323" s="15"/>
      <c r="OFN323" s="13"/>
      <c r="OFO323" s="35"/>
      <c r="OFP323" s="35"/>
      <c r="OFQ323" s="15"/>
      <c r="OFS323" s="13"/>
      <c r="OFT323" s="35"/>
      <c r="OFU323" s="35"/>
      <c r="OFV323" s="15"/>
      <c r="OFX323" s="13"/>
      <c r="OFY323" s="35"/>
      <c r="OFZ323" s="35"/>
      <c r="OGA323" s="15"/>
      <c r="OGC323" s="13"/>
      <c r="OGD323" s="35"/>
      <c r="OGE323" s="35"/>
      <c r="OGF323" s="15"/>
      <c r="OGH323" s="13"/>
      <c r="OGI323" s="35"/>
      <c r="OGJ323" s="35"/>
      <c r="OGK323" s="15"/>
      <c r="OGM323" s="13"/>
      <c r="OGN323" s="35"/>
      <c r="OGO323" s="35"/>
      <c r="OGP323" s="15"/>
      <c r="OGR323" s="13"/>
      <c r="OGS323" s="35"/>
      <c r="OGT323" s="35"/>
      <c r="OGU323" s="15"/>
      <c r="OGW323" s="13"/>
      <c r="OGX323" s="35"/>
      <c r="OGY323" s="35"/>
      <c r="OGZ323" s="15"/>
      <c r="OHB323" s="13"/>
      <c r="OHC323" s="35"/>
      <c r="OHD323" s="35"/>
      <c r="OHE323" s="15"/>
      <c r="OHG323" s="13"/>
      <c r="OHH323" s="35"/>
      <c r="OHI323" s="35"/>
      <c r="OHJ323" s="15"/>
      <c r="OHL323" s="13"/>
      <c r="OHM323" s="35"/>
      <c r="OHN323" s="35"/>
      <c r="OHO323" s="15"/>
      <c r="OHQ323" s="13"/>
      <c r="OHR323" s="35"/>
      <c r="OHS323" s="35"/>
      <c r="OHT323" s="15"/>
      <c r="OHV323" s="13"/>
      <c r="OHW323" s="35"/>
      <c r="OHX323" s="35"/>
      <c r="OHY323" s="15"/>
      <c r="OIA323" s="13"/>
      <c r="OIB323" s="35"/>
      <c r="OIC323" s="35"/>
      <c r="OID323" s="15"/>
      <c r="OIF323" s="13"/>
      <c r="OIG323" s="35"/>
      <c r="OIH323" s="35"/>
      <c r="OII323" s="15"/>
      <c r="OIK323" s="13"/>
      <c r="OIL323" s="35"/>
      <c r="OIM323" s="35"/>
      <c r="OIN323" s="15"/>
      <c r="OIP323" s="13"/>
      <c r="OIQ323" s="35"/>
      <c r="OIR323" s="35"/>
      <c r="OIS323" s="15"/>
      <c r="OIU323" s="13"/>
      <c r="OIV323" s="35"/>
      <c r="OIW323" s="35"/>
      <c r="OIX323" s="15"/>
      <c r="OIZ323" s="13"/>
      <c r="OJA323" s="35"/>
      <c r="OJB323" s="35"/>
      <c r="OJC323" s="15"/>
      <c r="OJE323" s="13"/>
      <c r="OJF323" s="35"/>
      <c r="OJG323" s="35"/>
      <c r="OJH323" s="15"/>
      <c r="OJJ323" s="13"/>
      <c r="OJK323" s="35"/>
      <c r="OJL323" s="35"/>
      <c r="OJM323" s="15"/>
      <c r="OJO323" s="13"/>
      <c r="OJP323" s="35"/>
      <c r="OJQ323" s="35"/>
      <c r="OJR323" s="15"/>
      <c r="OJT323" s="13"/>
      <c r="OJU323" s="35"/>
      <c r="OJV323" s="35"/>
      <c r="OJW323" s="15"/>
      <c r="OJY323" s="13"/>
      <c r="OJZ323" s="35"/>
      <c r="OKA323" s="35"/>
      <c r="OKB323" s="15"/>
      <c r="OKD323" s="13"/>
      <c r="OKE323" s="35"/>
      <c r="OKF323" s="35"/>
      <c r="OKG323" s="15"/>
      <c r="OKI323" s="13"/>
      <c r="OKJ323" s="35"/>
      <c r="OKK323" s="35"/>
      <c r="OKL323" s="15"/>
      <c r="OKN323" s="13"/>
      <c r="OKO323" s="35"/>
      <c r="OKP323" s="35"/>
      <c r="OKQ323" s="15"/>
      <c r="OKS323" s="13"/>
      <c r="OKT323" s="35"/>
      <c r="OKU323" s="35"/>
      <c r="OKV323" s="15"/>
      <c r="OKX323" s="13"/>
      <c r="OKY323" s="35"/>
      <c r="OKZ323" s="35"/>
      <c r="OLA323" s="15"/>
      <c r="OLC323" s="13"/>
      <c r="OLD323" s="35"/>
      <c r="OLE323" s="35"/>
      <c r="OLF323" s="15"/>
      <c r="OLH323" s="13"/>
      <c r="OLI323" s="35"/>
      <c r="OLJ323" s="35"/>
      <c r="OLK323" s="15"/>
      <c r="OLM323" s="13"/>
      <c r="OLN323" s="35"/>
      <c r="OLO323" s="35"/>
      <c r="OLP323" s="15"/>
      <c r="OLR323" s="13"/>
      <c r="OLS323" s="35"/>
      <c r="OLT323" s="35"/>
      <c r="OLU323" s="15"/>
      <c r="OLW323" s="13"/>
      <c r="OLX323" s="35"/>
      <c r="OLY323" s="35"/>
      <c r="OLZ323" s="15"/>
      <c r="OMB323" s="13"/>
      <c r="OMC323" s="35"/>
      <c r="OMD323" s="35"/>
      <c r="OME323" s="15"/>
      <c r="OMG323" s="13"/>
      <c r="OMH323" s="35"/>
      <c r="OMI323" s="35"/>
      <c r="OMJ323" s="15"/>
      <c r="OML323" s="13"/>
      <c r="OMM323" s="35"/>
      <c r="OMN323" s="35"/>
      <c r="OMO323" s="15"/>
      <c r="OMQ323" s="13"/>
      <c r="OMR323" s="35"/>
      <c r="OMS323" s="35"/>
      <c r="OMT323" s="15"/>
      <c r="OMV323" s="13"/>
      <c r="OMW323" s="35"/>
      <c r="OMX323" s="35"/>
      <c r="OMY323" s="15"/>
      <c r="ONA323" s="13"/>
      <c r="ONB323" s="35"/>
      <c r="ONC323" s="35"/>
      <c r="OND323" s="15"/>
      <c r="ONF323" s="13"/>
      <c r="ONG323" s="35"/>
      <c r="ONH323" s="35"/>
      <c r="ONI323" s="15"/>
      <c r="ONK323" s="13"/>
      <c r="ONL323" s="35"/>
      <c r="ONM323" s="35"/>
      <c r="ONN323" s="15"/>
      <c r="ONP323" s="13"/>
      <c r="ONQ323" s="35"/>
      <c r="ONR323" s="35"/>
      <c r="ONS323" s="15"/>
      <c r="ONU323" s="13"/>
      <c r="ONV323" s="35"/>
      <c r="ONW323" s="35"/>
      <c r="ONX323" s="15"/>
      <c r="ONZ323" s="13"/>
      <c r="OOA323" s="35"/>
      <c r="OOB323" s="35"/>
      <c r="OOC323" s="15"/>
      <c r="OOE323" s="13"/>
      <c r="OOF323" s="35"/>
      <c r="OOG323" s="35"/>
      <c r="OOH323" s="15"/>
      <c r="OOJ323" s="13"/>
      <c r="OOK323" s="35"/>
      <c r="OOL323" s="35"/>
      <c r="OOM323" s="15"/>
      <c r="OOO323" s="13"/>
      <c r="OOP323" s="35"/>
      <c r="OOQ323" s="35"/>
      <c r="OOR323" s="15"/>
      <c r="OOT323" s="13"/>
      <c r="OOU323" s="35"/>
      <c r="OOV323" s="35"/>
      <c r="OOW323" s="15"/>
      <c r="OOY323" s="13"/>
      <c r="OOZ323" s="35"/>
      <c r="OPA323" s="35"/>
      <c r="OPB323" s="15"/>
      <c r="OPD323" s="13"/>
      <c r="OPE323" s="35"/>
      <c r="OPF323" s="35"/>
      <c r="OPG323" s="15"/>
      <c r="OPI323" s="13"/>
      <c r="OPJ323" s="35"/>
      <c r="OPK323" s="35"/>
      <c r="OPL323" s="15"/>
      <c r="OPN323" s="13"/>
      <c r="OPO323" s="35"/>
      <c r="OPP323" s="35"/>
      <c r="OPQ323" s="15"/>
      <c r="OPS323" s="13"/>
      <c r="OPT323" s="35"/>
      <c r="OPU323" s="35"/>
      <c r="OPV323" s="15"/>
      <c r="OPX323" s="13"/>
      <c r="OPY323" s="35"/>
      <c r="OPZ323" s="35"/>
      <c r="OQA323" s="15"/>
      <c r="OQC323" s="13"/>
      <c r="OQD323" s="35"/>
      <c r="OQE323" s="35"/>
      <c r="OQF323" s="15"/>
      <c r="OQH323" s="13"/>
      <c r="OQI323" s="35"/>
      <c r="OQJ323" s="35"/>
      <c r="OQK323" s="15"/>
      <c r="OQM323" s="13"/>
      <c r="OQN323" s="35"/>
      <c r="OQO323" s="35"/>
      <c r="OQP323" s="15"/>
      <c r="OQR323" s="13"/>
      <c r="OQS323" s="35"/>
      <c r="OQT323" s="35"/>
      <c r="OQU323" s="15"/>
      <c r="OQW323" s="13"/>
      <c r="OQX323" s="35"/>
      <c r="OQY323" s="35"/>
      <c r="OQZ323" s="15"/>
      <c r="ORB323" s="13"/>
      <c r="ORC323" s="35"/>
      <c r="ORD323" s="35"/>
      <c r="ORE323" s="15"/>
      <c r="ORG323" s="13"/>
      <c r="ORH323" s="35"/>
      <c r="ORI323" s="35"/>
      <c r="ORJ323" s="15"/>
      <c r="ORL323" s="13"/>
      <c r="ORM323" s="35"/>
      <c r="ORN323" s="35"/>
      <c r="ORO323" s="15"/>
      <c r="ORQ323" s="13"/>
      <c r="ORR323" s="35"/>
      <c r="ORS323" s="35"/>
      <c r="ORT323" s="15"/>
      <c r="ORV323" s="13"/>
      <c r="ORW323" s="35"/>
      <c r="ORX323" s="35"/>
      <c r="ORY323" s="15"/>
      <c r="OSA323" s="13"/>
      <c r="OSB323" s="35"/>
      <c r="OSC323" s="35"/>
      <c r="OSD323" s="15"/>
      <c r="OSF323" s="13"/>
      <c r="OSG323" s="35"/>
      <c r="OSH323" s="35"/>
      <c r="OSI323" s="15"/>
      <c r="OSK323" s="13"/>
      <c r="OSL323" s="35"/>
      <c r="OSM323" s="35"/>
      <c r="OSN323" s="15"/>
      <c r="OSP323" s="13"/>
      <c r="OSQ323" s="35"/>
      <c r="OSR323" s="35"/>
      <c r="OSS323" s="15"/>
      <c r="OSU323" s="13"/>
      <c r="OSV323" s="35"/>
      <c r="OSW323" s="35"/>
      <c r="OSX323" s="15"/>
      <c r="OSZ323" s="13"/>
      <c r="OTA323" s="35"/>
      <c r="OTB323" s="35"/>
      <c r="OTC323" s="15"/>
      <c r="OTE323" s="13"/>
      <c r="OTF323" s="35"/>
      <c r="OTG323" s="35"/>
      <c r="OTH323" s="15"/>
      <c r="OTJ323" s="13"/>
      <c r="OTK323" s="35"/>
      <c r="OTL323" s="35"/>
      <c r="OTM323" s="15"/>
      <c r="OTO323" s="13"/>
      <c r="OTP323" s="35"/>
      <c r="OTQ323" s="35"/>
      <c r="OTR323" s="15"/>
      <c r="OTT323" s="13"/>
      <c r="OTU323" s="35"/>
      <c r="OTV323" s="35"/>
      <c r="OTW323" s="15"/>
      <c r="OTY323" s="13"/>
      <c r="OTZ323" s="35"/>
      <c r="OUA323" s="35"/>
      <c r="OUB323" s="15"/>
      <c r="OUD323" s="13"/>
      <c r="OUE323" s="35"/>
      <c r="OUF323" s="35"/>
      <c r="OUG323" s="15"/>
      <c r="OUI323" s="13"/>
      <c r="OUJ323" s="35"/>
      <c r="OUK323" s="35"/>
      <c r="OUL323" s="15"/>
      <c r="OUN323" s="13"/>
      <c r="OUO323" s="35"/>
      <c r="OUP323" s="35"/>
      <c r="OUQ323" s="15"/>
      <c r="OUS323" s="13"/>
      <c r="OUT323" s="35"/>
      <c r="OUU323" s="35"/>
      <c r="OUV323" s="15"/>
      <c r="OUX323" s="13"/>
      <c r="OUY323" s="35"/>
      <c r="OUZ323" s="35"/>
      <c r="OVA323" s="15"/>
      <c r="OVC323" s="13"/>
      <c r="OVD323" s="35"/>
      <c r="OVE323" s="35"/>
      <c r="OVF323" s="15"/>
      <c r="OVH323" s="13"/>
      <c r="OVI323" s="35"/>
      <c r="OVJ323" s="35"/>
      <c r="OVK323" s="15"/>
      <c r="OVM323" s="13"/>
      <c r="OVN323" s="35"/>
      <c r="OVO323" s="35"/>
      <c r="OVP323" s="15"/>
      <c r="OVR323" s="13"/>
      <c r="OVS323" s="35"/>
      <c r="OVT323" s="35"/>
      <c r="OVU323" s="15"/>
      <c r="OVW323" s="13"/>
      <c r="OVX323" s="35"/>
      <c r="OVY323" s="35"/>
      <c r="OVZ323" s="15"/>
      <c r="OWB323" s="13"/>
      <c r="OWC323" s="35"/>
      <c r="OWD323" s="35"/>
      <c r="OWE323" s="15"/>
      <c r="OWG323" s="13"/>
      <c r="OWH323" s="35"/>
      <c r="OWI323" s="35"/>
      <c r="OWJ323" s="15"/>
      <c r="OWL323" s="13"/>
      <c r="OWM323" s="35"/>
      <c r="OWN323" s="35"/>
      <c r="OWO323" s="15"/>
      <c r="OWQ323" s="13"/>
      <c r="OWR323" s="35"/>
      <c r="OWS323" s="35"/>
      <c r="OWT323" s="15"/>
      <c r="OWV323" s="13"/>
      <c r="OWW323" s="35"/>
      <c r="OWX323" s="35"/>
      <c r="OWY323" s="15"/>
      <c r="OXA323" s="13"/>
      <c r="OXB323" s="35"/>
      <c r="OXC323" s="35"/>
      <c r="OXD323" s="15"/>
      <c r="OXF323" s="13"/>
      <c r="OXG323" s="35"/>
      <c r="OXH323" s="35"/>
      <c r="OXI323" s="15"/>
      <c r="OXK323" s="13"/>
      <c r="OXL323" s="35"/>
      <c r="OXM323" s="35"/>
      <c r="OXN323" s="15"/>
      <c r="OXP323" s="13"/>
      <c r="OXQ323" s="35"/>
      <c r="OXR323" s="35"/>
      <c r="OXS323" s="15"/>
      <c r="OXU323" s="13"/>
      <c r="OXV323" s="35"/>
      <c r="OXW323" s="35"/>
      <c r="OXX323" s="15"/>
      <c r="OXZ323" s="13"/>
      <c r="OYA323" s="35"/>
      <c r="OYB323" s="35"/>
      <c r="OYC323" s="15"/>
      <c r="OYE323" s="13"/>
      <c r="OYF323" s="35"/>
      <c r="OYG323" s="35"/>
      <c r="OYH323" s="15"/>
      <c r="OYJ323" s="13"/>
      <c r="OYK323" s="35"/>
      <c r="OYL323" s="35"/>
      <c r="OYM323" s="15"/>
      <c r="OYO323" s="13"/>
      <c r="OYP323" s="35"/>
      <c r="OYQ323" s="35"/>
      <c r="OYR323" s="15"/>
      <c r="OYT323" s="13"/>
      <c r="OYU323" s="35"/>
      <c r="OYV323" s="35"/>
      <c r="OYW323" s="15"/>
      <c r="OYY323" s="13"/>
      <c r="OYZ323" s="35"/>
      <c r="OZA323" s="35"/>
      <c r="OZB323" s="15"/>
      <c r="OZD323" s="13"/>
      <c r="OZE323" s="35"/>
      <c r="OZF323" s="35"/>
      <c r="OZG323" s="15"/>
      <c r="OZI323" s="13"/>
      <c r="OZJ323" s="35"/>
      <c r="OZK323" s="35"/>
      <c r="OZL323" s="15"/>
      <c r="OZN323" s="13"/>
      <c r="OZO323" s="35"/>
      <c r="OZP323" s="35"/>
      <c r="OZQ323" s="15"/>
      <c r="OZS323" s="13"/>
      <c r="OZT323" s="35"/>
      <c r="OZU323" s="35"/>
      <c r="OZV323" s="15"/>
      <c r="OZX323" s="13"/>
      <c r="OZY323" s="35"/>
      <c r="OZZ323" s="35"/>
      <c r="PAA323" s="15"/>
      <c r="PAC323" s="13"/>
      <c r="PAD323" s="35"/>
      <c r="PAE323" s="35"/>
      <c r="PAF323" s="15"/>
      <c r="PAH323" s="13"/>
      <c r="PAI323" s="35"/>
      <c r="PAJ323" s="35"/>
      <c r="PAK323" s="15"/>
      <c r="PAM323" s="13"/>
      <c r="PAN323" s="35"/>
      <c r="PAO323" s="35"/>
      <c r="PAP323" s="15"/>
      <c r="PAR323" s="13"/>
      <c r="PAS323" s="35"/>
      <c r="PAT323" s="35"/>
      <c r="PAU323" s="15"/>
      <c r="PAW323" s="13"/>
      <c r="PAX323" s="35"/>
      <c r="PAY323" s="35"/>
      <c r="PAZ323" s="15"/>
      <c r="PBB323" s="13"/>
      <c r="PBC323" s="35"/>
      <c r="PBD323" s="35"/>
      <c r="PBE323" s="15"/>
      <c r="PBG323" s="13"/>
      <c r="PBH323" s="35"/>
      <c r="PBI323" s="35"/>
      <c r="PBJ323" s="15"/>
      <c r="PBL323" s="13"/>
      <c r="PBM323" s="35"/>
      <c r="PBN323" s="35"/>
      <c r="PBO323" s="15"/>
      <c r="PBQ323" s="13"/>
      <c r="PBR323" s="35"/>
      <c r="PBS323" s="35"/>
      <c r="PBT323" s="15"/>
      <c r="PBV323" s="13"/>
      <c r="PBW323" s="35"/>
      <c r="PBX323" s="35"/>
      <c r="PBY323" s="15"/>
      <c r="PCA323" s="13"/>
      <c r="PCB323" s="35"/>
      <c r="PCC323" s="35"/>
      <c r="PCD323" s="15"/>
      <c r="PCF323" s="13"/>
      <c r="PCG323" s="35"/>
      <c r="PCH323" s="35"/>
      <c r="PCI323" s="15"/>
      <c r="PCK323" s="13"/>
      <c r="PCL323" s="35"/>
      <c r="PCM323" s="35"/>
      <c r="PCN323" s="15"/>
      <c r="PCP323" s="13"/>
      <c r="PCQ323" s="35"/>
      <c r="PCR323" s="35"/>
      <c r="PCS323" s="15"/>
      <c r="PCU323" s="13"/>
      <c r="PCV323" s="35"/>
      <c r="PCW323" s="35"/>
      <c r="PCX323" s="15"/>
      <c r="PCZ323" s="13"/>
      <c r="PDA323" s="35"/>
      <c r="PDB323" s="35"/>
      <c r="PDC323" s="15"/>
      <c r="PDE323" s="13"/>
      <c r="PDF323" s="35"/>
      <c r="PDG323" s="35"/>
      <c r="PDH323" s="15"/>
      <c r="PDJ323" s="13"/>
      <c r="PDK323" s="35"/>
      <c r="PDL323" s="35"/>
      <c r="PDM323" s="15"/>
      <c r="PDO323" s="13"/>
      <c r="PDP323" s="35"/>
      <c r="PDQ323" s="35"/>
      <c r="PDR323" s="15"/>
      <c r="PDT323" s="13"/>
      <c r="PDU323" s="35"/>
      <c r="PDV323" s="35"/>
      <c r="PDW323" s="15"/>
      <c r="PDY323" s="13"/>
      <c r="PDZ323" s="35"/>
      <c r="PEA323" s="35"/>
      <c r="PEB323" s="15"/>
      <c r="PED323" s="13"/>
      <c r="PEE323" s="35"/>
      <c r="PEF323" s="35"/>
      <c r="PEG323" s="15"/>
      <c r="PEI323" s="13"/>
      <c r="PEJ323" s="35"/>
      <c r="PEK323" s="35"/>
      <c r="PEL323" s="15"/>
      <c r="PEN323" s="13"/>
      <c r="PEO323" s="35"/>
      <c r="PEP323" s="35"/>
      <c r="PEQ323" s="15"/>
      <c r="PES323" s="13"/>
      <c r="PET323" s="35"/>
      <c r="PEU323" s="35"/>
      <c r="PEV323" s="15"/>
      <c r="PEX323" s="13"/>
      <c r="PEY323" s="35"/>
      <c r="PEZ323" s="35"/>
      <c r="PFA323" s="15"/>
      <c r="PFC323" s="13"/>
      <c r="PFD323" s="35"/>
      <c r="PFE323" s="35"/>
      <c r="PFF323" s="15"/>
      <c r="PFH323" s="13"/>
      <c r="PFI323" s="35"/>
      <c r="PFJ323" s="35"/>
      <c r="PFK323" s="15"/>
      <c r="PFM323" s="13"/>
      <c r="PFN323" s="35"/>
      <c r="PFO323" s="35"/>
      <c r="PFP323" s="15"/>
      <c r="PFR323" s="13"/>
      <c r="PFS323" s="35"/>
      <c r="PFT323" s="35"/>
      <c r="PFU323" s="15"/>
      <c r="PFW323" s="13"/>
      <c r="PFX323" s="35"/>
      <c r="PFY323" s="35"/>
      <c r="PFZ323" s="15"/>
      <c r="PGB323" s="13"/>
      <c r="PGC323" s="35"/>
      <c r="PGD323" s="35"/>
      <c r="PGE323" s="15"/>
      <c r="PGG323" s="13"/>
      <c r="PGH323" s="35"/>
      <c r="PGI323" s="35"/>
      <c r="PGJ323" s="15"/>
      <c r="PGL323" s="13"/>
      <c r="PGM323" s="35"/>
      <c r="PGN323" s="35"/>
      <c r="PGO323" s="15"/>
      <c r="PGQ323" s="13"/>
      <c r="PGR323" s="35"/>
      <c r="PGS323" s="35"/>
      <c r="PGT323" s="15"/>
      <c r="PGV323" s="13"/>
      <c r="PGW323" s="35"/>
      <c r="PGX323" s="35"/>
      <c r="PGY323" s="15"/>
      <c r="PHA323" s="13"/>
      <c r="PHB323" s="35"/>
      <c r="PHC323" s="35"/>
      <c r="PHD323" s="15"/>
      <c r="PHF323" s="13"/>
      <c r="PHG323" s="35"/>
      <c r="PHH323" s="35"/>
      <c r="PHI323" s="15"/>
      <c r="PHK323" s="13"/>
      <c r="PHL323" s="35"/>
      <c r="PHM323" s="35"/>
      <c r="PHN323" s="15"/>
      <c r="PHP323" s="13"/>
      <c r="PHQ323" s="35"/>
      <c r="PHR323" s="35"/>
      <c r="PHS323" s="15"/>
      <c r="PHU323" s="13"/>
      <c r="PHV323" s="35"/>
      <c r="PHW323" s="35"/>
      <c r="PHX323" s="15"/>
      <c r="PHZ323" s="13"/>
      <c r="PIA323" s="35"/>
      <c r="PIB323" s="35"/>
      <c r="PIC323" s="15"/>
      <c r="PIE323" s="13"/>
      <c r="PIF323" s="35"/>
      <c r="PIG323" s="35"/>
      <c r="PIH323" s="15"/>
      <c r="PIJ323" s="13"/>
      <c r="PIK323" s="35"/>
      <c r="PIL323" s="35"/>
      <c r="PIM323" s="15"/>
      <c r="PIO323" s="13"/>
      <c r="PIP323" s="35"/>
      <c r="PIQ323" s="35"/>
      <c r="PIR323" s="15"/>
      <c r="PIT323" s="13"/>
      <c r="PIU323" s="35"/>
      <c r="PIV323" s="35"/>
      <c r="PIW323" s="15"/>
      <c r="PIY323" s="13"/>
      <c r="PIZ323" s="35"/>
      <c r="PJA323" s="35"/>
      <c r="PJB323" s="15"/>
      <c r="PJD323" s="13"/>
      <c r="PJE323" s="35"/>
      <c r="PJF323" s="35"/>
      <c r="PJG323" s="15"/>
      <c r="PJI323" s="13"/>
      <c r="PJJ323" s="35"/>
      <c r="PJK323" s="35"/>
      <c r="PJL323" s="15"/>
      <c r="PJN323" s="13"/>
      <c r="PJO323" s="35"/>
      <c r="PJP323" s="35"/>
      <c r="PJQ323" s="15"/>
      <c r="PJS323" s="13"/>
      <c r="PJT323" s="35"/>
      <c r="PJU323" s="35"/>
      <c r="PJV323" s="15"/>
      <c r="PJX323" s="13"/>
      <c r="PJY323" s="35"/>
      <c r="PJZ323" s="35"/>
      <c r="PKA323" s="15"/>
      <c r="PKC323" s="13"/>
      <c r="PKD323" s="35"/>
      <c r="PKE323" s="35"/>
      <c r="PKF323" s="15"/>
      <c r="PKH323" s="13"/>
      <c r="PKI323" s="35"/>
      <c r="PKJ323" s="35"/>
      <c r="PKK323" s="15"/>
      <c r="PKM323" s="13"/>
      <c r="PKN323" s="35"/>
      <c r="PKO323" s="35"/>
      <c r="PKP323" s="15"/>
      <c r="PKR323" s="13"/>
      <c r="PKS323" s="35"/>
      <c r="PKT323" s="35"/>
      <c r="PKU323" s="15"/>
      <c r="PKW323" s="13"/>
      <c r="PKX323" s="35"/>
      <c r="PKY323" s="35"/>
      <c r="PKZ323" s="15"/>
      <c r="PLB323" s="13"/>
      <c r="PLC323" s="35"/>
      <c r="PLD323" s="35"/>
      <c r="PLE323" s="15"/>
      <c r="PLG323" s="13"/>
      <c r="PLH323" s="35"/>
      <c r="PLI323" s="35"/>
      <c r="PLJ323" s="15"/>
      <c r="PLL323" s="13"/>
      <c r="PLM323" s="35"/>
      <c r="PLN323" s="35"/>
      <c r="PLO323" s="15"/>
      <c r="PLQ323" s="13"/>
      <c r="PLR323" s="35"/>
      <c r="PLS323" s="35"/>
      <c r="PLT323" s="15"/>
      <c r="PLV323" s="13"/>
      <c r="PLW323" s="35"/>
      <c r="PLX323" s="35"/>
      <c r="PLY323" s="15"/>
      <c r="PMA323" s="13"/>
      <c r="PMB323" s="35"/>
      <c r="PMC323" s="35"/>
      <c r="PMD323" s="15"/>
      <c r="PMF323" s="13"/>
      <c r="PMG323" s="35"/>
      <c r="PMH323" s="35"/>
      <c r="PMI323" s="15"/>
      <c r="PMK323" s="13"/>
      <c r="PML323" s="35"/>
      <c r="PMM323" s="35"/>
      <c r="PMN323" s="15"/>
      <c r="PMP323" s="13"/>
      <c r="PMQ323" s="35"/>
      <c r="PMR323" s="35"/>
      <c r="PMS323" s="15"/>
      <c r="PMU323" s="13"/>
      <c r="PMV323" s="35"/>
      <c r="PMW323" s="35"/>
      <c r="PMX323" s="15"/>
      <c r="PMZ323" s="13"/>
      <c r="PNA323" s="35"/>
      <c r="PNB323" s="35"/>
      <c r="PNC323" s="15"/>
      <c r="PNE323" s="13"/>
      <c r="PNF323" s="35"/>
      <c r="PNG323" s="35"/>
      <c r="PNH323" s="15"/>
      <c r="PNJ323" s="13"/>
      <c r="PNK323" s="35"/>
      <c r="PNL323" s="35"/>
      <c r="PNM323" s="15"/>
      <c r="PNO323" s="13"/>
      <c r="PNP323" s="35"/>
      <c r="PNQ323" s="35"/>
      <c r="PNR323" s="15"/>
      <c r="PNT323" s="13"/>
      <c r="PNU323" s="35"/>
      <c r="PNV323" s="35"/>
      <c r="PNW323" s="15"/>
      <c r="PNY323" s="13"/>
      <c r="PNZ323" s="35"/>
      <c r="POA323" s="35"/>
      <c r="POB323" s="15"/>
      <c r="POD323" s="13"/>
      <c r="POE323" s="35"/>
      <c r="POF323" s="35"/>
      <c r="POG323" s="15"/>
      <c r="POI323" s="13"/>
      <c r="POJ323" s="35"/>
      <c r="POK323" s="35"/>
      <c r="POL323" s="15"/>
      <c r="PON323" s="13"/>
      <c r="POO323" s="35"/>
      <c r="POP323" s="35"/>
      <c r="POQ323" s="15"/>
      <c r="POS323" s="13"/>
      <c r="POT323" s="35"/>
      <c r="POU323" s="35"/>
      <c r="POV323" s="15"/>
      <c r="POX323" s="13"/>
      <c r="POY323" s="35"/>
      <c r="POZ323" s="35"/>
      <c r="PPA323" s="15"/>
      <c r="PPC323" s="13"/>
      <c r="PPD323" s="35"/>
      <c r="PPE323" s="35"/>
      <c r="PPF323" s="15"/>
      <c r="PPH323" s="13"/>
      <c r="PPI323" s="35"/>
      <c r="PPJ323" s="35"/>
      <c r="PPK323" s="15"/>
      <c r="PPM323" s="13"/>
      <c r="PPN323" s="35"/>
      <c r="PPO323" s="35"/>
      <c r="PPP323" s="15"/>
      <c r="PPR323" s="13"/>
      <c r="PPS323" s="35"/>
      <c r="PPT323" s="35"/>
      <c r="PPU323" s="15"/>
      <c r="PPW323" s="13"/>
      <c r="PPX323" s="35"/>
      <c r="PPY323" s="35"/>
      <c r="PPZ323" s="15"/>
      <c r="PQB323" s="13"/>
      <c r="PQC323" s="35"/>
      <c r="PQD323" s="35"/>
      <c r="PQE323" s="15"/>
      <c r="PQG323" s="13"/>
      <c r="PQH323" s="35"/>
      <c r="PQI323" s="35"/>
      <c r="PQJ323" s="15"/>
      <c r="PQL323" s="13"/>
      <c r="PQM323" s="35"/>
      <c r="PQN323" s="35"/>
      <c r="PQO323" s="15"/>
      <c r="PQQ323" s="13"/>
      <c r="PQR323" s="35"/>
      <c r="PQS323" s="35"/>
      <c r="PQT323" s="15"/>
      <c r="PQV323" s="13"/>
      <c r="PQW323" s="35"/>
      <c r="PQX323" s="35"/>
      <c r="PQY323" s="15"/>
      <c r="PRA323" s="13"/>
      <c r="PRB323" s="35"/>
      <c r="PRC323" s="35"/>
      <c r="PRD323" s="15"/>
      <c r="PRF323" s="13"/>
      <c r="PRG323" s="35"/>
      <c r="PRH323" s="35"/>
      <c r="PRI323" s="15"/>
      <c r="PRK323" s="13"/>
      <c r="PRL323" s="35"/>
      <c r="PRM323" s="35"/>
      <c r="PRN323" s="15"/>
      <c r="PRP323" s="13"/>
      <c r="PRQ323" s="35"/>
      <c r="PRR323" s="35"/>
      <c r="PRS323" s="15"/>
      <c r="PRU323" s="13"/>
      <c r="PRV323" s="35"/>
      <c r="PRW323" s="35"/>
      <c r="PRX323" s="15"/>
      <c r="PRZ323" s="13"/>
      <c r="PSA323" s="35"/>
      <c r="PSB323" s="35"/>
      <c r="PSC323" s="15"/>
      <c r="PSE323" s="13"/>
      <c r="PSF323" s="35"/>
      <c r="PSG323" s="35"/>
      <c r="PSH323" s="15"/>
      <c r="PSJ323" s="13"/>
      <c r="PSK323" s="35"/>
      <c r="PSL323" s="35"/>
      <c r="PSM323" s="15"/>
      <c r="PSO323" s="13"/>
      <c r="PSP323" s="35"/>
      <c r="PSQ323" s="35"/>
      <c r="PSR323" s="15"/>
      <c r="PST323" s="13"/>
      <c r="PSU323" s="35"/>
      <c r="PSV323" s="35"/>
      <c r="PSW323" s="15"/>
      <c r="PSY323" s="13"/>
      <c r="PSZ323" s="35"/>
      <c r="PTA323" s="35"/>
      <c r="PTB323" s="15"/>
      <c r="PTD323" s="13"/>
      <c r="PTE323" s="35"/>
      <c r="PTF323" s="35"/>
      <c r="PTG323" s="15"/>
      <c r="PTI323" s="13"/>
      <c r="PTJ323" s="35"/>
      <c r="PTK323" s="35"/>
      <c r="PTL323" s="15"/>
      <c r="PTN323" s="13"/>
      <c r="PTO323" s="35"/>
      <c r="PTP323" s="35"/>
      <c r="PTQ323" s="15"/>
      <c r="PTS323" s="13"/>
      <c r="PTT323" s="35"/>
      <c r="PTU323" s="35"/>
      <c r="PTV323" s="15"/>
      <c r="PTX323" s="13"/>
      <c r="PTY323" s="35"/>
      <c r="PTZ323" s="35"/>
      <c r="PUA323" s="15"/>
      <c r="PUC323" s="13"/>
      <c r="PUD323" s="35"/>
      <c r="PUE323" s="35"/>
      <c r="PUF323" s="15"/>
      <c r="PUH323" s="13"/>
      <c r="PUI323" s="35"/>
      <c r="PUJ323" s="35"/>
      <c r="PUK323" s="15"/>
      <c r="PUM323" s="13"/>
      <c r="PUN323" s="35"/>
      <c r="PUO323" s="35"/>
      <c r="PUP323" s="15"/>
      <c r="PUR323" s="13"/>
      <c r="PUS323" s="35"/>
      <c r="PUT323" s="35"/>
      <c r="PUU323" s="15"/>
      <c r="PUW323" s="13"/>
      <c r="PUX323" s="35"/>
      <c r="PUY323" s="35"/>
      <c r="PUZ323" s="15"/>
      <c r="PVB323" s="13"/>
      <c r="PVC323" s="35"/>
      <c r="PVD323" s="35"/>
      <c r="PVE323" s="15"/>
      <c r="PVG323" s="13"/>
      <c r="PVH323" s="35"/>
      <c r="PVI323" s="35"/>
      <c r="PVJ323" s="15"/>
      <c r="PVL323" s="13"/>
      <c r="PVM323" s="35"/>
      <c r="PVN323" s="35"/>
      <c r="PVO323" s="15"/>
      <c r="PVQ323" s="13"/>
      <c r="PVR323" s="35"/>
      <c r="PVS323" s="35"/>
      <c r="PVT323" s="15"/>
      <c r="PVV323" s="13"/>
      <c r="PVW323" s="35"/>
      <c r="PVX323" s="35"/>
      <c r="PVY323" s="15"/>
      <c r="PWA323" s="13"/>
      <c r="PWB323" s="35"/>
      <c r="PWC323" s="35"/>
      <c r="PWD323" s="15"/>
      <c r="PWF323" s="13"/>
      <c r="PWG323" s="35"/>
      <c r="PWH323" s="35"/>
      <c r="PWI323" s="15"/>
      <c r="PWK323" s="13"/>
      <c r="PWL323" s="35"/>
      <c r="PWM323" s="35"/>
      <c r="PWN323" s="15"/>
      <c r="PWP323" s="13"/>
      <c r="PWQ323" s="35"/>
      <c r="PWR323" s="35"/>
      <c r="PWS323" s="15"/>
      <c r="PWU323" s="13"/>
      <c r="PWV323" s="35"/>
      <c r="PWW323" s="35"/>
      <c r="PWX323" s="15"/>
      <c r="PWZ323" s="13"/>
      <c r="PXA323" s="35"/>
      <c r="PXB323" s="35"/>
      <c r="PXC323" s="15"/>
      <c r="PXE323" s="13"/>
      <c r="PXF323" s="35"/>
      <c r="PXG323" s="35"/>
      <c r="PXH323" s="15"/>
      <c r="PXJ323" s="13"/>
      <c r="PXK323" s="35"/>
      <c r="PXL323" s="35"/>
      <c r="PXM323" s="15"/>
      <c r="PXO323" s="13"/>
      <c r="PXP323" s="35"/>
      <c r="PXQ323" s="35"/>
      <c r="PXR323" s="15"/>
      <c r="PXT323" s="13"/>
      <c r="PXU323" s="35"/>
      <c r="PXV323" s="35"/>
      <c r="PXW323" s="15"/>
      <c r="PXY323" s="13"/>
      <c r="PXZ323" s="35"/>
      <c r="PYA323" s="35"/>
      <c r="PYB323" s="15"/>
      <c r="PYD323" s="13"/>
      <c r="PYE323" s="35"/>
      <c r="PYF323" s="35"/>
      <c r="PYG323" s="15"/>
      <c r="PYI323" s="13"/>
      <c r="PYJ323" s="35"/>
      <c r="PYK323" s="35"/>
      <c r="PYL323" s="15"/>
      <c r="PYN323" s="13"/>
      <c r="PYO323" s="35"/>
      <c r="PYP323" s="35"/>
      <c r="PYQ323" s="15"/>
      <c r="PYS323" s="13"/>
      <c r="PYT323" s="35"/>
      <c r="PYU323" s="35"/>
      <c r="PYV323" s="15"/>
      <c r="PYX323" s="13"/>
      <c r="PYY323" s="35"/>
      <c r="PYZ323" s="35"/>
      <c r="PZA323" s="15"/>
      <c r="PZC323" s="13"/>
      <c r="PZD323" s="35"/>
      <c r="PZE323" s="35"/>
      <c r="PZF323" s="15"/>
      <c r="PZH323" s="13"/>
      <c r="PZI323" s="35"/>
      <c r="PZJ323" s="35"/>
      <c r="PZK323" s="15"/>
      <c r="PZM323" s="13"/>
      <c r="PZN323" s="35"/>
      <c r="PZO323" s="35"/>
      <c r="PZP323" s="15"/>
      <c r="PZR323" s="13"/>
      <c r="PZS323" s="35"/>
      <c r="PZT323" s="35"/>
      <c r="PZU323" s="15"/>
      <c r="PZW323" s="13"/>
      <c r="PZX323" s="35"/>
      <c r="PZY323" s="35"/>
      <c r="PZZ323" s="15"/>
      <c r="QAB323" s="13"/>
      <c r="QAC323" s="35"/>
      <c r="QAD323" s="35"/>
      <c r="QAE323" s="15"/>
      <c r="QAG323" s="13"/>
      <c r="QAH323" s="35"/>
      <c r="QAI323" s="35"/>
      <c r="QAJ323" s="15"/>
      <c r="QAL323" s="13"/>
      <c r="QAM323" s="35"/>
      <c r="QAN323" s="35"/>
      <c r="QAO323" s="15"/>
      <c r="QAQ323" s="13"/>
      <c r="QAR323" s="35"/>
      <c r="QAS323" s="35"/>
      <c r="QAT323" s="15"/>
      <c r="QAV323" s="13"/>
      <c r="QAW323" s="35"/>
      <c r="QAX323" s="35"/>
      <c r="QAY323" s="15"/>
      <c r="QBA323" s="13"/>
      <c r="QBB323" s="35"/>
      <c r="QBC323" s="35"/>
      <c r="QBD323" s="15"/>
      <c r="QBF323" s="13"/>
      <c r="QBG323" s="35"/>
      <c r="QBH323" s="35"/>
      <c r="QBI323" s="15"/>
      <c r="QBK323" s="13"/>
      <c r="QBL323" s="35"/>
      <c r="QBM323" s="35"/>
      <c r="QBN323" s="15"/>
      <c r="QBP323" s="13"/>
      <c r="QBQ323" s="35"/>
      <c r="QBR323" s="35"/>
      <c r="QBS323" s="15"/>
      <c r="QBU323" s="13"/>
      <c r="QBV323" s="35"/>
      <c r="QBW323" s="35"/>
      <c r="QBX323" s="15"/>
      <c r="QBZ323" s="13"/>
      <c r="QCA323" s="35"/>
      <c r="QCB323" s="35"/>
      <c r="QCC323" s="15"/>
      <c r="QCE323" s="13"/>
      <c r="QCF323" s="35"/>
      <c r="QCG323" s="35"/>
      <c r="QCH323" s="15"/>
      <c r="QCJ323" s="13"/>
      <c r="QCK323" s="35"/>
      <c r="QCL323" s="35"/>
      <c r="QCM323" s="15"/>
      <c r="QCO323" s="13"/>
      <c r="QCP323" s="35"/>
      <c r="QCQ323" s="35"/>
      <c r="QCR323" s="15"/>
      <c r="QCT323" s="13"/>
      <c r="QCU323" s="35"/>
      <c r="QCV323" s="35"/>
      <c r="QCW323" s="15"/>
      <c r="QCY323" s="13"/>
      <c r="QCZ323" s="35"/>
      <c r="QDA323" s="35"/>
      <c r="QDB323" s="15"/>
      <c r="QDD323" s="13"/>
      <c r="QDE323" s="35"/>
      <c r="QDF323" s="35"/>
      <c r="QDG323" s="15"/>
      <c r="QDI323" s="13"/>
      <c r="QDJ323" s="35"/>
      <c r="QDK323" s="35"/>
      <c r="QDL323" s="15"/>
      <c r="QDN323" s="13"/>
      <c r="QDO323" s="35"/>
      <c r="QDP323" s="35"/>
      <c r="QDQ323" s="15"/>
      <c r="QDS323" s="13"/>
      <c r="QDT323" s="35"/>
      <c r="QDU323" s="35"/>
      <c r="QDV323" s="15"/>
      <c r="QDX323" s="13"/>
      <c r="QDY323" s="35"/>
      <c r="QDZ323" s="35"/>
      <c r="QEA323" s="15"/>
      <c r="QEC323" s="13"/>
      <c r="QED323" s="35"/>
      <c r="QEE323" s="35"/>
      <c r="QEF323" s="15"/>
      <c r="QEH323" s="13"/>
      <c r="QEI323" s="35"/>
      <c r="QEJ323" s="35"/>
      <c r="QEK323" s="15"/>
      <c r="QEM323" s="13"/>
      <c r="QEN323" s="35"/>
      <c r="QEO323" s="35"/>
      <c r="QEP323" s="15"/>
      <c r="QER323" s="13"/>
      <c r="QES323" s="35"/>
      <c r="QET323" s="35"/>
      <c r="QEU323" s="15"/>
      <c r="QEW323" s="13"/>
      <c r="QEX323" s="35"/>
      <c r="QEY323" s="35"/>
      <c r="QEZ323" s="15"/>
      <c r="QFB323" s="13"/>
      <c r="QFC323" s="35"/>
      <c r="QFD323" s="35"/>
      <c r="QFE323" s="15"/>
      <c r="QFG323" s="13"/>
      <c r="QFH323" s="35"/>
      <c r="QFI323" s="35"/>
      <c r="QFJ323" s="15"/>
      <c r="QFL323" s="13"/>
      <c r="QFM323" s="35"/>
      <c r="QFN323" s="35"/>
      <c r="QFO323" s="15"/>
      <c r="QFQ323" s="13"/>
      <c r="QFR323" s="35"/>
      <c r="QFS323" s="35"/>
      <c r="QFT323" s="15"/>
      <c r="QFV323" s="13"/>
      <c r="QFW323" s="35"/>
      <c r="QFX323" s="35"/>
      <c r="QFY323" s="15"/>
      <c r="QGA323" s="13"/>
      <c r="QGB323" s="35"/>
      <c r="QGC323" s="35"/>
      <c r="QGD323" s="15"/>
      <c r="QGF323" s="13"/>
      <c r="QGG323" s="35"/>
      <c r="QGH323" s="35"/>
      <c r="QGI323" s="15"/>
      <c r="QGK323" s="13"/>
      <c r="QGL323" s="35"/>
      <c r="QGM323" s="35"/>
      <c r="QGN323" s="15"/>
      <c r="QGP323" s="13"/>
      <c r="QGQ323" s="35"/>
      <c r="QGR323" s="35"/>
      <c r="QGS323" s="15"/>
      <c r="QGU323" s="13"/>
      <c r="QGV323" s="35"/>
      <c r="QGW323" s="35"/>
      <c r="QGX323" s="15"/>
      <c r="QGZ323" s="13"/>
      <c r="QHA323" s="35"/>
      <c r="QHB323" s="35"/>
      <c r="QHC323" s="15"/>
      <c r="QHE323" s="13"/>
      <c r="QHF323" s="35"/>
      <c r="QHG323" s="35"/>
      <c r="QHH323" s="15"/>
      <c r="QHJ323" s="13"/>
      <c r="QHK323" s="35"/>
      <c r="QHL323" s="35"/>
      <c r="QHM323" s="15"/>
      <c r="QHO323" s="13"/>
      <c r="QHP323" s="35"/>
      <c r="QHQ323" s="35"/>
      <c r="QHR323" s="15"/>
      <c r="QHT323" s="13"/>
      <c r="QHU323" s="35"/>
      <c r="QHV323" s="35"/>
      <c r="QHW323" s="15"/>
      <c r="QHY323" s="13"/>
      <c r="QHZ323" s="35"/>
      <c r="QIA323" s="35"/>
      <c r="QIB323" s="15"/>
      <c r="QID323" s="13"/>
      <c r="QIE323" s="35"/>
      <c r="QIF323" s="35"/>
      <c r="QIG323" s="15"/>
      <c r="QII323" s="13"/>
      <c r="QIJ323" s="35"/>
      <c r="QIK323" s="35"/>
      <c r="QIL323" s="15"/>
      <c r="QIN323" s="13"/>
      <c r="QIO323" s="35"/>
      <c r="QIP323" s="35"/>
      <c r="QIQ323" s="15"/>
      <c r="QIS323" s="13"/>
      <c r="QIT323" s="35"/>
      <c r="QIU323" s="35"/>
      <c r="QIV323" s="15"/>
      <c r="QIX323" s="13"/>
      <c r="QIY323" s="35"/>
      <c r="QIZ323" s="35"/>
      <c r="QJA323" s="15"/>
      <c r="QJC323" s="13"/>
      <c r="QJD323" s="35"/>
      <c r="QJE323" s="35"/>
      <c r="QJF323" s="15"/>
      <c r="QJH323" s="13"/>
      <c r="QJI323" s="35"/>
      <c r="QJJ323" s="35"/>
      <c r="QJK323" s="15"/>
      <c r="QJM323" s="13"/>
      <c r="QJN323" s="35"/>
      <c r="QJO323" s="35"/>
      <c r="QJP323" s="15"/>
      <c r="QJR323" s="13"/>
      <c r="QJS323" s="35"/>
      <c r="QJT323" s="35"/>
      <c r="QJU323" s="15"/>
      <c r="QJW323" s="13"/>
      <c r="QJX323" s="35"/>
      <c r="QJY323" s="35"/>
      <c r="QJZ323" s="15"/>
      <c r="QKB323" s="13"/>
      <c r="QKC323" s="35"/>
      <c r="QKD323" s="35"/>
      <c r="QKE323" s="15"/>
      <c r="QKG323" s="13"/>
      <c r="QKH323" s="35"/>
      <c r="QKI323" s="35"/>
      <c r="QKJ323" s="15"/>
      <c r="QKL323" s="13"/>
      <c r="QKM323" s="35"/>
      <c r="QKN323" s="35"/>
      <c r="QKO323" s="15"/>
      <c r="QKQ323" s="13"/>
      <c r="QKR323" s="35"/>
      <c r="QKS323" s="35"/>
      <c r="QKT323" s="15"/>
      <c r="QKV323" s="13"/>
      <c r="QKW323" s="35"/>
      <c r="QKX323" s="35"/>
      <c r="QKY323" s="15"/>
      <c r="QLA323" s="13"/>
      <c r="QLB323" s="35"/>
      <c r="QLC323" s="35"/>
      <c r="QLD323" s="15"/>
      <c r="QLF323" s="13"/>
      <c r="QLG323" s="35"/>
      <c r="QLH323" s="35"/>
      <c r="QLI323" s="15"/>
      <c r="QLK323" s="13"/>
      <c r="QLL323" s="35"/>
      <c r="QLM323" s="35"/>
      <c r="QLN323" s="15"/>
      <c r="QLP323" s="13"/>
      <c r="QLQ323" s="35"/>
      <c r="QLR323" s="35"/>
      <c r="QLS323" s="15"/>
      <c r="QLU323" s="13"/>
      <c r="QLV323" s="35"/>
      <c r="QLW323" s="35"/>
      <c r="QLX323" s="15"/>
      <c r="QLZ323" s="13"/>
      <c r="QMA323" s="35"/>
      <c r="QMB323" s="35"/>
      <c r="QMC323" s="15"/>
      <c r="QME323" s="13"/>
      <c r="QMF323" s="35"/>
      <c r="QMG323" s="35"/>
      <c r="QMH323" s="15"/>
      <c r="QMJ323" s="13"/>
      <c r="QMK323" s="35"/>
      <c r="QML323" s="35"/>
      <c r="QMM323" s="15"/>
      <c r="QMO323" s="13"/>
      <c r="QMP323" s="35"/>
      <c r="QMQ323" s="35"/>
      <c r="QMR323" s="15"/>
      <c r="QMT323" s="13"/>
      <c r="QMU323" s="35"/>
      <c r="QMV323" s="35"/>
      <c r="QMW323" s="15"/>
      <c r="QMY323" s="13"/>
      <c r="QMZ323" s="35"/>
      <c r="QNA323" s="35"/>
      <c r="QNB323" s="15"/>
      <c r="QND323" s="13"/>
      <c r="QNE323" s="35"/>
      <c r="QNF323" s="35"/>
      <c r="QNG323" s="15"/>
      <c r="QNI323" s="13"/>
      <c r="QNJ323" s="35"/>
      <c r="QNK323" s="35"/>
      <c r="QNL323" s="15"/>
      <c r="QNN323" s="13"/>
      <c r="QNO323" s="35"/>
      <c r="QNP323" s="35"/>
      <c r="QNQ323" s="15"/>
      <c r="QNS323" s="13"/>
      <c r="QNT323" s="35"/>
      <c r="QNU323" s="35"/>
      <c r="QNV323" s="15"/>
      <c r="QNX323" s="13"/>
      <c r="QNY323" s="35"/>
      <c r="QNZ323" s="35"/>
      <c r="QOA323" s="15"/>
      <c r="QOC323" s="13"/>
      <c r="QOD323" s="35"/>
      <c r="QOE323" s="35"/>
      <c r="QOF323" s="15"/>
      <c r="QOH323" s="13"/>
      <c r="QOI323" s="35"/>
      <c r="QOJ323" s="35"/>
      <c r="QOK323" s="15"/>
      <c r="QOM323" s="13"/>
      <c r="QON323" s="35"/>
      <c r="QOO323" s="35"/>
      <c r="QOP323" s="15"/>
      <c r="QOR323" s="13"/>
      <c r="QOS323" s="35"/>
      <c r="QOT323" s="35"/>
      <c r="QOU323" s="15"/>
      <c r="QOW323" s="13"/>
      <c r="QOX323" s="35"/>
      <c r="QOY323" s="35"/>
      <c r="QOZ323" s="15"/>
      <c r="QPB323" s="13"/>
      <c r="QPC323" s="35"/>
      <c r="QPD323" s="35"/>
      <c r="QPE323" s="15"/>
      <c r="QPG323" s="13"/>
      <c r="QPH323" s="35"/>
      <c r="QPI323" s="35"/>
      <c r="QPJ323" s="15"/>
      <c r="QPL323" s="13"/>
      <c r="QPM323" s="35"/>
      <c r="QPN323" s="35"/>
      <c r="QPO323" s="15"/>
      <c r="QPQ323" s="13"/>
      <c r="QPR323" s="35"/>
      <c r="QPS323" s="35"/>
      <c r="QPT323" s="15"/>
      <c r="QPV323" s="13"/>
      <c r="QPW323" s="35"/>
      <c r="QPX323" s="35"/>
      <c r="QPY323" s="15"/>
      <c r="QQA323" s="13"/>
      <c r="QQB323" s="35"/>
      <c r="QQC323" s="35"/>
      <c r="QQD323" s="15"/>
      <c r="QQF323" s="13"/>
      <c r="QQG323" s="35"/>
      <c r="QQH323" s="35"/>
      <c r="QQI323" s="15"/>
      <c r="QQK323" s="13"/>
      <c r="QQL323" s="35"/>
      <c r="QQM323" s="35"/>
      <c r="QQN323" s="15"/>
      <c r="QQP323" s="13"/>
      <c r="QQQ323" s="35"/>
      <c r="QQR323" s="35"/>
      <c r="QQS323" s="15"/>
      <c r="QQU323" s="13"/>
      <c r="QQV323" s="35"/>
      <c r="QQW323" s="35"/>
      <c r="QQX323" s="15"/>
      <c r="QQZ323" s="13"/>
      <c r="QRA323" s="35"/>
      <c r="QRB323" s="35"/>
      <c r="QRC323" s="15"/>
      <c r="QRE323" s="13"/>
      <c r="QRF323" s="35"/>
      <c r="QRG323" s="35"/>
      <c r="QRH323" s="15"/>
      <c r="QRJ323" s="13"/>
      <c r="QRK323" s="35"/>
      <c r="QRL323" s="35"/>
      <c r="QRM323" s="15"/>
      <c r="QRO323" s="13"/>
      <c r="QRP323" s="35"/>
      <c r="QRQ323" s="35"/>
      <c r="QRR323" s="15"/>
      <c r="QRT323" s="13"/>
      <c r="QRU323" s="35"/>
      <c r="QRV323" s="35"/>
      <c r="QRW323" s="15"/>
      <c r="QRY323" s="13"/>
      <c r="QRZ323" s="35"/>
      <c r="QSA323" s="35"/>
      <c r="QSB323" s="15"/>
      <c r="QSD323" s="13"/>
      <c r="QSE323" s="35"/>
      <c r="QSF323" s="35"/>
      <c r="QSG323" s="15"/>
      <c r="QSI323" s="13"/>
      <c r="QSJ323" s="35"/>
      <c r="QSK323" s="35"/>
      <c r="QSL323" s="15"/>
      <c r="QSN323" s="13"/>
      <c r="QSO323" s="35"/>
      <c r="QSP323" s="35"/>
      <c r="QSQ323" s="15"/>
      <c r="QSS323" s="13"/>
      <c r="QST323" s="35"/>
      <c r="QSU323" s="35"/>
      <c r="QSV323" s="15"/>
      <c r="QSX323" s="13"/>
      <c r="QSY323" s="35"/>
      <c r="QSZ323" s="35"/>
      <c r="QTA323" s="15"/>
      <c r="QTC323" s="13"/>
      <c r="QTD323" s="35"/>
      <c r="QTE323" s="35"/>
      <c r="QTF323" s="15"/>
      <c r="QTH323" s="13"/>
      <c r="QTI323" s="35"/>
      <c r="QTJ323" s="35"/>
      <c r="QTK323" s="15"/>
      <c r="QTM323" s="13"/>
      <c r="QTN323" s="35"/>
      <c r="QTO323" s="35"/>
      <c r="QTP323" s="15"/>
      <c r="QTR323" s="13"/>
      <c r="QTS323" s="35"/>
      <c r="QTT323" s="35"/>
      <c r="QTU323" s="15"/>
      <c r="QTW323" s="13"/>
      <c r="QTX323" s="35"/>
      <c r="QTY323" s="35"/>
      <c r="QTZ323" s="15"/>
      <c r="QUB323" s="13"/>
      <c r="QUC323" s="35"/>
      <c r="QUD323" s="35"/>
      <c r="QUE323" s="15"/>
      <c r="QUG323" s="13"/>
      <c r="QUH323" s="35"/>
      <c r="QUI323" s="35"/>
      <c r="QUJ323" s="15"/>
      <c r="QUL323" s="13"/>
      <c r="QUM323" s="35"/>
      <c r="QUN323" s="35"/>
      <c r="QUO323" s="15"/>
      <c r="QUQ323" s="13"/>
      <c r="QUR323" s="35"/>
      <c r="QUS323" s="35"/>
      <c r="QUT323" s="15"/>
      <c r="QUV323" s="13"/>
      <c r="QUW323" s="35"/>
      <c r="QUX323" s="35"/>
      <c r="QUY323" s="15"/>
      <c r="QVA323" s="13"/>
      <c r="QVB323" s="35"/>
      <c r="QVC323" s="35"/>
      <c r="QVD323" s="15"/>
      <c r="QVF323" s="13"/>
      <c r="QVG323" s="35"/>
      <c r="QVH323" s="35"/>
      <c r="QVI323" s="15"/>
      <c r="QVK323" s="13"/>
      <c r="QVL323" s="35"/>
      <c r="QVM323" s="35"/>
      <c r="QVN323" s="15"/>
      <c r="QVP323" s="13"/>
      <c r="QVQ323" s="35"/>
      <c r="QVR323" s="35"/>
      <c r="QVS323" s="15"/>
      <c r="QVU323" s="13"/>
      <c r="QVV323" s="35"/>
      <c r="QVW323" s="35"/>
      <c r="QVX323" s="15"/>
      <c r="QVZ323" s="13"/>
      <c r="QWA323" s="35"/>
      <c r="QWB323" s="35"/>
      <c r="QWC323" s="15"/>
      <c r="QWE323" s="13"/>
      <c r="QWF323" s="35"/>
      <c r="QWG323" s="35"/>
      <c r="QWH323" s="15"/>
      <c r="QWJ323" s="13"/>
      <c r="QWK323" s="35"/>
      <c r="QWL323" s="35"/>
      <c r="QWM323" s="15"/>
      <c r="QWO323" s="13"/>
      <c r="QWP323" s="35"/>
      <c r="QWQ323" s="35"/>
      <c r="QWR323" s="15"/>
      <c r="QWT323" s="13"/>
      <c r="QWU323" s="35"/>
      <c r="QWV323" s="35"/>
      <c r="QWW323" s="15"/>
      <c r="QWY323" s="13"/>
      <c r="QWZ323" s="35"/>
      <c r="QXA323" s="35"/>
      <c r="QXB323" s="15"/>
      <c r="QXD323" s="13"/>
      <c r="QXE323" s="35"/>
      <c r="QXF323" s="35"/>
      <c r="QXG323" s="15"/>
      <c r="QXI323" s="13"/>
      <c r="QXJ323" s="35"/>
      <c r="QXK323" s="35"/>
      <c r="QXL323" s="15"/>
      <c r="QXN323" s="13"/>
      <c r="QXO323" s="35"/>
      <c r="QXP323" s="35"/>
      <c r="QXQ323" s="15"/>
      <c r="QXS323" s="13"/>
      <c r="QXT323" s="35"/>
      <c r="QXU323" s="35"/>
      <c r="QXV323" s="15"/>
      <c r="QXX323" s="13"/>
      <c r="QXY323" s="35"/>
      <c r="QXZ323" s="35"/>
      <c r="QYA323" s="15"/>
      <c r="QYC323" s="13"/>
      <c r="QYD323" s="35"/>
      <c r="QYE323" s="35"/>
      <c r="QYF323" s="15"/>
      <c r="QYH323" s="13"/>
      <c r="QYI323" s="35"/>
      <c r="QYJ323" s="35"/>
      <c r="QYK323" s="15"/>
      <c r="QYM323" s="13"/>
      <c r="QYN323" s="35"/>
      <c r="QYO323" s="35"/>
      <c r="QYP323" s="15"/>
      <c r="QYR323" s="13"/>
      <c r="QYS323" s="35"/>
      <c r="QYT323" s="35"/>
      <c r="QYU323" s="15"/>
      <c r="QYW323" s="13"/>
      <c r="QYX323" s="35"/>
      <c r="QYY323" s="35"/>
      <c r="QYZ323" s="15"/>
      <c r="QZB323" s="13"/>
      <c r="QZC323" s="35"/>
      <c r="QZD323" s="35"/>
      <c r="QZE323" s="15"/>
      <c r="QZG323" s="13"/>
      <c r="QZH323" s="35"/>
      <c r="QZI323" s="35"/>
      <c r="QZJ323" s="15"/>
      <c r="QZL323" s="13"/>
      <c r="QZM323" s="35"/>
      <c r="QZN323" s="35"/>
      <c r="QZO323" s="15"/>
      <c r="QZQ323" s="13"/>
      <c r="QZR323" s="35"/>
      <c r="QZS323" s="35"/>
      <c r="QZT323" s="15"/>
      <c r="QZV323" s="13"/>
      <c r="QZW323" s="35"/>
      <c r="QZX323" s="35"/>
      <c r="QZY323" s="15"/>
      <c r="RAA323" s="13"/>
      <c r="RAB323" s="35"/>
      <c r="RAC323" s="35"/>
      <c r="RAD323" s="15"/>
      <c r="RAF323" s="13"/>
      <c r="RAG323" s="35"/>
      <c r="RAH323" s="35"/>
      <c r="RAI323" s="15"/>
      <c r="RAK323" s="13"/>
      <c r="RAL323" s="35"/>
      <c r="RAM323" s="35"/>
      <c r="RAN323" s="15"/>
      <c r="RAP323" s="13"/>
      <c r="RAQ323" s="35"/>
      <c r="RAR323" s="35"/>
      <c r="RAS323" s="15"/>
      <c r="RAU323" s="13"/>
      <c r="RAV323" s="35"/>
      <c r="RAW323" s="35"/>
      <c r="RAX323" s="15"/>
      <c r="RAZ323" s="13"/>
      <c r="RBA323" s="35"/>
      <c r="RBB323" s="35"/>
      <c r="RBC323" s="15"/>
      <c r="RBE323" s="13"/>
      <c r="RBF323" s="35"/>
      <c r="RBG323" s="35"/>
      <c r="RBH323" s="15"/>
      <c r="RBJ323" s="13"/>
      <c r="RBK323" s="35"/>
      <c r="RBL323" s="35"/>
      <c r="RBM323" s="15"/>
      <c r="RBO323" s="13"/>
      <c r="RBP323" s="35"/>
      <c r="RBQ323" s="35"/>
      <c r="RBR323" s="15"/>
      <c r="RBT323" s="13"/>
      <c r="RBU323" s="35"/>
      <c r="RBV323" s="35"/>
      <c r="RBW323" s="15"/>
      <c r="RBY323" s="13"/>
      <c r="RBZ323" s="35"/>
      <c r="RCA323" s="35"/>
      <c r="RCB323" s="15"/>
      <c r="RCD323" s="13"/>
      <c r="RCE323" s="35"/>
      <c r="RCF323" s="35"/>
      <c r="RCG323" s="15"/>
      <c r="RCI323" s="13"/>
      <c r="RCJ323" s="35"/>
      <c r="RCK323" s="35"/>
      <c r="RCL323" s="15"/>
      <c r="RCN323" s="13"/>
      <c r="RCO323" s="35"/>
      <c r="RCP323" s="35"/>
      <c r="RCQ323" s="15"/>
      <c r="RCS323" s="13"/>
      <c r="RCT323" s="35"/>
      <c r="RCU323" s="35"/>
      <c r="RCV323" s="15"/>
      <c r="RCX323" s="13"/>
      <c r="RCY323" s="35"/>
      <c r="RCZ323" s="35"/>
      <c r="RDA323" s="15"/>
      <c r="RDC323" s="13"/>
      <c r="RDD323" s="35"/>
      <c r="RDE323" s="35"/>
      <c r="RDF323" s="15"/>
      <c r="RDH323" s="13"/>
      <c r="RDI323" s="35"/>
      <c r="RDJ323" s="35"/>
      <c r="RDK323" s="15"/>
      <c r="RDM323" s="13"/>
      <c r="RDN323" s="35"/>
      <c r="RDO323" s="35"/>
      <c r="RDP323" s="15"/>
      <c r="RDR323" s="13"/>
      <c r="RDS323" s="35"/>
      <c r="RDT323" s="35"/>
      <c r="RDU323" s="15"/>
      <c r="RDW323" s="13"/>
      <c r="RDX323" s="35"/>
      <c r="RDY323" s="35"/>
      <c r="RDZ323" s="15"/>
      <c r="REB323" s="13"/>
      <c r="REC323" s="35"/>
      <c r="RED323" s="35"/>
      <c r="REE323" s="15"/>
      <c r="REG323" s="13"/>
      <c r="REH323" s="35"/>
      <c r="REI323" s="35"/>
      <c r="REJ323" s="15"/>
      <c r="REL323" s="13"/>
      <c r="REM323" s="35"/>
      <c r="REN323" s="35"/>
      <c r="REO323" s="15"/>
      <c r="REQ323" s="13"/>
      <c r="RER323" s="35"/>
      <c r="RES323" s="35"/>
      <c r="RET323" s="15"/>
      <c r="REV323" s="13"/>
      <c r="REW323" s="35"/>
      <c r="REX323" s="35"/>
      <c r="REY323" s="15"/>
      <c r="RFA323" s="13"/>
      <c r="RFB323" s="35"/>
      <c r="RFC323" s="35"/>
      <c r="RFD323" s="15"/>
      <c r="RFF323" s="13"/>
      <c r="RFG323" s="35"/>
      <c r="RFH323" s="35"/>
      <c r="RFI323" s="15"/>
      <c r="RFK323" s="13"/>
      <c r="RFL323" s="35"/>
      <c r="RFM323" s="35"/>
      <c r="RFN323" s="15"/>
      <c r="RFP323" s="13"/>
      <c r="RFQ323" s="35"/>
      <c r="RFR323" s="35"/>
      <c r="RFS323" s="15"/>
      <c r="RFU323" s="13"/>
      <c r="RFV323" s="35"/>
      <c r="RFW323" s="35"/>
      <c r="RFX323" s="15"/>
      <c r="RFZ323" s="13"/>
      <c r="RGA323" s="35"/>
      <c r="RGB323" s="35"/>
      <c r="RGC323" s="15"/>
      <c r="RGE323" s="13"/>
      <c r="RGF323" s="35"/>
      <c r="RGG323" s="35"/>
      <c r="RGH323" s="15"/>
      <c r="RGJ323" s="13"/>
      <c r="RGK323" s="35"/>
      <c r="RGL323" s="35"/>
      <c r="RGM323" s="15"/>
      <c r="RGO323" s="13"/>
      <c r="RGP323" s="35"/>
      <c r="RGQ323" s="35"/>
      <c r="RGR323" s="15"/>
      <c r="RGT323" s="13"/>
      <c r="RGU323" s="35"/>
      <c r="RGV323" s="35"/>
      <c r="RGW323" s="15"/>
      <c r="RGY323" s="13"/>
      <c r="RGZ323" s="35"/>
      <c r="RHA323" s="35"/>
      <c r="RHB323" s="15"/>
      <c r="RHD323" s="13"/>
      <c r="RHE323" s="35"/>
      <c r="RHF323" s="35"/>
      <c r="RHG323" s="15"/>
      <c r="RHI323" s="13"/>
      <c r="RHJ323" s="35"/>
      <c r="RHK323" s="35"/>
      <c r="RHL323" s="15"/>
      <c r="RHN323" s="13"/>
      <c r="RHO323" s="35"/>
      <c r="RHP323" s="35"/>
      <c r="RHQ323" s="15"/>
      <c r="RHS323" s="13"/>
      <c r="RHT323" s="35"/>
      <c r="RHU323" s="35"/>
      <c r="RHV323" s="15"/>
      <c r="RHX323" s="13"/>
      <c r="RHY323" s="35"/>
      <c r="RHZ323" s="35"/>
      <c r="RIA323" s="15"/>
      <c r="RIC323" s="13"/>
      <c r="RID323" s="35"/>
      <c r="RIE323" s="35"/>
      <c r="RIF323" s="15"/>
      <c r="RIH323" s="13"/>
      <c r="RII323" s="35"/>
      <c r="RIJ323" s="35"/>
      <c r="RIK323" s="15"/>
      <c r="RIM323" s="13"/>
      <c r="RIN323" s="35"/>
      <c r="RIO323" s="35"/>
      <c r="RIP323" s="15"/>
      <c r="RIR323" s="13"/>
      <c r="RIS323" s="35"/>
      <c r="RIT323" s="35"/>
      <c r="RIU323" s="15"/>
      <c r="RIW323" s="13"/>
      <c r="RIX323" s="35"/>
      <c r="RIY323" s="35"/>
      <c r="RIZ323" s="15"/>
      <c r="RJB323" s="13"/>
      <c r="RJC323" s="35"/>
      <c r="RJD323" s="35"/>
      <c r="RJE323" s="15"/>
      <c r="RJG323" s="13"/>
      <c r="RJH323" s="35"/>
      <c r="RJI323" s="35"/>
      <c r="RJJ323" s="15"/>
      <c r="RJL323" s="13"/>
      <c r="RJM323" s="35"/>
      <c r="RJN323" s="35"/>
      <c r="RJO323" s="15"/>
      <c r="RJQ323" s="13"/>
      <c r="RJR323" s="35"/>
      <c r="RJS323" s="35"/>
      <c r="RJT323" s="15"/>
      <c r="RJV323" s="13"/>
      <c r="RJW323" s="35"/>
      <c r="RJX323" s="35"/>
      <c r="RJY323" s="15"/>
      <c r="RKA323" s="13"/>
      <c r="RKB323" s="35"/>
      <c r="RKC323" s="35"/>
      <c r="RKD323" s="15"/>
      <c r="RKF323" s="13"/>
      <c r="RKG323" s="35"/>
      <c r="RKH323" s="35"/>
      <c r="RKI323" s="15"/>
      <c r="RKK323" s="13"/>
      <c r="RKL323" s="35"/>
      <c r="RKM323" s="35"/>
      <c r="RKN323" s="15"/>
      <c r="RKP323" s="13"/>
      <c r="RKQ323" s="35"/>
      <c r="RKR323" s="35"/>
      <c r="RKS323" s="15"/>
      <c r="RKU323" s="13"/>
      <c r="RKV323" s="35"/>
      <c r="RKW323" s="35"/>
      <c r="RKX323" s="15"/>
      <c r="RKZ323" s="13"/>
      <c r="RLA323" s="35"/>
      <c r="RLB323" s="35"/>
      <c r="RLC323" s="15"/>
      <c r="RLE323" s="13"/>
      <c r="RLF323" s="35"/>
      <c r="RLG323" s="35"/>
      <c r="RLH323" s="15"/>
      <c r="RLJ323" s="13"/>
      <c r="RLK323" s="35"/>
      <c r="RLL323" s="35"/>
      <c r="RLM323" s="15"/>
      <c r="RLO323" s="13"/>
      <c r="RLP323" s="35"/>
      <c r="RLQ323" s="35"/>
      <c r="RLR323" s="15"/>
      <c r="RLT323" s="13"/>
      <c r="RLU323" s="35"/>
      <c r="RLV323" s="35"/>
      <c r="RLW323" s="15"/>
      <c r="RLY323" s="13"/>
      <c r="RLZ323" s="35"/>
      <c r="RMA323" s="35"/>
      <c r="RMB323" s="15"/>
      <c r="RMD323" s="13"/>
      <c r="RME323" s="35"/>
      <c r="RMF323" s="35"/>
      <c r="RMG323" s="15"/>
      <c r="RMI323" s="13"/>
      <c r="RMJ323" s="35"/>
      <c r="RMK323" s="35"/>
      <c r="RML323" s="15"/>
      <c r="RMN323" s="13"/>
      <c r="RMO323" s="35"/>
      <c r="RMP323" s="35"/>
      <c r="RMQ323" s="15"/>
      <c r="RMS323" s="13"/>
      <c r="RMT323" s="35"/>
      <c r="RMU323" s="35"/>
      <c r="RMV323" s="15"/>
      <c r="RMX323" s="13"/>
      <c r="RMY323" s="35"/>
      <c r="RMZ323" s="35"/>
      <c r="RNA323" s="15"/>
      <c r="RNC323" s="13"/>
      <c r="RND323" s="35"/>
      <c r="RNE323" s="35"/>
      <c r="RNF323" s="15"/>
      <c r="RNH323" s="13"/>
      <c r="RNI323" s="35"/>
      <c r="RNJ323" s="35"/>
      <c r="RNK323" s="15"/>
      <c r="RNM323" s="13"/>
      <c r="RNN323" s="35"/>
      <c r="RNO323" s="35"/>
      <c r="RNP323" s="15"/>
      <c r="RNR323" s="13"/>
      <c r="RNS323" s="35"/>
      <c r="RNT323" s="35"/>
      <c r="RNU323" s="15"/>
      <c r="RNW323" s="13"/>
      <c r="RNX323" s="35"/>
      <c r="RNY323" s="35"/>
      <c r="RNZ323" s="15"/>
      <c r="ROB323" s="13"/>
      <c r="ROC323" s="35"/>
      <c r="ROD323" s="35"/>
      <c r="ROE323" s="15"/>
      <c r="ROG323" s="13"/>
      <c r="ROH323" s="35"/>
      <c r="ROI323" s="35"/>
      <c r="ROJ323" s="15"/>
      <c r="ROL323" s="13"/>
      <c r="ROM323" s="35"/>
      <c r="RON323" s="35"/>
      <c r="ROO323" s="15"/>
      <c r="ROQ323" s="13"/>
      <c r="ROR323" s="35"/>
      <c r="ROS323" s="35"/>
      <c r="ROT323" s="15"/>
      <c r="ROV323" s="13"/>
      <c r="ROW323" s="35"/>
      <c r="ROX323" s="35"/>
      <c r="ROY323" s="15"/>
      <c r="RPA323" s="13"/>
      <c r="RPB323" s="35"/>
      <c r="RPC323" s="35"/>
      <c r="RPD323" s="15"/>
      <c r="RPF323" s="13"/>
      <c r="RPG323" s="35"/>
      <c r="RPH323" s="35"/>
      <c r="RPI323" s="15"/>
      <c r="RPK323" s="13"/>
      <c r="RPL323" s="35"/>
      <c r="RPM323" s="35"/>
      <c r="RPN323" s="15"/>
      <c r="RPP323" s="13"/>
      <c r="RPQ323" s="35"/>
      <c r="RPR323" s="35"/>
      <c r="RPS323" s="15"/>
      <c r="RPU323" s="13"/>
      <c r="RPV323" s="35"/>
      <c r="RPW323" s="35"/>
      <c r="RPX323" s="15"/>
      <c r="RPZ323" s="13"/>
      <c r="RQA323" s="35"/>
      <c r="RQB323" s="35"/>
      <c r="RQC323" s="15"/>
      <c r="RQE323" s="13"/>
      <c r="RQF323" s="35"/>
      <c r="RQG323" s="35"/>
      <c r="RQH323" s="15"/>
      <c r="RQJ323" s="13"/>
      <c r="RQK323" s="35"/>
      <c r="RQL323" s="35"/>
      <c r="RQM323" s="15"/>
      <c r="RQO323" s="13"/>
      <c r="RQP323" s="35"/>
      <c r="RQQ323" s="35"/>
      <c r="RQR323" s="15"/>
      <c r="RQT323" s="13"/>
      <c r="RQU323" s="35"/>
      <c r="RQV323" s="35"/>
      <c r="RQW323" s="15"/>
      <c r="RQY323" s="13"/>
      <c r="RQZ323" s="35"/>
      <c r="RRA323" s="35"/>
      <c r="RRB323" s="15"/>
      <c r="RRD323" s="13"/>
      <c r="RRE323" s="35"/>
      <c r="RRF323" s="35"/>
      <c r="RRG323" s="15"/>
      <c r="RRI323" s="13"/>
      <c r="RRJ323" s="35"/>
      <c r="RRK323" s="35"/>
      <c r="RRL323" s="15"/>
      <c r="RRN323" s="13"/>
      <c r="RRO323" s="35"/>
      <c r="RRP323" s="35"/>
      <c r="RRQ323" s="15"/>
      <c r="RRS323" s="13"/>
      <c r="RRT323" s="35"/>
      <c r="RRU323" s="35"/>
      <c r="RRV323" s="15"/>
      <c r="RRX323" s="13"/>
      <c r="RRY323" s="35"/>
      <c r="RRZ323" s="35"/>
      <c r="RSA323" s="15"/>
      <c r="RSC323" s="13"/>
      <c r="RSD323" s="35"/>
      <c r="RSE323" s="35"/>
      <c r="RSF323" s="15"/>
      <c r="RSH323" s="13"/>
      <c r="RSI323" s="35"/>
      <c r="RSJ323" s="35"/>
      <c r="RSK323" s="15"/>
      <c r="RSM323" s="13"/>
      <c r="RSN323" s="35"/>
      <c r="RSO323" s="35"/>
      <c r="RSP323" s="15"/>
      <c r="RSR323" s="13"/>
      <c r="RSS323" s="35"/>
      <c r="RST323" s="35"/>
      <c r="RSU323" s="15"/>
      <c r="RSW323" s="13"/>
      <c r="RSX323" s="35"/>
      <c r="RSY323" s="35"/>
      <c r="RSZ323" s="15"/>
      <c r="RTB323" s="13"/>
      <c r="RTC323" s="35"/>
      <c r="RTD323" s="35"/>
      <c r="RTE323" s="15"/>
      <c r="RTG323" s="13"/>
      <c r="RTH323" s="35"/>
      <c r="RTI323" s="35"/>
      <c r="RTJ323" s="15"/>
      <c r="RTL323" s="13"/>
      <c r="RTM323" s="35"/>
      <c r="RTN323" s="35"/>
      <c r="RTO323" s="15"/>
      <c r="RTQ323" s="13"/>
      <c r="RTR323" s="35"/>
      <c r="RTS323" s="35"/>
      <c r="RTT323" s="15"/>
      <c r="RTV323" s="13"/>
      <c r="RTW323" s="35"/>
      <c r="RTX323" s="35"/>
      <c r="RTY323" s="15"/>
      <c r="RUA323" s="13"/>
      <c r="RUB323" s="35"/>
      <c r="RUC323" s="35"/>
      <c r="RUD323" s="15"/>
      <c r="RUF323" s="13"/>
      <c r="RUG323" s="35"/>
      <c r="RUH323" s="35"/>
      <c r="RUI323" s="15"/>
      <c r="RUK323" s="13"/>
      <c r="RUL323" s="35"/>
      <c r="RUM323" s="35"/>
      <c r="RUN323" s="15"/>
      <c r="RUP323" s="13"/>
      <c r="RUQ323" s="35"/>
      <c r="RUR323" s="35"/>
      <c r="RUS323" s="15"/>
      <c r="RUU323" s="13"/>
      <c r="RUV323" s="35"/>
      <c r="RUW323" s="35"/>
      <c r="RUX323" s="15"/>
      <c r="RUZ323" s="13"/>
      <c r="RVA323" s="35"/>
      <c r="RVB323" s="35"/>
      <c r="RVC323" s="15"/>
      <c r="RVE323" s="13"/>
      <c r="RVF323" s="35"/>
      <c r="RVG323" s="35"/>
      <c r="RVH323" s="15"/>
      <c r="RVJ323" s="13"/>
      <c r="RVK323" s="35"/>
      <c r="RVL323" s="35"/>
      <c r="RVM323" s="15"/>
      <c r="RVO323" s="13"/>
      <c r="RVP323" s="35"/>
      <c r="RVQ323" s="35"/>
      <c r="RVR323" s="15"/>
      <c r="RVT323" s="13"/>
      <c r="RVU323" s="35"/>
      <c r="RVV323" s="35"/>
      <c r="RVW323" s="15"/>
      <c r="RVY323" s="13"/>
      <c r="RVZ323" s="35"/>
      <c r="RWA323" s="35"/>
      <c r="RWB323" s="15"/>
      <c r="RWD323" s="13"/>
      <c r="RWE323" s="35"/>
      <c r="RWF323" s="35"/>
      <c r="RWG323" s="15"/>
      <c r="RWI323" s="13"/>
      <c r="RWJ323" s="35"/>
      <c r="RWK323" s="35"/>
      <c r="RWL323" s="15"/>
      <c r="RWN323" s="13"/>
      <c r="RWO323" s="35"/>
      <c r="RWP323" s="35"/>
      <c r="RWQ323" s="15"/>
      <c r="RWS323" s="13"/>
      <c r="RWT323" s="35"/>
      <c r="RWU323" s="35"/>
      <c r="RWV323" s="15"/>
      <c r="RWX323" s="13"/>
      <c r="RWY323" s="35"/>
      <c r="RWZ323" s="35"/>
      <c r="RXA323" s="15"/>
      <c r="RXC323" s="13"/>
      <c r="RXD323" s="35"/>
      <c r="RXE323" s="35"/>
      <c r="RXF323" s="15"/>
      <c r="RXH323" s="13"/>
      <c r="RXI323" s="35"/>
      <c r="RXJ323" s="35"/>
      <c r="RXK323" s="15"/>
      <c r="RXM323" s="13"/>
      <c r="RXN323" s="35"/>
      <c r="RXO323" s="35"/>
      <c r="RXP323" s="15"/>
      <c r="RXR323" s="13"/>
      <c r="RXS323" s="35"/>
      <c r="RXT323" s="35"/>
      <c r="RXU323" s="15"/>
      <c r="RXW323" s="13"/>
      <c r="RXX323" s="35"/>
      <c r="RXY323" s="35"/>
      <c r="RXZ323" s="15"/>
      <c r="RYB323" s="13"/>
      <c r="RYC323" s="35"/>
      <c r="RYD323" s="35"/>
      <c r="RYE323" s="15"/>
      <c r="RYG323" s="13"/>
      <c r="RYH323" s="35"/>
      <c r="RYI323" s="35"/>
      <c r="RYJ323" s="15"/>
      <c r="RYL323" s="13"/>
      <c r="RYM323" s="35"/>
      <c r="RYN323" s="35"/>
      <c r="RYO323" s="15"/>
      <c r="RYQ323" s="13"/>
      <c r="RYR323" s="35"/>
      <c r="RYS323" s="35"/>
      <c r="RYT323" s="15"/>
      <c r="RYV323" s="13"/>
      <c r="RYW323" s="35"/>
      <c r="RYX323" s="35"/>
      <c r="RYY323" s="15"/>
      <c r="RZA323" s="13"/>
      <c r="RZB323" s="35"/>
      <c r="RZC323" s="35"/>
      <c r="RZD323" s="15"/>
      <c r="RZF323" s="13"/>
      <c r="RZG323" s="35"/>
      <c r="RZH323" s="35"/>
      <c r="RZI323" s="15"/>
      <c r="RZK323" s="13"/>
      <c r="RZL323" s="35"/>
      <c r="RZM323" s="35"/>
      <c r="RZN323" s="15"/>
      <c r="RZP323" s="13"/>
      <c r="RZQ323" s="35"/>
      <c r="RZR323" s="35"/>
      <c r="RZS323" s="15"/>
      <c r="RZU323" s="13"/>
      <c r="RZV323" s="35"/>
      <c r="RZW323" s="35"/>
      <c r="RZX323" s="15"/>
      <c r="RZZ323" s="13"/>
      <c r="SAA323" s="35"/>
      <c r="SAB323" s="35"/>
      <c r="SAC323" s="15"/>
      <c r="SAE323" s="13"/>
      <c r="SAF323" s="35"/>
      <c r="SAG323" s="35"/>
      <c r="SAH323" s="15"/>
      <c r="SAJ323" s="13"/>
      <c r="SAK323" s="35"/>
      <c r="SAL323" s="35"/>
      <c r="SAM323" s="15"/>
      <c r="SAO323" s="13"/>
      <c r="SAP323" s="35"/>
      <c r="SAQ323" s="35"/>
      <c r="SAR323" s="15"/>
      <c r="SAT323" s="13"/>
      <c r="SAU323" s="35"/>
      <c r="SAV323" s="35"/>
      <c r="SAW323" s="15"/>
      <c r="SAY323" s="13"/>
      <c r="SAZ323" s="35"/>
      <c r="SBA323" s="35"/>
      <c r="SBB323" s="15"/>
      <c r="SBD323" s="13"/>
      <c r="SBE323" s="35"/>
      <c r="SBF323" s="35"/>
      <c r="SBG323" s="15"/>
      <c r="SBI323" s="13"/>
      <c r="SBJ323" s="35"/>
      <c r="SBK323" s="35"/>
      <c r="SBL323" s="15"/>
      <c r="SBN323" s="13"/>
      <c r="SBO323" s="35"/>
      <c r="SBP323" s="35"/>
      <c r="SBQ323" s="15"/>
      <c r="SBS323" s="13"/>
      <c r="SBT323" s="35"/>
      <c r="SBU323" s="35"/>
      <c r="SBV323" s="15"/>
      <c r="SBX323" s="13"/>
      <c r="SBY323" s="35"/>
      <c r="SBZ323" s="35"/>
      <c r="SCA323" s="15"/>
      <c r="SCC323" s="13"/>
      <c r="SCD323" s="35"/>
      <c r="SCE323" s="35"/>
      <c r="SCF323" s="15"/>
      <c r="SCH323" s="13"/>
      <c r="SCI323" s="35"/>
      <c r="SCJ323" s="35"/>
      <c r="SCK323" s="15"/>
      <c r="SCM323" s="13"/>
      <c r="SCN323" s="35"/>
      <c r="SCO323" s="35"/>
      <c r="SCP323" s="15"/>
      <c r="SCR323" s="13"/>
      <c r="SCS323" s="35"/>
      <c r="SCT323" s="35"/>
      <c r="SCU323" s="15"/>
      <c r="SCW323" s="13"/>
      <c r="SCX323" s="35"/>
      <c r="SCY323" s="35"/>
      <c r="SCZ323" s="15"/>
      <c r="SDB323" s="13"/>
      <c r="SDC323" s="35"/>
      <c r="SDD323" s="35"/>
      <c r="SDE323" s="15"/>
      <c r="SDG323" s="13"/>
      <c r="SDH323" s="35"/>
      <c r="SDI323" s="35"/>
      <c r="SDJ323" s="15"/>
      <c r="SDL323" s="13"/>
      <c r="SDM323" s="35"/>
      <c r="SDN323" s="35"/>
      <c r="SDO323" s="15"/>
      <c r="SDQ323" s="13"/>
      <c r="SDR323" s="35"/>
      <c r="SDS323" s="35"/>
      <c r="SDT323" s="15"/>
      <c r="SDV323" s="13"/>
      <c r="SDW323" s="35"/>
      <c r="SDX323" s="35"/>
      <c r="SDY323" s="15"/>
      <c r="SEA323" s="13"/>
      <c r="SEB323" s="35"/>
      <c r="SEC323" s="35"/>
      <c r="SED323" s="15"/>
      <c r="SEF323" s="13"/>
      <c r="SEG323" s="35"/>
      <c r="SEH323" s="35"/>
      <c r="SEI323" s="15"/>
      <c r="SEK323" s="13"/>
      <c r="SEL323" s="35"/>
      <c r="SEM323" s="35"/>
      <c r="SEN323" s="15"/>
      <c r="SEP323" s="13"/>
      <c r="SEQ323" s="35"/>
      <c r="SER323" s="35"/>
      <c r="SES323" s="15"/>
      <c r="SEU323" s="13"/>
      <c r="SEV323" s="35"/>
      <c r="SEW323" s="35"/>
      <c r="SEX323" s="15"/>
      <c r="SEZ323" s="13"/>
      <c r="SFA323" s="35"/>
      <c r="SFB323" s="35"/>
      <c r="SFC323" s="15"/>
      <c r="SFE323" s="13"/>
      <c r="SFF323" s="35"/>
      <c r="SFG323" s="35"/>
      <c r="SFH323" s="15"/>
      <c r="SFJ323" s="13"/>
      <c r="SFK323" s="35"/>
      <c r="SFL323" s="35"/>
      <c r="SFM323" s="15"/>
      <c r="SFO323" s="13"/>
      <c r="SFP323" s="35"/>
      <c r="SFQ323" s="35"/>
      <c r="SFR323" s="15"/>
      <c r="SFT323" s="13"/>
      <c r="SFU323" s="35"/>
      <c r="SFV323" s="35"/>
      <c r="SFW323" s="15"/>
      <c r="SFY323" s="13"/>
      <c r="SFZ323" s="35"/>
      <c r="SGA323" s="35"/>
      <c r="SGB323" s="15"/>
      <c r="SGD323" s="13"/>
      <c r="SGE323" s="35"/>
      <c r="SGF323" s="35"/>
      <c r="SGG323" s="15"/>
      <c r="SGI323" s="13"/>
      <c r="SGJ323" s="35"/>
      <c r="SGK323" s="35"/>
      <c r="SGL323" s="15"/>
      <c r="SGN323" s="13"/>
      <c r="SGO323" s="35"/>
      <c r="SGP323" s="35"/>
      <c r="SGQ323" s="15"/>
      <c r="SGS323" s="13"/>
      <c r="SGT323" s="35"/>
      <c r="SGU323" s="35"/>
      <c r="SGV323" s="15"/>
      <c r="SGX323" s="13"/>
      <c r="SGY323" s="35"/>
      <c r="SGZ323" s="35"/>
      <c r="SHA323" s="15"/>
      <c r="SHC323" s="13"/>
      <c r="SHD323" s="35"/>
      <c r="SHE323" s="35"/>
      <c r="SHF323" s="15"/>
      <c r="SHH323" s="13"/>
      <c r="SHI323" s="35"/>
      <c r="SHJ323" s="35"/>
      <c r="SHK323" s="15"/>
      <c r="SHM323" s="13"/>
      <c r="SHN323" s="35"/>
      <c r="SHO323" s="35"/>
      <c r="SHP323" s="15"/>
      <c r="SHR323" s="13"/>
      <c r="SHS323" s="35"/>
      <c r="SHT323" s="35"/>
      <c r="SHU323" s="15"/>
      <c r="SHW323" s="13"/>
      <c r="SHX323" s="35"/>
      <c r="SHY323" s="35"/>
      <c r="SHZ323" s="15"/>
      <c r="SIB323" s="13"/>
      <c r="SIC323" s="35"/>
      <c r="SID323" s="35"/>
      <c r="SIE323" s="15"/>
      <c r="SIG323" s="13"/>
      <c r="SIH323" s="35"/>
      <c r="SII323" s="35"/>
      <c r="SIJ323" s="15"/>
      <c r="SIL323" s="13"/>
      <c r="SIM323" s="35"/>
      <c r="SIN323" s="35"/>
      <c r="SIO323" s="15"/>
      <c r="SIQ323" s="13"/>
      <c r="SIR323" s="35"/>
      <c r="SIS323" s="35"/>
      <c r="SIT323" s="15"/>
      <c r="SIV323" s="13"/>
      <c r="SIW323" s="35"/>
      <c r="SIX323" s="35"/>
      <c r="SIY323" s="15"/>
      <c r="SJA323" s="13"/>
      <c r="SJB323" s="35"/>
      <c r="SJC323" s="35"/>
      <c r="SJD323" s="15"/>
      <c r="SJF323" s="13"/>
      <c r="SJG323" s="35"/>
      <c r="SJH323" s="35"/>
      <c r="SJI323" s="15"/>
      <c r="SJK323" s="13"/>
      <c r="SJL323" s="35"/>
      <c r="SJM323" s="35"/>
      <c r="SJN323" s="15"/>
      <c r="SJP323" s="13"/>
      <c r="SJQ323" s="35"/>
      <c r="SJR323" s="35"/>
      <c r="SJS323" s="15"/>
      <c r="SJU323" s="13"/>
      <c r="SJV323" s="35"/>
      <c r="SJW323" s="35"/>
      <c r="SJX323" s="15"/>
      <c r="SJZ323" s="13"/>
      <c r="SKA323" s="35"/>
      <c r="SKB323" s="35"/>
      <c r="SKC323" s="15"/>
      <c r="SKE323" s="13"/>
      <c r="SKF323" s="35"/>
      <c r="SKG323" s="35"/>
      <c r="SKH323" s="15"/>
      <c r="SKJ323" s="13"/>
      <c r="SKK323" s="35"/>
      <c r="SKL323" s="35"/>
      <c r="SKM323" s="15"/>
      <c r="SKO323" s="13"/>
      <c r="SKP323" s="35"/>
      <c r="SKQ323" s="35"/>
      <c r="SKR323" s="15"/>
      <c r="SKT323" s="13"/>
      <c r="SKU323" s="35"/>
      <c r="SKV323" s="35"/>
      <c r="SKW323" s="15"/>
      <c r="SKY323" s="13"/>
      <c r="SKZ323" s="35"/>
      <c r="SLA323" s="35"/>
      <c r="SLB323" s="15"/>
      <c r="SLD323" s="13"/>
      <c r="SLE323" s="35"/>
      <c r="SLF323" s="35"/>
      <c r="SLG323" s="15"/>
      <c r="SLI323" s="13"/>
      <c r="SLJ323" s="35"/>
      <c r="SLK323" s="35"/>
      <c r="SLL323" s="15"/>
      <c r="SLN323" s="13"/>
      <c r="SLO323" s="35"/>
      <c r="SLP323" s="35"/>
      <c r="SLQ323" s="15"/>
      <c r="SLS323" s="13"/>
      <c r="SLT323" s="35"/>
      <c r="SLU323" s="35"/>
      <c r="SLV323" s="15"/>
      <c r="SLX323" s="13"/>
      <c r="SLY323" s="35"/>
      <c r="SLZ323" s="35"/>
      <c r="SMA323" s="15"/>
      <c r="SMC323" s="13"/>
      <c r="SMD323" s="35"/>
      <c r="SME323" s="35"/>
      <c r="SMF323" s="15"/>
      <c r="SMH323" s="13"/>
      <c r="SMI323" s="35"/>
      <c r="SMJ323" s="35"/>
      <c r="SMK323" s="15"/>
      <c r="SMM323" s="13"/>
      <c r="SMN323" s="35"/>
      <c r="SMO323" s="35"/>
      <c r="SMP323" s="15"/>
      <c r="SMR323" s="13"/>
      <c r="SMS323" s="35"/>
      <c r="SMT323" s="35"/>
      <c r="SMU323" s="15"/>
      <c r="SMW323" s="13"/>
      <c r="SMX323" s="35"/>
      <c r="SMY323" s="35"/>
      <c r="SMZ323" s="15"/>
      <c r="SNB323" s="13"/>
      <c r="SNC323" s="35"/>
      <c r="SND323" s="35"/>
      <c r="SNE323" s="15"/>
      <c r="SNG323" s="13"/>
      <c r="SNH323" s="35"/>
      <c r="SNI323" s="35"/>
      <c r="SNJ323" s="15"/>
      <c r="SNL323" s="13"/>
      <c r="SNM323" s="35"/>
      <c r="SNN323" s="35"/>
      <c r="SNO323" s="15"/>
      <c r="SNQ323" s="13"/>
      <c r="SNR323" s="35"/>
      <c r="SNS323" s="35"/>
      <c r="SNT323" s="15"/>
      <c r="SNV323" s="13"/>
      <c r="SNW323" s="35"/>
      <c r="SNX323" s="35"/>
      <c r="SNY323" s="15"/>
      <c r="SOA323" s="13"/>
      <c r="SOB323" s="35"/>
      <c r="SOC323" s="35"/>
      <c r="SOD323" s="15"/>
      <c r="SOF323" s="13"/>
      <c r="SOG323" s="35"/>
      <c r="SOH323" s="35"/>
      <c r="SOI323" s="15"/>
      <c r="SOK323" s="13"/>
      <c r="SOL323" s="35"/>
      <c r="SOM323" s="35"/>
      <c r="SON323" s="15"/>
      <c r="SOP323" s="13"/>
      <c r="SOQ323" s="35"/>
      <c r="SOR323" s="35"/>
      <c r="SOS323" s="15"/>
      <c r="SOU323" s="13"/>
      <c r="SOV323" s="35"/>
      <c r="SOW323" s="35"/>
      <c r="SOX323" s="15"/>
      <c r="SOZ323" s="13"/>
      <c r="SPA323" s="35"/>
      <c r="SPB323" s="35"/>
      <c r="SPC323" s="15"/>
      <c r="SPE323" s="13"/>
      <c r="SPF323" s="35"/>
      <c r="SPG323" s="35"/>
      <c r="SPH323" s="15"/>
      <c r="SPJ323" s="13"/>
      <c r="SPK323" s="35"/>
      <c r="SPL323" s="35"/>
      <c r="SPM323" s="15"/>
      <c r="SPO323" s="13"/>
      <c r="SPP323" s="35"/>
      <c r="SPQ323" s="35"/>
      <c r="SPR323" s="15"/>
      <c r="SPT323" s="13"/>
      <c r="SPU323" s="35"/>
      <c r="SPV323" s="35"/>
      <c r="SPW323" s="15"/>
      <c r="SPY323" s="13"/>
      <c r="SPZ323" s="35"/>
      <c r="SQA323" s="35"/>
      <c r="SQB323" s="15"/>
      <c r="SQD323" s="13"/>
      <c r="SQE323" s="35"/>
      <c r="SQF323" s="35"/>
      <c r="SQG323" s="15"/>
      <c r="SQI323" s="13"/>
      <c r="SQJ323" s="35"/>
      <c r="SQK323" s="35"/>
      <c r="SQL323" s="15"/>
      <c r="SQN323" s="13"/>
      <c r="SQO323" s="35"/>
      <c r="SQP323" s="35"/>
      <c r="SQQ323" s="15"/>
      <c r="SQS323" s="13"/>
      <c r="SQT323" s="35"/>
      <c r="SQU323" s="35"/>
      <c r="SQV323" s="15"/>
      <c r="SQX323" s="13"/>
      <c r="SQY323" s="35"/>
      <c r="SQZ323" s="35"/>
      <c r="SRA323" s="15"/>
      <c r="SRC323" s="13"/>
      <c r="SRD323" s="35"/>
      <c r="SRE323" s="35"/>
      <c r="SRF323" s="15"/>
      <c r="SRH323" s="13"/>
      <c r="SRI323" s="35"/>
      <c r="SRJ323" s="35"/>
      <c r="SRK323" s="15"/>
      <c r="SRM323" s="13"/>
      <c r="SRN323" s="35"/>
      <c r="SRO323" s="35"/>
      <c r="SRP323" s="15"/>
      <c r="SRR323" s="13"/>
      <c r="SRS323" s="35"/>
      <c r="SRT323" s="35"/>
      <c r="SRU323" s="15"/>
      <c r="SRW323" s="13"/>
      <c r="SRX323" s="35"/>
      <c r="SRY323" s="35"/>
      <c r="SRZ323" s="15"/>
      <c r="SSB323" s="13"/>
      <c r="SSC323" s="35"/>
      <c r="SSD323" s="35"/>
      <c r="SSE323" s="15"/>
      <c r="SSG323" s="13"/>
      <c r="SSH323" s="35"/>
      <c r="SSI323" s="35"/>
      <c r="SSJ323" s="15"/>
      <c r="SSL323" s="13"/>
      <c r="SSM323" s="35"/>
      <c r="SSN323" s="35"/>
      <c r="SSO323" s="15"/>
      <c r="SSQ323" s="13"/>
      <c r="SSR323" s="35"/>
      <c r="SSS323" s="35"/>
      <c r="SST323" s="15"/>
      <c r="SSV323" s="13"/>
      <c r="SSW323" s="35"/>
      <c r="SSX323" s="35"/>
      <c r="SSY323" s="15"/>
      <c r="STA323" s="13"/>
      <c r="STB323" s="35"/>
      <c r="STC323" s="35"/>
      <c r="STD323" s="15"/>
      <c r="STF323" s="13"/>
      <c r="STG323" s="35"/>
      <c r="STH323" s="35"/>
      <c r="STI323" s="15"/>
      <c r="STK323" s="13"/>
      <c r="STL323" s="35"/>
      <c r="STM323" s="35"/>
      <c r="STN323" s="15"/>
      <c r="STP323" s="13"/>
      <c r="STQ323" s="35"/>
      <c r="STR323" s="35"/>
      <c r="STS323" s="15"/>
      <c r="STU323" s="13"/>
      <c r="STV323" s="35"/>
      <c r="STW323" s="35"/>
      <c r="STX323" s="15"/>
      <c r="STZ323" s="13"/>
      <c r="SUA323" s="35"/>
      <c r="SUB323" s="35"/>
      <c r="SUC323" s="15"/>
      <c r="SUE323" s="13"/>
      <c r="SUF323" s="35"/>
      <c r="SUG323" s="35"/>
      <c r="SUH323" s="15"/>
      <c r="SUJ323" s="13"/>
      <c r="SUK323" s="35"/>
      <c r="SUL323" s="35"/>
      <c r="SUM323" s="15"/>
      <c r="SUO323" s="13"/>
      <c r="SUP323" s="35"/>
      <c r="SUQ323" s="35"/>
      <c r="SUR323" s="15"/>
      <c r="SUT323" s="13"/>
      <c r="SUU323" s="35"/>
      <c r="SUV323" s="35"/>
      <c r="SUW323" s="15"/>
      <c r="SUY323" s="13"/>
      <c r="SUZ323" s="35"/>
      <c r="SVA323" s="35"/>
      <c r="SVB323" s="15"/>
      <c r="SVD323" s="13"/>
      <c r="SVE323" s="35"/>
      <c r="SVF323" s="35"/>
      <c r="SVG323" s="15"/>
      <c r="SVI323" s="13"/>
      <c r="SVJ323" s="35"/>
      <c r="SVK323" s="35"/>
      <c r="SVL323" s="15"/>
      <c r="SVN323" s="13"/>
      <c r="SVO323" s="35"/>
      <c r="SVP323" s="35"/>
      <c r="SVQ323" s="15"/>
      <c r="SVS323" s="13"/>
      <c r="SVT323" s="35"/>
      <c r="SVU323" s="35"/>
      <c r="SVV323" s="15"/>
      <c r="SVX323" s="13"/>
      <c r="SVY323" s="35"/>
      <c r="SVZ323" s="35"/>
      <c r="SWA323" s="15"/>
      <c r="SWC323" s="13"/>
      <c r="SWD323" s="35"/>
      <c r="SWE323" s="35"/>
      <c r="SWF323" s="15"/>
      <c r="SWH323" s="13"/>
      <c r="SWI323" s="35"/>
      <c r="SWJ323" s="35"/>
      <c r="SWK323" s="15"/>
      <c r="SWM323" s="13"/>
      <c r="SWN323" s="35"/>
      <c r="SWO323" s="35"/>
      <c r="SWP323" s="15"/>
      <c r="SWR323" s="13"/>
      <c r="SWS323" s="35"/>
      <c r="SWT323" s="35"/>
      <c r="SWU323" s="15"/>
      <c r="SWW323" s="13"/>
      <c r="SWX323" s="35"/>
      <c r="SWY323" s="35"/>
      <c r="SWZ323" s="15"/>
      <c r="SXB323" s="13"/>
      <c r="SXC323" s="35"/>
      <c r="SXD323" s="35"/>
      <c r="SXE323" s="15"/>
      <c r="SXG323" s="13"/>
      <c r="SXH323" s="35"/>
      <c r="SXI323" s="35"/>
      <c r="SXJ323" s="15"/>
      <c r="SXL323" s="13"/>
      <c r="SXM323" s="35"/>
      <c r="SXN323" s="35"/>
      <c r="SXO323" s="15"/>
      <c r="SXQ323" s="13"/>
      <c r="SXR323" s="35"/>
      <c r="SXS323" s="35"/>
      <c r="SXT323" s="15"/>
      <c r="SXV323" s="13"/>
      <c r="SXW323" s="35"/>
      <c r="SXX323" s="35"/>
      <c r="SXY323" s="15"/>
      <c r="SYA323" s="13"/>
      <c r="SYB323" s="35"/>
      <c r="SYC323" s="35"/>
      <c r="SYD323" s="15"/>
      <c r="SYF323" s="13"/>
      <c r="SYG323" s="35"/>
      <c r="SYH323" s="35"/>
      <c r="SYI323" s="15"/>
      <c r="SYK323" s="13"/>
      <c r="SYL323" s="35"/>
      <c r="SYM323" s="35"/>
      <c r="SYN323" s="15"/>
      <c r="SYP323" s="13"/>
      <c r="SYQ323" s="35"/>
      <c r="SYR323" s="35"/>
      <c r="SYS323" s="15"/>
      <c r="SYU323" s="13"/>
      <c r="SYV323" s="35"/>
      <c r="SYW323" s="35"/>
      <c r="SYX323" s="15"/>
      <c r="SYZ323" s="13"/>
      <c r="SZA323" s="35"/>
      <c r="SZB323" s="35"/>
      <c r="SZC323" s="15"/>
      <c r="SZE323" s="13"/>
      <c r="SZF323" s="35"/>
      <c r="SZG323" s="35"/>
      <c r="SZH323" s="15"/>
      <c r="SZJ323" s="13"/>
      <c r="SZK323" s="35"/>
      <c r="SZL323" s="35"/>
      <c r="SZM323" s="15"/>
      <c r="SZO323" s="13"/>
      <c r="SZP323" s="35"/>
      <c r="SZQ323" s="35"/>
      <c r="SZR323" s="15"/>
      <c r="SZT323" s="13"/>
      <c r="SZU323" s="35"/>
      <c r="SZV323" s="35"/>
      <c r="SZW323" s="15"/>
      <c r="SZY323" s="13"/>
      <c r="SZZ323" s="35"/>
      <c r="TAA323" s="35"/>
      <c r="TAB323" s="15"/>
      <c r="TAD323" s="13"/>
      <c r="TAE323" s="35"/>
      <c r="TAF323" s="35"/>
      <c r="TAG323" s="15"/>
      <c r="TAI323" s="13"/>
      <c r="TAJ323" s="35"/>
      <c r="TAK323" s="35"/>
      <c r="TAL323" s="15"/>
      <c r="TAN323" s="13"/>
      <c r="TAO323" s="35"/>
      <c r="TAP323" s="35"/>
      <c r="TAQ323" s="15"/>
      <c r="TAS323" s="13"/>
      <c r="TAT323" s="35"/>
      <c r="TAU323" s="35"/>
      <c r="TAV323" s="15"/>
      <c r="TAX323" s="13"/>
      <c r="TAY323" s="35"/>
      <c r="TAZ323" s="35"/>
      <c r="TBA323" s="15"/>
      <c r="TBC323" s="13"/>
      <c r="TBD323" s="35"/>
      <c r="TBE323" s="35"/>
      <c r="TBF323" s="15"/>
      <c r="TBH323" s="13"/>
      <c r="TBI323" s="35"/>
      <c r="TBJ323" s="35"/>
      <c r="TBK323" s="15"/>
      <c r="TBM323" s="13"/>
      <c r="TBN323" s="35"/>
      <c r="TBO323" s="35"/>
      <c r="TBP323" s="15"/>
      <c r="TBR323" s="13"/>
      <c r="TBS323" s="35"/>
      <c r="TBT323" s="35"/>
      <c r="TBU323" s="15"/>
      <c r="TBW323" s="13"/>
      <c r="TBX323" s="35"/>
      <c r="TBY323" s="35"/>
      <c r="TBZ323" s="15"/>
      <c r="TCB323" s="13"/>
      <c r="TCC323" s="35"/>
      <c r="TCD323" s="35"/>
      <c r="TCE323" s="15"/>
      <c r="TCG323" s="13"/>
      <c r="TCH323" s="35"/>
      <c r="TCI323" s="35"/>
      <c r="TCJ323" s="15"/>
      <c r="TCL323" s="13"/>
      <c r="TCM323" s="35"/>
      <c r="TCN323" s="35"/>
      <c r="TCO323" s="15"/>
      <c r="TCQ323" s="13"/>
      <c r="TCR323" s="35"/>
      <c r="TCS323" s="35"/>
      <c r="TCT323" s="15"/>
      <c r="TCV323" s="13"/>
      <c r="TCW323" s="35"/>
      <c r="TCX323" s="35"/>
      <c r="TCY323" s="15"/>
      <c r="TDA323" s="13"/>
      <c r="TDB323" s="35"/>
      <c r="TDC323" s="35"/>
      <c r="TDD323" s="15"/>
      <c r="TDF323" s="13"/>
      <c r="TDG323" s="35"/>
      <c r="TDH323" s="35"/>
      <c r="TDI323" s="15"/>
      <c r="TDK323" s="13"/>
      <c r="TDL323" s="35"/>
      <c r="TDM323" s="35"/>
      <c r="TDN323" s="15"/>
      <c r="TDP323" s="13"/>
      <c r="TDQ323" s="35"/>
      <c r="TDR323" s="35"/>
      <c r="TDS323" s="15"/>
      <c r="TDU323" s="13"/>
      <c r="TDV323" s="35"/>
      <c r="TDW323" s="35"/>
      <c r="TDX323" s="15"/>
      <c r="TDZ323" s="13"/>
      <c r="TEA323" s="35"/>
      <c r="TEB323" s="35"/>
      <c r="TEC323" s="15"/>
      <c r="TEE323" s="13"/>
      <c r="TEF323" s="35"/>
      <c r="TEG323" s="35"/>
      <c r="TEH323" s="15"/>
      <c r="TEJ323" s="13"/>
      <c r="TEK323" s="35"/>
      <c r="TEL323" s="35"/>
      <c r="TEM323" s="15"/>
      <c r="TEO323" s="13"/>
      <c r="TEP323" s="35"/>
      <c r="TEQ323" s="35"/>
      <c r="TER323" s="15"/>
      <c r="TET323" s="13"/>
      <c r="TEU323" s="35"/>
      <c r="TEV323" s="35"/>
      <c r="TEW323" s="15"/>
      <c r="TEY323" s="13"/>
      <c r="TEZ323" s="35"/>
      <c r="TFA323" s="35"/>
      <c r="TFB323" s="15"/>
      <c r="TFD323" s="13"/>
      <c r="TFE323" s="35"/>
      <c r="TFF323" s="35"/>
      <c r="TFG323" s="15"/>
      <c r="TFI323" s="13"/>
      <c r="TFJ323" s="35"/>
      <c r="TFK323" s="35"/>
      <c r="TFL323" s="15"/>
      <c r="TFN323" s="13"/>
      <c r="TFO323" s="35"/>
      <c r="TFP323" s="35"/>
      <c r="TFQ323" s="15"/>
      <c r="TFS323" s="13"/>
      <c r="TFT323" s="35"/>
      <c r="TFU323" s="35"/>
      <c r="TFV323" s="15"/>
      <c r="TFX323" s="13"/>
      <c r="TFY323" s="35"/>
      <c r="TFZ323" s="35"/>
      <c r="TGA323" s="15"/>
      <c r="TGC323" s="13"/>
      <c r="TGD323" s="35"/>
      <c r="TGE323" s="35"/>
      <c r="TGF323" s="15"/>
      <c r="TGH323" s="13"/>
      <c r="TGI323" s="35"/>
      <c r="TGJ323" s="35"/>
      <c r="TGK323" s="15"/>
      <c r="TGM323" s="13"/>
      <c r="TGN323" s="35"/>
      <c r="TGO323" s="35"/>
      <c r="TGP323" s="15"/>
      <c r="TGR323" s="13"/>
      <c r="TGS323" s="35"/>
      <c r="TGT323" s="35"/>
      <c r="TGU323" s="15"/>
      <c r="TGW323" s="13"/>
      <c r="TGX323" s="35"/>
      <c r="TGY323" s="35"/>
      <c r="TGZ323" s="15"/>
      <c r="THB323" s="13"/>
      <c r="THC323" s="35"/>
      <c r="THD323" s="35"/>
      <c r="THE323" s="15"/>
      <c r="THG323" s="13"/>
      <c r="THH323" s="35"/>
      <c r="THI323" s="35"/>
      <c r="THJ323" s="15"/>
      <c r="THL323" s="13"/>
      <c r="THM323" s="35"/>
      <c r="THN323" s="35"/>
      <c r="THO323" s="15"/>
      <c r="THQ323" s="13"/>
      <c r="THR323" s="35"/>
      <c r="THS323" s="35"/>
      <c r="THT323" s="15"/>
      <c r="THV323" s="13"/>
      <c r="THW323" s="35"/>
      <c r="THX323" s="35"/>
      <c r="THY323" s="15"/>
      <c r="TIA323" s="13"/>
      <c r="TIB323" s="35"/>
      <c r="TIC323" s="35"/>
      <c r="TID323" s="15"/>
      <c r="TIF323" s="13"/>
      <c r="TIG323" s="35"/>
      <c r="TIH323" s="35"/>
      <c r="TII323" s="15"/>
      <c r="TIK323" s="13"/>
      <c r="TIL323" s="35"/>
      <c r="TIM323" s="35"/>
      <c r="TIN323" s="15"/>
      <c r="TIP323" s="13"/>
      <c r="TIQ323" s="35"/>
      <c r="TIR323" s="35"/>
      <c r="TIS323" s="15"/>
      <c r="TIU323" s="13"/>
      <c r="TIV323" s="35"/>
      <c r="TIW323" s="35"/>
      <c r="TIX323" s="15"/>
      <c r="TIZ323" s="13"/>
      <c r="TJA323" s="35"/>
      <c r="TJB323" s="35"/>
      <c r="TJC323" s="15"/>
      <c r="TJE323" s="13"/>
      <c r="TJF323" s="35"/>
      <c r="TJG323" s="35"/>
      <c r="TJH323" s="15"/>
      <c r="TJJ323" s="13"/>
      <c r="TJK323" s="35"/>
      <c r="TJL323" s="35"/>
      <c r="TJM323" s="15"/>
      <c r="TJO323" s="13"/>
      <c r="TJP323" s="35"/>
      <c r="TJQ323" s="35"/>
      <c r="TJR323" s="15"/>
      <c r="TJT323" s="13"/>
      <c r="TJU323" s="35"/>
      <c r="TJV323" s="35"/>
      <c r="TJW323" s="15"/>
      <c r="TJY323" s="13"/>
      <c r="TJZ323" s="35"/>
      <c r="TKA323" s="35"/>
      <c r="TKB323" s="15"/>
      <c r="TKD323" s="13"/>
      <c r="TKE323" s="35"/>
      <c r="TKF323" s="35"/>
      <c r="TKG323" s="15"/>
      <c r="TKI323" s="13"/>
      <c r="TKJ323" s="35"/>
      <c r="TKK323" s="35"/>
      <c r="TKL323" s="15"/>
      <c r="TKN323" s="13"/>
      <c r="TKO323" s="35"/>
      <c r="TKP323" s="35"/>
      <c r="TKQ323" s="15"/>
      <c r="TKS323" s="13"/>
      <c r="TKT323" s="35"/>
      <c r="TKU323" s="35"/>
      <c r="TKV323" s="15"/>
      <c r="TKX323" s="13"/>
      <c r="TKY323" s="35"/>
      <c r="TKZ323" s="35"/>
      <c r="TLA323" s="15"/>
      <c r="TLC323" s="13"/>
      <c r="TLD323" s="35"/>
      <c r="TLE323" s="35"/>
      <c r="TLF323" s="15"/>
      <c r="TLH323" s="13"/>
      <c r="TLI323" s="35"/>
      <c r="TLJ323" s="35"/>
      <c r="TLK323" s="15"/>
      <c r="TLM323" s="13"/>
      <c r="TLN323" s="35"/>
      <c r="TLO323" s="35"/>
      <c r="TLP323" s="15"/>
      <c r="TLR323" s="13"/>
      <c r="TLS323" s="35"/>
      <c r="TLT323" s="35"/>
      <c r="TLU323" s="15"/>
      <c r="TLW323" s="13"/>
      <c r="TLX323" s="35"/>
      <c r="TLY323" s="35"/>
      <c r="TLZ323" s="15"/>
      <c r="TMB323" s="13"/>
      <c r="TMC323" s="35"/>
      <c r="TMD323" s="35"/>
      <c r="TME323" s="15"/>
      <c r="TMG323" s="13"/>
      <c r="TMH323" s="35"/>
      <c r="TMI323" s="35"/>
      <c r="TMJ323" s="15"/>
      <c r="TML323" s="13"/>
      <c r="TMM323" s="35"/>
      <c r="TMN323" s="35"/>
      <c r="TMO323" s="15"/>
      <c r="TMQ323" s="13"/>
      <c r="TMR323" s="35"/>
      <c r="TMS323" s="35"/>
      <c r="TMT323" s="15"/>
      <c r="TMV323" s="13"/>
      <c r="TMW323" s="35"/>
      <c r="TMX323" s="35"/>
      <c r="TMY323" s="15"/>
      <c r="TNA323" s="13"/>
      <c r="TNB323" s="35"/>
      <c r="TNC323" s="35"/>
      <c r="TND323" s="15"/>
      <c r="TNF323" s="13"/>
      <c r="TNG323" s="35"/>
      <c r="TNH323" s="35"/>
      <c r="TNI323" s="15"/>
      <c r="TNK323" s="13"/>
      <c r="TNL323" s="35"/>
      <c r="TNM323" s="35"/>
      <c r="TNN323" s="15"/>
      <c r="TNP323" s="13"/>
      <c r="TNQ323" s="35"/>
      <c r="TNR323" s="35"/>
      <c r="TNS323" s="15"/>
      <c r="TNU323" s="13"/>
      <c r="TNV323" s="35"/>
      <c r="TNW323" s="35"/>
      <c r="TNX323" s="15"/>
      <c r="TNZ323" s="13"/>
      <c r="TOA323" s="35"/>
      <c r="TOB323" s="35"/>
      <c r="TOC323" s="15"/>
      <c r="TOE323" s="13"/>
      <c r="TOF323" s="35"/>
      <c r="TOG323" s="35"/>
      <c r="TOH323" s="15"/>
      <c r="TOJ323" s="13"/>
      <c r="TOK323" s="35"/>
      <c r="TOL323" s="35"/>
      <c r="TOM323" s="15"/>
      <c r="TOO323" s="13"/>
      <c r="TOP323" s="35"/>
      <c r="TOQ323" s="35"/>
      <c r="TOR323" s="15"/>
      <c r="TOT323" s="13"/>
      <c r="TOU323" s="35"/>
      <c r="TOV323" s="35"/>
      <c r="TOW323" s="15"/>
      <c r="TOY323" s="13"/>
      <c r="TOZ323" s="35"/>
      <c r="TPA323" s="35"/>
      <c r="TPB323" s="15"/>
      <c r="TPD323" s="13"/>
      <c r="TPE323" s="35"/>
      <c r="TPF323" s="35"/>
      <c r="TPG323" s="15"/>
      <c r="TPI323" s="13"/>
      <c r="TPJ323" s="35"/>
      <c r="TPK323" s="35"/>
      <c r="TPL323" s="15"/>
      <c r="TPN323" s="13"/>
      <c r="TPO323" s="35"/>
      <c r="TPP323" s="35"/>
      <c r="TPQ323" s="15"/>
      <c r="TPS323" s="13"/>
      <c r="TPT323" s="35"/>
      <c r="TPU323" s="35"/>
      <c r="TPV323" s="15"/>
      <c r="TPX323" s="13"/>
      <c r="TPY323" s="35"/>
      <c r="TPZ323" s="35"/>
      <c r="TQA323" s="15"/>
      <c r="TQC323" s="13"/>
      <c r="TQD323" s="35"/>
      <c r="TQE323" s="35"/>
      <c r="TQF323" s="15"/>
      <c r="TQH323" s="13"/>
      <c r="TQI323" s="35"/>
      <c r="TQJ323" s="35"/>
      <c r="TQK323" s="15"/>
      <c r="TQM323" s="13"/>
      <c r="TQN323" s="35"/>
      <c r="TQO323" s="35"/>
      <c r="TQP323" s="15"/>
      <c r="TQR323" s="13"/>
      <c r="TQS323" s="35"/>
      <c r="TQT323" s="35"/>
      <c r="TQU323" s="15"/>
      <c r="TQW323" s="13"/>
      <c r="TQX323" s="35"/>
      <c r="TQY323" s="35"/>
      <c r="TQZ323" s="15"/>
      <c r="TRB323" s="13"/>
      <c r="TRC323" s="35"/>
      <c r="TRD323" s="35"/>
      <c r="TRE323" s="15"/>
      <c r="TRG323" s="13"/>
      <c r="TRH323" s="35"/>
      <c r="TRI323" s="35"/>
      <c r="TRJ323" s="15"/>
      <c r="TRL323" s="13"/>
      <c r="TRM323" s="35"/>
      <c r="TRN323" s="35"/>
      <c r="TRO323" s="15"/>
      <c r="TRQ323" s="13"/>
      <c r="TRR323" s="35"/>
      <c r="TRS323" s="35"/>
      <c r="TRT323" s="15"/>
      <c r="TRV323" s="13"/>
      <c r="TRW323" s="35"/>
      <c r="TRX323" s="35"/>
      <c r="TRY323" s="15"/>
      <c r="TSA323" s="13"/>
      <c r="TSB323" s="35"/>
      <c r="TSC323" s="35"/>
      <c r="TSD323" s="15"/>
      <c r="TSF323" s="13"/>
      <c r="TSG323" s="35"/>
      <c r="TSH323" s="35"/>
      <c r="TSI323" s="15"/>
      <c r="TSK323" s="13"/>
      <c r="TSL323" s="35"/>
      <c r="TSM323" s="35"/>
      <c r="TSN323" s="15"/>
      <c r="TSP323" s="13"/>
      <c r="TSQ323" s="35"/>
      <c r="TSR323" s="35"/>
      <c r="TSS323" s="15"/>
      <c r="TSU323" s="13"/>
      <c r="TSV323" s="35"/>
      <c r="TSW323" s="35"/>
      <c r="TSX323" s="15"/>
      <c r="TSZ323" s="13"/>
      <c r="TTA323" s="35"/>
      <c r="TTB323" s="35"/>
      <c r="TTC323" s="15"/>
      <c r="TTE323" s="13"/>
      <c r="TTF323" s="35"/>
      <c r="TTG323" s="35"/>
      <c r="TTH323" s="15"/>
      <c r="TTJ323" s="13"/>
      <c r="TTK323" s="35"/>
      <c r="TTL323" s="35"/>
      <c r="TTM323" s="15"/>
      <c r="TTO323" s="13"/>
      <c r="TTP323" s="35"/>
      <c r="TTQ323" s="35"/>
      <c r="TTR323" s="15"/>
      <c r="TTT323" s="13"/>
      <c r="TTU323" s="35"/>
      <c r="TTV323" s="35"/>
      <c r="TTW323" s="15"/>
      <c r="TTY323" s="13"/>
      <c r="TTZ323" s="35"/>
      <c r="TUA323" s="35"/>
      <c r="TUB323" s="15"/>
      <c r="TUD323" s="13"/>
      <c r="TUE323" s="35"/>
      <c r="TUF323" s="35"/>
      <c r="TUG323" s="15"/>
      <c r="TUI323" s="13"/>
      <c r="TUJ323" s="35"/>
      <c r="TUK323" s="35"/>
      <c r="TUL323" s="15"/>
      <c r="TUN323" s="13"/>
      <c r="TUO323" s="35"/>
      <c r="TUP323" s="35"/>
      <c r="TUQ323" s="15"/>
      <c r="TUS323" s="13"/>
      <c r="TUT323" s="35"/>
      <c r="TUU323" s="35"/>
      <c r="TUV323" s="15"/>
      <c r="TUX323" s="13"/>
      <c r="TUY323" s="35"/>
      <c r="TUZ323" s="35"/>
      <c r="TVA323" s="15"/>
      <c r="TVC323" s="13"/>
      <c r="TVD323" s="35"/>
      <c r="TVE323" s="35"/>
      <c r="TVF323" s="15"/>
      <c r="TVH323" s="13"/>
      <c r="TVI323" s="35"/>
      <c r="TVJ323" s="35"/>
      <c r="TVK323" s="15"/>
      <c r="TVM323" s="13"/>
      <c r="TVN323" s="35"/>
      <c r="TVO323" s="35"/>
      <c r="TVP323" s="15"/>
      <c r="TVR323" s="13"/>
      <c r="TVS323" s="35"/>
      <c r="TVT323" s="35"/>
      <c r="TVU323" s="15"/>
      <c r="TVW323" s="13"/>
      <c r="TVX323" s="35"/>
      <c r="TVY323" s="35"/>
      <c r="TVZ323" s="15"/>
      <c r="TWB323" s="13"/>
      <c r="TWC323" s="35"/>
      <c r="TWD323" s="35"/>
      <c r="TWE323" s="15"/>
      <c r="TWG323" s="13"/>
      <c r="TWH323" s="35"/>
      <c r="TWI323" s="35"/>
      <c r="TWJ323" s="15"/>
      <c r="TWL323" s="13"/>
      <c r="TWM323" s="35"/>
      <c r="TWN323" s="35"/>
      <c r="TWO323" s="15"/>
      <c r="TWQ323" s="13"/>
      <c r="TWR323" s="35"/>
      <c r="TWS323" s="35"/>
      <c r="TWT323" s="15"/>
      <c r="TWV323" s="13"/>
      <c r="TWW323" s="35"/>
      <c r="TWX323" s="35"/>
      <c r="TWY323" s="15"/>
      <c r="TXA323" s="13"/>
      <c r="TXB323" s="35"/>
      <c r="TXC323" s="35"/>
      <c r="TXD323" s="15"/>
      <c r="TXF323" s="13"/>
      <c r="TXG323" s="35"/>
      <c r="TXH323" s="35"/>
      <c r="TXI323" s="15"/>
      <c r="TXK323" s="13"/>
      <c r="TXL323" s="35"/>
      <c r="TXM323" s="35"/>
      <c r="TXN323" s="15"/>
      <c r="TXP323" s="13"/>
      <c r="TXQ323" s="35"/>
      <c r="TXR323" s="35"/>
      <c r="TXS323" s="15"/>
      <c r="TXU323" s="13"/>
      <c r="TXV323" s="35"/>
      <c r="TXW323" s="35"/>
      <c r="TXX323" s="15"/>
      <c r="TXZ323" s="13"/>
      <c r="TYA323" s="35"/>
      <c r="TYB323" s="35"/>
      <c r="TYC323" s="15"/>
      <c r="TYE323" s="13"/>
      <c r="TYF323" s="35"/>
      <c r="TYG323" s="35"/>
      <c r="TYH323" s="15"/>
      <c r="TYJ323" s="13"/>
      <c r="TYK323" s="35"/>
      <c r="TYL323" s="35"/>
      <c r="TYM323" s="15"/>
      <c r="TYO323" s="13"/>
      <c r="TYP323" s="35"/>
      <c r="TYQ323" s="35"/>
      <c r="TYR323" s="15"/>
      <c r="TYT323" s="13"/>
      <c r="TYU323" s="35"/>
      <c r="TYV323" s="35"/>
      <c r="TYW323" s="15"/>
      <c r="TYY323" s="13"/>
      <c r="TYZ323" s="35"/>
      <c r="TZA323" s="35"/>
      <c r="TZB323" s="15"/>
      <c r="TZD323" s="13"/>
      <c r="TZE323" s="35"/>
      <c r="TZF323" s="35"/>
      <c r="TZG323" s="15"/>
      <c r="TZI323" s="13"/>
      <c r="TZJ323" s="35"/>
      <c r="TZK323" s="35"/>
      <c r="TZL323" s="15"/>
      <c r="TZN323" s="13"/>
      <c r="TZO323" s="35"/>
      <c r="TZP323" s="35"/>
      <c r="TZQ323" s="15"/>
      <c r="TZS323" s="13"/>
      <c r="TZT323" s="35"/>
      <c r="TZU323" s="35"/>
      <c r="TZV323" s="15"/>
      <c r="TZX323" s="13"/>
      <c r="TZY323" s="35"/>
      <c r="TZZ323" s="35"/>
      <c r="UAA323" s="15"/>
      <c r="UAC323" s="13"/>
      <c r="UAD323" s="35"/>
      <c r="UAE323" s="35"/>
      <c r="UAF323" s="15"/>
      <c r="UAH323" s="13"/>
      <c r="UAI323" s="35"/>
      <c r="UAJ323" s="35"/>
      <c r="UAK323" s="15"/>
      <c r="UAM323" s="13"/>
      <c r="UAN323" s="35"/>
      <c r="UAO323" s="35"/>
      <c r="UAP323" s="15"/>
      <c r="UAR323" s="13"/>
      <c r="UAS323" s="35"/>
      <c r="UAT323" s="35"/>
      <c r="UAU323" s="15"/>
      <c r="UAW323" s="13"/>
      <c r="UAX323" s="35"/>
      <c r="UAY323" s="35"/>
      <c r="UAZ323" s="15"/>
      <c r="UBB323" s="13"/>
      <c r="UBC323" s="35"/>
      <c r="UBD323" s="35"/>
      <c r="UBE323" s="15"/>
      <c r="UBG323" s="13"/>
      <c r="UBH323" s="35"/>
      <c r="UBI323" s="35"/>
      <c r="UBJ323" s="15"/>
      <c r="UBL323" s="13"/>
      <c r="UBM323" s="35"/>
      <c r="UBN323" s="35"/>
      <c r="UBO323" s="15"/>
      <c r="UBQ323" s="13"/>
      <c r="UBR323" s="35"/>
      <c r="UBS323" s="35"/>
      <c r="UBT323" s="15"/>
      <c r="UBV323" s="13"/>
      <c r="UBW323" s="35"/>
      <c r="UBX323" s="35"/>
      <c r="UBY323" s="15"/>
      <c r="UCA323" s="13"/>
      <c r="UCB323" s="35"/>
      <c r="UCC323" s="35"/>
      <c r="UCD323" s="15"/>
      <c r="UCF323" s="13"/>
      <c r="UCG323" s="35"/>
      <c r="UCH323" s="35"/>
      <c r="UCI323" s="15"/>
      <c r="UCK323" s="13"/>
      <c r="UCL323" s="35"/>
      <c r="UCM323" s="35"/>
      <c r="UCN323" s="15"/>
      <c r="UCP323" s="13"/>
      <c r="UCQ323" s="35"/>
      <c r="UCR323" s="35"/>
      <c r="UCS323" s="15"/>
      <c r="UCU323" s="13"/>
      <c r="UCV323" s="35"/>
      <c r="UCW323" s="35"/>
      <c r="UCX323" s="15"/>
      <c r="UCZ323" s="13"/>
      <c r="UDA323" s="35"/>
      <c r="UDB323" s="35"/>
      <c r="UDC323" s="15"/>
      <c r="UDE323" s="13"/>
      <c r="UDF323" s="35"/>
      <c r="UDG323" s="35"/>
      <c r="UDH323" s="15"/>
      <c r="UDJ323" s="13"/>
      <c r="UDK323" s="35"/>
      <c r="UDL323" s="35"/>
      <c r="UDM323" s="15"/>
      <c r="UDO323" s="13"/>
      <c r="UDP323" s="35"/>
      <c r="UDQ323" s="35"/>
      <c r="UDR323" s="15"/>
      <c r="UDT323" s="13"/>
      <c r="UDU323" s="35"/>
      <c r="UDV323" s="35"/>
      <c r="UDW323" s="15"/>
      <c r="UDY323" s="13"/>
      <c r="UDZ323" s="35"/>
      <c r="UEA323" s="35"/>
      <c r="UEB323" s="15"/>
      <c r="UED323" s="13"/>
      <c r="UEE323" s="35"/>
      <c r="UEF323" s="35"/>
      <c r="UEG323" s="15"/>
      <c r="UEI323" s="13"/>
      <c r="UEJ323" s="35"/>
      <c r="UEK323" s="35"/>
      <c r="UEL323" s="15"/>
      <c r="UEN323" s="13"/>
      <c r="UEO323" s="35"/>
      <c r="UEP323" s="35"/>
      <c r="UEQ323" s="15"/>
      <c r="UES323" s="13"/>
      <c r="UET323" s="35"/>
      <c r="UEU323" s="35"/>
      <c r="UEV323" s="15"/>
      <c r="UEX323" s="13"/>
      <c r="UEY323" s="35"/>
      <c r="UEZ323" s="35"/>
      <c r="UFA323" s="15"/>
      <c r="UFC323" s="13"/>
      <c r="UFD323" s="35"/>
      <c r="UFE323" s="35"/>
      <c r="UFF323" s="15"/>
      <c r="UFH323" s="13"/>
      <c r="UFI323" s="35"/>
      <c r="UFJ323" s="35"/>
      <c r="UFK323" s="15"/>
      <c r="UFM323" s="13"/>
      <c r="UFN323" s="35"/>
      <c r="UFO323" s="35"/>
      <c r="UFP323" s="15"/>
      <c r="UFR323" s="13"/>
      <c r="UFS323" s="35"/>
      <c r="UFT323" s="35"/>
      <c r="UFU323" s="15"/>
      <c r="UFW323" s="13"/>
      <c r="UFX323" s="35"/>
      <c r="UFY323" s="35"/>
      <c r="UFZ323" s="15"/>
      <c r="UGB323" s="13"/>
      <c r="UGC323" s="35"/>
      <c r="UGD323" s="35"/>
      <c r="UGE323" s="15"/>
      <c r="UGG323" s="13"/>
      <c r="UGH323" s="35"/>
      <c r="UGI323" s="35"/>
      <c r="UGJ323" s="15"/>
      <c r="UGL323" s="13"/>
      <c r="UGM323" s="35"/>
      <c r="UGN323" s="35"/>
      <c r="UGO323" s="15"/>
      <c r="UGQ323" s="13"/>
      <c r="UGR323" s="35"/>
      <c r="UGS323" s="35"/>
      <c r="UGT323" s="15"/>
      <c r="UGV323" s="13"/>
      <c r="UGW323" s="35"/>
      <c r="UGX323" s="35"/>
      <c r="UGY323" s="15"/>
      <c r="UHA323" s="13"/>
      <c r="UHB323" s="35"/>
      <c r="UHC323" s="35"/>
      <c r="UHD323" s="15"/>
      <c r="UHF323" s="13"/>
      <c r="UHG323" s="35"/>
      <c r="UHH323" s="35"/>
      <c r="UHI323" s="15"/>
      <c r="UHK323" s="13"/>
      <c r="UHL323" s="35"/>
      <c r="UHM323" s="35"/>
      <c r="UHN323" s="15"/>
      <c r="UHP323" s="13"/>
      <c r="UHQ323" s="35"/>
      <c r="UHR323" s="35"/>
      <c r="UHS323" s="15"/>
      <c r="UHU323" s="13"/>
      <c r="UHV323" s="35"/>
      <c r="UHW323" s="35"/>
      <c r="UHX323" s="15"/>
      <c r="UHZ323" s="13"/>
      <c r="UIA323" s="35"/>
      <c r="UIB323" s="35"/>
      <c r="UIC323" s="15"/>
      <c r="UIE323" s="13"/>
      <c r="UIF323" s="35"/>
      <c r="UIG323" s="35"/>
      <c r="UIH323" s="15"/>
      <c r="UIJ323" s="13"/>
      <c r="UIK323" s="35"/>
      <c r="UIL323" s="35"/>
      <c r="UIM323" s="15"/>
      <c r="UIO323" s="13"/>
      <c r="UIP323" s="35"/>
      <c r="UIQ323" s="35"/>
      <c r="UIR323" s="15"/>
      <c r="UIT323" s="13"/>
      <c r="UIU323" s="35"/>
      <c r="UIV323" s="35"/>
      <c r="UIW323" s="15"/>
      <c r="UIY323" s="13"/>
      <c r="UIZ323" s="35"/>
      <c r="UJA323" s="35"/>
      <c r="UJB323" s="15"/>
      <c r="UJD323" s="13"/>
      <c r="UJE323" s="35"/>
      <c r="UJF323" s="35"/>
      <c r="UJG323" s="15"/>
      <c r="UJI323" s="13"/>
      <c r="UJJ323" s="35"/>
      <c r="UJK323" s="35"/>
      <c r="UJL323" s="15"/>
      <c r="UJN323" s="13"/>
      <c r="UJO323" s="35"/>
      <c r="UJP323" s="35"/>
      <c r="UJQ323" s="15"/>
      <c r="UJS323" s="13"/>
      <c r="UJT323" s="35"/>
      <c r="UJU323" s="35"/>
      <c r="UJV323" s="15"/>
      <c r="UJX323" s="13"/>
      <c r="UJY323" s="35"/>
      <c r="UJZ323" s="35"/>
      <c r="UKA323" s="15"/>
      <c r="UKC323" s="13"/>
      <c r="UKD323" s="35"/>
      <c r="UKE323" s="35"/>
      <c r="UKF323" s="15"/>
      <c r="UKH323" s="13"/>
      <c r="UKI323" s="35"/>
      <c r="UKJ323" s="35"/>
      <c r="UKK323" s="15"/>
      <c r="UKM323" s="13"/>
      <c r="UKN323" s="35"/>
      <c r="UKO323" s="35"/>
      <c r="UKP323" s="15"/>
      <c r="UKR323" s="13"/>
      <c r="UKS323" s="35"/>
      <c r="UKT323" s="35"/>
      <c r="UKU323" s="15"/>
      <c r="UKW323" s="13"/>
      <c r="UKX323" s="35"/>
      <c r="UKY323" s="35"/>
      <c r="UKZ323" s="15"/>
      <c r="ULB323" s="13"/>
      <c r="ULC323" s="35"/>
      <c r="ULD323" s="35"/>
      <c r="ULE323" s="15"/>
      <c r="ULG323" s="13"/>
      <c r="ULH323" s="35"/>
      <c r="ULI323" s="35"/>
      <c r="ULJ323" s="15"/>
      <c r="ULL323" s="13"/>
      <c r="ULM323" s="35"/>
      <c r="ULN323" s="35"/>
      <c r="ULO323" s="15"/>
      <c r="ULQ323" s="13"/>
      <c r="ULR323" s="35"/>
      <c r="ULS323" s="35"/>
      <c r="ULT323" s="15"/>
      <c r="ULV323" s="13"/>
      <c r="ULW323" s="35"/>
      <c r="ULX323" s="35"/>
      <c r="ULY323" s="15"/>
      <c r="UMA323" s="13"/>
      <c r="UMB323" s="35"/>
      <c r="UMC323" s="35"/>
      <c r="UMD323" s="15"/>
      <c r="UMF323" s="13"/>
      <c r="UMG323" s="35"/>
      <c r="UMH323" s="35"/>
      <c r="UMI323" s="15"/>
      <c r="UMK323" s="13"/>
      <c r="UML323" s="35"/>
      <c r="UMM323" s="35"/>
      <c r="UMN323" s="15"/>
      <c r="UMP323" s="13"/>
      <c r="UMQ323" s="35"/>
      <c r="UMR323" s="35"/>
      <c r="UMS323" s="15"/>
      <c r="UMU323" s="13"/>
      <c r="UMV323" s="35"/>
      <c r="UMW323" s="35"/>
      <c r="UMX323" s="15"/>
      <c r="UMZ323" s="13"/>
      <c r="UNA323" s="35"/>
      <c r="UNB323" s="35"/>
      <c r="UNC323" s="15"/>
      <c r="UNE323" s="13"/>
      <c r="UNF323" s="35"/>
      <c r="UNG323" s="35"/>
      <c r="UNH323" s="15"/>
      <c r="UNJ323" s="13"/>
      <c r="UNK323" s="35"/>
      <c r="UNL323" s="35"/>
      <c r="UNM323" s="15"/>
      <c r="UNO323" s="13"/>
      <c r="UNP323" s="35"/>
      <c r="UNQ323" s="35"/>
      <c r="UNR323" s="15"/>
      <c r="UNT323" s="13"/>
      <c r="UNU323" s="35"/>
      <c r="UNV323" s="35"/>
      <c r="UNW323" s="15"/>
      <c r="UNY323" s="13"/>
      <c r="UNZ323" s="35"/>
      <c r="UOA323" s="35"/>
      <c r="UOB323" s="15"/>
      <c r="UOD323" s="13"/>
      <c r="UOE323" s="35"/>
      <c r="UOF323" s="35"/>
      <c r="UOG323" s="15"/>
      <c r="UOI323" s="13"/>
      <c r="UOJ323" s="35"/>
      <c r="UOK323" s="35"/>
      <c r="UOL323" s="15"/>
      <c r="UON323" s="13"/>
      <c r="UOO323" s="35"/>
      <c r="UOP323" s="35"/>
      <c r="UOQ323" s="15"/>
      <c r="UOS323" s="13"/>
      <c r="UOT323" s="35"/>
      <c r="UOU323" s="35"/>
      <c r="UOV323" s="15"/>
      <c r="UOX323" s="13"/>
      <c r="UOY323" s="35"/>
      <c r="UOZ323" s="35"/>
      <c r="UPA323" s="15"/>
      <c r="UPC323" s="13"/>
      <c r="UPD323" s="35"/>
      <c r="UPE323" s="35"/>
      <c r="UPF323" s="15"/>
      <c r="UPH323" s="13"/>
      <c r="UPI323" s="35"/>
      <c r="UPJ323" s="35"/>
      <c r="UPK323" s="15"/>
      <c r="UPM323" s="13"/>
      <c r="UPN323" s="35"/>
      <c r="UPO323" s="35"/>
      <c r="UPP323" s="15"/>
      <c r="UPR323" s="13"/>
      <c r="UPS323" s="35"/>
      <c r="UPT323" s="35"/>
      <c r="UPU323" s="15"/>
      <c r="UPW323" s="13"/>
      <c r="UPX323" s="35"/>
      <c r="UPY323" s="35"/>
      <c r="UPZ323" s="15"/>
      <c r="UQB323" s="13"/>
      <c r="UQC323" s="35"/>
      <c r="UQD323" s="35"/>
      <c r="UQE323" s="15"/>
      <c r="UQG323" s="13"/>
      <c r="UQH323" s="35"/>
      <c r="UQI323" s="35"/>
      <c r="UQJ323" s="15"/>
      <c r="UQL323" s="13"/>
      <c r="UQM323" s="35"/>
      <c r="UQN323" s="35"/>
      <c r="UQO323" s="15"/>
      <c r="UQQ323" s="13"/>
      <c r="UQR323" s="35"/>
      <c r="UQS323" s="35"/>
      <c r="UQT323" s="15"/>
      <c r="UQV323" s="13"/>
      <c r="UQW323" s="35"/>
      <c r="UQX323" s="35"/>
      <c r="UQY323" s="15"/>
      <c r="URA323" s="13"/>
      <c r="URB323" s="35"/>
      <c r="URC323" s="35"/>
      <c r="URD323" s="15"/>
      <c r="URF323" s="13"/>
      <c r="URG323" s="35"/>
      <c r="URH323" s="35"/>
      <c r="URI323" s="15"/>
      <c r="URK323" s="13"/>
      <c r="URL323" s="35"/>
      <c r="URM323" s="35"/>
      <c r="URN323" s="15"/>
      <c r="URP323" s="13"/>
      <c r="URQ323" s="35"/>
      <c r="URR323" s="35"/>
      <c r="URS323" s="15"/>
      <c r="URU323" s="13"/>
      <c r="URV323" s="35"/>
      <c r="URW323" s="35"/>
      <c r="URX323" s="15"/>
      <c r="URZ323" s="13"/>
      <c r="USA323" s="35"/>
      <c r="USB323" s="35"/>
      <c r="USC323" s="15"/>
      <c r="USE323" s="13"/>
      <c r="USF323" s="35"/>
      <c r="USG323" s="35"/>
      <c r="USH323" s="15"/>
      <c r="USJ323" s="13"/>
      <c r="USK323" s="35"/>
      <c r="USL323" s="35"/>
      <c r="USM323" s="15"/>
      <c r="USO323" s="13"/>
      <c r="USP323" s="35"/>
      <c r="USQ323" s="35"/>
      <c r="USR323" s="15"/>
      <c r="UST323" s="13"/>
      <c r="USU323" s="35"/>
      <c r="USV323" s="35"/>
      <c r="USW323" s="15"/>
      <c r="USY323" s="13"/>
      <c r="USZ323" s="35"/>
      <c r="UTA323" s="35"/>
      <c r="UTB323" s="15"/>
      <c r="UTD323" s="13"/>
      <c r="UTE323" s="35"/>
      <c r="UTF323" s="35"/>
      <c r="UTG323" s="15"/>
      <c r="UTI323" s="13"/>
      <c r="UTJ323" s="35"/>
      <c r="UTK323" s="35"/>
      <c r="UTL323" s="15"/>
      <c r="UTN323" s="13"/>
      <c r="UTO323" s="35"/>
      <c r="UTP323" s="35"/>
      <c r="UTQ323" s="15"/>
      <c r="UTS323" s="13"/>
      <c r="UTT323" s="35"/>
      <c r="UTU323" s="35"/>
      <c r="UTV323" s="15"/>
      <c r="UTX323" s="13"/>
      <c r="UTY323" s="35"/>
      <c r="UTZ323" s="35"/>
      <c r="UUA323" s="15"/>
      <c r="UUC323" s="13"/>
      <c r="UUD323" s="35"/>
      <c r="UUE323" s="35"/>
      <c r="UUF323" s="15"/>
      <c r="UUH323" s="13"/>
      <c r="UUI323" s="35"/>
      <c r="UUJ323" s="35"/>
      <c r="UUK323" s="15"/>
      <c r="UUM323" s="13"/>
      <c r="UUN323" s="35"/>
      <c r="UUO323" s="35"/>
      <c r="UUP323" s="15"/>
      <c r="UUR323" s="13"/>
      <c r="UUS323" s="35"/>
      <c r="UUT323" s="35"/>
      <c r="UUU323" s="15"/>
      <c r="UUW323" s="13"/>
      <c r="UUX323" s="35"/>
      <c r="UUY323" s="35"/>
      <c r="UUZ323" s="15"/>
      <c r="UVB323" s="13"/>
      <c r="UVC323" s="35"/>
      <c r="UVD323" s="35"/>
      <c r="UVE323" s="15"/>
      <c r="UVG323" s="13"/>
      <c r="UVH323" s="35"/>
      <c r="UVI323" s="35"/>
      <c r="UVJ323" s="15"/>
      <c r="UVL323" s="13"/>
      <c r="UVM323" s="35"/>
      <c r="UVN323" s="35"/>
      <c r="UVO323" s="15"/>
      <c r="UVQ323" s="13"/>
      <c r="UVR323" s="35"/>
      <c r="UVS323" s="35"/>
      <c r="UVT323" s="15"/>
      <c r="UVV323" s="13"/>
      <c r="UVW323" s="35"/>
      <c r="UVX323" s="35"/>
      <c r="UVY323" s="15"/>
      <c r="UWA323" s="13"/>
      <c r="UWB323" s="35"/>
      <c r="UWC323" s="35"/>
      <c r="UWD323" s="15"/>
      <c r="UWF323" s="13"/>
      <c r="UWG323" s="35"/>
      <c r="UWH323" s="35"/>
      <c r="UWI323" s="15"/>
      <c r="UWK323" s="13"/>
      <c r="UWL323" s="35"/>
      <c r="UWM323" s="35"/>
      <c r="UWN323" s="15"/>
      <c r="UWP323" s="13"/>
      <c r="UWQ323" s="35"/>
      <c r="UWR323" s="35"/>
      <c r="UWS323" s="15"/>
      <c r="UWU323" s="13"/>
      <c r="UWV323" s="35"/>
      <c r="UWW323" s="35"/>
      <c r="UWX323" s="15"/>
      <c r="UWZ323" s="13"/>
      <c r="UXA323" s="35"/>
      <c r="UXB323" s="35"/>
      <c r="UXC323" s="15"/>
      <c r="UXE323" s="13"/>
      <c r="UXF323" s="35"/>
      <c r="UXG323" s="35"/>
      <c r="UXH323" s="15"/>
      <c r="UXJ323" s="13"/>
      <c r="UXK323" s="35"/>
      <c r="UXL323" s="35"/>
      <c r="UXM323" s="15"/>
      <c r="UXO323" s="13"/>
      <c r="UXP323" s="35"/>
      <c r="UXQ323" s="35"/>
      <c r="UXR323" s="15"/>
      <c r="UXT323" s="13"/>
      <c r="UXU323" s="35"/>
      <c r="UXV323" s="35"/>
      <c r="UXW323" s="15"/>
      <c r="UXY323" s="13"/>
      <c r="UXZ323" s="35"/>
      <c r="UYA323" s="35"/>
      <c r="UYB323" s="15"/>
      <c r="UYD323" s="13"/>
      <c r="UYE323" s="35"/>
      <c r="UYF323" s="35"/>
      <c r="UYG323" s="15"/>
      <c r="UYI323" s="13"/>
      <c r="UYJ323" s="35"/>
      <c r="UYK323" s="35"/>
      <c r="UYL323" s="15"/>
      <c r="UYN323" s="13"/>
      <c r="UYO323" s="35"/>
      <c r="UYP323" s="35"/>
      <c r="UYQ323" s="15"/>
      <c r="UYS323" s="13"/>
      <c r="UYT323" s="35"/>
      <c r="UYU323" s="35"/>
      <c r="UYV323" s="15"/>
      <c r="UYX323" s="13"/>
      <c r="UYY323" s="35"/>
      <c r="UYZ323" s="35"/>
      <c r="UZA323" s="15"/>
      <c r="UZC323" s="13"/>
      <c r="UZD323" s="35"/>
      <c r="UZE323" s="35"/>
      <c r="UZF323" s="15"/>
      <c r="UZH323" s="13"/>
      <c r="UZI323" s="35"/>
      <c r="UZJ323" s="35"/>
      <c r="UZK323" s="15"/>
      <c r="UZM323" s="13"/>
      <c r="UZN323" s="35"/>
      <c r="UZO323" s="35"/>
      <c r="UZP323" s="15"/>
      <c r="UZR323" s="13"/>
      <c r="UZS323" s="35"/>
      <c r="UZT323" s="35"/>
      <c r="UZU323" s="15"/>
      <c r="UZW323" s="13"/>
      <c r="UZX323" s="35"/>
      <c r="UZY323" s="35"/>
      <c r="UZZ323" s="15"/>
      <c r="VAB323" s="13"/>
      <c r="VAC323" s="35"/>
      <c r="VAD323" s="35"/>
      <c r="VAE323" s="15"/>
      <c r="VAG323" s="13"/>
      <c r="VAH323" s="35"/>
      <c r="VAI323" s="35"/>
      <c r="VAJ323" s="15"/>
      <c r="VAL323" s="13"/>
      <c r="VAM323" s="35"/>
      <c r="VAN323" s="35"/>
      <c r="VAO323" s="15"/>
      <c r="VAQ323" s="13"/>
      <c r="VAR323" s="35"/>
      <c r="VAS323" s="35"/>
      <c r="VAT323" s="15"/>
      <c r="VAV323" s="13"/>
      <c r="VAW323" s="35"/>
      <c r="VAX323" s="35"/>
      <c r="VAY323" s="15"/>
      <c r="VBA323" s="13"/>
      <c r="VBB323" s="35"/>
      <c r="VBC323" s="35"/>
      <c r="VBD323" s="15"/>
      <c r="VBF323" s="13"/>
      <c r="VBG323" s="35"/>
      <c r="VBH323" s="35"/>
      <c r="VBI323" s="15"/>
      <c r="VBK323" s="13"/>
      <c r="VBL323" s="35"/>
      <c r="VBM323" s="35"/>
      <c r="VBN323" s="15"/>
      <c r="VBP323" s="13"/>
      <c r="VBQ323" s="35"/>
      <c r="VBR323" s="35"/>
      <c r="VBS323" s="15"/>
      <c r="VBU323" s="13"/>
      <c r="VBV323" s="35"/>
      <c r="VBW323" s="35"/>
      <c r="VBX323" s="15"/>
      <c r="VBZ323" s="13"/>
      <c r="VCA323" s="35"/>
      <c r="VCB323" s="35"/>
      <c r="VCC323" s="15"/>
      <c r="VCE323" s="13"/>
      <c r="VCF323" s="35"/>
      <c r="VCG323" s="35"/>
      <c r="VCH323" s="15"/>
      <c r="VCJ323" s="13"/>
      <c r="VCK323" s="35"/>
      <c r="VCL323" s="35"/>
      <c r="VCM323" s="15"/>
      <c r="VCO323" s="13"/>
      <c r="VCP323" s="35"/>
      <c r="VCQ323" s="35"/>
      <c r="VCR323" s="15"/>
      <c r="VCT323" s="13"/>
      <c r="VCU323" s="35"/>
      <c r="VCV323" s="35"/>
      <c r="VCW323" s="15"/>
      <c r="VCY323" s="13"/>
      <c r="VCZ323" s="35"/>
      <c r="VDA323" s="35"/>
      <c r="VDB323" s="15"/>
      <c r="VDD323" s="13"/>
      <c r="VDE323" s="35"/>
      <c r="VDF323" s="35"/>
      <c r="VDG323" s="15"/>
      <c r="VDI323" s="13"/>
      <c r="VDJ323" s="35"/>
      <c r="VDK323" s="35"/>
      <c r="VDL323" s="15"/>
      <c r="VDN323" s="13"/>
      <c r="VDO323" s="35"/>
      <c r="VDP323" s="35"/>
      <c r="VDQ323" s="15"/>
      <c r="VDS323" s="13"/>
      <c r="VDT323" s="35"/>
      <c r="VDU323" s="35"/>
      <c r="VDV323" s="15"/>
      <c r="VDX323" s="13"/>
      <c r="VDY323" s="35"/>
      <c r="VDZ323" s="35"/>
      <c r="VEA323" s="15"/>
      <c r="VEC323" s="13"/>
      <c r="VED323" s="35"/>
      <c r="VEE323" s="35"/>
      <c r="VEF323" s="15"/>
      <c r="VEH323" s="13"/>
      <c r="VEI323" s="35"/>
      <c r="VEJ323" s="35"/>
      <c r="VEK323" s="15"/>
      <c r="VEM323" s="13"/>
      <c r="VEN323" s="35"/>
      <c r="VEO323" s="35"/>
      <c r="VEP323" s="15"/>
      <c r="VER323" s="13"/>
      <c r="VES323" s="35"/>
      <c r="VET323" s="35"/>
      <c r="VEU323" s="15"/>
      <c r="VEW323" s="13"/>
      <c r="VEX323" s="35"/>
      <c r="VEY323" s="35"/>
      <c r="VEZ323" s="15"/>
      <c r="VFB323" s="13"/>
      <c r="VFC323" s="35"/>
      <c r="VFD323" s="35"/>
      <c r="VFE323" s="15"/>
      <c r="VFG323" s="13"/>
      <c r="VFH323" s="35"/>
      <c r="VFI323" s="35"/>
      <c r="VFJ323" s="15"/>
      <c r="VFL323" s="13"/>
      <c r="VFM323" s="35"/>
      <c r="VFN323" s="35"/>
      <c r="VFO323" s="15"/>
      <c r="VFQ323" s="13"/>
      <c r="VFR323" s="35"/>
      <c r="VFS323" s="35"/>
      <c r="VFT323" s="15"/>
      <c r="VFV323" s="13"/>
      <c r="VFW323" s="35"/>
      <c r="VFX323" s="35"/>
      <c r="VFY323" s="15"/>
      <c r="VGA323" s="13"/>
      <c r="VGB323" s="35"/>
      <c r="VGC323" s="35"/>
      <c r="VGD323" s="15"/>
      <c r="VGF323" s="13"/>
      <c r="VGG323" s="35"/>
      <c r="VGH323" s="35"/>
      <c r="VGI323" s="15"/>
      <c r="VGK323" s="13"/>
      <c r="VGL323" s="35"/>
      <c r="VGM323" s="35"/>
      <c r="VGN323" s="15"/>
      <c r="VGP323" s="13"/>
      <c r="VGQ323" s="35"/>
      <c r="VGR323" s="35"/>
      <c r="VGS323" s="15"/>
      <c r="VGU323" s="13"/>
      <c r="VGV323" s="35"/>
      <c r="VGW323" s="35"/>
      <c r="VGX323" s="15"/>
      <c r="VGZ323" s="13"/>
      <c r="VHA323" s="35"/>
      <c r="VHB323" s="35"/>
      <c r="VHC323" s="15"/>
      <c r="VHE323" s="13"/>
      <c r="VHF323" s="35"/>
      <c r="VHG323" s="35"/>
      <c r="VHH323" s="15"/>
      <c r="VHJ323" s="13"/>
      <c r="VHK323" s="35"/>
      <c r="VHL323" s="35"/>
      <c r="VHM323" s="15"/>
      <c r="VHO323" s="13"/>
      <c r="VHP323" s="35"/>
      <c r="VHQ323" s="35"/>
      <c r="VHR323" s="15"/>
      <c r="VHT323" s="13"/>
      <c r="VHU323" s="35"/>
      <c r="VHV323" s="35"/>
      <c r="VHW323" s="15"/>
      <c r="VHY323" s="13"/>
      <c r="VHZ323" s="35"/>
      <c r="VIA323" s="35"/>
      <c r="VIB323" s="15"/>
      <c r="VID323" s="13"/>
      <c r="VIE323" s="35"/>
      <c r="VIF323" s="35"/>
      <c r="VIG323" s="15"/>
      <c r="VII323" s="13"/>
      <c r="VIJ323" s="35"/>
      <c r="VIK323" s="35"/>
      <c r="VIL323" s="15"/>
      <c r="VIN323" s="13"/>
      <c r="VIO323" s="35"/>
      <c r="VIP323" s="35"/>
      <c r="VIQ323" s="15"/>
      <c r="VIS323" s="13"/>
      <c r="VIT323" s="35"/>
      <c r="VIU323" s="35"/>
      <c r="VIV323" s="15"/>
      <c r="VIX323" s="13"/>
      <c r="VIY323" s="35"/>
      <c r="VIZ323" s="35"/>
      <c r="VJA323" s="15"/>
      <c r="VJC323" s="13"/>
      <c r="VJD323" s="35"/>
      <c r="VJE323" s="35"/>
      <c r="VJF323" s="15"/>
      <c r="VJH323" s="13"/>
      <c r="VJI323" s="35"/>
      <c r="VJJ323" s="35"/>
      <c r="VJK323" s="15"/>
      <c r="VJM323" s="13"/>
      <c r="VJN323" s="35"/>
      <c r="VJO323" s="35"/>
      <c r="VJP323" s="15"/>
      <c r="VJR323" s="13"/>
      <c r="VJS323" s="35"/>
      <c r="VJT323" s="35"/>
      <c r="VJU323" s="15"/>
      <c r="VJW323" s="13"/>
      <c r="VJX323" s="35"/>
      <c r="VJY323" s="35"/>
      <c r="VJZ323" s="15"/>
      <c r="VKB323" s="13"/>
      <c r="VKC323" s="35"/>
      <c r="VKD323" s="35"/>
      <c r="VKE323" s="15"/>
      <c r="VKG323" s="13"/>
      <c r="VKH323" s="35"/>
      <c r="VKI323" s="35"/>
      <c r="VKJ323" s="15"/>
      <c r="VKL323" s="13"/>
      <c r="VKM323" s="35"/>
      <c r="VKN323" s="35"/>
      <c r="VKO323" s="15"/>
      <c r="VKQ323" s="13"/>
      <c r="VKR323" s="35"/>
      <c r="VKS323" s="35"/>
      <c r="VKT323" s="15"/>
      <c r="VKV323" s="13"/>
      <c r="VKW323" s="35"/>
      <c r="VKX323" s="35"/>
      <c r="VKY323" s="15"/>
      <c r="VLA323" s="13"/>
      <c r="VLB323" s="35"/>
      <c r="VLC323" s="35"/>
      <c r="VLD323" s="15"/>
      <c r="VLF323" s="13"/>
      <c r="VLG323" s="35"/>
      <c r="VLH323" s="35"/>
      <c r="VLI323" s="15"/>
      <c r="VLK323" s="13"/>
      <c r="VLL323" s="35"/>
      <c r="VLM323" s="35"/>
      <c r="VLN323" s="15"/>
      <c r="VLP323" s="13"/>
      <c r="VLQ323" s="35"/>
      <c r="VLR323" s="35"/>
      <c r="VLS323" s="15"/>
      <c r="VLU323" s="13"/>
      <c r="VLV323" s="35"/>
      <c r="VLW323" s="35"/>
      <c r="VLX323" s="15"/>
      <c r="VLZ323" s="13"/>
      <c r="VMA323" s="35"/>
      <c r="VMB323" s="35"/>
      <c r="VMC323" s="15"/>
      <c r="VME323" s="13"/>
      <c r="VMF323" s="35"/>
      <c r="VMG323" s="35"/>
      <c r="VMH323" s="15"/>
      <c r="VMJ323" s="13"/>
      <c r="VMK323" s="35"/>
      <c r="VML323" s="35"/>
      <c r="VMM323" s="15"/>
      <c r="VMO323" s="13"/>
      <c r="VMP323" s="35"/>
      <c r="VMQ323" s="35"/>
      <c r="VMR323" s="15"/>
      <c r="VMT323" s="13"/>
      <c r="VMU323" s="35"/>
      <c r="VMV323" s="35"/>
      <c r="VMW323" s="15"/>
      <c r="VMY323" s="13"/>
      <c r="VMZ323" s="35"/>
      <c r="VNA323" s="35"/>
      <c r="VNB323" s="15"/>
      <c r="VND323" s="13"/>
      <c r="VNE323" s="35"/>
      <c r="VNF323" s="35"/>
      <c r="VNG323" s="15"/>
      <c r="VNI323" s="13"/>
      <c r="VNJ323" s="35"/>
      <c r="VNK323" s="35"/>
      <c r="VNL323" s="15"/>
      <c r="VNN323" s="13"/>
      <c r="VNO323" s="35"/>
      <c r="VNP323" s="35"/>
      <c r="VNQ323" s="15"/>
      <c r="VNS323" s="13"/>
      <c r="VNT323" s="35"/>
      <c r="VNU323" s="35"/>
      <c r="VNV323" s="15"/>
      <c r="VNX323" s="13"/>
      <c r="VNY323" s="35"/>
      <c r="VNZ323" s="35"/>
      <c r="VOA323" s="15"/>
      <c r="VOC323" s="13"/>
      <c r="VOD323" s="35"/>
      <c r="VOE323" s="35"/>
      <c r="VOF323" s="15"/>
      <c r="VOH323" s="13"/>
      <c r="VOI323" s="35"/>
      <c r="VOJ323" s="35"/>
      <c r="VOK323" s="15"/>
      <c r="VOM323" s="13"/>
      <c r="VON323" s="35"/>
      <c r="VOO323" s="35"/>
      <c r="VOP323" s="15"/>
      <c r="VOR323" s="13"/>
      <c r="VOS323" s="35"/>
      <c r="VOT323" s="35"/>
      <c r="VOU323" s="15"/>
      <c r="VOW323" s="13"/>
      <c r="VOX323" s="35"/>
      <c r="VOY323" s="35"/>
      <c r="VOZ323" s="15"/>
      <c r="VPB323" s="13"/>
      <c r="VPC323" s="35"/>
      <c r="VPD323" s="35"/>
      <c r="VPE323" s="15"/>
      <c r="VPG323" s="13"/>
      <c r="VPH323" s="35"/>
      <c r="VPI323" s="35"/>
      <c r="VPJ323" s="15"/>
      <c r="VPL323" s="13"/>
      <c r="VPM323" s="35"/>
      <c r="VPN323" s="35"/>
      <c r="VPO323" s="15"/>
      <c r="VPQ323" s="13"/>
      <c r="VPR323" s="35"/>
      <c r="VPS323" s="35"/>
      <c r="VPT323" s="15"/>
      <c r="VPV323" s="13"/>
      <c r="VPW323" s="35"/>
      <c r="VPX323" s="35"/>
      <c r="VPY323" s="15"/>
      <c r="VQA323" s="13"/>
      <c r="VQB323" s="35"/>
      <c r="VQC323" s="35"/>
      <c r="VQD323" s="15"/>
      <c r="VQF323" s="13"/>
      <c r="VQG323" s="35"/>
      <c r="VQH323" s="35"/>
      <c r="VQI323" s="15"/>
      <c r="VQK323" s="13"/>
      <c r="VQL323" s="35"/>
      <c r="VQM323" s="35"/>
      <c r="VQN323" s="15"/>
      <c r="VQP323" s="13"/>
      <c r="VQQ323" s="35"/>
      <c r="VQR323" s="35"/>
      <c r="VQS323" s="15"/>
      <c r="VQU323" s="13"/>
      <c r="VQV323" s="35"/>
      <c r="VQW323" s="35"/>
      <c r="VQX323" s="15"/>
      <c r="VQZ323" s="13"/>
      <c r="VRA323" s="35"/>
      <c r="VRB323" s="35"/>
      <c r="VRC323" s="15"/>
      <c r="VRE323" s="13"/>
      <c r="VRF323" s="35"/>
      <c r="VRG323" s="35"/>
      <c r="VRH323" s="15"/>
      <c r="VRJ323" s="13"/>
      <c r="VRK323" s="35"/>
      <c r="VRL323" s="35"/>
      <c r="VRM323" s="15"/>
      <c r="VRO323" s="13"/>
      <c r="VRP323" s="35"/>
      <c r="VRQ323" s="35"/>
      <c r="VRR323" s="15"/>
      <c r="VRT323" s="13"/>
      <c r="VRU323" s="35"/>
      <c r="VRV323" s="35"/>
      <c r="VRW323" s="15"/>
      <c r="VRY323" s="13"/>
      <c r="VRZ323" s="35"/>
      <c r="VSA323" s="35"/>
      <c r="VSB323" s="15"/>
      <c r="VSD323" s="13"/>
      <c r="VSE323" s="35"/>
      <c r="VSF323" s="35"/>
      <c r="VSG323" s="15"/>
      <c r="VSI323" s="13"/>
      <c r="VSJ323" s="35"/>
      <c r="VSK323" s="35"/>
      <c r="VSL323" s="15"/>
      <c r="VSN323" s="13"/>
      <c r="VSO323" s="35"/>
      <c r="VSP323" s="35"/>
      <c r="VSQ323" s="15"/>
      <c r="VSS323" s="13"/>
      <c r="VST323" s="35"/>
      <c r="VSU323" s="35"/>
      <c r="VSV323" s="15"/>
      <c r="VSX323" s="13"/>
      <c r="VSY323" s="35"/>
      <c r="VSZ323" s="35"/>
      <c r="VTA323" s="15"/>
      <c r="VTC323" s="13"/>
      <c r="VTD323" s="35"/>
      <c r="VTE323" s="35"/>
      <c r="VTF323" s="15"/>
      <c r="VTH323" s="13"/>
      <c r="VTI323" s="35"/>
      <c r="VTJ323" s="35"/>
      <c r="VTK323" s="15"/>
      <c r="VTM323" s="13"/>
      <c r="VTN323" s="35"/>
      <c r="VTO323" s="35"/>
      <c r="VTP323" s="15"/>
      <c r="VTR323" s="13"/>
      <c r="VTS323" s="35"/>
      <c r="VTT323" s="35"/>
      <c r="VTU323" s="15"/>
      <c r="VTW323" s="13"/>
      <c r="VTX323" s="35"/>
      <c r="VTY323" s="35"/>
      <c r="VTZ323" s="15"/>
      <c r="VUB323" s="13"/>
      <c r="VUC323" s="35"/>
      <c r="VUD323" s="35"/>
      <c r="VUE323" s="15"/>
      <c r="VUG323" s="13"/>
      <c r="VUH323" s="35"/>
      <c r="VUI323" s="35"/>
      <c r="VUJ323" s="15"/>
      <c r="VUL323" s="13"/>
      <c r="VUM323" s="35"/>
      <c r="VUN323" s="35"/>
      <c r="VUO323" s="15"/>
      <c r="VUQ323" s="13"/>
      <c r="VUR323" s="35"/>
      <c r="VUS323" s="35"/>
      <c r="VUT323" s="15"/>
      <c r="VUV323" s="13"/>
      <c r="VUW323" s="35"/>
      <c r="VUX323" s="35"/>
      <c r="VUY323" s="15"/>
      <c r="VVA323" s="13"/>
      <c r="VVB323" s="35"/>
      <c r="VVC323" s="35"/>
      <c r="VVD323" s="15"/>
      <c r="VVF323" s="13"/>
      <c r="VVG323" s="35"/>
      <c r="VVH323" s="35"/>
      <c r="VVI323" s="15"/>
      <c r="VVK323" s="13"/>
      <c r="VVL323" s="35"/>
      <c r="VVM323" s="35"/>
      <c r="VVN323" s="15"/>
      <c r="VVP323" s="13"/>
      <c r="VVQ323" s="35"/>
      <c r="VVR323" s="35"/>
      <c r="VVS323" s="15"/>
      <c r="VVU323" s="13"/>
      <c r="VVV323" s="35"/>
      <c r="VVW323" s="35"/>
      <c r="VVX323" s="15"/>
      <c r="VVZ323" s="13"/>
      <c r="VWA323" s="35"/>
      <c r="VWB323" s="35"/>
      <c r="VWC323" s="15"/>
      <c r="VWE323" s="13"/>
      <c r="VWF323" s="35"/>
      <c r="VWG323" s="35"/>
      <c r="VWH323" s="15"/>
      <c r="VWJ323" s="13"/>
      <c r="VWK323" s="35"/>
      <c r="VWL323" s="35"/>
      <c r="VWM323" s="15"/>
      <c r="VWO323" s="13"/>
      <c r="VWP323" s="35"/>
      <c r="VWQ323" s="35"/>
      <c r="VWR323" s="15"/>
      <c r="VWT323" s="13"/>
      <c r="VWU323" s="35"/>
      <c r="VWV323" s="35"/>
      <c r="VWW323" s="15"/>
      <c r="VWY323" s="13"/>
      <c r="VWZ323" s="35"/>
      <c r="VXA323" s="35"/>
      <c r="VXB323" s="15"/>
      <c r="VXD323" s="13"/>
      <c r="VXE323" s="35"/>
      <c r="VXF323" s="35"/>
      <c r="VXG323" s="15"/>
      <c r="VXI323" s="13"/>
      <c r="VXJ323" s="35"/>
      <c r="VXK323" s="35"/>
      <c r="VXL323" s="15"/>
      <c r="VXN323" s="13"/>
      <c r="VXO323" s="35"/>
      <c r="VXP323" s="35"/>
      <c r="VXQ323" s="15"/>
      <c r="VXS323" s="13"/>
      <c r="VXT323" s="35"/>
      <c r="VXU323" s="35"/>
      <c r="VXV323" s="15"/>
      <c r="VXX323" s="13"/>
      <c r="VXY323" s="35"/>
      <c r="VXZ323" s="35"/>
      <c r="VYA323" s="15"/>
      <c r="VYC323" s="13"/>
      <c r="VYD323" s="35"/>
      <c r="VYE323" s="35"/>
      <c r="VYF323" s="15"/>
      <c r="VYH323" s="13"/>
      <c r="VYI323" s="35"/>
      <c r="VYJ323" s="35"/>
      <c r="VYK323" s="15"/>
      <c r="VYM323" s="13"/>
      <c r="VYN323" s="35"/>
      <c r="VYO323" s="35"/>
      <c r="VYP323" s="15"/>
      <c r="VYR323" s="13"/>
      <c r="VYS323" s="35"/>
      <c r="VYT323" s="35"/>
      <c r="VYU323" s="15"/>
      <c r="VYW323" s="13"/>
      <c r="VYX323" s="35"/>
      <c r="VYY323" s="35"/>
      <c r="VYZ323" s="15"/>
      <c r="VZB323" s="13"/>
      <c r="VZC323" s="35"/>
      <c r="VZD323" s="35"/>
      <c r="VZE323" s="15"/>
      <c r="VZG323" s="13"/>
      <c r="VZH323" s="35"/>
      <c r="VZI323" s="35"/>
      <c r="VZJ323" s="15"/>
      <c r="VZL323" s="13"/>
      <c r="VZM323" s="35"/>
      <c r="VZN323" s="35"/>
      <c r="VZO323" s="15"/>
      <c r="VZQ323" s="13"/>
      <c r="VZR323" s="35"/>
      <c r="VZS323" s="35"/>
      <c r="VZT323" s="15"/>
      <c r="VZV323" s="13"/>
      <c r="VZW323" s="35"/>
      <c r="VZX323" s="35"/>
      <c r="VZY323" s="15"/>
      <c r="WAA323" s="13"/>
      <c r="WAB323" s="35"/>
      <c r="WAC323" s="35"/>
      <c r="WAD323" s="15"/>
      <c r="WAF323" s="13"/>
      <c r="WAG323" s="35"/>
      <c r="WAH323" s="35"/>
      <c r="WAI323" s="15"/>
      <c r="WAK323" s="13"/>
      <c r="WAL323" s="35"/>
      <c r="WAM323" s="35"/>
      <c r="WAN323" s="15"/>
      <c r="WAP323" s="13"/>
      <c r="WAQ323" s="35"/>
      <c r="WAR323" s="35"/>
      <c r="WAS323" s="15"/>
      <c r="WAU323" s="13"/>
      <c r="WAV323" s="35"/>
      <c r="WAW323" s="35"/>
      <c r="WAX323" s="15"/>
      <c r="WAZ323" s="13"/>
      <c r="WBA323" s="35"/>
      <c r="WBB323" s="35"/>
      <c r="WBC323" s="15"/>
      <c r="WBE323" s="13"/>
      <c r="WBF323" s="35"/>
      <c r="WBG323" s="35"/>
      <c r="WBH323" s="15"/>
      <c r="WBJ323" s="13"/>
      <c r="WBK323" s="35"/>
      <c r="WBL323" s="35"/>
      <c r="WBM323" s="15"/>
      <c r="WBO323" s="13"/>
      <c r="WBP323" s="35"/>
      <c r="WBQ323" s="35"/>
      <c r="WBR323" s="15"/>
      <c r="WBT323" s="13"/>
      <c r="WBU323" s="35"/>
      <c r="WBV323" s="35"/>
      <c r="WBW323" s="15"/>
      <c r="WBY323" s="13"/>
      <c r="WBZ323" s="35"/>
      <c r="WCA323" s="35"/>
      <c r="WCB323" s="15"/>
      <c r="WCD323" s="13"/>
      <c r="WCE323" s="35"/>
      <c r="WCF323" s="35"/>
      <c r="WCG323" s="15"/>
      <c r="WCI323" s="13"/>
      <c r="WCJ323" s="35"/>
      <c r="WCK323" s="35"/>
      <c r="WCL323" s="15"/>
      <c r="WCN323" s="13"/>
      <c r="WCO323" s="35"/>
      <c r="WCP323" s="35"/>
      <c r="WCQ323" s="15"/>
      <c r="WCS323" s="13"/>
      <c r="WCT323" s="35"/>
      <c r="WCU323" s="35"/>
      <c r="WCV323" s="15"/>
      <c r="WCX323" s="13"/>
      <c r="WCY323" s="35"/>
      <c r="WCZ323" s="35"/>
      <c r="WDA323" s="15"/>
      <c r="WDC323" s="13"/>
      <c r="WDD323" s="35"/>
      <c r="WDE323" s="35"/>
      <c r="WDF323" s="15"/>
      <c r="WDH323" s="13"/>
      <c r="WDI323" s="35"/>
      <c r="WDJ323" s="35"/>
      <c r="WDK323" s="15"/>
      <c r="WDM323" s="13"/>
      <c r="WDN323" s="35"/>
      <c r="WDO323" s="35"/>
      <c r="WDP323" s="15"/>
      <c r="WDR323" s="13"/>
      <c r="WDS323" s="35"/>
      <c r="WDT323" s="35"/>
      <c r="WDU323" s="15"/>
      <c r="WDW323" s="13"/>
      <c r="WDX323" s="35"/>
      <c r="WDY323" s="35"/>
      <c r="WDZ323" s="15"/>
      <c r="WEB323" s="13"/>
      <c r="WEC323" s="35"/>
      <c r="WED323" s="35"/>
      <c r="WEE323" s="15"/>
      <c r="WEG323" s="13"/>
      <c r="WEH323" s="35"/>
      <c r="WEI323" s="35"/>
      <c r="WEJ323" s="15"/>
      <c r="WEL323" s="13"/>
      <c r="WEM323" s="35"/>
      <c r="WEN323" s="35"/>
      <c r="WEO323" s="15"/>
      <c r="WEQ323" s="13"/>
      <c r="WER323" s="35"/>
      <c r="WES323" s="35"/>
      <c r="WET323" s="15"/>
      <c r="WEV323" s="13"/>
      <c r="WEW323" s="35"/>
      <c r="WEX323" s="35"/>
      <c r="WEY323" s="15"/>
      <c r="WFA323" s="13"/>
      <c r="WFB323" s="35"/>
      <c r="WFC323" s="35"/>
      <c r="WFD323" s="15"/>
      <c r="WFF323" s="13"/>
      <c r="WFG323" s="35"/>
      <c r="WFH323" s="35"/>
      <c r="WFI323" s="15"/>
      <c r="WFK323" s="13"/>
      <c r="WFL323" s="35"/>
      <c r="WFM323" s="35"/>
      <c r="WFN323" s="15"/>
      <c r="WFP323" s="13"/>
      <c r="WFQ323" s="35"/>
      <c r="WFR323" s="35"/>
      <c r="WFS323" s="15"/>
      <c r="WFU323" s="13"/>
      <c r="WFV323" s="35"/>
      <c r="WFW323" s="35"/>
      <c r="WFX323" s="15"/>
      <c r="WFZ323" s="13"/>
      <c r="WGA323" s="35"/>
      <c r="WGB323" s="35"/>
      <c r="WGC323" s="15"/>
      <c r="WGE323" s="13"/>
      <c r="WGF323" s="35"/>
      <c r="WGG323" s="35"/>
      <c r="WGH323" s="15"/>
      <c r="WGJ323" s="13"/>
      <c r="WGK323" s="35"/>
      <c r="WGL323" s="35"/>
      <c r="WGM323" s="15"/>
      <c r="WGO323" s="13"/>
      <c r="WGP323" s="35"/>
      <c r="WGQ323" s="35"/>
      <c r="WGR323" s="15"/>
      <c r="WGT323" s="13"/>
      <c r="WGU323" s="35"/>
      <c r="WGV323" s="35"/>
      <c r="WGW323" s="15"/>
      <c r="WGY323" s="13"/>
      <c r="WGZ323" s="35"/>
      <c r="WHA323" s="35"/>
      <c r="WHB323" s="15"/>
      <c r="WHD323" s="13"/>
      <c r="WHE323" s="35"/>
      <c r="WHF323" s="35"/>
      <c r="WHG323" s="15"/>
      <c r="WHI323" s="13"/>
      <c r="WHJ323" s="35"/>
      <c r="WHK323" s="35"/>
      <c r="WHL323" s="15"/>
      <c r="WHN323" s="13"/>
      <c r="WHO323" s="35"/>
      <c r="WHP323" s="35"/>
      <c r="WHQ323" s="15"/>
      <c r="WHS323" s="13"/>
      <c r="WHT323" s="35"/>
      <c r="WHU323" s="35"/>
      <c r="WHV323" s="15"/>
      <c r="WHX323" s="13"/>
      <c r="WHY323" s="35"/>
      <c r="WHZ323" s="35"/>
      <c r="WIA323" s="15"/>
      <c r="WIC323" s="13"/>
      <c r="WID323" s="35"/>
      <c r="WIE323" s="35"/>
      <c r="WIF323" s="15"/>
      <c r="WIH323" s="13"/>
      <c r="WII323" s="35"/>
      <c r="WIJ323" s="35"/>
      <c r="WIK323" s="15"/>
      <c r="WIM323" s="13"/>
      <c r="WIN323" s="35"/>
      <c r="WIO323" s="35"/>
      <c r="WIP323" s="15"/>
      <c r="WIR323" s="13"/>
      <c r="WIS323" s="35"/>
      <c r="WIT323" s="35"/>
      <c r="WIU323" s="15"/>
      <c r="WIW323" s="13"/>
      <c r="WIX323" s="35"/>
      <c r="WIY323" s="35"/>
      <c r="WIZ323" s="15"/>
      <c r="WJB323" s="13"/>
      <c r="WJC323" s="35"/>
      <c r="WJD323" s="35"/>
      <c r="WJE323" s="15"/>
      <c r="WJG323" s="13"/>
      <c r="WJH323" s="35"/>
      <c r="WJI323" s="35"/>
      <c r="WJJ323" s="15"/>
      <c r="WJL323" s="13"/>
      <c r="WJM323" s="35"/>
      <c r="WJN323" s="35"/>
      <c r="WJO323" s="15"/>
      <c r="WJQ323" s="13"/>
      <c r="WJR323" s="35"/>
      <c r="WJS323" s="35"/>
      <c r="WJT323" s="15"/>
      <c r="WJV323" s="13"/>
      <c r="WJW323" s="35"/>
      <c r="WJX323" s="35"/>
      <c r="WJY323" s="15"/>
      <c r="WKA323" s="13"/>
      <c r="WKB323" s="35"/>
      <c r="WKC323" s="35"/>
      <c r="WKD323" s="15"/>
      <c r="WKF323" s="13"/>
      <c r="WKG323" s="35"/>
      <c r="WKH323" s="35"/>
      <c r="WKI323" s="15"/>
      <c r="WKK323" s="13"/>
      <c r="WKL323" s="35"/>
      <c r="WKM323" s="35"/>
      <c r="WKN323" s="15"/>
      <c r="WKP323" s="13"/>
      <c r="WKQ323" s="35"/>
      <c r="WKR323" s="35"/>
      <c r="WKS323" s="15"/>
      <c r="WKU323" s="13"/>
      <c r="WKV323" s="35"/>
      <c r="WKW323" s="35"/>
      <c r="WKX323" s="15"/>
      <c r="WKZ323" s="13"/>
      <c r="WLA323" s="35"/>
      <c r="WLB323" s="35"/>
      <c r="WLC323" s="15"/>
      <c r="WLE323" s="13"/>
      <c r="WLF323" s="35"/>
      <c r="WLG323" s="35"/>
      <c r="WLH323" s="15"/>
      <c r="WLJ323" s="13"/>
      <c r="WLK323" s="35"/>
      <c r="WLL323" s="35"/>
      <c r="WLM323" s="15"/>
      <c r="WLO323" s="13"/>
      <c r="WLP323" s="35"/>
      <c r="WLQ323" s="35"/>
      <c r="WLR323" s="15"/>
      <c r="WLT323" s="13"/>
      <c r="WLU323" s="35"/>
      <c r="WLV323" s="35"/>
      <c r="WLW323" s="15"/>
      <c r="WLY323" s="13"/>
      <c r="WLZ323" s="35"/>
      <c r="WMA323" s="35"/>
      <c r="WMB323" s="15"/>
      <c r="WMD323" s="13"/>
      <c r="WME323" s="35"/>
      <c r="WMF323" s="35"/>
      <c r="WMG323" s="15"/>
      <c r="WMI323" s="13"/>
      <c r="WMJ323" s="35"/>
      <c r="WMK323" s="35"/>
      <c r="WML323" s="15"/>
      <c r="WMN323" s="13"/>
      <c r="WMO323" s="35"/>
      <c r="WMP323" s="35"/>
      <c r="WMQ323" s="15"/>
      <c r="WMS323" s="13"/>
      <c r="WMT323" s="35"/>
      <c r="WMU323" s="35"/>
      <c r="WMV323" s="15"/>
      <c r="WMX323" s="13"/>
      <c r="WMY323" s="35"/>
      <c r="WMZ323" s="35"/>
      <c r="WNA323" s="15"/>
      <c r="WNC323" s="13"/>
      <c r="WND323" s="35"/>
      <c r="WNE323" s="35"/>
      <c r="WNF323" s="15"/>
      <c r="WNH323" s="13"/>
      <c r="WNI323" s="35"/>
      <c r="WNJ323" s="35"/>
      <c r="WNK323" s="15"/>
      <c r="WNM323" s="13"/>
      <c r="WNN323" s="35"/>
      <c r="WNO323" s="35"/>
      <c r="WNP323" s="15"/>
      <c r="WNR323" s="13"/>
      <c r="WNS323" s="35"/>
      <c r="WNT323" s="35"/>
      <c r="WNU323" s="15"/>
      <c r="WNW323" s="13"/>
      <c r="WNX323" s="35"/>
      <c r="WNY323" s="35"/>
      <c r="WNZ323" s="15"/>
      <c r="WOB323" s="13"/>
      <c r="WOC323" s="35"/>
      <c r="WOD323" s="35"/>
      <c r="WOE323" s="15"/>
      <c r="WOG323" s="13"/>
      <c r="WOH323" s="35"/>
      <c r="WOI323" s="35"/>
      <c r="WOJ323" s="15"/>
      <c r="WOL323" s="13"/>
      <c r="WOM323" s="35"/>
      <c r="WON323" s="35"/>
      <c r="WOO323" s="15"/>
      <c r="WOQ323" s="13"/>
      <c r="WOR323" s="35"/>
      <c r="WOS323" s="35"/>
      <c r="WOT323" s="15"/>
      <c r="WOV323" s="13"/>
      <c r="WOW323" s="35"/>
      <c r="WOX323" s="35"/>
      <c r="WOY323" s="15"/>
      <c r="WPA323" s="13"/>
      <c r="WPB323" s="35"/>
      <c r="WPC323" s="35"/>
      <c r="WPD323" s="15"/>
      <c r="WPF323" s="13"/>
      <c r="WPG323" s="35"/>
      <c r="WPH323" s="35"/>
      <c r="WPI323" s="15"/>
      <c r="WPK323" s="13"/>
      <c r="WPL323" s="35"/>
      <c r="WPM323" s="35"/>
      <c r="WPN323" s="15"/>
      <c r="WPP323" s="13"/>
      <c r="WPQ323" s="35"/>
      <c r="WPR323" s="35"/>
      <c r="WPS323" s="15"/>
      <c r="WPU323" s="13"/>
      <c r="WPV323" s="35"/>
      <c r="WPW323" s="35"/>
      <c r="WPX323" s="15"/>
      <c r="WPZ323" s="13"/>
      <c r="WQA323" s="35"/>
      <c r="WQB323" s="35"/>
      <c r="WQC323" s="15"/>
      <c r="WQE323" s="13"/>
      <c r="WQF323" s="35"/>
      <c r="WQG323" s="35"/>
      <c r="WQH323" s="15"/>
      <c r="WQJ323" s="13"/>
      <c r="WQK323" s="35"/>
      <c r="WQL323" s="35"/>
      <c r="WQM323" s="15"/>
      <c r="WQO323" s="13"/>
      <c r="WQP323" s="35"/>
      <c r="WQQ323" s="35"/>
      <c r="WQR323" s="15"/>
      <c r="WQT323" s="13"/>
      <c r="WQU323" s="35"/>
      <c r="WQV323" s="35"/>
      <c r="WQW323" s="15"/>
      <c r="WQY323" s="13"/>
      <c r="WQZ323" s="35"/>
      <c r="WRA323" s="35"/>
      <c r="WRB323" s="15"/>
      <c r="WRD323" s="13"/>
      <c r="WRE323" s="35"/>
      <c r="WRF323" s="35"/>
      <c r="WRG323" s="15"/>
      <c r="WRI323" s="13"/>
      <c r="WRJ323" s="35"/>
      <c r="WRK323" s="35"/>
      <c r="WRL323" s="15"/>
      <c r="WRN323" s="13"/>
      <c r="WRO323" s="35"/>
      <c r="WRP323" s="35"/>
      <c r="WRQ323" s="15"/>
      <c r="WRS323" s="13"/>
      <c r="WRT323" s="35"/>
      <c r="WRU323" s="35"/>
      <c r="WRV323" s="15"/>
      <c r="WRX323" s="13"/>
      <c r="WRY323" s="35"/>
      <c r="WRZ323" s="35"/>
      <c r="WSA323" s="15"/>
      <c r="WSC323" s="13"/>
      <c r="WSD323" s="35"/>
      <c r="WSE323" s="35"/>
      <c r="WSF323" s="15"/>
      <c r="WSH323" s="13"/>
      <c r="WSI323" s="35"/>
      <c r="WSJ323" s="35"/>
      <c r="WSK323" s="15"/>
      <c r="WSM323" s="13"/>
      <c r="WSN323" s="35"/>
      <c r="WSO323" s="35"/>
      <c r="WSP323" s="15"/>
      <c r="WSR323" s="13"/>
      <c r="WSS323" s="35"/>
      <c r="WST323" s="35"/>
      <c r="WSU323" s="15"/>
      <c r="WSW323" s="13"/>
      <c r="WSX323" s="35"/>
      <c r="WSY323" s="35"/>
      <c r="WSZ323" s="15"/>
      <c r="WTB323" s="13"/>
      <c r="WTC323" s="35"/>
      <c r="WTD323" s="35"/>
      <c r="WTE323" s="15"/>
      <c r="WTG323" s="13"/>
      <c r="WTH323" s="35"/>
      <c r="WTI323" s="35"/>
      <c r="WTJ323" s="15"/>
      <c r="WTL323" s="13"/>
      <c r="WTM323" s="35"/>
      <c r="WTN323" s="35"/>
      <c r="WTO323" s="15"/>
      <c r="WTQ323" s="13"/>
      <c r="WTR323" s="35"/>
      <c r="WTS323" s="35"/>
      <c r="WTT323" s="15"/>
      <c r="WTV323" s="13"/>
      <c r="WTW323" s="35"/>
      <c r="WTX323" s="35"/>
      <c r="WTY323" s="15"/>
      <c r="WUA323" s="13"/>
      <c r="WUB323" s="35"/>
      <c r="WUC323" s="35"/>
      <c r="WUD323" s="15"/>
      <c r="WUF323" s="13"/>
      <c r="WUG323" s="35"/>
      <c r="WUH323" s="35"/>
      <c r="WUI323" s="15"/>
      <c r="WUK323" s="13"/>
      <c r="WUL323" s="35"/>
      <c r="WUM323" s="35"/>
      <c r="WUN323" s="15"/>
      <c r="WUP323" s="13"/>
      <c r="WUQ323" s="35"/>
      <c r="WUR323" s="35"/>
      <c r="WUS323" s="15"/>
      <c r="WUU323" s="13"/>
      <c r="WUV323" s="35"/>
      <c r="WUW323" s="35"/>
      <c r="WUX323" s="15"/>
      <c r="WUZ323" s="13"/>
      <c r="WVA323" s="35"/>
      <c r="WVB323" s="35"/>
      <c r="WVC323" s="15"/>
      <c r="WVE323" s="13"/>
      <c r="WVF323" s="35"/>
      <c r="WVG323" s="35"/>
      <c r="WVH323" s="15"/>
      <c r="WVJ323" s="13"/>
      <c r="WVK323" s="35"/>
      <c r="WVL323" s="35"/>
      <c r="WVM323" s="15"/>
      <c r="WVO323" s="13"/>
      <c r="WVP323" s="35"/>
      <c r="WVQ323" s="35"/>
      <c r="WVR323" s="15"/>
      <c r="WVT323" s="13"/>
      <c r="WVU323" s="35"/>
      <c r="WVV323" s="35"/>
      <c r="WVW323" s="15"/>
      <c r="WVY323" s="13"/>
      <c r="WVZ323" s="35"/>
      <c r="WWA323" s="35"/>
      <c r="WWB323" s="15"/>
      <c r="WWD323" s="13"/>
      <c r="WWE323" s="35"/>
      <c r="WWF323" s="35"/>
      <c r="WWG323" s="15"/>
      <c r="WWI323" s="13"/>
      <c r="WWJ323" s="35"/>
      <c r="WWK323" s="35"/>
      <c r="WWL323" s="15"/>
      <c r="WWN323" s="13"/>
      <c r="WWO323" s="35"/>
      <c r="WWP323" s="35"/>
      <c r="WWQ323" s="15"/>
      <c r="WWS323" s="13"/>
      <c r="WWT323" s="35"/>
      <c r="WWU323" s="35"/>
      <c r="WWV323" s="15"/>
      <c r="WWX323" s="13"/>
      <c r="WWY323" s="35"/>
      <c r="WWZ323" s="35"/>
      <c r="WXA323" s="15"/>
      <c r="WXC323" s="13"/>
      <c r="WXD323" s="35"/>
      <c r="WXE323" s="35"/>
      <c r="WXF323" s="15"/>
      <c r="WXH323" s="13"/>
      <c r="WXI323" s="35"/>
      <c r="WXJ323" s="35"/>
      <c r="WXK323" s="15"/>
      <c r="WXM323" s="13"/>
      <c r="WXN323" s="35"/>
      <c r="WXO323" s="35"/>
      <c r="WXP323" s="15"/>
      <c r="WXR323" s="13"/>
      <c r="WXS323" s="35"/>
      <c r="WXT323" s="35"/>
      <c r="WXU323" s="15"/>
      <c r="WXW323" s="13"/>
      <c r="WXX323" s="35"/>
      <c r="WXY323" s="35"/>
      <c r="WXZ323" s="15"/>
      <c r="WYB323" s="13"/>
      <c r="WYC323" s="35"/>
      <c r="WYD323" s="35"/>
      <c r="WYE323" s="15"/>
      <c r="WYG323" s="13"/>
      <c r="WYH323" s="35"/>
      <c r="WYI323" s="35"/>
      <c r="WYJ323" s="15"/>
      <c r="WYL323" s="13"/>
      <c r="WYM323" s="35"/>
      <c r="WYN323" s="35"/>
      <c r="WYO323" s="15"/>
      <c r="WYQ323" s="13"/>
      <c r="WYR323" s="35"/>
      <c r="WYS323" s="35"/>
      <c r="WYT323" s="15"/>
      <c r="WYV323" s="13"/>
      <c r="WYW323" s="35"/>
      <c r="WYX323" s="35"/>
      <c r="WYY323" s="15"/>
      <c r="WZA323" s="13"/>
      <c r="WZB323" s="35"/>
      <c r="WZC323" s="35"/>
      <c r="WZD323" s="15"/>
      <c r="WZF323" s="13"/>
      <c r="WZG323" s="35"/>
      <c r="WZH323" s="35"/>
      <c r="WZI323" s="15"/>
      <c r="WZK323" s="13"/>
      <c r="WZL323" s="35"/>
      <c r="WZM323" s="35"/>
      <c r="WZN323" s="15"/>
      <c r="WZP323" s="13"/>
      <c r="WZQ323" s="35"/>
      <c r="WZR323" s="35"/>
      <c r="WZS323" s="15"/>
      <c r="WZU323" s="13"/>
      <c r="WZV323" s="35"/>
      <c r="WZW323" s="35"/>
      <c r="WZX323" s="15"/>
      <c r="WZZ323" s="13"/>
      <c r="XAA323" s="35"/>
      <c r="XAB323" s="35"/>
      <c r="XAC323" s="15"/>
      <c r="XAE323" s="13"/>
      <c r="XAF323" s="35"/>
      <c r="XAG323" s="35"/>
      <c r="XAH323" s="15"/>
      <c r="XAJ323" s="13"/>
      <c r="XAK323" s="35"/>
      <c r="XAL323" s="35"/>
      <c r="XAM323" s="15"/>
      <c r="XAO323" s="13"/>
      <c r="XAP323" s="35"/>
      <c r="XAQ323" s="35"/>
      <c r="XAR323" s="15"/>
      <c r="XAT323" s="13"/>
      <c r="XAU323" s="35"/>
      <c r="XAV323" s="35"/>
      <c r="XAW323" s="15"/>
      <c r="XAY323" s="13"/>
      <c r="XAZ323" s="35"/>
      <c r="XBA323" s="35"/>
      <c r="XBB323" s="15"/>
      <c r="XBD323" s="13"/>
      <c r="XBE323" s="35"/>
      <c r="XBF323" s="35"/>
      <c r="XBG323" s="15"/>
      <c r="XBI323" s="13"/>
      <c r="XBJ323" s="35"/>
      <c r="XBK323" s="35"/>
      <c r="XBL323" s="15"/>
      <c r="XBN323" s="13"/>
      <c r="XBO323" s="35"/>
      <c r="XBP323" s="35"/>
      <c r="XBQ323" s="15"/>
      <c r="XBS323" s="13"/>
      <c r="XBT323" s="35"/>
      <c r="XBU323" s="35"/>
      <c r="XBV323" s="15"/>
      <c r="XBX323" s="13"/>
      <c r="XBY323" s="35"/>
      <c r="XBZ323" s="35"/>
      <c r="XCA323" s="15"/>
      <c r="XCC323" s="13"/>
      <c r="XCD323" s="35"/>
      <c r="XCE323" s="35"/>
      <c r="XCF323" s="15"/>
      <c r="XCH323" s="13"/>
      <c r="XCI323" s="35"/>
      <c r="XCJ323" s="35"/>
      <c r="XCK323" s="15"/>
      <c r="XCM323" s="13"/>
      <c r="XCN323" s="35"/>
      <c r="XCO323" s="35"/>
      <c r="XCP323" s="15"/>
      <c r="XCR323" s="13"/>
      <c r="XCS323" s="35"/>
      <c r="XCT323" s="35"/>
      <c r="XCU323" s="15"/>
      <c r="XCW323" s="13"/>
      <c r="XCX323" s="35"/>
      <c r="XCY323" s="35"/>
      <c r="XCZ323" s="15"/>
      <c r="XDB323" s="13"/>
      <c r="XDC323" s="35"/>
      <c r="XDD323" s="35"/>
      <c r="XDE323" s="15"/>
      <c r="XDG323" s="13"/>
      <c r="XDH323" s="35"/>
      <c r="XDI323" s="35"/>
      <c r="XDJ323" s="15"/>
      <c r="XDL323" s="13"/>
      <c r="XDM323" s="35"/>
      <c r="XDN323" s="35"/>
      <c r="XDO323" s="15"/>
      <c r="XDQ323" s="13"/>
      <c r="XDR323" s="35"/>
      <c r="XDS323" s="35"/>
      <c r="XDT323" s="15"/>
      <c r="XDV323" s="13"/>
      <c r="XDW323" s="35"/>
      <c r="XDX323" s="35"/>
      <c r="XDY323" s="15"/>
      <c r="XEA323" s="13"/>
      <c r="XEB323" s="35"/>
      <c r="XEC323" s="35"/>
      <c r="XED323" s="15"/>
      <c r="XEF323" s="13"/>
      <c r="XEG323" s="35"/>
      <c r="XEH323" s="35"/>
      <c r="XEI323" s="15"/>
      <c r="XEK323" s="13"/>
      <c r="XEL323" s="35"/>
      <c r="XEM323" s="35"/>
      <c r="XEN323" s="15"/>
      <c r="XEP323" s="13"/>
      <c r="XEQ323" s="35"/>
      <c r="XER323" s="35"/>
      <c r="XES323" s="15"/>
      <c r="XEU323" s="13"/>
      <c r="XEV323" s="35"/>
      <c r="XEW323" s="35"/>
      <c r="XEX323" s="15"/>
      <c r="XEZ323" s="13"/>
      <c r="XFA323" s="35"/>
      <c r="XFB323" s="35"/>
      <c r="XFC323" s="15"/>
    </row>
    <row r="324" spans="1:1023 1025:2048 2050:6143 6145:7168 7170:11263 11265:12288 12290:16383" x14ac:dyDescent="0.3">
      <c r="A324" s="35">
        <v>46127</v>
      </c>
      <c r="B324" s="35" t="s">
        <v>1072</v>
      </c>
      <c r="C324" s="15" t="s">
        <v>1573</v>
      </c>
      <c r="D324" s="1" t="s">
        <v>701</v>
      </c>
      <c r="E324" s="13">
        <v>46311</v>
      </c>
      <c r="F324" s="53">
        <f t="shared" si="13"/>
        <v>184</v>
      </c>
      <c r="G324" s="19">
        <v>-31.523264000000001</v>
      </c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6"/>
      <c r="DP324" s="36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6"/>
      <c r="EG324" s="36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6"/>
      <c r="EX324" s="36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6"/>
      <c r="FO324" s="36"/>
      <c r="FP324" s="36"/>
      <c r="FQ324" s="36"/>
      <c r="FR324" s="36"/>
      <c r="FS324" s="36"/>
      <c r="FT324" s="36"/>
      <c r="FU324" s="36"/>
      <c r="FV324" s="36"/>
      <c r="FW324" s="36"/>
      <c r="FX324" s="36"/>
      <c r="FY324" s="36"/>
      <c r="FZ324" s="36"/>
      <c r="GA324" s="36"/>
      <c r="GB324" s="36"/>
      <c r="GC324" s="36"/>
      <c r="GD324" s="36"/>
      <c r="GE324" s="36"/>
      <c r="GF324" s="36"/>
      <c r="GG324" s="36"/>
      <c r="GH324" s="36"/>
      <c r="GI324" s="36"/>
      <c r="GJ324" s="36"/>
      <c r="GK324" s="36"/>
      <c r="GL324" s="36"/>
      <c r="GM324" s="36"/>
      <c r="GN324" s="36"/>
      <c r="GO324" s="36"/>
      <c r="GP324" s="36"/>
      <c r="GQ324" s="36"/>
      <c r="GR324" s="36"/>
      <c r="GS324" s="36"/>
      <c r="GT324" s="36"/>
      <c r="GU324" s="36"/>
      <c r="GV324" s="36"/>
      <c r="GW324" s="36"/>
      <c r="GX324" s="36"/>
      <c r="GY324" s="36"/>
      <c r="GZ324" s="36"/>
      <c r="HA324" s="36"/>
      <c r="HB324" s="36"/>
      <c r="HC324" s="36"/>
      <c r="HD324" s="36"/>
      <c r="HE324" s="36"/>
      <c r="HF324" s="36"/>
      <c r="HG324" s="36"/>
      <c r="HH324" s="36"/>
      <c r="HI324" s="36"/>
      <c r="HJ324" s="36"/>
      <c r="HK324" s="36"/>
      <c r="HL324" s="36"/>
      <c r="HM324" s="36"/>
      <c r="HN324" s="36"/>
      <c r="HO324" s="36"/>
      <c r="HP324" s="36"/>
      <c r="HQ324" s="36"/>
      <c r="HR324" s="36"/>
      <c r="HS324" s="36"/>
      <c r="HT324" s="36"/>
      <c r="HU324" s="36"/>
      <c r="HV324" s="36"/>
      <c r="HW324" s="36"/>
      <c r="HX324" s="36"/>
      <c r="HY324" s="36"/>
      <c r="HZ324" s="36"/>
      <c r="IA324" s="36"/>
      <c r="IB324" s="36"/>
      <c r="IC324" s="36"/>
      <c r="ID324" s="36"/>
      <c r="IE324" s="36"/>
      <c r="IF324" s="36"/>
      <c r="IG324" s="36"/>
      <c r="IH324" s="36"/>
      <c r="II324" s="36"/>
      <c r="IJ324" s="36"/>
      <c r="IK324" s="36"/>
      <c r="IL324" s="36"/>
      <c r="IM324" s="36"/>
      <c r="IN324" s="36"/>
      <c r="IO324" s="36"/>
      <c r="IP324" s="36"/>
      <c r="IQ324" s="36"/>
      <c r="IR324" s="36"/>
      <c r="IS324" s="36"/>
      <c r="IT324" s="36"/>
      <c r="IU324" s="36"/>
      <c r="IV324" s="36"/>
      <c r="IW324" s="36"/>
      <c r="IX324" s="36"/>
      <c r="IY324" s="36"/>
      <c r="IZ324" s="36"/>
      <c r="JA324" s="36"/>
      <c r="JB324" s="36"/>
      <c r="JC324" s="36"/>
      <c r="JD324" s="36"/>
      <c r="JE324" s="36"/>
      <c r="JF324" s="36"/>
      <c r="JG324" s="36"/>
      <c r="JH324" s="36"/>
      <c r="JI324" s="36"/>
      <c r="JJ324" s="36"/>
      <c r="JK324" s="36"/>
      <c r="JL324" s="36"/>
      <c r="JM324" s="36"/>
      <c r="JN324" s="36"/>
      <c r="JO324" s="36"/>
      <c r="JP324" s="36"/>
      <c r="JQ324" s="36"/>
      <c r="JR324" s="36"/>
      <c r="JS324" s="36"/>
      <c r="JT324" s="36"/>
      <c r="JU324" s="36"/>
      <c r="JV324" s="36"/>
      <c r="JW324" s="36"/>
      <c r="JX324" s="36"/>
      <c r="JY324" s="36"/>
      <c r="JZ324" s="36"/>
      <c r="KA324" s="36"/>
      <c r="KB324" s="36"/>
      <c r="KC324" s="36"/>
      <c r="KD324" s="36"/>
      <c r="KE324" s="36"/>
      <c r="KF324" s="36"/>
      <c r="KG324" s="36"/>
      <c r="KH324" s="36"/>
      <c r="KI324" s="36"/>
      <c r="KJ324" s="36"/>
      <c r="KK324" s="36"/>
      <c r="KL324" s="36"/>
      <c r="KM324" s="36"/>
      <c r="KN324" s="36"/>
      <c r="KO324" s="36"/>
      <c r="KP324" s="36"/>
      <c r="KQ324" s="36"/>
      <c r="KR324" s="36"/>
      <c r="KS324" s="36"/>
      <c r="KT324" s="36"/>
      <c r="KU324" s="36"/>
      <c r="KV324" s="36"/>
      <c r="KW324" s="36"/>
      <c r="KX324" s="36"/>
      <c r="KY324" s="36"/>
      <c r="KZ324" s="36"/>
      <c r="LA324" s="36"/>
      <c r="LB324" s="36"/>
      <c r="LC324" s="36"/>
      <c r="LD324" s="36"/>
      <c r="LE324" s="36"/>
      <c r="LF324" s="36"/>
      <c r="LG324" s="36"/>
      <c r="LH324" s="36"/>
      <c r="LI324" s="36"/>
      <c r="LJ324" s="36"/>
      <c r="LK324" s="36"/>
      <c r="LL324" s="36"/>
      <c r="LM324" s="36"/>
      <c r="LN324" s="36"/>
      <c r="LO324" s="36"/>
      <c r="LP324" s="36"/>
      <c r="LQ324" s="36"/>
      <c r="LR324" s="36"/>
      <c r="LS324" s="36"/>
      <c r="LT324" s="36"/>
      <c r="LU324" s="36"/>
      <c r="LV324" s="36"/>
      <c r="LW324" s="36"/>
      <c r="LX324" s="36"/>
      <c r="LY324" s="36"/>
      <c r="LZ324" s="36"/>
      <c r="MA324" s="36"/>
      <c r="MB324" s="36"/>
      <c r="MC324" s="36"/>
      <c r="MD324" s="36"/>
      <c r="ME324" s="36"/>
      <c r="MF324" s="36"/>
      <c r="MG324" s="36"/>
      <c r="MH324" s="36"/>
      <c r="MI324" s="36"/>
      <c r="MJ324" s="36"/>
      <c r="MK324" s="36"/>
      <c r="ML324" s="36"/>
      <c r="MM324" s="36"/>
      <c r="MN324" s="36"/>
      <c r="MO324" s="36"/>
      <c r="MP324" s="36"/>
      <c r="MQ324" s="36"/>
      <c r="MR324" s="36"/>
      <c r="MS324" s="36"/>
      <c r="MT324" s="36"/>
      <c r="MU324" s="36"/>
      <c r="MV324" s="36"/>
      <c r="MW324" s="36"/>
      <c r="MX324" s="36"/>
      <c r="MY324" s="36"/>
      <c r="MZ324" s="36"/>
      <c r="NA324" s="36"/>
      <c r="NB324" s="36"/>
      <c r="NC324" s="36"/>
      <c r="ND324" s="36"/>
      <c r="NE324" s="36"/>
      <c r="NF324" s="36"/>
      <c r="NG324" s="36"/>
      <c r="NH324" s="36"/>
      <c r="NI324" s="36"/>
      <c r="NJ324" s="36"/>
      <c r="NK324" s="36"/>
      <c r="NL324" s="36"/>
      <c r="NM324" s="36"/>
      <c r="NN324" s="36"/>
      <c r="NO324" s="36"/>
      <c r="NP324" s="36"/>
      <c r="NQ324" s="36"/>
      <c r="NR324" s="36"/>
      <c r="NS324" s="36"/>
      <c r="NT324" s="36"/>
      <c r="NU324" s="36"/>
      <c r="NV324" s="36"/>
      <c r="NW324" s="36"/>
      <c r="NX324" s="36"/>
      <c r="NY324" s="36"/>
      <c r="NZ324" s="36"/>
      <c r="OA324" s="36"/>
      <c r="OB324" s="36"/>
      <c r="OC324" s="36"/>
      <c r="OD324" s="36"/>
      <c r="OE324" s="36"/>
      <c r="OF324" s="36"/>
      <c r="OG324" s="36"/>
      <c r="OH324" s="36"/>
      <c r="OI324" s="36"/>
      <c r="OJ324" s="36"/>
      <c r="OK324" s="36"/>
      <c r="OL324" s="36"/>
      <c r="OM324" s="36"/>
      <c r="ON324" s="36"/>
      <c r="OO324" s="36"/>
      <c r="OP324" s="36"/>
      <c r="OQ324" s="36"/>
      <c r="OR324" s="36"/>
      <c r="OS324" s="36"/>
      <c r="OT324" s="36"/>
      <c r="OU324" s="36"/>
      <c r="OV324" s="36"/>
      <c r="OW324" s="36"/>
      <c r="OX324" s="36"/>
      <c r="OY324" s="36"/>
      <c r="OZ324" s="36"/>
      <c r="PA324" s="36"/>
      <c r="PB324" s="36"/>
      <c r="PC324" s="36"/>
      <c r="PD324" s="36"/>
      <c r="PE324" s="36"/>
      <c r="PF324" s="36"/>
      <c r="PG324" s="36"/>
      <c r="PH324" s="36"/>
      <c r="PI324" s="36"/>
      <c r="PJ324" s="36"/>
      <c r="PK324" s="36"/>
      <c r="PL324" s="36"/>
      <c r="PM324" s="36"/>
      <c r="PN324" s="36"/>
      <c r="PO324" s="36"/>
      <c r="PP324" s="36"/>
      <c r="PQ324" s="36"/>
      <c r="PR324" s="36"/>
      <c r="PS324" s="36"/>
      <c r="PT324" s="36"/>
      <c r="PU324" s="36"/>
      <c r="PV324" s="36"/>
      <c r="PW324" s="36"/>
      <c r="PX324" s="36"/>
      <c r="PY324" s="36"/>
      <c r="PZ324" s="36"/>
      <c r="QA324" s="36"/>
      <c r="QB324" s="36"/>
      <c r="QC324" s="36"/>
      <c r="QD324" s="36"/>
      <c r="QE324" s="36"/>
      <c r="QF324" s="36"/>
      <c r="QG324" s="36"/>
      <c r="QH324" s="36"/>
      <c r="QI324" s="36"/>
      <c r="QJ324" s="36"/>
      <c r="QK324" s="36"/>
      <c r="QL324" s="36"/>
      <c r="QM324" s="36"/>
      <c r="QN324" s="36"/>
      <c r="QO324" s="36"/>
      <c r="QP324" s="36"/>
      <c r="QQ324" s="36"/>
      <c r="QR324" s="36"/>
      <c r="QS324" s="36"/>
      <c r="QT324" s="36"/>
      <c r="QU324" s="36"/>
      <c r="QV324" s="36"/>
      <c r="QW324" s="36"/>
      <c r="QX324" s="36"/>
      <c r="QY324" s="36"/>
      <c r="QZ324" s="36"/>
      <c r="RA324" s="36"/>
      <c r="RB324" s="36"/>
      <c r="RC324" s="36"/>
      <c r="RD324" s="36"/>
      <c r="RE324" s="36"/>
      <c r="RF324" s="36"/>
      <c r="RG324" s="36"/>
      <c r="RH324" s="36"/>
      <c r="RI324" s="36"/>
      <c r="RJ324" s="36"/>
      <c r="RK324" s="36"/>
      <c r="RL324" s="36"/>
      <c r="RM324" s="36"/>
      <c r="RN324" s="36"/>
      <c r="RO324" s="36"/>
      <c r="RP324" s="36"/>
      <c r="RQ324" s="36"/>
      <c r="RR324" s="36"/>
      <c r="RS324" s="36"/>
      <c r="RT324" s="36"/>
      <c r="RU324" s="36"/>
      <c r="RV324" s="36"/>
      <c r="RW324" s="36"/>
      <c r="RX324" s="36"/>
      <c r="RY324" s="36"/>
      <c r="RZ324" s="36"/>
      <c r="SA324" s="36"/>
      <c r="SB324" s="36"/>
      <c r="SC324" s="36"/>
      <c r="SD324" s="36"/>
      <c r="SE324" s="36"/>
      <c r="SF324" s="36"/>
      <c r="SG324" s="36"/>
      <c r="SH324" s="36"/>
      <c r="SI324" s="36"/>
      <c r="SJ324" s="36"/>
      <c r="SK324" s="36"/>
      <c r="SL324" s="36"/>
      <c r="SM324" s="36"/>
      <c r="SN324" s="36"/>
      <c r="SO324" s="36"/>
      <c r="SP324" s="36"/>
      <c r="SQ324" s="36"/>
      <c r="SR324" s="36"/>
      <c r="SS324" s="36"/>
      <c r="ST324" s="36"/>
      <c r="SU324" s="36"/>
      <c r="SV324" s="36"/>
      <c r="SW324" s="36"/>
      <c r="SX324" s="36"/>
      <c r="SY324" s="36"/>
      <c r="SZ324" s="36"/>
      <c r="TA324" s="36"/>
      <c r="TB324" s="36"/>
      <c r="TC324" s="36"/>
      <c r="TD324" s="36"/>
      <c r="TE324" s="36"/>
      <c r="TF324" s="36"/>
      <c r="TG324" s="36"/>
      <c r="TH324" s="36"/>
      <c r="TI324" s="36"/>
      <c r="TJ324" s="36"/>
      <c r="TK324" s="36"/>
      <c r="TL324" s="36"/>
      <c r="TM324" s="36"/>
      <c r="TN324" s="36"/>
      <c r="TO324" s="36"/>
      <c r="TP324" s="36"/>
      <c r="TQ324" s="36"/>
      <c r="TR324" s="36"/>
      <c r="TS324" s="36"/>
      <c r="TT324" s="36"/>
      <c r="TU324" s="36"/>
      <c r="TV324" s="36"/>
      <c r="TW324" s="36"/>
      <c r="TX324" s="36"/>
      <c r="TY324" s="36"/>
      <c r="TZ324" s="36"/>
      <c r="UA324" s="36"/>
      <c r="UB324" s="36"/>
      <c r="UC324" s="36"/>
      <c r="UD324" s="36"/>
      <c r="UE324" s="36"/>
      <c r="UF324" s="36"/>
      <c r="UG324" s="36"/>
      <c r="UH324" s="36"/>
      <c r="UI324" s="36"/>
      <c r="UJ324" s="36"/>
      <c r="UK324" s="36"/>
      <c r="UL324" s="36"/>
      <c r="UM324" s="36"/>
      <c r="UN324" s="36"/>
      <c r="UO324" s="36"/>
      <c r="UP324" s="36"/>
      <c r="UQ324" s="36"/>
      <c r="UR324" s="36"/>
      <c r="US324" s="36"/>
      <c r="UT324" s="36"/>
      <c r="UU324" s="36"/>
      <c r="UV324" s="36"/>
      <c r="UW324" s="36"/>
      <c r="UX324" s="36"/>
      <c r="UY324" s="36"/>
      <c r="UZ324" s="36"/>
      <c r="VA324" s="36"/>
      <c r="VB324" s="36"/>
      <c r="VC324" s="36"/>
      <c r="VD324" s="36"/>
      <c r="VE324" s="36"/>
      <c r="VF324" s="36"/>
      <c r="VG324" s="36"/>
      <c r="VH324" s="36"/>
      <c r="VI324" s="36"/>
      <c r="VJ324" s="36"/>
      <c r="VK324" s="36"/>
      <c r="VL324" s="36"/>
      <c r="VM324" s="36"/>
      <c r="VN324" s="36"/>
      <c r="VO324" s="36"/>
      <c r="VP324" s="36"/>
      <c r="VQ324" s="36"/>
      <c r="VR324" s="36"/>
      <c r="VS324" s="36"/>
      <c r="VT324" s="36"/>
      <c r="VU324" s="36"/>
      <c r="VV324" s="36"/>
      <c r="VW324" s="36"/>
      <c r="VX324" s="36"/>
      <c r="VY324" s="36"/>
      <c r="VZ324" s="36"/>
      <c r="WA324" s="36"/>
      <c r="WB324" s="36"/>
      <c r="WC324" s="36"/>
      <c r="WD324" s="36"/>
      <c r="WE324" s="36"/>
      <c r="WF324" s="36"/>
      <c r="WG324" s="36"/>
      <c r="WH324" s="36"/>
      <c r="WI324" s="36"/>
      <c r="WJ324" s="36"/>
      <c r="WK324" s="36"/>
      <c r="WL324" s="36"/>
      <c r="WM324" s="36"/>
      <c r="WN324" s="36"/>
      <c r="WO324" s="36"/>
      <c r="WP324" s="36"/>
      <c r="WQ324" s="36"/>
      <c r="WR324" s="36"/>
      <c r="WS324" s="36"/>
      <c r="WT324" s="36"/>
      <c r="WU324" s="36"/>
      <c r="WV324" s="36"/>
      <c r="WW324" s="36"/>
      <c r="WX324" s="36"/>
      <c r="WY324" s="36"/>
      <c r="WZ324" s="36"/>
      <c r="XA324" s="36"/>
      <c r="XB324" s="36"/>
      <c r="XC324" s="36"/>
      <c r="XD324" s="36"/>
      <c r="XE324" s="36"/>
      <c r="XF324" s="36"/>
      <c r="XG324" s="36"/>
      <c r="XH324" s="36"/>
      <c r="XI324" s="36"/>
      <c r="XJ324" s="36"/>
      <c r="XK324" s="36"/>
      <c r="XL324" s="36"/>
      <c r="XM324" s="36"/>
      <c r="XN324" s="36"/>
      <c r="XO324" s="36"/>
      <c r="XP324" s="36"/>
      <c r="XQ324" s="36"/>
      <c r="XR324" s="36"/>
      <c r="XS324" s="36"/>
      <c r="XT324" s="36"/>
      <c r="XU324" s="36"/>
      <c r="XV324" s="36"/>
      <c r="XW324" s="36"/>
      <c r="XX324" s="36"/>
      <c r="XY324" s="36"/>
      <c r="XZ324" s="36"/>
      <c r="YA324" s="36"/>
      <c r="YB324" s="36"/>
      <c r="YC324" s="36"/>
      <c r="YD324" s="36"/>
      <c r="YE324" s="36"/>
      <c r="YF324" s="36"/>
      <c r="YG324" s="36"/>
      <c r="YH324" s="36"/>
      <c r="YI324" s="36"/>
      <c r="YJ324" s="36"/>
      <c r="YK324" s="36"/>
      <c r="YL324" s="36"/>
      <c r="YM324" s="36"/>
      <c r="YN324" s="36"/>
      <c r="YO324" s="36"/>
      <c r="YP324" s="36"/>
      <c r="YQ324" s="36"/>
      <c r="YR324" s="36"/>
      <c r="YS324" s="36"/>
      <c r="YT324" s="36"/>
      <c r="YU324" s="36"/>
      <c r="YV324" s="36"/>
      <c r="YW324" s="36"/>
      <c r="YX324" s="36"/>
      <c r="YY324" s="36"/>
      <c r="YZ324" s="36"/>
      <c r="ZA324" s="36"/>
      <c r="ZB324" s="36"/>
      <c r="ZC324" s="36"/>
      <c r="ZD324" s="36"/>
      <c r="ZE324" s="36"/>
      <c r="ZF324" s="36"/>
      <c r="ZG324" s="36"/>
      <c r="ZH324" s="36"/>
      <c r="ZI324" s="36"/>
      <c r="ZJ324" s="36"/>
      <c r="ZK324" s="36"/>
      <c r="ZL324" s="36"/>
      <c r="ZM324" s="36"/>
      <c r="ZN324" s="36"/>
      <c r="ZO324" s="36"/>
      <c r="ZP324" s="36"/>
      <c r="ZQ324" s="36"/>
      <c r="ZR324" s="36"/>
      <c r="ZS324" s="36"/>
      <c r="ZT324" s="36"/>
      <c r="ZU324" s="36"/>
      <c r="ZV324" s="36"/>
      <c r="ZW324" s="36"/>
      <c r="ZX324" s="36"/>
      <c r="ZY324" s="36"/>
      <c r="ZZ324" s="36"/>
      <c r="AAA324" s="36"/>
      <c r="AAB324" s="36"/>
      <c r="AAC324" s="36"/>
      <c r="AAD324" s="36"/>
      <c r="AAE324" s="36"/>
      <c r="AAF324" s="36"/>
      <c r="AAG324" s="36"/>
      <c r="AAH324" s="36"/>
      <c r="AAI324" s="36"/>
      <c r="AAJ324" s="36"/>
      <c r="AAK324" s="36"/>
      <c r="AAL324" s="36"/>
      <c r="AAM324" s="36"/>
      <c r="AAN324" s="36"/>
      <c r="AAO324" s="36"/>
      <c r="AAP324" s="36"/>
      <c r="AAQ324" s="36"/>
      <c r="AAR324" s="36"/>
      <c r="AAS324" s="36"/>
      <c r="AAT324" s="36"/>
      <c r="AAU324" s="36"/>
      <c r="AAV324" s="36"/>
      <c r="AAW324" s="36"/>
      <c r="AAX324" s="36"/>
      <c r="AAY324" s="36"/>
      <c r="AAZ324" s="36"/>
      <c r="ABA324" s="36"/>
      <c r="ABB324" s="36"/>
      <c r="ABC324" s="36"/>
      <c r="ABD324" s="36"/>
      <c r="ABE324" s="36"/>
      <c r="ABF324" s="36"/>
      <c r="ABG324" s="36"/>
      <c r="ABH324" s="36"/>
      <c r="ABI324" s="36"/>
      <c r="ABJ324" s="36"/>
      <c r="ABK324" s="36"/>
      <c r="ABL324" s="36"/>
      <c r="ABM324" s="36"/>
      <c r="ABN324" s="36"/>
      <c r="ABO324" s="36"/>
      <c r="ABP324" s="36"/>
      <c r="ABQ324" s="36"/>
      <c r="ABR324" s="36"/>
      <c r="ABS324" s="36"/>
      <c r="ABT324" s="36"/>
      <c r="ABV324" s="13"/>
      <c r="ABW324" s="35"/>
      <c r="ABX324" s="35"/>
      <c r="ABY324" s="15"/>
      <c r="ACA324" s="13"/>
      <c r="ACB324" s="35"/>
      <c r="ACC324" s="35"/>
      <c r="ACD324" s="15"/>
      <c r="ACF324" s="13"/>
      <c r="ACG324" s="35"/>
      <c r="ACH324" s="35"/>
      <c r="ACI324" s="15"/>
      <c r="ACK324" s="13"/>
      <c r="ACL324" s="35"/>
      <c r="ACM324" s="35"/>
      <c r="ACN324" s="15"/>
      <c r="ACP324" s="13"/>
      <c r="ACQ324" s="35"/>
      <c r="ACR324" s="35"/>
      <c r="ACS324" s="15"/>
      <c r="ACU324" s="13"/>
      <c r="ACV324" s="35"/>
      <c r="ACW324" s="35"/>
      <c r="ACX324" s="15"/>
      <c r="ACZ324" s="13"/>
      <c r="ADA324" s="35"/>
      <c r="ADB324" s="35"/>
      <c r="ADC324" s="15"/>
      <c r="ADE324" s="13"/>
      <c r="ADF324" s="35"/>
      <c r="ADG324" s="35"/>
      <c r="ADH324" s="15"/>
      <c r="ADJ324" s="13"/>
      <c r="ADK324" s="35"/>
      <c r="ADL324" s="35"/>
      <c r="ADM324" s="15"/>
      <c r="ADO324" s="13"/>
      <c r="ADP324" s="35"/>
      <c r="ADQ324" s="35"/>
      <c r="ADR324" s="15"/>
      <c r="ADT324" s="13"/>
      <c r="ADU324" s="35"/>
      <c r="ADV324" s="35"/>
      <c r="ADW324" s="15"/>
      <c r="ADY324" s="13"/>
      <c r="ADZ324" s="35"/>
      <c r="AEA324" s="35"/>
      <c r="AEB324" s="15"/>
      <c r="AED324" s="13"/>
      <c r="AEE324" s="35"/>
      <c r="AEF324" s="35"/>
      <c r="AEG324" s="15"/>
      <c r="AEI324" s="13"/>
      <c r="AEJ324" s="35"/>
      <c r="AEK324" s="35"/>
      <c r="AEL324" s="15"/>
      <c r="AEN324" s="13"/>
      <c r="AEO324" s="35"/>
      <c r="AEP324" s="35"/>
      <c r="AEQ324" s="15"/>
      <c r="AES324" s="13"/>
      <c r="AET324" s="35"/>
      <c r="AEU324" s="35"/>
      <c r="AEV324" s="15"/>
      <c r="AEX324" s="13"/>
      <c r="AEY324" s="35"/>
      <c r="AEZ324" s="35"/>
      <c r="AFA324" s="15"/>
      <c r="AFC324" s="13"/>
      <c r="AFD324" s="35"/>
      <c r="AFE324" s="35"/>
      <c r="AFF324" s="15"/>
      <c r="AFH324" s="13"/>
      <c r="AFI324" s="35"/>
      <c r="AFJ324" s="35"/>
      <c r="AFK324" s="15"/>
      <c r="AFM324" s="13"/>
      <c r="AFN324" s="35"/>
      <c r="AFO324" s="35"/>
      <c r="AFP324" s="15"/>
      <c r="AFR324" s="13"/>
      <c r="AFS324" s="35"/>
      <c r="AFT324" s="35"/>
      <c r="AFU324" s="15"/>
      <c r="AFW324" s="13"/>
      <c r="AFX324" s="35"/>
      <c r="AFY324" s="35"/>
      <c r="AFZ324" s="15"/>
      <c r="AGB324" s="13"/>
      <c r="AGC324" s="35"/>
      <c r="AGD324" s="35"/>
      <c r="AGE324" s="15"/>
      <c r="AGG324" s="13"/>
      <c r="AGH324" s="35"/>
      <c r="AGI324" s="35"/>
      <c r="AGJ324" s="15"/>
      <c r="AGL324" s="13"/>
      <c r="AGM324" s="35"/>
      <c r="AGN324" s="35"/>
      <c r="AGO324" s="15"/>
      <c r="AGQ324" s="13"/>
      <c r="AGR324" s="35"/>
      <c r="AGS324" s="35"/>
      <c r="AGT324" s="15"/>
      <c r="AGV324" s="13"/>
      <c r="AGW324" s="35"/>
      <c r="AGX324" s="35"/>
      <c r="AGY324" s="15"/>
      <c r="AHA324" s="13"/>
      <c r="AHB324" s="35"/>
      <c r="AHC324" s="35"/>
      <c r="AHD324" s="15"/>
      <c r="AHF324" s="13"/>
      <c r="AHG324" s="35"/>
      <c r="AHH324" s="35"/>
      <c r="AHI324" s="15"/>
      <c r="AHK324" s="13"/>
      <c r="AHL324" s="35"/>
      <c r="AHM324" s="35"/>
      <c r="AHN324" s="15"/>
      <c r="AHP324" s="13"/>
      <c r="AHQ324" s="35"/>
      <c r="AHR324" s="35"/>
      <c r="AHS324" s="15"/>
      <c r="AHU324" s="13"/>
      <c r="AHV324" s="35"/>
      <c r="AHW324" s="35"/>
      <c r="AHX324" s="15"/>
      <c r="AHZ324" s="13"/>
      <c r="AIA324" s="35"/>
      <c r="AIB324" s="35"/>
      <c r="AIC324" s="15"/>
      <c r="AIE324" s="13"/>
      <c r="AIF324" s="35"/>
      <c r="AIG324" s="35"/>
      <c r="AIH324" s="15"/>
      <c r="AIJ324" s="13"/>
      <c r="AIK324" s="35"/>
      <c r="AIL324" s="35"/>
      <c r="AIM324" s="15"/>
      <c r="AIO324" s="13"/>
      <c r="AIP324" s="35"/>
      <c r="AIQ324" s="35"/>
      <c r="AIR324" s="15"/>
      <c r="AIT324" s="13"/>
      <c r="AIU324" s="35"/>
      <c r="AIV324" s="35"/>
      <c r="AIW324" s="15"/>
      <c r="AIY324" s="13"/>
      <c r="AIZ324" s="35"/>
      <c r="AJA324" s="35"/>
      <c r="AJB324" s="15"/>
      <c r="AJD324" s="13"/>
      <c r="AJE324" s="35"/>
      <c r="AJF324" s="35"/>
      <c r="AJG324" s="15"/>
      <c r="AJI324" s="13"/>
      <c r="AJJ324" s="35"/>
      <c r="AJK324" s="35"/>
      <c r="AJL324" s="15"/>
      <c r="AJN324" s="13"/>
      <c r="AJO324" s="35"/>
      <c r="AJP324" s="35"/>
      <c r="AJQ324" s="15"/>
      <c r="AJS324" s="13"/>
      <c r="AJT324" s="35"/>
      <c r="AJU324" s="35"/>
      <c r="AJV324" s="15"/>
      <c r="AJX324" s="13"/>
      <c r="AJY324" s="35"/>
      <c r="AJZ324" s="35"/>
      <c r="AKA324" s="15"/>
      <c r="AKC324" s="13"/>
      <c r="AKD324" s="35"/>
      <c r="AKE324" s="35"/>
      <c r="AKF324" s="15"/>
      <c r="AKH324" s="13"/>
      <c r="AKI324" s="35"/>
      <c r="AKJ324" s="35"/>
      <c r="AKK324" s="15"/>
      <c r="AKM324" s="13"/>
      <c r="AKN324" s="35"/>
      <c r="AKO324" s="35"/>
      <c r="AKP324" s="15"/>
      <c r="AKR324" s="13"/>
      <c r="AKS324" s="35"/>
      <c r="AKT324" s="35"/>
      <c r="AKU324" s="15"/>
      <c r="AKW324" s="13"/>
      <c r="AKX324" s="35"/>
      <c r="AKY324" s="35"/>
      <c r="AKZ324" s="15"/>
      <c r="ALB324" s="13"/>
      <c r="ALC324" s="35"/>
      <c r="ALD324" s="35"/>
      <c r="ALE324" s="15"/>
      <c r="ALG324" s="13"/>
      <c r="ALH324" s="35"/>
      <c r="ALI324" s="35"/>
      <c r="ALJ324" s="15"/>
      <c r="ALL324" s="13"/>
      <c r="ALM324" s="35"/>
      <c r="ALN324" s="35"/>
      <c r="ALO324" s="15"/>
      <c r="ALQ324" s="13"/>
      <c r="ALR324" s="35"/>
      <c r="ALS324" s="35"/>
      <c r="ALT324" s="15"/>
      <c r="ALV324" s="13"/>
      <c r="ALW324" s="35"/>
      <c r="ALX324" s="35"/>
      <c r="ALY324" s="15"/>
      <c r="AMA324" s="13"/>
      <c r="AMB324" s="35"/>
      <c r="AMC324" s="35"/>
      <c r="AMD324" s="15"/>
      <c r="AMF324" s="13"/>
      <c r="AMG324" s="35"/>
      <c r="AMH324" s="35"/>
      <c r="AMI324" s="15"/>
      <c r="AMK324" s="13"/>
      <c r="AML324" s="35"/>
      <c r="AMM324" s="35"/>
      <c r="AMN324" s="15"/>
      <c r="AMP324" s="13"/>
      <c r="AMQ324" s="35"/>
      <c r="AMR324" s="35"/>
      <c r="AMS324" s="15"/>
      <c r="AMU324" s="13"/>
      <c r="AMV324" s="35"/>
      <c r="AMW324" s="35"/>
      <c r="AMX324" s="15"/>
      <c r="AMZ324" s="13"/>
      <c r="ANA324" s="35"/>
      <c r="ANB324" s="35"/>
      <c r="ANC324" s="15"/>
      <c r="ANE324" s="13"/>
      <c r="ANF324" s="35"/>
      <c r="ANG324" s="35"/>
      <c r="ANH324" s="15"/>
      <c r="ANJ324" s="13"/>
      <c r="ANK324" s="35"/>
      <c r="ANL324" s="35"/>
      <c r="ANM324" s="15"/>
      <c r="ANO324" s="13"/>
      <c r="ANP324" s="35"/>
      <c r="ANQ324" s="35"/>
      <c r="ANR324" s="15"/>
      <c r="ANT324" s="13"/>
      <c r="ANU324" s="35"/>
      <c r="ANV324" s="35"/>
      <c r="ANW324" s="15"/>
      <c r="ANY324" s="13"/>
      <c r="ANZ324" s="35"/>
      <c r="AOA324" s="35"/>
      <c r="AOB324" s="15"/>
      <c r="AOD324" s="13"/>
      <c r="AOE324" s="35"/>
      <c r="AOF324" s="35"/>
      <c r="AOG324" s="15"/>
      <c r="AOI324" s="13"/>
      <c r="AOJ324" s="35"/>
      <c r="AOK324" s="35"/>
      <c r="AOL324" s="15"/>
      <c r="AON324" s="13"/>
      <c r="AOO324" s="35"/>
      <c r="AOP324" s="35"/>
      <c r="AOQ324" s="15"/>
      <c r="AOS324" s="13"/>
      <c r="AOT324" s="35"/>
      <c r="AOU324" s="35"/>
      <c r="AOV324" s="15"/>
      <c r="AOX324" s="13"/>
      <c r="AOY324" s="35"/>
      <c r="AOZ324" s="35"/>
      <c r="APA324" s="15"/>
      <c r="APC324" s="13"/>
      <c r="APD324" s="35"/>
      <c r="APE324" s="35"/>
      <c r="APF324" s="15"/>
      <c r="APH324" s="13"/>
      <c r="API324" s="35"/>
      <c r="APJ324" s="35"/>
      <c r="APK324" s="15"/>
      <c r="APM324" s="13"/>
      <c r="APN324" s="35"/>
      <c r="APO324" s="35"/>
      <c r="APP324" s="15"/>
      <c r="APR324" s="13"/>
      <c r="APS324" s="35"/>
      <c r="APT324" s="35"/>
      <c r="APU324" s="15"/>
      <c r="APW324" s="13"/>
      <c r="APX324" s="35"/>
      <c r="APY324" s="35"/>
      <c r="APZ324" s="15"/>
      <c r="AQB324" s="13"/>
      <c r="AQC324" s="35"/>
      <c r="AQD324" s="35"/>
      <c r="AQE324" s="15"/>
      <c r="AQG324" s="13"/>
      <c r="AQH324" s="35"/>
      <c r="AQI324" s="35"/>
      <c r="AQJ324" s="15"/>
      <c r="AQL324" s="13"/>
      <c r="AQM324" s="35"/>
      <c r="AQN324" s="35"/>
      <c r="AQO324" s="15"/>
      <c r="AQQ324" s="13"/>
      <c r="AQR324" s="35"/>
      <c r="AQS324" s="35"/>
      <c r="AQT324" s="15"/>
      <c r="AQV324" s="13"/>
      <c r="AQW324" s="35"/>
      <c r="AQX324" s="35"/>
      <c r="AQY324" s="15"/>
      <c r="ARA324" s="13"/>
      <c r="ARB324" s="35"/>
      <c r="ARC324" s="35"/>
      <c r="ARD324" s="15"/>
      <c r="ARF324" s="13"/>
      <c r="ARG324" s="35"/>
      <c r="ARH324" s="35"/>
      <c r="ARI324" s="15"/>
      <c r="ARK324" s="13"/>
      <c r="ARL324" s="35"/>
      <c r="ARM324" s="35"/>
      <c r="ARN324" s="15"/>
      <c r="ARP324" s="13"/>
      <c r="ARQ324" s="35"/>
      <c r="ARR324" s="35"/>
      <c r="ARS324" s="15"/>
      <c r="ARU324" s="13"/>
      <c r="ARV324" s="35"/>
      <c r="ARW324" s="35"/>
      <c r="ARX324" s="15"/>
      <c r="ARZ324" s="13"/>
      <c r="ASA324" s="35"/>
      <c r="ASB324" s="35"/>
      <c r="ASC324" s="15"/>
      <c r="ASE324" s="13"/>
      <c r="ASF324" s="35"/>
      <c r="ASG324" s="35"/>
      <c r="ASH324" s="15"/>
      <c r="ASJ324" s="13"/>
      <c r="ASK324" s="35"/>
      <c r="ASL324" s="35"/>
      <c r="ASM324" s="15"/>
      <c r="ASO324" s="13"/>
      <c r="ASP324" s="35"/>
      <c r="ASQ324" s="35"/>
      <c r="ASR324" s="15"/>
      <c r="AST324" s="13"/>
      <c r="ASU324" s="35"/>
      <c r="ASV324" s="35"/>
      <c r="ASW324" s="15"/>
      <c r="ASY324" s="13"/>
      <c r="ASZ324" s="35"/>
      <c r="ATA324" s="35"/>
      <c r="ATB324" s="15"/>
      <c r="ATD324" s="13"/>
      <c r="ATE324" s="35"/>
      <c r="ATF324" s="35"/>
      <c r="ATG324" s="15"/>
      <c r="ATI324" s="13"/>
      <c r="ATJ324" s="35"/>
      <c r="ATK324" s="35"/>
      <c r="ATL324" s="15"/>
      <c r="ATN324" s="13"/>
      <c r="ATO324" s="35"/>
      <c r="ATP324" s="35"/>
      <c r="ATQ324" s="15"/>
      <c r="ATS324" s="13"/>
      <c r="ATT324" s="35"/>
      <c r="ATU324" s="35"/>
      <c r="ATV324" s="15"/>
      <c r="ATX324" s="13"/>
      <c r="ATY324" s="35"/>
      <c r="ATZ324" s="35"/>
      <c r="AUA324" s="15"/>
      <c r="AUC324" s="13"/>
      <c r="AUD324" s="35"/>
      <c r="AUE324" s="35"/>
      <c r="AUF324" s="15"/>
      <c r="AUH324" s="13"/>
      <c r="AUI324" s="35"/>
      <c r="AUJ324" s="35"/>
      <c r="AUK324" s="15"/>
      <c r="AUM324" s="13"/>
      <c r="AUN324" s="35"/>
      <c r="AUO324" s="35"/>
      <c r="AUP324" s="15"/>
      <c r="AUR324" s="13"/>
      <c r="AUS324" s="35"/>
      <c r="AUT324" s="35"/>
      <c r="AUU324" s="15"/>
      <c r="AUW324" s="13"/>
      <c r="AUX324" s="35"/>
      <c r="AUY324" s="35"/>
      <c r="AUZ324" s="15"/>
      <c r="AVB324" s="13"/>
      <c r="AVC324" s="35"/>
      <c r="AVD324" s="35"/>
      <c r="AVE324" s="15"/>
      <c r="AVG324" s="13"/>
      <c r="AVH324" s="35"/>
      <c r="AVI324" s="35"/>
      <c r="AVJ324" s="15"/>
      <c r="AVL324" s="13"/>
      <c r="AVM324" s="35"/>
      <c r="AVN324" s="35"/>
      <c r="AVO324" s="15"/>
      <c r="AVQ324" s="13"/>
      <c r="AVR324" s="35"/>
      <c r="AVS324" s="35"/>
      <c r="AVT324" s="15"/>
      <c r="AVV324" s="13"/>
      <c r="AVW324" s="35"/>
      <c r="AVX324" s="35"/>
      <c r="AVY324" s="15"/>
      <c r="AWA324" s="13"/>
      <c r="AWB324" s="35"/>
      <c r="AWC324" s="35"/>
      <c r="AWD324" s="15"/>
      <c r="AWF324" s="13"/>
      <c r="AWG324" s="35"/>
      <c r="AWH324" s="35"/>
      <c r="AWI324" s="15"/>
      <c r="AWK324" s="13"/>
      <c r="AWL324" s="35"/>
      <c r="AWM324" s="35"/>
      <c r="AWN324" s="15"/>
      <c r="AWP324" s="13"/>
      <c r="AWQ324" s="35"/>
      <c r="AWR324" s="35"/>
      <c r="AWS324" s="15"/>
      <c r="AWU324" s="13"/>
      <c r="AWV324" s="35"/>
      <c r="AWW324" s="35"/>
      <c r="AWX324" s="15"/>
      <c r="AWZ324" s="13"/>
      <c r="AXA324" s="35"/>
      <c r="AXB324" s="35"/>
      <c r="AXC324" s="15"/>
      <c r="AXE324" s="13"/>
      <c r="AXF324" s="35"/>
      <c r="AXG324" s="35"/>
      <c r="AXH324" s="15"/>
      <c r="AXJ324" s="13"/>
      <c r="AXK324" s="35"/>
      <c r="AXL324" s="35"/>
      <c r="AXM324" s="15"/>
      <c r="AXO324" s="13"/>
      <c r="AXP324" s="35"/>
      <c r="AXQ324" s="35"/>
      <c r="AXR324" s="15"/>
      <c r="AXT324" s="13"/>
      <c r="AXU324" s="35"/>
      <c r="AXV324" s="35"/>
      <c r="AXW324" s="15"/>
      <c r="AXY324" s="13"/>
      <c r="AXZ324" s="35"/>
      <c r="AYA324" s="35"/>
      <c r="AYB324" s="15"/>
      <c r="AYD324" s="13"/>
      <c r="AYE324" s="35"/>
      <c r="AYF324" s="35"/>
      <c r="AYG324" s="15"/>
      <c r="AYI324" s="13"/>
      <c r="AYJ324" s="35"/>
      <c r="AYK324" s="35"/>
      <c r="AYL324" s="15"/>
      <c r="AYN324" s="13"/>
      <c r="AYO324" s="35"/>
      <c r="AYP324" s="35"/>
      <c r="AYQ324" s="15"/>
      <c r="AYS324" s="13"/>
      <c r="AYT324" s="35"/>
      <c r="AYU324" s="35"/>
      <c r="AYV324" s="15"/>
      <c r="AYX324" s="13"/>
      <c r="AYY324" s="35"/>
      <c r="AYZ324" s="35"/>
      <c r="AZA324" s="15"/>
      <c r="AZC324" s="13"/>
      <c r="AZD324" s="35"/>
      <c r="AZE324" s="35"/>
      <c r="AZF324" s="15"/>
      <c r="AZH324" s="13"/>
      <c r="AZI324" s="35"/>
      <c r="AZJ324" s="35"/>
      <c r="AZK324" s="15"/>
      <c r="AZM324" s="13"/>
      <c r="AZN324" s="35"/>
      <c r="AZO324" s="35"/>
      <c r="AZP324" s="15"/>
      <c r="AZR324" s="13"/>
      <c r="AZS324" s="35"/>
      <c r="AZT324" s="35"/>
      <c r="AZU324" s="15"/>
      <c r="AZW324" s="13"/>
      <c r="AZX324" s="35"/>
      <c r="AZY324" s="35"/>
      <c r="AZZ324" s="15"/>
      <c r="BAB324" s="13"/>
      <c r="BAC324" s="35"/>
      <c r="BAD324" s="35"/>
      <c r="BAE324" s="15"/>
      <c r="BAG324" s="13"/>
      <c r="BAH324" s="35"/>
      <c r="BAI324" s="35"/>
      <c r="BAJ324" s="15"/>
      <c r="BAL324" s="13"/>
      <c r="BAM324" s="35"/>
      <c r="BAN324" s="35"/>
      <c r="BAO324" s="15"/>
      <c r="BAQ324" s="13"/>
      <c r="BAR324" s="35"/>
      <c r="BAS324" s="35"/>
      <c r="BAT324" s="15"/>
      <c r="BAV324" s="13"/>
      <c r="BAW324" s="35"/>
      <c r="BAX324" s="35"/>
      <c r="BAY324" s="15"/>
      <c r="BBA324" s="13"/>
      <c r="BBB324" s="35"/>
      <c r="BBC324" s="35"/>
      <c r="BBD324" s="15"/>
      <c r="BBF324" s="13"/>
      <c r="BBG324" s="35"/>
      <c r="BBH324" s="35"/>
      <c r="BBI324" s="15"/>
      <c r="BBK324" s="13"/>
      <c r="BBL324" s="35"/>
      <c r="BBM324" s="35"/>
      <c r="BBN324" s="15"/>
      <c r="BBP324" s="13"/>
      <c r="BBQ324" s="35"/>
      <c r="BBR324" s="35"/>
      <c r="BBS324" s="15"/>
      <c r="BBU324" s="13"/>
      <c r="BBV324" s="35"/>
      <c r="BBW324" s="35"/>
      <c r="BBX324" s="15"/>
      <c r="BBZ324" s="13"/>
      <c r="BCA324" s="35"/>
      <c r="BCB324" s="35"/>
      <c r="BCC324" s="15"/>
      <c r="BCE324" s="13"/>
      <c r="BCF324" s="35"/>
      <c r="BCG324" s="35"/>
      <c r="BCH324" s="15"/>
      <c r="BCJ324" s="13"/>
      <c r="BCK324" s="35"/>
      <c r="BCL324" s="35"/>
      <c r="BCM324" s="15"/>
      <c r="BCO324" s="13"/>
      <c r="BCP324" s="35"/>
      <c r="BCQ324" s="35"/>
      <c r="BCR324" s="15"/>
      <c r="BCT324" s="13"/>
      <c r="BCU324" s="35"/>
      <c r="BCV324" s="35"/>
      <c r="BCW324" s="15"/>
      <c r="BCY324" s="13"/>
      <c r="BCZ324" s="35"/>
      <c r="BDA324" s="35"/>
      <c r="BDB324" s="15"/>
      <c r="BDD324" s="13"/>
      <c r="BDE324" s="35"/>
      <c r="BDF324" s="35"/>
      <c r="BDG324" s="15"/>
      <c r="BDI324" s="13"/>
      <c r="BDJ324" s="35"/>
      <c r="BDK324" s="35"/>
      <c r="BDL324" s="15"/>
      <c r="BDN324" s="13"/>
      <c r="BDO324" s="35"/>
      <c r="BDP324" s="35"/>
      <c r="BDQ324" s="15"/>
      <c r="BDS324" s="13"/>
      <c r="BDT324" s="35"/>
      <c r="BDU324" s="35"/>
      <c r="BDV324" s="15"/>
      <c r="BDX324" s="13"/>
      <c r="BDY324" s="35"/>
      <c r="BDZ324" s="35"/>
      <c r="BEA324" s="15"/>
      <c r="BEC324" s="13"/>
      <c r="BED324" s="35"/>
      <c r="BEE324" s="35"/>
      <c r="BEF324" s="15"/>
      <c r="BEH324" s="13"/>
      <c r="BEI324" s="35"/>
      <c r="BEJ324" s="35"/>
      <c r="BEK324" s="15"/>
      <c r="BEM324" s="13"/>
      <c r="BEN324" s="35"/>
      <c r="BEO324" s="35"/>
      <c r="BEP324" s="15"/>
      <c r="BER324" s="13"/>
      <c r="BES324" s="35"/>
      <c r="BET324" s="35"/>
      <c r="BEU324" s="15"/>
      <c r="BEW324" s="13"/>
      <c r="BEX324" s="35"/>
      <c r="BEY324" s="35"/>
      <c r="BEZ324" s="15"/>
      <c r="BFB324" s="13"/>
      <c r="BFC324" s="35"/>
      <c r="BFD324" s="35"/>
      <c r="BFE324" s="15"/>
      <c r="BFG324" s="13"/>
      <c r="BFH324" s="35"/>
      <c r="BFI324" s="35"/>
      <c r="BFJ324" s="15"/>
      <c r="BFL324" s="13"/>
      <c r="BFM324" s="35"/>
      <c r="BFN324" s="35"/>
      <c r="BFO324" s="15"/>
      <c r="BFQ324" s="13"/>
      <c r="BFR324" s="35"/>
      <c r="BFS324" s="35"/>
      <c r="BFT324" s="15"/>
      <c r="BFV324" s="13"/>
      <c r="BFW324" s="35"/>
      <c r="BFX324" s="35"/>
      <c r="BFY324" s="15"/>
      <c r="BGA324" s="13"/>
      <c r="BGB324" s="35"/>
      <c r="BGC324" s="35"/>
      <c r="BGD324" s="15"/>
      <c r="BGF324" s="13"/>
      <c r="BGG324" s="35"/>
      <c r="BGH324" s="35"/>
      <c r="BGI324" s="15"/>
      <c r="BGK324" s="13"/>
      <c r="BGL324" s="35"/>
      <c r="BGM324" s="35"/>
      <c r="BGN324" s="15"/>
      <c r="BGP324" s="13"/>
      <c r="BGQ324" s="35"/>
      <c r="BGR324" s="35"/>
      <c r="BGS324" s="15"/>
      <c r="BGU324" s="13"/>
      <c r="BGV324" s="35"/>
      <c r="BGW324" s="35"/>
      <c r="BGX324" s="15"/>
      <c r="BGZ324" s="13"/>
      <c r="BHA324" s="35"/>
      <c r="BHB324" s="35"/>
      <c r="BHC324" s="15"/>
      <c r="BHE324" s="13"/>
      <c r="BHF324" s="35"/>
      <c r="BHG324" s="35"/>
      <c r="BHH324" s="15"/>
      <c r="BHJ324" s="13"/>
      <c r="BHK324" s="35"/>
      <c r="BHL324" s="35"/>
      <c r="BHM324" s="15"/>
      <c r="BHO324" s="13"/>
      <c r="BHP324" s="35"/>
      <c r="BHQ324" s="35"/>
      <c r="BHR324" s="15"/>
      <c r="BHT324" s="13"/>
      <c r="BHU324" s="35"/>
      <c r="BHV324" s="35"/>
      <c r="BHW324" s="15"/>
      <c r="BHY324" s="13"/>
      <c r="BHZ324" s="35"/>
      <c r="BIA324" s="35"/>
      <c r="BIB324" s="15"/>
      <c r="BID324" s="13"/>
      <c r="BIE324" s="35"/>
      <c r="BIF324" s="35"/>
      <c r="BIG324" s="15"/>
      <c r="BII324" s="13"/>
      <c r="BIJ324" s="35"/>
      <c r="BIK324" s="35"/>
      <c r="BIL324" s="15"/>
      <c r="BIN324" s="13"/>
      <c r="BIO324" s="35"/>
      <c r="BIP324" s="35"/>
      <c r="BIQ324" s="15"/>
      <c r="BIS324" s="13"/>
      <c r="BIT324" s="35"/>
      <c r="BIU324" s="35"/>
      <c r="BIV324" s="15"/>
      <c r="BIX324" s="13"/>
      <c r="BIY324" s="35"/>
      <c r="BIZ324" s="35"/>
      <c r="BJA324" s="15"/>
      <c r="BJC324" s="13"/>
      <c r="BJD324" s="35"/>
      <c r="BJE324" s="35"/>
      <c r="BJF324" s="15"/>
      <c r="BJH324" s="13"/>
      <c r="BJI324" s="35"/>
      <c r="BJJ324" s="35"/>
      <c r="BJK324" s="15"/>
      <c r="BJM324" s="13"/>
      <c r="BJN324" s="35"/>
      <c r="BJO324" s="35"/>
      <c r="BJP324" s="15"/>
      <c r="BJR324" s="13"/>
      <c r="BJS324" s="35"/>
      <c r="BJT324" s="35"/>
      <c r="BJU324" s="15"/>
      <c r="BJW324" s="13"/>
      <c r="BJX324" s="35"/>
      <c r="BJY324" s="35"/>
      <c r="BJZ324" s="15"/>
      <c r="BKB324" s="13"/>
      <c r="BKC324" s="35"/>
      <c r="BKD324" s="35"/>
      <c r="BKE324" s="15"/>
      <c r="BKG324" s="13"/>
      <c r="BKH324" s="35"/>
      <c r="BKI324" s="35"/>
      <c r="BKJ324" s="15"/>
      <c r="BKL324" s="13"/>
      <c r="BKM324" s="35"/>
      <c r="BKN324" s="35"/>
      <c r="BKO324" s="15"/>
      <c r="BKQ324" s="13"/>
      <c r="BKR324" s="35"/>
      <c r="BKS324" s="35"/>
      <c r="BKT324" s="15"/>
      <c r="BKV324" s="13"/>
      <c r="BKW324" s="35"/>
      <c r="BKX324" s="35"/>
      <c r="BKY324" s="15"/>
      <c r="BLA324" s="13"/>
      <c r="BLB324" s="35"/>
      <c r="BLC324" s="35"/>
      <c r="BLD324" s="15"/>
      <c r="BLF324" s="13"/>
      <c r="BLG324" s="35"/>
      <c r="BLH324" s="35"/>
      <c r="BLI324" s="15"/>
      <c r="BLK324" s="13"/>
      <c r="BLL324" s="35"/>
      <c r="BLM324" s="35"/>
      <c r="BLN324" s="15"/>
      <c r="BLP324" s="13"/>
      <c r="BLQ324" s="35"/>
      <c r="BLR324" s="35"/>
      <c r="BLS324" s="15"/>
      <c r="BLU324" s="13"/>
      <c r="BLV324" s="35"/>
      <c r="BLW324" s="35"/>
      <c r="BLX324" s="15"/>
      <c r="BLZ324" s="13"/>
      <c r="BMA324" s="35"/>
      <c r="BMB324" s="35"/>
      <c r="BMC324" s="15"/>
      <c r="BME324" s="13"/>
      <c r="BMF324" s="35"/>
      <c r="BMG324" s="35"/>
      <c r="BMH324" s="15"/>
      <c r="BMJ324" s="13"/>
      <c r="BMK324" s="35"/>
      <c r="BML324" s="35"/>
      <c r="BMM324" s="15"/>
      <c r="BMO324" s="13"/>
      <c r="BMP324" s="35"/>
      <c r="BMQ324" s="35"/>
      <c r="BMR324" s="15"/>
      <c r="BMT324" s="13"/>
      <c r="BMU324" s="35"/>
      <c r="BMV324" s="35"/>
      <c r="BMW324" s="15"/>
      <c r="BMY324" s="13"/>
      <c r="BMZ324" s="35"/>
      <c r="BNA324" s="35"/>
      <c r="BNB324" s="15"/>
      <c r="BND324" s="13"/>
      <c r="BNE324" s="35"/>
      <c r="BNF324" s="35"/>
      <c r="BNG324" s="15"/>
      <c r="BNI324" s="13"/>
      <c r="BNJ324" s="35"/>
      <c r="BNK324" s="35"/>
      <c r="BNL324" s="15"/>
      <c r="BNN324" s="13"/>
      <c r="BNO324" s="35"/>
      <c r="BNP324" s="35"/>
      <c r="BNQ324" s="15"/>
      <c r="BNS324" s="13"/>
      <c r="BNT324" s="35"/>
      <c r="BNU324" s="35"/>
      <c r="BNV324" s="15"/>
      <c r="BNX324" s="13"/>
      <c r="BNY324" s="35"/>
      <c r="BNZ324" s="35"/>
      <c r="BOA324" s="15"/>
      <c r="BOC324" s="13"/>
      <c r="BOD324" s="35"/>
      <c r="BOE324" s="35"/>
      <c r="BOF324" s="15"/>
      <c r="BOH324" s="13"/>
      <c r="BOI324" s="35"/>
      <c r="BOJ324" s="35"/>
      <c r="BOK324" s="15"/>
      <c r="BOM324" s="13"/>
      <c r="BON324" s="35"/>
      <c r="BOO324" s="35"/>
      <c r="BOP324" s="15"/>
      <c r="BOR324" s="13"/>
      <c r="BOS324" s="35"/>
      <c r="BOT324" s="35"/>
      <c r="BOU324" s="15"/>
      <c r="BOW324" s="13"/>
      <c r="BOX324" s="35"/>
      <c r="BOY324" s="35"/>
      <c r="BOZ324" s="15"/>
      <c r="BPB324" s="13"/>
      <c r="BPC324" s="35"/>
      <c r="BPD324" s="35"/>
      <c r="BPE324" s="15"/>
      <c r="BPG324" s="13"/>
      <c r="BPH324" s="35"/>
      <c r="BPI324" s="35"/>
      <c r="BPJ324" s="15"/>
      <c r="BPL324" s="13"/>
      <c r="BPM324" s="35"/>
      <c r="BPN324" s="35"/>
      <c r="BPO324" s="15"/>
      <c r="BPQ324" s="13"/>
      <c r="BPR324" s="35"/>
      <c r="BPS324" s="35"/>
      <c r="BPT324" s="15"/>
      <c r="BPV324" s="13"/>
      <c r="BPW324" s="35"/>
      <c r="BPX324" s="35"/>
      <c r="BPY324" s="15"/>
      <c r="BQA324" s="13"/>
      <c r="BQB324" s="35"/>
      <c r="BQC324" s="35"/>
      <c r="BQD324" s="15"/>
      <c r="BQF324" s="13"/>
      <c r="BQG324" s="35"/>
      <c r="BQH324" s="35"/>
      <c r="BQI324" s="15"/>
      <c r="BQK324" s="13"/>
      <c r="BQL324" s="35"/>
      <c r="BQM324" s="35"/>
      <c r="BQN324" s="15"/>
      <c r="BQP324" s="13"/>
      <c r="BQQ324" s="35"/>
      <c r="BQR324" s="35"/>
      <c r="BQS324" s="15"/>
      <c r="BQU324" s="13"/>
      <c r="BQV324" s="35"/>
      <c r="BQW324" s="35"/>
      <c r="BQX324" s="15"/>
      <c r="BQZ324" s="13"/>
      <c r="BRA324" s="35"/>
      <c r="BRB324" s="35"/>
      <c r="BRC324" s="15"/>
      <c r="BRE324" s="13"/>
      <c r="BRF324" s="35"/>
      <c r="BRG324" s="35"/>
      <c r="BRH324" s="15"/>
      <c r="BRJ324" s="13"/>
      <c r="BRK324" s="35"/>
      <c r="BRL324" s="35"/>
      <c r="BRM324" s="15"/>
      <c r="BRO324" s="13"/>
      <c r="BRP324" s="35"/>
      <c r="BRQ324" s="35"/>
      <c r="BRR324" s="15"/>
      <c r="BRT324" s="13"/>
      <c r="BRU324" s="35"/>
      <c r="BRV324" s="35"/>
      <c r="BRW324" s="15"/>
      <c r="BRY324" s="13"/>
      <c r="BRZ324" s="35"/>
      <c r="BSA324" s="35"/>
      <c r="BSB324" s="15"/>
      <c r="BSD324" s="13"/>
      <c r="BSE324" s="35"/>
      <c r="BSF324" s="35"/>
      <c r="BSG324" s="15"/>
      <c r="BSI324" s="13"/>
      <c r="BSJ324" s="35"/>
      <c r="BSK324" s="35"/>
      <c r="BSL324" s="15"/>
      <c r="BSN324" s="13"/>
      <c r="BSO324" s="35"/>
      <c r="BSP324" s="35"/>
      <c r="BSQ324" s="15"/>
      <c r="BSS324" s="13"/>
      <c r="BST324" s="35"/>
      <c r="BSU324" s="35"/>
      <c r="BSV324" s="15"/>
      <c r="BSX324" s="13"/>
      <c r="BSY324" s="35"/>
      <c r="BSZ324" s="35"/>
      <c r="BTA324" s="15"/>
      <c r="BTC324" s="13"/>
      <c r="BTD324" s="35"/>
      <c r="BTE324" s="35"/>
      <c r="BTF324" s="15"/>
      <c r="BTH324" s="13"/>
      <c r="BTI324" s="35"/>
      <c r="BTJ324" s="35"/>
      <c r="BTK324" s="15"/>
      <c r="BTM324" s="13"/>
      <c r="BTN324" s="35"/>
      <c r="BTO324" s="35"/>
      <c r="BTP324" s="15"/>
      <c r="BTR324" s="13"/>
      <c r="BTS324" s="35"/>
      <c r="BTT324" s="35"/>
      <c r="BTU324" s="15"/>
      <c r="BTW324" s="13"/>
      <c r="BTX324" s="35"/>
      <c r="BTY324" s="35"/>
      <c r="BTZ324" s="15"/>
      <c r="BUB324" s="13"/>
      <c r="BUC324" s="35"/>
      <c r="BUD324" s="35"/>
      <c r="BUE324" s="15"/>
      <c r="BUG324" s="13"/>
      <c r="BUH324" s="35"/>
      <c r="BUI324" s="35"/>
      <c r="BUJ324" s="15"/>
      <c r="BUL324" s="13"/>
      <c r="BUM324" s="35"/>
      <c r="BUN324" s="35"/>
      <c r="BUO324" s="15"/>
      <c r="BUQ324" s="13"/>
      <c r="BUR324" s="35"/>
      <c r="BUS324" s="35"/>
      <c r="BUT324" s="15"/>
      <c r="BUV324" s="13"/>
      <c r="BUW324" s="35"/>
      <c r="BUX324" s="35"/>
      <c r="BUY324" s="15"/>
      <c r="BVA324" s="13"/>
      <c r="BVB324" s="35"/>
      <c r="BVC324" s="35"/>
      <c r="BVD324" s="15"/>
      <c r="BVF324" s="13"/>
      <c r="BVG324" s="35"/>
      <c r="BVH324" s="35"/>
      <c r="BVI324" s="15"/>
      <c r="BVK324" s="13"/>
      <c r="BVL324" s="35"/>
      <c r="BVM324" s="35"/>
      <c r="BVN324" s="15"/>
      <c r="BVP324" s="13"/>
      <c r="BVQ324" s="35"/>
      <c r="BVR324" s="35"/>
      <c r="BVS324" s="15"/>
      <c r="BVU324" s="13"/>
      <c r="BVV324" s="35"/>
      <c r="BVW324" s="35"/>
      <c r="BVX324" s="15"/>
      <c r="BVZ324" s="13"/>
      <c r="BWA324" s="35"/>
      <c r="BWB324" s="35"/>
      <c r="BWC324" s="15"/>
      <c r="BWE324" s="13"/>
      <c r="BWF324" s="35"/>
      <c r="BWG324" s="35"/>
      <c r="BWH324" s="15"/>
      <c r="BWJ324" s="13"/>
      <c r="BWK324" s="35"/>
      <c r="BWL324" s="35"/>
      <c r="BWM324" s="15"/>
      <c r="BWO324" s="13"/>
      <c r="BWP324" s="35"/>
      <c r="BWQ324" s="35"/>
      <c r="BWR324" s="15"/>
      <c r="BWT324" s="13"/>
      <c r="BWU324" s="35"/>
      <c r="BWV324" s="35"/>
      <c r="BWW324" s="15"/>
      <c r="BWY324" s="13"/>
      <c r="BWZ324" s="35"/>
      <c r="BXA324" s="35"/>
      <c r="BXB324" s="15"/>
      <c r="BXD324" s="13"/>
      <c r="BXE324" s="35"/>
      <c r="BXF324" s="35"/>
      <c r="BXG324" s="15"/>
      <c r="BXI324" s="13"/>
      <c r="BXJ324" s="35"/>
      <c r="BXK324" s="35"/>
      <c r="BXL324" s="15"/>
      <c r="BXN324" s="13"/>
      <c r="BXO324" s="35"/>
      <c r="BXP324" s="35"/>
      <c r="BXQ324" s="15"/>
      <c r="BXS324" s="13"/>
      <c r="BXT324" s="35"/>
      <c r="BXU324" s="35"/>
      <c r="BXV324" s="15"/>
      <c r="BXX324" s="13"/>
      <c r="BXY324" s="35"/>
      <c r="BXZ324" s="35"/>
      <c r="BYA324" s="15"/>
      <c r="BYC324" s="13"/>
      <c r="BYD324" s="35"/>
      <c r="BYE324" s="35"/>
      <c r="BYF324" s="15"/>
      <c r="BYH324" s="13"/>
      <c r="BYI324" s="35"/>
      <c r="BYJ324" s="35"/>
      <c r="BYK324" s="15"/>
      <c r="BYM324" s="13"/>
      <c r="BYN324" s="35"/>
      <c r="BYO324" s="35"/>
      <c r="BYP324" s="15"/>
      <c r="BYR324" s="13"/>
      <c r="BYS324" s="35"/>
      <c r="BYT324" s="35"/>
      <c r="BYU324" s="15"/>
      <c r="BYW324" s="13"/>
      <c r="BYX324" s="35"/>
      <c r="BYY324" s="35"/>
      <c r="BYZ324" s="15"/>
      <c r="BZB324" s="13"/>
      <c r="BZC324" s="35"/>
      <c r="BZD324" s="35"/>
      <c r="BZE324" s="15"/>
      <c r="BZG324" s="13"/>
      <c r="BZH324" s="35"/>
      <c r="BZI324" s="35"/>
      <c r="BZJ324" s="15"/>
      <c r="BZL324" s="13"/>
      <c r="BZM324" s="35"/>
      <c r="BZN324" s="35"/>
      <c r="BZO324" s="15"/>
      <c r="BZQ324" s="13"/>
      <c r="BZR324" s="35"/>
      <c r="BZS324" s="35"/>
      <c r="BZT324" s="15"/>
      <c r="BZV324" s="13"/>
      <c r="BZW324" s="35"/>
      <c r="BZX324" s="35"/>
      <c r="BZY324" s="15"/>
      <c r="CAA324" s="13"/>
      <c r="CAB324" s="35"/>
      <c r="CAC324" s="35"/>
      <c r="CAD324" s="15"/>
      <c r="CAF324" s="13"/>
      <c r="CAG324" s="35"/>
      <c r="CAH324" s="35"/>
      <c r="CAI324" s="15"/>
      <c r="CAK324" s="13"/>
      <c r="CAL324" s="35"/>
      <c r="CAM324" s="35"/>
      <c r="CAN324" s="15"/>
      <c r="CAP324" s="13"/>
      <c r="CAQ324" s="35"/>
      <c r="CAR324" s="35"/>
      <c r="CAS324" s="15"/>
      <c r="CAU324" s="13"/>
      <c r="CAV324" s="35"/>
      <c r="CAW324" s="35"/>
      <c r="CAX324" s="15"/>
      <c r="CAZ324" s="13"/>
      <c r="CBA324" s="35"/>
      <c r="CBB324" s="35"/>
      <c r="CBC324" s="15"/>
      <c r="CBE324" s="13"/>
      <c r="CBF324" s="35"/>
      <c r="CBG324" s="35"/>
      <c r="CBH324" s="15"/>
      <c r="CBJ324" s="13"/>
      <c r="CBK324" s="35"/>
      <c r="CBL324" s="35"/>
      <c r="CBM324" s="15"/>
      <c r="CBO324" s="13"/>
      <c r="CBP324" s="35"/>
      <c r="CBQ324" s="35"/>
      <c r="CBR324" s="15"/>
      <c r="CBT324" s="13"/>
      <c r="CBU324" s="35"/>
      <c r="CBV324" s="35"/>
      <c r="CBW324" s="15"/>
      <c r="CBY324" s="13"/>
      <c r="CBZ324" s="35"/>
      <c r="CCA324" s="35"/>
      <c r="CCB324" s="15"/>
      <c r="CCD324" s="13"/>
      <c r="CCE324" s="35"/>
      <c r="CCF324" s="35"/>
      <c r="CCG324" s="15"/>
      <c r="CCI324" s="13"/>
      <c r="CCJ324" s="35"/>
      <c r="CCK324" s="35"/>
      <c r="CCL324" s="15"/>
      <c r="CCN324" s="13"/>
      <c r="CCO324" s="35"/>
      <c r="CCP324" s="35"/>
      <c r="CCQ324" s="15"/>
      <c r="CCS324" s="13"/>
      <c r="CCT324" s="35"/>
      <c r="CCU324" s="35"/>
      <c r="CCV324" s="15"/>
      <c r="CCX324" s="13"/>
      <c r="CCY324" s="35"/>
      <c r="CCZ324" s="35"/>
      <c r="CDA324" s="15"/>
      <c r="CDC324" s="13"/>
      <c r="CDD324" s="35"/>
      <c r="CDE324" s="35"/>
      <c r="CDF324" s="15"/>
      <c r="CDH324" s="13"/>
      <c r="CDI324" s="35"/>
      <c r="CDJ324" s="35"/>
      <c r="CDK324" s="15"/>
      <c r="CDM324" s="13"/>
      <c r="CDN324" s="35"/>
      <c r="CDO324" s="35"/>
      <c r="CDP324" s="15"/>
      <c r="CDR324" s="13"/>
      <c r="CDS324" s="35"/>
      <c r="CDT324" s="35"/>
      <c r="CDU324" s="15"/>
      <c r="CDW324" s="13"/>
      <c r="CDX324" s="35"/>
      <c r="CDY324" s="35"/>
      <c r="CDZ324" s="15"/>
      <c r="CEB324" s="13"/>
      <c r="CEC324" s="35"/>
      <c r="CED324" s="35"/>
      <c r="CEE324" s="15"/>
      <c r="CEG324" s="13"/>
      <c r="CEH324" s="35"/>
      <c r="CEI324" s="35"/>
      <c r="CEJ324" s="15"/>
      <c r="CEL324" s="13"/>
      <c r="CEM324" s="35"/>
      <c r="CEN324" s="35"/>
      <c r="CEO324" s="15"/>
      <c r="CEQ324" s="13"/>
      <c r="CER324" s="35"/>
      <c r="CES324" s="35"/>
      <c r="CET324" s="15"/>
      <c r="CEV324" s="13"/>
      <c r="CEW324" s="35"/>
      <c r="CEX324" s="35"/>
      <c r="CEY324" s="15"/>
      <c r="CFA324" s="13"/>
      <c r="CFB324" s="35"/>
      <c r="CFC324" s="35"/>
      <c r="CFD324" s="15"/>
      <c r="CFF324" s="13"/>
      <c r="CFG324" s="35"/>
      <c r="CFH324" s="35"/>
      <c r="CFI324" s="15"/>
      <c r="CFK324" s="13"/>
      <c r="CFL324" s="35"/>
      <c r="CFM324" s="35"/>
      <c r="CFN324" s="15"/>
      <c r="CFP324" s="13"/>
      <c r="CFQ324" s="35"/>
      <c r="CFR324" s="35"/>
      <c r="CFS324" s="15"/>
      <c r="CFU324" s="13"/>
      <c r="CFV324" s="35"/>
      <c r="CFW324" s="35"/>
      <c r="CFX324" s="15"/>
      <c r="CFZ324" s="13"/>
      <c r="CGA324" s="35"/>
      <c r="CGB324" s="35"/>
      <c r="CGC324" s="15"/>
      <c r="CGE324" s="13"/>
      <c r="CGF324" s="35"/>
      <c r="CGG324" s="35"/>
      <c r="CGH324" s="15"/>
      <c r="CGJ324" s="13"/>
      <c r="CGK324" s="35"/>
      <c r="CGL324" s="35"/>
      <c r="CGM324" s="15"/>
      <c r="CGO324" s="13"/>
      <c r="CGP324" s="35"/>
      <c r="CGQ324" s="35"/>
      <c r="CGR324" s="15"/>
      <c r="CGT324" s="13"/>
      <c r="CGU324" s="35"/>
      <c r="CGV324" s="35"/>
      <c r="CGW324" s="15"/>
      <c r="CGY324" s="13"/>
      <c r="CGZ324" s="35"/>
      <c r="CHA324" s="35"/>
      <c r="CHB324" s="15"/>
      <c r="CHD324" s="13"/>
      <c r="CHE324" s="35"/>
      <c r="CHF324" s="35"/>
      <c r="CHG324" s="15"/>
      <c r="CHI324" s="13"/>
      <c r="CHJ324" s="35"/>
      <c r="CHK324" s="35"/>
      <c r="CHL324" s="15"/>
      <c r="CHN324" s="13"/>
      <c r="CHO324" s="35"/>
      <c r="CHP324" s="35"/>
      <c r="CHQ324" s="15"/>
      <c r="CHS324" s="13"/>
      <c r="CHT324" s="35"/>
      <c r="CHU324" s="35"/>
      <c r="CHV324" s="15"/>
      <c r="CHX324" s="13"/>
      <c r="CHY324" s="35"/>
      <c r="CHZ324" s="35"/>
      <c r="CIA324" s="15"/>
      <c r="CIC324" s="13"/>
      <c r="CID324" s="35"/>
      <c r="CIE324" s="35"/>
      <c r="CIF324" s="15"/>
      <c r="CIH324" s="13"/>
      <c r="CII324" s="35"/>
      <c r="CIJ324" s="35"/>
      <c r="CIK324" s="15"/>
      <c r="CIM324" s="13"/>
      <c r="CIN324" s="35"/>
      <c r="CIO324" s="35"/>
      <c r="CIP324" s="15"/>
      <c r="CIR324" s="13"/>
      <c r="CIS324" s="35"/>
      <c r="CIT324" s="35"/>
      <c r="CIU324" s="15"/>
      <c r="CIW324" s="13"/>
      <c r="CIX324" s="35"/>
      <c r="CIY324" s="35"/>
      <c r="CIZ324" s="15"/>
      <c r="CJB324" s="13"/>
      <c r="CJC324" s="35"/>
      <c r="CJD324" s="35"/>
      <c r="CJE324" s="15"/>
      <c r="CJG324" s="13"/>
      <c r="CJH324" s="35"/>
      <c r="CJI324" s="35"/>
      <c r="CJJ324" s="15"/>
      <c r="CJL324" s="13"/>
      <c r="CJM324" s="35"/>
      <c r="CJN324" s="35"/>
      <c r="CJO324" s="15"/>
      <c r="CJQ324" s="13"/>
      <c r="CJR324" s="35"/>
      <c r="CJS324" s="35"/>
      <c r="CJT324" s="15"/>
      <c r="CJV324" s="13"/>
      <c r="CJW324" s="35"/>
      <c r="CJX324" s="35"/>
      <c r="CJY324" s="15"/>
      <c r="CKA324" s="13"/>
      <c r="CKB324" s="35"/>
      <c r="CKC324" s="35"/>
      <c r="CKD324" s="15"/>
      <c r="CKF324" s="13"/>
      <c r="CKG324" s="35"/>
      <c r="CKH324" s="35"/>
      <c r="CKI324" s="15"/>
      <c r="CKK324" s="13"/>
      <c r="CKL324" s="35"/>
      <c r="CKM324" s="35"/>
      <c r="CKN324" s="15"/>
      <c r="CKP324" s="13"/>
      <c r="CKQ324" s="35"/>
      <c r="CKR324" s="35"/>
      <c r="CKS324" s="15"/>
      <c r="CKU324" s="13"/>
      <c r="CKV324" s="35"/>
      <c r="CKW324" s="35"/>
      <c r="CKX324" s="15"/>
      <c r="CKZ324" s="13"/>
      <c r="CLA324" s="35"/>
      <c r="CLB324" s="35"/>
      <c r="CLC324" s="15"/>
      <c r="CLE324" s="13"/>
      <c r="CLF324" s="35"/>
      <c r="CLG324" s="35"/>
      <c r="CLH324" s="15"/>
      <c r="CLJ324" s="13"/>
      <c r="CLK324" s="35"/>
      <c r="CLL324" s="35"/>
      <c r="CLM324" s="15"/>
      <c r="CLO324" s="13"/>
      <c r="CLP324" s="35"/>
      <c r="CLQ324" s="35"/>
      <c r="CLR324" s="15"/>
      <c r="CLT324" s="13"/>
      <c r="CLU324" s="35"/>
      <c r="CLV324" s="35"/>
      <c r="CLW324" s="15"/>
      <c r="CLY324" s="13"/>
      <c r="CLZ324" s="35"/>
      <c r="CMA324" s="35"/>
      <c r="CMB324" s="15"/>
      <c r="CMD324" s="13"/>
      <c r="CME324" s="35"/>
      <c r="CMF324" s="35"/>
      <c r="CMG324" s="15"/>
      <c r="CMI324" s="13"/>
      <c r="CMJ324" s="35"/>
      <c r="CMK324" s="35"/>
      <c r="CML324" s="15"/>
      <c r="CMN324" s="13"/>
      <c r="CMO324" s="35"/>
      <c r="CMP324" s="35"/>
      <c r="CMQ324" s="15"/>
      <c r="CMS324" s="13"/>
      <c r="CMT324" s="35"/>
      <c r="CMU324" s="35"/>
      <c r="CMV324" s="15"/>
      <c r="CMX324" s="13"/>
      <c r="CMY324" s="35"/>
      <c r="CMZ324" s="35"/>
      <c r="CNA324" s="15"/>
      <c r="CNC324" s="13"/>
      <c r="CND324" s="35"/>
      <c r="CNE324" s="35"/>
      <c r="CNF324" s="15"/>
      <c r="CNH324" s="13"/>
      <c r="CNI324" s="35"/>
      <c r="CNJ324" s="35"/>
      <c r="CNK324" s="15"/>
      <c r="CNM324" s="13"/>
      <c r="CNN324" s="35"/>
      <c r="CNO324" s="35"/>
      <c r="CNP324" s="15"/>
      <c r="CNR324" s="13"/>
      <c r="CNS324" s="35"/>
      <c r="CNT324" s="35"/>
      <c r="CNU324" s="15"/>
      <c r="CNW324" s="13"/>
      <c r="CNX324" s="35"/>
      <c r="CNY324" s="35"/>
      <c r="CNZ324" s="15"/>
      <c r="COB324" s="13"/>
      <c r="COC324" s="35"/>
      <c r="COD324" s="35"/>
      <c r="COE324" s="15"/>
      <c r="COG324" s="13"/>
      <c r="COH324" s="35"/>
      <c r="COI324" s="35"/>
      <c r="COJ324" s="15"/>
      <c r="COL324" s="13"/>
      <c r="COM324" s="35"/>
      <c r="CON324" s="35"/>
      <c r="COO324" s="15"/>
      <c r="COQ324" s="13"/>
      <c r="COR324" s="35"/>
      <c r="COS324" s="35"/>
      <c r="COT324" s="15"/>
      <c r="COV324" s="13"/>
      <c r="COW324" s="35"/>
      <c r="COX324" s="35"/>
      <c r="COY324" s="15"/>
      <c r="CPA324" s="13"/>
      <c r="CPB324" s="35"/>
      <c r="CPC324" s="35"/>
      <c r="CPD324" s="15"/>
      <c r="CPF324" s="13"/>
      <c r="CPG324" s="35"/>
      <c r="CPH324" s="35"/>
      <c r="CPI324" s="15"/>
      <c r="CPK324" s="13"/>
      <c r="CPL324" s="35"/>
      <c r="CPM324" s="35"/>
      <c r="CPN324" s="15"/>
      <c r="CPP324" s="13"/>
      <c r="CPQ324" s="35"/>
      <c r="CPR324" s="35"/>
      <c r="CPS324" s="15"/>
      <c r="CPU324" s="13"/>
      <c r="CPV324" s="35"/>
      <c r="CPW324" s="35"/>
      <c r="CPX324" s="15"/>
      <c r="CPZ324" s="13"/>
      <c r="CQA324" s="35"/>
      <c r="CQB324" s="35"/>
      <c r="CQC324" s="15"/>
      <c r="CQE324" s="13"/>
      <c r="CQF324" s="35"/>
      <c r="CQG324" s="35"/>
      <c r="CQH324" s="15"/>
      <c r="CQJ324" s="13"/>
      <c r="CQK324" s="35"/>
      <c r="CQL324" s="35"/>
      <c r="CQM324" s="15"/>
      <c r="CQO324" s="13"/>
      <c r="CQP324" s="35"/>
      <c r="CQQ324" s="35"/>
      <c r="CQR324" s="15"/>
      <c r="CQT324" s="13"/>
      <c r="CQU324" s="35"/>
      <c r="CQV324" s="35"/>
      <c r="CQW324" s="15"/>
      <c r="CQY324" s="13"/>
      <c r="CQZ324" s="35"/>
      <c r="CRA324" s="35"/>
      <c r="CRB324" s="15"/>
      <c r="CRD324" s="13"/>
      <c r="CRE324" s="35"/>
      <c r="CRF324" s="35"/>
      <c r="CRG324" s="15"/>
      <c r="CRI324" s="13"/>
      <c r="CRJ324" s="35"/>
      <c r="CRK324" s="35"/>
      <c r="CRL324" s="15"/>
      <c r="CRN324" s="13"/>
      <c r="CRO324" s="35"/>
      <c r="CRP324" s="35"/>
      <c r="CRQ324" s="15"/>
      <c r="CRS324" s="13"/>
      <c r="CRT324" s="35"/>
      <c r="CRU324" s="35"/>
      <c r="CRV324" s="15"/>
      <c r="CRX324" s="13"/>
      <c r="CRY324" s="35"/>
      <c r="CRZ324" s="35"/>
      <c r="CSA324" s="15"/>
      <c r="CSC324" s="13"/>
      <c r="CSD324" s="35"/>
      <c r="CSE324" s="35"/>
      <c r="CSF324" s="15"/>
      <c r="CSH324" s="13"/>
      <c r="CSI324" s="35"/>
      <c r="CSJ324" s="35"/>
      <c r="CSK324" s="15"/>
      <c r="CSM324" s="13"/>
      <c r="CSN324" s="35"/>
      <c r="CSO324" s="35"/>
      <c r="CSP324" s="15"/>
      <c r="CSR324" s="13"/>
      <c r="CSS324" s="35"/>
      <c r="CST324" s="35"/>
      <c r="CSU324" s="15"/>
      <c r="CSW324" s="13"/>
      <c r="CSX324" s="35"/>
      <c r="CSY324" s="35"/>
      <c r="CSZ324" s="15"/>
      <c r="CTB324" s="13"/>
      <c r="CTC324" s="35"/>
      <c r="CTD324" s="35"/>
      <c r="CTE324" s="15"/>
      <c r="CTG324" s="13"/>
      <c r="CTH324" s="35"/>
      <c r="CTI324" s="35"/>
      <c r="CTJ324" s="15"/>
      <c r="CTL324" s="13"/>
      <c r="CTM324" s="35"/>
      <c r="CTN324" s="35"/>
      <c r="CTO324" s="15"/>
      <c r="CTQ324" s="13"/>
      <c r="CTR324" s="35"/>
      <c r="CTS324" s="35"/>
      <c r="CTT324" s="15"/>
      <c r="CTV324" s="13"/>
      <c r="CTW324" s="35"/>
      <c r="CTX324" s="35"/>
      <c r="CTY324" s="15"/>
      <c r="CUA324" s="13"/>
      <c r="CUB324" s="35"/>
      <c r="CUC324" s="35"/>
      <c r="CUD324" s="15"/>
      <c r="CUF324" s="13"/>
      <c r="CUG324" s="35"/>
      <c r="CUH324" s="35"/>
      <c r="CUI324" s="15"/>
      <c r="CUK324" s="13"/>
      <c r="CUL324" s="35"/>
      <c r="CUM324" s="35"/>
      <c r="CUN324" s="15"/>
      <c r="CUP324" s="13"/>
      <c r="CUQ324" s="35"/>
      <c r="CUR324" s="35"/>
      <c r="CUS324" s="15"/>
      <c r="CUU324" s="13"/>
      <c r="CUV324" s="35"/>
      <c r="CUW324" s="35"/>
      <c r="CUX324" s="15"/>
      <c r="CUZ324" s="13"/>
      <c r="CVA324" s="35"/>
      <c r="CVB324" s="35"/>
      <c r="CVC324" s="15"/>
      <c r="CVE324" s="13"/>
      <c r="CVF324" s="35"/>
      <c r="CVG324" s="35"/>
      <c r="CVH324" s="15"/>
      <c r="CVJ324" s="13"/>
      <c r="CVK324" s="35"/>
      <c r="CVL324" s="35"/>
      <c r="CVM324" s="15"/>
      <c r="CVO324" s="13"/>
      <c r="CVP324" s="35"/>
      <c r="CVQ324" s="35"/>
      <c r="CVR324" s="15"/>
      <c r="CVT324" s="13"/>
      <c r="CVU324" s="35"/>
      <c r="CVV324" s="35"/>
      <c r="CVW324" s="15"/>
      <c r="CVY324" s="13"/>
      <c r="CVZ324" s="35"/>
      <c r="CWA324" s="35"/>
      <c r="CWB324" s="15"/>
      <c r="CWD324" s="13"/>
      <c r="CWE324" s="35"/>
      <c r="CWF324" s="35"/>
      <c r="CWG324" s="15"/>
      <c r="CWI324" s="13"/>
      <c r="CWJ324" s="35"/>
      <c r="CWK324" s="35"/>
      <c r="CWL324" s="15"/>
      <c r="CWN324" s="13"/>
      <c r="CWO324" s="35"/>
      <c r="CWP324" s="35"/>
      <c r="CWQ324" s="15"/>
      <c r="CWS324" s="13"/>
      <c r="CWT324" s="35"/>
      <c r="CWU324" s="35"/>
      <c r="CWV324" s="15"/>
      <c r="CWX324" s="13"/>
      <c r="CWY324" s="35"/>
      <c r="CWZ324" s="35"/>
      <c r="CXA324" s="15"/>
      <c r="CXC324" s="13"/>
      <c r="CXD324" s="35"/>
      <c r="CXE324" s="35"/>
      <c r="CXF324" s="15"/>
      <c r="CXH324" s="13"/>
      <c r="CXI324" s="35"/>
      <c r="CXJ324" s="35"/>
      <c r="CXK324" s="15"/>
      <c r="CXM324" s="13"/>
      <c r="CXN324" s="35"/>
      <c r="CXO324" s="35"/>
      <c r="CXP324" s="15"/>
      <c r="CXR324" s="13"/>
      <c r="CXS324" s="35"/>
      <c r="CXT324" s="35"/>
      <c r="CXU324" s="15"/>
      <c r="CXW324" s="13"/>
      <c r="CXX324" s="35"/>
      <c r="CXY324" s="35"/>
      <c r="CXZ324" s="15"/>
      <c r="CYB324" s="13"/>
      <c r="CYC324" s="35"/>
      <c r="CYD324" s="35"/>
      <c r="CYE324" s="15"/>
      <c r="CYG324" s="13"/>
      <c r="CYH324" s="35"/>
      <c r="CYI324" s="35"/>
      <c r="CYJ324" s="15"/>
      <c r="CYL324" s="13"/>
      <c r="CYM324" s="35"/>
      <c r="CYN324" s="35"/>
      <c r="CYO324" s="15"/>
      <c r="CYQ324" s="13"/>
      <c r="CYR324" s="35"/>
      <c r="CYS324" s="35"/>
      <c r="CYT324" s="15"/>
      <c r="CYV324" s="13"/>
      <c r="CYW324" s="35"/>
      <c r="CYX324" s="35"/>
      <c r="CYY324" s="15"/>
      <c r="CZA324" s="13"/>
      <c r="CZB324" s="35"/>
      <c r="CZC324" s="35"/>
      <c r="CZD324" s="15"/>
      <c r="CZF324" s="13"/>
      <c r="CZG324" s="35"/>
      <c r="CZH324" s="35"/>
      <c r="CZI324" s="15"/>
      <c r="CZK324" s="13"/>
      <c r="CZL324" s="35"/>
      <c r="CZM324" s="35"/>
      <c r="CZN324" s="15"/>
      <c r="CZP324" s="13"/>
      <c r="CZQ324" s="35"/>
      <c r="CZR324" s="35"/>
      <c r="CZS324" s="15"/>
      <c r="CZU324" s="13"/>
      <c r="CZV324" s="35"/>
      <c r="CZW324" s="35"/>
      <c r="CZX324" s="15"/>
      <c r="CZZ324" s="13"/>
      <c r="DAA324" s="35"/>
      <c r="DAB324" s="35"/>
      <c r="DAC324" s="15"/>
      <c r="DAE324" s="13"/>
      <c r="DAF324" s="35"/>
      <c r="DAG324" s="35"/>
      <c r="DAH324" s="15"/>
      <c r="DAJ324" s="13"/>
      <c r="DAK324" s="35"/>
      <c r="DAL324" s="35"/>
      <c r="DAM324" s="15"/>
      <c r="DAO324" s="13"/>
      <c r="DAP324" s="35"/>
      <c r="DAQ324" s="35"/>
      <c r="DAR324" s="15"/>
      <c r="DAT324" s="13"/>
      <c r="DAU324" s="35"/>
      <c r="DAV324" s="35"/>
      <c r="DAW324" s="15"/>
      <c r="DAY324" s="13"/>
      <c r="DAZ324" s="35"/>
      <c r="DBA324" s="35"/>
      <c r="DBB324" s="15"/>
      <c r="DBD324" s="13"/>
      <c r="DBE324" s="35"/>
      <c r="DBF324" s="35"/>
      <c r="DBG324" s="15"/>
      <c r="DBI324" s="13"/>
      <c r="DBJ324" s="35"/>
      <c r="DBK324" s="35"/>
      <c r="DBL324" s="15"/>
      <c r="DBN324" s="13"/>
      <c r="DBO324" s="35"/>
      <c r="DBP324" s="35"/>
      <c r="DBQ324" s="15"/>
      <c r="DBS324" s="13"/>
      <c r="DBT324" s="35"/>
      <c r="DBU324" s="35"/>
      <c r="DBV324" s="15"/>
      <c r="DBX324" s="13"/>
      <c r="DBY324" s="35"/>
      <c r="DBZ324" s="35"/>
      <c r="DCA324" s="15"/>
      <c r="DCC324" s="13"/>
      <c r="DCD324" s="35"/>
      <c r="DCE324" s="35"/>
      <c r="DCF324" s="15"/>
      <c r="DCH324" s="13"/>
      <c r="DCI324" s="35"/>
      <c r="DCJ324" s="35"/>
      <c r="DCK324" s="15"/>
      <c r="DCM324" s="13"/>
      <c r="DCN324" s="35"/>
      <c r="DCO324" s="35"/>
      <c r="DCP324" s="15"/>
      <c r="DCR324" s="13"/>
      <c r="DCS324" s="35"/>
      <c r="DCT324" s="35"/>
      <c r="DCU324" s="15"/>
      <c r="DCW324" s="13"/>
      <c r="DCX324" s="35"/>
      <c r="DCY324" s="35"/>
      <c r="DCZ324" s="15"/>
      <c r="DDB324" s="13"/>
      <c r="DDC324" s="35"/>
      <c r="DDD324" s="35"/>
      <c r="DDE324" s="15"/>
      <c r="DDG324" s="13"/>
      <c r="DDH324" s="35"/>
      <c r="DDI324" s="35"/>
      <c r="DDJ324" s="15"/>
      <c r="DDL324" s="13"/>
      <c r="DDM324" s="35"/>
      <c r="DDN324" s="35"/>
      <c r="DDO324" s="15"/>
      <c r="DDQ324" s="13"/>
      <c r="DDR324" s="35"/>
      <c r="DDS324" s="35"/>
      <c r="DDT324" s="15"/>
      <c r="DDV324" s="13"/>
      <c r="DDW324" s="35"/>
      <c r="DDX324" s="35"/>
      <c r="DDY324" s="15"/>
      <c r="DEA324" s="13"/>
      <c r="DEB324" s="35"/>
      <c r="DEC324" s="35"/>
      <c r="DED324" s="15"/>
      <c r="DEF324" s="13"/>
      <c r="DEG324" s="35"/>
      <c r="DEH324" s="35"/>
      <c r="DEI324" s="15"/>
      <c r="DEK324" s="13"/>
      <c r="DEL324" s="35"/>
      <c r="DEM324" s="35"/>
      <c r="DEN324" s="15"/>
      <c r="DEP324" s="13"/>
      <c r="DEQ324" s="35"/>
      <c r="DER324" s="35"/>
      <c r="DES324" s="15"/>
      <c r="DEU324" s="13"/>
      <c r="DEV324" s="35"/>
      <c r="DEW324" s="35"/>
      <c r="DEX324" s="15"/>
      <c r="DEZ324" s="13"/>
      <c r="DFA324" s="35"/>
      <c r="DFB324" s="35"/>
      <c r="DFC324" s="15"/>
      <c r="DFE324" s="13"/>
      <c r="DFF324" s="35"/>
      <c r="DFG324" s="35"/>
      <c r="DFH324" s="15"/>
      <c r="DFJ324" s="13"/>
      <c r="DFK324" s="35"/>
      <c r="DFL324" s="35"/>
      <c r="DFM324" s="15"/>
      <c r="DFO324" s="13"/>
      <c r="DFP324" s="35"/>
      <c r="DFQ324" s="35"/>
      <c r="DFR324" s="15"/>
      <c r="DFT324" s="13"/>
      <c r="DFU324" s="35"/>
      <c r="DFV324" s="35"/>
      <c r="DFW324" s="15"/>
      <c r="DFY324" s="13"/>
      <c r="DFZ324" s="35"/>
      <c r="DGA324" s="35"/>
      <c r="DGB324" s="15"/>
      <c r="DGD324" s="13"/>
      <c r="DGE324" s="35"/>
      <c r="DGF324" s="35"/>
      <c r="DGG324" s="15"/>
      <c r="DGI324" s="13"/>
      <c r="DGJ324" s="35"/>
      <c r="DGK324" s="35"/>
      <c r="DGL324" s="15"/>
      <c r="DGN324" s="13"/>
      <c r="DGO324" s="35"/>
      <c r="DGP324" s="35"/>
      <c r="DGQ324" s="15"/>
      <c r="DGS324" s="13"/>
      <c r="DGT324" s="35"/>
      <c r="DGU324" s="35"/>
      <c r="DGV324" s="15"/>
      <c r="DGX324" s="13"/>
      <c r="DGY324" s="35"/>
      <c r="DGZ324" s="35"/>
      <c r="DHA324" s="15"/>
      <c r="DHC324" s="13"/>
      <c r="DHD324" s="35"/>
      <c r="DHE324" s="35"/>
      <c r="DHF324" s="15"/>
      <c r="DHH324" s="13"/>
      <c r="DHI324" s="35"/>
      <c r="DHJ324" s="35"/>
      <c r="DHK324" s="15"/>
      <c r="DHM324" s="13"/>
      <c r="DHN324" s="35"/>
      <c r="DHO324" s="35"/>
      <c r="DHP324" s="15"/>
      <c r="DHR324" s="13"/>
      <c r="DHS324" s="35"/>
      <c r="DHT324" s="35"/>
      <c r="DHU324" s="15"/>
      <c r="DHW324" s="13"/>
      <c r="DHX324" s="35"/>
      <c r="DHY324" s="35"/>
      <c r="DHZ324" s="15"/>
      <c r="DIB324" s="13"/>
      <c r="DIC324" s="35"/>
      <c r="DID324" s="35"/>
      <c r="DIE324" s="15"/>
      <c r="DIG324" s="13"/>
      <c r="DIH324" s="35"/>
      <c r="DII324" s="35"/>
      <c r="DIJ324" s="15"/>
      <c r="DIL324" s="13"/>
      <c r="DIM324" s="35"/>
      <c r="DIN324" s="35"/>
      <c r="DIO324" s="15"/>
      <c r="DIQ324" s="13"/>
      <c r="DIR324" s="35"/>
      <c r="DIS324" s="35"/>
      <c r="DIT324" s="15"/>
      <c r="DIV324" s="13"/>
      <c r="DIW324" s="35"/>
      <c r="DIX324" s="35"/>
      <c r="DIY324" s="15"/>
      <c r="DJA324" s="13"/>
      <c r="DJB324" s="35"/>
      <c r="DJC324" s="35"/>
      <c r="DJD324" s="15"/>
      <c r="DJF324" s="13"/>
      <c r="DJG324" s="35"/>
      <c r="DJH324" s="35"/>
      <c r="DJI324" s="15"/>
      <c r="DJK324" s="13"/>
      <c r="DJL324" s="35"/>
      <c r="DJM324" s="35"/>
      <c r="DJN324" s="15"/>
      <c r="DJP324" s="13"/>
      <c r="DJQ324" s="35"/>
      <c r="DJR324" s="35"/>
      <c r="DJS324" s="15"/>
      <c r="DJU324" s="13"/>
      <c r="DJV324" s="35"/>
      <c r="DJW324" s="35"/>
      <c r="DJX324" s="15"/>
      <c r="DJZ324" s="13"/>
      <c r="DKA324" s="35"/>
      <c r="DKB324" s="35"/>
      <c r="DKC324" s="15"/>
      <c r="DKE324" s="13"/>
      <c r="DKF324" s="35"/>
      <c r="DKG324" s="35"/>
      <c r="DKH324" s="15"/>
      <c r="DKJ324" s="13"/>
      <c r="DKK324" s="35"/>
      <c r="DKL324" s="35"/>
      <c r="DKM324" s="15"/>
      <c r="DKO324" s="13"/>
      <c r="DKP324" s="35"/>
      <c r="DKQ324" s="35"/>
      <c r="DKR324" s="15"/>
      <c r="DKT324" s="13"/>
      <c r="DKU324" s="35"/>
      <c r="DKV324" s="35"/>
      <c r="DKW324" s="15"/>
      <c r="DKY324" s="13"/>
      <c r="DKZ324" s="35"/>
      <c r="DLA324" s="35"/>
      <c r="DLB324" s="15"/>
      <c r="DLD324" s="13"/>
      <c r="DLE324" s="35"/>
      <c r="DLF324" s="35"/>
      <c r="DLG324" s="15"/>
      <c r="DLI324" s="13"/>
      <c r="DLJ324" s="35"/>
      <c r="DLK324" s="35"/>
      <c r="DLL324" s="15"/>
      <c r="DLN324" s="13"/>
      <c r="DLO324" s="35"/>
      <c r="DLP324" s="35"/>
      <c r="DLQ324" s="15"/>
      <c r="DLS324" s="13"/>
      <c r="DLT324" s="35"/>
      <c r="DLU324" s="35"/>
      <c r="DLV324" s="15"/>
      <c r="DLX324" s="13"/>
      <c r="DLY324" s="35"/>
      <c r="DLZ324" s="35"/>
      <c r="DMA324" s="15"/>
      <c r="DMC324" s="13"/>
      <c r="DMD324" s="35"/>
      <c r="DME324" s="35"/>
      <c r="DMF324" s="15"/>
      <c r="DMH324" s="13"/>
      <c r="DMI324" s="35"/>
      <c r="DMJ324" s="35"/>
      <c r="DMK324" s="15"/>
      <c r="DMM324" s="13"/>
      <c r="DMN324" s="35"/>
      <c r="DMO324" s="35"/>
      <c r="DMP324" s="15"/>
      <c r="DMR324" s="13"/>
      <c r="DMS324" s="35"/>
      <c r="DMT324" s="35"/>
      <c r="DMU324" s="15"/>
      <c r="DMW324" s="13"/>
      <c r="DMX324" s="35"/>
      <c r="DMY324" s="35"/>
      <c r="DMZ324" s="15"/>
      <c r="DNB324" s="13"/>
      <c r="DNC324" s="35"/>
      <c r="DND324" s="35"/>
      <c r="DNE324" s="15"/>
      <c r="DNG324" s="13"/>
      <c r="DNH324" s="35"/>
      <c r="DNI324" s="35"/>
      <c r="DNJ324" s="15"/>
      <c r="DNL324" s="13"/>
      <c r="DNM324" s="35"/>
      <c r="DNN324" s="35"/>
      <c r="DNO324" s="15"/>
      <c r="DNQ324" s="13"/>
      <c r="DNR324" s="35"/>
      <c r="DNS324" s="35"/>
      <c r="DNT324" s="15"/>
      <c r="DNV324" s="13"/>
      <c r="DNW324" s="35"/>
      <c r="DNX324" s="35"/>
      <c r="DNY324" s="15"/>
      <c r="DOA324" s="13"/>
      <c r="DOB324" s="35"/>
      <c r="DOC324" s="35"/>
      <c r="DOD324" s="15"/>
      <c r="DOF324" s="13"/>
      <c r="DOG324" s="35"/>
      <c r="DOH324" s="35"/>
      <c r="DOI324" s="15"/>
      <c r="DOK324" s="13"/>
      <c r="DOL324" s="35"/>
      <c r="DOM324" s="35"/>
      <c r="DON324" s="15"/>
      <c r="DOP324" s="13"/>
      <c r="DOQ324" s="35"/>
      <c r="DOR324" s="35"/>
      <c r="DOS324" s="15"/>
      <c r="DOU324" s="13"/>
      <c r="DOV324" s="35"/>
      <c r="DOW324" s="35"/>
      <c r="DOX324" s="15"/>
      <c r="DOZ324" s="13"/>
      <c r="DPA324" s="35"/>
      <c r="DPB324" s="35"/>
      <c r="DPC324" s="15"/>
      <c r="DPE324" s="13"/>
      <c r="DPF324" s="35"/>
      <c r="DPG324" s="35"/>
      <c r="DPH324" s="15"/>
      <c r="DPJ324" s="13"/>
      <c r="DPK324" s="35"/>
      <c r="DPL324" s="35"/>
      <c r="DPM324" s="15"/>
      <c r="DPO324" s="13"/>
      <c r="DPP324" s="35"/>
      <c r="DPQ324" s="35"/>
      <c r="DPR324" s="15"/>
      <c r="DPT324" s="13"/>
      <c r="DPU324" s="35"/>
      <c r="DPV324" s="35"/>
      <c r="DPW324" s="15"/>
      <c r="DPY324" s="13"/>
      <c r="DPZ324" s="35"/>
      <c r="DQA324" s="35"/>
      <c r="DQB324" s="15"/>
      <c r="DQD324" s="13"/>
      <c r="DQE324" s="35"/>
      <c r="DQF324" s="35"/>
      <c r="DQG324" s="15"/>
      <c r="DQI324" s="13"/>
      <c r="DQJ324" s="35"/>
      <c r="DQK324" s="35"/>
      <c r="DQL324" s="15"/>
      <c r="DQN324" s="13"/>
      <c r="DQO324" s="35"/>
      <c r="DQP324" s="35"/>
      <c r="DQQ324" s="15"/>
      <c r="DQS324" s="13"/>
      <c r="DQT324" s="35"/>
      <c r="DQU324" s="35"/>
      <c r="DQV324" s="15"/>
      <c r="DQX324" s="13"/>
      <c r="DQY324" s="35"/>
      <c r="DQZ324" s="35"/>
      <c r="DRA324" s="15"/>
      <c r="DRC324" s="13"/>
      <c r="DRD324" s="35"/>
      <c r="DRE324" s="35"/>
      <c r="DRF324" s="15"/>
      <c r="DRH324" s="13"/>
      <c r="DRI324" s="35"/>
      <c r="DRJ324" s="35"/>
      <c r="DRK324" s="15"/>
      <c r="DRM324" s="13"/>
      <c r="DRN324" s="35"/>
      <c r="DRO324" s="35"/>
      <c r="DRP324" s="15"/>
      <c r="DRR324" s="13"/>
      <c r="DRS324" s="35"/>
      <c r="DRT324" s="35"/>
      <c r="DRU324" s="15"/>
      <c r="DRW324" s="13"/>
      <c r="DRX324" s="35"/>
      <c r="DRY324" s="35"/>
      <c r="DRZ324" s="15"/>
      <c r="DSB324" s="13"/>
      <c r="DSC324" s="35"/>
      <c r="DSD324" s="35"/>
      <c r="DSE324" s="15"/>
      <c r="DSG324" s="13"/>
      <c r="DSH324" s="35"/>
      <c r="DSI324" s="35"/>
      <c r="DSJ324" s="15"/>
      <c r="DSL324" s="13"/>
      <c r="DSM324" s="35"/>
      <c r="DSN324" s="35"/>
      <c r="DSO324" s="15"/>
      <c r="DSQ324" s="13"/>
      <c r="DSR324" s="35"/>
      <c r="DSS324" s="35"/>
      <c r="DST324" s="15"/>
      <c r="DSV324" s="13"/>
      <c r="DSW324" s="35"/>
      <c r="DSX324" s="35"/>
      <c r="DSY324" s="15"/>
      <c r="DTA324" s="13"/>
      <c r="DTB324" s="35"/>
      <c r="DTC324" s="35"/>
      <c r="DTD324" s="15"/>
      <c r="DTF324" s="13"/>
      <c r="DTG324" s="35"/>
      <c r="DTH324" s="35"/>
      <c r="DTI324" s="15"/>
      <c r="DTK324" s="13"/>
      <c r="DTL324" s="35"/>
      <c r="DTM324" s="35"/>
      <c r="DTN324" s="15"/>
      <c r="DTP324" s="13"/>
      <c r="DTQ324" s="35"/>
      <c r="DTR324" s="35"/>
      <c r="DTS324" s="15"/>
      <c r="DTU324" s="13"/>
      <c r="DTV324" s="35"/>
      <c r="DTW324" s="35"/>
      <c r="DTX324" s="15"/>
      <c r="DTZ324" s="13"/>
      <c r="DUA324" s="35"/>
      <c r="DUB324" s="35"/>
      <c r="DUC324" s="15"/>
      <c r="DUE324" s="13"/>
      <c r="DUF324" s="35"/>
      <c r="DUG324" s="35"/>
      <c r="DUH324" s="15"/>
      <c r="DUJ324" s="13"/>
      <c r="DUK324" s="35"/>
      <c r="DUL324" s="35"/>
      <c r="DUM324" s="15"/>
      <c r="DUO324" s="13"/>
      <c r="DUP324" s="35"/>
      <c r="DUQ324" s="35"/>
      <c r="DUR324" s="15"/>
      <c r="DUT324" s="13"/>
      <c r="DUU324" s="35"/>
      <c r="DUV324" s="35"/>
      <c r="DUW324" s="15"/>
      <c r="DUY324" s="13"/>
      <c r="DUZ324" s="35"/>
      <c r="DVA324" s="35"/>
      <c r="DVB324" s="15"/>
      <c r="DVD324" s="13"/>
      <c r="DVE324" s="35"/>
      <c r="DVF324" s="35"/>
      <c r="DVG324" s="15"/>
      <c r="DVI324" s="13"/>
      <c r="DVJ324" s="35"/>
      <c r="DVK324" s="35"/>
      <c r="DVL324" s="15"/>
      <c r="DVN324" s="13"/>
      <c r="DVO324" s="35"/>
      <c r="DVP324" s="35"/>
      <c r="DVQ324" s="15"/>
      <c r="DVS324" s="13"/>
      <c r="DVT324" s="35"/>
      <c r="DVU324" s="35"/>
      <c r="DVV324" s="15"/>
      <c r="DVX324" s="13"/>
      <c r="DVY324" s="35"/>
      <c r="DVZ324" s="35"/>
      <c r="DWA324" s="15"/>
      <c r="DWC324" s="13"/>
      <c r="DWD324" s="35"/>
      <c r="DWE324" s="35"/>
      <c r="DWF324" s="15"/>
      <c r="DWH324" s="13"/>
      <c r="DWI324" s="35"/>
      <c r="DWJ324" s="35"/>
      <c r="DWK324" s="15"/>
      <c r="DWM324" s="13"/>
      <c r="DWN324" s="35"/>
      <c r="DWO324" s="35"/>
      <c r="DWP324" s="15"/>
      <c r="DWR324" s="13"/>
      <c r="DWS324" s="35"/>
      <c r="DWT324" s="35"/>
      <c r="DWU324" s="15"/>
      <c r="DWW324" s="13"/>
      <c r="DWX324" s="35"/>
      <c r="DWY324" s="35"/>
      <c r="DWZ324" s="15"/>
      <c r="DXB324" s="13"/>
      <c r="DXC324" s="35"/>
      <c r="DXD324" s="35"/>
      <c r="DXE324" s="15"/>
      <c r="DXG324" s="13"/>
      <c r="DXH324" s="35"/>
      <c r="DXI324" s="35"/>
      <c r="DXJ324" s="15"/>
      <c r="DXL324" s="13"/>
      <c r="DXM324" s="35"/>
      <c r="DXN324" s="35"/>
      <c r="DXO324" s="15"/>
      <c r="DXQ324" s="13"/>
      <c r="DXR324" s="35"/>
      <c r="DXS324" s="35"/>
      <c r="DXT324" s="15"/>
      <c r="DXV324" s="13"/>
      <c r="DXW324" s="35"/>
      <c r="DXX324" s="35"/>
      <c r="DXY324" s="15"/>
      <c r="DYA324" s="13"/>
      <c r="DYB324" s="35"/>
      <c r="DYC324" s="35"/>
      <c r="DYD324" s="15"/>
      <c r="DYF324" s="13"/>
      <c r="DYG324" s="35"/>
      <c r="DYH324" s="35"/>
      <c r="DYI324" s="15"/>
      <c r="DYK324" s="13"/>
      <c r="DYL324" s="35"/>
      <c r="DYM324" s="35"/>
      <c r="DYN324" s="15"/>
      <c r="DYP324" s="13"/>
      <c r="DYQ324" s="35"/>
      <c r="DYR324" s="35"/>
      <c r="DYS324" s="15"/>
      <c r="DYU324" s="13"/>
      <c r="DYV324" s="35"/>
      <c r="DYW324" s="35"/>
      <c r="DYX324" s="15"/>
      <c r="DYZ324" s="13"/>
      <c r="DZA324" s="35"/>
      <c r="DZB324" s="35"/>
      <c r="DZC324" s="15"/>
      <c r="DZE324" s="13"/>
      <c r="DZF324" s="35"/>
      <c r="DZG324" s="35"/>
      <c r="DZH324" s="15"/>
      <c r="DZJ324" s="13"/>
      <c r="DZK324" s="35"/>
      <c r="DZL324" s="35"/>
      <c r="DZM324" s="15"/>
      <c r="DZO324" s="13"/>
      <c r="DZP324" s="35"/>
      <c r="DZQ324" s="35"/>
      <c r="DZR324" s="15"/>
      <c r="DZT324" s="13"/>
      <c r="DZU324" s="35"/>
      <c r="DZV324" s="35"/>
      <c r="DZW324" s="15"/>
      <c r="DZY324" s="13"/>
      <c r="DZZ324" s="35"/>
      <c r="EAA324" s="35"/>
      <c r="EAB324" s="15"/>
      <c r="EAD324" s="13"/>
      <c r="EAE324" s="35"/>
      <c r="EAF324" s="35"/>
      <c r="EAG324" s="15"/>
      <c r="EAI324" s="13"/>
      <c r="EAJ324" s="35"/>
      <c r="EAK324" s="35"/>
      <c r="EAL324" s="15"/>
      <c r="EAN324" s="13"/>
      <c r="EAO324" s="35"/>
      <c r="EAP324" s="35"/>
      <c r="EAQ324" s="15"/>
      <c r="EAS324" s="13"/>
      <c r="EAT324" s="35"/>
      <c r="EAU324" s="35"/>
      <c r="EAV324" s="15"/>
      <c r="EAX324" s="13"/>
      <c r="EAY324" s="35"/>
      <c r="EAZ324" s="35"/>
      <c r="EBA324" s="15"/>
      <c r="EBC324" s="13"/>
      <c r="EBD324" s="35"/>
      <c r="EBE324" s="35"/>
      <c r="EBF324" s="15"/>
      <c r="EBH324" s="13"/>
      <c r="EBI324" s="35"/>
      <c r="EBJ324" s="35"/>
      <c r="EBK324" s="15"/>
      <c r="EBM324" s="13"/>
      <c r="EBN324" s="35"/>
      <c r="EBO324" s="35"/>
      <c r="EBP324" s="15"/>
      <c r="EBR324" s="13"/>
      <c r="EBS324" s="35"/>
      <c r="EBT324" s="35"/>
      <c r="EBU324" s="15"/>
      <c r="EBW324" s="13"/>
      <c r="EBX324" s="35"/>
      <c r="EBY324" s="35"/>
      <c r="EBZ324" s="15"/>
      <c r="ECB324" s="13"/>
      <c r="ECC324" s="35"/>
      <c r="ECD324" s="35"/>
      <c r="ECE324" s="15"/>
      <c r="ECG324" s="13"/>
      <c r="ECH324" s="35"/>
      <c r="ECI324" s="35"/>
      <c r="ECJ324" s="15"/>
      <c r="ECL324" s="13"/>
      <c r="ECM324" s="35"/>
      <c r="ECN324" s="35"/>
      <c r="ECO324" s="15"/>
      <c r="ECQ324" s="13"/>
      <c r="ECR324" s="35"/>
      <c r="ECS324" s="35"/>
      <c r="ECT324" s="15"/>
      <c r="ECV324" s="13"/>
      <c r="ECW324" s="35"/>
      <c r="ECX324" s="35"/>
      <c r="ECY324" s="15"/>
      <c r="EDA324" s="13"/>
      <c r="EDB324" s="35"/>
      <c r="EDC324" s="35"/>
      <c r="EDD324" s="15"/>
      <c r="EDF324" s="13"/>
      <c r="EDG324" s="35"/>
      <c r="EDH324" s="35"/>
      <c r="EDI324" s="15"/>
      <c r="EDK324" s="13"/>
      <c r="EDL324" s="35"/>
      <c r="EDM324" s="35"/>
      <c r="EDN324" s="15"/>
      <c r="EDP324" s="13"/>
      <c r="EDQ324" s="35"/>
      <c r="EDR324" s="35"/>
      <c r="EDS324" s="15"/>
      <c r="EDU324" s="13"/>
      <c r="EDV324" s="35"/>
      <c r="EDW324" s="35"/>
      <c r="EDX324" s="15"/>
      <c r="EDZ324" s="13"/>
      <c r="EEA324" s="35"/>
      <c r="EEB324" s="35"/>
      <c r="EEC324" s="15"/>
      <c r="EEE324" s="13"/>
      <c r="EEF324" s="35"/>
      <c r="EEG324" s="35"/>
      <c r="EEH324" s="15"/>
      <c r="EEJ324" s="13"/>
      <c r="EEK324" s="35"/>
      <c r="EEL324" s="35"/>
      <c r="EEM324" s="15"/>
      <c r="EEO324" s="13"/>
      <c r="EEP324" s="35"/>
      <c r="EEQ324" s="35"/>
      <c r="EER324" s="15"/>
      <c r="EET324" s="13"/>
      <c r="EEU324" s="35"/>
      <c r="EEV324" s="35"/>
      <c r="EEW324" s="15"/>
      <c r="EEY324" s="13"/>
      <c r="EEZ324" s="35"/>
      <c r="EFA324" s="35"/>
      <c r="EFB324" s="15"/>
      <c r="EFD324" s="13"/>
      <c r="EFE324" s="35"/>
      <c r="EFF324" s="35"/>
      <c r="EFG324" s="15"/>
      <c r="EFI324" s="13"/>
      <c r="EFJ324" s="35"/>
      <c r="EFK324" s="35"/>
      <c r="EFL324" s="15"/>
      <c r="EFN324" s="13"/>
      <c r="EFO324" s="35"/>
      <c r="EFP324" s="35"/>
      <c r="EFQ324" s="15"/>
      <c r="EFS324" s="13"/>
      <c r="EFT324" s="35"/>
      <c r="EFU324" s="35"/>
      <c r="EFV324" s="15"/>
      <c r="EFX324" s="13"/>
      <c r="EFY324" s="35"/>
      <c r="EFZ324" s="35"/>
      <c r="EGA324" s="15"/>
      <c r="EGC324" s="13"/>
      <c r="EGD324" s="35"/>
      <c r="EGE324" s="35"/>
      <c r="EGF324" s="15"/>
      <c r="EGH324" s="13"/>
      <c r="EGI324" s="35"/>
      <c r="EGJ324" s="35"/>
      <c r="EGK324" s="15"/>
      <c r="EGM324" s="13"/>
      <c r="EGN324" s="35"/>
      <c r="EGO324" s="35"/>
      <c r="EGP324" s="15"/>
      <c r="EGR324" s="13"/>
      <c r="EGS324" s="35"/>
      <c r="EGT324" s="35"/>
      <c r="EGU324" s="15"/>
      <c r="EGW324" s="13"/>
      <c r="EGX324" s="35"/>
      <c r="EGY324" s="35"/>
      <c r="EGZ324" s="15"/>
      <c r="EHB324" s="13"/>
      <c r="EHC324" s="35"/>
      <c r="EHD324" s="35"/>
      <c r="EHE324" s="15"/>
      <c r="EHG324" s="13"/>
      <c r="EHH324" s="35"/>
      <c r="EHI324" s="35"/>
      <c r="EHJ324" s="15"/>
      <c r="EHL324" s="13"/>
      <c r="EHM324" s="35"/>
      <c r="EHN324" s="35"/>
      <c r="EHO324" s="15"/>
      <c r="EHQ324" s="13"/>
      <c r="EHR324" s="35"/>
      <c r="EHS324" s="35"/>
      <c r="EHT324" s="15"/>
      <c r="EHV324" s="13"/>
      <c r="EHW324" s="35"/>
      <c r="EHX324" s="35"/>
      <c r="EHY324" s="15"/>
      <c r="EIA324" s="13"/>
      <c r="EIB324" s="35"/>
      <c r="EIC324" s="35"/>
      <c r="EID324" s="15"/>
      <c r="EIF324" s="13"/>
      <c r="EIG324" s="35"/>
      <c r="EIH324" s="35"/>
      <c r="EII324" s="15"/>
      <c r="EIK324" s="13"/>
      <c r="EIL324" s="35"/>
      <c r="EIM324" s="35"/>
      <c r="EIN324" s="15"/>
      <c r="EIP324" s="13"/>
      <c r="EIQ324" s="35"/>
      <c r="EIR324" s="35"/>
      <c r="EIS324" s="15"/>
      <c r="EIU324" s="13"/>
      <c r="EIV324" s="35"/>
      <c r="EIW324" s="35"/>
      <c r="EIX324" s="15"/>
      <c r="EIZ324" s="13"/>
      <c r="EJA324" s="35"/>
      <c r="EJB324" s="35"/>
      <c r="EJC324" s="15"/>
      <c r="EJE324" s="13"/>
      <c r="EJF324" s="35"/>
      <c r="EJG324" s="35"/>
      <c r="EJH324" s="15"/>
      <c r="EJJ324" s="13"/>
      <c r="EJK324" s="35"/>
      <c r="EJL324" s="35"/>
      <c r="EJM324" s="15"/>
      <c r="EJO324" s="13"/>
      <c r="EJP324" s="35"/>
      <c r="EJQ324" s="35"/>
      <c r="EJR324" s="15"/>
      <c r="EJT324" s="13"/>
      <c r="EJU324" s="35"/>
      <c r="EJV324" s="35"/>
      <c r="EJW324" s="15"/>
      <c r="EJY324" s="13"/>
      <c r="EJZ324" s="35"/>
      <c r="EKA324" s="35"/>
      <c r="EKB324" s="15"/>
      <c r="EKD324" s="13"/>
      <c r="EKE324" s="35"/>
      <c r="EKF324" s="35"/>
      <c r="EKG324" s="15"/>
      <c r="EKI324" s="13"/>
      <c r="EKJ324" s="35"/>
      <c r="EKK324" s="35"/>
      <c r="EKL324" s="15"/>
      <c r="EKN324" s="13"/>
      <c r="EKO324" s="35"/>
      <c r="EKP324" s="35"/>
      <c r="EKQ324" s="15"/>
      <c r="EKS324" s="13"/>
      <c r="EKT324" s="35"/>
      <c r="EKU324" s="35"/>
      <c r="EKV324" s="15"/>
      <c r="EKX324" s="13"/>
      <c r="EKY324" s="35"/>
      <c r="EKZ324" s="35"/>
      <c r="ELA324" s="15"/>
      <c r="ELC324" s="13"/>
      <c r="ELD324" s="35"/>
      <c r="ELE324" s="35"/>
      <c r="ELF324" s="15"/>
      <c r="ELH324" s="13"/>
      <c r="ELI324" s="35"/>
      <c r="ELJ324" s="35"/>
      <c r="ELK324" s="15"/>
      <c r="ELM324" s="13"/>
      <c r="ELN324" s="35"/>
      <c r="ELO324" s="35"/>
      <c r="ELP324" s="15"/>
      <c r="ELR324" s="13"/>
      <c r="ELS324" s="35"/>
      <c r="ELT324" s="35"/>
      <c r="ELU324" s="15"/>
      <c r="ELW324" s="13"/>
      <c r="ELX324" s="35"/>
      <c r="ELY324" s="35"/>
      <c r="ELZ324" s="15"/>
      <c r="EMB324" s="13"/>
      <c r="EMC324" s="35"/>
      <c r="EMD324" s="35"/>
      <c r="EME324" s="15"/>
      <c r="EMG324" s="13"/>
      <c r="EMH324" s="35"/>
      <c r="EMI324" s="35"/>
      <c r="EMJ324" s="15"/>
      <c r="EML324" s="13"/>
      <c r="EMM324" s="35"/>
      <c r="EMN324" s="35"/>
      <c r="EMO324" s="15"/>
      <c r="EMQ324" s="13"/>
      <c r="EMR324" s="35"/>
      <c r="EMS324" s="35"/>
      <c r="EMT324" s="15"/>
      <c r="EMV324" s="13"/>
      <c r="EMW324" s="35"/>
      <c r="EMX324" s="35"/>
      <c r="EMY324" s="15"/>
      <c r="ENA324" s="13"/>
      <c r="ENB324" s="35"/>
      <c r="ENC324" s="35"/>
      <c r="END324" s="15"/>
      <c r="ENF324" s="13"/>
      <c r="ENG324" s="35"/>
      <c r="ENH324" s="35"/>
      <c r="ENI324" s="15"/>
      <c r="ENK324" s="13"/>
      <c r="ENL324" s="35"/>
      <c r="ENM324" s="35"/>
      <c r="ENN324" s="15"/>
      <c r="ENP324" s="13"/>
      <c r="ENQ324" s="35"/>
      <c r="ENR324" s="35"/>
      <c r="ENS324" s="15"/>
      <c r="ENU324" s="13"/>
      <c r="ENV324" s="35"/>
      <c r="ENW324" s="35"/>
      <c r="ENX324" s="15"/>
      <c r="ENZ324" s="13"/>
      <c r="EOA324" s="35"/>
      <c r="EOB324" s="35"/>
      <c r="EOC324" s="15"/>
      <c r="EOE324" s="13"/>
      <c r="EOF324" s="35"/>
      <c r="EOG324" s="35"/>
      <c r="EOH324" s="15"/>
      <c r="EOJ324" s="13"/>
      <c r="EOK324" s="35"/>
      <c r="EOL324" s="35"/>
      <c r="EOM324" s="15"/>
      <c r="EOO324" s="13"/>
      <c r="EOP324" s="35"/>
      <c r="EOQ324" s="35"/>
      <c r="EOR324" s="15"/>
      <c r="EOT324" s="13"/>
      <c r="EOU324" s="35"/>
      <c r="EOV324" s="35"/>
      <c r="EOW324" s="15"/>
      <c r="EOY324" s="13"/>
      <c r="EOZ324" s="35"/>
      <c r="EPA324" s="35"/>
      <c r="EPB324" s="15"/>
      <c r="EPD324" s="13"/>
      <c r="EPE324" s="35"/>
      <c r="EPF324" s="35"/>
      <c r="EPG324" s="15"/>
      <c r="EPI324" s="13"/>
      <c r="EPJ324" s="35"/>
      <c r="EPK324" s="35"/>
      <c r="EPL324" s="15"/>
      <c r="EPN324" s="13"/>
      <c r="EPO324" s="35"/>
      <c r="EPP324" s="35"/>
      <c r="EPQ324" s="15"/>
      <c r="EPS324" s="13"/>
      <c r="EPT324" s="35"/>
      <c r="EPU324" s="35"/>
      <c r="EPV324" s="15"/>
      <c r="EPX324" s="13"/>
      <c r="EPY324" s="35"/>
      <c r="EPZ324" s="35"/>
      <c r="EQA324" s="15"/>
      <c r="EQC324" s="13"/>
      <c r="EQD324" s="35"/>
      <c r="EQE324" s="35"/>
      <c r="EQF324" s="15"/>
      <c r="EQH324" s="13"/>
      <c r="EQI324" s="35"/>
      <c r="EQJ324" s="35"/>
      <c r="EQK324" s="15"/>
      <c r="EQM324" s="13"/>
      <c r="EQN324" s="35"/>
      <c r="EQO324" s="35"/>
      <c r="EQP324" s="15"/>
      <c r="EQR324" s="13"/>
      <c r="EQS324" s="35"/>
      <c r="EQT324" s="35"/>
      <c r="EQU324" s="15"/>
      <c r="EQW324" s="13"/>
      <c r="EQX324" s="35"/>
      <c r="EQY324" s="35"/>
      <c r="EQZ324" s="15"/>
      <c r="ERB324" s="13"/>
      <c r="ERC324" s="35"/>
      <c r="ERD324" s="35"/>
      <c r="ERE324" s="15"/>
      <c r="ERG324" s="13"/>
      <c r="ERH324" s="35"/>
      <c r="ERI324" s="35"/>
      <c r="ERJ324" s="15"/>
      <c r="ERL324" s="13"/>
      <c r="ERM324" s="35"/>
      <c r="ERN324" s="35"/>
      <c r="ERO324" s="15"/>
      <c r="ERQ324" s="13"/>
      <c r="ERR324" s="35"/>
      <c r="ERS324" s="35"/>
      <c r="ERT324" s="15"/>
      <c r="ERV324" s="13"/>
      <c r="ERW324" s="35"/>
      <c r="ERX324" s="35"/>
      <c r="ERY324" s="15"/>
      <c r="ESA324" s="13"/>
      <c r="ESB324" s="35"/>
      <c r="ESC324" s="35"/>
      <c r="ESD324" s="15"/>
      <c r="ESF324" s="13"/>
      <c r="ESG324" s="35"/>
      <c r="ESH324" s="35"/>
      <c r="ESI324" s="15"/>
      <c r="ESK324" s="13"/>
      <c r="ESL324" s="35"/>
      <c r="ESM324" s="35"/>
      <c r="ESN324" s="15"/>
      <c r="ESP324" s="13"/>
      <c r="ESQ324" s="35"/>
      <c r="ESR324" s="35"/>
      <c r="ESS324" s="15"/>
      <c r="ESU324" s="13"/>
      <c r="ESV324" s="35"/>
      <c r="ESW324" s="35"/>
      <c r="ESX324" s="15"/>
      <c r="ESZ324" s="13"/>
      <c r="ETA324" s="35"/>
      <c r="ETB324" s="35"/>
      <c r="ETC324" s="15"/>
      <c r="ETE324" s="13"/>
      <c r="ETF324" s="35"/>
      <c r="ETG324" s="35"/>
      <c r="ETH324" s="15"/>
      <c r="ETJ324" s="13"/>
      <c r="ETK324" s="35"/>
      <c r="ETL324" s="35"/>
      <c r="ETM324" s="15"/>
      <c r="ETO324" s="13"/>
      <c r="ETP324" s="35"/>
      <c r="ETQ324" s="35"/>
      <c r="ETR324" s="15"/>
      <c r="ETT324" s="13"/>
      <c r="ETU324" s="35"/>
      <c r="ETV324" s="35"/>
      <c r="ETW324" s="15"/>
      <c r="ETY324" s="13"/>
      <c r="ETZ324" s="35"/>
      <c r="EUA324" s="35"/>
      <c r="EUB324" s="15"/>
      <c r="EUD324" s="13"/>
      <c r="EUE324" s="35"/>
      <c r="EUF324" s="35"/>
      <c r="EUG324" s="15"/>
      <c r="EUI324" s="13"/>
      <c r="EUJ324" s="35"/>
      <c r="EUK324" s="35"/>
      <c r="EUL324" s="15"/>
      <c r="EUN324" s="13"/>
      <c r="EUO324" s="35"/>
      <c r="EUP324" s="35"/>
      <c r="EUQ324" s="15"/>
      <c r="EUS324" s="13"/>
      <c r="EUT324" s="35"/>
      <c r="EUU324" s="35"/>
      <c r="EUV324" s="15"/>
      <c r="EUX324" s="13"/>
      <c r="EUY324" s="35"/>
      <c r="EUZ324" s="35"/>
      <c r="EVA324" s="15"/>
      <c r="EVC324" s="13"/>
      <c r="EVD324" s="35"/>
      <c r="EVE324" s="35"/>
      <c r="EVF324" s="15"/>
      <c r="EVH324" s="13"/>
      <c r="EVI324" s="35"/>
      <c r="EVJ324" s="35"/>
      <c r="EVK324" s="15"/>
      <c r="EVM324" s="13"/>
      <c r="EVN324" s="35"/>
      <c r="EVO324" s="35"/>
      <c r="EVP324" s="15"/>
      <c r="EVR324" s="13"/>
      <c r="EVS324" s="35"/>
      <c r="EVT324" s="35"/>
      <c r="EVU324" s="15"/>
      <c r="EVW324" s="13"/>
      <c r="EVX324" s="35"/>
      <c r="EVY324" s="35"/>
      <c r="EVZ324" s="15"/>
      <c r="EWB324" s="13"/>
      <c r="EWC324" s="35"/>
      <c r="EWD324" s="35"/>
      <c r="EWE324" s="15"/>
      <c r="EWG324" s="13"/>
      <c r="EWH324" s="35"/>
      <c r="EWI324" s="35"/>
      <c r="EWJ324" s="15"/>
      <c r="EWL324" s="13"/>
      <c r="EWM324" s="35"/>
      <c r="EWN324" s="35"/>
      <c r="EWO324" s="15"/>
      <c r="EWQ324" s="13"/>
      <c r="EWR324" s="35"/>
      <c r="EWS324" s="35"/>
      <c r="EWT324" s="15"/>
      <c r="EWV324" s="13"/>
      <c r="EWW324" s="35"/>
      <c r="EWX324" s="35"/>
      <c r="EWY324" s="15"/>
      <c r="EXA324" s="13"/>
      <c r="EXB324" s="35"/>
      <c r="EXC324" s="35"/>
      <c r="EXD324" s="15"/>
      <c r="EXF324" s="13"/>
      <c r="EXG324" s="35"/>
      <c r="EXH324" s="35"/>
      <c r="EXI324" s="15"/>
      <c r="EXK324" s="13"/>
      <c r="EXL324" s="35"/>
      <c r="EXM324" s="35"/>
      <c r="EXN324" s="15"/>
      <c r="EXP324" s="13"/>
      <c r="EXQ324" s="35"/>
      <c r="EXR324" s="35"/>
      <c r="EXS324" s="15"/>
      <c r="EXU324" s="13"/>
      <c r="EXV324" s="35"/>
      <c r="EXW324" s="35"/>
      <c r="EXX324" s="15"/>
      <c r="EXZ324" s="13"/>
      <c r="EYA324" s="35"/>
      <c r="EYB324" s="35"/>
      <c r="EYC324" s="15"/>
      <c r="EYE324" s="13"/>
      <c r="EYF324" s="35"/>
      <c r="EYG324" s="35"/>
      <c r="EYH324" s="15"/>
      <c r="EYJ324" s="13"/>
      <c r="EYK324" s="35"/>
      <c r="EYL324" s="35"/>
      <c r="EYM324" s="15"/>
      <c r="EYO324" s="13"/>
      <c r="EYP324" s="35"/>
      <c r="EYQ324" s="35"/>
      <c r="EYR324" s="15"/>
      <c r="EYT324" s="13"/>
      <c r="EYU324" s="35"/>
      <c r="EYV324" s="35"/>
      <c r="EYW324" s="15"/>
      <c r="EYY324" s="13"/>
      <c r="EYZ324" s="35"/>
      <c r="EZA324" s="35"/>
      <c r="EZB324" s="15"/>
      <c r="EZD324" s="13"/>
      <c r="EZE324" s="35"/>
      <c r="EZF324" s="35"/>
      <c r="EZG324" s="15"/>
      <c r="EZI324" s="13"/>
      <c r="EZJ324" s="35"/>
      <c r="EZK324" s="35"/>
      <c r="EZL324" s="15"/>
      <c r="EZN324" s="13"/>
      <c r="EZO324" s="35"/>
      <c r="EZP324" s="35"/>
      <c r="EZQ324" s="15"/>
      <c r="EZS324" s="13"/>
      <c r="EZT324" s="35"/>
      <c r="EZU324" s="35"/>
      <c r="EZV324" s="15"/>
      <c r="EZX324" s="13"/>
      <c r="EZY324" s="35"/>
      <c r="EZZ324" s="35"/>
      <c r="FAA324" s="15"/>
      <c r="FAC324" s="13"/>
      <c r="FAD324" s="35"/>
      <c r="FAE324" s="35"/>
      <c r="FAF324" s="15"/>
      <c r="FAH324" s="13"/>
      <c r="FAI324" s="35"/>
      <c r="FAJ324" s="35"/>
      <c r="FAK324" s="15"/>
      <c r="FAM324" s="13"/>
      <c r="FAN324" s="35"/>
      <c r="FAO324" s="35"/>
      <c r="FAP324" s="15"/>
      <c r="FAR324" s="13"/>
      <c r="FAS324" s="35"/>
      <c r="FAT324" s="35"/>
      <c r="FAU324" s="15"/>
      <c r="FAW324" s="13"/>
      <c r="FAX324" s="35"/>
      <c r="FAY324" s="35"/>
      <c r="FAZ324" s="15"/>
      <c r="FBB324" s="13"/>
      <c r="FBC324" s="35"/>
      <c r="FBD324" s="35"/>
      <c r="FBE324" s="15"/>
      <c r="FBG324" s="13"/>
      <c r="FBH324" s="35"/>
      <c r="FBI324" s="35"/>
      <c r="FBJ324" s="15"/>
      <c r="FBL324" s="13"/>
      <c r="FBM324" s="35"/>
      <c r="FBN324" s="35"/>
      <c r="FBO324" s="15"/>
      <c r="FBQ324" s="13"/>
      <c r="FBR324" s="35"/>
      <c r="FBS324" s="35"/>
      <c r="FBT324" s="15"/>
      <c r="FBV324" s="13"/>
      <c r="FBW324" s="35"/>
      <c r="FBX324" s="35"/>
      <c r="FBY324" s="15"/>
      <c r="FCA324" s="13"/>
      <c r="FCB324" s="35"/>
      <c r="FCC324" s="35"/>
      <c r="FCD324" s="15"/>
      <c r="FCF324" s="13"/>
      <c r="FCG324" s="35"/>
      <c r="FCH324" s="35"/>
      <c r="FCI324" s="15"/>
      <c r="FCK324" s="13"/>
      <c r="FCL324" s="35"/>
      <c r="FCM324" s="35"/>
      <c r="FCN324" s="15"/>
      <c r="FCP324" s="13"/>
      <c r="FCQ324" s="35"/>
      <c r="FCR324" s="35"/>
      <c r="FCS324" s="15"/>
      <c r="FCU324" s="13"/>
      <c r="FCV324" s="35"/>
      <c r="FCW324" s="35"/>
      <c r="FCX324" s="15"/>
      <c r="FCZ324" s="13"/>
      <c r="FDA324" s="35"/>
      <c r="FDB324" s="35"/>
      <c r="FDC324" s="15"/>
      <c r="FDE324" s="13"/>
      <c r="FDF324" s="35"/>
      <c r="FDG324" s="35"/>
      <c r="FDH324" s="15"/>
      <c r="FDJ324" s="13"/>
      <c r="FDK324" s="35"/>
      <c r="FDL324" s="35"/>
      <c r="FDM324" s="15"/>
      <c r="FDO324" s="13"/>
      <c r="FDP324" s="35"/>
      <c r="FDQ324" s="35"/>
      <c r="FDR324" s="15"/>
      <c r="FDT324" s="13"/>
      <c r="FDU324" s="35"/>
      <c r="FDV324" s="35"/>
      <c r="FDW324" s="15"/>
      <c r="FDY324" s="13"/>
      <c r="FDZ324" s="35"/>
      <c r="FEA324" s="35"/>
      <c r="FEB324" s="15"/>
      <c r="FED324" s="13"/>
      <c r="FEE324" s="35"/>
      <c r="FEF324" s="35"/>
      <c r="FEG324" s="15"/>
      <c r="FEI324" s="13"/>
      <c r="FEJ324" s="35"/>
      <c r="FEK324" s="35"/>
      <c r="FEL324" s="15"/>
      <c r="FEN324" s="13"/>
      <c r="FEO324" s="35"/>
      <c r="FEP324" s="35"/>
      <c r="FEQ324" s="15"/>
      <c r="FES324" s="13"/>
      <c r="FET324" s="35"/>
      <c r="FEU324" s="35"/>
      <c r="FEV324" s="15"/>
      <c r="FEX324" s="13"/>
      <c r="FEY324" s="35"/>
      <c r="FEZ324" s="35"/>
      <c r="FFA324" s="15"/>
      <c r="FFC324" s="13"/>
      <c r="FFD324" s="35"/>
      <c r="FFE324" s="35"/>
      <c r="FFF324" s="15"/>
      <c r="FFH324" s="13"/>
      <c r="FFI324" s="35"/>
      <c r="FFJ324" s="35"/>
      <c r="FFK324" s="15"/>
      <c r="FFM324" s="13"/>
      <c r="FFN324" s="35"/>
      <c r="FFO324" s="35"/>
      <c r="FFP324" s="15"/>
      <c r="FFR324" s="13"/>
      <c r="FFS324" s="35"/>
      <c r="FFT324" s="35"/>
      <c r="FFU324" s="15"/>
      <c r="FFW324" s="13"/>
      <c r="FFX324" s="35"/>
      <c r="FFY324" s="35"/>
      <c r="FFZ324" s="15"/>
      <c r="FGB324" s="13"/>
      <c r="FGC324" s="35"/>
      <c r="FGD324" s="35"/>
      <c r="FGE324" s="15"/>
      <c r="FGG324" s="13"/>
      <c r="FGH324" s="35"/>
      <c r="FGI324" s="35"/>
      <c r="FGJ324" s="15"/>
      <c r="FGL324" s="13"/>
      <c r="FGM324" s="35"/>
      <c r="FGN324" s="35"/>
      <c r="FGO324" s="15"/>
      <c r="FGQ324" s="13"/>
      <c r="FGR324" s="35"/>
      <c r="FGS324" s="35"/>
      <c r="FGT324" s="15"/>
      <c r="FGV324" s="13"/>
      <c r="FGW324" s="35"/>
      <c r="FGX324" s="35"/>
      <c r="FGY324" s="15"/>
      <c r="FHA324" s="13"/>
      <c r="FHB324" s="35"/>
      <c r="FHC324" s="35"/>
      <c r="FHD324" s="15"/>
      <c r="FHF324" s="13"/>
      <c r="FHG324" s="35"/>
      <c r="FHH324" s="35"/>
      <c r="FHI324" s="15"/>
      <c r="FHK324" s="13"/>
      <c r="FHL324" s="35"/>
      <c r="FHM324" s="35"/>
      <c r="FHN324" s="15"/>
      <c r="FHP324" s="13"/>
      <c r="FHQ324" s="35"/>
      <c r="FHR324" s="35"/>
      <c r="FHS324" s="15"/>
      <c r="FHU324" s="13"/>
      <c r="FHV324" s="35"/>
      <c r="FHW324" s="35"/>
      <c r="FHX324" s="15"/>
      <c r="FHZ324" s="13"/>
      <c r="FIA324" s="35"/>
      <c r="FIB324" s="35"/>
      <c r="FIC324" s="15"/>
      <c r="FIE324" s="13"/>
      <c r="FIF324" s="35"/>
      <c r="FIG324" s="35"/>
      <c r="FIH324" s="15"/>
      <c r="FIJ324" s="13"/>
      <c r="FIK324" s="35"/>
      <c r="FIL324" s="35"/>
      <c r="FIM324" s="15"/>
      <c r="FIO324" s="13"/>
      <c r="FIP324" s="35"/>
      <c r="FIQ324" s="35"/>
      <c r="FIR324" s="15"/>
      <c r="FIT324" s="13"/>
      <c r="FIU324" s="35"/>
      <c r="FIV324" s="35"/>
      <c r="FIW324" s="15"/>
      <c r="FIY324" s="13"/>
      <c r="FIZ324" s="35"/>
      <c r="FJA324" s="35"/>
      <c r="FJB324" s="15"/>
      <c r="FJD324" s="13"/>
      <c r="FJE324" s="35"/>
      <c r="FJF324" s="35"/>
      <c r="FJG324" s="15"/>
      <c r="FJI324" s="13"/>
      <c r="FJJ324" s="35"/>
      <c r="FJK324" s="35"/>
      <c r="FJL324" s="15"/>
      <c r="FJN324" s="13"/>
      <c r="FJO324" s="35"/>
      <c r="FJP324" s="35"/>
      <c r="FJQ324" s="15"/>
      <c r="FJS324" s="13"/>
      <c r="FJT324" s="35"/>
      <c r="FJU324" s="35"/>
      <c r="FJV324" s="15"/>
      <c r="FJX324" s="13"/>
      <c r="FJY324" s="35"/>
      <c r="FJZ324" s="35"/>
      <c r="FKA324" s="15"/>
      <c r="FKC324" s="13"/>
      <c r="FKD324" s="35"/>
      <c r="FKE324" s="35"/>
      <c r="FKF324" s="15"/>
      <c r="FKH324" s="13"/>
      <c r="FKI324" s="35"/>
      <c r="FKJ324" s="35"/>
      <c r="FKK324" s="15"/>
      <c r="FKM324" s="13"/>
      <c r="FKN324" s="35"/>
      <c r="FKO324" s="35"/>
      <c r="FKP324" s="15"/>
      <c r="FKR324" s="13"/>
      <c r="FKS324" s="35"/>
      <c r="FKT324" s="35"/>
      <c r="FKU324" s="15"/>
      <c r="FKW324" s="13"/>
      <c r="FKX324" s="35"/>
      <c r="FKY324" s="35"/>
      <c r="FKZ324" s="15"/>
      <c r="FLB324" s="13"/>
      <c r="FLC324" s="35"/>
      <c r="FLD324" s="35"/>
      <c r="FLE324" s="15"/>
      <c r="FLG324" s="13"/>
      <c r="FLH324" s="35"/>
      <c r="FLI324" s="35"/>
      <c r="FLJ324" s="15"/>
      <c r="FLL324" s="13"/>
      <c r="FLM324" s="35"/>
      <c r="FLN324" s="35"/>
      <c r="FLO324" s="15"/>
      <c r="FLQ324" s="13"/>
      <c r="FLR324" s="35"/>
      <c r="FLS324" s="35"/>
      <c r="FLT324" s="15"/>
      <c r="FLV324" s="13"/>
      <c r="FLW324" s="35"/>
      <c r="FLX324" s="35"/>
      <c r="FLY324" s="15"/>
      <c r="FMA324" s="13"/>
      <c r="FMB324" s="35"/>
      <c r="FMC324" s="35"/>
      <c r="FMD324" s="15"/>
      <c r="FMF324" s="13"/>
      <c r="FMG324" s="35"/>
      <c r="FMH324" s="35"/>
      <c r="FMI324" s="15"/>
      <c r="FMK324" s="13"/>
      <c r="FML324" s="35"/>
      <c r="FMM324" s="35"/>
      <c r="FMN324" s="15"/>
      <c r="FMP324" s="13"/>
      <c r="FMQ324" s="35"/>
      <c r="FMR324" s="35"/>
      <c r="FMS324" s="15"/>
      <c r="FMU324" s="13"/>
      <c r="FMV324" s="35"/>
      <c r="FMW324" s="35"/>
      <c r="FMX324" s="15"/>
      <c r="FMZ324" s="13"/>
      <c r="FNA324" s="35"/>
      <c r="FNB324" s="35"/>
      <c r="FNC324" s="15"/>
      <c r="FNE324" s="13"/>
      <c r="FNF324" s="35"/>
      <c r="FNG324" s="35"/>
      <c r="FNH324" s="15"/>
      <c r="FNJ324" s="13"/>
      <c r="FNK324" s="35"/>
      <c r="FNL324" s="35"/>
      <c r="FNM324" s="15"/>
      <c r="FNO324" s="13"/>
      <c r="FNP324" s="35"/>
      <c r="FNQ324" s="35"/>
      <c r="FNR324" s="15"/>
      <c r="FNT324" s="13"/>
      <c r="FNU324" s="35"/>
      <c r="FNV324" s="35"/>
      <c r="FNW324" s="15"/>
      <c r="FNY324" s="13"/>
      <c r="FNZ324" s="35"/>
      <c r="FOA324" s="35"/>
      <c r="FOB324" s="15"/>
      <c r="FOD324" s="13"/>
      <c r="FOE324" s="35"/>
      <c r="FOF324" s="35"/>
      <c r="FOG324" s="15"/>
      <c r="FOI324" s="13"/>
      <c r="FOJ324" s="35"/>
      <c r="FOK324" s="35"/>
      <c r="FOL324" s="15"/>
      <c r="FON324" s="13"/>
      <c r="FOO324" s="35"/>
      <c r="FOP324" s="35"/>
      <c r="FOQ324" s="15"/>
      <c r="FOS324" s="13"/>
      <c r="FOT324" s="35"/>
      <c r="FOU324" s="35"/>
      <c r="FOV324" s="15"/>
      <c r="FOX324" s="13"/>
      <c r="FOY324" s="35"/>
      <c r="FOZ324" s="35"/>
      <c r="FPA324" s="15"/>
      <c r="FPC324" s="13"/>
      <c r="FPD324" s="35"/>
      <c r="FPE324" s="35"/>
      <c r="FPF324" s="15"/>
      <c r="FPH324" s="13"/>
      <c r="FPI324" s="35"/>
      <c r="FPJ324" s="35"/>
      <c r="FPK324" s="15"/>
      <c r="FPM324" s="13"/>
      <c r="FPN324" s="35"/>
      <c r="FPO324" s="35"/>
      <c r="FPP324" s="15"/>
      <c r="FPR324" s="13"/>
      <c r="FPS324" s="35"/>
      <c r="FPT324" s="35"/>
      <c r="FPU324" s="15"/>
      <c r="FPW324" s="13"/>
      <c r="FPX324" s="35"/>
      <c r="FPY324" s="35"/>
      <c r="FPZ324" s="15"/>
      <c r="FQB324" s="13"/>
      <c r="FQC324" s="35"/>
      <c r="FQD324" s="35"/>
      <c r="FQE324" s="15"/>
      <c r="FQG324" s="13"/>
      <c r="FQH324" s="35"/>
      <c r="FQI324" s="35"/>
      <c r="FQJ324" s="15"/>
      <c r="FQL324" s="13"/>
      <c r="FQM324" s="35"/>
      <c r="FQN324" s="35"/>
      <c r="FQO324" s="15"/>
      <c r="FQQ324" s="13"/>
      <c r="FQR324" s="35"/>
      <c r="FQS324" s="35"/>
      <c r="FQT324" s="15"/>
      <c r="FQV324" s="13"/>
      <c r="FQW324" s="35"/>
      <c r="FQX324" s="35"/>
      <c r="FQY324" s="15"/>
      <c r="FRA324" s="13"/>
      <c r="FRB324" s="35"/>
      <c r="FRC324" s="35"/>
      <c r="FRD324" s="15"/>
      <c r="FRF324" s="13"/>
      <c r="FRG324" s="35"/>
      <c r="FRH324" s="35"/>
      <c r="FRI324" s="15"/>
      <c r="FRK324" s="13"/>
      <c r="FRL324" s="35"/>
      <c r="FRM324" s="35"/>
      <c r="FRN324" s="15"/>
      <c r="FRP324" s="13"/>
      <c r="FRQ324" s="35"/>
      <c r="FRR324" s="35"/>
      <c r="FRS324" s="15"/>
      <c r="FRU324" s="13"/>
      <c r="FRV324" s="35"/>
      <c r="FRW324" s="35"/>
      <c r="FRX324" s="15"/>
      <c r="FRZ324" s="13"/>
      <c r="FSA324" s="35"/>
      <c r="FSB324" s="35"/>
      <c r="FSC324" s="15"/>
      <c r="FSE324" s="13"/>
      <c r="FSF324" s="35"/>
      <c r="FSG324" s="35"/>
      <c r="FSH324" s="15"/>
      <c r="FSJ324" s="13"/>
      <c r="FSK324" s="35"/>
      <c r="FSL324" s="35"/>
      <c r="FSM324" s="15"/>
      <c r="FSO324" s="13"/>
      <c r="FSP324" s="35"/>
      <c r="FSQ324" s="35"/>
      <c r="FSR324" s="15"/>
      <c r="FST324" s="13"/>
      <c r="FSU324" s="35"/>
      <c r="FSV324" s="35"/>
      <c r="FSW324" s="15"/>
      <c r="FSY324" s="13"/>
      <c r="FSZ324" s="35"/>
      <c r="FTA324" s="35"/>
      <c r="FTB324" s="15"/>
      <c r="FTD324" s="13"/>
      <c r="FTE324" s="35"/>
      <c r="FTF324" s="35"/>
      <c r="FTG324" s="15"/>
      <c r="FTI324" s="13"/>
      <c r="FTJ324" s="35"/>
      <c r="FTK324" s="35"/>
      <c r="FTL324" s="15"/>
      <c r="FTN324" s="13"/>
      <c r="FTO324" s="35"/>
      <c r="FTP324" s="35"/>
      <c r="FTQ324" s="15"/>
      <c r="FTS324" s="13"/>
      <c r="FTT324" s="35"/>
      <c r="FTU324" s="35"/>
      <c r="FTV324" s="15"/>
      <c r="FTX324" s="13"/>
      <c r="FTY324" s="35"/>
      <c r="FTZ324" s="35"/>
      <c r="FUA324" s="15"/>
      <c r="FUC324" s="13"/>
      <c r="FUD324" s="35"/>
      <c r="FUE324" s="35"/>
      <c r="FUF324" s="15"/>
      <c r="FUH324" s="13"/>
      <c r="FUI324" s="35"/>
      <c r="FUJ324" s="35"/>
      <c r="FUK324" s="15"/>
      <c r="FUM324" s="13"/>
      <c r="FUN324" s="35"/>
      <c r="FUO324" s="35"/>
      <c r="FUP324" s="15"/>
      <c r="FUR324" s="13"/>
      <c r="FUS324" s="35"/>
      <c r="FUT324" s="35"/>
      <c r="FUU324" s="15"/>
      <c r="FUW324" s="13"/>
      <c r="FUX324" s="35"/>
      <c r="FUY324" s="35"/>
      <c r="FUZ324" s="15"/>
      <c r="FVB324" s="13"/>
      <c r="FVC324" s="35"/>
      <c r="FVD324" s="35"/>
      <c r="FVE324" s="15"/>
      <c r="FVG324" s="13"/>
      <c r="FVH324" s="35"/>
      <c r="FVI324" s="35"/>
      <c r="FVJ324" s="15"/>
      <c r="FVL324" s="13"/>
      <c r="FVM324" s="35"/>
      <c r="FVN324" s="35"/>
      <c r="FVO324" s="15"/>
      <c r="FVQ324" s="13"/>
      <c r="FVR324" s="35"/>
      <c r="FVS324" s="35"/>
      <c r="FVT324" s="15"/>
      <c r="FVV324" s="13"/>
      <c r="FVW324" s="35"/>
      <c r="FVX324" s="35"/>
      <c r="FVY324" s="15"/>
      <c r="FWA324" s="13"/>
      <c r="FWB324" s="35"/>
      <c r="FWC324" s="35"/>
      <c r="FWD324" s="15"/>
      <c r="FWF324" s="13"/>
      <c r="FWG324" s="35"/>
      <c r="FWH324" s="35"/>
      <c r="FWI324" s="15"/>
      <c r="FWK324" s="13"/>
      <c r="FWL324" s="35"/>
      <c r="FWM324" s="35"/>
      <c r="FWN324" s="15"/>
      <c r="FWP324" s="13"/>
      <c r="FWQ324" s="35"/>
      <c r="FWR324" s="35"/>
      <c r="FWS324" s="15"/>
      <c r="FWU324" s="13"/>
      <c r="FWV324" s="35"/>
      <c r="FWW324" s="35"/>
      <c r="FWX324" s="15"/>
      <c r="FWZ324" s="13"/>
      <c r="FXA324" s="35"/>
      <c r="FXB324" s="35"/>
      <c r="FXC324" s="15"/>
      <c r="FXE324" s="13"/>
      <c r="FXF324" s="35"/>
      <c r="FXG324" s="35"/>
      <c r="FXH324" s="15"/>
      <c r="FXJ324" s="13"/>
      <c r="FXK324" s="35"/>
      <c r="FXL324" s="35"/>
      <c r="FXM324" s="15"/>
      <c r="FXO324" s="13"/>
      <c r="FXP324" s="35"/>
      <c r="FXQ324" s="35"/>
      <c r="FXR324" s="15"/>
      <c r="FXT324" s="13"/>
      <c r="FXU324" s="35"/>
      <c r="FXV324" s="35"/>
      <c r="FXW324" s="15"/>
      <c r="FXY324" s="13"/>
      <c r="FXZ324" s="35"/>
      <c r="FYA324" s="35"/>
      <c r="FYB324" s="15"/>
      <c r="FYD324" s="13"/>
      <c r="FYE324" s="35"/>
      <c r="FYF324" s="35"/>
      <c r="FYG324" s="15"/>
      <c r="FYI324" s="13"/>
      <c r="FYJ324" s="35"/>
      <c r="FYK324" s="35"/>
      <c r="FYL324" s="15"/>
      <c r="FYN324" s="13"/>
      <c r="FYO324" s="35"/>
      <c r="FYP324" s="35"/>
      <c r="FYQ324" s="15"/>
      <c r="FYS324" s="13"/>
      <c r="FYT324" s="35"/>
      <c r="FYU324" s="35"/>
      <c r="FYV324" s="15"/>
      <c r="FYX324" s="13"/>
      <c r="FYY324" s="35"/>
      <c r="FYZ324" s="35"/>
      <c r="FZA324" s="15"/>
      <c r="FZC324" s="13"/>
      <c r="FZD324" s="35"/>
      <c r="FZE324" s="35"/>
      <c r="FZF324" s="15"/>
      <c r="FZH324" s="13"/>
      <c r="FZI324" s="35"/>
      <c r="FZJ324" s="35"/>
      <c r="FZK324" s="15"/>
      <c r="FZM324" s="13"/>
      <c r="FZN324" s="35"/>
      <c r="FZO324" s="35"/>
      <c r="FZP324" s="15"/>
      <c r="FZR324" s="13"/>
      <c r="FZS324" s="35"/>
      <c r="FZT324" s="35"/>
      <c r="FZU324" s="15"/>
      <c r="FZW324" s="13"/>
      <c r="FZX324" s="35"/>
      <c r="FZY324" s="35"/>
      <c r="FZZ324" s="15"/>
      <c r="GAB324" s="13"/>
      <c r="GAC324" s="35"/>
      <c r="GAD324" s="35"/>
      <c r="GAE324" s="15"/>
      <c r="GAG324" s="13"/>
      <c r="GAH324" s="35"/>
      <c r="GAI324" s="35"/>
      <c r="GAJ324" s="15"/>
      <c r="GAL324" s="13"/>
      <c r="GAM324" s="35"/>
      <c r="GAN324" s="35"/>
      <c r="GAO324" s="15"/>
      <c r="GAQ324" s="13"/>
      <c r="GAR324" s="35"/>
      <c r="GAS324" s="35"/>
      <c r="GAT324" s="15"/>
      <c r="GAV324" s="13"/>
      <c r="GAW324" s="35"/>
      <c r="GAX324" s="35"/>
      <c r="GAY324" s="15"/>
      <c r="GBA324" s="13"/>
      <c r="GBB324" s="35"/>
      <c r="GBC324" s="35"/>
      <c r="GBD324" s="15"/>
      <c r="GBF324" s="13"/>
      <c r="GBG324" s="35"/>
      <c r="GBH324" s="35"/>
      <c r="GBI324" s="15"/>
      <c r="GBK324" s="13"/>
      <c r="GBL324" s="35"/>
      <c r="GBM324" s="35"/>
      <c r="GBN324" s="15"/>
      <c r="GBP324" s="13"/>
      <c r="GBQ324" s="35"/>
      <c r="GBR324" s="35"/>
      <c r="GBS324" s="15"/>
      <c r="GBU324" s="13"/>
      <c r="GBV324" s="35"/>
      <c r="GBW324" s="35"/>
      <c r="GBX324" s="15"/>
      <c r="GBZ324" s="13"/>
      <c r="GCA324" s="35"/>
      <c r="GCB324" s="35"/>
      <c r="GCC324" s="15"/>
      <c r="GCE324" s="13"/>
      <c r="GCF324" s="35"/>
      <c r="GCG324" s="35"/>
      <c r="GCH324" s="15"/>
      <c r="GCJ324" s="13"/>
      <c r="GCK324" s="35"/>
      <c r="GCL324" s="35"/>
      <c r="GCM324" s="15"/>
      <c r="GCO324" s="13"/>
      <c r="GCP324" s="35"/>
      <c r="GCQ324" s="35"/>
      <c r="GCR324" s="15"/>
      <c r="GCT324" s="13"/>
      <c r="GCU324" s="35"/>
      <c r="GCV324" s="35"/>
      <c r="GCW324" s="15"/>
      <c r="GCY324" s="13"/>
      <c r="GCZ324" s="35"/>
      <c r="GDA324" s="35"/>
      <c r="GDB324" s="15"/>
      <c r="GDD324" s="13"/>
      <c r="GDE324" s="35"/>
      <c r="GDF324" s="35"/>
      <c r="GDG324" s="15"/>
      <c r="GDI324" s="13"/>
      <c r="GDJ324" s="35"/>
      <c r="GDK324" s="35"/>
      <c r="GDL324" s="15"/>
      <c r="GDN324" s="13"/>
      <c r="GDO324" s="35"/>
      <c r="GDP324" s="35"/>
      <c r="GDQ324" s="15"/>
      <c r="GDS324" s="13"/>
      <c r="GDT324" s="35"/>
      <c r="GDU324" s="35"/>
      <c r="GDV324" s="15"/>
      <c r="GDX324" s="13"/>
      <c r="GDY324" s="35"/>
      <c r="GDZ324" s="35"/>
      <c r="GEA324" s="15"/>
      <c r="GEC324" s="13"/>
      <c r="GED324" s="35"/>
      <c r="GEE324" s="35"/>
      <c r="GEF324" s="15"/>
      <c r="GEH324" s="13"/>
      <c r="GEI324" s="35"/>
      <c r="GEJ324" s="35"/>
      <c r="GEK324" s="15"/>
      <c r="GEM324" s="13"/>
      <c r="GEN324" s="35"/>
      <c r="GEO324" s="35"/>
      <c r="GEP324" s="15"/>
      <c r="GER324" s="13"/>
      <c r="GES324" s="35"/>
      <c r="GET324" s="35"/>
      <c r="GEU324" s="15"/>
      <c r="GEW324" s="13"/>
      <c r="GEX324" s="35"/>
      <c r="GEY324" s="35"/>
      <c r="GEZ324" s="15"/>
      <c r="GFB324" s="13"/>
      <c r="GFC324" s="35"/>
      <c r="GFD324" s="35"/>
      <c r="GFE324" s="15"/>
      <c r="GFG324" s="13"/>
      <c r="GFH324" s="35"/>
      <c r="GFI324" s="35"/>
      <c r="GFJ324" s="15"/>
      <c r="GFL324" s="13"/>
      <c r="GFM324" s="35"/>
      <c r="GFN324" s="35"/>
      <c r="GFO324" s="15"/>
      <c r="GFQ324" s="13"/>
      <c r="GFR324" s="35"/>
      <c r="GFS324" s="35"/>
      <c r="GFT324" s="15"/>
      <c r="GFV324" s="13"/>
      <c r="GFW324" s="35"/>
      <c r="GFX324" s="35"/>
      <c r="GFY324" s="15"/>
      <c r="GGA324" s="13"/>
      <c r="GGB324" s="35"/>
      <c r="GGC324" s="35"/>
      <c r="GGD324" s="15"/>
      <c r="GGF324" s="13"/>
      <c r="GGG324" s="35"/>
      <c r="GGH324" s="35"/>
      <c r="GGI324" s="15"/>
      <c r="GGK324" s="13"/>
      <c r="GGL324" s="35"/>
      <c r="GGM324" s="35"/>
      <c r="GGN324" s="15"/>
      <c r="GGP324" s="13"/>
      <c r="GGQ324" s="35"/>
      <c r="GGR324" s="35"/>
      <c r="GGS324" s="15"/>
      <c r="GGU324" s="13"/>
      <c r="GGV324" s="35"/>
      <c r="GGW324" s="35"/>
      <c r="GGX324" s="15"/>
      <c r="GGZ324" s="13"/>
      <c r="GHA324" s="35"/>
      <c r="GHB324" s="35"/>
      <c r="GHC324" s="15"/>
      <c r="GHE324" s="13"/>
      <c r="GHF324" s="35"/>
      <c r="GHG324" s="35"/>
      <c r="GHH324" s="15"/>
      <c r="GHJ324" s="13"/>
      <c r="GHK324" s="35"/>
      <c r="GHL324" s="35"/>
      <c r="GHM324" s="15"/>
      <c r="GHO324" s="13"/>
      <c r="GHP324" s="35"/>
      <c r="GHQ324" s="35"/>
      <c r="GHR324" s="15"/>
      <c r="GHT324" s="13"/>
      <c r="GHU324" s="35"/>
      <c r="GHV324" s="35"/>
      <c r="GHW324" s="15"/>
      <c r="GHY324" s="13"/>
      <c r="GHZ324" s="35"/>
      <c r="GIA324" s="35"/>
      <c r="GIB324" s="15"/>
      <c r="GID324" s="13"/>
      <c r="GIE324" s="35"/>
      <c r="GIF324" s="35"/>
      <c r="GIG324" s="15"/>
      <c r="GII324" s="13"/>
      <c r="GIJ324" s="35"/>
      <c r="GIK324" s="35"/>
      <c r="GIL324" s="15"/>
      <c r="GIN324" s="13"/>
      <c r="GIO324" s="35"/>
      <c r="GIP324" s="35"/>
      <c r="GIQ324" s="15"/>
      <c r="GIS324" s="13"/>
      <c r="GIT324" s="35"/>
      <c r="GIU324" s="35"/>
      <c r="GIV324" s="15"/>
      <c r="GIX324" s="13"/>
      <c r="GIY324" s="35"/>
      <c r="GIZ324" s="35"/>
      <c r="GJA324" s="15"/>
      <c r="GJC324" s="13"/>
      <c r="GJD324" s="35"/>
      <c r="GJE324" s="35"/>
      <c r="GJF324" s="15"/>
      <c r="GJH324" s="13"/>
      <c r="GJI324" s="35"/>
      <c r="GJJ324" s="35"/>
      <c r="GJK324" s="15"/>
      <c r="GJM324" s="13"/>
      <c r="GJN324" s="35"/>
      <c r="GJO324" s="35"/>
      <c r="GJP324" s="15"/>
      <c r="GJR324" s="13"/>
      <c r="GJS324" s="35"/>
      <c r="GJT324" s="35"/>
      <c r="GJU324" s="15"/>
      <c r="GJW324" s="13"/>
      <c r="GJX324" s="35"/>
      <c r="GJY324" s="35"/>
      <c r="GJZ324" s="15"/>
      <c r="GKB324" s="13"/>
      <c r="GKC324" s="35"/>
      <c r="GKD324" s="35"/>
      <c r="GKE324" s="15"/>
      <c r="GKG324" s="13"/>
      <c r="GKH324" s="35"/>
      <c r="GKI324" s="35"/>
      <c r="GKJ324" s="15"/>
      <c r="GKL324" s="13"/>
      <c r="GKM324" s="35"/>
      <c r="GKN324" s="35"/>
      <c r="GKO324" s="15"/>
      <c r="GKQ324" s="13"/>
      <c r="GKR324" s="35"/>
      <c r="GKS324" s="35"/>
      <c r="GKT324" s="15"/>
      <c r="GKV324" s="13"/>
      <c r="GKW324" s="35"/>
      <c r="GKX324" s="35"/>
      <c r="GKY324" s="15"/>
      <c r="GLA324" s="13"/>
      <c r="GLB324" s="35"/>
      <c r="GLC324" s="35"/>
      <c r="GLD324" s="15"/>
      <c r="GLF324" s="13"/>
      <c r="GLG324" s="35"/>
      <c r="GLH324" s="35"/>
      <c r="GLI324" s="15"/>
      <c r="GLK324" s="13"/>
      <c r="GLL324" s="35"/>
      <c r="GLM324" s="35"/>
      <c r="GLN324" s="15"/>
      <c r="GLP324" s="13"/>
      <c r="GLQ324" s="35"/>
      <c r="GLR324" s="35"/>
      <c r="GLS324" s="15"/>
      <c r="GLU324" s="13"/>
      <c r="GLV324" s="35"/>
      <c r="GLW324" s="35"/>
      <c r="GLX324" s="15"/>
      <c r="GLZ324" s="13"/>
      <c r="GMA324" s="35"/>
      <c r="GMB324" s="35"/>
      <c r="GMC324" s="15"/>
      <c r="GME324" s="13"/>
      <c r="GMF324" s="35"/>
      <c r="GMG324" s="35"/>
      <c r="GMH324" s="15"/>
      <c r="GMJ324" s="13"/>
      <c r="GMK324" s="35"/>
      <c r="GML324" s="35"/>
      <c r="GMM324" s="15"/>
      <c r="GMO324" s="13"/>
      <c r="GMP324" s="35"/>
      <c r="GMQ324" s="35"/>
      <c r="GMR324" s="15"/>
      <c r="GMT324" s="13"/>
      <c r="GMU324" s="35"/>
      <c r="GMV324" s="35"/>
      <c r="GMW324" s="15"/>
      <c r="GMY324" s="13"/>
      <c r="GMZ324" s="35"/>
      <c r="GNA324" s="35"/>
      <c r="GNB324" s="15"/>
      <c r="GND324" s="13"/>
      <c r="GNE324" s="35"/>
      <c r="GNF324" s="35"/>
      <c r="GNG324" s="15"/>
      <c r="GNI324" s="13"/>
      <c r="GNJ324" s="35"/>
      <c r="GNK324" s="35"/>
      <c r="GNL324" s="15"/>
      <c r="GNN324" s="13"/>
      <c r="GNO324" s="35"/>
      <c r="GNP324" s="35"/>
      <c r="GNQ324" s="15"/>
      <c r="GNS324" s="13"/>
      <c r="GNT324" s="35"/>
      <c r="GNU324" s="35"/>
      <c r="GNV324" s="15"/>
      <c r="GNX324" s="13"/>
      <c r="GNY324" s="35"/>
      <c r="GNZ324" s="35"/>
      <c r="GOA324" s="15"/>
      <c r="GOC324" s="13"/>
      <c r="GOD324" s="35"/>
      <c r="GOE324" s="35"/>
      <c r="GOF324" s="15"/>
      <c r="GOH324" s="13"/>
      <c r="GOI324" s="35"/>
      <c r="GOJ324" s="35"/>
      <c r="GOK324" s="15"/>
      <c r="GOM324" s="13"/>
      <c r="GON324" s="35"/>
      <c r="GOO324" s="35"/>
      <c r="GOP324" s="15"/>
      <c r="GOR324" s="13"/>
      <c r="GOS324" s="35"/>
      <c r="GOT324" s="35"/>
      <c r="GOU324" s="15"/>
      <c r="GOW324" s="13"/>
      <c r="GOX324" s="35"/>
      <c r="GOY324" s="35"/>
      <c r="GOZ324" s="15"/>
      <c r="GPB324" s="13"/>
      <c r="GPC324" s="35"/>
      <c r="GPD324" s="35"/>
      <c r="GPE324" s="15"/>
      <c r="GPG324" s="13"/>
      <c r="GPH324" s="35"/>
      <c r="GPI324" s="35"/>
      <c r="GPJ324" s="15"/>
      <c r="GPL324" s="13"/>
      <c r="GPM324" s="35"/>
      <c r="GPN324" s="35"/>
      <c r="GPO324" s="15"/>
      <c r="GPQ324" s="13"/>
      <c r="GPR324" s="35"/>
      <c r="GPS324" s="35"/>
      <c r="GPT324" s="15"/>
      <c r="GPV324" s="13"/>
      <c r="GPW324" s="35"/>
      <c r="GPX324" s="35"/>
      <c r="GPY324" s="15"/>
      <c r="GQA324" s="13"/>
      <c r="GQB324" s="35"/>
      <c r="GQC324" s="35"/>
      <c r="GQD324" s="15"/>
      <c r="GQF324" s="13"/>
      <c r="GQG324" s="35"/>
      <c r="GQH324" s="35"/>
      <c r="GQI324" s="15"/>
      <c r="GQK324" s="13"/>
      <c r="GQL324" s="35"/>
      <c r="GQM324" s="35"/>
      <c r="GQN324" s="15"/>
      <c r="GQP324" s="13"/>
      <c r="GQQ324" s="35"/>
      <c r="GQR324" s="35"/>
      <c r="GQS324" s="15"/>
      <c r="GQU324" s="13"/>
      <c r="GQV324" s="35"/>
      <c r="GQW324" s="35"/>
      <c r="GQX324" s="15"/>
      <c r="GQZ324" s="13"/>
      <c r="GRA324" s="35"/>
      <c r="GRB324" s="35"/>
      <c r="GRC324" s="15"/>
      <c r="GRE324" s="13"/>
      <c r="GRF324" s="35"/>
      <c r="GRG324" s="35"/>
      <c r="GRH324" s="15"/>
      <c r="GRJ324" s="13"/>
      <c r="GRK324" s="35"/>
      <c r="GRL324" s="35"/>
      <c r="GRM324" s="15"/>
      <c r="GRO324" s="13"/>
      <c r="GRP324" s="35"/>
      <c r="GRQ324" s="35"/>
      <c r="GRR324" s="15"/>
      <c r="GRT324" s="13"/>
      <c r="GRU324" s="35"/>
      <c r="GRV324" s="35"/>
      <c r="GRW324" s="15"/>
      <c r="GRY324" s="13"/>
      <c r="GRZ324" s="35"/>
      <c r="GSA324" s="35"/>
      <c r="GSB324" s="15"/>
      <c r="GSD324" s="13"/>
      <c r="GSE324" s="35"/>
      <c r="GSF324" s="35"/>
      <c r="GSG324" s="15"/>
      <c r="GSI324" s="13"/>
      <c r="GSJ324" s="35"/>
      <c r="GSK324" s="35"/>
      <c r="GSL324" s="15"/>
      <c r="GSN324" s="13"/>
      <c r="GSO324" s="35"/>
      <c r="GSP324" s="35"/>
      <c r="GSQ324" s="15"/>
      <c r="GSS324" s="13"/>
      <c r="GST324" s="35"/>
      <c r="GSU324" s="35"/>
      <c r="GSV324" s="15"/>
      <c r="GSX324" s="13"/>
      <c r="GSY324" s="35"/>
      <c r="GSZ324" s="35"/>
      <c r="GTA324" s="15"/>
      <c r="GTC324" s="13"/>
      <c r="GTD324" s="35"/>
      <c r="GTE324" s="35"/>
      <c r="GTF324" s="15"/>
      <c r="GTH324" s="13"/>
      <c r="GTI324" s="35"/>
      <c r="GTJ324" s="35"/>
      <c r="GTK324" s="15"/>
      <c r="GTM324" s="13"/>
      <c r="GTN324" s="35"/>
      <c r="GTO324" s="35"/>
      <c r="GTP324" s="15"/>
      <c r="GTR324" s="13"/>
      <c r="GTS324" s="35"/>
      <c r="GTT324" s="35"/>
      <c r="GTU324" s="15"/>
      <c r="GTW324" s="13"/>
      <c r="GTX324" s="35"/>
      <c r="GTY324" s="35"/>
      <c r="GTZ324" s="15"/>
      <c r="GUB324" s="13"/>
      <c r="GUC324" s="35"/>
      <c r="GUD324" s="35"/>
      <c r="GUE324" s="15"/>
      <c r="GUG324" s="13"/>
      <c r="GUH324" s="35"/>
      <c r="GUI324" s="35"/>
      <c r="GUJ324" s="15"/>
      <c r="GUL324" s="13"/>
      <c r="GUM324" s="35"/>
      <c r="GUN324" s="35"/>
      <c r="GUO324" s="15"/>
      <c r="GUQ324" s="13"/>
      <c r="GUR324" s="35"/>
      <c r="GUS324" s="35"/>
      <c r="GUT324" s="15"/>
      <c r="GUV324" s="13"/>
      <c r="GUW324" s="35"/>
      <c r="GUX324" s="35"/>
      <c r="GUY324" s="15"/>
      <c r="GVA324" s="13"/>
      <c r="GVB324" s="35"/>
      <c r="GVC324" s="35"/>
      <c r="GVD324" s="15"/>
      <c r="GVF324" s="13"/>
      <c r="GVG324" s="35"/>
      <c r="GVH324" s="35"/>
      <c r="GVI324" s="15"/>
      <c r="GVK324" s="13"/>
      <c r="GVL324" s="35"/>
      <c r="GVM324" s="35"/>
      <c r="GVN324" s="15"/>
      <c r="GVP324" s="13"/>
      <c r="GVQ324" s="35"/>
      <c r="GVR324" s="35"/>
      <c r="GVS324" s="15"/>
      <c r="GVU324" s="13"/>
      <c r="GVV324" s="35"/>
      <c r="GVW324" s="35"/>
      <c r="GVX324" s="15"/>
      <c r="GVZ324" s="13"/>
      <c r="GWA324" s="35"/>
      <c r="GWB324" s="35"/>
      <c r="GWC324" s="15"/>
      <c r="GWE324" s="13"/>
      <c r="GWF324" s="35"/>
      <c r="GWG324" s="35"/>
      <c r="GWH324" s="15"/>
      <c r="GWJ324" s="13"/>
      <c r="GWK324" s="35"/>
      <c r="GWL324" s="35"/>
      <c r="GWM324" s="15"/>
      <c r="GWO324" s="13"/>
      <c r="GWP324" s="35"/>
      <c r="GWQ324" s="35"/>
      <c r="GWR324" s="15"/>
      <c r="GWT324" s="13"/>
      <c r="GWU324" s="35"/>
      <c r="GWV324" s="35"/>
      <c r="GWW324" s="15"/>
      <c r="GWY324" s="13"/>
      <c r="GWZ324" s="35"/>
      <c r="GXA324" s="35"/>
      <c r="GXB324" s="15"/>
      <c r="GXD324" s="13"/>
      <c r="GXE324" s="35"/>
      <c r="GXF324" s="35"/>
      <c r="GXG324" s="15"/>
      <c r="GXI324" s="13"/>
      <c r="GXJ324" s="35"/>
      <c r="GXK324" s="35"/>
      <c r="GXL324" s="15"/>
      <c r="GXN324" s="13"/>
      <c r="GXO324" s="35"/>
      <c r="GXP324" s="35"/>
      <c r="GXQ324" s="15"/>
      <c r="GXS324" s="13"/>
      <c r="GXT324" s="35"/>
      <c r="GXU324" s="35"/>
      <c r="GXV324" s="15"/>
      <c r="GXX324" s="13"/>
      <c r="GXY324" s="35"/>
      <c r="GXZ324" s="35"/>
      <c r="GYA324" s="15"/>
      <c r="GYC324" s="13"/>
      <c r="GYD324" s="35"/>
      <c r="GYE324" s="35"/>
      <c r="GYF324" s="15"/>
      <c r="GYH324" s="13"/>
      <c r="GYI324" s="35"/>
      <c r="GYJ324" s="35"/>
      <c r="GYK324" s="15"/>
      <c r="GYM324" s="13"/>
      <c r="GYN324" s="35"/>
      <c r="GYO324" s="35"/>
      <c r="GYP324" s="15"/>
      <c r="GYR324" s="13"/>
      <c r="GYS324" s="35"/>
      <c r="GYT324" s="35"/>
      <c r="GYU324" s="15"/>
      <c r="GYW324" s="13"/>
      <c r="GYX324" s="35"/>
      <c r="GYY324" s="35"/>
      <c r="GYZ324" s="15"/>
      <c r="GZB324" s="13"/>
      <c r="GZC324" s="35"/>
      <c r="GZD324" s="35"/>
      <c r="GZE324" s="15"/>
      <c r="GZG324" s="13"/>
      <c r="GZH324" s="35"/>
      <c r="GZI324" s="35"/>
      <c r="GZJ324" s="15"/>
      <c r="GZL324" s="13"/>
      <c r="GZM324" s="35"/>
      <c r="GZN324" s="35"/>
      <c r="GZO324" s="15"/>
      <c r="GZQ324" s="13"/>
      <c r="GZR324" s="35"/>
      <c r="GZS324" s="35"/>
      <c r="GZT324" s="15"/>
      <c r="GZV324" s="13"/>
      <c r="GZW324" s="35"/>
      <c r="GZX324" s="35"/>
      <c r="GZY324" s="15"/>
      <c r="HAA324" s="13"/>
      <c r="HAB324" s="35"/>
      <c r="HAC324" s="35"/>
      <c r="HAD324" s="15"/>
      <c r="HAF324" s="13"/>
      <c r="HAG324" s="35"/>
      <c r="HAH324" s="35"/>
      <c r="HAI324" s="15"/>
      <c r="HAK324" s="13"/>
      <c r="HAL324" s="35"/>
      <c r="HAM324" s="35"/>
      <c r="HAN324" s="15"/>
      <c r="HAP324" s="13"/>
      <c r="HAQ324" s="35"/>
      <c r="HAR324" s="35"/>
      <c r="HAS324" s="15"/>
      <c r="HAU324" s="13"/>
      <c r="HAV324" s="35"/>
      <c r="HAW324" s="35"/>
      <c r="HAX324" s="15"/>
      <c r="HAZ324" s="13"/>
      <c r="HBA324" s="35"/>
      <c r="HBB324" s="35"/>
      <c r="HBC324" s="15"/>
      <c r="HBE324" s="13"/>
      <c r="HBF324" s="35"/>
      <c r="HBG324" s="35"/>
      <c r="HBH324" s="15"/>
      <c r="HBJ324" s="13"/>
      <c r="HBK324" s="35"/>
      <c r="HBL324" s="35"/>
      <c r="HBM324" s="15"/>
      <c r="HBO324" s="13"/>
      <c r="HBP324" s="35"/>
      <c r="HBQ324" s="35"/>
      <c r="HBR324" s="15"/>
      <c r="HBT324" s="13"/>
      <c r="HBU324" s="35"/>
      <c r="HBV324" s="35"/>
      <c r="HBW324" s="15"/>
      <c r="HBY324" s="13"/>
      <c r="HBZ324" s="35"/>
      <c r="HCA324" s="35"/>
      <c r="HCB324" s="15"/>
      <c r="HCD324" s="13"/>
      <c r="HCE324" s="35"/>
      <c r="HCF324" s="35"/>
      <c r="HCG324" s="15"/>
      <c r="HCI324" s="13"/>
      <c r="HCJ324" s="35"/>
      <c r="HCK324" s="35"/>
      <c r="HCL324" s="15"/>
      <c r="HCN324" s="13"/>
      <c r="HCO324" s="35"/>
      <c r="HCP324" s="35"/>
      <c r="HCQ324" s="15"/>
      <c r="HCS324" s="13"/>
      <c r="HCT324" s="35"/>
      <c r="HCU324" s="35"/>
      <c r="HCV324" s="15"/>
      <c r="HCX324" s="13"/>
      <c r="HCY324" s="35"/>
      <c r="HCZ324" s="35"/>
      <c r="HDA324" s="15"/>
      <c r="HDC324" s="13"/>
      <c r="HDD324" s="35"/>
      <c r="HDE324" s="35"/>
      <c r="HDF324" s="15"/>
      <c r="HDH324" s="13"/>
      <c r="HDI324" s="35"/>
      <c r="HDJ324" s="35"/>
      <c r="HDK324" s="15"/>
      <c r="HDM324" s="13"/>
      <c r="HDN324" s="35"/>
      <c r="HDO324" s="35"/>
      <c r="HDP324" s="15"/>
      <c r="HDR324" s="13"/>
      <c r="HDS324" s="35"/>
      <c r="HDT324" s="35"/>
      <c r="HDU324" s="15"/>
      <c r="HDW324" s="13"/>
      <c r="HDX324" s="35"/>
      <c r="HDY324" s="35"/>
      <c r="HDZ324" s="15"/>
      <c r="HEB324" s="13"/>
      <c r="HEC324" s="35"/>
      <c r="HED324" s="35"/>
      <c r="HEE324" s="15"/>
      <c r="HEG324" s="13"/>
      <c r="HEH324" s="35"/>
      <c r="HEI324" s="35"/>
      <c r="HEJ324" s="15"/>
      <c r="HEL324" s="13"/>
      <c r="HEM324" s="35"/>
      <c r="HEN324" s="35"/>
      <c r="HEO324" s="15"/>
      <c r="HEQ324" s="13"/>
      <c r="HER324" s="35"/>
      <c r="HES324" s="35"/>
      <c r="HET324" s="15"/>
      <c r="HEV324" s="13"/>
      <c r="HEW324" s="35"/>
      <c r="HEX324" s="35"/>
      <c r="HEY324" s="15"/>
      <c r="HFA324" s="13"/>
      <c r="HFB324" s="35"/>
      <c r="HFC324" s="35"/>
      <c r="HFD324" s="15"/>
      <c r="HFF324" s="13"/>
      <c r="HFG324" s="35"/>
      <c r="HFH324" s="35"/>
      <c r="HFI324" s="15"/>
      <c r="HFK324" s="13"/>
      <c r="HFL324" s="35"/>
      <c r="HFM324" s="35"/>
      <c r="HFN324" s="15"/>
      <c r="HFP324" s="13"/>
      <c r="HFQ324" s="35"/>
      <c r="HFR324" s="35"/>
      <c r="HFS324" s="15"/>
      <c r="HFU324" s="13"/>
      <c r="HFV324" s="35"/>
      <c r="HFW324" s="35"/>
      <c r="HFX324" s="15"/>
      <c r="HFZ324" s="13"/>
      <c r="HGA324" s="35"/>
      <c r="HGB324" s="35"/>
      <c r="HGC324" s="15"/>
      <c r="HGE324" s="13"/>
      <c r="HGF324" s="35"/>
      <c r="HGG324" s="35"/>
      <c r="HGH324" s="15"/>
      <c r="HGJ324" s="13"/>
      <c r="HGK324" s="35"/>
      <c r="HGL324" s="35"/>
      <c r="HGM324" s="15"/>
      <c r="HGO324" s="13"/>
      <c r="HGP324" s="35"/>
      <c r="HGQ324" s="35"/>
      <c r="HGR324" s="15"/>
      <c r="HGT324" s="13"/>
      <c r="HGU324" s="35"/>
      <c r="HGV324" s="35"/>
      <c r="HGW324" s="15"/>
      <c r="HGY324" s="13"/>
      <c r="HGZ324" s="35"/>
      <c r="HHA324" s="35"/>
      <c r="HHB324" s="15"/>
      <c r="HHD324" s="13"/>
      <c r="HHE324" s="35"/>
      <c r="HHF324" s="35"/>
      <c r="HHG324" s="15"/>
      <c r="HHI324" s="13"/>
      <c r="HHJ324" s="35"/>
      <c r="HHK324" s="35"/>
      <c r="HHL324" s="15"/>
      <c r="HHN324" s="13"/>
      <c r="HHO324" s="35"/>
      <c r="HHP324" s="35"/>
      <c r="HHQ324" s="15"/>
      <c r="HHS324" s="13"/>
      <c r="HHT324" s="35"/>
      <c r="HHU324" s="35"/>
      <c r="HHV324" s="15"/>
      <c r="HHX324" s="13"/>
      <c r="HHY324" s="35"/>
      <c r="HHZ324" s="35"/>
      <c r="HIA324" s="15"/>
      <c r="HIC324" s="13"/>
      <c r="HID324" s="35"/>
      <c r="HIE324" s="35"/>
      <c r="HIF324" s="15"/>
      <c r="HIH324" s="13"/>
      <c r="HII324" s="35"/>
      <c r="HIJ324" s="35"/>
      <c r="HIK324" s="15"/>
      <c r="HIM324" s="13"/>
      <c r="HIN324" s="35"/>
      <c r="HIO324" s="35"/>
      <c r="HIP324" s="15"/>
      <c r="HIR324" s="13"/>
      <c r="HIS324" s="35"/>
      <c r="HIT324" s="35"/>
      <c r="HIU324" s="15"/>
      <c r="HIW324" s="13"/>
      <c r="HIX324" s="35"/>
      <c r="HIY324" s="35"/>
      <c r="HIZ324" s="15"/>
      <c r="HJB324" s="13"/>
      <c r="HJC324" s="35"/>
      <c r="HJD324" s="35"/>
      <c r="HJE324" s="15"/>
      <c r="HJG324" s="13"/>
      <c r="HJH324" s="35"/>
      <c r="HJI324" s="35"/>
      <c r="HJJ324" s="15"/>
      <c r="HJL324" s="13"/>
      <c r="HJM324" s="35"/>
      <c r="HJN324" s="35"/>
      <c r="HJO324" s="15"/>
      <c r="HJQ324" s="13"/>
      <c r="HJR324" s="35"/>
      <c r="HJS324" s="35"/>
      <c r="HJT324" s="15"/>
      <c r="HJV324" s="13"/>
      <c r="HJW324" s="35"/>
      <c r="HJX324" s="35"/>
      <c r="HJY324" s="15"/>
      <c r="HKA324" s="13"/>
      <c r="HKB324" s="35"/>
      <c r="HKC324" s="35"/>
      <c r="HKD324" s="15"/>
      <c r="HKF324" s="13"/>
      <c r="HKG324" s="35"/>
      <c r="HKH324" s="35"/>
      <c r="HKI324" s="15"/>
      <c r="HKK324" s="13"/>
      <c r="HKL324" s="35"/>
      <c r="HKM324" s="35"/>
      <c r="HKN324" s="15"/>
      <c r="HKP324" s="13"/>
      <c r="HKQ324" s="35"/>
      <c r="HKR324" s="35"/>
      <c r="HKS324" s="15"/>
      <c r="HKU324" s="13"/>
      <c r="HKV324" s="35"/>
      <c r="HKW324" s="35"/>
      <c r="HKX324" s="15"/>
      <c r="HKZ324" s="13"/>
      <c r="HLA324" s="35"/>
      <c r="HLB324" s="35"/>
      <c r="HLC324" s="15"/>
      <c r="HLE324" s="13"/>
      <c r="HLF324" s="35"/>
      <c r="HLG324" s="35"/>
      <c r="HLH324" s="15"/>
      <c r="HLJ324" s="13"/>
      <c r="HLK324" s="35"/>
      <c r="HLL324" s="35"/>
      <c r="HLM324" s="15"/>
      <c r="HLO324" s="13"/>
      <c r="HLP324" s="35"/>
      <c r="HLQ324" s="35"/>
      <c r="HLR324" s="15"/>
      <c r="HLT324" s="13"/>
      <c r="HLU324" s="35"/>
      <c r="HLV324" s="35"/>
      <c r="HLW324" s="15"/>
      <c r="HLY324" s="13"/>
      <c r="HLZ324" s="35"/>
      <c r="HMA324" s="35"/>
      <c r="HMB324" s="15"/>
      <c r="HMD324" s="13"/>
      <c r="HME324" s="35"/>
      <c r="HMF324" s="35"/>
      <c r="HMG324" s="15"/>
      <c r="HMI324" s="13"/>
      <c r="HMJ324" s="35"/>
      <c r="HMK324" s="35"/>
      <c r="HML324" s="15"/>
      <c r="HMN324" s="13"/>
      <c r="HMO324" s="35"/>
      <c r="HMP324" s="35"/>
      <c r="HMQ324" s="15"/>
      <c r="HMS324" s="13"/>
      <c r="HMT324" s="35"/>
      <c r="HMU324" s="35"/>
      <c r="HMV324" s="15"/>
      <c r="HMX324" s="13"/>
      <c r="HMY324" s="35"/>
      <c r="HMZ324" s="35"/>
      <c r="HNA324" s="15"/>
      <c r="HNC324" s="13"/>
      <c r="HND324" s="35"/>
      <c r="HNE324" s="35"/>
      <c r="HNF324" s="15"/>
      <c r="HNH324" s="13"/>
      <c r="HNI324" s="35"/>
      <c r="HNJ324" s="35"/>
      <c r="HNK324" s="15"/>
      <c r="HNM324" s="13"/>
      <c r="HNN324" s="35"/>
      <c r="HNO324" s="35"/>
      <c r="HNP324" s="15"/>
      <c r="HNR324" s="13"/>
      <c r="HNS324" s="35"/>
      <c r="HNT324" s="35"/>
      <c r="HNU324" s="15"/>
      <c r="HNW324" s="13"/>
      <c r="HNX324" s="35"/>
      <c r="HNY324" s="35"/>
      <c r="HNZ324" s="15"/>
      <c r="HOB324" s="13"/>
      <c r="HOC324" s="35"/>
      <c r="HOD324" s="35"/>
      <c r="HOE324" s="15"/>
      <c r="HOG324" s="13"/>
      <c r="HOH324" s="35"/>
      <c r="HOI324" s="35"/>
      <c r="HOJ324" s="15"/>
      <c r="HOL324" s="13"/>
      <c r="HOM324" s="35"/>
      <c r="HON324" s="35"/>
      <c r="HOO324" s="15"/>
      <c r="HOQ324" s="13"/>
      <c r="HOR324" s="35"/>
      <c r="HOS324" s="35"/>
      <c r="HOT324" s="15"/>
      <c r="HOV324" s="13"/>
      <c r="HOW324" s="35"/>
      <c r="HOX324" s="35"/>
      <c r="HOY324" s="15"/>
      <c r="HPA324" s="13"/>
      <c r="HPB324" s="35"/>
      <c r="HPC324" s="35"/>
      <c r="HPD324" s="15"/>
      <c r="HPF324" s="13"/>
      <c r="HPG324" s="35"/>
      <c r="HPH324" s="35"/>
      <c r="HPI324" s="15"/>
      <c r="HPK324" s="13"/>
      <c r="HPL324" s="35"/>
      <c r="HPM324" s="35"/>
      <c r="HPN324" s="15"/>
      <c r="HPP324" s="13"/>
      <c r="HPQ324" s="35"/>
      <c r="HPR324" s="35"/>
      <c r="HPS324" s="15"/>
      <c r="HPU324" s="13"/>
      <c r="HPV324" s="35"/>
      <c r="HPW324" s="35"/>
      <c r="HPX324" s="15"/>
      <c r="HPZ324" s="13"/>
      <c r="HQA324" s="35"/>
      <c r="HQB324" s="35"/>
      <c r="HQC324" s="15"/>
      <c r="HQE324" s="13"/>
      <c r="HQF324" s="35"/>
      <c r="HQG324" s="35"/>
      <c r="HQH324" s="15"/>
      <c r="HQJ324" s="13"/>
      <c r="HQK324" s="35"/>
      <c r="HQL324" s="35"/>
      <c r="HQM324" s="15"/>
      <c r="HQO324" s="13"/>
      <c r="HQP324" s="35"/>
      <c r="HQQ324" s="35"/>
      <c r="HQR324" s="15"/>
      <c r="HQT324" s="13"/>
      <c r="HQU324" s="35"/>
      <c r="HQV324" s="35"/>
      <c r="HQW324" s="15"/>
      <c r="HQY324" s="13"/>
      <c r="HQZ324" s="35"/>
      <c r="HRA324" s="35"/>
      <c r="HRB324" s="15"/>
      <c r="HRD324" s="13"/>
      <c r="HRE324" s="35"/>
      <c r="HRF324" s="35"/>
      <c r="HRG324" s="15"/>
      <c r="HRI324" s="13"/>
      <c r="HRJ324" s="35"/>
      <c r="HRK324" s="35"/>
      <c r="HRL324" s="15"/>
      <c r="HRN324" s="13"/>
      <c r="HRO324" s="35"/>
      <c r="HRP324" s="35"/>
      <c r="HRQ324" s="15"/>
      <c r="HRS324" s="13"/>
      <c r="HRT324" s="35"/>
      <c r="HRU324" s="35"/>
      <c r="HRV324" s="15"/>
      <c r="HRX324" s="13"/>
      <c r="HRY324" s="35"/>
      <c r="HRZ324" s="35"/>
      <c r="HSA324" s="15"/>
      <c r="HSC324" s="13"/>
      <c r="HSD324" s="35"/>
      <c r="HSE324" s="35"/>
      <c r="HSF324" s="15"/>
      <c r="HSH324" s="13"/>
      <c r="HSI324" s="35"/>
      <c r="HSJ324" s="35"/>
      <c r="HSK324" s="15"/>
      <c r="HSM324" s="13"/>
      <c r="HSN324" s="35"/>
      <c r="HSO324" s="35"/>
      <c r="HSP324" s="15"/>
      <c r="HSR324" s="13"/>
      <c r="HSS324" s="35"/>
      <c r="HST324" s="35"/>
      <c r="HSU324" s="15"/>
      <c r="HSW324" s="13"/>
      <c r="HSX324" s="35"/>
      <c r="HSY324" s="35"/>
      <c r="HSZ324" s="15"/>
      <c r="HTB324" s="13"/>
      <c r="HTC324" s="35"/>
      <c r="HTD324" s="35"/>
      <c r="HTE324" s="15"/>
      <c r="HTG324" s="13"/>
      <c r="HTH324" s="35"/>
      <c r="HTI324" s="35"/>
      <c r="HTJ324" s="15"/>
      <c r="HTL324" s="13"/>
      <c r="HTM324" s="35"/>
      <c r="HTN324" s="35"/>
      <c r="HTO324" s="15"/>
      <c r="HTQ324" s="13"/>
      <c r="HTR324" s="35"/>
      <c r="HTS324" s="35"/>
      <c r="HTT324" s="15"/>
      <c r="HTV324" s="13"/>
      <c r="HTW324" s="35"/>
      <c r="HTX324" s="35"/>
      <c r="HTY324" s="15"/>
      <c r="HUA324" s="13"/>
      <c r="HUB324" s="35"/>
      <c r="HUC324" s="35"/>
      <c r="HUD324" s="15"/>
      <c r="HUF324" s="13"/>
      <c r="HUG324" s="35"/>
      <c r="HUH324" s="35"/>
      <c r="HUI324" s="15"/>
      <c r="HUK324" s="13"/>
      <c r="HUL324" s="35"/>
      <c r="HUM324" s="35"/>
      <c r="HUN324" s="15"/>
      <c r="HUP324" s="13"/>
      <c r="HUQ324" s="35"/>
      <c r="HUR324" s="35"/>
      <c r="HUS324" s="15"/>
      <c r="HUU324" s="13"/>
      <c r="HUV324" s="35"/>
      <c r="HUW324" s="35"/>
      <c r="HUX324" s="15"/>
      <c r="HUZ324" s="13"/>
      <c r="HVA324" s="35"/>
      <c r="HVB324" s="35"/>
      <c r="HVC324" s="15"/>
      <c r="HVE324" s="13"/>
      <c r="HVF324" s="35"/>
      <c r="HVG324" s="35"/>
      <c r="HVH324" s="15"/>
      <c r="HVJ324" s="13"/>
      <c r="HVK324" s="35"/>
      <c r="HVL324" s="35"/>
      <c r="HVM324" s="15"/>
      <c r="HVO324" s="13"/>
      <c r="HVP324" s="35"/>
      <c r="HVQ324" s="35"/>
      <c r="HVR324" s="15"/>
      <c r="HVT324" s="13"/>
      <c r="HVU324" s="35"/>
      <c r="HVV324" s="35"/>
      <c r="HVW324" s="15"/>
      <c r="HVY324" s="13"/>
      <c r="HVZ324" s="35"/>
      <c r="HWA324" s="35"/>
      <c r="HWB324" s="15"/>
      <c r="HWD324" s="13"/>
      <c r="HWE324" s="35"/>
      <c r="HWF324" s="35"/>
      <c r="HWG324" s="15"/>
      <c r="HWI324" s="13"/>
      <c r="HWJ324" s="35"/>
      <c r="HWK324" s="35"/>
      <c r="HWL324" s="15"/>
      <c r="HWN324" s="13"/>
      <c r="HWO324" s="35"/>
      <c r="HWP324" s="35"/>
      <c r="HWQ324" s="15"/>
      <c r="HWS324" s="13"/>
      <c r="HWT324" s="35"/>
      <c r="HWU324" s="35"/>
      <c r="HWV324" s="15"/>
      <c r="HWX324" s="13"/>
      <c r="HWY324" s="35"/>
      <c r="HWZ324" s="35"/>
      <c r="HXA324" s="15"/>
      <c r="HXC324" s="13"/>
      <c r="HXD324" s="35"/>
      <c r="HXE324" s="35"/>
      <c r="HXF324" s="15"/>
      <c r="HXH324" s="13"/>
      <c r="HXI324" s="35"/>
      <c r="HXJ324" s="35"/>
      <c r="HXK324" s="15"/>
      <c r="HXM324" s="13"/>
      <c r="HXN324" s="35"/>
      <c r="HXO324" s="35"/>
      <c r="HXP324" s="15"/>
      <c r="HXR324" s="13"/>
      <c r="HXS324" s="35"/>
      <c r="HXT324" s="35"/>
      <c r="HXU324" s="15"/>
      <c r="HXW324" s="13"/>
      <c r="HXX324" s="35"/>
      <c r="HXY324" s="35"/>
      <c r="HXZ324" s="15"/>
      <c r="HYB324" s="13"/>
      <c r="HYC324" s="35"/>
      <c r="HYD324" s="35"/>
      <c r="HYE324" s="15"/>
      <c r="HYG324" s="13"/>
      <c r="HYH324" s="35"/>
      <c r="HYI324" s="35"/>
      <c r="HYJ324" s="15"/>
      <c r="HYL324" s="13"/>
      <c r="HYM324" s="35"/>
      <c r="HYN324" s="35"/>
      <c r="HYO324" s="15"/>
      <c r="HYQ324" s="13"/>
      <c r="HYR324" s="35"/>
      <c r="HYS324" s="35"/>
      <c r="HYT324" s="15"/>
      <c r="HYV324" s="13"/>
      <c r="HYW324" s="35"/>
      <c r="HYX324" s="35"/>
      <c r="HYY324" s="15"/>
      <c r="HZA324" s="13"/>
      <c r="HZB324" s="35"/>
      <c r="HZC324" s="35"/>
      <c r="HZD324" s="15"/>
      <c r="HZF324" s="13"/>
      <c r="HZG324" s="35"/>
      <c r="HZH324" s="35"/>
      <c r="HZI324" s="15"/>
      <c r="HZK324" s="13"/>
      <c r="HZL324" s="35"/>
      <c r="HZM324" s="35"/>
      <c r="HZN324" s="15"/>
      <c r="HZP324" s="13"/>
      <c r="HZQ324" s="35"/>
      <c r="HZR324" s="35"/>
      <c r="HZS324" s="15"/>
      <c r="HZU324" s="13"/>
      <c r="HZV324" s="35"/>
      <c r="HZW324" s="35"/>
      <c r="HZX324" s="15"/>
      <c r="HZZ324" s="13"/>
      <c r="IAA324" s="35"/>
      <c r="IAB324" s="35"/>
      <c r="IAC324" s="15"/>
      <c r="IAE324" s="13"/>
      <c r="IAF324" s="35"/>
      <c r="IAG324" s="35"/>
      <c r="IAH324" s="15"/>
      <c r="IAJ324" s="13"/>
      <c r="IAK324" s="35"/>
      <c r="IAL324" s="35"/>
      <c r="IAM324" s="15"/>
      <c r="IAO324" s="13"/>
      <c r="IAP324" s="35"/>
      <c r="IAQ324" s="35"/>
      <c r="IAR324" s="15"/>
      <c r="IAT324" s="13"/>
      <c r="IAU324" s="35"/>
      <c r="IAV324" s="35"/>
      <c r="IAW324" s="15"/>
      <c r="IAY324" s="13"/>
      <c r="IAZ324" s="35"/>
      <c r="IBA324" s="35"/>
      <c r="IBB324" s="15"/>
      <c r="IBD324" s="13"/>
      <c r="IBE324" s="35"/>
      <c r="IBF324" s="35"/>
      <c r="IBG324" s="15"/>
      <c r="IBI324" s="13"/>
      <c r="IBJ324" s="35"/>
      <c r="IBK324" s="35"/>
      <c r="IBL324" s="15"/>
      <c r="IBN324" s="13"/>
      <c r="IBO324" s="35"/>
      <c r="IBP324" s="35"/>
      <c r="IBQ324" s="15"/>
      <c r="IBS324" s="13"/>
      <c r="IBT324" s="35"/>
      <c r="IBU324" s="35"/>
      <c r="IBV324" s="15"/>
      <c r="IBX324" s="13"/>
      <c r="IBY324" s="35"/>
      <c r="IBZ324" s="35"/>
      <c r="ICA324" s="15"/>
      <c r="ICC324" s="13"/>
      <c r="ICD324" s="35"/>
      <c r="ICE324" s="35"/>
      <c r="ICF324" s="15"/>
      <c r="ICH324" s="13"/>
      <c r="ICI324" s="35"/>
      <c r="ICJ324" s="35"/>
      <c r="ICK324" s="15"/>
      <c r="ICM324" s="13"/>
      <c r="ICN324" s="35"/>
      <c r="ICO324" s="35"/>
      <c r="ICP324" s="15"/>
      <c r="ICR324" s="13"/>
      <c r="ICS324" s="35"/>
      <c r="ICT324" s="35"/>
      <c r="ICU324" s="15"/>
      <c r="ICW324" s="13"/>
      <c r="ICX324" s="35"/>
      <c r="ICY324" s="35"/>
      <c r="ICZ324" s="15"/>
      <c r="IDB324" s="13"/>
      <c r="IDC324" s="35"/>
      <c r="IDD324" s="35"/>
      <c r="IDE324" s="15"/>
      <c r="IDG324" s="13"/>
      <c r="IDH324" s="35"/>
      <c r="IDI324" s="35"/>
      <c r="IDJ324" s="15"/>
      <c r="IDL324" s="13"/>
      <c r="IDM324" s="35"/>
      <c r="IDN324" s="35"/>
      <c r="IDO324" s="15"/>
      <c r="IDQ324" s="13"/>
      <c r="IDR324" s="35"/>
      <c r="IDS324" s="35"/>
      <c r="IDT324" s="15"/>
      <c r="IDV324" s="13"/>
      <c r="IDW324" s="35"/>
      <c r="IDX324" s="35"/>
      <c r="IDY324" s="15"/>
      <c r="IEA324" s="13"/>
      <c r="IEB324" s="35"/>
      <c r="IEC324" s="35"/>
      <c r="IED324" s="15"/>
      <c r="IEF324" s="13"/>
      <c r="IEG324" s="35"/>
      <c r="IEH324" s="35"/>
      <c r="IEI324" s="15"/>
      <c r="IEK324" s="13"/>
      <c r="IEL324" s="35"/>
      <c r="IEM324" s="35"/>
      <c r="IEN324" s="15"/>
      <c r="IEP324" s="13"/>
      <c r="IEQ324" s="35"/>
      <c r="IER324" s="35"/>
      <c r="IES324" s="15"/>
      <c r="IEU324" s="13"/>
      <c r="IEV324" s="35"/>
      <c r="IEW324" s="35"/>
      <c r="IEX324" s="15"/>
      <c r="IEZ324" s="13"/>
      <c r="IFA324" s="35"/>
      <c r="IFB324" s="35"/>
      <c r="IFC324" s="15"/>
      <c r="IFE324" s="13"/>
      <c r="IFF324" s="35"/>
      <c r="IFG324" s="35"/>
      <c r="IFH324" s="15"/>
      <c r="IFJ324" s="13"/>
      <c r="IFK324" s="35"/>
      <c r="IFL324" s="35"/>
      <c r="IFM324" s="15"/>
      <c r="IFO324" s="13"/>
      <c r="IFP324" s="35"/>
      <c r="IFQ324" s="35"/>
      <c r="IFR324" s="15"/>
      <c r="IFT324" s="13"/>
      <c r="IFU324" s="35"/>
      <c r="IFV324" s="35"/>
      <c r="IFW324" s="15"/>
      <c r="IFY324" s="13"/>
      <c r="IFZ324" s="35"/>
      <c r="IGA324" s="35"/>
      <c r="IGB324" s="15"/>
      <c r="IGD324" s="13"/>
      <c r="IGE324" s="35"/>
      <c r="IGF324" s="35"/>
      <c r="IGG324" s="15"/>
      <c r="IGI324" s="13"/>
      <c r="IGJ324" s="35"/>
      <c r="IGK324" s="35"/>
      <c r="IGL324" s="15"/>
      <c r="IGN324" s="13"/>
      <c r="IGO324" s="35"/>
      <c r="IGP324" s="35"/>
      <c r="IGQ324" s="15"/>
      <c r="IGS324" s="13"/>
      <c r="IGT324" s="35"/>
      <c r="IGU324" s="35"/>
      <c r="IGV324" s="15"/>
      <c r="IGX324" s="13"/>
      <c r="IGY324" s="35"/>
      <c r="IGZ324" s="35"/>
      <c r="IHA324" s="15"/>
      <c r="IHC324" s="13"/>
      <c r="IHD324" s="35"/>
      <c r="IHE324" s="35"/>
      <c r="IHF324" s="15"/>
      <c r="IHH324" s="13"/>
      <c r="IHI324" s="35"/>
      <c r="IHJ324" s="35"/>
      <c r="IHK324" s="15"/>
      <c r="IHM324" s="13"/>
      <c r="IHN324" s="35"/>
      <c r="IHO324" s="35"/>
      <c r="IHP324" s="15"/>
      <c r="IHR324" s="13"/>
      <c r="IHS324" s="35"/>
      <c r="IHT324" s="35"/>
      <c r="IHU324" s="15"/>
      <c r="IHW324" s="13"/>
      <c r="IHX324" s="35"/>
      <c r="IHY324" s="35"/>
      <c r="IHZ324" s="15"/>
      <c r="IIB324" s="13"/>
      <c r="IIC324" s="35"/>
      <c r="IID324" s="35"/>
      <c r="IIE324" s="15"/>
      <c r="IIG324" s="13"/>
      <c r="IIH324" s="35"/>
      <c r="III324" s="35"/>
      <c r="IIJ324" s="15"/>
      <c r="IIL324" s="13"/>
      <c r="IIM324" s="35"/>
      <c r="IIN324" s="35"/>
      <c r="IIO324" s="15"/>
      <c r="IIQ324" s="13"/>
      <c r="IIR324" s="35"/>
      <c r="IIS324" s="35"/>
      <c r="IIT324" s="15"/>
      <c r="IIV324" s="13"/>
      <c r="IIW324" s="35"/>
      <c r="IIX324" s="35"/>
      <c r="IIY324" s="15"/>
      <c r="IJA324" s="13"/>
      <c r="IJB324" s="35"/>
      <c r="IJC324" s="35"/>
      <c r="IJD324" s="15"/>
      <c r="IJF324" s="13"/>
      <c r="IJG324" s="35"/>
      <c r="IJH324" s="35"/>
      <c r="IJI324" s="15"/>
      <c r="IJK324" s="13"/>
      <c r="IJL324" s="35"/>
      <c r="IJM324" s="35"/>
      <c r="IJN324" s="15"/>
      <c r="IJP324" s="13"/>
      <c r="IJQ324" s="35"/>
      <c r="IJR324" s="35"/>
      <c r="IJS324" s="15"/>
      <c r="IJU324" s="13"/>
      <c r="IJV324" s="35"/>
      <c r="IJW324" s="35"/>
      <c r="IJX324" s="15"/>
      <c r="IJZ324" s="13"/>
      <c r="IKA324" s="35"/>
      <c r="IKB324" s="35"/>
      <c r="IKC324" s="15"/>
      <c r="IKE324" s="13"/>
      <c r="IKF324" s="35"/>
      <c r="IKG324" s="35"/>
      <c r="IKH324" s="15"/>
      <c r="IKJ324" s="13"/>
      <c r="IKK324" s="35"/>
      <c r="IKL324" s="35"/>
      <c r="IKM324" s="15"/>
      <c r="IKO324" s="13"/>
      <c r="IKP324" s="35"/>
      <c r="IKQ324" s="35"/>
      <c r="IKR324" s="15"/>
      <c r="IKT324" s="13"/>
      <c r="IKU324" s="35"/>
      <c r="IKV324" s="35"/>
      <c r="IKW324" s="15"/>
      <c r="IKY324" s="13"/>
      <c r="IKZ324" s="35"/>
      <c r="ILA324" s="35"/>
      <c r="ILB324" s="15"/>
      <c r="ILD324" s="13"/>
      <c r="ILE324" s="35"/>
      <c r="ILF324" s="35"/>
      <c r="ILG324" s="15"/>
      <c r="ILI324" s="13"/>
      <c r="ILJ324" s="35"/>
      <c r="ILK324" s="35"/>
      <c r="ILL324" s="15"/>
      <c r="ILN324" s="13"/>
      <c r="ILO324" s="35"/>
      <c r="ILP324" s="35"/>
      <c r="ILQ324" s="15"/>
      <c r="ILS324" s="13"/>
      <c r="ILT324" s="35"/>
      <c r="ILU324" s="35"/>
      <c r="ILV324" s="15"/>
      <c r="ILX324" s="13"/>
      <c r="ILY324" s="35"/>
      <c r="ILZ324" s="35"/>
      <c r="IMA324" s="15"/>
      <c r="IMC324" s="13"/>
      <c r="IMD324" s="35"/>
      <c r="IME324" s="35"/>
      <c r="IMF324" s="15"/>
      <c r="IMH324" s="13"/>
      <c r="IMI324" s="35"/>
      <c r="IMJ324" s="35"/>
      <c r="IMK324" s="15"/>
      <c r="IMM324" s="13"/>
      <c r="IMN324" s="35"/>
      <c r="IMO324" s="35"/>
      <c r="IMP324" s="15"/>
      <c r="IMR324" s="13"/>
      <c r="IMS324" s="35"/>
      <c r="IMT324" s="35"/>
      <c r="IMU324" s="15"/>
      <c r="IMW324" s="13"/>
      <c r="IMX324" s="35"/>
      <c r="IMY324" s="35"/>
      <c r="IMZ324" s="15"/>
      <c r="INB324" s="13"/>
      <c r="INC324" s="35"/>
      <c r="IND324" s="35"/>
      <c r="INE324" s="15"/>
      <c r="ING324" s="13"/>
      <c r="INH324" s="35"/>
      <c r="INI324" s="35"/>
      <c r="INJ324" s="15"/>
      <c r="INL324" s="13"/>
      <c r="INM324" s="35"/>
      <c r="INN324" s="35"/>
      <c r="INO324" s="15"/>
      <c r="INQ324" s="13"/>
      <c r="INR324" s="35"/>
      <c r="INS324" s="35"/>
      <c r="INT324" s="15"/>
      <c r="INV324" s="13"/>
      <c r="INW324" s="35"/>
      <c r="INX324" s="35"/>
      <c r="INY324" s="15"/>
      <c r="IOA324" s="13"/>
      <c r="IOB324" s="35"/>
      <c r="IOC324" s="35"/>
      <c r="IOD324" s="15"/>
      <c r="IOF324" s="13"/>
      <c r="IOG324" s="35"/>
      <c r="IOH324" s="35"/>
      <c r="IOI324" s="15"/>
      <c r="IOK324" s="13"/>
      <c r="IOL324" s="35"/>
      <c r="IOM324" s="35"/>
      <c r="ION324" s="15"/>
      <c r="IOP324" s="13"/>
      <c r="IOQ324" s="35"/>
      <c r="IOR324" s="35"/>
      <c r="IOS324" s="15"/>
      <c r="IOU324" s="13"/>
      <c r="IOV324" s="35"/>
      <c r="IOW324" s="35"/>
      <c r="IOX324" s="15"/>
      <c r="IOZ324" s="13"/>
      <c r="IPA324" s="35"/>
      <c r="IPB324" s="35"/>
      <c r="IPC324" s="15"/>
      <c r="IPE324" s="13"/>
      <c r="IPF324" s="35"/>
      <c r="IPG324" s="35"/>
      <c r="IPH324" s="15"/>
      <c r="IPJ324" s="13"/>
      <c r="IPK324" s="35"/>
      <c r="IPL324" s="35"/>
      <c r="IPM324" s="15"/>
      <c r="IPO324" s="13"/>
      <c r="IPP324" s="35"/>
      <c r="IPQ324" s="35"/>
      <c r="IPR324" s="15"/>
      <c r="IPT324" s="13"/>
      <c r="IPU324" s="35"/>
      <c r="IPV324" s="35"/>
      <c r="IPW324" s="15"/>
      <c r="IPY324" s="13"/>
      <c r="IPZ324" s="35"/>
      <c r="IQA324" s="35"/>
      <c r="IQB324" s="15"/>
      <c r="IQD324" s="13"/>
      <c r="IQE324" s="35"/>
      <c r="IQF324" s="35"/>
      <c r="IQG324" s="15"/>
      <c r="IQI324" s="13"/>
      <c r="IQJ324" s="35"/>
      <c r="IQK324" s="35"/>
      <c r="IQL324" s="15"/>
      <c r="IQN324" s="13"/>
      <c r="IQO324" s="35"/>
      <c r="IQP324" s="35"/>
      <c r="IQQ324" s="15"/>
      <c r="IQS324" s="13"/>
      <c r="IQT324" s="35"/>
      <c r="IQU324" s="35"/>
      <c r="IQV324" s="15"/>
      <c r="IQX324" s="13"/>
      <c r="IQY324" s="35"/>
      <c r="IQZ324" s="35"/>
      <c r="IRA324" s="15"/>
      <c r="IRC324" s="13"/>
      <c r="IRD324" s="35"/>
      <c r="IRE324" s="35"/>
      <c r="IRF324" s="15"/>
      <c r="IRH324" s="13"/>
      <c r="IRI324" s="35"/>
      <c r="IRJ324" s="35"/>
      <c r="IRK324" s="15"/>
      <c r="IRM324" s="13"/>
      <c r="IRN324" s="35"/>
      <c r="IRO324" s="35"/>
      <c r="IRP324" s="15"/>
      <c r="IRR324" s="13"/>
      <c r="IRS324" s="35"/>
      <c r="IRT324" s="35"/>
      <c r="IRU324" s="15"/>
      <c r="IRW324" s="13"/>
      <c r="IRX324" s="35"/>
      <c r="IRY324" s="35"/>
      <c r="IRZ324" s="15"/>
      <c r="ISB324" s="13"/>
      <c r="ISC324" s="35"/>
      <c r="ISD324" s="35"/>
      <c r="ISE324" s="15"/>
      <c r="ISG324" s="13"/>
      <c r="ISH324" s="35"/>
      <c r="ISI324" s="35"/>
      <c r="ISJ324" s="15"/>
      <c r="ISL324" s="13"/>
      <c r="ISM324" s="35"/>
      <c r="ISN324" s="35"/>
      <c r="ISO324" s="15"/>
      <c r="ISQ324" s="13"/>
      <c r="ISR324" s="35"/>
      <c r="ISS324" s="35"/>
      <c r="IST324" s="15"/>
      <c r="ISV324" s="13"/>
      <c r="ISW324" s="35"/>
      <c r="ISX324" s="35"/>
      <c r="ISY324" s="15"/>
      <c r="ITA324" s="13"/>
      <c r="ITB324" s="35"/>
      <c r="ITC324" s="35"/>
      <c r="ITD324" s="15"/>
      <c r="ITF324" s="13"/>
      <c r="ITG324" s="35"/>
      <c r="ITH324" s="35"/>
      <c r="ITI324" s="15"/>
      <c r="ITK324" s="13"/>
      <c r="ITL324" s="35"/>
      <c r="ITM324" s="35"/>
      <c r="ITN324" s="15"/>
      <c r="ITP324" s="13"/>
      <c r="ITQ324" s="35"/>
      <c r="ITR324" s="35"/>
      <c r="ITS324" s="15"/>
      <c r="ITU324" s="13"/>
      <c r="ITV324" s="35"/>
      <c r="ITW324" s="35"/>
      <c r="ITX324" s="15"/>
      <c r="ITZ324" s="13"/>
      <c r="IUA324" s="35"/>
      <c r="IUB324" s="35"/>
      <c r="IUC324" s="15"/>
      <c r="IUE324" s="13"/>
      <c r="IUF324" s="35"/>
      <c r="IUG324" s="35"/>
      <c r="IUH324" s="15"/>
      <c r="IUJ324" s="13"/>
      <c r="IUK324" s="35"/>
      <c r="IUL324" s="35"/>
      <c r="IUM324" s="15"/>
      <c r="IUO324" s="13"/>
      <c r="IUP324" s="35"/>
      <c r="IUQ324" s="35"/>
      <c r="IUR324" s="15"/>
      <c r="IUT324" s="13"/>
      <c r="IUU324" s="35"/>
      <c r="IUV324" s="35"/>
      <c r="IUW324" s="15"/>
      <c r="IUY324" s="13"/>
      <c r="IUZ324" s="35"/>
      <c r="IVA324" s="35"/>
      <c r="IVB324" s="15"/>
      <c r="IVD324" s="13"/>
      <c r="IVE324" s="35"/>
      <c r="IVF324" s="35"/>
      <c r="IVG324" s="15"/>
      <c r="IVI324" s="13"/>
      <c r="IVJ324" s="35"/>
      <c r="IVK324" s="35"/>
      <c r="IVL324" s="15"/>
      <c r="IVN324" s="13"/>
      <c r="IVO324" s="35"/>
      <c r="IVP324" s="35"/>
      <c r="IVQ324" s="15"/>
      <c r="IVS324" s="13"/>
      <c r="IVT324" s="35"/>
      <c r="IVU324" s="35"/>
      <c r="IVV324" s="15"/>
      <c r="IVX324" s="13"/>
      <c r="IVY324" s="35"/>
      <c r="IVZ324" s="35"/>
      <c r="IWA324" s="15"/>
      <c r="IWC324" s="13"/>
      <c r="IWD324" s="35"/>
      <c r="IWE324" s="35"/>
      <c r="IWF324" s="15"/>
      <c r="IWH324" s="13"/>
      <c r="IWI324" s="35"/>
      <c r="IWJ324" s="35"/>
      <c r="IWK324" s="15"/>
      <c r="IWM324" s="13"/>
      <c r="IWN324" s="35"/>
      <c r="IWO324" s="35"/>
      <c r="IWP324" s="15"/>
      <c r="IWR324" s="13"/>
      <c r="IWS324" s="35"/>
      <c r="IWT324" s="35"/>
      <c r="IWU324" s="15"/>
      <c r="IWW324" s="13"/>
      <c r="IWX324" s="35"/>
      <c r="IWY324" s="35"/>
      <c r="IWZ324" s="15"/>
      <c r="IXB324" s="13"/>
      <c r="IXC324" s="35"/>
      <c r="IXD324" s="35"/>
      <c r="IXE324" s="15"/>
      <c r="IXG324" s="13"/>
      <c r="IXH324" s="35"/>
      <c r="IXI324" s="35"/>
      <c r="IXJ324" s="15"/>
      <c r="IXL324" s="13"/>
      <c r="IXM324" s="35"/>
      <c r="IXN324" s="35"/>
      <c r="IXO324" s="15"/>
      <c r="IXQ324" s="13"/>
      <c r="IXR324" s="35"/>
      <c r="IXS324" s="35"/>
      <c r="IXT324" s="15"/>
      <c r="IXV324" s="13"/>
      <c r="IXW324" s="35"/>
      <c r="IXX324" s="35"/>
      <c r="IXY324" s="15"/>
      <c r="IYA324" s="13"/>
      <c r="IYB324" s="35"/>
      <c r="IYC324" s="35"/>
      <c r="IYD324" s="15"/>
      <c r="IYF324" s="13"/>
      <c r="IYG324" s="35"/>
      <c r="IYH324" s="35"/>
      <c r="IYI324" s="15"/>
      <c r="IYK324" s="13"/>
      <c r="IYL324" s="35"/>
      <c r="IYM324" s="35"/>
      <c r="IYN324" s="15"/>
      <c r="IYP324" s="13"/>
      <c r="IYQ324" s="35"/>
      <c r="IYR324" s="35"/>
      <c r="IYS324" s="15"/>
      <c r="IYU324" s="13"/>
      <c r="IYV324" s="35"/>
      <c r="IYW324" s="35"/>
      <c r="IYX324" s="15"/>
      <c r="IYZ324" s="13"/>
      <c r="IZA324" s="35"/>
      <c r="IZB324" s="35"/>
      <c r="IZC324" s="15"/>
      <c r="IZE324" s="13"/>
      <c r="IZF324" s="35"/>
      <c r="IZG324" s="35"/>
      <c r="IZH324" s="15"/>
      <c r="IZJ324" s="13"/>
      <c r="IZK324" s="35"/>
      <c r="IZL324" s="35"/>
      <c r="IZM324" s="15"/>
      <c r="IZO324" s="13"/>
      <c r="IZP324" s="35"/>
      <c r="IZQ324" s="35"/>
      <c r="IZR324" s="15"/>
      <c r="IZT324" s="13"/>
      <c r="IZU324" s="35"/>
      <c r="IZV324" s="35"/>
      <c r="IZW324" s="15"/>
      <c r="IZY324" s="13"/>
      <c r="IZZ324" s="35"/>
      <c r="JAA324" s="35"/>
      <c r="JAB324" s="15"/>
      <c r="JAD324" s="13"/>
      <c r="JAE324" s="35"/>
      <c r="JAF324" s="35"/>
      <c r="JAG324" s="15"/>
      <c r="JAI324" s="13"/>
      <c r="JAJ324" s="35"/>
      <c r="JAK324" s="35"/>
      <c r="JAL324" s="15"/>
      <c r="JAN324" s="13"/>
      <c r="JAO324" s="35"/>
      <c r="JAP324" s="35"/>
      <c r="JAQ324" s="15"/>
      <c r="JAS324" s="13"/>
      <c r="JAT324" s="35"/>
      <c r="JAU324" s="35"/>
      <c r="JAV324" s="15"/>
      <c r="JAX324" s="13"/>
      <c r="JAY324" s="35"/>
      <c r="JAZ324" s="35"/>
      <c r="JBA324" s="15"/>
      <c r="JBC324" s="13"/>
      <c r="JBD324" s="35"/>
      <c r="JBE324" s="35"/>
      <c r="JBF324" s="15"/>
      <c r="JBH324" s="13"/>
      <c r="JBI324" s="35"/>
      <c r="JBJ324" s="35"/>
      <c r="JBK324" s="15"/>
      <c r="JBM324" s="13"/>
      <c r="JBN324" s="35"/>
      <c r="JBO324" s="35"/>
      <c r="JBP324" s="15"/>
      <c r="JBR324" s="13"/>
      <c r="JBS324" s="35"/>
      <c r="JBT324" s="35"/>
      <c r="JBU324" s="15"/>
      <c r="JBW324" s="13"/>
      <c r="JBX324" s="35"/>
      <c r="JBY324" s="35"/>
      <c r="JBZ324" s="15"/>
      <c r="JCB324" s="13"/>
      <c r="JCC324" s="35"/>
      <c r="JCD324" s="35"/>
      <c r="JCE324" s="15"/>
      <c r="JCG324" s="13"/>
      <c r="JCH324" s="35"/>
      <c r="JCI324" s="35"/>
      <c r="JCJ324" s="15"/>
      <c r="JCL324" s="13"/>
      <c r="JCM324" s="35"/>
      <c r="JCN324" s="35"/>
      <c r="JCO324" s="15"/>
      <c r="JCQ324" s="13"/>
      <c r="JCR324" s="35"/>
      <c r="JCS324" s="35"/>
      <c r="JCT324" s="15"/>
      <c r="JCV324" s="13"/>
      <c r="JCW324" s="35"/>
      <c r="JCX324" s="35"/>
      <c r="JCY324" s="15"/>
      <c r="JDA324" s="13"/>
      <c r="JDB324" s="35"/>
      <c r="JDC324" s="35"/>
      <c r="JDD324" s="15"/>
      <c r="JDF324" s="13"/>
      <c r="JDG324" s="35"/>
      <c r="JDH324" s="35"/>
      <c r="JDI324" s="15"/>
      <c r="JDK324" s="13"/>
      <c r="JDL324" s="35"/>
      <c r="JDM324" s="35"/>
      <c r="JDN324" s="15"/>
      <c r="JDP324" s="13"/>
      <c r="JDQ324" s="35"/>
      <c r="JDR324" s="35"/>
      <c r="JDS324" s="15"/>
      <c r="JDU324" s="13"/>
      <c r="JDV324" s="35"/>
      <c r="JDW324" s="35"/>
      <c r="JDX324" s="15"/>
      <c r="JDZ324" s="13"/>
      <c r="JEA324" s="35"/>
      <c r="JEB324" s="35"/>
      <c r="JEC324" s="15"/>
      <c r="JEE324" s="13"/>
      <c r="JEF324" s="35"/>
      <c r="JEG324" s="35"/>
      <c r="JEH324" s="15"/>
      <c r="JEJ324" s="13"/>
      <c r="JEK324" s="35"/>
      <c r="JEL324" s="35"/>
      <c r="JEM324" s="15"/>
      <c r="JEO324" s="13"/>
      <c r="JEP324" s="35"/>
      <c r="JEQ324" s="35"/>
      <c r="JER324" s="15"/>
      <c r="JET324" s="13"/>
      <c r="JEU324" s="35"/>
      <c r="JEV324" s="35"/>
      <c r="JEW324" s="15"/>
      <c r="JEY324" s="13"/>
      <c r="JEZ324" s="35"/>
      <c r="JFA324" s="35"/>
      <c r="JFB324" s="15"/>
      <c r="JFD324" s="13"/>
      <c r="JFE324" s="35"/>
      <c r="JFF324" s="35"/>
      <c r="JFG324" s="15"/>
      <c r="JFI324" s="13"/>
      <c r="JFJ324" s="35"/>
      <c r="JFK324" s="35"/>
      <c r="JFL324" s="15"/>
      <c r="JFN324" s="13"/>
      <c r="JFO324" s="35"/>
      <c r="JFP324" s="35"/>
      <c r="JFQ324" s="15"/>
      <c r="JFS324" s="13"/>
      <c r="JFT324" s="35"/>
      <c r="JFU324" s="35"/>
      <c r="JFV324" s="15"/>
      <c r="JFX324" s="13"/>
      <c r="JFY324" s="35"/>
      <c r="JFZ324" s="35"/>
      <c r="JGA324" s="15"/>
      <c r="JGC324" s="13"/>
      <c r="JGD324" s="35"/>
      <c r="JGE324" s="35"/>
      <c r="JGF324" s="15"/>
      <c r="JGH324" s="13"/>
      <c r="JGI324" s="35"/>
      <c r="JGJ324" s="35"/>
      <c r="JGK324" s="15"/>
      <c r="JGM324" s="13"/>
      <c r="JGN324" s="35"/>
      <c r="JGO324" s="35"/>
      <c r="JGP324" s="15"/>
      <c r="JGR324" s="13"/>
      <c r="JGS324" s="35"/>
      <c r="JGT324" s="35"/>
      <c r="JGU324" s="15"/>
      <c r="JGW324" s="13"/>
      <c r="JGX324" s="35"/>
      <c r="JGY324" s="35"/>
      <c r="JGZ324" s="15"/>
      <c r="JHB324" s="13"/>
      <c r="JHC324" s="35"/>
      <c r="JHD324" s="35"/>
      <c r="JHE324" s="15"/>
      <c r="JHG324" s="13"/>
      <c r="JHH324" s="35"/>
      <c r="JHI324" s="35"/>
      <c r="JHJ324" s="15"/>
      <c r="JHL324" s="13"/>
      <c r="JHM324" s="35"/>
      <c r="JHN324" s="35"/>
      <c r="JHO324" s="15"/>
      <c r="JHQ324" s="13"/>
      <c r="JHR324" s="35"/>
      <c r="JHS324" s="35"/>
      <c r="JHT324" s="15"/>
      <c r="JHV324" s="13"/>
      <c r="JHW324" s="35"/>
      <c r="JHX324" s="35"/>
      <c r="JHY324" s="15"/>
      <c r="JIA324" s="13"/>
      <c r="JIB324" s="35"/>
      <c r="JIC324" s="35"/>
      <c r="JID324" s="15"/>
      <c r="JIF324" s="13"/>
      <c r="JIG324" s="35"/>
      <c r="JIH324" s="35"/>
      <c r="JII324" s="15"/>
      <c r="JIK324" s="13"/>
      <c r="JIL324" s="35"/>
      <c r="JIM324" s="35"/>
      <c r="JIN324" s="15"/>
      <c r="JIP324" s="13"/>
      <c r="JIQ324" s="35"/>
      <c r="JIR324" s="35"/>
      <c r="JIS324" s="15"/>
      <c r="JIU324" s="13"/>
      <c r="JIV324" s="35"/>
      <c r="JIW324" s="35"/>
      <c r="JIX324" s="15"/>
      <c r="JIZ324" s="13"/>
      <c r="JJA324" s="35"/>
      <c r="JJB324" s="35"/>
      <c r="JJC324" s="15"/>
      <c r="JJE324" s="13"/>
      <c r="JJF324" s="35"/>
      <c r="JJG324" s="35"/>
      <c r="JJH324" s="15"/>
      <c r="JJJ324" s="13"/>
      <c r="JJK324" s="35"/>
      <c r="JJL324" s="35"/>
      <c r="JJM324" s="15"/>
      <c r="JJO324" s="13"/>
      <c r="JJP324" s="35"/>
      <c r="JJQ324" s="35"/>
      <c r="JJR324" s="15"/>
      <c r="JJT324" s="13"/>
      <c r="JJU324" s="35"/>
      <c r="JJV324" s="35"/>
      <c r="JJW324" s="15"/>
      <c r="JJY324" s="13"/>
      <c r="JJZ324" s="35"/>
      <c r="JKA324" s="35"/>
      <c r="JKB324" s="15"/>
      <c r="JKD324" s="13"/>
      <c r="JKE324" s="35"/>
      <c r="JKF324" s="35"/>
      <c r="JKG324" s="15"/>
      <c r="JKI324" s="13"/>
      <c r="JKJ324" s="35"/>
      <c r="JKK324" s="35"/>
      <c r="JKL324" s="15"/>
      <c r="JKN324" s="13"/>
      <c r="JKO324" s="35"/>
      <c r="JKP324" s="35"/>
      <c r="JKQ324" s="15"/>
      <c r="JKS324" s="13"/>
      <c r="JKT324" s="35"/>
      <c r="JKU324" s="35"/>
      <c r="JKV324" s="15"/>
      <c r="JKX324" s="13"/>
      <c r="JKY324" s="35"/>
      <c r="JKZ324" s="35"/>
      <c r="JLA324" s="15"/>
      <c r="JLC324" s="13"/>
      <c r="JLD324" s="35"/>
      <c r="JLE324" s="35"/>
      <c r="JLF324" s="15"/>
      <c r="JLH324" s="13"/>
      <c r="JLI324" s="35"/>
      <c r="JLJ324" s="35"/>
      <c r="JLK324" s="15"/>
      <c r="JLM324" s="13"/>
      <c r="JLN324" s="35"/>
      <c r="JLO324" s="35"/>
      <c r="JLP324" s="15"/>
      <c r="JLR324" s="13"/>
      <c r="JLS324" s="35"/>
      <c r="JLT324" s="35"/>
      <c r="JLU324" s="15"/>
      <c r="JLW324" s="13"/>
      <c r="JLX324" s="35"/>
      <c r="JLY324" s="35"/>
      <c r="JLZ324" s="15"/>
      <c r="JMB324" s="13"/>
      <c r="JMC324" s="35"/>
      <c r="JMD324" s="35"/>
      <c r="JME324" s="15"/>
      <c r="JMG324" s="13"/>
      <c r="JMH324" s="35"/>
      <c r="JMI324" s="35"/>
      <c r="JMJ324" s="15"/>
      <c r="JML324" s="13"/>
      <c r="JMM324" s="35"/>
      <c r="JMN324" s="35"/>
      <c r="JMO324" s="15"/>
      <c r="JMQ324" s="13"/>
      <c r="JMR324" s="35"/>
      <c r="JMS324" s="35"/>
      <c r="JMT324" s="15"/>
      <c r="JMV324" s="13"/>
      <c r="JMW324" s="35"/>
      <c r="JMX324" s="35"/>
      <c r="JMY324" s="15"/>
      <c r="JNA324" s="13"/>
      <c r="JNB324" s="35"/>
      <c r="JNC324" s="35"/>
      <c r="JND324" s="15"/>
      <c r="JNF324" s="13"/>
      <c r="JNG324" s="35"/>
      <c r="JNH324" s="35"/>
      <c r="JNI324" s="15"/>
      <c r="JNK324" s="13"/>
      <c r="JNL324" s="35"/>
      <c r="JNM324" s="35"/>
      <c r="JNN324" s="15"/>
      <c r="JNP324" s="13"/>
      <c r="JNQ324" s="35"/>
      <c r="JNR324" s="35"/>
      <c r="JNS324" s="15"/>
      <c r="JNU324" s="13"/>
      <c r="JNV324" s="35"/>
      <c r="JNW324" s="35"/>
      <c r="JNX324" s="15"/>
      <c r="JNZ324" s="13"/>
      <c r="JOA324" s="35"/>
      <c r="JOB324" s="35"/>
      <c r="JOC324" s="15"/>
      <c r="JOE324" s="13"/>
      <c r="JOF324" s="35"/>
      <c r="JOG324" s="35"/>
      <c r="JOH324" s="15"/>
      <c r="JOJ324" s="13"/>
      <c r="JOK324" s="35"/>
      <c r="JOL324" s="35"/>
      <c r="JOM324" s="15"/>
      <c r="JOO324" s="13"/>
      <c r="JOP324" s="35"/>
      <c r="JOQ324" s="35"/>
      <c r="JOR324" s="15"/>
      <c r="JOT324" s="13"/>
      <c r="JOU324" s="35"/>
      <c r="JOV324" s="35"/>
      <c r="JOW324" s="15"/>
      <c r="JOY324" s="13"/>
      <c r="JOZ324" s="35"/>
      <c r="JPA324" s="35"/>
      <c r="JPB324" s="15"/>
      <c r="JPD324" s="13"/>
      <c r="JPE324" s="35"/>
      <c r="JPF324" s="35"/>
      <c r="JPG324" s="15"/>
      <c r="JPI324" s="13"/>
      <c r="JPJ324" s="35"/>
      <c r="JPK324" s="35"/>
      <c r="JPL324" s="15"/>
      <c r="JPN324" s="13"/>
      <c r="JPO324" s="35"/>
      <c r="JPP324" s="35"/>
      <c r="JPQ324" s="15"/>
      <c r="JPS324" s="13"/>
      <c r="JPT324" s="35"/>
      <c r="JPU324" s="35"/>
      <c r="JPV324" s="15"/>
      <c r="JPX324" s="13"/>
      <c r="JPY324" s="35"/>
      <c r="JPZ324" s="35"/>
      <c r="JQA324" s="15"/>
      <c r="JQC324" s="13"/>
      <c r="JQD324" s="35"/>
      <c r="JQE324" s="35"/>
      <c r="JQF324" s="15"/>
      <c r="JQH324" s="13"/>
      <c r="JQI324" s="35"/>
      <c r="JQJ324" s="35"/>
      <c r="JQK324" s="15"/>
      <c r="JQM324" s="13"/>
      <c r="JQN324" s="35"/>
      <c r="JQO324" s="35"/>
      <c r="JQP324" s="15"/>
      <c r="JQR324" s="13"/>
      <c r="JQS324" s="35"/>
      <c r="JQT324" s="35"/>
      <c r="JQU324" s="15"/>
      <c r="JQW324" s="13"/>
      <c r="JQX324" s="35"/>
      <c r="JQY324" s="35"/>
      <c r="JQZ324" s="15"/>
      <c r="JRB324" s="13"/>
      <c r="JRC324" s="35"/>
      <c r="JRD324" s="35"/>
      <c r="JRE324" s="15"/>
      <c r="JRG324" s="13"/>
      <c r="JRH324" s="35"/>
      <c r="JRI324" s="35"/>
      <c r="JRJ324" s="15"/>
      <c r="JRL324" s="13"/>
      <c r="JRM324" s="35"/>
      <c r="JRN324" s="35"/>
      <c r="JRO324" s="15"/>
      <c r="JRQ324" s="13"/>
      <c r="JRR324" s="35"/>
      <c r="JRS324" s="35"/>
      <c r="JRT324" s="15"/>
      <c r="JRV324" s="13"/>
      <c r="JRW324" s="35"/>
      <c r="JRX324" s="35"/>
      <c r="JRY324" s="15"/>
      <c r="JSA324" s="13"/>
      <c r="JSB324" s="35"/>
      <c r="JSC324" s="35"/>
      <c r="JSD324" s="15"/>
      <c r="JSF324" s="13"/>
      <c r="JSG324" s="35"/>
      <c r="JSH324" s="35"/>
      <c r="JSI324" s="15"/>
      <c r="JSK324" s="13"/>
      <c r="JSL324" s="35"/>
      <c r="JSM324" s="35"/>
      <c r="JSN324" s="15"/>
      <c r="JSP324" s="13"/>
      <c r="JSQ324" s="35"/>
      <c r="JSR324" s="35"/>
      <c r="JSS324" s="15"/>
      <c r="JSU324" s="13"/>
      <c r="JSV324" s="35"/>
      <c r="JSW324" s="35"/>
      <c r="JSX324" s="15"/>
      <c r="JSZ324" s="13"/>
      <c r="JTA324" s="35"/>
      <c r="JTB324" s="35"/>
      <c r="JTC324" s="15"/>
      <c r="JTE324" s="13"/>
      <c r="JTF324" s="35"/>
      <c r="JTG324" s="35"/>
      <c r="JTH324" s="15"/>
      <c r="JTJ324" s="13"/>
      <c r="JTK324" s="35"/>
      <c r="JTL324" s="35"/>
      <c r="JTM324" s="15"/>
      <c r="JTO324" s="13"/>
      <c r="JTP324" s="35"/>
      <c r="JTQ324" s="35"/>
      <c r="JTR324" s="15"/>
      <c r="JTT324" s="13"/>
      <c r="JTU324" s="35"/>
      <c r="JTV324" s="35"/>
      <c r="JTW324" s="15"/>
      <c r="JTY324" s="13"/>
      <c r="JTZ324" s="35"/>
      <c r="JUA324" s="35"/>
      <c r="JUB324" s="15"/>
      <c r="JUD324" s="13"/>
      <c r="JUE324" s="35"/>
      <c r="JUF324" s="35"/>
      <c r="JUG324" s="15"/>
      <c r="JUI324" s="13"/>
      <c r="JUJ324" s="35"/>
      <c r="JUK324" s="35"/>
      <c r="JUL324" s="15"/>
      <c r="JUN324" s="13"/>
      <c r="JUO324" s="35"/>
      <c r="JUP324" s="35"/>
      <c r="JUQ324" s="15"/>
      <c r="JUS324" s="13"/>
      <c r="JUT324" s="35"/>
      <c r="JUU324" s="35"/>
      <c r="JUV324" s="15"/>
      <c r="JUX324" s="13"/>
      <c r="JUY324" s="35"/>
      <c r="JUZ324" s="35"/>
      <c r="JVA324" s="15"/>
      <c r="JVC324" s="13"/>
      <c r="JVD324" s="35"/>
      <c r="JVE324" s="35"/>
      <c r="JVF324" s="15"/>
      <c r="JVH324" s="13"/>
      <c r="JVI324" s="35"/>
      <c r="JVJ324" s="35"/>
      <c r="JVK324" s="15"/>
      <c r="JVM324" s="13"/>
      <c r="JVN324" s="35"/>
      <c r="JVO324" s="35"/>
      <c r="JVP324" s="15"/>
      <c r="JVR324" s="13"/>
      <c r="JVS324" s="35"/>
      <c r="JVT324" s="35"/>
      <c r="JVU324" s="15"/>
      <c r="JVW324" s="13"/>
      <c r="JVX324" s="35"/>
      <c r="JVY324" s="35"/>
      <c r="JVZ324" s="15"/>
      <c r="JWB324" s="13"/>
      <c r="JWC324" s="35"/>
      <c r="JWD324" s="35"/>
      <c r="JWE324" s="15"/>
      <c r="JWG324" s="13"/>
      <c r="JWH324" s="35"/>
      <c r="JWI324" s="35"/>
      <c r="JWJ324" s="15"/>
      <c r="JWL324" s="13"/>
      <c r="JWM324" s="35"/>
      <c r="JWN324" s="35"/>
      <c r="JWO324" s="15"/>
      <c r="JWQ324" s="13"/>
      <c r="JWR324" s="35"/>
      <c r="JWS324" s="35"/>
      <c r="JWT324" s="15"/>
      <c r="JWV324" s="13"/>
      <c r="JWW324" s="35"/>
      <c r="JWX324" s="35"/>
      <c r="JWY324" s="15"/>
      <c r="JXA324" s="13"/>
      <c r="JXB324" s="35"/>
      <c r="JXC324" s="35"/>
      <c r="JXD324" s="15"/>
      <c r="JXF324" s="13"/>
      <c r="JXG324" s="35"/>
      <c r="JXH324" s="35"/>
      <c r="JXI324" s="15"/>
      <c r="JXK324" s="13"/>
      <c r="JXL324" s="35"/>
      <c r="JXM324" s="35"/>
      <c r="JXN324" s="15"/>
      <c r="JXP324" s="13"/>
      <c r="JXQ324" s="35"/>
      <c r="JXR324" s="35"/>
      <c r="JXS324" s="15"/>
      <c r="JXU324" s="13"/>
      <c r="JXV324" s="35"/>
      <c r="JXW324" s="35"/>
      <c r="JXX324" s="15"/>
      <c r="JXZ324" s="13"/>
      <c r="JYA324" s="35"/>
      <c r="JYB324" s="35"/>
      <c r="JYC324" s="15"/>
      <c r="JYE324" s="13"/>
      <c r="JYF324" s="35"/>
      <c r="JYG324" s="35"/>
      <c r="JYH324" s="15"/>
      <c r="JYJ324" s="13"/>
      <c r="JYK324" s="35"/>
      <c r="JYL324" s="35"/>
      <c r="JYM324" s="15"/>
      <c r="JYO324" s="13"/>
      <c r="JYP324" s="35"/>
      <c r="JYQ324" s="35"/>
      <c r="JYR324" s="15"/>
      <c r="JYT324" s="13"/>
      <c r="JYU324" s="35"/>
      <c r="JYV324" s="35"/>
      <c r="JYW324" s="15"/>
      <c r="JYY324" s="13"/>
      <c r="JYZ324" s="35"/>
      <c r="JZA324" s="35"/>
      <c r="JZB324" s="15"/>
      <c r="JZD324" s="13"/>
      <c r="JZE324" s="35"/>
      <c r="JZF324" s="35"/>
      <c r="JZG324" s="15"/>
      <c r="JZI324" s="13"/>
      <c r="JZJ324" s="35"/>
      <c r="JZK324" s="35"/>
      <c r="JZL324" s="15"/>
      <c r="JZN324" s="13"/>
      <c r="JZO324" s="35"/>
      <c r="JZP324" s="35"/>
      <c r="JZQ324" s="15"/>
      <c r="JZS324" s="13"/>
      <c r="JZT324" s="35"/>
      <c r="JZU324" s="35"/>
      <c r="JZV324" s="15"/>
      <c r="JZX324" s="13"/>
      <c r="JZY324" s="35"/>
      <c r="JZZ324" s="35"/>
      <c r="KAA324" s="15"/>
      <c r="KAC324" s="13"/>
      <c r="KAD324" s="35"/>
      <c r="KAE324" s="35"/>
      <c r="KAF324" s="15"/>
      <c r="KAH324" s="13"/>
      <c r="KAI324" s="35"/>
      <c r="KAJ324" s="35"/>
      <c r="KAK324" s="15"/>
      <c r="KAM324" s="13"/>
      <c r="KAN324" s="35"/>
      <c r="KAO324" s="35"/>
      <c r="KAP324" s="15"/>
      <c r="KAR324" s="13"/>
      <c r="KAS324" s="35"/>
      <c r="KAT324" s="35"/>
      <c r="KAU324" s="15"/>
      <c r="KAW324" s="13"/>
      <c r="KAX324" s="35"/>
      <c r="KAY324" s="35"/>
      <c r="KAZ324" s="15"/>
      <c r="KBB324" s="13"/>
      <c r="KBC324" s="35"/>
      <c r="KBD324" s="35"/>
      <c r="KBE324" s="15"/>
      <c r="KBG324" s="13"/>
      <c r="KBH324" s="35"/>
      <c r="KBI324" s="35"/>
      <c r="KBJ324" s="15"/>
      <c r="KBL324" s="13"/>
      <c r="KBM324" s="35"/>
      <c r="KBN324" s="35"/>
      <c r="KBO324" s="15"/>
      <c r="KBQ324" s="13"/>
      <c r="KBR324" s="35"/>
      <c r="KBS324" s="35"/>
      <c r="KBT324" s="15"/>
      <c r="KBV324" s="13"/>
      <c r="KBW324" s="35"/>
      <c r="KBX324" s="35"/>
      <c r="KBY324" s="15"/>
      <c r="KCA324" s="13"/>
      <c r="KCB324" s="35"/>
      <c r="KCC324" s="35"/>
      <c r="KCD324" s="15"/>
      <c r="KCF324" s="13"/>
      <c r="KCG324" s="35"/>
      <c r="KCH324" s="35"/>
      <c r="KCI324" s="15"/>
      <c r="KCK324" s="13"/>
      <c r="KCL324" s="35"/>
      <c r="KCM324" s="35"/>
      <c r="KCN324" s="15"/>
      <c r="KCP324" s="13"/>
      <c r="KCQ324" s="35"/>
      <c r="KCR324" s="35"/>
      <c r="KCS324" s="15"/>
      <c r="KCU324" s="13"/>
      <c r="KCV324" s="35"/>
      <c r="KCW324" s="35"/>
      <c r="KCX324" s="15"/>
      <c r="KCZ324" s="13"/>
      <c r="KDA324" s="35"/>
      <c r="KDB324" s="35"/>
      <c r="KDC324" s="15"/>
      <c r="KDE324" s="13"/>
      <c r="KDF324" s="35"/>
      <c r="KDG324" s="35"/>
      <c r="KDH324" s="15"/>
      <c r="KDJ324" s="13"/>
      <c r="KDK324" s="35"/>
      <c r="KDL324" s="35"/>
      <c r="KDM324" s="15"/>
      <c r="KDO324" s="13"/>
      <c r="KDP324" s="35"/>
      <c r="KDQ324" s="35"/>
      <c r="KDR324" s="15"/>
      <c r="KDT324" s="13"/>
      <c r="KDU324" s="35"/>
      <c r="KDV324" s="35"/>
      <c r="KDW324" s="15"/>
      <c r="KDY324" s="13"/>
      <c r="KDZ324" s="35"/>
      <c r="KEA324" s="35"/>
      <c r="KEB324" s="15"/>
      <c r="KED324" s="13"/>
      <c r="KEE324" s="35"/>
      <c r="KEF324" s="35"/>
      <c r="KEG324" s="15"/>
      <c r="KEI324" s="13"/>
      <c r="KEJ324" s="35"/>
      <c r="KEK324" s="35"/>
      <c r="KEL324" s="15"/>
      <c r="KEN324" s="13"/>
      <c r="KEO324" s="35"/>
      <c r="KEP324" s="35"/>
      <c r="KEQ324" s="15"/>
      <c r="KES324" s="13"/>
      <c r="KET324" s="35"/>
      <c r="KEU324" s="35"/>
      <c r="KEV324" s="15"/>
      <c r="KEX324" s="13"/>
      <c r="KEY324" s="35"/>
      <c r="KEZ324" s="35"/>
      <c r="KFA324" s="15"/>
      <c r="KFC324" s="13"/>
      <c r="KFD324" s="35"/>
      <c r="KFE324" s="35"/>
      <c r="KFF324" s="15"/>
      <c r="KFH324" s="13"/>
      <c r="KFI324" s="35"/>
      <c r="KFJ324" s="35"/>
      <c r="KFK324" s="15"/>
      <c r="KFM324" s="13"/>
      <c r="KFN324" s="35"/>
      <c r="KFO324" s="35"/>
      <c r="KFP324" s="15"/>
      <c r="KFR324" s="13"/>
      <c r="KFS324" s="35"/>
      <c r="KFT324" s="35"/>
      <c r="KFU324" s="15"/>
      <c r="KFW324" s="13"/>
      <c r="KFX324" s="35"/>
      <c r="KFY324" s="35"/>
      <c r="KFZ324" s="15"/>
      <c r="KGB324" s="13"/>
      <c r="KGC324" s="35"/>
      <c r="KGD324" s="35"/>
      <c r="KGE324" s="15"/>
      <c r="KGG324" s="13"/>
      <c r="KGH324" s="35"/>
      <c r="KGI324" s="35"/>
      <c r="KGJ324" s="15"/>
      <c r="KGL324" s="13"/>
      <c r="KGM324" s="35"/>
      <c r="KGN324" s="35"/>
      <c r="KGO324" s="15"/>
      <c r="KGQ324" s="13"/>
      <c r="KGR324" s="35"/>
      <c r="KGS324" s="35"/>
      <c r="KGT324" s="15"/>
      <c r="KGV324" s="13"/>
      <c r="KGW324" s="35"/>
      <c r="KGX324" s="35"/>
      <c r="KGY324" s="15"/>
      <c r="KHA324" s="13"/>
      <c r="KHB324" s="35"/>
      <c r="KHC324" s="35"/>
      <c r="KHD324" s="15"/>
      <c r="KHF324" s="13"/>
      <c r="KHG324" s="35"/>
      <c r="KHH324" s="35"/>
      <c r="KHI324" s="15"/>
      <c r="KHK324" s="13"/>
      <c r="KHL324" s="35"/>
      <c r="KHM324" s="35"/>
      <c r="KHN324" s="15"/>
      <c r="KHP324" s="13"/>
      <c r="KHQ324" s="35"/>
      <c r="KHR324" s="35"/>
      <c r="KHS324" s="15"/>
      <c r="KHU324" s="13"/>
      <c r="KHV324" s="35"/>
      <c r="KHW324" s="35"/>
      <c r="KHX324" s="15"/>
      <c r="KHZ324" s="13"/>
      <c r="KIA324" s="35"/>
      <c r="KIB324" s="35"/>
      <c r="KIC324" s="15"/>
      <c r="KIE324" s="13"/>
      <c r="KIF324" s="35"/>
      <c r="KIG324" s="35"/>
      <c r="KIH324" s="15"/>
      <c r="KIJ324" s="13"/>
      <c r="KIK324" s="35"/>
      <c r="KIL324" s="35"/>
      <c r="KIM324" s="15"/>
      <c r="KIO324" s="13"/>
      <c r="KIP324" s="35"/>
      <c r="KIQ324" s="35"/>
      <c r="KIR324" s="15"/>
      <c r="KIT324" s="13"/>
      <c r="KIU324" s="35"/>
      <c r="KIV324" s="35"/>
      <c r="KIW324" s="15"/>
      <c r="KIY324" s="13"/>
      <c r="KIZ324" s="35"/>
      <c r="KJA324" s="35"/>
      <c r="KJB324" s="15"/>
      <c r="KJD324" s="13"/>
      <c r="KJE324" s="35"/>
      <c r="KJF324" s="35"/>
      <c r="KJG324" s="15"/>
      <c r="KJI324" s="13"/>
      <c r="KJJ324" s="35"/>
      <c r="KJK324" s="35"/>
      <c r="KJL324" s="15"/>
      <c r="KJN324" s="13"/>
      <c r="KJO324" s="35"/>
      <c r="KJP324" s="35"/>
      <c r="KJQ324" s="15"/>
      <c r="KJS324" s="13"/>
      <c r="KJT324" s="35"/>
      <c r="KJU324" s="35"/>
      <c r="KJV324" s="15"/>
      <c r="KJX324" s="13"/>
      <c r="KJY324" s="35"/>
      <c r="KJZ324" s="35"/>
      <c r="KKA324" s="15"/>
      <c r="KKC324" s="13"/>
      <c r="KKD324" s="35"/>
      <c r="KKE324" s="35"/>
      <c r="KKF324" s="15"/>
      <c r="KKH324" s="13"/>
      <c r="KKI324" s="35"/>
      <c r="KKJ324" s="35"/>
      <c r="KKK324" s="15"/>
      <c r="KKM324" s="13"/>
      <c r="KKN324" s="35"/>
      <c r="KKO324" s="35"/>
      <c r="KKP324" s="15"/>
      <c r="KKR324" s="13"/>
      <c r="KKS324" s="35"/>
      <c r="KKT324" s="35"/>
      <c r="KKU324" s="15"/>
      <c r="KKW324" s="13"/>
      <c r="KKX324" s="35"/>
      <c r="KKY324" s="35"/>
      <c r="KKZ324" s="15"/>
      <c r="KLB324" s="13"/>
      <c r="KLC324" s="35"/>
      <c r="KLD324" s="35"/>
      <c r="KLE324" s="15"/>
      <c r="KLG324" s="13"/>
      <c r="KLH324" s="35"/>
      <c r="KLI324" s="35"/>
      <c r="KLJ324" s="15"/>
      <c r="KLL324" s="13"/>
      <c r="KLM324" s="35"/>
      <c r="KLN324" s="35"/>
      <c r="KLO324" s="15"/>
      <c r="KLQ324" s="13"/>
      <c r="KLR324" s="35"/>
      <c r="KLS324" s="35"/>
      <c r="KLT324" s="15"/>
      <c r="KLV324" s="13"/>
      <c r="KLW324" s="35"/>
      <c r="KLX324" s="35"/>
      <c r="KLY324" s="15"/>
      <c r="KMA324" s="13"/>
      <c r="KMB324" s="35"/>
      <c r="KMC324" s="35"/>
      <c r="KMD324" s="15"/>
      <c r="KMF324" s="13"/>
      <c r="KMG324" s="35"/>
      <c r="KMH324" s="35"/>
      <c r="KMI324" s="15"/>
      <c r="KMK324" s="13"/>
      <c r="KML324" s="35"/>
      <c r="KMM324" s="35"/>
      <c r="KMN324" s="15"/>
      <c r="KMP324" s="13"/>
      <c r="KMQ324" s="35"/>
      <c r="KMR324" s="35"/>
      <c r="KMS324" s="15"/>
      <c r="KMU324" s="13"/>
      <c r="KMV324" s="35"/>
      <c r="KMW324" s="35"/>
      <c r="KMX324" s="15"/>
      <c r="KMZ324" s="13"/>
      <c r="KNA324" s="35"/>
      <c r="KNB324" s="35"/>
      <c r="KNC324" s="15"/>
      <c r="KNE324" s="13"/>
      <c r="KNF324" s="35"/>
      <c r="KNG324" s="35"/>
      <c r="KNH324" s="15"/>
      <c r="KNJ324" s="13"/>
      <c r="KNK324" s="35"/>
      <c r="KNL324" s="35"/>
      <c r="KNM324" s="15"/>
      <c r="KNO324" s="13"/>
      <c r="KNP324" s="35"/>
      <c r="KNQ324" s="35"/>
      <c r="KNR324" s="15"/>
      <c r="KNT324" s="13"/>
      <c r="KNU324" s="35"/>
      <c r="KNV324" s="35"/>
      <c r="KNW324" s="15"/>
      <c r="KNY324" s="13"/>
      <c r="KNZ324" s="35"/>
      <c r="KOA324" s="35"/>
      <c r="KOB324" s="15"/>
      <c r="KOD324" s="13"/>
      <c r="KOE324" s="35"/>
      <c r="KOF324" s="35"/>
      <c r="KOG324" s="15"/>
      <c r="KOI324" s="13"/>
      <c r="KOJ324" s="35"/>
      <c r="KOK324" s="35"/>
      <c r="KOL324" s="15"/>
      <c r="KON324" s="13"/>
      <c r="KOO324" s="35"/>
      <c r="KOP324" s="35"/>
      <c r="KOQ324" s="15"/>
      <c r="KOS324" s="13"/>
      <c r="KOT324" s="35"/>
      <c r="KOU324" s="35"/>
      <c r="KOV324" s="15"/>
      <c r="KOX324" s="13"/>
      <c r="KOY324" s="35"/>
      <c r="KOZ324" s="35"/>
      <c r="KPA324" s="15"/>
      <c r="KPC324" s="13"/>
      <c r="KPD324" s="35"/>
      <c r="KPE324" s="35"/>
      <c r="KPF324" s="15"/>
      <c r="KPH324" s="13"/>
      <c r="KPI324" s="35"/>
      <c r="KPJ324" s="35"/>
      <c r="KPK324" s="15"/>
      <c r="KPM324" s="13"/>
      <c r="KPN324" s="35"/>
      <c r="KPO324" s="35"/>
      <c r="KPP324" s="15"/>
      <c r="KPR324" s="13"/>
      <c r="KPS324" s="35"/>
      <c r="KPT324" s="35"/>
      <c r="KPU324" s="15"/>
      <c r="KPW324" s="13"/>
      <c r="KPX324" s="35"/>
      <c r="KPY324" s="35"/>
      <c r="KPZ324" s="15"/>
      <c r="KQB324" s="13"/>
      <c r="KQC324" s="35"/>
      <c r="KQD324" s="35"/>
      <c r="KQE324" s="15"/>
      <c r="KQG324" s="13"/>
      <c r="KQH324" s="35"/>
      <c r="KQI324" s="35"/>
      <c r="KQJ324" s="15"/>
      <c r="KQL324" s="13"/>
      <c r="KQM324" s="35"/>
      <c r="KQN324" s="35"/>
      <c r="KQO324" s="15"/>
      <c r="KQQ324" s="13"/>
      <c r="KQR324" s="35"/>
      <c r="KQS324" s="35"/>
      <c r="KQT324" s="15"/>
      <c r="KQV324" s="13"/>
      <c r="KQW324" s="35"/>
      <c r="KQX324" s="35"/>
      <c r="KQY324" s="15"/>
      <c r="KRA324" s="13"/>
      <c r="KRB324" s="35"/>
      <c r="KRC324" s="35"/>
      <c r="KRD324" s="15"/>
      <c r="KRF324" s="13"/>
      <c r="KRG324" s="35"/>
      <c r="KRH324" s="35"/>
      <c r="KRI324" s="15"/>
      <c r="KRK324" s="13"/>
      <c r="KRL324" s="35"/>
      <c r="KRM324" s="35"/>
      <c r="KRN324" s="15"/>
      <c r="KRP324" s="13"/>
      <c r="KRQ324" s="35"/>
      <c r="KRR324" s="35"/>
      <c r="KRS324" s="15"/>
      <c r="KRU324" s="13"/>
      <c r="KRV324" s="35"/>
      <c r="KRW324" s="35"/>
      <c r="KRX324" s="15"/>
      <c r="KRZ324" s="13"/>
      <c r="KSA324" s="35"/>
      <c r="KSB324" s="35"/>
      <c r="KSC324" s="15"/>
      <c r="KSE324" s="13"/>
      <c r="KSF324" s="35"/>
      <c r="KSG324" s="35"/>
      <c r="KSH324" s="15"/>
      <c r="KSJ324" s="13"/>
      <c r="KSK324" s="35"/>
      <c r="KSL324" s="35"/>
      <c r="KSM324" s="15"/>
      <c r="KSO324" s="13"/>
      <c r="KSP324" s="35"/>
      <c r="KSQ324" s="35"/>
      <c r="KSR324" s="15"/>
      <c r="KST324" s="13"/>
      <c r="KSU324" s="35"/>
      <c r="KSV324" s="35"/>
      <c r="KSW324" s="15"/>
      <c r="KSY324" s="13"/>
      <c r="KSZ324" s="35"/>
      <c r="KTA324" s="35"/>
      <c r="KTB324" s="15"/>
      <c r="KTD324" s="13"/>
      <c r="KTE324" s="35"/>
      <c r="KTF324" s="35"/>
      <c r="KTG324" s="15"/>
      <c r="KTI324" s="13"/>
      <c r="KTJ324" s="35"/>
      <c r="KTK324" s="35"/>
      <c r="KTL324" s="15"/>
      <c r="KTN324" s="13"/>
      <c r="KTO324" s="35"/>
      <c r="KTP324" s="35"/>
      <c r="KTQ324" s="15"/>
      <c r="KTS324" s="13"/>
      <c r="KTT324" s="35"/>
      <c r="KTU324" s="35"/>
      <c r="KTV324" s="15"/>
      <c r="KTX324" s="13"/>
      <c r="KTY324" s="35"/>
      <c r="KTZ324" s="35"/>
      <c r="KUA324" s="15"/>
      <c r="KUC324" s="13"/>
      <c r="KUD324" s="35"/>
      <c r="KUE324" s="35"/>
      <c r="KUF324" s="15"/>
      <c r="KUH324" s="13"/>
      <c r="KUI324" s="35"/>
      <c r="KUJ324" s="35"/>
      <c r="KUK324" s="15"/>
      <c r="KUM324" s="13"/>
      <c r="KUN324" s="35"/>
      <c r="KUO324" s="35"/>
      <c r="KUP324" s="15"/>
      <c r="KUR324" s="13"/>
      <c r="KUS324" s="35"/>
      <c r="KUT324" s="35"/>
      <c r="KUU324" s="15"/>
      <c r="KUW324" s="13"/>
      <c r="KUX324" s="35"/>
      <c r="KUY324" s="35"/>
      <c r="KUZ324" s="15"/>
      <c r="KVB324" s="13"/>
      <c r="KVC324" s="35"/>
      <c r="KVD324" s="35"/>
      <c r="KVE324" s="15"/>
      <c r="KVG324" s="13"/>
      <c r="KVH324" s="35"/>
      <c r="KVI324" s="35"/>
      <c r="KVJ324" s="15"/>
      <c r="KVL324" s="13"/>
      <c r="KVM324" s="35"/>
      <c r="KVN324" s="35"/>
      <c r="KVO324" s="15"/>
      <c r="KVQ324" s="13"/>
      <c r="KVR324" s="35"/>
      <c r="KVS324" s="35"/>
      <c r="KVT324" s="15"/>
      <c r="KVV324" s="13"/>
      <c r="KVW324" s="35"/>
      <c r="KVX324" s="35"/>
      <c r="KVY324" s="15"/>
      <c r="KWA324" s="13"/>
      <c r="KWB324" s="35"/>
      <c r="KWC324" s="35"/>
      <c r="KWD324" s="15"/>
      <c r="KWF324" s="13"/>
      <c r="KWG324" s="35"/>
      <c r="KWH324" s="35"/>
      <c r="KWI324" s="15"/>
      <c r="KWK324" s="13"/>
      <c r="KWL324" s="35"/>
      <c r="KWM324" s="35"/>
      <c r="KWN324" s="15"/>
      <c r="KWP324" s="13"/>
      <c r="KWQ324" s="35"/>
      <c r="KWR324" s="35"/>
      <c r="KWS324" s="15"/>
      <c r="KWU324" s="13"/>
      <c r="KWV324" s="35"/>
      <c r="KWW324" s="35"/>
      <c r="KWX324" s="15"/>
      <c r="KWZ324" s="13"/>
      <c r="KXA324" s="35"/>
      <c r="KXB324" s="35"/>
      <c r="KXC324" s="15"/>
      <c r="KXE324" s="13"/>
      <c r="KXF324" s="35"/>
      <c r="KXG324" s="35"/>
      <c r="KXH324" s="15"/>
      <c r="KXJ324" s="13"/>
      <c r="KXK324" s="35"/>
      <c r="KXL324" s="35"/>
      <c r="KXM324" s="15"/>
      <c r="KXO324" s="13"/>
      <c r="KXP324" s="35"/>
      <c r="KXQ324" s="35"/>
      <c r="KXR324" s="15"/>
      <c r="KXT324" s="13"/>
      <c r="KXU324" s="35"/>
      <c r="KXV324" s="35"/>
      <c r="KXW324" s="15"/>
      <c r="KXY324" s="13"/>
      <c r="KXZ324" s="35"/>
      <c r="KYA324" s="35"/>
      <c r="KYB324" s="15"/>
      <c r="KYD324" s="13"/>
      <c r="KYE324" s="35"/>
      <c r="KYF324" s="35"/>
      <c r="KYG324" s="15"/>
      <c r="KYI324" s="13"/>
      <c r="KYJ324" s="35"/>
      <c r="KYK324" s="35"/>
      <c r="KYL324" s="15"/>
      <c r="KYN324" s="13"/>
      <c r="KYO324" s="35"/>
      <c r="KYP324" s="35"/>
      <c r="KYQ324" s="15"/>
      <c r="KYS324" s="13"/>
      <c r="KYT324" s="35"/>
      <c r="KYU324" s="35"/>
      <c r="KYV324" s="15"/>
      <c r="KYX324" s="13"/>
      <c r="KYY324" s="35"/>
      <c r="KYZ324" s="35"/>
      <c r="KZA324" s="15"/>
      <c r="KZC324" s="13"/>
      <c r="KZD324" s="35"/>
      <c r="KZE324" s="35"/>
      <c r="KZF324" s="15"/>
      <c r="KZH324" s="13"/>
      <c r="KZI324" s="35"/>
      <c r="KZJ324" s="35"/>
      <c r="KZK324" s="15"/>
      <c r="KZM324" s="13"/>
      <c r="KZN324" s="35"/>
      <c r="KZO324" s="35"/>
      <c r="KZP324" s="15"/>
      <c r="KZR324" s="13"/>
      <c r="KZS324" s="35"/>
      <c r="KZT324" s="35"/>
      <c r="KZU324" s="15"/>
      <c r="KZW324" s="13"/>
      <c r="KZX324" s="35"/>
      <c r="KZY324" s="35"/>
      <c r="KZZ324" s="15"/>
      <c r="LAB324" s="13"/>
      <c r="LAC324" s="35"/>
      <c r="LAD324" s="35"/>
      <c r="LAE324" s="15"/>
      <c r="LAG324" s="13"/>
      <c r="LAH324" s="35"/>
      <c r="LAI324" s="35"/>
      <c r="LAJ324" s="15"/>
      <c r="LAL324" s="13"/>
      <c r="LAM324" s="35"/>
      <c r="LAN324" s="35"/>
      <c r="LAO324" s="15"/>
      <c r="LAQ324" s="13"/>
      <c r="LAR324" s="35"/>
      <c r="LAS324" s="35"/>
      <c r="LAT324" s="15"/>
      <c r="LAV324" s="13"/>
      <c r="LAW324" s="35"/>
      <c r="LAX324" s="35"/>
      <c r="LAY324" s="15"/>
      <c r="LBA324" s="13"/>
      <c r="LBB324" s="35"/>
      <c r="LBC324" s="35"/>
      <c r="LBD324" s="15"/>
      <c r="LBF324" s="13"/>
      <c r="LBG324" s="35"/>
      <c r="LBH324" s="35"/>
      <c r="LBI324" s="15"/>
      <c r="LBK324" s="13"/>
      <c r="LBL324" s="35"/>
      <c r="LBM324" s="35"/>
      <c r="LBN324" s="15"/>
      <c r="LBP324" s="13"/>
      <c r="LBQ324" s="35"/>
      <c r="LBR324" s="35"/>
      <c r="LBS324" s="15"/>
      <c r="LBU324" s="13"/>
      <c r="LBV324" s="35"/>
      <c r="LBW324" s="35"/>
      <c r="LBX324" s="15"/>
      <c r="LBZ324" s="13"/>
      <c r="LCA324" s="35"/>
      <c r="LCB324" s="35"/>
      <c r="LCC324" s="15"/>
      <c r="LCE324" s="13"/>
      <c r="LCF324" s="35"/>
      <c r="LCG324" s="35"/>
      <c r="LCH324" s="15"/>
      <c r="LCJ324" s="13"/>
      <c r="LCK324" s="35"/>
      <c r="LCL324" s="35"/>
      <c r="LCM324" s="15"/>
      <c r="LCO324" s="13"/>
      <c r="LCP324" s="35"/>
      <c r="LCQ324" s="35"/>
      <c r="LCR324" s="15"/>
      <c r="LCT324" s="13"/>
      <c r="LCU324" s="35"/>
      <c r="LCV324" s="35"/>
      <c r="LCW324" s="15"/>
      <c r="LCY324" s="13"/>
      <c r="LCZ324" s="35"/>
      <c r="LDA324" s="35"/>
      <c r="LDB324" s="15"/>
      <c r="LDD324" s="13"/>
      <c r="LDE324" s="35"/>
      <c r="LDF324" s="35"/>
      <c r="LDG324" s="15"/>
      <c r="LDI324" s="13"/>
      <c r="LDJ324" s="35"/>
      <c r="LDK324" s="35"/>
      <c r="LDL324" s="15"/>
      <c r="LDN324" s="13"/>
      <c r="LDO324" s="35"/>
      <c r="LDP324" s="35"/>
      <c r="LDQ324" s="15"/>
      <c r="LDS324" s="13"/>
      <c r="LDT324" s="35"/>
      <c r="LDU324" s="35"/>
      <c r="LDV324" s="15"/>
      <c r="LDX324" s="13"/>
      <c r="LDY324" s="35"/>
      <c r="LDZ324" s="35"/>
      <c r="LEA324" s="15"/>
      <c r="LEC324" s="13"/>
      <c r="LED324" s="35"/>
      <c r="LEE324" s="35"/>
      <c r="LEF324" s="15"/>
      <c r="LEH324" s="13"/>
      <c r="LEI324" s="35"/>
      <c r="LEJ324" s="35"/>
      <c r="LEK324" s="15"/>
      <c r="LEM324" s="13"/>
      <c r="LEN324" s="35"/>
      <c r="LEO324" s="35"/>
      <c r="LEP324" s="15"/>
      <c r="LER324" s="13"/>
      <c r="LES324" s="35"/>
      <c r="LET324" s="35"/>
      <c r="LEU324" s="15"/>
      <c r="LEW324" s="13"/>
      <c r="LEX324" s="35"/>
      <c r="LEY324" s="35"/>
      <c r="LEZ324" s="15"/>
      <c r="LFB324" s="13"/>
      <c r="LFC324" s="35"/>
      <c r="LFD324" s="35"/>
      <c r="LFE324" s="15"/>
      <c r="LFG324" s="13"/>
      <c r="LFH324" s="35"/>
      <c r="LFI324" s="35"/>
      <c r="LFJ324" s="15"/>
      <c r="LFL324" s="13"/>
      <c r="LFM324" s="35"/>
      <c r="LFN324" s="35"/>
      <c r="LFO324" s="15"/>
      <c r="LFQ324" s="13"/>
      <c r="LFR324" s="35"/>
      <c r="LFS324" s="35"/>
      <c r="LFT324" s="15"/>
      <c r="LFV324" s="13"/>
      <c r="LFW324" s="35"/>
      <c r="LFX324" s="35"/>
      <c r="LFY324" s="15"/>
      <c r="LGA324" s="13"/>
      <c r="LGB324" s="35"/>
      <c r="LGC324" s="35"/>
      <c r="LGD324" s="15"/>
      <c r="LGF324" s="13"/>
      <c r="LGG324" s="35"/>
      <c r="LGH324" s="35"/>
      <c r="LGI324" s="15"/>
      <c r="LGK324" s="13"/>
      <c r="LGL324" s="35"/>
      <c r="LGM324" s="35"/>
      <c r="LGN324" s="15"/>
      <c r="LGP324" s="13"/>
      <c r="LGQ324" s="35"/>
      <c r="LGR324" s="35"/>
      <c r="LGS324" s="15"/>
      <c r="LGU324" s="13"/>
      <c r="LGV324" s="35"/>
      <c r="LGW324" s="35"/>
      <c r="LGX324" s="15"/>
      <c r="LGZ324" s="13"/>
      <c r="LHA324" s="35"/>
      <c r="LHB324" s="35"/>
      <c r="LHC324" s="15"/>
      <c r="LHE324" s="13"/>
      <c r="LHF324" s="35"/>
      <c r="LHG324" s="35"/>
      <c r="LHH324" s="15"/>
      <c r="LHJ324" s="13"/>
      <c r="LHK324" s="35"/>
      <c r="LHL324" s="35"/>
      <c r="LHM324" s="15"/>
      <c r="LHO324" s="13"/>
      <c r="LHP324" s="35"/>
      <c r="LHQ324" s="35"/>
      <c r="LHR324" s="15"/>
      <c r="LHT324" s="13"/>
      <c r="LHU324" s="35"/>
      <c r="LHV324" s="35"/>
      <c r="LHW324" s="15"/>
      <c r="LHY324" s="13"/>
      <c r="LHZ324" s="35"/>
      <c r="LIA324" s="35"/>
      <c r="LIB324" s="15"/>
      <c r="LID324" s="13"/>
      <c r="LIE324" s="35"/>
      <c r="LIF324" s="35"/>
      <c r="LIG324" s="15"/>
      <c r="LII324" s="13"/>
      <c r="LIJ324" s="35"/>
      <c r="LIK324" s="35"/>
      <c r="LIL324" s="15"/>
      <c r="LIN324" s="13"/>
      <c r="LIO324" s="35"/>
      <c r="LIP324" s="35"/>
      <c r="LIQ324" s="15"/>
      <c r="LIS324" s="13"/>
      <c r="LIT324" s="35"/>
      <c r="LIU324" s="35"/>
      <c r="LIV324" s="15"/>
      <c r="LIX324" s="13"/>
      <c r="LIY324" s="35"/>
      <c r="LIZ324" s="35"/>
      <c r="LJA324" s="15"/>
      <c r="LJC324" s="13"/>
      <c r="LJD324" s="35"/>
      <c r="LJE324" s="35"/>
      <c r="LJF324" s="15"/>
      <c r="LJH324" s="13"/>
      <c r="LJI324" s="35"/>
      <c r="LJJ324" s="35"/>
      <c r="LJK324" s="15"/>
      <c r="LJM324" s="13"/>
      <c r="LJN324" s="35"/>
      <c r="LJO324" s="35"/>
      <c r="LJP324" s="15"/>
      <c r="LJR324" s="13"/>
      <c r="LJS324" s="35"/>
      <c r="LJT324" s="35"/>
      <c r="LJU324" s="15"/>
      <c r="LJW324" s="13"/>
      <c r="LJX324" s="35"/>
      <c r="LJY324" s="35"/>
      <c r="LJZ324" s="15"/>
      <c r="LKB324" s="13"/>
      <c r="LKC324" s="35"/>
      <c r="LKD324" s="35"/>
      <c r="LKE324" s="15"/>
      <c r="LKG324" s="13"/>
      <c r="LKH324" s="35"/>
      <c r="LKI324" s="35"/>
      <c r="LKJ324" s="15"/>
      <c r="LKL324" s="13"/>
      <c r="LKM324" s="35"/>
      <c r="LKN324" s="35"/>
      <c r="LKO324" s="15"/>
      <c r="LKQ324" s="13"/>
      <c r="LKR324" s="35"/>
      <c r="LKS324" s="35"/>
      <c r="LKT324" s="15"/>
      <c r="LKV324" s="13"/>
      <c r="LKW324" s="35"/>
      <c r="LKX324" s="35"/>
      <c r="LKY324" s="15"/>
      <c r="LLA324" s="13"/>
      <c r="LLB324" s="35"/>
      <c r="LLC324" s="35"/>
      <c r="LLD324" s="15"/>
      <c r="LLF324" s="13"/>
      <c r="LLG324" s="35"/>
      <c r="LLH324" s="35"/>
      <c r="LLI324" s="15"/>
      <c r="LLK324" s="13"/>
      <c r="LLL324" s="35"/>
      <c r="LLM324" s="35"/>
      <c r="LLN324" s="15"/>
      <c r="LLP324" s="13"/>
      <c r="LLQ324" s="35"/>
      <c r="LLR324" s="35"/>
      <c r="LLS324" s="15"/>
      <c r="LLU324" s="13"/>
      <c r="LLV324" s="35"/>
      <c r="LLW324" s="35"/>
      <c r="LLX324" s="15"/>
      <c r="LLZ324" s="13"/>
      <c r="LMA324" s="35"/>
      <c r="LMB324" s="35"/>
      <c r="LMC324" s="15"/>
      <c r="LME324" s="13"/>
      <c r="LMF324" s="35"/>
      <c r="LMG324" s="35"/>
      <c r="LMH324" s="15"/>
      <c r="LMJ324" s="13"/>
      <c r="LMK324" s="35"/>
      <c r="LML324" s="35"/>
      <c r="LMM324" s="15"/>
      <c r="LMO324" s="13"/>
      <c r="LMP324" s="35"/>
      <c r="LMQ324" s="35"/>
      <c r="LMR324" s="15"/>
      <c r="LMT324" s="13"/>
      <c r="LMU324" s="35"/>
      <c r="LMV324" s="35"/>
      <c r="LMW324" s="15"/>
      <c r="LMY324" s="13"/>
      <c r="LMZ324" s="35"/>
      <c r="LNA324" s="35"/>
      <c r="LNB324" s="15"/>
      <c r="LND324" s="13"/>
      <c r="LNE324" s="35"/>
      <c r="LNF324" s="35"/>
      <c r="LNG324" s="15"/>
      <c r="LNI324" s="13"/>
      <c r="LNJ324" s="35"/>
      <c r="LNK324" s="35"/>
      <c r="LNL324" s="15"/>
      <c r="LNN324" s="13"/>
      <c r="LNO324" s="35"/>
      <c r="LNP324" s="35"/>
      <c r="LNQ324" s="15"/>
      <c r="LNS324" s="13"/>
      <c r="LNT324" s="35"/>
      <c r="LNU324" s="35"/>
      <c r="LNV324" s="15"/>
      <c r="LNX324" s="13"/>
      <c r="LNY324" s="35"/>
      <c r="LNZ324" s="35"/>
      <c r="LOA324" s="15"/>
      <c r="LOC324" s="13"/>
      <c r="LOD324" s="35"/>
      <c r="LOE324" s="35"/>
      <c r="LOF324" s="15"/>
      <c r="LOH324" s="13"/>
      <c r="LOI324" s="35"/>
      <c r="LOJ324" s="35"/>
      <c r="LOK324" s="15"/>
      <c r="LOM324" s="13"/>
      <c r="LON324" s="35"/>
      <c r="LOO324" s="35"/>
      <c r="LOP324" s="15"/>
      <c r="LOR324" s="13"/>
      <c r="LOS324" s="35"/>
      <c r="LOT324" s="35"/>
      <c r="LOU324" s="15"/>
      <c r="LOW324" s="13"/>
      <c r="LOX324" s="35"/>
      <c r="LOY324" s="35"/>
      <c r="LOZ324" s="15"/>
      <c r="LPB324" s="13"/>
      <c r="LPC324" s="35"/>
      <c r="LPD324" s="35"/>
      <c r="LPE324" s="15"/>
      <c r="LPG324" s="13"/>
      <c r="LPH324" s="35"/>
      <c r="LPI324" s="35"/>
      <c r="LPJ324" s="15"/>
      <c r="LPL324" s="13"/>
      <c r="LPM324" s="35"/>
      <c r="LPN324" s="35"/>
      <c r="LPO324" s="15"/>
      <c r="LPQ324" s="13"/>
      <c r="LPR324" s="35"/>
      <c r="LPS324" s="35"/>
      <c r="LPT324" s="15"/>
      <c r="LPV324" s="13"/>
      <c r="LPW324" s="35"/>
      <c r="LPX324" s="35"/>
      <c r="LPY324" s="15"/>
      <c r="LQA324" s="13"/>
      <c r="LQB324" s="35"/>
      <c r="LQC324" s="35"/>
      <c r="LQD324" s="15"/>
      <c r="LQF324" s="13"/>
      <c r="LQG324" s="35"/>
      <c r="LQH324" s="35"/>
      <c r="LQI324" s="15"/>
      <c r="LQK324" s="13"/>
      <c r="LQL324" s="35"/>
      <c r="LQM324" s="35"/>
      <c r="LQN324" s="15"/>
      <c r="LQP324" s="13"/>
      <c r="LQQ324" s="35"/>
      <c r="LQR324" s="35"/>
      <c r="LQS324" s="15"/>
      <c r="LQU324" s="13"/>
      <c r="LQV324" s="35"/>
      <c r="LQW324" s="35"/>
      <c r="LQX324" s="15"/>
      <c r="LQZ324" s="13"/>
      <c r="LRA324" s="35"/>
      <c r="LRB324" s="35"/>
      <c r="LRC324" s="15"/>
      <c r="LRE324" s="13"/>
      <c r="LRF324" s="35"/>
      <c r="LRG324" s="35"/>
      <c r="LRH324" s="15"/>
      <c r="LRJ324" s="13"/>
      <c r="LRK324" s="35"/>
      <c r="LRL324" s="35"/>
      <c r="LRM324" s="15"/>
      <c r="LRO324" s="13"/>
      <c r="LRP324" s="35"/>
      <c r="LRQ324" s="35"/>
      <c r="LRR324" s="15"/>
      <c r="LRT324" s="13"/>
      <c r="LRU324" s="35"/>
      <c r="LRV324" s="35"/>
      <c r="LRW324" s="15"/>
      <c r="LRY324" s="13"/>
      <c r="LRZ324" s="35"/>
      <c r="LSA324" s="35"/>
      <c r="LSB324" s="15"/>
      <c r="LSD324" s="13"/>
      <c r="LSE324" s="35"/>
      <c r="LSF324" s="35"/>
      <c r="LSG324" s="15"/>
      <c r="LSI324" s="13"/>
      <c r="LSJ324" s="35"/>
      <c r="LSK324" s="35"/>
      <c r="LSL324" s="15"/>
      <c r="LSN324" s="13"/>
      <c r="LSO324" s="35"/>
      <c r="LSP324" s="35"/>
      <c r="LSQ324" s="15"/>
      <c r="LSS324" s="13"/>
      <c r="LST324" s="35"/>
      <c r="LSU324" s="35"/>
      <c r="LSV324" s="15"/>
      <c r="LSX324" s="13"/>
      <c r="LSY324" s="35"/>
      <c r="LSZ324" s="35"/>
      <c r="LTA324" s="15"/>
      <c r="LTC324" s="13"/>
      <c r="LTD324" s="35"/>
      <c r="LTE324" s="35"/>
      <c r="LTF324" s="15"/>
      <c r="LTH324" s="13"/>
      <c r="LTI324" s="35"/>
      <c r="LTJ324" s="35"/>
      <c r="LTK324" s="15"/>
      <c r="LTM324" s="13"/>
      <c r="LTN324" s="35"/>
      <c r="LTO324" s="35"/>
      <c r="LTP324" s="15"/>
      <c r="LTR324" s="13"/>
      <c r="LTS324" s="35"/>
      <c r="LTT324" s="35"/>
      <c r="LTU324" s="15"/>
      <c r="LTW324" s="13"/>
      <c r="LTX324" s="35"/>
      <c r="LTY324" s="35"/>
      <c r="LTZ324" s="15"/>
      <c r="LUB324" s="13"/>
      <c r="LUC324" s="35"/>
      <c r="LUD324" s="35"/>
      <c r="LUE324" s="15"/>
      <c r="LUG324" s="13"/>
      <c r="LUH324" s="35"/>
      <c r="LUI324" s="35"/>
      <c r="LUJ324" s="15"/>
      <c r="LUL324" s="13"/>
      <c r="LUM324" s="35"/>
      <c r="LUN324" s="35"/>
      <c r="LUO324" s="15"/>
      <c r="LUQ324" s="13"/>
      <c r="LUR324" s="35"/>
      <c r="LUS324" s="35"/>
      <c r="LUT324" s="15"/>
      <c r="LUV324" s="13"/>
      <c r="LUW324" s="35"/>
      <c r="LUX324" s="35"/>
      <c r="LUY324" s="15"/>
      <c r="LVA324" s="13"/>
      <c r="LVB324" s="35"/>
      <c r="LVC324" s="35"/>
      <c r="LVD324" s="15"/>
      <c r="LVF324" s="13"/>
      <c r="LVG324" s="35"/>
      <c r="LVH324" s="35"/>
      <c r="LVI324" s="15"/>
      <c r="LVK324" s="13"/>
      <c r="LVL324" s="35"/>
      <c r="LVM324" s="35"/>
      <c r="LVN324" s="15"/>
      <c r="LVP324" s="13"/>
      <c r="LVQ324" s="35"/>
      <c r="LVR324" s="35"/>
      <c r="LVS324" s="15"/>
      <c r="LVU324" s="13"/>
      <c r="LVV324" s="35"/>
      <c r="LVW324" s="35"/>
      <c r="LVX324" s="15"/>
      <c r="LVZ324" s="13"/>
      <c r="LWA324" s="35"/>
      <c r="LWB324" s="35"/>
      <c r="LWC324" s="15"/>
      <c r="LWE324" s="13"/>
      <c r="LWF324" s="35"/>
      <c r="LWG324" s="35"/>
      <c r="LWH324" s="15"/>
      <c r="LWJ324" s="13"/>
      <c r="LWK324" s="35"/>
      <c r="LWL324" s="35"/>
      <c r="LWM324" s="15"/>
      <c r="LWO324" s="13"/>
      <c r="LWP324" s="35"/>
      <c r="LWQ324" s="35"/>
      <c r="LWR324" s="15"/>
      <c r="LWT324" s="13"/>
      <c r="LWU324" s="35"/>
      <c r="LWV324" s="35"/>
      <c r="LWW324" s="15"/>
      <c r="LWY324" s="13"/>
      <c r="LWZ324" s="35"/>
      <c r="LXA324" s="35"/>
      <c r="LXB324" s="15"/>
      <c r="LXD324" s="13"/>
      <c r="LXE324" s="35"/>
      <c r="LXF324" s="35"/>
      <c r="LXG324" s="15"/>
      <c r="LXI324" s="13"/>
      <c r="LXJ324" s="35"/>
      <c r="LXK324" s="35"/>
      <c r="LXL324" s="15"/>
      <c r="LXN324" s="13"/>
      <c r="LXO324" s="35"/>
      <c r="LXP324" s="35"/>
      <c r="LXQ324" s="15"/>
      <c r="LXS324" s="13"/>
      <c r="LXT324" s="35"/>
      <c r="LXU324" s="35"/>
      <c r="LXV324" s="15"/>
      <c r="LXX324" s="13"/>
      <c r="LXY324" s="35"/>
      <c r="LXZ324" s="35"/>
      <c r="LYA324" s="15"/>
      <c r="LYC324" s="13"/>
      <c r="LYD324" s="35"/>
      <c r="LYE324" s="35"/>
      <c r="LYF324" s="15"/>
      <c r="LYH324" s="13"/>
      <c r="LYI324" s="35"/>
      <c r="LYJ324" s="35"/>
      <c r="LYK324" s="15"/>
      <c r="LYM324" s="13"/>
      <c r="LYN324" s="35"/>
      <c r="LYO324" s="35"/>
      <c r="LYP324" s="15"/>
      <c r="LYR324" s="13"/>
      <c r="LYS324" s="35"/>
      <c r="LYT324" s="35"/>
      <c r="LYU324" s="15"/>
      <c r="LYW324" s="13"/>
      <c r="LYX324" s="35"/>
      <c r="LYY324" s="35"/>
      <c r="LYZ324" s="15"/>
      <c r="LZB324" s="13"/>
      <c r="LZC324" s="35"/>
      <c r="LZD324" s="35"/>
      <c r="LZE324" s="15"/>
      <c r="LZG324" s="13"/>
      <c r="LZH324" s="35"/>
      <c r="LZI324" s="35"/>
      <c r="LZJ324" s="15"/>
      <c r="LZL324" s="13"/>
      <c r="LZM324" s="35"/>
      <c r="LZN324" s="35"/>
      <c r="LZO324" s="15"/>
      <c r="LZQ324" s="13"/>
      <c r="LZR324" s="35"/>
      <c r="LZS324" s="35"/>
      <c r="LZT324" s="15"/>
      <c r="LZV324" s="13"/>
      <c r="LZW324" s="35"/>
      <c r="LZX324" s="35"/>
      <c r="LZY324" s="15"/>
      <c r="MAA324" s="13"/>
      <c r="MAB324" s="35"/>
      <c r="MAC324" s="35"/>
      <c r="MAD324" s="15"/>
      <c r="MAF324" s="13"/>
      <c r="MAG324" s="35"/>
      <c r="MAH324" s="35"/>
      <c r="MAI324" s="15"/>
      <c r="MAK324" s="13"/>
      <c r="MAL324" s="35"/>
      <c r="MAM324" s="35"/>
      <c r="MAN324" s="15"/>
      <c r="MAP324" s="13"/>
      <c r="MAQ324" s="35"/>
      <c r="MAR324" s="35"/>
      <c r="MAS324" s="15"/>
      <c r="MAU324" s="13"/>
      <c r="MAV324" s="35"/>
      <c r="MAW324" s="35"/>
      <c r="MAX324" s="15"/>
      <c r="MAZ324" s="13"/>
      <c r="MBA324" s="35"/>
      <c r="MBB324" s="35"/>
      <c r="MBC324" s="15"/>
      <c r="MBE324" s="13"/>
      <c r="MBF324" s="35"/>
      <c r="MBG324" s="35"/>
      <c r="MBH324" s="15"/>
      <c r="MBJ324" s="13"/>
      <c r="MBK324" s="35"/>
      <c r="MBL324" s="35"/>
      <c r="MBM324" s="15"/>
      <c r="MBO324" s="13"/>
      <c r="MBP324" s="35"/>
      <c r="MBQ324" s="35"/>
      <c r="MBR324" s="15"/>
      <c r="MBT324" s="13"/>
      <c r="MBU324" s="35"/>
      <c r="MBV324" s="35"/>
      <c r="MBW324" s="15"/>
      <c r="MBY324" s="13"/>
      <c r="MBZ324" s="35"/>
      <c r="MCA324" s="35"/>
      <c r="MCB324" s="15"/>
      <c r="MCD324" s="13"/>
      <c r="MCE324" s="35"/>
      <c r="MCF324" s="35"/>
      <c r="MCG324" s="15"/>
      <c r="MCI324" s="13"/>
      <c r="MCJ324" s="35"/>
      <c r="MCK324" s="35"/>
      <c r="MCL324" s="15"/>
      <c r="MCN324" s="13"/>
      <c r="MCO324" s="35"/>
      <c r="MCP324" s="35"/>
      <c r="MCQ324" s="15"/>
      <c r="MCS324" s="13"/>
      <c r="MCT324" s="35"/>
      <c r="MCU324" s="35"/>
      <c r="MCV324" s="15"/>
      <c r="MCX324" s="13"/>
      <c r="MCY324" s="35"/>
      <c r="MCZ324" s="35"/>
      <c r="MDA324" s="15"/>
      <c r="MDC324" s="13"/>
      <c r="MDD324" s="35"/>
      <c r="MDE324" s="35"/>
      <c r="MDF324" s="15"/>
      <c r="MDH324" s="13"/>
      <c r="MDI324" s="35"/>
      <c r="MDJ324" s="35"/>
      <c r="MDK324" s="15"/>
      <c r="MDM324" s="13"/>
      <c r="MDN324" s="35"/>
      <c r="MDO324" s="35"/>
      <c r="MDP324" s="15"/>
      <c r="MDR324" s="13"/>
      <c r="MDS324" s="35"/>
      <c r="MDT324" s="35"/>
      <c r="MDU324" s="15"/>
      <c r="MDW324" s="13"/>
      <c r="MDX324" s="35"/>
      <c r="MDY324" s="35"/>
      <c r="MDZ324" s="15"/>
      <c r="MEB324" s="13"/>
      <c r="MEC324" s="35"/>
      <c r="MED324" s="35"/>
      <c r="MEE324" s="15"/>
      <c r="MEG324" s="13"/>
      <c r="MEH324" s="35"/>
      <c r="MEI324" s="35"/>
      <c r="MEJ324" s="15"/>
      <c r="MEL324" s="13"/>
      <c r="MEM324" s="35"/>
      <c r="MEN324" s="35"/>
      <c r="MEO324" s="15"/>
      <c r="MEQ324" s="13"/>
      <c r="MER324" s="35"/>
      <c r="MES324" s="35"/>
      <c r="MET324" s="15"/>
      <c r="MEV324" s="13"/>
      <c r="MEW324" s="35"/>
      <c r="MEX324" s="35"/>
      <c r="MEY324" s="15"/>
      <c r="MFA324" s="13"/>
      <c r="MFB324" s="35"/>
      <c r="MFC324" s="35"/>
      <c r="MFD324" s="15"/>
      <c r="MFF324" s="13"/>
      <c r="MFG324" s="35"/>
      <c r="MFH324" s="35"/>
      <c r="MFI324" s="15"/>
      <c r="MFK324" s="13"/>
      <c r="MFL324" s="35"/>
      <c r="MFM324" s="35"/>
      <c r="MFN324" s="15"/>
      <c r="MFP324" s="13"/>
      <c r="MFQ324" s="35"/>
      <c r="MFR324" s="35"/>
      <c r="MFS324" s="15"/>
      <c r="MFU324" s="13"/>
      <c r="MFV324" s="35"/>
      <c r="MFW324" s="35"/>
      <c r="MFX324" s="15"/>
      <c r="MFZ324" s="13"/>
      <c r="MGA324" s="35"/>
      <c r="MGB324" s="35"/>
      <c r="MGC324" s="15"/>
      <c r="MGE324" s="13"/>
      <c r="MGF324" s="35"/>
      <c r="MGG324" s="35"/>
      <c r="MGH324" s="15"/>
      <c r="MGJ324" s="13"/>
      <c r="MGK324" s="35"/>
      <c r="MGL324" s="35"/>
      <c r="MGM324" s="15"/>
      <c r="MGO324" s="13"/>
      <c r="MGP324" s="35"/>
      <c r="MGQ324" s="35"/>
      <c r="MGR324" s="15"/>
      <c r="MGT324" s="13"/>
      <c r="MGU324" s="35"/>
      <c r="MGV324" s="35"/>
      <c r="MGW324" s="15"/>
      <c r="MGY324" s="13"/>
      <c r="MGZ324" s="35"/>
      <c r="MHA324" s="35"/>
      <c r="MHB324" s="15"/>
      <c r="MHD324" s="13"/>
      <c r="MHE324" s="35"/>
      <c r="MHF324" s="35"/>
      <c r="MHG324" s="15"/>
      <c r="MHI324" s="13"/>
      <c r="MHJ324" s="35"/>
      <c r="MHK324" s="35"/>
      <c r="MHL324" s="15"/>
      <c r="MHN324" s="13"/>
      <c r="MHO324" s="35"/>
      <c r="MHP324" s="35"/>
      <c r="MHQ324" s="15"/>
      <c r="MHS324" s="13"/>
      <c r="MHT324" s="35"/>
      <c r="MHU324" s="35"/>
      <c r="MHV324" s="15"/>
      <c r="MHX324" s="13"/>
      <c r="MHY324" s="35"/>
      <c r="MHZ324" s="35"/>
      <c r="MIA324" s="15"/>
      <c r="MIC324" s="13"/>
      <c r="MID324" s="35"/>
      <c r="MIE324" s="35"/>
      <c r="MIF324" s="15"/>
      <c r="MIH324" s="13"/>
      <c r="MII324" s="35"/>
      <c r="MIJ324" s="35"/>
      <c r="MIK324" s="15"/>
      <c r="MIM324" s="13"/>
      <c r="MIN324" s="35"/>
      <c r="MIO324" s="35"/>
      <c r="MIP324" s="15"/>
      <c r="MIR324" s="13"/>
      <c r="MIS324" s="35"/>
      <c r="MIT324" s="35"/>
      <c r="MIU324" s="15"/>
      <c r="MIW324" s="13"/>
      <c r="MIX324" s="35"/>
      <c r="MIY324" s="35"/>
      <c r="MIZ324" s="15"/>
      <c r="MJB324" s="13"/>
      <c r="MJC324" s="35"/>
      <c r="MJD324" s="35"/>
      <c r="MJE324" s="15"/>
      <c r="MJG324" s="13"/>
      <c r="MJH324" s="35"/>
      <c r="MJI324" s="35"/>
      <c r="MJJ324" s="15"/>
      <c r="MJL324" s="13"/>
      <c r="MJM324" s="35"/>
      <c r="MJN324" s="35"/>
      <c r="MJO324" s="15"/>
      <c r="MJQ324" s="13"/>
      <c r="MJR324" s="35"/>
      <c r="MJS324" s="35"/>
      <c r="MJT324" s="15"/>
      <c r="MJV324" s="13"/>
      <c r="MJW324" s="35"/>
      <c r="MJX324" s="35"/>
      <c r="MJY324" s="15"/>
      <c r="MKA324" s="13"/>
      <c r="MKB324" s="35"/>
      <c r="MKC324" s="35"/>
      <c r="MKD324" s="15"/>
      <c r="MKF324" s="13"/>
      <c r="MKG324" s="35"/>
      <c r="MKH324" s="35"/>
      <c r="MKI324" s="15"/>
      <c r="MKK324" s="13"/>
      <c r="MKL324" s="35"/>
      <c r="MKM324" s="35"/>
      <c r="MKN324" s="15"/>
      <c r="MKP324" s="13"/>
      <c r="MKQ324" s="35"/>
      <c r="MKR324" s="35"/>
      <c r="MKS324" s="15"/>
      <c r="MKU324" s="13"/>
      <c r="MKV324" s="35"/>
      <c r="MKW324" s="35"/>
      <c r="MKX324" s="15"/>
      <c r="MKZ324" s="13"/>
      <c r="MLA324" s="35"/>
      <c r="MLB324" s="35"/>
      <c r="MLC324" s="15"/>
      <c r="MLE324" s="13"/>
      <c r="MLF324" s="35"/>
      <c r="MLG324" s="35"/>
      <c r="MLH324" s="15"/>
      <c r="MLJ324" s="13"/>
      <c r="MLK324" s="35"/>
      <c r="MLL324" s="35"/>
      <c r="MLM324" s="15"/>
      <c r="MLO324" s="13"/>
      <c r="MLP324" s="35"/>
      <c r="MLQ324" s="35"/>
      <c r="MLR324" s="15"/>
      <c r="MLT324" s="13"/>
      <c r="MLU324" s="35"/>
      <c r="MLV324" s="35"/>
      <c r="MLW324" s="15"/>
      <c r="MLY324" s="13"/>
      <c r="MLZ324" s="35"/>
      <c r="MMA324" s="35"/>
      <c r="MMB324" s="15"/>
      <c r="MMD324" s="13"/>
      <c r="MME324" s="35"/>
      <c r="MMF324" s="35"/>
      <c r="MMG324" s="15"/>
      <c r="MMI324" s="13"/>
      <c r="MMJ324" s="35"/>
      <c r="MMK324" s="35"/>
      <c r="MML324" s="15"/>
      <c r="MMN324" s="13"/>
      <c r="MMO324" s="35"/>
      <c r="MMP324" s="35"/>
      <c r="MMQ324" s="15"/>
      <c r="MMS324" s="13"/>
      <c r="MMT324" s="35"/>
      <c r="MMU324" s="35"/>
      <c r="MMV324" s="15"/>
      <c r="MMX324" s="13"/>
      <c r="MMY324" s="35"/>
      <c r="MMZ324" s="35"/>
      <c r="MNA324" s="15"/>
      <c r="MNC324" s="13"/>
      <c r="MND324" s="35"/>
      <c r="MNE324" s="35"/>
      <c r="MNF324" s="15"/>
      <c r="MNH324" s="13"/>
      <c r="MNI324" s="35"/>
      <c r="MNJ324" s="35"/>
      <c r="MNK324" s="15"/>
      <c r="MNM324" s="13"/>
      <c r="MNN324" s="35"/>
      <c r="MNO324" s="35"/>
      <c r="MNP324" s="15"/>
      <c r="MNR324" s="13"/>
      <c r="MNS324" s="35"/>
      <c r="MNT324" s="35"/>
      <c r="MNU324" s="15"/>
      <c r="MNW324" s="13"/>
      <c r="MNX324" s="35"/>
      <c r="MNY324" s="35"/>
      <c r="MNZ324" s="15"/>
      <c r="MOB324" s="13"/>
      <c r="MOC324" s="35"/>
      <c r="MOD324" s="35"/>
      <c r="MOE324" s="15"/>
      <c r="MOG324" s="13"/>
      <c r="MOH324" s="35"/>
      <c r="MOI324" s="35"/>
      <c r="MOJ324" s="15"/>
      <c r="MOL324" s="13"/>
      <c r="MOM324" s="35"/>
      <c r="MON324" s="35"/>
      <c r="MOO324" s="15"/>
      <c r="MOQ324" s="13"/>
      <c r="MOR324" s="35"/>
      <c r="MOS324" s="35"/>
      <c r="MOT324" s="15"/>
      <c r="MOV324" s="13"/>
      <c r="MOW324" s="35"/>
      <c r="MOX324" s="35"/>
      <c r="MOY324" s="15"/>
      <c r="MPA324" s="13"/>
      <c r="MPB324" s="35"/>
      <c r="MPC324" s="35"/>
      <c r="MPD324" s="15"/>
      <c r="MPF324" s="13"/>
      <c r="MPG324" s="35"/>
      <c r="MPH324" s="35"/>
      <c r="MPI324" s="15"/>
      <c r="MPK324" s="13"/>
      <c r="MPL324" s="35"/>
      <c r="MPM324" s="35"/>
      <c r="MPN324" s="15"/>
      <c r="MPP324" s="13"/>
      <c r="MPQ324" s="35"/>
      <c r="MPR324" s="35"/>
      <c r="MPS324" s="15"/>
      <c r="MPU324" s="13"/>
      <c r="MPV324" s="35"/>
      <c r="MPW324" s="35"/>
      <c r="MPX324" s="15"/>
      <c r="MPZ324" s="13"/>
      <c r="MQA324" s="35"/>
      <c r="MQB324" s="35"/>
      <c r="MQC324" s="15"/>
      <c r="MQE324" s="13"/>
      <c r="MQF324" s="35"/>
      <c r="MQG324" s="35"/>
      <c r="MQH324" s="15"/>
      <c r="MQJ324" s="13"/>
      <c r="MQK324" s="35"/>
      <c r="MQL324" s="35"/>
      <c r="MQM324" s="15"/>
      <c r="MQO324" s="13"/>
      <c r="MQP324" s="35"/>
      <c r="MQQ324" s="35"/>
      <c r="MQR324" s="15"/>
      <c r="MQT324" s="13"/>
      <c r="MQU324" s="35"/>
      <c r="MQV324" s="35"/>
      <c r="MQW324" s="15"/>
      <c r="MQY324" s="13"/>
      <c r="MQZ324" s="35"/>
      <c r="MRA324" s="35"/>
      <c r="MRB324" s="15"/>
      <c r="MRD324" s="13"/>
      <c r="MRE324" s="35"/>
      <c r="MRF324" s="35"/>
      <c r="MRG324" s="15"/>
      <c r="MRI324" s="13"/>
      <c r="MRJ324" s="35"/>
      <c r="MRK324" s="35"/>
      <c r="MRL324" s="15"/>
      <c r="MRN324" s="13"/>
      <c r="MRO324" s="35"/>
      <c r="MRP324" s="35"/>
      <c r="MRQ324" s="15"/>
      <c r="MRS324" s="13"/>
      <c r="MRT324" s="35"/>
      <c r="MRU324" s="35"/>
      <c r="MRV324" s="15"/>
      <c r="MRX324" s="13"/>
      <c r="MRY324" s="35"/>
      <c r="MRZ324" s="35"/>
      <c r="MSA324" s="15"/>
      <c r="MSC324" s="13"/>
      <c r="MSD324" s="35"/>
      <c r="MSE324" s="35"/>
      <c r="MSF324" s="15"/>
      <c r="MSH324" s="13"/>
      <c r="MSI324" s="35"/>
      <c r="MSJ324" s="35"/>
      <c r="MSK324" s="15"/>
      <c r="MSM324" s="13"/>
      <c r="MSN324" s="35"/>
      <c r="MSO324" s="35"/>
      <c r="MSP324" s="15"/>
      <c r="MSR324" s="13"/>
      <c r="MSS324" s="35"/>
      <c r="MST324" s="35"/>
      <c r="MSU324" s="15"/>
      <c r="MSW324" s="13"/>
      <c r="MSX324" s="35"/>
      <c r="MSY324" s="35"/>
      <c r="MSZ324" s="15"/>
      <c r="MTB324" s="13"/>
      <c r="MTC324" s="35"/>
      <c r="MTD324" s="35"/>
      <c r="MTE324" s="15"/>
      <c r="MTG324" s="13"/>
      <c r="MTH324" s="35"/>
      <c r="MTI324" s="35"/>
      <c r="MTJ324" s="15"/>
      <c r="MTL324" s="13"/>
      <c r="MTM324" s="35"/>
      <c r="MTN324" s="35"/>
      <c r="MTO324" s="15"/>
      <c r="MTQ324" s="13"/>
      <c r="MTR324" s="35"/>
      <c r="MTS324" s="35"/>
      <c r="MTT324" s="15"/>
      <c r="MTV324" s="13"/>
      <c r="MTW324" s="35"/>
      <c r="MTX324" s="35"/>
      <c r="MTY324" s="15"/>
      <c r="MUA324" s="13"/>
      <c r="MUB324" s="35"/>
      <c r="MUC324" s="35"/>
      <c r="MUD324" s="15"/>
      <c r="MUF324" s="13"/>
      <c r="MUG324" s="35"/>
      <c r="MUH324" s="35"/>
      <c r="MUI324" s="15"/>
      <c r="MUK324" s="13"/>
      <c r="MUL324" s="35"/>
      <c r="MUM324" s="35"/>
      <c r="MUN324" s="15"/>
      <c r="MUP324" s="13"/>
      <c r="MUQ324" s="35"/>
      <c r="MUR324" s="35"/>
      <c r="MUS324" s="15"/>
      <c r="MUU324" s="13"/>
      <c r="MUV324" s="35"/>
      <c r="MUW324" s="35"/>
      <c r="MUX324" s="15"/>
      <c r="MUZ324" s="13"/>
      <c r="MVA324" s="35"/>
      <c r="MVB324" s="35"/>
      <c r="MVC324" s="15"/>
      <c r="MVE324" s="13"/>
      <c r="MVF324" s="35"/>
      <c r="MVG324" s="35"/>
      <c r="MVH324" s="15"/>
      <c r="MVJ324" s="13"/>
      <c r="MVK324" s="35"/>
      <c r="MVL324" s="35"/>
      <c r="MVM324" s="15"/>
      <c r="MVO324" s="13"/>
      <c r="MVP324" s="35"/>
      <c r="MVQ324" s="35"/>
      <c r="MVR324" s="15"/>
      <c r="MVT324" s="13"/>
      <c r="MVU324" s="35"/>
      <c r="MVV324" s="35"/>
      <c r="MVW324" s="15"/>
      <c r="MVY324" s="13"/>
      <c r="MVZ324" s="35"/>
      <c r="MWA324" s="35"/>
      <c r="MWB324" s="15"/>
      <c r="MWD324" s="13"/>
      <c r="MWE324" s="35"/>
      <c r="MWF324" s="35"/>
      <c r="MWG324" s="15"/>
      <c r="MWI324" s="13"/>
      <c r="MWJ324" s="35"/>
      <c r="MWK324" s="35"/>
      <c r="MWL324" s="15"/>
      <c r="MWN324" s="13"/>
      <c r="MWO324" s="35"/>
      <c r="MWP324" s="35"/>
      <c r="MWQ324" s="15"/>
      <c r="MWS324" s="13"/>
      <c r="MWT324" s="35"/>
      <c r="MWU324" s="35"/>
      <c r="MWV324" s="15"/>
      <c r="MWX324" s="13"/>
      <c r="MWY324" s="35"/>
      <c r="MWZ324" s="35"/>
      <c r="MXA324" s="15"/>
      <c r="MXC324" s="13"/>
      <c r="MXD324" s="35"/>
      <c r="MXE324" s="35"/>
      <c r="MXF324" s="15"/>
      <c r="MXH324" s="13"/>
      <c r="MXI324" s="35"/>
      <c r="MXJ324" s="35"/>
      <c r="MXK324" s="15"/>
      <c r="MXM324" s="13"/>
      <c r="MXN324" s="35"/>
      <c r="MXO324" s="35"/>
      <c r="MXP324" s="15"/>
      <c r="MXR324" s="13"/>
      <c r="MXS324" s="35"/>
      <c r="MXT324" s="35"/>
      <c r="MXU324" s="15"/>
      <c r="MXW324" s="13"/>
      <c r="MXX324" s="35"/>
      <c r="MXY324" s="35"/>
      <c r="MXZ324" s="15"/>
      <c r="MYB324" s="13"/>
      <c r="MYC324" s="35"/>
      <c r="MYD324" s="35"/>
      <c r="MYE324" s="15"/>
      <c r="MYG324" s="13"/>
      <c r="MYH324" s="35"/>
      <c r="MYI324" s="35"/>
      <c r="MYJ324" s="15"/>
      <c r="MYL324" s="13"/>
      <c r="MYM324" s="35"/>
      <c r="MYN324" s="35"/>
      <c r="MYO324" s="15"/>
      <c r="MYQ324" s="13"/>
      <c r="MYR324" s="35"/>
      <c r="MYS324" s="35"/>
      <c r="MYT324" s="15"/>
      <c r="MYV324" s="13"/>
      <c r="MYW324" s="35"/>
      <c r="MYX324" s="35"/>
      <c r="MYY324" s="15"/>
      <c r="MZA324" s="13"/>
      <c r="MZB324" s="35"/>
      <c r="MZC324" s="35"/>
      <c r="MZD324" s="15"/>
      <c r="MZF324" s="13"/>
      <c r="MZG324" s="35"/>
      <c r="MZH324" s="35"/>
      <c r="MZI324" s="15"/>
      <c r="MZK324" s="13"/>
      <c r="MZL324" s="35"/>
      <c r="MZM324" s="35"/>
      <c r="MZN324" s="15"/>
      <c r="MZP324" s="13"/>
      <c r="MZQ324" s="35"/>
      <c r="MZR324" s="35"/>
      <c r="MZS324" s="15"/>
      <c r="MZU324" s="13"/>
      <c r="MZV324" s="35"/>
      <c r="MZW324" s="35"/>
      <c r="MZX324" s="15"/>
      <c r="MZZ324" s="13"/>
      <c r="NAA324" s="35"/>
      <c r="NAB324" s="35"/>
      <c r="NAC324" s="15"/>
      <c r="NAE324" s="13"/>
      <c r="NAF324" s="35"/>
      <c r="NAG324" s="35"/>
      <c r="NAH324" s="15"/>
      <c r="NAJ324" s="13"/>
      <c r="NAK324" s="35"/>
      <c r="NAL324" s="35"/>
      <c r="NAM324" s="15"/>
      <c r="NAO324" s="13"/>
      <c r="NAP324" s="35"/>
      <c r="NAQ324" s="35"/>
      <c r="NAR324" s="15"/>
      <c r="NAT324" s="13"/>
      <c r="NAU324" s="35"/>
      <c r="NAV324" s="35"/>
      <c r="NAW324" s="15"/>
      <c r="NAY324" s="13"/>
      <c r="NAZ324" s="35"/>
      <c r="NBA324" s="35"/>
      <c r="NBB324" s="15"/>
      <c r="NBD324" s="13"/>
      <c r="NBE324" s="35"/>
      <c r="NBF324" s="35"/>
      <c r="NBG324" s="15"/>
      <c r="NBI324" s="13"/>
      <c r="NBJ324" s="35"/>
      <c r="NBK324" s="35"/>
      <c r="NBL324" s="15"/>
      <c r="NBN324" s="13"/>
      <c r="NBO324" s="35"/>
      <c r="NBP324" s="35"/>
      <c r="NBQ324" s="15"/>
      <c r="NBS324" s="13"/>
      <c r="NBT324" s="35"/>
      <c r="NBU324" s="35"/>
      <c r="NBV324" s="15"/>
      <c r="NBX324" s="13"/>
      <c r="NBY324" s="35"/>
      <c r="NBZ324" s="35"/>
      <c r="NCA324" s="15"/>
      <c r="NCC324" s="13"/>
      <c r="NCD324" s="35"/>
      <c r="NCE324" s="35"/>
      <c r="NCF324" s="15"/>
      <c r="NCH324" s="13"/>
      <c r="NCI324" s="35"/>
      <c r="NCJ324" s="35"/>
      <c r="NCK324" s="15"/>
      <c r="NCM324" s="13"/>
      <c r="NCN324" s="35"/>
      <c r="NCO324" s="35"/>
      <c r="NCP324" s="15"/>
      <c r="NCR324" s="13"/>
      <c r="NCS324" s="35"/>
      <c r="NCT324" s="35"/>
      <c r="NCU324" s="15"/>
      <c r="NCW324" s="13"/>
      <c r="NCX324" s="35"/>
      <c r="NCY324" s="35"/>
      <c r="NCZ324" s="15"/>
      <c r="NDB324" s="13"/>
      <c r="NDC324" s="35"/>
      <c r="NDD324" s="35"/>
      <c r="NDE324" s="15"/>
      <c r="NDG324" s="13"/>
      <c r="NDH324" s="35"/>
      <c r="NDI324" s="35"/>
      <c r="NDJ324" s="15"/>
      <c r="NDL324" s="13"/>
      <c r="NDM324" s="35"/>
      <c r="NDN324" s="35"/>
      <c r="NDO324" s="15"/>
      <c r="NDQ324" s="13"/>
      <c r="NDR324" s="35"/>
      <c r="NDS324" s="35"/>
      <c r="NDT324" s="15"/>
      <c r="NDV324" s="13"/>
      <c r="NDW324" s="35"/>
      <c r="NDX324" s="35"/>
      <c r="NDY324" s="15"/>
      <c r="NEA324" s="13"/>
      <c r="NEB324" s="35"/>
      <c r="NEC324" s="35"/>
      <c r="NED324" s="15"/>
      <c r="NEF324" s="13"/>
      <c r="NEG324" s="35"/>
      <c r="NEH324" s="35"/>
      <c r="NEI324" s="15"/>
      <c r="NEK324" s="13"/>
      <c r="NEL324" s="35"/>
      <c r="NEM324" s="35"/>
      <c r="NEN324" s="15"/>
      <c r="NEP324" s="13"/>
      <c r="NEQ324" s="35"/>
      <c r="NER324" s="35"/>
      <c r="NES324" s="15"/>
      <c r="NEU324" s="13"/>
      <c r="NEV324" s="35"/>
      <c r="NEW324" s="35"/>
      <c r="NEX324" s="15"/>
      <c r="NEZ324" s="13"/>
      <c r="NFA324" s="35"/>
      <c r="NFB324" s="35"/>
      <c r="NFC324" s="15"/>
      <c r="NFE324" s="13"/>
      <c r="NFF324" s="35"/>
      <c r="NFG324" s="35"/>
      <c r="NFH324" s="15"/>
      <c r="NFJ324" s="13"/>
      <c r="NFK324" s="35"/>
      <c r="NFL324" s="35"/>
      <c r="NFM324" s="15"/>
      <c r="NFO324" s="13"/>
      <c r="NFP324" s="35"/>
      <c r="NFQ324" s="35"/>
      <c r="NFR324" s="15"/>
      <c r="NFT324" s="13"/>
      <c r="NFU324" s="35"/>
      <c r="NFV324" s="35"/>
      <c r="NFW324" s="15"/>
      <c r="NFY324" s="13"/>
      <c r="NFZ324" s="35"/>
      <c r="NGA324" s="35"/>
      <c r="NGB324" s="15"/>
      <c r="NGD324" s="13"/>
      <c r="NGE324" s="35"/>
      <c r="NGF324" s="35"/>
      <c r="NGG324" s="15"/>
      <c r="NGI324" s="13"/>
      <c r="NGJ324" s="35"/>
      <c r="NGK324" s="35"/>
      <c r="NGL324" s="15"/>
      <c r="NGN324" s="13"/>
      <c r="NGO324" s="35"/>
      <c r="NGP324" s="35"/>
      <c r="NGQ324" s="15"/>
      <c r="NGS324" s="13"/>
      <c r="NGT324" s="35"/>
      <c r="NGU324" s="35"/>
      <c r="NGV324" s="15"/>
      <c r="NGX324" s="13"/>
      <c r="NGY324" s="35"/>
      <c r="NGZ324" s="35"/>
      <c r="NHA324" s="15"/>
      <c r="NHC324" s="13"/>
      <c r="NHD324" s="35"/>
      <c r="NHE324" s="35"/>
      <c r="NHF324" s="15"/>
      <c r="NHH324" s="13"/>
      <c r="NHI324" s="35"/>
      <c r="NHJ324" s="35"/>
      <c r="NHK324" s="15"/>
      <c r="NHM324" s="13"/>
      <c r="NHN324" s="35"/>
      <c r="NHO324" s="35"/>
      <c r="NHP324" s="15"/>
      <c r="NHR324" s="13"/>
      <c r="NHS324" s="35"/>
      <c r="NHT324" s="35"/>
      <c r="NHU324" s="15"/>
      <c r="NHW324" s="13"/>
      <c r="NHX324" s="35"/>
      <c r="NHY324" s="35"/>
      <c r="NHZ324" s="15"/>
      <c r="NIB324" s="13"/>
      <c r="NIC324" s="35"/>
      <c r="NID324" s="35"/>
      <c r="NIE324" s="15"/>
      <c r="NIG324" s="13"/>
      <c r="NIH324" s="35"/>
      <c r="NII324" s="35"/>
      <c r="NIJ324" s="15"/>
      <c r="NIL324" s="13"/>
      <c r="NIM324" s="35"/>
      <c r="NIN324" s="35"/>
      <c r="NIO324" s="15"/>
      <c r="NIQ324" s="13"/>
      <c r="NIR324" s="35"/>
      <c r="NIS324" s="35"/>
      <c r="NIT324" s="15"/>
      <c r="NIV324" s="13"/>
      <c r="NIW324" s="35"/>
      <c r="NIX324" s="35"/>
      <c r="NIY324" s="15"/>
      <c r="NJA324" s="13"/>
      <c r="NJB324" s="35"/>
      <c r="NJC324" s="35"/>
      <c r="NJD324" s="15"/>
      <c r="NJF324" s="13"/>
      <c r="NJG324" s="35"/>
      <c r="NJH324" s="35"/>
      <c r="NJI324" s="15"/>
      <c r="NJK324" s="13"/>
      <c r="NJL324" s="35"/>
      <c r="NJM324" s="35"/>
      <c r="NJN324" s="15"/>
      <c r="NJP324" s="13"/>
      <c r="NJQ324" s="35"/>
      <c r="NJR324" s="35"/>
      <c r="NJS324" s="15"/>
      <c r="NJU324" s="13"/>
      <c r="NJV324" s="35"/>
      <c r="NJW324" s="35"/>
      <c r="NJX324" s="15"/>
      <c r="NJZ324" s="13"/>
      <c r="NKA324" s="35"/>
      <c r="NKB324" s="35"/>
      <c r="NKC324" s="15"/>
      <c r="NKE324" s="13"/>
      <c r="NKF324" s="35"/>
      <c r="NKG324" s="35"/>
      <c r="NKH324" s="15"/>
      <c r="NKJ324" s="13"/>
      <c r="NKK324" s="35"/>
      <c r="NKL324" s="35"/>
      <c r="NKM324" s="15"/>
      <c r="NKO324" s="13"/>
      <c r="NKP324" s="35"/>
      <c r="NKQ324" s="35"/>
      <c r="NKR324" s="15"/>
      <c r="NKT324" s="13"/>
      <c r="NKU324" s="35"/>
      <c r="NKV324" s="35"/>
      <c r="NKW324" s="15"/>
      <c r="NKY324" s="13"/>
      <c r="NKZ324" s="35"/>
      <c r="NLA324" s="35"/>
      <c r="NLB324" s="15"/>
      <c r="NLD324" s="13"/>
      <c r="NLE324" s="35"/>
      <c r="NLF324" s="35"/>
      <c r="NLG324" s="15"/>
      <c r="NLI324" s="13"/>
      <c r="NLJ324" s="35"/>
      <c r="NLK324" s="35"/>
      <c r="NLL324" s="15"/>
      <c r="NLN324" s="13"/>
      <c r="NLO324" s="35"/>
      <c r="NLP324" s="35"/>
      <c r="NLQ324" s="15"/>
      <c r="NLS324" s="13"/>
      <c r="NLT324" s="35"/>
      <c r="NLU324" s="35"/>
      <c r="NLV324" s="15"/>
      <c r="NLX324" s="13"/>
      <c r="NLY324" s="35"/>
      <c r="NLZ324" s="35"/>
      <c r="NMA324" s="15"/>
      <c r="NMC324" s="13"/>
      <c r="NMD324" s="35"/>
      <c r="NME324" s="35"/>
      <c r="NMF324" s="15"/>
      <c r="NMH324" s="13"/>
      <c r="NMI324" s="35"/>
      <c r="NMJ324" s="35"/>
      <c r="NMK324" s="15"/>
      <c r="NMM324" s="13"/>
      <c r="NMN324" s="35"/>
      <c r="NMO324" s="35"/>
      <c r="NMP324" s="15"/>
      <c r="NMR324" s="13"/>
      <c r="NMS324" s="35"/>
      <c r="NMT324" s="35"/>
      <c r="NMU324" s="15"/>
      <c r="NMW324" s="13"/>
      <c r="NMX324" s="35"/>
      <c r="NMY324" s="35"/>
      <c r="NMZ324" s="15"/>
      <c r="NNB324" s="13"/>
      <c r="NNC324" s="35"/>
      <c r="NND324" s="35"/>
      <c r="NNE324" s="15"/>
      <c r="NNG324" s="13"/>
      <c r="NNH324" s="35"/>
      <c r="NNI324" s="35"/>
      <c r="NNJ324" s="15"/>
      <c r="NNL324" s="13"/>
      <c r="NNM324" s="35"/>
      <c r="NNN324" s="35"/>
      <c r="NNO324" s="15"/>
      <c r="NNQ324" s="13"/>
      <c r="NNR324" s="35"/>
      <c r="NNS324" s="35"/>
      <c r="NNT324" s="15"/>
      <c r="NNV324" s="13"/>
      <c r="NNW324" s="35"/>
      <c r="NNX324" s="35"/>
      <c r="NNY324" s="15"/>
      <c r="NOA324" s="13"/>
      <c r="NOB324" s="35"/>
      <c r="NOC324" s="35"/>
      <c r="NOD324" s="15"/>
      <c r="NOF324" s="13"/>
      <c r="NOG324" s="35"/>
      <c r="NOH324" s="35"/>
      <c r="NOI324" s="15"/>
      <c r="NOK324" s="13"/>
      <c r="NOL324" s="35"/>
      <c r="NOM324" s="35"/>
      <c r="NON324" s="15"/>
      <c r="NOP324" s="13"/>
      <c r="NOQ324" s="35"/>
      <c r="NOR324" s="35"/>
      <c r="NOS324" s="15"/>
      <c r="NOU324" s="13"/>
      <c r="NOV324" s="35"/>
      <c r="NOW324" s="35"/>
      <c r="NOX324" s="15"/>
      <c r="NOZ324" s="13"/>
      <c r="NPA324" s="35"/>
      <c r="NPB324" s="35"/>
      <c r="NPC324" s="15"/>
      <c r="NPE324" s="13"/>
      <c r="NPF324" s="35"/>
      <c r="NPG324" s="35"/>
      <c r="NPH324" s="15"/>
      <c r="NPJ324" s="13"/>
      <c r="NPK324" s="35"/>
      <c r="NPL324" s="35"/>
      <c r="NPM324" s="15"/>
      <c r="NPO324" s="13"/>
      <c r="NPP324" s="35"/>
      <c r="NPQ324" s="35"/>
      <c r="NPR324" s="15"/>
      <c r="NPT324" s="13"/>
      <c r="NPU324" s="35"/>
      <c r="NPV324" s="35"/>
      <c r="NPW324" s="15"/>
      <c r="NPY324" s="13"/>
      <c r="NPZ324" s="35"/>
      <c r="NQA324" s="35"/>
      <c r="NQB324" s="15"/>
      <c r="NQD324" s="13"/>
      <c r="NQE324" s="35"/>
      <c r="NQF324" s="35"/>
      <c r="NQG324" s="15"/>
      <c r="NQI324" s="13"/>
      <c r="NQJ324" s="35"/>
      <c r="NQK324" s="35"/>
      <c r="NQL324" s="15"/>
      <c r="NQN324" s="13"/>
      <c r="NQO324" s="35"/>
      <c r="NQP324" s="35"/>
      <c r="NQQ324" s="15"/>
      <c r="NQS324" s="13"/>
      <c r="NQT324" s="35"/>
      <c r="NQU324" s="35"/>
      <c r="NQV324" s="15"/>
      <c r="NQX324" s="13"/>
      <c r="NQY324" s="35"/>
      <c r="NQZ324" s="35"/>
      <c r="NRA324" s="15"/>
      <c r="NRC324" s="13"/>
      <c r="NRD324" s="35"/>
      <c r="NRE324" s="35"/>
      <c r="NRF324" s="15"/>
      <c r="NRH324" s="13"/>
      <c r="NRI324" s="35"/>
      <c r="NRJ324" s="35"/>
      <c r="NRK324" s="15"/>
      <c r="NRM324" s="13"/>
      <c r="NRN324" s="35"/>
      <c r="NRO324" s="35"/>
      <c r="NRP324" s="15"/>
      <c r="NRR324" s="13"/>
      <c r="NRS324" s="35"/>
      <c r="NRT324" s="35"/>
      <c r="NRU324" s="15"/>
      <c r="NRW324" s="13"/>
      <c r="NRX324" s="35"/>
      <c r="NRY324" s="35"/>
      <c r="NRZ324" s="15"/>
      <c r="NSB324" s="13"/>
      <c r="NSC324" s="35"/>
      <c r="NSD324" s="35"/>
      <c r="NSE324" s="15"/>
      <c r="NSG324" s="13"/>
      <c r="NSH324" s="35"/>
      <c r="NSI324" s="35"/>
      <c r="NSJ324" s="15"/>
      <c r="NSL324" s="13"/>
      <c r="NSM324" s="35"/>
      <c r="NSN324" s="35"/>
      <c r="NSO324" s="15"/>
      <c r="NSQ324" s="13"/>
      <c r="NSR324" s="35"/>
      <c r="NSS324" s="35"/>
      <c r="NST324" s="15"/>
      <c r="NSV324" s="13"/>
      <c r="NSW324" s="35"/>
      <c r="NSX324" s="35"/>
      <c r="NSY324" s="15"/>
      <c r="NTA324" s="13"/>
      <c r="NTB324" s="35"/>
      <c r="NTC324" s="35"/>
      <c r="NTD324" s="15"/>
      <c r="NTF324" s="13"/>
      <c r="NTG324" s="35"/>
      <c r="NTH324" s="35"/>
      <c r="NTI324" s="15"/>
      <c r="NTK324" s="13"/>
      <c r="NTL324" s="35"/>
      <c r="NTM324" s="35"/>
      <c r="NTN324" s="15"/>
      <c r="NTP324" s="13"/>
      <c r="NTQ324" s="35"/>
      <c r="NTR324" s="35"/>
      <c r="NTS324" s="15"/>
      <c r="NTU324" s="13"/>
      <c r="NTV324" s="35"/>
      <c r="NTW324" s="35"/>
      <c r="NTX324" s="15"/>
      <c r="NTZ324" s="13"/>
      <c r="NUA324" s="35"/>
      <c r="NUB324" s="35"/>
      <c r="NUC324" s="15"/>
      <c r="NUE324" s="13"/>
      <c r="NUF324" s="35"/>
      <c r="NUG324" s="35"/>
      <c r="NUH324" s="15"/>
      <c r="NUJ324" s="13"/>
      <c r="NUK324" s="35"/>
      <c r="NUL324" s="35"/>
      <c r="NUM324" s="15"/>
      <c r="NUO324" s="13"/>
      <c r="NUP324" s="35"/>
      <c r="NUQ324" s="35"/>
      <c r="NUR324" s="15"/>
      <c r="NUT324" s="13"/>
      <c r="NUU324" s="35"/>
      <c r="NUV324" s="35"/>
      <c r="NUW324" s="15"/>
      <c r="NUY324" s="13"/>
      <c r="NUZ324" s="35"/>
      <c r="NVA324" s="35"/>
      <c r="NVB324" s="15"/>
      <c r="NVD324" s="13"/>
      <c r="NVE324" s="35"/>
      <c r="NVF324" s="35"/>
      <c r="NVG324" s="15"/>
      <c r="NVI324" s="13"/>
      <c r="NVJ324" s="35"/>
      <c r="NVK324" s="35"/>
      <c r="NVL324" s="15"/>
      <c r="NVN324" s="13"/>
      <c r="NVO324" s="35"/>
      <c r="NVP324" s="35"/>
      <c r="NVQ324" s="15"/>
      <c r="NVS324" s="13"/>
      <c r="NVT324" s="35"/>
      <c r="NVU324" s="35"/>
      <c r="NVV324" s="15"/>
      <c r="NVX324" s="13"/>
      <c r="NVY324" s="35"/>
      <c r="NVZ324" s="35"/>
      <c r="NWA324" s="15"/>
      <c r="NWC324" s="13"/>
      <c r="NWD324" s="35"/>
      <c r="NWE324" s="35"/>
      <c r="NWF324" s="15"/>
      <c r="NWH324" s="13"/>
      <c r="NWI324" s="35"/>
      <c r="NWJ324" s="35"/>
      <c r="NWK324" s="15"/>
      <c r="NWM324" s="13"/>
      <c r="NWN324" s="35"/>
      <c r="NWO324" s="35"/>
      <c r="NWP324" s="15"/>
      <c r="NWR324" s="13"/>
      <c r="NWS324" s="35"/>
      <c r="NWT324" s="35"/>
      <c r="NWU324" s="15"/>
      <c r="NWW324" s="13"/>
      <c r="NWX324" s="35"/>
      <c r="NWY324" s="35"/>
      <c r="NWZ324" s="15"/>
      <c r="NXB324" s="13"/>
      <c r="NXC324" s="35"/>
      <c r="NXD324" s="35"/>
      <c r="NXE324" s="15"/>
      <c r="NXG324" s="13"/>
      <c r="NXH324" s="35"/>
      <c r="NXI324" s="35"/>
      <c r="NXJ324" s="15"/>
      <c r="NXL324" s="13"/>
      <c r="NXM324" s="35"/>
      <c r="NXN324" s="35"/>
      <c r="NXO324" s="15"/>
      <c r="NXQ324" s="13"/>
      <c r="NXR324" s="35"/>
      <c r="NXS324" s="35"/>
      <c r="NXT324" s="15"/>
      <c r="NXV324" s="13"/>
      <c r="NXW324" s="35"/>
      <c r="NXX324" s="35"/>
      <c r="NXY324" s="15"/>
      <c r="NYA324" s="13"/>
      <c r="NYB324" s="35"/>
      <c r="NYC324" s="35"/>
      <c r="NYD324" s="15"/>
      <c r="NYF324" s="13"/>
      <c r="NYG324" s="35"/>
      <c r="NYH324" s="35"/>
      <c r="NYI324" s="15"/>
      <c r="NYK324" s="13"/>
      <c r="NYL324" s="35"/>
      <c r="NYM324" s="35"/>
      <c r="NYN324" s="15"/>
      <c r="NYP324" s="13"/>
      <c r="NYQ324" s="35"/>
      <c r="NYR324" s="35"/>
      <c r="NYS324" s="15"/>
      <c r="NYU324" s="13"/>
      <c r="NYV324" s="35"/>
      <c r="NYW324" s="35"/>
      <c r="NYX324" s="15"/>
      <c r="NYZ324" s="13"/>
      <c r="NZA324" s="35"/>
      <c r="NZB324" s="35"/>
      <c r="NZC324" s="15"/>
      <c r="NZE324" s="13"/>
      <c r="NZF324" s="35"/>
      <c r="NZG324" s="35"/>
      <c r="NZH324" s="15"/>
      <c r="NZJ324" s="13"/>
      <c r="NZK324" s="35"/>
      <c r="NZL324" s="35"/>
      <c r="NZM324" s="15"/>
      <c r="NZO324" s="13"/>
      <c r="NZP324" s="35"/>
      <c r="NZQ324" s="35"/>
      <c r="NZR324" s="15"/>
      <c r="NZT324" s="13"/>
      <c r="NZU324" s="35"/>
      <c r="NZV324" s="35"/>
      <c r="NZW324" s="15"/>
      <c r="NZY324" s="13"/>
      <c r="NZZ324" s="35"/>
      <c r="OAA324" s="35"/>
      <c r="OAB324" s="15"/>
      <c r="OAD324" s="13"/>
      <c r="OAE324" s="35"/>
      <c r="OAF324" s="35"/>
      <c r="OAG324" s="15"/>
      <c r="OAI324" s="13"/>
      <c r="OAJ324" s="35"/>
      <c r="OAK324" s="35"/>
      <c r="OAL324" s="15"/>
      <c r="OAN324" s="13"/>
      <c r="OAO324" s="35"/>
      <c r="OAP324" s="35"/>
      <c r="OAQ324" s="15"/>
      <c r="OAS324" s="13"/>
      <c r="OAT324" s="35"/>
      <c r="OAU324" s="35"/>
      <c r="OAV324" s="15"/>
      <c r="OAX324" s="13"/>
      <c r="OAY324" s="35"/>
      <c r="OAZ324" s="35"/>
      <c r="OBA324" s="15"/>
      <c r="OBC324" s="13"/>
      <c r="OBD324" s="35"/>
      <c r="OBE324" s="35"/>
      <c r="OBF324" s="15"/>
      <c r="OBH324" s="13"/>
      <c r="OBI324" s="35"/>
      <c r="OBJ324" s="35"/>
      <c r="OBK324" s="15"/>
      <c r="OBM324" s="13"/>
      <c r="OBN324" s="35"/>
      <c r="OBO324" s="35"/>
      <c r="OBP324" s="15"/>
      <c r="OBR324" s="13"/>
      <c r="OBS324" s="35"/>
      <c r="OBT324" s="35"/>
      <c r="OBU324" s="15"/>
      <c r="OBW324" s="13"/>
      <c r="OBX324" s="35"/>
      <c r="OBY324" s="35"/>
      <c r="OBZ324" s="15"/>
      <c r="OCB324" s="13"/>
      <c r="OCC324" s="35"/>
      <c r="OCD324" s="35"/>
      <c r="OCE324" s="15"/>
      <c r="OCG324" s="13"/>
      <c r="OCH324" s="35"/>
      <c r="OCI324" s="35"/>
      <c r="OCJ324" s="15"/>
      <c r="OCL324" s="13"/>
      <c r="OCM324" s="35"/>
      <c r="OCN324" s="35"/>
      <c r="OCO324" s="15"/>
      <c r="OCQ324" s="13"/>
      <c r="OCR324" s="35"/>
      <c r="OCS324" s="35"/>
      <c r="OCT324" s="15"/>
      <c r="OCV324" s="13"/>
      <c r="OCW324" s="35"/>
      <c r="OCX324" s="35"/>
      <c r="OCY324" s="15"/>
      <c r="ODA324" s="13"/>
      <c r="ODB324" s="35"/>
      <c r="ODC324" s="35"/>
      <c r="ODD324" s="15"/>
      <c r="ODF324" s="13"/>
      <c r="ODG324" s="35"/>
      <c r="ODH324" s="35"/>
      <c r="ODI324" s="15"/>
      <c r="ODK324" s="13"/>
      <c r="ODL324" s="35"/>
      <c r="ODM324" s="35"/>
      <c r="ODN324" s="15"/>
      <c r="ODP324" s="13"/>
      <c r="ODQ324" s="35"/>
      <c r="ODR324" s="35"/>
      <c r="ODS324" s="15"/>
      <c r="ODU324" s="13"/>
      <c r="ODV324" s="35"/>
      <c r="ODW324" s="35"/>
      <c r="ODX324" s="15"/>
      <c r="ODZ324" s="13"/>
      <c r="OEA324" s="35"/>
      <c r="OEB324" s="35"/>
      <c r="OEC324" s="15"/>
      <c r="OEE324" s="13"/>
      <c r="OEF324" s="35"/>
      <c r="OEG324" s="35"/>
      <c r="OEH324" s="15"/>
      <c r="OEJ324" s="13"/>
      <c r="OEK324" s="35"/>
      <c r="OEL324" s="35"/>
      <c r="OEM324" s="15"/>
      <c r="OEO324" s="13"/>
      <c r="OEP324" s="35"/>
      <c r="OEQ324" s="35"/>
      <c r="OER324" s="15"/>
      <c r="OET324" s="13"/>
      <c r="OEU324" s="35"/>
      <c r="OEV324" s="35"/>
      <c r="OEW324" s="15"/>
      <c r="OEY324" s="13"/>
      <c r="OEZ324" s="35"/>
      <c r="OFA324" s="35"/>
      <c r="OFB324" s="15"/>
      <c r="OFD324" s="13"/>
      <c r="OFE324" s="35"/>
      <c r="OFF324" s="35"/>
      <c r="OFG324" s="15"/>
      <c r="OFI324" s="13"/>
      <c r="OFJ324" s="35"/>
      <c r="OFK324" s="35"/>
      <c r="OFL324" s="15"/>
      <c r="OFN324" s="13"/>
      <c r="OFO324" s="35"/>
      <c r="OFP324" s="35"/>
      <c r="OFQ324" s="15"/>
      <c r="OFS324" s="13"/>
      <c r="OFT324" s="35"/>
      <c r="OFU324" s="35"/>
      <c r="OFV324" s="15"/>
      <c r="OFX324" s="13"/>
      <c r="OFY324" s="35"/>
      <c r="OFZ324" s="35"/>
      <c r="OGA324" s="15"/>
      <c r="OGC324" s="13"/>
      <c r="OGD324" s="35"/>
      <c r="OGE324" s="35"/>
      <c r="OGF324" s="15"/>
      <c r="OGH324" s="13"/>
      <c r="OGI324" s="35"/>
      <c r="OGJ324" s="35"/>
      <c r="OGK324" s="15"/>
      <c r="OGM324" s="13"/>
      <c r="OGN324" s="35"/>
      <c r="OGO324" s="35"/>
      <c r="OGP324" s="15"/>
      <c r="OGR324" s="13"/>
      <c r="OGS324" s="35"/>
      <c r="OGT324" s="35"/>
      <c r="OGU324" s="15"/>
      <c r="OGW324" s="13"/>
      <c r="OGX324" s="35"/>
      <c r="OGY324" s="35"/>
      <c r="OGZ324" s="15"/>
      <c r="OHB324" s="13"/>
      <c r="OHC324" s="35"/>
      <c r="OHD324" s="35"/>
      <c r="OHE324" s="15"/>
      <c r="OHG324" s="13"/>
      <c r="OHH324" s="35"/>
      <c r="OHI324" s="35"/>
      <c r="OHJ324" s="15"/>
      <c r="OHL324" s="13"/>
      <c r="OHM324" s="35"/>
      <c r="OHN324" s="35"/>
      <c r="OHO324" s="15"/>
      <c r="OHQ324" s="13"/>
      <c r="OHR324" s="35"/>
      <c r="OHS324" s="35"/>
      <c r="OHT324" s="15"/>
      <c r="OHV324" s="13"/>
      <c r="OHW324" s="35"/>
      <c r="OHX324" s="35"/>
      <c r="OHY324" s="15"/>
      <c r="OIA324" s="13"/>
      <c r="OIB324" s="35"/>
      <c r="OIC324" s="35"/>
      <c r="OID324" s="15"/>
      <c r="OIF324" s="13"/>
      <c r="OIG324" s="35"/>
      <c r="OIH324" s="35"/>
      <c r="OII324" s="15"/>
      <c r="OIK324" s="13"/>
      <c r="OIL324" s="35"/>
      <c r="OIM324" s="35"/>
      <c r="OIN324" s="15"/>
      <c r="OIP324" s="13"/>
      <c r="OIQ324" s="35"/>
      <c r="OIR324" s="35"/>
      <c r="OIS324" s="15"/>
      <c r="OIU324" s="13"/>
      <c r="OIV324" s="35"/>
      <c r="OIW324" s="35"/>
      <c r="OIX324" s="15"/>
      <c r="OIZ324" s="13"/>
      <c r="OJA324" s="35"/>
      <c r="OJB324" s="35"/>
      <c r="OJC324" s="15"/>
      <c r="OJE324" s="13"/>
      <c r="OJF324" s="35"/>
      <c r="OJG324" s="35"/>
      <c r="OJH324" s="15"/>
      <c r="OJJ324" s="13"/>
      <c r="OJK324" s="35"/>
      <c r="OJL324" s="35"/>
      <c r="OJM324" s="15"/>
      <c r="OJO324" s="13"/>
      <c r="OJP324" s="35"/>
      <c r="OJQ324" s="35"/>
      <c r="OJR324" s="15"/>
      <c r="OJT324" s="13"/>
      <c r="OJU324" s="35"/>
      <c r="OJV324" s="35"/>
      <c r="OJW324" s="15"/>
      <c r="OJY324" s="13"/>
      <c r="OJZ324" s="35"/>
      <c r="OKA324" s="35"/>
      <c r="OKB324" s="15"/>
      <c r="OKD324" s="13"/>
      <c r="OKE324" s="35"/>
      <c r="OKF324" s="35"/>
      <c r="OKG324" s="15"/>
      <c r="OKI324" s="13"/>
      <c r="OKJ324" s="35"/>
      <c r="OKK324" s="35"/>
      <c r="OKL324" s="15"/>
      <c r="OKN324" s="13"/>
      <c r="OKO324" s="35"/>
      <c r="OKP324" s="35"/>
      <c r="OKQ324" s="15"/>
      <c r="OKS324" s="13"/>
      <c r="OKT324" s="35"/>
      <c r="OKU324" s="35"/>
      <c r="OKV324" s="15"/>
      <c r="OKX324" s="13"/>
      <c r="OKY324" s="35"/>
      <c r="OKZ324" s="35"/>
      <c r="OLA324" s="15"/>
      <c r="OLC324" s="13"/>
      <c r="OLD324" s="35"/>
      <c r="OLE324" s="35"/>
      <c r="OLF324" s="15"/>
      <c r="OLH324" s="13"/>
      <c r="OLI324" s="35"/>
      <c r="OLJ324" s="35"/>
      <c r="OLK324" s="15"/>
      <c r="OLM324" s="13"/>
      <c r="OLN324" s="35"/>
      <c r="OLO324" s="35"/>
      <c r="OLP324" s="15"/>
      <c r="OLR324" s="13"/>
      <c r="OLS324" s="35"/>
      <c r="OLT324" s="35"/>
      <c r="OLU324" s="15"/>
      <c r="OLW324" s="13"/>
      <c r="OLX324" s="35"/>
      <c r="OLY324" s="35"/>
      <c r="OLZ324" s="15"/>
      <c r="OMB324" s="13"/>
      <c r="OMC324" s="35"/>
      <c r="OMD324" s="35"/>
      <c r="OME324" s="15"/>
      <c r="OMG324" s="13"/>
      <c r="OMH324" s="35"/>
      <c r="OMI324" s="35"/>
      <c r="OMJ324" s="15"/>
      <c r="OML324" s="13"/>
      <c r="OMM324" s="35"/>
      <c r="OMN324" s="35"/>
      <c r="OMO324" s="15"/>
      <c r="OMQ324" s="13"/>
      <c r="OMR324" s="35"/>
      <c r="OMS324" s="35"/>
      <c r="OMT324" s="15"/>
      <c r="OMV324" s="13"/>
      <c r="OMW324" s="35"/>
      <c r="OMX324" s="35"/>
      <c r="OMY324" s="15"/>
      <c r="ONA324" s="13"/>
      <c r="ONB324" s="35"/>
      <c r="ONC324" s="35"/>
      <c r="OND324" s="15"/>
      <c r="ONF324" s="13"/>
      <c r="ONG324" s="35"/>
      <c r="ONH324" s="35"/>
      <c r="ONI324" s="15"/>
      <c r="ONK324" s="13"/>
      <c r="ONL324" s="35"/>
      <c r="ONM324" s="35"/>
      <c r="ONN324" s="15"/>
      <c r="ONP324" s="13"/>
      <c r="ONQ324" s="35"/>
      <c r="ONR324" s="35"/>
      <c r="ONS324" s="15"/>
      <c r="ONU324" s="13"/>
      <c r="ONV324" s="35"/>
      <c r="ONW324" s="35"/>
      <c r="ONX324" s="15"/>
      <c r="ONZ324" s="13"/>
      <c r="OOA324" s="35"/>
      <c r="OOB324" s="35"/>
      <c r="OOC324" s="15"/>
      <c r="OOE324" s="13"/>
      <c r="OOF324" s="35"/>
      <c r="OOG324" s="35"/>
      <c r="OOH324" s="15"/>
      <c r="OOJ324" s="13"/>
      <c r="OOK324" s="35"/>
      <c r="OOL324" s="35"/>
      <c r="OOM324" s="15"/>
      <c r="OOO324" s="13"/>
      <c r="OOP324" s="35"/>
      <c r="OOQ324" s="35"/>
      <c r="OOR324" s="15"/>
      <c r="OOT324" s="13"/>
      <c r="OOU324" s="35"/>
      <c r="OOV324" s="35"/>
      <c r="OOW324" s="15"/>
      <c r="OOY324" s="13"/>
      <c r="OOZ324" s="35"/>
      <c r="OPA324" s="35"/>
      <c r="OPB324" s="15"/>
      <c r="OPD324" s="13"/>
      <c r="OPE324" s="35"/>
      <c r="OPF324" s="35"/>
      <c r="OPG324" s="15"/>
      <c r="OPI324" s="13"/>
      <c r="OPJ324" s="35"/>
      <c r="OPK324" s="35"/>
      <c r="OPL324" s="15"/>
      <c r="OPN324" s="13"/>
      <c r="OPO324" s="35"/>
      <c r="OPP324" s="35"/>
      <c r="OPQ324" s="15"/>
      <c r="OPS324" s="13"/>
      <c r="OPT324" s="35"/>
      <c r="OPU324" s="35"/>
      <c r="OPV324" s="15"/>
      <c r="OPX324" s="13"/>
      <c r="OPY324" s="35"/>
      <c r="OPZ324" s="35"/>
      <c r="OQA324" s="15"/>
      <c r="OQC324" s="13"/>
      <c r="OQD324" s="35"/>
      <c r="OQE324" s="35"/>
      <c r="OQF324" s="15"/>
      <c r="OQH324" s="13"/>
      <c r="OQI324" s="35"/>
      <c r="OQJ324" s="35"/>
      <c r="OQK324" s="15"/>
      <c r="OQM324" s="13"/>
      <c r="OQN324" s="35"/>
      <c r="OQO324" s="35"/>
      <c r="OQP324" s="15"/>
      <c r="OQR324" s="13"/>
      <c r="OQS324" s="35"/>
      <c r="OQT324" s="35"/>
      <c r="OQU324" s="15"/>
      <c r="OQW324" s="13"/>
      <c r="OQX324" s="35"/>
      <c r="OQY324" s="35"/>
      <c r="OQZ324" s="15"/>
      <c r="ORB324" s="13"/>
      <c r="ORC324" s="35"/>
      <c r="ORD324" s="35"/>
      <c r="ORE324" s="15"/>
      <c r="ORG324" s="13"/>
      <c r="ORH324" s="35"/>
      <c r="ORI324" s="35"/>
      <c r="ORJ324" s="15"/>
      <c r="ORL324" s="13"/>
      <c r="ORM324" s="35"/>
      <c r="ORN324" s="35"/>
      <c r="ORO324" s="15"/>
      <c r="ORQ324" s="13"/>
      <c r="ORR324" s="35"/>
      <c r="ORS324" s="35"/>
      <c r="ORT324" s="15"/>
      <c r="ORV324" s="13"/>
      <c r="ORW324" s="35"/>
      <c r="ORX324" s="35"/>
      <c r="ORY324" s="15"/>
      <c r="OSA324" s="13"/>
      <c r="OSB324" s="35"/>
      <c r="OSC324" s="35"/>
      <c r="OSD324" s="15"/>
      <c r="OSF324" s="13"/>
      <c r="OSG324" s="35"/>
      <c r="OSH324" s="35"/>
      <c r="OSI324" s="15"/>
      <c r="OSK324" s="13"/>
      <c r="OSL324" s="35"/>
      <c r="OSM324" s="35"/>
      <c r="OSN324" s="15"/>
      <c r="OSP324" s="13"/>
      <c r="OSQ324" s="35"/>
      <c r="OSR324" s="35"/>
      <c r="OSS324" s="15"/>
      <c r="OSU324" s="13"/>
      <c r="OSV324" s="35"/>
      <c r="OSW324" s="35"/>
      <c r="OSX324" s="15"/>
      <c r="OSZ324" s="13"/>
      <c r="OTA324" s="35"/>
      <c r="OTB324" s="35"/>
      <c r="OTC324" s="15"/>
      <c r="OTE324" s="13"/>
      <c r="OTF324" s="35"/>
      <c r="OTG324" s="35"/>
      <c r="OTH324" s="15"/>
      <c r="OTJ324" s="13"/>
      <c r="OTK324" s="35"/>
      <c r="OTL324" s="35"/>
      <c r="OTM324" s="15"/>
      <c r="OTO324" s="13"/>
      <c r="OTP324" s="35"/>
      <c r="OTQ324" s="35"/>
      <c r="OTR324" s="15"/>
      <c r="OTT324" s="13"/>
      <c r="OTU324" s="35"/>
      <c r="OTV324" s="35"/>
      <c r="OTW324" s="15"/>
      <c r="OTY324" s="13"/>
      <c r="OTZ324" s="35"/>
      <c r="OUA324" s="35"/>
      <c r="OUB324" s="15"/>
      <c r="OUD324" s="13"/>
      <c r="OUE324" s="35"/>
      <c r="OUF324" s="35"/>
      <c r="OUG324" s="15"/>
      <c r="OUI324" s="13"/>
      <c r="OUJ324" s="35"/>
      <c r="OUK324" s="35"/>
      <c r="OUL324" s="15"/>
      <c r="OUN324" s="13"/>
      <c r="OUO324" s="35"/>
      <c r="OUP324" s="35"/>
      <c r="OUQ324" s="15"/>
      <c r="OUS324" s="13"/>
      <c r="OUT324" s="35"/>
      <c r="OUU324" s="35"/>
      <c r="OUV324" s="15"/>
      <c r="OUX324" s="13"/>
      <c r="OUY324" s="35"/>
      <c r="OUZ324" s="35"/>
      <c r="OVA324" s="15"/>
      <c r="OVC324" s="13"/>
      <c r="OVD324" s="35"/>
      <c r="OVE324" s="35"/>
      <c r="OVF324" s="15"/>
      <c r="OVH324" s="13"/>
      <c r="OVI324" s="35"/>
      <c r="OVJ324" s="35"/>
      <c r="OVK324" s="15"/>
      <c r="OVM324" s="13"/>
      <c r="OVN324" s="35"/>
      <c r="OVO324" s="35"/>
      <c r="OVP324" s="15"/>
      <c r="OVR324" s="13"/>
      <c r="OVS324" s="35"/>
      <c r="OVT324" s="35"/>
      <c r="OVU324" s="15"/>
      <c r="OVW324" s="13"/>
      <c r="OVX324" s="35"/>
      <c r="OVY324" s="35"/>
      <c r="OVZ324" s="15"/>
      <c r="OWB324" s="13"/>
      <c r="OWC324" s="35"/>
      <c r="OWD324" s="35"/>
      <c r="OWE324" s="15"/>
      <c r="OWG324" s="13"/>
      <c r="OWH324" s="35"/>
      <c r="OWI324" s="35"/>
      <c r="OWJ324" s="15"/>
      <c r="OWL324" s="13"/>
      <c r="OWM324" s="35"/>
      <c r="OWN324" s="35"/>
      <c r="OWO324" s="15"/>
      <c r="OWQ324" s="13"/>
      <c r="OWR324" s="35"/>
      <c r="OWS324" s="35"/>
      <c r="OWT324" s="15"/>
      <c r="OWV324" s="13"/>
      <c r="OWW324" s="35"/>
      <c r="OWX324" s="35"/>
      <c r="OWY324" s="15"/>
      <c r="OXA324" s="13"/>
      <c r="OXB324" s="35"/>
      <c r="OXC324" s="35"/>
      <c r="OXD324" s="15"/>
      <c r="OXF324" s="13"/>
      <c r="OXG324" s="35"/>
      <c r="OXH324" s="35"/>
      <c r="OXI324" s="15"/>
      <c r="OXK324" s="13"/>
      <c r="OXL324" s="35"/>
      <c r="OXM324" s="35"/>
      <c r="OXN324" s="15"/>
      <c r="OXP324" s="13"/>
      <c r="OXQ324" s="35"/>
      <c r="OXR324" s="35"/>
      <c r="OXS324" s="15"/>
      <c r="OXU324" s="13"/>
      <c r="OXV324" s="35"/>
      <c r="OXW324" s="35"/>
      <c r="OXX324" s="15"/>
      <c r="OXZ324" s="13"/>
      <c r="OYA324" s="35"/>
      <c r="OYB324" s="35"/>
      <c r="OYC324" s="15"/>
      <c r="OYE324" s="13"/>
      <c r="OYF324" s="35"/>
      <c r="OYG324" s="35"/>
      <c r="OYH324" s="15"/>
      <c r="OYJ324" s="13"/>
      <c r="OYK324" s="35"/>
      <c r="OYL324" s="35"/>
      <c r="OYM324" s="15"/>
      <c r="OYO324" s="13"/>
      <c r="OYP324" s="35"/>
      <c r="OYQ324" s="35"/>
      <c r="OYR324" s="15"/>
      <c r="OYT324" s="13"/>
      <c r="OYU324" s="35"/>
      <c r="OYV324" s="35"/>
      <c r="OYW324" s="15"/>
      <c r="OYY324" s="13"/>
      <c r="OYZ324" s="35"/>
      <c r="OZA324" s="35"/>
      <c r="OZB324" s="15"/>
      <c r="OZD324" s="13"/>
      <c r="OZE324" s="35"/>
      <c r="OZF324" s="35"/>
      <c r="OZG324" s="15"/>
      <c r="OZI324" s="13"/>
      <c r="OZJ324" s="35"/>
      <c r="OZK324" s="35"/>
      <c r="OZL324" s="15"/>
      <c r="OZN324" s="13"/>
      <c r="OZO324" s="35"/>
      <c r="OZP324" s="35"/>
      <c r="OZQ324" s="15"/>
      <c r="OZS324" s="13"/>
      <c r="OZT324" s="35"/>
      <c r="OZU324" s="35"/>
      <c r="OZV324" s="15"/>
      <c r="OZX324" s="13"/>
      <c r="OZY324" s="35"/>
      <c r="OZZ324" s="35"/>
      <c r="PAA324" s="15"/>
      <c r="PAC324" s="13"/>
      <c r="PAD324" s="35"/>
      <c r="PAE324" s="35"/>
      <c r="PAF324" s="15"/>
      <c r="PAH324" s="13"/>
      <c r="PAI324" s="35"/>
      <c r="PAJ324" s="35"/>
      <c r="PAK324" s="15"/>
      <c r="PAM324" s="13"/>
      <c r="PAN324" s="35"/>
      <c r="PAO324" s="35"/>
      <c r="PAP324" s="15"/>
      <c r="PAR324" s="13"/>
      <c r="PAS324" s="35"/>
      <c r="PAT324" s="35"/>
      <c r="PAU324" s="15"/>
      <c r="PAW324" s="13"/>
      <c r="PAX324" s="35"/>
      <c r="PAY324" s="35"/>
      <c r="PAZ324" s="15"/>
      <c r="PBB324" s="13"/>
      <c r="PBC324" s="35"/>
      <c r="PBD324" s="35"/>
      <c r="PBE324" s="15"/>
      <c r="PBG324" s="13"/>
      <c r="PBH324" s="35"/>
      <c r="PBI324" s="35"/>
      <c r="PBJ324" s="15"/>
      <c r="PBL324" s="13"/>
      <c r="PBM324" s="35"/>
      <c r="PBN324" s="35"/>
      <c r="PBO324" s="15"/>
      <c r="PBQ324" s="13"/>
      <c r="PBR324" s="35"/>
      <c r="PBS324" s="35"/>
      <c r="PBT324" s="15"/>
      <c r="PBV324" s="13"/>
      <c r="PBW324" s="35"/>
      <c r="PBX324" s="35"/>
      <c r="PBY324" s="15"/>
      <c r="PCA324" s="13"/>
      <c r="PCB324" s="35"/>
      <c r="PCC324" s="35"/>
      <c r="PCD324" s="15"/>
      <c r="PCF324" s="13"/>
      <c r="PCG324" s="35"/>
      <c r="PCH324" s="35"/>
      <c r="PCI324" s="15"/>
      <c r="PCK324" s="13"/>
      <c r="PCL324" s="35"/>
      <c r="PCM324" s="35"/>
      <c r="PCN324" s="15"/>
      <c r="PCP324" s="13"/>
      <c r="PCQ324" s="35"/>
      <c r="PCR324" s="35"/>
      <c r="PCS324" s="15"/>
      <c r="PCU324" s="13"/>
      <c r="PCV324" s="35"/>
      <c r="PCW324" s="35"/>
      <c r="PCX324" s="15"/>
      <c r="PCZ324" s="13"/>
      <c r="PDA324" s="35"/>
      <c r="PDB324" s="35"/>
      <c r="PDC324" s="15"/>
      <c r="PDE324" s="13"/>
      <c r="PDF324" s="35"/>
      <c r="PDG324" s="35"/>
      <c r="PDH324" s="15"/>
      <c r="PDJ324" s="13"/>
      <c r="PDK324" s="35"/>
      <c r="PDL324" s="35"/>
      <c r="PDM324" s="15"/>
      <c r="PDO324" s="13"/>
      <c r="PDP324" s="35"/>
      <c r="PDQ324" s="35"/>
      <c r="PDR324" s="15"/>
      <c r="PDT324" s="13"/>
      <c r="PDU324" s="35"/>
      <c r="PDV324" s="35"/>
      <c r="PDW324" s="15"/>
      <c r="PDY324" s="13"/>
      <c r="PDZ324" s="35"/>
      <c r="PEA324" s="35"/>
      <c r="PEB324" s="15"/>
      <c r="PED324" s="13"/>
      <c r="PEE324" s="35"/>
      <c r="PEF324" s="35"/>
      <c r="PEG324" s="15"/>
      <c r="PEI324" s="13"/>
      <c r="PEJ324" s="35"/>
      <c r="PEK324" s="35"/>
      <c r="PEL324" s="15"/>
      <c r="PEN324" s="13"/>
      <c r="PEO324" s="35"/>
      <c r="PEP324" s="35"/>
      <c r="PEQ324" s="15"/>
      <c r="PES324" s="13"/>
      <c r="PET324" s="35"/>
      <c r="PEU324" s="35"/>
      <c r="PEV324" s="15"/>
      <c r="PEX324" s="13"/>
      <c r="PEY324" s="35"/>
      <c r="PEZ324" s="35"/>
      <c r="PFA324" s="15"/>
      <c r="PFC324" s="13"/>
      <c r="PFD324" s="35"/>
      <c r="PFE324" s="35"/>
      <c r="PFF324" s="15"/>
      <c r="PFH324" s="13"/>
      <c r="PFI324" s="35"/>
      <c r="PFJ324" s="35"/>
      <c r="PFK324" s="15"/>
      <c r="PFM324" s="13"/>
      <c r="PFN324" s="35"/>
      <c r="PFO324" s="35"/>
      <c r="PFP324" s="15"/>
      <c r="PFR324" s="13"/>
      <c r="PFS324" s="35"/>
      <c r="PFT324" s="35"/>
      <c r="PFU324" s="15"/>
      <c r="PFW324" s="13"/>
      <c r="PFX324" s="35"/>
      <c r="PFY324" s="35"/>
      <c r="PFZ324" s="15"/>
      <c r="PGB324" s="13"/>
      <c r="PGC324" s="35"/>
      <c r="PGD324" s="35"/>
      <c r="PGE324" s="15"/>
      <c r="PGG324" s="13"/>
      <c r="PGH324" s="35"/>
      <c r="PGI324" s="35"/>
      <c r="PGJ324" s="15"/>
      <c r="PGL324" s="13"/>
      <c r="PGM324" s="35"/>
      <c r="PGN324" s="35"/>
      <c r="PGO324" s="15"/>
      <c r="PGQ324" s="13"/>
      <c r="PGR324" s="35"/>
      <c r="PGS324" s="35"/>
      <c r="PGT324" s="15"/>
      <c r="PGV324" s="13"/>
      <c r="PGW324" s="35"/>
      <c r="PGX324" s="35"/>
      <c r="PGY324" s="15"/>
      <c r="PHA324" s="13"/>
      <c r="PHB324" s="35"/>
      <c r="PHC324" s="35"/>
      <c r="PHD324" s="15"/>
      <c r="PHF324" s="13"/>
      <c r="PHG324" s="35"/>
      <c r="PHH324" s="35"/>
      <c r="PHI324" s="15"/>
      <c r="PHK324" s="13"/>
      <c r="PHL324" s="35"/>
      <c r="PHM324" s="35"/>
      <c r="PHN324" s="15"/>
      <c r="PHP324" s="13"/>
      <c r="PHQ324" s="35"/>
      <c r="PHR324" s="35"/>
      <c r="PHS324" s="15"/>
      <c r="PHU324" s="13"/>
      <c r="PHV324" s="35"/>
      <c r="PHW324" s="35"/>
      <c r="PHX324" s="15"/>
      <c r="PHZ324" s="13"/>
      <c r="PIA324" s="35"/>
      <c r="PIB324" s="35"/>
      <c r="PIC324" s="15"/>
      <c r="PIE324" s="13"/>
      <c r="PIF324" s="35"/>
      <c r="PIG324" s="35"/>
      <c r="PIH324" s="15"/>
      <c r="PIJ324" s="13"/>
      <c r="PIK324" s="35"/>
      <c r="PIL324" s="35"/>
      <c r="PIM324" s="15"/>
      <c r="PIO324" s="13"/>
      <c r="PIP324" s="35"/>
      <c r="PIQ324" s="35"/>
      <c r="PIR324" s="15"/>
      <c r="PIT324" s="13"/>
      <c r="PIU324" s="35"/>
      <c r="PIV324" s="35"/>
      <c r="PIW324" s="15"/>
      <c r="PIY324" s="13"/>
      <c r="PIZ324" s="35"/>
      <c r="PJA324" s="35"/>
      <c r="PJB324" s="15"/>
      <c r="PJD324" s="13"/>
      <c r="PJE324" s="35"/>
      <c r="PJF324" s="35"/>
      <c r="PJG324" s="15"/>
      <c r="PJI324" s="13"/>
      <c r="PJJ324" s="35"/>
      <c r="PJK324" s="35"/>
      <c r="PJL324" s="15"/>
      <c r="PJN324" s="13"/>
      <c r="PJO324" s="35"/>
      <c r="PJP324" s="35"/>
      <c r="PJQ324" s="15"/>
      <c r="PJS324" s="13"/>
      <c r="PJT324" s="35"/>
      <c r="PJU324" s="35"/>
      <c r="PJV324" s="15"/>
      <c r="PJX324" s="13"/>
      <c r="PJY324" s="35"/>
      <c r="PJZ324" s="35"/>
      <c r="PKA324" s="15"/>
      <c r="PKC324" s="13"/>
      <c r="PKD324" s="35"/>
      <c r="PKE324" s="35"/>
      <c r="PKF324" s="15"/>
      <c r="PKH324" s="13"/>
      <c r="PKI324" s="35"/>
      <c r="PKJ324" s="35"/>
      <c r="PKK324" s="15"/>
      <c r="PKM324" s="13"/>
      <c r="PKN324" s="35"/>
      <c r="PKO324" s="35"/>
      <c r="PKP324" s="15"/>
      <c r="PKR324" s="13"/>
      <c r="PKS324" s="35"/>
      <c r="PKT324" s="35"/>
      <c r="PKU324" s="15"/>
      <c r="PKW324" s="13"/>
      <c r="PKX324" s="35"/>
      <c r="PKY324" s="35"/>
      <c r="PKZ324" s="15"/>
      <c r="PLB324" s="13"/>
      <c r="PLC324" s="35"/>
      <c r="PLD324" s="35"/>
      <c r="PLE324" s="15"/>
      <c r="PLG324" s="13"/>
      <c r="PLH324" s="35"/>
      <c r="PLI324" s="35"/>
      <c r="PLJ324" s="15"/>
      <c r="PLL324" s="13"/>
      <c r="PLM324" s="35"/>
      <c r="PLN324" s="35"/>
      <c r="PLO324" s="15"/>
      <c r="PLQ324" s="13"/>
      <c r="PLR324" s="35"/>
      <c r="PLS324" s="35"/>
      <c r="PLT324" s="15"/>
      <c r="PLV324" s="13"/>
      <c r="PLW324" s="35"/>
      <c r="PLX324" s="35"/>
      <c r="PLY324" s="15"/>
      <c r="PMA324" s="13"/>
      <c r="PMB324" s="35"/>
      <c r="PMC324" s="35"/>
      <c r="PMD324" s="15"/>
      <c r="PMF324" s="13"/>
      <c r="PMG324" s="35"/>
      <c r="PMH324" s="35"/>
      <c r="PMI324" s="15"/>
      <c r="PMK324" s="13"/>
      <c r="PML324" s="35"/>
      <c r="PMM324" s="35"/>
      <c r="PMN324" s="15"/>
      <c r="PMP324" s="13"/>
      <c r="PMQ324" s="35"/>
      <c r="PMR324" s="35"/>
      <c r="PMS324" s="15"/>
      <c r="PMU324" s="13"/>
      <c r="PMV324" s="35"/>
      <c r="PMW324" s="35"/>
      <c r="PMX324" s="15"/>
      <c r="PMZ324" s="13"/>
      <c r="PNA324" s="35"/>
      <c r="PNB324" s="35"/>
      <c r="PNC324" s="15"/>
      <c r="PNE324" s="13"/>
      <c r="PNF324" s="35"/>
      <c r="PNG324" s="35"/>
      <c r="PNH324" s="15"/>
      <c r="PNJ324" s="13"/>
      <c r="PNK324" s="35"/>
      <c r="PNL324" s="35"/>
      <c r="PNM324" s="15"/>
      <c r="PNO324" s="13"/>
      <c r="PNP324" s="35"/>
      <c r="PNQ324" s="35"/>
      <c r="PNR324" s="15"/>
      <c r="PNT324" s="13"/>
      <c r="PNU324" s="35"/>
      <c r="PNV324" s="35"/>
      <c r="PNW324" s="15"/>
      <c r="PNY324" s="13"/>
      <c r="PNZ324" s="35"/>
      <c r="POA324" s="35"/>
      <c r="POB324" s="15"/>
      <c r="POD324" s="13"/>
      <c r="POE324" s="35"/>
      <c r="POF324" s="35"/>
      <c r="POG324" s="15"/>
      <c r="POI324" s="13"/>
      <c r="POJ324" s="35"/>
      <c r="POK324" s="35"/>
      <c r="POL324" s="15"/>
      <c r="PON324" s="13"/>
      <c r="POO324" s="35"/>
      <c r="POP324" s="35"/>
      <c r="POQ324" s="15"/>
      <c r="POS324" s="13"/>
      <c r="POT324" s="35"/>
      <c r="POU324" s="35"/>
      <c r="POV324" s="15"/>
      <c r="POX324" s="13"/>
      <c r="POY324" s="35"/>
      <c r="POZ324" s="35"/>
      <c r="PPA324" s="15"/>
      <c r="PPC324" s="13"/>
      <c r="PPD324" s="35"/>
      <c r="PPE324" s="35"/>
      <c r="PPF324" s="15"/>
      <c r="PPH324" s="13"/>
      <c r="PPI324" s="35"/>
      <c r="PPJ324" s="35"/>
      <c r="PPK324" s="15"/>
      <c r="PPM324" s="13"/>
      <c r="PPN324" s="35"/>
      <c r="PPO324" s="35"/>
      <c r="PPP324" s="15"/>
      <c r="PPR324" s="13"/>
      <c r="PPS324" s="35"/>
      <c r="PPT324" s="35"/>
      <c r="PPU324" s="15"/>
      <c r="PPW324" s="13"/>
      <c r="PPX324" s="35"/>
      <c r="PPY324" s="35"/>
      <c r="PPZ324" s="15"/>
      <c r="PQB324" s="13"/>
      <c r="PQC324" s="35"/>
      <c r="PQD324" s="35"/>
      <c r="PQE324" s="15"/>
      <c r="PQG324" s="13"/>
      <c r="PQH324" s="35"/>
      <c r="PQI324" s="35"/>
      <c r="PQJ324" s="15"/>
      <c r="PQL324" s="13"/>
      <c r="PQM324" s="35"/>
      <c r="PQN324" s="35"/>
      <c r="PQO324" s="15"/>
      <c r="PQQ324" s="13"/>
      <c r="PQR324" s="35"/>
      <c r="PQS324" s="35"/>
      <c r="PQT324" s="15"/>
      <c r="PQV324" s="13"/>
      <c r="PQW324" s="35"/>
      <c r="PQX324" s="35"/>
      <c r="PQY324" s="15"/>
      <c r="PRA324" s="13"/>
      <c r="PRB324" s="35"/>
      <c r="PRC324" s="35"/>
      <c r="PRD324" s="15"/>
      <c r="PRF324" s="13"/>
      <c r="PRG324" s="35"/>
      <c r="PRH324" s="35"/>
      <c r="PRI324" s="15"/>
      <c r="PRK324" s="13"/>
      <c r="PRL324" s="35"/>
      <c r="PRM324" s="35"/>
      <c r="PRN324" s="15"/>
      <c r="PRP324" s="13"/>
      <c r="PRQ324" s="35"/>
      <c r="PRR324" s="35"/>
      <c r="PRS324" s="15"/>
      <c r="PRU324" s="13"/>
      <c r="PRV324" s="35"/>
      <c r="PRW324" s="35"/>
      <c r="PRX324" s="15"/>
      <c r="PRZ324" s="13"/>
      <c r="PSA324" s="35"/>
      <c r="PSB324" s="35"/>
      <c r="PSC324" s="15"/>
      <c r="PSE324" s="13"/>
      <c r="PSF324" s="35"/>
      <c r="PSG324" s="35"/>
      <c r="PSH324" s="15"/>
      <c r="PSJ324" s="13"/>
      <c r="PSK324" s="35"/>
      <c r="PSL324" s="35"/>
      <c r="PSM324" s="15"/>
      <c r="PSO324" s="13"/>
      <c r="PSP324" s="35"/>
      <c r="PSQ324" s="35"/>
      <c r="PSR324" s="15"/>
      <c r="PST324" s="13"/>
      <c r="PSU324" s="35"/>
      <c r="PSV324" s="35"/>
      <c r="PSW324" s="15"/>
      <c r="PSY324" s="13"/>
      <c r="PSZ324" s="35"/>
      <c r="PTA324" s="35"/>
      <c r="PTB324" s="15"/>
      <c r="PTD324" s="13"/>
      <c r="PTE324" s="35"/>
      <c r="PTF324" s="35"/>
      <c r="PTG324" s="15"/>
      <c r="PTI324" s="13"/>
      <c r="PTJ324" s="35"/>
      <c r="PTK324" s="35"/>
      <c r="PTL324" s="15"/>
      <c r="PTN324" s="13"/>
      <c r="PTO324" s="35"/>
      <c r="PTP324" s="35"/>
      <c r="PTQ324" s="15"/>
      <c r="PTS324" s="13"/>
      <c r="PTT324" s="35"/>
      <c r="PTU324" s="35"/>
      <c r="PTV324" s="15"/>
      <c r="PTX324" s="13"/>
      <c r="PTY324" s="35"/>
      <c r="PTZ324" s="35"/>
      <c r="PUA324" s="15"/>
      <c r="PUC324" s="13"/>
      <c r="PUD324" s="35"/>
      <c r="PUE324" s="35"/>
      <c r="PUF324" s="15"/>
      <c r="PUH324" s="13"/>
      <c r="PUI324" s="35"/>
      <c r="PUJ324" s="35"/>
      <c r="PUK324" s="15"/>
      <c r="PUM324" s="13"/>
      <c r="PUN324" s="35"/>
      <c r="PUO324" s="35"/>
      <c r="PUP324" s="15"/>
      <c r="PUR324" s="13"/>
      <c r="PUS324" s="35"/>
      <c r="PUT324" s="35"/>
      <c r="PUU324" s="15"/>
      <c r="PUW324" s="13"/>
      <c r="PUX324" s="35"/>
      <c r="PUY324" s="35"/>
      <c r="PUZ324" s="15"/>
      <c r="PVB324" s="13"/>
      <c r="PVC324" s="35"/>
      <c r="PVD324" s="35"/>
      <c r="PVE324" s="15"/>
      <c r="PVG324" s="13"/>
      <c r="PVH324" s="35"/>
      <c r="PVI324" s="35"/>
      <c r="PVJ324" s="15"/>
      <c r="PVL324" s="13"/>
      <c r="PVM324" s="35"/>
      <c r="PVN324" s="35"/>
      <c r="PVO324" s="15"/>
      <c r="PVQ324" s="13"/>
      <c r="PVR324" s="35"/>
      <c r="PVS324" s="35"/>
      <c r="PVT324" s="15"/>
      <c r="PVV324" s="13"/>
      <c r="PVW324" s="35"/>
      <c r="PVX324" s="35"/>
      <c r="PVY324" s="15"/>
      <c r="PWA324" s="13"/>
      <c r="PWB324" s="35"/>
      <c r="PWC324" s="35"/>
      <c r="PWD324" s="15"/>
      <c r="PWF324" s="13"/>
      <c r="PWG324" s="35"/>
      <c r="PWH324" s="35"/>
      <c r="PWI324" s="15"/>
      <c r="PWK324" s="13"/>
      <c r="PWL324" s="35"/>
      <c r="PWM324" s="35"/>
      <c r="PWN324" s="15"/>
      <c r="PWP324" s="13"/>
      <c r="PWQ324" s="35"/>
      <c r="PWR324" s="35"/>
      <c r="PWS324" s="15"/>
      <c r="PWU324" s="13"/>
      <c r="PWV324" s="35"/>
      <c r="PWW324" s="35"/>
      <c r="PWX324" s="15"/>
      <c r="PWZ324" s="13"/>
      <c r="PXA324" s="35"/>
      <c r="PXB324" s="35"/>
      <c r="PXC324" s="15"/>
      <c r="PXE324" s="13"/>
      <c r="PXF324" s="35"/>
      <c r="PXG324" s="35"/>
      <c r="PXH324" s="15"/>
      <c r="PXJ324" s="13"/>
      <c r="PXK324" s="35"/>
      <c r="PXL324" s="35"/>
      <c r="PXM324" s="15"/>
      <c r="PXO324" s="13"/>
      <c r="PXP324" s="35"/>
      <c r="PXQ324" s="35"/>
      <c r="PXR324" s="15"/>
      <c r="PXT324" s="13"/>
      <c r="PXU324" s="35"/>
      <c r="PXV324" s="35"/>
      <c r="PXW324" s="15"/>
      <c r="PXY324" s="13"/>
      <c r="PXZ324" s="35"/>
      <c r="PYA324" s="35"/>
      <c r="PYB324" s="15"/>
      <c r="PYD324" s="13"/>
      <c r="PYE324" s="35"/>
      <c r="PYF324" s="35"/>
      <c r="PYG324" s="15"/>
      <c r="PYI324" s="13"/>
      <c r="PYJ324" s="35"/>
      <c r="PYK324" s="35"/>
      <c r="PYL324" s="15"/>
      <c r="PYN324" s="13"/>
      <c r="PYO324" s="35"/>
      <c r="PYP324" s="35"/>
      <c r="PYQ324" s="15"/>
      <c r="PYS324" s="13"/>
      <c r="PYT324" s="35"/>
      <c r="PYU324" s="35"/>
      <c r="PYV324" s="15"/>
      <c r="PYX324" s="13"/>
      <c r="PYY324" s="35"/>
      <c r="PYZ324" s="35"/>
      <c r="PZA324" s="15"/>
      <c r="PZC324" s="13"/>
      <c r="PZD324" s="35"/>
      <c r="PZE324" s="35"/>
      <c r="PZF324" s="15"/>
      <c r="PZH324" s="13"/>
      <c r="PZI324" s="35"/>
      <c r="PZJ324" s="35"/>
      <c r="PZK324" s="15"/>
      <c r="PZM324" s="13"/>
      <c r="PZN324" s="35"/>
      <c r="PZO324" s="35"/>
      <c r="PZP324" s="15"/>
      <c r="PZR324" s="13"/>
      <c r="PZS324" s="35"/>
      <c r="PZT324" s="35"/>
      <c r="PZU324" s="15"/>
      <c r="PZW324" s="13"/>
      <c r="PZX324" s="35"/>
      <c r="PZY324" s="35"/>
      <c r="PZZ324" s="15"/>
      <c r="QAB324" s="13"/>
      <c r="QAC324" s="35"/>
      <c r="QAD324" s="35"/>
      <c r="QAE324" s="15"/>
      <c r="QAG324" s="13"/>
      <c r="QAH324" s="35"/>
      <c r="QAI324" s="35"/>
      <c r="QAJ324" s="15"/>
      <c r="QAL324" s="13"/>
      <c r="QAM324" s="35"/>
      <c r="QAN324" s="35"/>
      <c r="QAO324" s="15"/>
      <c r="QAQ324" s="13"/>
      <c r="QAR324" s="35"/>
      <c r="QAS324" s="35"/>
      <c r="QAT324" s="15"/>
      <c r="QAV324" s="13"/>
      <c r="QAW324" s="35"/>
      <c r="QAX324" s="35"/>
      <c r="QAY324" s="15"/>
      <c r="QBA324" s="13"/>
      <c r="QBB324" s="35"/>
      <c r="QBC324" s="35"/>
      <c r="QBD324" s="15"/>
      <c r="QBF324" s="13"/>
      <c r="QBG324" s="35"/>
      <c r="QBH324" s="35"/>
      <c r="QBI324" s="15"/>
      <c r="QBK324" s="13"/>
      <c r="QBL324" s="35"/>
      <c r="QBM324" s="35"/>
      <c r="QBN324" s="15"/>
      <c r="QBP324" s="13"/>
      <c r="QBQ324" s="35"/>
      <c r="QBR324" s="35"/>
      <c r="QBS324" s="15"/>
      <c r="QBU324" s="13"/>
      <c r="QBV324" s="35"/>
      <c r="QBW324" s="35"/>
      <c r="QBX324" s="15"/>
      <c r="QBZ324" s="13"/>
      <c r="QCA324" s="35"/>
      <c r="QCB324" s="35"/>
      <c r="QCC324" s="15"/>
      <c r="QCE324" s="13"/>
      <c r="QCF324" s="35"/>
      <c r="QCG324" s="35"/>
      <c r="QCH324" s="15"/>
      <c r="QCJ324" s="13"/>
      <c r="QCK324" s="35"/>
      <c r="QCL324" s="35"/>
      <c r="QCM324" s="15"/>
      <c r="QCO324" s="13"/>
      <c r="QCP324" s="35"/>
      <c r="QCQ324" s="35"/>
      <c r="QCR324" s="15"/>
      <c r="QCT324" s="13"/>
      <c r="QCU324" s="35"/>
      <c r="QCV324" s="35"/>
      <c r="QCW324" s="15"/>
      <c r="QCY324" s="13"/>
      <c r="QCZ324" s="35"/>
      <c r="QDA324" s="35"/>
      <c r="QDB324" s="15"/>
      <c r="QDD324" s="13"/>
      <c r="QDE324" s="35"/>
      <c r="QDF324" s="35"/>
      <c r="QDG324" s="15"/>
      <c r="QDI324" s="13"/>
      <c r="QDJ324" s="35"/>
      <c r="QDK324" s="35"/>
      <c r="QDL324" s="15"/>
      <c r="QDN324" s="13"/>
      <c r="QDO324" s="35"/>
      <c r="QDP324" s="35"/>
      <c r="QDQ324" s="15"/>
      <c r="QDS324" s="13"/>
      <c r="QDT324" s="35"/>
      <c r="QDU324" s="35"/>
      <c r="QDV324" s="15"/>
      <c r="QDX324" s="13"/>
      <c r="QDY324" s="35"/>
      <c r="QDZ324" s="35"/>
      <c r="QEA324" s="15"/>
      <c r="QEC324" s="13"/>
      <c r="QED324" s="35"/>
      <c r="QEE324" s="35"/>
      <c r="QEF324" s="15"/>
      <c r="QEH324" s="13"/>
      <c r="QEI324" s="35"/>
      <c r="QEJ324" s="35"/>
      <c r="QEK324" s="15"/>
      <c r="QEM324" s="13"/>
      <c r="QEN324" s="35"/>
      <c r="QEO324" s="35"/>
      <c r="QEP324" s="15"/>
      <c r="QER324" s="13"/>
      <c r="QES324" s="35"/>
      <c r="QET324" s="35"/>
      <c r="QEU324" s="15"/>
      <c r="QEW324" s="13"/>
      <c r="QEX324" s="35"/>
      <c r="QEY324" s="35"/>
      <c r="QEZ324" s="15"/>
      <c r="QFB324" s="13"/>
      <c r="QFC324" s="35"/>
      <c r="QFD324" s="35"/>
      <c r="QFE324" s="15"/>
      <c r="QFG324" s="13"/>
      <c r="QFH324" s="35"/>
      <c r="QFI324" s="35"/>
      <c r="QFJ324" s="15"/>
      <c r="QFL324" s="13"/>
      <c r="QFM324" s="35"/>
      <c r="QFN324" s="35"/>
      <c r="QFO324" s="15"/>
      <c r="QFQ324" s="13"/>
      <c r="QFR324" s="35"/>
      <c r="QFS324" s="35"/>
      <c r="QFT324" s="15"/>
      <c r="QFV324" s="13"/>
      <c r="QFW324" s="35"/>
      <c r="QFX324" s="35"/>
      <c r="QFY324" s="15"/>
      <c r="QGA324" s="13"/>
      <c r="QGB324" s="35"/>
      <c r="QGC324" s="35"/>
      <c r="QGD324" s="15"/>
      <c r="QGF324" s="13"/>
      <c r="QGG324" s="35"/>
      <c r="QGH324" s="35"/>
      <c r="QGI324" s="15"/>
      <c r="QGK324" s="13"/>
      <c r="QGL324" s="35"/>
      <c r="QGM324" s="35"/>
      <c r="QGN324" s="15"/>
      <c r="QGP324" s="13"/>
      <c r="QGQ324" s="35"/>
      <c r="QGR324" s="35"/>
      <c r="QGS324" s="15"/>
      <c r="QGU324" s="13"/>
      <c r="QGV324" s="35"/>
      <c r="QGW324" s="35"/>
      <c r="QGX324" s="15"/>
      <c r="QGZ324" s="13"/>
      <c r="QHA324" s="35"/>
      <c r="QHB324" s="35"/>
      <c r="QHC324" s="15"/>
      <c r="QHE324" s="13"/>
      <c r="QHF324" s="35"/>
      <c r="QHG324" s="35"/>
      <c r="QHH324" s="15"/>
      <c r="QHJ324" s="13"/>
      <c r="QHK324" s="35"/>
      <c r="QHL324" s="35"/>
      <c r="QHM324" s="15"/>
      <c r="QHO324" s="13"/>
      <c r="QHP324" s="35"/>
      <c r="QHQ324" s="35"/>
      <c r="QHR324" s="15"/>
      <c r="QHT324" s="13"/>
      <c r="QHU324" s="35"/>
      <c r="QHV324" s="35"/>
      <c r="QHW324" s="15"/>
      <c r="QHY324" s="13"/>
      <c r="QHZ324" s="35"/>
      <c r="QIA324" s="35"/>
      <c r="QIB324" s="15"/>
      <c r="QID324" s="13"/>
      <c r="QIE324" s="35"/>
      <c r="QIF324" s="35"/>
      <c r="QIG324" s="15"/>
      <c r="QII324" s="13"/>
      <c r="QIJ324" s="35"/>
      <c r="QIK324" s="35"/>
      <c r="QIL324" s="15"/>
      <c r="QIN324" s="13"/>
      <c r="QIO324" s="35"/>
      <c r="QIP324" s="35"/>
      <c r="QIQ324" s="15"/>
      <c r="QIS324" s="13"/>
      <c r="QIT324" s="35"/>
      <c r="QIU324" s="35"/>
      <c r="QIV324" s="15"/>
      <c r="QIX324" s="13"/>
      <c r="QIY324" s="35"/>
      <c r="QIZ324" s="35"/>
      <c r="QJA324" s="15"/>
      <c r="QJC324" s="13"/>
      <c r="QJD324" s="35"/>
      <c r="QJE324" s="35"/>
      <c r="QJF324" s="15"/>
      <c r="QJH324" s="13"/>
      <c r="QJI324" s="35"/>
      <c r="QJJ324" s="35"/>
      <c r="QJK324" s="15"/>
      <c r="QJM324" s="13"/>
      <c r="QJN324" s="35"/>
      <c r="QJO324" s="35"/>
      <c r="QJP324" s="15"/>
      <c r="QJR324" s="13"/>
      <c r="QJS324" s="35"/>
      <c r="QJT324" s="35"/>
      <c r="QJU324" s="15"/>
      <c r="QJW324" s="13"/>
      <c r="QJX324" s="35"/>
      <c r="QJY324" s="35"/>
      <c r="QJZ324" s="15"/>
      <c r="QKB324" s="13"/>
      <c r="QKC324" s="35"/>
      <c r="QKD324" s="35"/>
      <c r="QKE324" s="15"/>
      <c r="QKG324" s="13"/>
      <c r="QKH324" s="35"/>
      <c r="QKI324" s="35"/>
      <c r="QKJ324" s="15"/>
      <c r="QKL324" s="13"/>
      <c r="QKM324" s="35"/>
      <c r="QKN324" s="35"/>
      <c r="QKO324" s="15"/>
      <c r="QKQ324" s="13"/>
      <c r="QKR324" s="35"/>
      <c r="QKS324" s="35"/>
      <c r="QKT324" s="15"/>
      <c r="QKV324" s="13"/>
      <c r="QKW324" s="35"/>
      <c r="QKX324" s="35"/>
      <c r="QKY324" s="15"/>
      <c r="QLA324" s="13"/>
      <c r="QLB324" s="35"/>
      <c r="QLC324" s="35"/>
      <c r="QLD324" s="15"/>
      <c r="QLF324" s="13"/>
      <c r="QLG324" s="35"/>
      <c r="QLH324" s="35"/>
      <c r="QLI324" s="15"/>
      <c r="QLK324" s="13"/>
      <c r="QLL324" s="35"/>
      <c r="QLM324" s="35"/>
      <c r="QLN324" s="15"/>
      <c r="QLP324" s="13"/>
      <c r="QLQ324" s="35"/>
      <c r="QLR324" s="35"/>
      <c r="QLS324" s="15"/>
      <c r="QLU324" s="13"/>
      <c r="QLV324" s="35"/>
      <c r="QLW324" s="35"/>
      <c r="QLX324" s="15"/>
      <c r="QLZ324" s="13"/>
      <c r="QMA324" s="35"/>
      <c r="QMB324" s="35"/>
      <c r="QMC324" s="15"/>
      <c r="QME324" s="13"/>
      <c r="QMF324" s="35"/>
      <c r="QMG324" s="35"/>
      <c r="QMH324" s="15"/>
      <c r="QMJ324" s="13"/>
      <c r="QMK324" s="35"/>
      <c r="QML324" s="35"/>
      <c r="QMM324" s="15"/>
      <c r="QMO324" s="13"/>
      <c r="QMP324" s="35"/>
      <c r="QMQ324" s="35"/>
      <c r="QMR324" s="15"/>
      <c r="QMT324" s="13"/>
      <c r="QMU324" s="35"/>
      <c r="QMV324" s="35"/>
      <c r="QMW324" s="15"/>
      <c r="QMY324" s="13"/>
      <c r="QMZ324" s="35"/>
      <c r="QNA324" s="35"/>
      <c r="QNB324" s="15"/>
      <c r="QND324" s="13"/>
      <c r="QNE324" s="35"/>
      <c r="QNF324" s="35"/>
      <c r="QNG324" s="15"/>
      <c r="QNI324" s="13"/>
      <c r="QNJ324" s="35"/>
      <c r="QNK324" s="35"/>
      <c r="QNL324" s="15"/>
      <c r="QNN324" s="13"/>
      <c r="QNO324" s="35"/>
      <c r="QNP324" s="35"/>
      <c r="QNQ324" s="15"/>
      <c r="QNS324" s="13"/>
      <c r="QNT324" s="35"/>
      <c r="QNU324" s="35"/>
      <c r="QNV324" s="15"/>
      <c r="QNX324" s="13"/>
      <c r="QNY324" s="35"/>
      <c r="QNZ324" s="35"/>
      <c r="QOA324" s="15"/>
      <c r="QOC324" s="13"/>
      <c r="QOD324" s="35"/>
      <c r="QOE324" s="35"/>
      <c r="QOF324" s="15"/>
      <c r="QOH324" s="13"/>
      <c r="QOI324" s="35"/>
      <c r="QOJ324" s="35"/>
      <c r="QOK324" s="15"/>
      <c r="QOM324" s="13"/>
      <c r="QON324" s="35"/>
      <c r="QOO324" s="35"/>
      <c r="QOP324" s="15"/>
      <c r="QOR324" s="13"/>
      <c r="QOS324" s="35"/>
      <c r="QOT324" s="35"/>
      <c r="QOU324" s="15"/>
      <c r="QOW324" s="13"/>
      <c r="QOX324" s="35"/>
      <c r="QOY324" s="35"/>
      <c r="QOZ324" s="15"/>
      <c r="QPB324" s="13"/>
      <c r="QPC324" s="35"/>
      <c r="QPD324" s="35"/>
      <c r="QPE324" s="15"/>
      <c r="QPG324" s="13"/>
      <c r="QPH324" s="35"/>
      <c r="QPI324" s="35"/>
      <c r="QPJ324" s="15"/>
      <c r="QPL324" s="13"/>
      <c r="QPM324" s="35"/>
      <c r="QPN324" s="35"/>
      <c r="QPO324" s="15"/>
      <c r="QPQ324" s="13"/>
      <c r="QPR324" s="35"/>
      <c r="QPS324" s="35"/>
      <c r="QPT324" s="15"/>
      <c r="QPV324" s="13"/>
      <c r="QPW324" s="35"/>
      <c r="QPX324" s="35"/>
      <c r="QPY324" s="15"/>
      <c r="QQA324" s="13"/>
      <c r="QQB324" s="35"/>
      <c r="QQC324" s="35"/>
      <c r="QQD324" s="15"/>
      <c r="QQF324" s="13"/>
      <c r="QQG324" s="35"/>
      <c r="QQH324" s="35"/>
      <c r="QQI324" s="15"/>
      <c r="QQK324" s="13"/>
      <c r="QQL324" s="35"/>
      <c r="QQM324" s="35"/>
      <c r="QQN324" s="15"/>
      <c r="QQP324" s="13"/>
      <c r="QQQ324" s="35"/>
      <c r="QQR324" s="35"/>
      <c r="QQS324" s="15"/>
      <c r="QQU324" s="13"/>
      <c r="QQV324" s="35"/>
      <c r="QQW324" s="35"/>
      <c r="QQX324" s="15"/>
      <c r="QQZ324" s="13"/>
      <c r="QRA324" s="35"/>
      <c r="QRB324" s="35"/>
      <c r="QRC324" s="15"/>
      <c r="QRE324" s="13"/>
      <c r="QRF324" s="35"/>
      <c r="QRG324" s="35"/>
      <c r="QRH324" s="15"/>
      <c r="QRJ324" s="13"/>
      <c r="QRK324" s="35"/>
      <c r="QRL324" s="35"/>
      <c r="QRM324" s="15"/>
      <c r="QRO324" s="13"/>
      <c r="QRP324" s="35"/>
      <c r="QRQ324" s="35"/>
      <c r="QRR324" s="15"/>
      <c r="QRT324" s="13"/>
      <c r="QRU324" s="35"/>
      <c r="QRV324" s="35"/>
      <c r="QRW324" s="15"/>
      <c r="QRY324" s="13"/>
      <c r="QRZ324" s="35"/>
      <c r="QSA324" s="35"/>
      <c r="QSB324" s="15"/>
      <c r="QSD324" s="13"/>
      <c r="QSE324" s="35"/>
      <c r="QSF324" s="35"/>
      <c r="QSG324" s="15"/>
      <c r="QSI324" s="13"/>
      <c r="QSJ324" s="35"/>
      <c r="QSK324" s="35"/>
      <c r="QSL324" s="15"/>
      <c r="QSN324" s="13"/>
      <c r="QSO324" s="35"/>
      <c r="QSP324" s="35"/>
      <c r="QSQ324" s="15"/>
      <c r="QSS324" s="13"/>
      <c r="QST324" s="35"/>
      <c r="QSU324" s="35"/>
      <c r="QSV324" s="15"/>
      <c r="QSX324" s="13"/>
      <c r="QSY324" s="35"/>
      <c r="QSZ324" s="35"/>
      <c r="QTA324" s="15"/>
      <c r="QTC324" s="13"/>
      <c r="QTD324" s="35"/>
      <c r="QTE324" s="35"/>
      <c r="QTF324" s="15"/>
      <c r="QTH324" s="13"/>
      <c r="QTI324" s="35"/>
      <c r="QTJ324" s="35"/>
      <c r="QTK324" s="15"/>
      <c r="QTM324" s="13"/>
      <c r="QTN324" s="35"/>
      <c r="QTO324" s="35"/>
      <c r="QTP324" s="15"/>
      <c r="QTR324" s="13"/>
      <c r="QTS324" s="35"/>
      <c r="QTT324" s="35"/>
      <c r="QTU324" s="15"/>
      <c r="QTW324" s="13"/>
      <c r="QTX324" s="35"/>
      <c r="QTY324" s="35"/>
      <c r="QTZ324" s="15"/>
      <c r="QUB324" s="13"/>
      <c r="QUC324" s="35"/>
      <c r="QUD324" s="35"/>
      <c r="QUE324" s="15"/>
      <c r="QUG324" s="13"/>
      <c r="QUH324" s="35"/>
      <c r="QUI324" s="35"/>
      <c r="QUJ324" s="15"/>
      <c r="QUL324" s="13"/>
      <c r="QUM324" s="35"/>
      <c r="QUN324" s="35"/>
      <c r="QUO324" s="15"/>
      <c r="QUQ324" s="13"/>
      <c r="QUR324" s="35"/>
      <c r="QUS324" s="35"/>
      <c r="QUT324" s="15"/>
      <c r="QUV324" s="13"/>
      <c r="QUW324" s="35"/>
      <c r="QUX324" s="35"/>
      <c r="QUY324" s="15"/>
      <c r="QVA324" s="13"/>
      <c r="QVB324" s="35"/>
      <c r="QVC324" s="35"/>
      <c r="QVD324" s="15"/>
      <c r="QVF324" s="13"/>
      <c r="QVG324" s="35"/>
      <c r="QVH324" s="35"/>
      <c r="QVI324" s="15"/>
      <c r="QVK324" s="13"/>
      <c r="QVL324" s="35"/>
      <c r="QVM324" s="35"/>
      <c r="QVN324" s="15"/>
      <c r="QVP324" s="13"/>
      <c r="QVQ324" s="35"/>
      <c r="QVR324" s="35"/>
      <c r="QVS324" s="15"/>
      <c r="QVU324" s="13"/>
      <c r="QVV324" s="35"/>
      <c r="QVW324" s="35"/>
      <c r="QVX324" s="15"/>
      <c r="QVZ324" s="13"/>
      <c r="QWA324" s="35"/>
      <c r="QWB324" s="35"/>
      <c r="QWC324" s="15"/>
      <c r="QWE324" s="13"/>
      <c r="QWF324" s="35"/>
      <c r="QWG324" s="35"/>
      <c r="QWH324" s="15"/>
      <c r="QWJ324" s="13"/>
      <c r="QWK324" s="35"/>
      <c r="QWL324" s="35"/>
      <c r="QWM324" s="15"/>
      <c r="QWO324" s="13"/>
      <c r="QWP324" s="35"/>
      <c r="QWQ324" s="35"/>
      <c r="QWR324" s="15"/>
      <c r="QWT324" s="13"/>
      <c r="QWU324" s="35"/>
      <c r="QWV324" s="35"/>
      <c r="QWW324" s="15"/>
      <c r="QWY324" s="13"/>
      <c r="QWZ324" s="35"/>
      <c r="QXA324" s="35"/>
      <c r="QXB324" s="15"/>
      <c r="QXD324" s="13"/>
      <c r="QXE324" s="35"/>
      <c r="QXF324" s="35"/>
      <c r="QXG324" s="15"/>
      <c r="QXI324" s="13"/>
      <c r="QXJ324" s="35"/>
      <c r="QXK324" s="35"/>
      <c r="QXL324" s="15"/>
      <c r="QXN324" s="13"/>
      <c r="QXO324" s="35"/>
      <c r="QXP324" s="35"/>
      <c r="QXQ324" s="15"/>
      <c r="QXS324" s="13"/>
      <c r="QXT324" s="35"/>
      <c r="QXU324" s="35"/>
      <c r="QXV324" s="15"/>
      <c r="QXX324" s="13"/>
      <c r="QXY324" s="35"/>
      <c r="QXZ324" s="35"/>
      <c r="QYA324" s="15"/>
      <c r="QYC324" s="13"/>
      <c r="QYD324" s="35"/>
      <c r="QYE324" s="35"/>
      <c r="QYF324" s="15"/>
      <c r="QYH324" s="13"/>
      <c r="QYI324" s="35"/>
      <c r="QYJ324" s="35"/>
      <c r="QYK324" s="15"/>
      <c r="QYM324" s="13"/>
      <c r="QYN324" s="35"/>
      <c r="QYO324" s="35"/>
      <c r="QYP324" s="15"/>
      <c r="QYR324" s="13"/>
      <c r="QYS324" s="35"/>
      <c r="QYT324" s="35"/>
      <c r="QYU324" s="15"/>
      <c r="QYW324" s="13"/>
      <c r="QYX324" s="35"/>
      <c r="QYY324" s="35"/>
      <c r="QYZ324" s="15"/>
      <c r="QZB324" s="13"/>
      <c r="QZC324" s="35"/>
      <c r="QZD324" s="35"/>
      <c r="QZE324" s="15"/>
      <c r="QZG324" s="13"/>
      <c r="QZH324" s="35"/>
      <c r="QZI324" s="35"/>
      <c r="QZJ324" s="15"/>
      <c r="QZL324" s="13"/>
      <c r="QZM324" s="35"/>
      <c r="QZN324" s="35"/>
      <c r="QZO324" s="15"/>
      <c r="QZQ324" s="13"/>
      <c r="QZR324" s="35"/>
      <c r="QZS324" s="35"/>
      <c r="QZT324" s="15"/>
      <c r="QZV324" s="13"/>
      <c r="QZW324" s="35"/>
      <c r="QZX324" s="35"/>
      <c r="QZY324" s="15"/>
      <c r="RAA324" s="13"/>
      <c r="RAB324" s="35"/>
      <c r="RAC324" s="35"/>
      <c r="RAD324" s="15"/>
      <c r="RAF324" s="13"/>
      <c r="RAG324" s="35"/>
      <c r="RAH324" s="35"/>
      <c r="RAI324" s="15"/>
      <c r="RAK324" s="13"/>
      <c r="RAL324" s="35"/>
      <c r="RAM324" s="35"/>
      <c r="RAN324" s="15"/>
      <c r="RAP324" s="13"/>
      <c r="RAQ324" s="35"/>
      <c r="RAR324" s="35"/>
      <c r="RAS324" s="15"/>
      <c r="RAU324" s="13"/>
      <c r="RAV324" s="35"/>
      <c r="RAW324" s="35"/>
      <c r="RAX324" s="15"/>
      <c r="RAZ324" s="13"/>
      <c r="RBA324" s="35"/>
      <c r="RBB324" s="35"/>
      <c r="RBC324" s="15"/>
      <c r="RBE324" s="13"/>
      <c r="RBF324" s="35"/>
      <c r="RBG324" s="35"/>
      <c r="RBH324" s="15"/>
      <c r="RBJ324" s="13"/>
      <c r="RBK324" s="35"/>
      <c r="RBL324" s="35"/>
      <c r="RBM324" s="15"/>
      <c r="RBO324" s="13"/>
      <c r="RBP324" s="35"/>
      <c r="RBQ324" s="35"/>
      <c r="RBR324" s="15"/>
      <c r="RBT324" s="13"/>
      <c r="RBU324" s="35"/>
      <c r="RBV324" s="35"/>
      <c r="RBW324" s="15"/>
      <c r="RBY324" s="13"/>
      <c r="RBZ324" s="35"/>
      <c r="RCA324" s="35"/>
      <c r="RCB324" s="15"/>
      <c r="RCD324" s="13"/>
      <c r="RCE324" s="35"/>
      <c r="RCF324" s="35"/>
      <c r="RCG324" s="15"/>
      <c r="RCI324" s="13"/>
      <c r="RCJ324" s="35"/>
      <c r="RCK324" s="35"/>
      <c r="RCL324" s="15"/>
      <c r="RCN324" s="13"/>
      <c r="RCO324" s="35"/>
      <c r="RCP324" s="35"/>
      <c r="RCQ324" s="15"/>
      <c r="RCS324" s="13"/>
      <c r="RCT324" s="35"/>
      <c r="RCU324" s="35"/>
      <c r="RCV324" s="15"/>
      <c r="RCX324" s="13"/>
      <c r="RCY324" s="35"/>
      <c r="RCZ324" s="35"/>
      <c r="RDA324" s="15"/>
      <c r="RDC324" s="13"/>
      <c r="RDD324" s="35"/>
      <c r="RDE324" s="35"/>
      <c r="RDF324" s="15"/>
      <c r="RDH324" s="13"/>
      <c r="RDI324" s="35"/>
      <c r="RDJ324" s="35"/>
      <c r="RDK324" s="15"/>
      <c r="RDM324" s="13"/>
      <c r="RDN324" s="35"/>
      <c r="RDO324" s="35"/>
      <c r="RDP324" s="15"/>
      <c r="RDR324" s="13"/>
      <c r="RDS324" s="35"/>
      <c r="RDT324" s="35"/>
      <c r="RDU324" s="15"/>
      <c r="RDW324" s="13"/>
      <c r="RDX324" s="35"/>
      <c r="RDY324" s="35"/>
      <c r="RDZ324" s="15"/>
      <c r="REB324" s="13"/>
      <c r="REC324" s="35"/>
      <c r="RED324" s="35"/>
      <c r="REE324" s="15"/>
      <c r="REG324" s="13"/>
      <c r="REH324" s="35"/>
      <c r="REI324" s="35"/>
      <c r="REJ324" s="15"/>
      <c r="REL324" s="13"/>
      <c r="REM324" s="35"/>
      <c r="REN324" s="35"/>
      <c r="REO324" s="15"/>
      <c r="REQ324" s="13"/>
      <c r="RER324" s="35"/>
      <c r="RES324" s="35"/>
      <c r="RET324" s="15"/>
      <c r="REV324" s="13"/>
      <c r="REW324" s="35"/>
      <c r="REX324" s="35"/>
      <c r="REY324" s="15"/>
      <c r="RFA324" s="13"/>
      <c r="RFB324" s="35"/>
      <c r="RFC324" s="35"/>
      <c r="RFD324" s="15"/>
      <c r="RFF324" s="13"/>
      <c r="RFG324" s="35"/>
      <c r="RFH324" s="35"/>
      <c r="RFI324" s="15"/>
      <c r="RFK324" s="13"/>
      <c r="RFL324" s="35"/>
      <c r="RFM324" s="35"/>
      <c r="RFN324" s="15"/>
      <c r="RFP324" s="13"/>
      <c r="RFQ324" s="35"/>
      <c r="RFR324" s="35"/>
      <c r="RFS324" s="15"/>
      <c r="RFU324" s="13"/>
      <c r="RFV324" s="35"/>
      <c r="RFW324" s="35"/>
      <c r="RFX324" s="15"/>
      <c r="RFZ324" s="13"/>
      <c r="RGA324" s="35"/>
      <c r="RGB324" s="35"/>
      <c r="RGC324" s="15"/>
      <c r="RGE324" s="13"/>
      <c r="RGF324" s="35"/>
      <c r="RGG324" s="35"/>
      <c r="RGH324" s="15"/>
      <c r="RGJ324" s="13"/>
      <c r="RGK324" s="35"/>
      <c r="RGL324" s="35"/>
      <c r="RGM324" s="15"/>
      <c r="RGO324" s="13"/>
      <c r="RGP324" s="35"/>
      <c r="RGQ324" s="35"/>
      <c r="RGR324" s="15"/>
      <c r="RGT324" s="13"/>
      <c r="RGU324" s="35"/>
      <c r="RGV324" s="35"/>
      <c r="RGW324" s="15"/>
      <c r="RGY324" s="13"/>
      <c r="RGZ324" s="35"/>
      <c r="RHA324" s="35"/>
      <c r="RHB324" s="15"/>
      <c r="RHD324" s="13"/>
      <c r="RHE324" s="35"/>
      <c r="RHF324" s="35"/>
      <c r="RHG324" s="15"/>
      <c r="RHI324" s="13"/>
      <c r="RHJ324" s="35"/>
      <c r="RHK324" s="35"/>
      <c r="RHL324" s="15"/>
      <c r="RHN324" s="13"/>
      <c r="RHO324" s="35"/>
      <c r="RHP324" s="35"/>
      <c r="RHQ324" s="15"/>
      <c r="RHS324" s="13"/>
      <c r="RHT324" s="35"/>
      <c r="RHU324" s="35"/>
      <c r="RHV324" s="15"/>
      <c r="RHX324" s="13"/>
      <c r="RHY324" s="35"/>
      <c r="RHZ324" s="35"/>
      <c r="RIA324" s="15"/>
      <c r="RIC324" s="13"/>
      <c r="RID324" s="35"/>
      <c r="RIE324" s="35"/>
      <c r="RIF324" s="15"/>
      <c r="RIH324" s="13"/>
      <c r="RII324" s="35"/>
      <c r="RIJ324" s="35"/>
      <c r="RIK324" s="15"/>
      <c r="RIM324" s="13"/>
      <c r="RIN324" s="35"/>
      <c r="RIO324" s="35"/>
      <c r="RIP324" s="15"/>
      <c r="RIR324" s="13"/>
      <c r="RIS324" s="35"/>
      <c r="RIT324" s="35"/>
      <c r="RIU324" s="15"/>
      <c r="RIW324" s="13"/>
      <c r="RIX324" s="35"/>
      <c r="RIY324" s="35"/>
      <c r="RIZ324" s="15"/>
      <c r="RJB324" s="13"/>
      <c r="RJC324" s="35"/>
      <c r="RJD324" s="35"/>
      <c r="RJE324" s="15"/>
      <c r="RJG324" s="13"/>
      <c r="RJH324" s="35"/>
      <c r="RJI324" s="35"/>
      <c r="RJJ324" s="15"/>
      <c r="RJL324" s="13"/>
      <c r="RJM324" s="35"/>
      <c r="RJN324" s="35"/>
      <c r="RJO324" s="15"/>
      <c r="RJQ324" s="13"/>
      <c r="RJR324" s="35"/>
      <c r="RJS324" s="35"/>
      <c r="RJT324" s="15"/>
      <c r="RJV324" s="13"/>
      <c r="RJW324" s="35"/>
      <c r="RJX324" s="35"/>
      <c r="RJY324" s="15"/>
      <c r="RKA324" s="13"/>
      <c r="RKB324" s="35"/>
      <c r="RKC324" s="35"/>
      <c r="RKD324" s="15"/>
      <c r="RKF324" s="13"/>
      <c r="RKG324" s="35"/>
      <c r="RKH324" s="35"/>
      <c r="RKI324" s="15"/>
      <c r="RKK324" s="13"/>
      <c r="RKL324" s="35"/>
      <c r="RKM324" s="35"/>
      <c r="RKN324" s="15"/>
      <c r="RKP324" s="13"/>
      <c r="RKQ324" s="35"/>
      <c r="RKR324" s="35"/>
      <c r="RKS324" s="15"/>
      <c r="RKU324" s="13"/>
      <c r="RKV324" s="35"/>
      <c r="RKW324" s="35"/>
      <c r="RKX324" s="15"/>
      <c r="RKZ324" s="13"/>
      <c r="RLA324" s="35"/>
      <c r="RLB324" s="35"/>
      <c r="RLC324" s="15"/>
      <c r="RLE324" s="13"/>
      <c r="RLF324" s="35"/>
      <c r="RLG324" s="35"/>
      <c r="RLH324" s="15"/>
      <c r="RLJ324" s="13"/>
      <c r="RLK324" s="35"/>
      <c r="RLL324" s="35"/>
      <c r="RLM324" s="15"/>
      <c r="RLO324" s="13"/>
      <c r="RLP324" s="35"/>
      <c r="RLQ324" s="35"/>
      <c r="RLR324" s="15"/>
      <c r="RLT324" s="13"/>
      <c r="RLU324" s="35"/>
      <c r="RLV324" s="35"/>
      <c r="RLW324" s="15"/>
      <c r="RLY324" s="13"/>
      <c r="RLZ324" s="35"/>
      <c r="RMA324" s="35"/>
      <c r="RMB324" s="15"/>
      <c r="RMD324" s="13"/>
      <c r="RME324" s="35"/>
      <c r="RMF324" s="35"/>
      <c r="RMG324" s="15"/>
      <c r="RMI324" s="13"/>
      <c r="RMJ324" s="35"/>
      <c r="RMK324" s="35"/>
      <c r="RML324" s="15"/>
      <c r="RMN324" s="13"/>
      <c r="RMO324" s="35"/>
      <c r="RMP324" s="35"/>
      <c r="RMQ324" s="15"/>
      <c r="RMS324" s="13"/>
      <c r="RMT324" s="35"/>
      <c r="RMU324" s="35"/>
      <c r="RMV324" s="15"/>
      <c r="RMX324" s="13"/>
      <c r="RMY324" s="35"/>
      <c r="RMZ324" s="35"/>
      <c r="RNA324" s="15"/>
      <c r="RNC324" s="13"/>
      <c r="RND324" s="35"/>
      <c r="RNE324" s="35"/>
      <c r="RNF324" s="15"/>
      <c r="RNH324" s="13"/>
      <c r="RNI324" s="35"/>
      <c r="RNJ324" s="35"/>
      <c r="RNK324" s="15"/>
      <c r="RNM324" s="13"/>
      <c r="RNN324" s="35"/>
      <c r="RNO324" s="35"/>
      <c r="RNP324" s="15"/>
      <c r="RNR324" s="13"/>
      <c r="RNS324" s="35"/>
      <c r="RNT324" s="35"/>
      <c r="RNU324" s="15"/>
      <c r="RNW324" s="13"/>
      <c r="RNX324" s="35"/>
      <c r="RNY324" s="35"/>
      <c r="RNZ324" s="15"/>
      <c r="ROB324" s="13"/>
      <c r="ROC324" s="35"/>
      <c r="ROD324" s="35"/>
      <c r="ROE324" s="15"/>
      <c r="ROG324" s="13"/>
      <c r="ROH324" s="35"/>
      <c r="ROI324" s="35"/>
      <c r="ROJ324" s="15"/>
      <c r="ROL324" s="13"/>
      <c r="ROM324" s="35"/>
      <c r="RON324" s="35"/>
      <c r="ROO324" s="15"/>
      <c r="ROQ324" s="13"/>
      <c r="ROR324" s="35"/>
      <c r="ROS324" s="35"/>
      <c r="ROT324" s="15"/>
      <c r="ROV324" s="13"/>
      <c r="ROW324" s="35"/>
      <c r="ROX324" s="35"/>
      <c r="ROY324" s="15"/>
      <c r="RPA324" s="13"/>
      <c r="RPB324" s="35"/>
      <c r="RPC324" s="35"/>
      <c r="RPD324" s="15"/>
      <c r="RPF324" s="13"/>
      <c r="RPG324" s="35"/>
      <c r="RPH324" s="35"/>
      <c r="RPI324" s="15"/>
      <c r="RPK324" s="13"/>
      <c r="RPL324" s="35"/>
      <c r="RPM324" s="35"/>
      <c r="RPN324" s="15"/>
      <c r="RPP324" s="13"/>
      <c r="RPQ324" s="35"/>
      <c r="RPR324" s="35"/>
      <c r="RPS324" s="15"/>
      <c r="RPU324" s="13"/>
      <c r="RPV324" s="35"/>
      <c r="RPW324" s="35"/>
      <c r="RPX324" s="15"/>
      <c r="RPZ324" s="13"/>
      <c r="RQA324" s="35"/>
      <c r="RQB324" s="35"/>
      <c r="RQC324" s="15"/>
      <c r="RQE324" s="13"/>
      <c r="RQF324" s="35"/>
      <c r="RQG324" s="35"/>
      <c r="RQH324" s="15"/>
      <c r="RQJ324" s="13"/>
      <c r="RQK324" s="35"/>
      <c r="RQL324" s="35"/>
      <c r="RQM324" s="15"/>
      <c r="RQO324" s="13"/>
      <c r="RQP324" s="35"/>
      <c r="RQQ324" s="35"/>
      <c r="RQR324" s="15"/>
      <c r="RQT324" s="13"/>
      <c r="RQU324" s="35"/>
      <c r="RQV324" s="35"/>
      <c r="RQW324" s="15"/>
      <c r="RQY324" s="13"/>
      <c r="RQZ324" s="35"/>
      <c r="RRA324" s="35"/>
      <c r="RRB324" s="15"/>
      <c r="RRD324" s="13"/>
      <c r="RRE324" s="35"/>
      <c r="RRF324" s="35"/>
      <c r="RRG324" s="15"/>
      <c r="RRI324" s="13"/>
      <c r="RRJ324" s="35"/>
      <c r="RRK324" s="35"/>
      <c r="RRL324" s="15"/>
      <c r="RRN324" s="13"/>
      <c r="RRO324" s="35"/>
      <c r="RRP324" s="35"/>
      <c r="RRQ324" s="15"/>
      <c r="RRS324" s="13"/>
      <c r="RRT324" s="35"/>
      <c r="RRU324" s="35"/>
      <c r="RRV324" s="15"/>
      <c r="RRX324" s="13"/>
      <c r="RRY324" s="35"/>
      <c r="RRZ324" s="35"/>
      <c r="RSA324" s="15"/>
      <c r="RSC324" s="13"/>
      <c r="RSD324" s="35"/>
      <c r="RSE324" s="35"/>
      <c r="RSF324" s="15"/>
      <c r="RSH324" s="13"/>
      <c r="RSI324" s="35"/>
      <c r="RSJ324" s="35"/>
      <c r="RSK324" s="15"/>
      <c r="RSM324" s="13"/>
      <c r="RSN324" s="35"/>
      <c r="RSO324" s="35"/>
      <c r="RSP324" s="15"/>
      <c r="RSR324" s="13"/>
      <c r="RSS324" s="35"/>
      <c r="RST324" s="35"/>
      <c r="RSU324" s="15"/>
      <c r="RSW324" s="13"/>
      <c r="RSX324" s="35"/>
      <c r="RSY324" s="35"/>
      <c r="RSZ324" s="15"/>
      <c r="RTB324" s="13"/>
      <c r="RTC324" s="35"/>
      <c r="RTD324" s="35"/>
      <c r="RTE324" s="15"/>
      <c r="RTG324" s="13"/>
      <c r="RTH324" s="35"/>
      <c r="RTI324" s="35"/>
      <c r="RTJ324" s="15"/>
      <c r="RTL324" s="13"/>
      <c r="RTM324" s="35"/>
      <c r="RTN324" s="35"/>
      <c r="RTO324" s="15"/>
      <c r="RTQ324" s="13"/>
      <c r="RTR324" s="35"/>
      <c r="RTS324" s="35"/>
      <c r="RTT324" s="15"/>
      <c r="RTV324" s="13"/>
      <c r="RTW324" s="35"/>
      <c r="RTX324" s="35"/>
      <c r="RTY324" s="15"/>
      <c r="RUA324" s="13"/>
      <c r="RUB324" s="35"/>
      <c r="RUC324" s="35"/>
      <c r="RUD324" s="15"/>
      <c r="RUF324" s="13"/>
      <c r="RUG324" s="35"/>
      <c r="RUH324" s="35"/>
      <c r="RUI324" s="15"/>
      <c r="RUK324" s="13"/>
      <c r="RUL324" s="35"/>
      <c r="RUM324" s="35"/>
      <c r="RUN324" s="15"/>
      <c r="RUP324" s="13"/>
      <c r="RUQ324" s="35"/>
      <c r="RUR324" s="35"/>
      <c r="RUS324" s="15"/>
      <c r="RUU324" s="13"/>
      <c r="RUV324" s="35"/>
      <c r="RUW324" s="35"/>
      <c r="RUX324" s="15"/>
      <c r="RUZ324" s="13"/>
      <c r="RVA324" s="35"/>
      <c r="RVB324" s="35"/>
      <c r="RVC324" s="15"/>
      <c r="RVE324" s="13"/>
      <c r="RVF324" s="35"/>
      <c r="RVG324" s="35"/>
      <c r="RVH324" s="15"/>
      <c r="RVJ324" s="13"/>
      <c r="RVK324" s="35"/>
      <c r="RVL324" s="35"/>
      <c r="RVM324" s="15"/>
      <c r="RVO324" s="13"/>
      <c r="RVP324" s="35"/>
      <c r="RVQ324" s="35"/>
      <c r="RVR324" s="15"/>
      <c r="RVT324" s="13"/>
      <c r="RVU324" s="35"/>
      <c r="RVV324" s="35"/>
      <c r="RVW324" s="15"/>
      <c r="RVY324" s="13"/>
      <c r="RVZ324" s="35"/>
      <c r="RWA324" s="35"/>
      <c r="RWB324" s="15"/>
      <c r="RWD324" s="13"/>
      <c r="RWE324" s="35"/>
      <c r="RWF324" s="35"/>
      <c r="RWG324" s="15"/>
      <c r="RWI324" s="13"/>
      <c r="RWJ324" s="35"/>
      <c r="RWK324" s="35"/>
      <c r="RWL324" s="15"/>
      <c r="RWN324" s="13"/>
      <c r="RWO324" s="35"/>
      <c r="RWP324" s="35"/>
      <c r="RWQ324" s="15"/>
      <c r="RWS324" s="13"/>
      <c r="RWT324" s="35"/>
      <c r="RWU324" s="35"/>
      <c r="RWV324" s="15"/>
      <c r="RWX324" s="13"/>
      <c r="RWY324" s="35"/>
      <c r="RWZ324" s="35"/>
      <c r="RXA324" s="15"/>
      <c r="RXC324" s="13"/>
      <c r="RXD324" s="35"/>
      <c r="RXE324" s="35"/>
      <c r="RXF324" s="15"/>
      <c r="RXH324" s="13"/>
      <c r="RXI324" s="35"/>
      <c r="RXJ324" s="35"/>
      <c r="RXK324" s="15"/>
      <c r="RXM324" s="13"/>
      <c r="RXN324" s="35"/>
      <c r="RXO324" s="35"/>
      <c r="RXP324" s="15"/>
      <c r="RXR324" s="13"/>
      <c r="RXS324" s="35"/>
      <c r="RXT324" s="35"/>
      <c r="RXU324" s="15"/>
      <c r="RXW324" s="13"/>
      <c r="RXX324" s="35"/>
      <c r="RXY324" s="35"/>
      <c r="RXZ324" s="15"/>
      <c r="RYB324" s="13"/>
      <c r="RYC324" s="35"/>
      <c r="RYD324" s="35"/>
      <c r="RYE324" s="15"/>
      <c r="RYG324" s="13"/>
      <c r="RYH324" s="35"/>
      <c r="RYI324" s="35"/>
      <c r="RYJ324" s="15"/>
      <c r="RYL324" s="13"/>
      <c r="RYM324" s="35"/>
      <c r="RYN324" s="35"/>
      <c r="RYO324" s="15"/>
      <c r="RYQ324" s="13"/>
      <c r="RYR324" s="35"/>
      <c r="RYS324" s="35"/>
      <c r="RYT324" s="15"/>
      <c r="RYV324" s="13"/>
      <c r="RYW324" s="35"/>
      <c r="RYX324" s="35"/>
      <c r="RYY324" s="15"/>
      <c r="RZA324" s="13"/>
      <c r="RZB324" s="35"/>
      <c r="RZC324" s="35"/>
      <c r="RZD324" s="15"/>
      <c r="RZF324" s="13"/>
      <c r="RZG324" s="35"/>
      <c r="RZH324" s="35"/>
      <c r="RZI324" s="15"/>
      <c r="RZK324" s="13"/>
      <c r="RZL324" s="35"/>
      <c r="RZM324" s="35"/>
      <c r="RZN324" s="15"/>
      <c r="RZP324" s="13"/>
      <c r="RZQ324" s="35"/>
      <c r="RZR324" s="35"/>
      <c r="RZS324" s="15"/>
      <c r="RZU324" s="13"/>
      <c r="RZV324" s="35"/>
      <c r="RZW324" s="35"/>
      <c r="RZX324" s="15"/>
      <c r="RZZ324" s="13"/>
      <c r="SAA324" s="35"/>
      <c r="SAB324" s="35"/>
      <c r="SAC324" s="15"/>
      <c r="SAE324" s="13"/>
      <c r="SAF324" s="35"/>
      <c r="SAG324" s="35"/>
      <c r="SAH324" s="15"/>
      <c r="SAJ324" s="13"/>
      <c r="SAK324" s="35"/>
      <c r="SAL324" s="35"/>
      <c r="SAM324" s="15"/>
      <c r="SAO324" s="13"/>
      <c r="SAP324" s="35"/>
      <c r="SAQ324" s="35"/>
      <c r="SAR324" s="15"/>
      <c r="SAT324" s="13"/>
      <c r="SAU324" s="35"/>
      <c r="SAV324" s="35"/>
      <c r="SAW324" s="15"/>
      <c r="SAY324" s="13"/>
      <c r="SAZ324" s="35"/>
      <c r="SBA324" s="35"/>
      <c r="SBB324" s="15"/>
      <c r="SBD324" s="13"/>
      <c r="SBE324" s="35"/>
      <c r="SBF324" s="35"/>
      <c r="SBG324" s="15"/>
      <c r="SBI324" s="13"/>
      <c r="SBJ324" s="35"/>
      <c r="SBK324" s="35"/>
      <c r="SBL324" s="15"/>
      <c r="SBN324" s="13"/>
      <c r="SBO324" s="35"/>
      <c r="SBP324" s="35"/>
      <c r="SBQ324" s="15"/>
      <c r="SBS324" s="13"/>
      <c r="SBT324" s="35"/>
      <c r="SBU324" s="35"/>
      <c r="SBV324" s="15"/>
      <c r="SBX324" s="13"/>
      <c r="SBY324" s="35"/>
      <c r="SBZ324" s="35"/>
      <c r="SCA324" s="15"/>
      <c r="SCC324" s="13"/>
      <c r="SCD324" s="35"/>
      <c r="SCE324" s="35"/>
      <c r="SCF324" s="15"/>
      <c r="SCH324" s="13"/>
      <c r="SCI324" s="35"/>
      <c r="SCJ324" s="35"/>
      <c r="SCK324" s="15"/>
      <c r="SCM324" s="13"/>
      <c r="SCN324" s="35"/>
      <c r="SCO324" s="35"/>
      <c r="SCP324" s="15"/>
      <c r="SCR324" s="13"/>
      <c r="SCS324" s="35"/>
      <c r="SCT324" s="35"/>
      <c r="SCU324" s="15"/>
      <c r="SCW324" s="13"/>
      <c r="SCX324" s="35"/>
      <c r="SCY324" s="35"/>
      <c r="SCZ324" s="15"/>
      <c r="SDB324" s="13"/>
      <c r="SDC324" s="35"/>
      <c r="SDD324" s="35"/>
      <c r="SDE324" s="15"/>
      <c r="SDG324" s="13"/>
      <c r="SDH324" s="35"/>
      <c r="SDI324" s="35"/>
      <c r="SDJ324" s="15"/>
      <c r="SDL324" s="13"/>
      <c r="SDM324" s="35"/>
      <c r="SDN324" s="35"/>
      <c r="SDO324" s="15"/>
      <c r="SDQ324" s="13"/>
      <c r="SDR324" s="35"/>
      <c r="SDS324" s="35"/>
      <c r="SDT324" s="15"/>
      <c r="SDV324" s="13"/>
      <c r="SDW324" s="35"/>
      <c r="SDX324" s="35"/>
      <c r="SDY324" s="15"/>
      <c r="SEA324" s="13"/>
      <c r="SEB324" s="35"/>
      <c r="SEC324" s="35"/>
      <c r="SED324" s="15"/>
      <c r="SEF324" s="13"/>
      <c r="SEG324" s="35"/>
      <c r="SEH324" s="35"/>
      <c r="SEI324" s="15"/>
      <c r="SEK324" s="13"/>
      <c r="SEL324" s="35"/>
      <c r="SEM324" s="35"/>
      <c r="SEN324" s="15"/>
      <c r="SEP324" s="13"/>
      <c r="SEQ324" s="35"/>
      <c r="SER324" s="35"/>
      <c r="SES324" s="15"/>
      <c r="SEU324" s="13"/>
      <c r="SEV324" s="35"/>
      <c r="SEW324" s="35"/>
      <c r="SEX324" s="15"/>
      <c r="SEZ324" s="13"/>
      <c r="SFA324" s="35"/>
      <c r="SFB324" s="35"/>
      <c r="SFC324" s="15"/>
      <c r="SFE324" s="13"/>
      <c r="SFF324" s="35"/>
      <c r="SFG324" s="35"/>
      <c r="SFH324" s="15"/>
      <c r="SFJ324" s="13"/>
      <c r="SFK324" s="35"/>
      <c r="SFL324" s="35"/>
      <c r="SFM324" s="15"/>
      <c r="SFO324" s="13"/>
      <c r="SFP324" s="35"/>
      <c r="SFQ324" s="35"/>
      <c r="SFR324" s="15"/>
      <c r="SFT324" s="13"/>
      <c r="SFU324" s="35"/>
      <c r="SFV324" s="35"/>
      <c r="SFW324" s="15"/>
      <c r="SFY324" s="13"/>
      <c r="SFZ324" s="35"/>
      <c r="SGA324" s="35"/>
      <c r="SGB324" s="15"/>
      <c r="SGD324" s="13"/>
      <c r="SGE324" s="35"/>
      <c r="SGF324" s="35"/>
      <c r="SGG324" s="15"/>
      <c r="SGI324" s="13"/>
      <c r="SGJ324" s="35"/>
      <c r="SGK324" s="35"/>
      <c r="SGL324" s="15"/>
      <c r="SGN324" s="13"/>
      <c r="SGO324" s="35"/>
      <c r="SGP324" s="35"/>
      <c r="SGQ324" s="15"/>
      <c r="SGS324" s="13"/>
      <c r="SGT324" s="35"/>
      <c r="SGU324" s="35"/>
      <c r="SGV324" s="15"/>
      <c r="SGX324" s="13"/>
      <c r="SGY324" s="35"/>
      <c r="SGZ324" s="35"/>
      <c r="SHA324" s="15"/>
      <c r="SHC324" s="13"/>
      <c r="SHD324" s="35"/>
      <c r="SHE324" s="35"/>
      <c r="SHF324" s="15"/>
      <c r="SHH324" s="13"/>
      <c r="SHI324" s="35"/>
      <c r="SHJ324" s="35"/>
      <c r="SHK324" s="15"/>
      <c r="SHM324" s="13"/>
      <c r="SHN324" s="35"/>
      <c r="SHO324" s="35"/>
      <c r="SHP324" s="15"/>
      <c r="SHR324" s="13"/>
      <c r="SHS324" s="35"/>
      <c r="SHT324" s="35"/>
      <c r="SHU324" s="15"/>
      <c r="SHW324" s="13"/>
      <c r="SHX324" s="35"/>
      <c r="SHY324" s="35"/>
      <c r="SHZ324" s="15"/>
      <c r="SIB324" s="13"/>
      <c r="SIC324" s="35"/>
      <c r="SID324" s="35"/>
      <c r="SIE324" s="15"/>
      <c r="SIG324" s="13"/>
      <c r="SIH324" s="35"/>
      <c r="SII324" s="35"/>
      <c r="SIJ324" s="15"/>
      <c r="SIL324" s="13"/>
      <c r="SIM324" s="35"/>
      <c r="SIN324" s="35"/>
      <c r="SIO324" s="15"/>
      <c r="SIQ324" s="13"/>
      <c r="SIR324" s="35"/>
      <c r="SIS324" s="35"/>
      <c r="SIT324" s="15"/>
      <c r="SIV324" s="13"/>
      <c r="SIW324" s="35"/>
      <c r="SIX324" s="35"/>
      <c r="SIY324" s="15"/>
      <c r="SJA324" s="13"/>
      <c r="SJB324" s="35"/>
      <c r="SJC324" s="35"/>
      <c r="SJD324" s="15"/>
      <c r="SJF324" s="13"/>
      <c r="SJG324" s="35"/>
      <c r="SJH324" s="35"/>
      <c r="SJI324" s="15"/>
      <c r="SJK324" s="13"/>
      <c r="SJL324" s="35"/>
      <c r="SJM324" s="35"/>
      <c r="SJN324" s="15"/>
      <c r="SJP324" s="13"/>
      <c r="SJQ324" s="35"/>
      <c r="SJR324" s="35"/>
      <c r="SJS324" s="15"/>
      <c r="SJU324" s="13"/>
      <c r="SJV324" s="35"/>
      <c r="SJW324" s="35"/>
      <c r="SJX324" s="15"/>
      <c r="SJZ324" s="13"/>
      <c r="SKA324" s="35"/>
      <c r="SKB324" s="35"/>
      <c r="SKC324" s="15"/>
      <c r="SKE324" s="13"/>
      <c r="SKF324" s="35"/>
      <c r="SKG324" s="35"/>
      <c r="SKH324" s="15"/>
      <c r="SKJ324" s="13"/>
      <c r="SKK324" s="35"/>
      <c r="SKL324" s="35"/>
      <c r="SKM324" s="15"/>
      <c r="SKO324" s="13"/>
      <c r="SKP324" s="35"/>
      <c r="SKQ324" s="35"/>
      <c r="SKR324" s="15"/>
      <c r="SKT324" s="13"/>
      <c r="SKU324" s="35"/>
      <c r="SKV324" s="35"/>
      <c r="SKW324" s="15"/>
      <c r="SKY324" s="13"/>
      <c r="SKZ324" s="35"/>
      <c r="SLA324" s="35"/>
      <c r="SLB324" s="15"/>
      <c r="SLD324" s="13"/>
      <c r="SLE324" s="35"/>
      <c r="SLF324" s="35"/>
      <c r="SLG324" s="15"/>
      <c r="SLI324" s="13"/>
      <c r="SLJ324" s="35"/>
      <c r="SLK324" s="35"/>
      <c r="SLL324" s="15"/>
      <c r="SLN324" s="13"/>
      <c r="SLO324" s="35"/>
      <c r="SLP324" s="35"/>
      <c r="SLQ324" s="15"/>
      <c r="SLS324" s="13"/>
      <c r="SLT324" s="35"/>
      <c r="SLU324" s="35"/>
      <c r="SLV324" s="15"/>
      <c r="SLX324" s="13"/>
      <c r="SLY324" s="35"/>
      <c r="SLZ324" s="35"/>
      <c r="SMA324" s="15"/>
      <c r="SMC324" s="13"/>
      <c r="SMD324" s="35"/>
      <c r="SME324" s="35"/>
      <c r="SMF324" s="15"/>
      <c r="SMH324" s="13"/>
      <c r="SMI324" s="35"/>
      <c r="SMJ324" s="35"/>
      <c r="SMK324" s="15"/>
      <c r="SMM324" s="13"/>
      <c r="SMN324" s="35"/>
      <c r="SMO324" s="35"/>
      <c r="SMP324" s="15"/>
      <c r="SMR324" s="13"/>
      <c r="SMS324" s="35"/>
      <c r="SMT324" s="35"/>
      <c r="SMU324" s="15"/>
      <c r="SMW324" s="13"/>
      <c r="SMX324" s="35"/>
      <c r="SMY324" s="35"/>
      <c r="SMZ324" s="15"/>
      <c r="SNB324" s="13"/>
      <c r="SNC324" s="35"/>
      <c r="SND324" s="35"/>
      <c r="SNE324" s="15"/>
      <c r="SNG324" s="13"/>
      <c r="SNH324" s="35"/>
      <c r="SNI324" s="35"/>
      <c r="SNJ324" s="15"/>
      <c r="SNL324" s="13"/>
      <c r="SNM324" s="35"/>
      <c r="SNN324" s="35"/>
      <c r="SNO324" s="15"/>
      <c r="SNQ324" s="13"/>
      <c r="SNR324" s="35"/>
      <c r="SNS324" s="35"/>
      <c r="SNT324" s="15"/>
      <c r="SNV324" s="13"/>
      <c r="SNW324" s="35"/>
      <c r="SNX324" s="35"/>
      <c r="SNY324" s="15"/>
      <c r="SOA324" s="13"/>
      <c r="SOB324" s="35"/>
      <c r="SOC324" s="35"/>
      <c r="SOD324" s="15"/>
      <c r="SOF324" s="13"/>
      <c r="SOG324" s="35"/>
      <c r="SOH324" s="35"/>
      <c r="SOI324" s="15"/>
      <c r="SOK324" s="13"/>
      <c r="SOL324" s="35"/>
      <c r="SOM324" s="35"/>
      <c r="SON324" s="15"/>
      <c r="SOP324" s="13"/>
      <c r="SOQ324" s="35"/>
      <c r="SOR324" s="35"/>
      <c r="SOS324" s="15"/>
      <c r="SOU324" s="13"/>
      <c r="SOV324" s="35"/>
      <c r="SOW324" s="35"/>
      <c r="SOX324" s="15"/>
      <c r="SOZ324" s="13"/>
      <c r="SPA324" s="35"/>
      <c r="SPB324" s="35"/>
      <c r="SPC324" s="15"/>
      <c r="SPE324" s="13"/>
      <c r="SPF324" s="35"/>
      <c r="SPG324" s="35"/>
      <c r="SPH324" s="15"/>
      <c r="SPJ324" s="13"/>
      <c r="SPK324" s="35"/>
      <c r="SPL324" s="35"/>
      <c r="SPM324" s="15"/>
      <c r="SPO324" s="13"/>
      <c r="SPP324" s="35"/>
      <c r="SPQ324" s="35"/>
      <c r="SPR324" s="15"/>
      <c r="SPT324" s="13"/>
      <c r="SPU324" s="35"/>
      <c r="SPV324" s="35"/>
      <c r="SPW324" s="15"/>
      <c r="SPY324" s="13"/>
      <c r="SPZ324" s="35"/>
      <c r="SQA324" s="35"/>
      <c r="SQB324" s="15"/>
      <c r="SQD324" s="13"/>
      <c r="SQE324" s="35"/>
      <c r="SQF324" s="35"/>
      <c r="SQG324" s="15"/>
      <c r="SQI324" s="13"/>
      <c r="SQJ324" s="35"/>
      <c r="SQK324" s="35"/>
      <c r="SQL324" s="15"/>
      <c r="SQN324" s="13"/>
      <c r="SQO324" s="35"/>
      <c r="SQP324" s="35"/>
      <c r="SQQ324" s="15"/>
      <c r="SQS324" s="13"/>
      <c r="SQT324" s="35"/>
      <c r="SQU324" s="35"/>
      <c r="SQV324" s="15"/>
      <c r="SQX324" s="13"/>
      <c r="SQY324" s="35"/>
      <c r="SQZ324" s="35"/>
      <c r="SRA324" s="15"/>
      <c r="SRC324" s="13"/>
      <c r="SRD324" s="35"/>
      <c r="SRE324" s="35"/>
      <c r="SRF324" s="15"/>
      <c r="SRH324" s="13"/>
      <c r="SRI324" s="35"/>
      <c r="SRJ324" s="35"/>
      <c r="SRK324" s="15"/>
      <c r="SRM324" s="13"/>
      <c r="SRN324" s="35"/>
      <c r="SRO324" s="35"/>
      <c r="SRP324" s="15"/>
      <c r="SRR324" s="13"/>
      <c r="SRS324" s="35"/>
      <c r="SRT324" s="35"/>
      <c r="SRU324" s="15"/>
      <c r="SRW324" s="13"/>
      <c r="SRX324" s="35"/>
      <c r="SRY324" s="35"/>
      <c r="SRZ324" s="15"/>
      <c r="SSB324" s="13"/>
      <c r="SSC324" s="35"/>
      <c r="SSD324" s="35"/>
      <c r="SSE324" s="15"/>
      <c r="SSG324" s="13"/>
      <c r="SSH324" s="35"/>
      <c r="SSI324" s="35"/>
      <c r="SSJ324" s="15"/>
      <c r="SSL324" s="13"/>
      <c r="SSM324" s="35"/>
      <c r="SSN324" s="35"/>
      <c r="SSO324" s="15"/>
      <c r="SSQ324" s="13"/>
      <c r="SSR324" s="35"/>
      <c r="SSS324" s="35"/>
      <c r="SST324" s="15"/>
      <c r="SSV324" s="13"/>
      <c r="SSW324" s="35"/>
      <c r="SSX324" s="35"/>
      <c r="SSY324" s="15"/>
      <c r="STA324" s="13"/>
      <c r="STB324" s="35"/>
      <c r="STC324" s="35"/>
      <c r="STD324" s="15"/>
      <c r="STF324" s="13"/>
      <c r="STG324" s="35"/>
      <c r="STH324" s="35"/>
      <c r="STI324" s="15"/>
      <c r="STK324" s="13"/>
      <c r="STL324" s="35"/>
      <c r="STM324" s="35"/>
      <c r="STN324" s="15"/>
      <c r="STP324" s="13"/>
      <c r="STQ324" s="35"/>
      <c r="STR324" s="35"/>
      <c r="STS324" s="15"/>
      <c r="STU324" s="13"/>
      <c r="STV324" s="35"/>
      <c r="STW324" s="35"/>
      <c r="STX324" s="15"/>
      <c r="STZ324" s="13"/>
      <c r="SUA324" s="35"/>
      <c r="SUB324" s="35"/>
      <c r="SUC324" s="15"/>
      <c r="SUE324" s="13"/>
      <c r="SUF324" s="35"/>
      <c r="SUG324" s="35"/>
      <c r="SUH324" s="15"/>
      <c r="SUJ324" s="13"/>
      <c r="SUK324" s="35"/>
      <c r="SUL324" s="35"/>
      <c r="SUM324" s="15"/>
      <c r="SUO324" s="13"/>
      <c r="SUP324" s="35"/>
      <c r="SUQ324" s="35"/>
      <c r="SUR324" s="15"/>
      <c r="SUT324" s="13"/>
      <c r="SUU324" s="35"/>
      <c r="SUV324" s="35"/>
      <c r="SUW324" s="15"/>
      <c r="SUY324" s="13"/>
      <c r="SUZ324" s="35"/>
      <c r="SVA324" s="35"/>
      <c r="SVB324" s="15"/>
      <c r="SVD324" s="13"/>
      <c r="SVE324" s="35"/>
      <c r="SVF324" s="35"/>
      <c r="SVG324" s="15"/>
      <c r="SVI324" s="13"/>
      <c r="SVJ324" s="35"/>
      <c r="SVK324" s="35"/>
      <c r="SVL324" s="15"/>
      <c r="SVN324" s="13"/>
      <c r="SVO324" s="35"/>
      <c r="SVP324" s="35"/>
      <c r="SVQ324" s="15"/>
      <c r="SVS324" s="13"/>
      <c r="SVT324" s="35"/>
      <c r="SVU324" s="35"/>
      <c r="SVV324" s="15"/>
      <c r="SVX324" s="13"/>
      <c r="SVY324" s="35"/>
      <c r="SVZ324" s="35"/>
      <c r="SWA324" s="15"/>
      <c r="SWC324" s="13"/>
      <c r="SWD324" s="35"/>
      <c r="SWE324" s="35"/>
      <c r="SWF324" s="15"/>
      <c r="SWH324" s="13"/>
      <c r="SWI324" s="35"/>
      <c r="SWJ324" s="35"/>
      <c r="SWK324" s="15"/>
      <c r="SWM324" s="13"/>
      <c r="SWN324" s="35"/>
      <c r="SWO324" s="35"/>
      <c r="SWP324" s="15"/>
      <c r="SWR324" s="13"/>
      <c r="SWS324" s="35"/>
      <c r="SWT324" s="35"/>
      <c r="SWU324" s="15"/>
      <c r="SWW324" s="13"/>
      <c r="SWX324" s="35"/>
      <c r="SWY324" s="35"/>
      <c r="SWZ324" s="15"/>
      <c r="SXB324" s="13"/>
      <c r="SXC324" s="35"/>
      <c r="SXD324" s="35"/>
      <c r="SXE324" s="15"/>
      <c r="SXG324" s="13"/>
      <c r="SXH324" s="35"/>
      <c r="SXI324" s="35"/>
      <c r="SXJ324" s="15"/>
      <c r="SXL324" s="13"/>
      <c r="SXM324" s="35"/>
      <c r="SXN324" s="35"/>
      <c r="SXO324" s="15"/>
      <c r="SXQ324" s="13"/>
      <c r="SXR324" s="35"/>
      <c r="SXS324" s="35"/>
      <c r="SXT324" s="15"/>
      <c r="SXV324" s="13"/>
      <c r="SXW324" s="35"/>
      <c r="SXX324" s="35"/>
      <c r="SXY324" s="15"/>
      <c r="SYA324" s="13"/>
      <c r="SYB324" s="35"/>
      <c r="SYC324" s="35"/>
      <c r="SYD324" s="15"/>
      <c r="SYF324" s="13"/>
      <c r="SYG324" s="35"/>
      <c r="SYH324" s="35"/>
      <c r="SYI324" s="15"/>
      <c r="SYK324" s="13"/>
      <c r="SYL324" s="35"/>
      <c r="SYM324" s="35"/>
      <c r="SYN324" s="15"/>
      <c r="SYP324" s="13"/>
      <c r="SYQ324" s="35"/>
      <c r="SYR324" s="35"/>
      <c r="SYS324" s="15"/>
      <c r="SYU324" s="13"/>
      <c r="SYV324" s="35"/>
      <c r="SYW324" s="35"/>
      <c r="SYX324" s="15"/>
      <c r="SYZ324" s="13"/>
      <c r="SZA324" s="35"/>
      <c r="SZB324" s="35"/>
      <c r="SZC324" s="15"/>
      <c r="SZE324" s="13"/>
      <c r="SZF324" s="35"/>
      <c r="SZG324" s="35"/>
      <c r="SZH324" s="15"/>
      <c r="SZJ324" s="13"/>
      <c r="SZK324" s="35"/>
      <c r="SZL324" s="35"/>
      <c r="SZM324" s="15"/>
      <c r="SZO324" s="13"/>
      <c r="SZP324" s="35"/>
      <c r="SZQ324" s="35"/>
      <c r="SZR324" s="15"/>
      <c r="SZT324" s="13"/>
      <c r="SZU324" s="35"/>
      <c r="SZV324" s="35"/>
      <c r="SZW324" s="15"/>
      <c r="SZY324" s="13"/>
      <c r="SZZ324" s="35"/>
      <c r="TAA324" s="35"/>
      <c r="TAB324" s="15"/>
      <c r="TAD324" s="13"/>
      <c r="TAE324" s="35"/>
      <c r="TAF324" s="35"/>
      <c r="TAG324" s="15"/>
      <c r="TAI324" s="13"/>
      <c r="TAJ324" s="35"/>
      <c r="TAK324" s="35"/>
      <c r="TAL324" s="15"/>
      <c r="TAN324" s="13"/>
      <c r="TAO324" s="35"/>
      <c r="TAP324" s="35"/>
      <c r="TAQ324" s="15"/>
      <c r="TAS324" s="13"/>
      <c r="TAT324" s="35"/>
      <c r="TAU324" s="35"/>
      <c r="TAV324" s="15"/>
      <c r="TAX324" s="13"/>
      <c r="TAY324" s="35"/>
      <c r="TAZ324" s="35"/>
      <c r="TBA324" s="15"/>
      <c r="TBC324" s="13"/>
      <c r="TBD324" s="35"/>
      <c r="TBE324" s="35"/>
      <c r="TBF324" s="15"/>
      <c r="TBH324" s="13"/>
      <c r="TBI324" s="35"/>
      <c r="TBJ324" s="35"/>
      <c r="TBK324" s="15"/>
      <c r="TBM324" s="13"/>
      <c r="TBN324" s="35"/>
      <c r="TBO324" s="35"/>
      <c r="TBP324" s="15"/>
      <c r="TBR324" s="13"/>
      <c r="TBS324" s="35"/>
      <c r="TBT324" s="35"/>
      <c r="TBU324" s="15"/>
      <c r="TBW324" s="13"/>
      <c r="TBX324" s="35"/>
      <c r="TBY324" s="35"/>
      <c r="TBZ324" s="15"/>
      <c r="TCB324" s="13"/>
      <c r="TCC324" s="35"/>
      <c r="TCD324" s="35"/>
      <c r="TCE324" s="15"/>
      <c r="TCG324" s="13"/>
      <c r="TCH324" s="35"/>
      <c r="TCI324" s="35"/>
      <c r="TCJ324" s="15"/>
      <c r="TCL324" s="13"/>
      <c r="TCM324" s="35"/>
      <c r="TCN324" s="35"/>
      <c r="TCO324" s="15"/>
      <c r="TCQ324" s="13"/>
      <c r="TCR324" s="35"/>
      <c r="TCS324" s="35"/>
      <c r="TCT324" s="15"/>
      <c r="TCV324" s="13"/>
      <c r="TCW324" s="35"/>
      <c r="TCX324" s="35"/>
      <c r="TCY324" s="15"/>
      <c r="TDA324" s="13"/>
      <c r="TDB324" s="35"/>
      <c r="TDC324" s="35"/>
      <c r="TDD324" s="15"/>
      <c r="TDF324" s="13"/>
      <c r="TDG324" s="35"/>
      <c r="TDH324" s="35"/>
      <c r="TDI324" s="15"/>
      <c r="TDK324" s="13"/>
      <c r="TDL324" s="35"/>
      <c r="TDM324" s="35"/>
      <c r="TDN324" s="15"/>
      <c r="TDP324" s="13"/>
      <c r="TDQ324" s="35"/>
      <c r="TDR324" s="35"/>
      <c r="TDS324" s="15"/>
      <c r="TDU324" s="13"/>
      <c r="TDV324" s="35"/>
      <c r="TDW324" s="35"/>
      <c r="TDX324" s="15"/>
      <c r="TDZ324" s="13"/>
      <c r="TEA324" s="35"/>
      <c r="TEB324" s="35"/>
      <c r="TEC324" s="15"/>
      <c r="TEE324" s="13"/>
      <c r="TEF324" s="35"/>
      <c r="TEG324" s="35"/>
      <c r="TEH324" s="15"/>
      <c r="TEJ324" s="13"/>
      <c r="TEK324" s="35"/>
      <c r="TEL324" s="35"/>
      <c r="TEM324" s="15"/>
      <c r="TEO324" s="13"/>
      <c r="TEP324" s="35"/>
      <c r="TEQ324" s="35"/>
      <c r="TER324" s="15"/>
      <c r="TET324" s="13"/>
      <c r="TEU324" s="35"/>
      <c r="TEV324" s="35"/>
      <c r="TEW324" s="15"/>
      <c r="TEY324" s="13"/>
      <c r="TEZ324" s="35"/>
      <c r="TFA324" s="35"/>
      <c r="TFB324" s="15"/>
      <c r="TFD324" s="13"/>
      <c r="TFE324" s="35"/>
      <c r="TFF324" s="35"/>
      <c r="TFG324" s="15"/>
      <c r="TFI324" s="13"/>
      <c r="TFJ324" s="35"/>
      <c r="TFK324" s="35"/>
      <c r="TFL324" s="15"/>
      <c r="TFN324" s="13"/>
      <c r="TFO324" s="35"/>
      <c r="TFP324" s="35"/>
      <c r="TFQ324" s="15"/>
      <c r="TFS324" s="13"/>
      <c r="TFT324" s="35"/>
      <c r="TFU324" s="35"/>
      <c r="TFV324" s="15"/>
      <c r="TFX324" s="13"/>
      <c r="TFY324" s="35"/>
      <c r="TFZ324" s="35"/>
      <c r="TGA324" s="15"/>
      <c r="TGC324" s="13"/>
      <c r="TGD324" s="35"/>
      <c r="TGE324" s="35"/>
      <c r="TGF324" s="15"/>
      <c r="TGH324" s="13"/>
      <c r="TGI324" s="35"/>
      <c r="TGJ324" s="35"/>
      <c r="TGK324" s="15"/>
      <c r="TGM324" s="13"/>
      <c r="TGN324" s="35"/>
      <c r="TGO324" s="35"/>
      <c r="TGP324" s="15"/>
      <c r="TGR324" s="13"/>
      <c r="TGS324" s="35"/>
      <c r="TGT324" s="35"/>
      <c r="TGU324" s="15"/>
      <c r="TGW324" s="13"/>
      <c r="TGX324" s="35"/>
      <c r="TGY324" s="35"/>
      <c r="TGZ324" s="15"/>
      <c r="THB324" s="13"/>
      <c r="THC324" s="35"/>
      <c r="THD324" s="35"/>
      <c r="THE324" s="15"/>
      <c r="THG324" s="13"/>
      <c r="THH324" s="35"/>
      <c r="THI324" s="35"/>
      <c r="THJ324" s="15"/>
      <c r="THL324" s="13"/>
      <c r="THM324" s="35"/>
      <c r="THN324" s="35"/>
      <c r="THO324" s="15"/>
      <c r="THQ324" s="13"/>
      <c r="THR324" s="35"/>
      <c r="THS324" s="35"/>
      <c r="THT324" s="15"/>
      <c r="THV324" s="13"/>
      <c r="THW324" s="35"/>
      <c r="THX324" s="35"/>
      <c r="THY324" s="15"/>
      <c r="TIA324" s="13"/>
      <c r="TIB324" s="35"/>
      <c r="TIC324" s="35"/>
      <c r="TID324" s="15"/>
      <c r="TIF324" s="13"/>
      <c r="TIG324" s="35"/>
      <c r="TIH324" s="35"/>
      <c r="TII324" s="15"/>
      <c r="TIK324" s="13"/>
      <c r="TIL324" s="35"/>
      <c r="TIM324" s="35"/>
      <c r="TIN324" s="15"/>
      <c r="TIP324" s="13"/>
      <c r="TIQ324" s="35"/>
      <c r="TIR324" s="35"/>
      <c r="TIS324" s="15"/>
      <c r="TIU324" s="13"/>
      <c r="TIV324" s="35"/>
      <c r="TIW324" s="35"/>
      <c r="TIX324" s="15"/>
      <c r="TIZ324" s="13"/>
      <c r="TJA324" s="35"/>
      <c r="TJB324" s="35"/>
      <c r="TJC324" s="15"/>
      <c r="TJE324" s="13"/>
      <c r="TJF324" s="35"/>
      <c r="TJG324" s="35"/>
      <c r="TJH324" s="15"/>
      <c r="TJJ324" s="13"/>
      <c r="TJK324" s="35"/>
      <c r="TJL324" s="35"/>
      <c r="TJM324" s="15"/>
      <c r="TJO324" s="13"/>
      <c r="TJP324" s="35"/>
      <c r="TJQ324" s="35"/>
      <c r="TJR324" s="15"/>
      <c r="TJT324" s="13"/>
      <c r="TJU324" s="35"/>
      <c r="TJV324" s="35"/>
      <c r="TJW324" s="15"/>
      <c r="TJY324" s="13"/>
      <c r="TJZ324" s="35"/>
      <c r="TKA324" s="35"/>
      <c r="TKB324" s="15"/>
      <c r="TKD324" s="13"/>
      <c r="TKE324" s="35"/>
      <c r="TKF324" s="35"/>
      <c r="TKG324" s="15"/>
      <c r="TKI324" s="13"/>
      <c r="TKJ324" s="35"/>
      <c r="TKK324" s="35"/>
      <c r="TKL324" s="15"/>
      <c r="TKN324" s="13"/>
      <c r="TKO324" s="35"/>
      <c r="TKP324" s="35"/>
      <c r="TKQ324" s="15"/>
      <c r="TKS324" s="13"/>
      <c r="TKT324" s="35"/>
      <c r="TKU324" s="35"/>
      <c r="TKV324" s="15"/>
      <c r="TKX324" s="13"/>
      <c r="TKY324" s="35"/>
      <c r="TKZ324" s="35"/>
      <c r="TLA324" s="15"/>
      <c r="TLC324" s="13"/>
      <c r="TLD324" s="35"/>
      <c r="TLE324" s="35"/>
      <c r="TLF324" s="15"/>
      <c r="TLH324" s="13"/>
      <c r="TLI324" s="35"/>
      <c r="TLJ324" s="35"/>
      <c r="TLK324" s="15"/>
      <c r="TLM324" s="13"/>
      <c r="TLN324" s="35"/>
      <c r="TLO324" s="35"/>
      <c r="TLP324" s="15"/>
      <c r="TLR324" s="13"/>
      <c r="TLS324" s="35"/>
      <c r="TLT324" s="35"/>
      <c r="TLU324" s="15"/>
      <c r="TLW324" s="13"/>
      <c r="TLX324" s="35"/>
      <c r="TLY324" s="35"/>
      <c r="TLZ324" s="15"/>
      <c r="TMB324" s="13"/>
      <c r="TMC324" s="35"/>
      <c r="TMD324" s="35"/>
      <c r="TME324" s="15"/>
      <c r="TMG324" s="13"/>
      <c r="TMH324" s="35"/>
      <c r="TMI324" s="35"/>
      <c r="TMJ324" s="15"/>
      <c r="TML324" s="13"/>
      <c r="TMM324" s="35"/>
      <c r="TMN324" s="35"/>
      <c r="TMO324" s="15"/>
      <c r="TMQ324" s="13"/>
      <c r="TMR324" s="35"/>
      <c r="TMS324" s="35"/>
      <c r="TMT324" s="15"/>
      <c r="TMV324" s="13"/>
      <c r="TMW324" s="35"/>
      <c r="TMX324" s="35"/>
      <c r="TMY324" s="15"/>
      <c r="TNA324" s="13"/>
      <c r="TNB324" s="35"/>
      <c r="TNC324" s="35"/>
      <c r="TND324" s="15"/>
      <c r="TNF324" s="13"/>
      <c r="TNG324" s="35"/>
      <c r="TNH324" s="35"/>
      <c r="TNI324" s="15"/>
      <c r="TNK324" s="13"/>
      <c r="TNL324" s="35"/>
      <c r="TNM324" s="35"/>
      <c r="TNN324" s="15"/>
      <c r="TNP324" s="13"/>
      <c r="TNQ324" s="35"/>
      <c r="TNR324" s="35"/>
      <c r="TNS324" s="15"/>
      <c r="TNU324" s="13"/>
      <c r="TNV324" s="35"/>
      <c r="TNW324" s="35"/>
      <c r="TNX324" s="15"/>
      <c r="TNZ324" s="13"/>
      <c r="TOA324" s="35"/>
      <c r="TOB324" s="35"/>
      <c r="TOC324" s="15"/>
      <c r="TOE324" s="13"/>
      <c r="TOF324" s="35"/>
      <c r="TOG324" s="35"/>
      <c r="TOH324" s="15"/>
      <c r="TOJ324" s="13"/>
      <c r="TOK324" s="35"/>
      <c r="TOL324" s="35"/>
      <c r="TOM324" s="15"/>
      <c r="TOO324" s="13"/>
      <c r="TOP324" s="35"/>
      <c r="TOQ324" s="35"/>
      <c r="TOR324" s="15"/>
      <c r="TOT324" s="13"/>
      <c r="TOU324" s="35"/>
      <c r="TOV324" s="35"/>
      <c r="TOW324" s="15"/>
      <c r="TOY324" s="13"/>
      <c r="TOZ324" s="35"/>
      <c r="TPA324" s="35"/>
      <c r="TPB324" s="15"/>
      <c r="TPD324" s="13"/>
      <c r="TPE324" s="35"/>
      <c r="TPF324" s="35"/>
      <c r="TPG324" s="15"/>
      <c r="TPI324" s="13"/>
      <c r="TPJ324" s="35"/>
      <c r="TPK324" s="35"/>
      <c r="TPL324" s="15"/>
      <c r="TPN324" s="13"/>
      <c r="TPO324" s="35"/>
      <c r="TPP324" s="35"/>
      <c r="TPQ324" s="15"/>
      <c r="TPS324" s="13"/>
      <c r="TPT324" s="35"/>
      <c r="TPU324" s="35"/>
      <c r="TPV324" s="15"/>
      <c r="TPX324" s="13"/>
      <c r="TPY324" s="35"/>
      <c r="TPZ324" s="35"/>
      <c r="TQA324" s="15"/>
      <c r="TQC324" s="13"/>
      <c r="TQD324" s="35"/>
      <c r="TQE324" s="35"/>
      <c r="TQF324" s="15"/>
      <c r="TQH324" s="13"/>
      <c r="TQI324" s="35"/>
      <c r="TQJ324" s="35"/>
      <c r="TQK324" s="15"/>
      <c r="TQM324" s="13"/>
      <c r="TQN324" s="35"/>
      <c r="TQO324" s="35"/>
      <c r="TQP324" s="15"/>
      <c r="TQR324" s="13"/>
      <c r="TQS324" s="35"/>
      <c r="TQT324" s="35"/>
      <c r="TQU324" s="15"/>
      <c r="TQW324" s="13"/>
      <c r="TQX324" s="35"/>
      <c r="TQY324" s="35"/>
      <c r="TQZ324" s="15"/>
      <c r="TRB324" s="13"/>
      <c r="TRC324" s="35"/>
      <c r="TRD324" s="35"/>
      <c r="TRE324" s="15"/>
      <c r="TRG324" s="13"/>
      <c r="TRH324" s="35"/>
      <c r="TRI324" s="35"/>
      <c r="TRJ324" s="15"/>
      <c r="TRL324" s="13"/>
      <c r="TRM324" s="35"/>
      <c r="TRN324" s="35"/>
      <c r="TRO324" s="15"/>
      <c r="TRQ324" s="13"/>
      <c r="TRR324" s="35"/>
      <c r="TRS324" s="35"/>
      <c r="TRT324" s="15"/>
      <c r="TRV324" s="13"/>
      <c r="TRW324" s="35"/>
      <c r="TRX324" s="35"/>
      <c r="TRY324" s="15"/>
      <c r="TSA324" s="13"/>
      <c r="TSB324" s="35"/>
      <c r="TSC324" s="35"/>
      <c r="TSD324" s="15"/>
      <c r="TSF324" s="13"/>
      <c r="TSG324" s="35"/>
      <c r="TSH324" s="35"/>
      <c r="TSI324" s="15"/>
      <c r="TSK324" s="13"/>
      <c r="TSL324" s="35"/>
      <c r="TSM324" s="35"/>
      <c r="TSN324" s="15"/>
      <c r="TSP324" s="13"/>
      <c r="TSQ324" s="35"/>
      <c r="TSR324" s="35"/>
      <c r="TSS324" s="15"/>
      <c r="TSU324" s="13"/>
      <c r="TSV324" s="35"/>
      <c r="TSW324" s="35"/>
      <c r="TSX324" s="15"/>
      <c r="TSZ324" s="13"/>
      <c r="TTA324" s="35"/>
      <c r="TTB324" s="35"/>
      <c r="TTC324" s="15"/>
      <c r="TTE324" s="13"/>
      <c r="TTF324" s="35"/>
      <c r="TTG324" s="35"/>
      <c r="TTH324" s="15"/>
      <c r="TTJ324" s="13"/>
      <c r="TTK324" s="35"/>
      <c r="TTL324" s="35"/>
      <c r="TTM324" s="15"/>
      <c r="TTO324" s="13"/>
      <c r="TTP324" s="35"/>
      <c r="TTQ324" s="35"/>
      <c r="TTR324" s="15"/>
      <c r="TTT324" s="13"/>
      <c r="TTU324" s="35"/>
      <c r="TTV324" s="35"/>
      <c r="TTW324" s="15"/>
      <c r="TTY324" s="13"/>
      <c r="TTZ324" s="35"/>
      <c r="TUA324" s="35"/>
      <c r="TUB324" s="15"/>
      <c r="TUD324" s="13"/>
      <c r="TUE324" s="35"/>
      <c r="TUF324" s="35"/>
      <c r="TUG324" s="15"/>
      <c r="TUI324" s="13"/>
      <c r="TUJ324" s="35"/>
      <c r="TUK324" s="35"/>
      <c r="TUL324" s="15"/>
      <c r="TUN324" s="13"/>
      <c r="TUO324" s="35"/>
      <c r="TUP324" s="35"/>
      <c r="TUQ324" s="15"/>
      <c r="TUS324" s="13"/>
      <c r="TUT324" s="35"/>
      <c r="TUU324" s="35"/>
      <c r="TUV324" s="15"/>
      <c r="TUX324" s="13"/>
      <c r="TUY324" s="35"/>
      <c r="TUZ324" s="35"/>
      <c r="TVA324" s="15"/>
      <c r="TVC324" s="13"/>
      <c r="TVD324" s="35"/>
      <c r="TVE324" s="35"/>
      <c r="TVF324" s="15"/>
      <c r="TVH324" s="13"/>
      <c r="TVI324" s="35"/>
      <c r="TVJ324" s="35"/>
      <c r="TVK324" s="15"/>
      <c r="TVM324" s="13"/>
      <c r="TVN324" s="35"/>
      <c r="TVO324" s="35"/>
      <c r="TVP324" s="15"/>
      <c r="TVR324" s="13"/>
      <c r="TVS324" s="35"/>
      <c r="TVT324" s="35"/>
      <c r="TVU324" s="15"/>
      <c r="TVW324" s="13"/>
      <c r="TVX324" s="35"/>
      <c r="TVY324" s="35"/>
      <c r="TVZ324" s="15"/>
      <c r="TWB324" s="13"/>
      <c r="TWC324" s="35"/>
      <c r="TWD324" s="35"/>
      <c r="TWE324" s="15"/>
      <c r="TWG324" s="13"/>
      <c r="TWH324" s="35"/>
      <c r="TWI324" s="35"/>
      <c r="TWJ324" s="15"/>
      <c r="TWL324" s="13"/>
      <c r="TWM324" s="35"/>
      <c r="TWN324" s="35"/>
      <c r="TWO324" s="15"/>
      <c r="TWQ324" s="13"/>
      <c r="TWR324" s="35"/>
      <c r="TWS324" s="35"/>
      <c r="TWT324" s="15"/>
      <c r="TWV324" s="13"/>
      <c r="TWW324" s="35"/>
      <c r="TWX324" s="35"/>
      <c r="TWY324" s="15"/>
      <c r="TXA324" s="13"/>
      <c r="TXB324" s="35"/>
      <c r="TXC324" s="35"/>
      <c r="TXD324" s="15"/>
      <c r="TXF324" s="13"/>
      <c r="TXG324" s="35"/>
      <c r="TXH324" s="35"/>
      <c r="TXI324" s="15"/>
      <c r="TXK324" s="13"/>
      <c r="TXL324" s="35"/>
      <c r="TXM324" s="35"/>
      <c r="TXN324" s="15"/>
      <c r="TXP324" s="13"/>
      <c r="TXQ324" s="35"/>
      <c r="TXR324" s="35"/>
      <c r="TXS324" s="15"/>
      <c r="TXU324" s="13"/>
      <c r="TXV324" s="35"/>
      <c r="TXW324" s="35"/>
      <c r="TXX324" s="15"/>
      <c r="TXZ324" s="13"/>
      <c r="TYA324" s="35"/>
      <c r="TYB324" s="35"/>
      <c r="TYC324" s="15"/>
      <c r="TYE324" s="13"/>
      <c r="TYF324" s="35"/>
      <c r="TYG324" s="35"/>
      <c r="TYH324" s="15"/>
      <c r="TYJ324" s="13"/>
      <c r="TYK324" s="35"/>
      <c r="TYL324" s="35"/>
      <c r="TYM324" s="15"/>
      <c r="TYO324" s="13"/>
      <c r="TYP324" s="35"/>
      <c r="TYQ324" s="35"/>
      <c r="TYR324" s="15"/>
      <c r="TYT324" s="13"/>
      <c r="TYU324" s="35"/>
      <c r="TYV324" s="35"/>
      <c r="TYW324" s="15"/>
      <c r="TYY324" s="13"/>
      <c r="TYZ324" s="35"/>
      <c r="TZA324" s="35"/>
      <c r="TZB324" s="15"/>
      <c r="TZD324" s="13"/>
      <c r="TZE324" s="35"/>
      <c r="TZF324" s="35"/>
      <c r="TZG324" s="15"/>
      <c r="TZI324" s="13"/>
      <c r="TZJ324" s="35"/>
      <c r="TZK324" s="35"/>
      <c r="TZL324" s="15"/>
      <c r="TZN324" s="13"/>
      <c r="TZO324" s="35"/>
      <c r="TZP324" s="35"/>
      <c r="TZQ324" s="15"/>
      <c r="TZS324" s="13"/>
      <c r="TZT324" s="35"/>
      <c r="TZU324" s="35"/>
      <c r="TZV324" s="15"/>
      <c r="TZX324" s="13"/>
      <c r="TZY324" s="35"/>
      <c r="TZZ324" s="35"/>
      <c r="UAA324" s="15"/>
      <c r="UAC324" s="13"/>
      <c r="UAD324" s="35"/>
      <c r="UAE324" s="35"/>
      <c r="UAF324" s="15"/>
      <c r="UAH324" s="13"/>
      <c r="UAI324" s="35"/>
      <c r="UAJ324" s="35"/>
      <c r="UAK324" s="15"/>
      <c r="UAM324" s="13"/>
      <c r="UAN324" s="35"/>
      <c r="UAO324" s="35"/>
      <c r="UAP324" s="15"/>
      <c r="UAR324" s="13"/>
      <c r="UAS324" s="35"/>
      <c r="UAT324" s="35"/>
      <c r="UAU324" s="15"/>
      <c r="UAW324" s="13"/>
      <c r="UAX324" s="35"/>
      <c r="UAY324" s="35"/>
      <c r="UAZ324" s="15"/>
      <c r="UBB324" s="13"/>
      <c r="UBC324" s="35"/>
      <c r="UBD324" s="35"/>
      <c r="UBE324" s="15"/>
      <c r="UBG324" s="13"/>
      <c r="UBH324" s="35"/>
      <c r="UBI324" s="35"/>
      <c r="UBJ324" s="15"/>
      <c r="UBL324" s="13"/>
      <c r="UBM324" s="35"/>
      <c r="UBN324" s="35"/>
      <c r="UBO324" s="15"/>
      <c r="UBQ324" s="13"/>
      <c r="UBR324" s="35"/>
      <c r="UBS324" s="35"/>
      <c r="UBT324" s="15"/>
      <c r="UBV324" s="13"/>
      <c r="UBW324" s="35"/>
      <c r="UBX324" s="35"/>
      <c r="UBY324" s="15"/>
      <c r="UCA324" s="13"/>
      <c r="UCB324" s="35"/>
      <c r="UCC324" s="35"/>
      <c r="UCD324" s="15"/>
      <c r="UCF324" s="13"/>
      <c r="UCG324" s="35"/>
      <c r="UCH324" s="35"/>
      <c r="UCI324" s="15"/>
      <c r="UCK324" s="13"/>
      <c r="UCL324" s="35"/>
      <c r="UCM324" s="35"/>
      <c r="UCN324" s="15"/>
      <c r="UCP324" s="13"/>
      <c r="UCQ324" s="35"/>
      <c r="UCR324" s="35"/>
      <c r="UCS324" s="15"/>
      <c r="UCU324" s="13"/>
      <c r="UCV324" s="35"/>
      <c r="UCW324" s="35"/>
      <c r="UCX324" s="15"/>
      <c r="UCZ324" s="13"/>
      <c r="UDA324" s="35"/>
      <c r="UDB324" s="35"/>
      <c r="UDC324" s="15"/>
      <c r="UDE324" s="13"/>
      <c r="UDF324" s="35"/>
      <c r="UDG324" s="35"/>
      <c r="UDH324" s="15"/>
      <c r="UDJ324" s="13"/>
      <c r="UDK324" s="35"/>
      <c r="UDL324" s="35"/>
      <c r="UDM324" s="15"/>
      <c r="UDO324" s="13"/>
      <c r="UDP324" s="35"/>
      <c r="UDQ324" s="35"/>
      <c r="UDR324" s="15"/>
      <c r="UDT324" s="13"/>
      <c r="UDU324" s="35"/>
      <c r="UDV324" s="35"/>
      <c r="UDW324" s="15"/>
      <c r="UDY324" s="13"/>
      <c r="UDZ324" s="35"/>
      <c r="UEA324" s="35"/>
      <c r="UEB324" s="15"/>
      <c r="UED324" s="13"/>
      <c r="UEE324" s="35"/>
      <c r="UEF324" s="35"/>
      <c r="UEG324" s="15"/>
      <c r="UEI324" s="13"/>
      <c r="UEJ324" s="35"/>
      <c r="UEK324" s="35"/>
      <c r="UEL324" s="15"/>
      <c r="UEN324" s="13"/>
      <c r="UEO324" s="35"/>
      <c r="UEP324" s="35"/>
      <c r="UEQ324" s="15"/>
      <c r="UES324" s="13"/>
      <c r="UET324" s="35"/>
      <c r="UEU324" s="35"/>
      <c r="UEV324" s="15"/>
      <c r="UEX324" s="13"/>
      <c r="UEY324" s="35"/>
      <c r="UEZ324" s="35"/>
      <c r="UFA324" s="15"/>
      <c r="UFC324" s="13"/>
      <c r="UFD324" s="35"/>
      <c r="UFE324" s="35"/>
      <c r="UFF324" s="15"/>
      <c r="UFH324" s="13"/>
      <c r="UFI324" s="35"/>
      <c r="UFJ324" s="35"/>
      <c r="UFK324" s="15"/>
      <c r="UFM324" s="13"/>
      <c r="UFN324" s="35"/>
      <c r="UFO324" s="35"/>
      <c r="UFP324" s="15"/>
      <c r="UFR324" s="13"/>
      <c r="UFS324" s="35"/>
      <c r="UFT324" s="35"/>
      <c r="UFU324" s="15"/>
      <c r="UFW324" s="13"/>
      <c r="UFX324" s="35"/>
      <c r="UFY324" s="35"/>
      <c r="UFZ324" s="15"/>
      <c r="UGB324" s="13"/>
      <c r="UGC324" s="35"/>
      <c r="UGD324" s="35"/>
      <c r="UGE324" s="15"/>
      <c r="UGG324" s="13"/>
      <c r="UGH324" s="35"/>
      <c r="UGI324" s="35"/>
      <c r="UGJ324" s="15"/>
      <c r="UGL324" s="13"/>
      <c r="UGM324" s="35"/>
      <c r="UGN324" s="35"/>
      <c r="UGO324" s="15"/>
      <c r="UGQ324" s="13"/>
      <c r="UGR324" s="35"/>
      <c r="UGS324" s="35"/>
      <c r="UGT324" s="15"/>
      <c r="UGV324" s="13"/>
      <c r="UGW324" s="35"/>
      <c r="UGX324" s="35"/>
      <c r="UGY324" s="15"/>
      <c r="UHA324" s="13"/>
      <c r="UHB324" s="35"/>
      <c r="UHC324" s="35"/>
      <c r="UHD324" s="15"/>
      <c r="UHF324" s="13"/>
      <c r="UHG324" s="35"/>
      <c r="UHH324" s="35"/>
      <c r="UHI324" s="15"/>
      <c r="UHK324" s="13"/>
      <c r="UHL324" s="35"/>
      <c r="UHM324" s="35"/>
      <c r="UHN324" s="15"/>
      <c r="UHP324" s="13"/>
      <c r="UHQ324" s="35"/>
      <c r="UHR324" s="35"/>
      <c r="UHS324" s="15"/>
      <c r="UHU324" s="13"/>
      <c r="UHV324" s="35"/>
      <c r="UHW324" s="35"/>
      <c r="UHX324" s="15"/>
      <c r="UHZ324" s="13"/>
      <c r="UIA324" s="35"/>
      <c r="UIB324" s="35"/>
      <c r="UIC324" s="15"/>
      <c r="UIE324" s="13"/>
      <c r="UIF324" s="35"/>
      <c r="UIG324" s="35"/>
      <c r="UIH324" s="15"/>
      <c r="UIJ324" s="13"/>
      <c r="UIK324" s="35"/>
      <c r="UIL324" s="35"/>
      <c r="UIM324" s="15"/>
      <c r="UIO324" s="13"/>
      <c r="UIP324" s="35"/>
      <c r="UIQ324" s="35"/>
      <c r="UIR324" s="15"/>
      <c r="UIT324" s="13"/>
      <c r="UIU324" s="35"/>
      <c r="UIV324" s="35"/>
      <c r="UIW324" s="15"/>
      <c r="UIY324" s="13"/>
      <c r="UIZ324" s="35"/>
      <c r="UJA324" s="35"/>
      <c r="UJB324" s="15"/>
      <c r="UJD324" s="13"/>
      <c r="UJE324" s="35"/>
      <c r="UJF324" s="35"/>
      <c r="UJG324" s="15"/>
      <c r="UJI324" s="13"/>
      <c r="UJJ324" s="35"/>
      <c r="UJK324" s="35"/>
      <c r="UJL324" s="15"/>
      <c r="UJN324" s="13"/>
      <c r="UJO324" s="35"/>
      <c r="UJP324" s="35"/>
      <c r="UJQ324" s="15"/>
      <c r="UJS324" s="13"/>
      <c r="UJT324" s="35"/>
      <c r="UJU324" s="35"/>
      <c r="UJV324" s="15"/>
      <c r="UJX324" s="13"/>
      <c r="UJY324" s="35"/>
      <c r="UJZ324" s="35"/>
      <c r="UKA324" s="15"/>
      <c r="UKC324" s="13"/>
      <c r="UKD324" s="35"/>
      <c r="UKE324" s="35"/>
      <c r="UKF324" s="15"/>
      <c r="UKH324" s="13"/>
      <c r="UKI324" s="35"/>
      <c r="UKJ324" s="35"/>
      <c r="UKK324" s="15"/>
      <c r="UKM324" s="13"/>
      <c r="UKN324" s="35"/>
      <c r="UKO324" s="35"/>
      <c r="UKP324" s="15"/>
      <c r="UKR324" s="13"/>
      <c r="UKS324" s="35"/>
      <c r="UKT324" s="35"/>
      <c r="UKU324" s="15"/>
      <c r="UKW324" s="13"/>
      <c r="UKX324" s="35"/>
      <c r="UKY324" s="35"/>
      <c r="UKZ324" s="15"/>
      <c r="ULB324" s="13"/>
      <c r="ULC324" s="35"/>
      <c r="ULD324" s="35"/>
      <c r="ULE324" s="15"/>
      <c r="ULG324" s="13"/>
      <c r="ULH324" s="35"/>
      <c r="ULI324" s="35"/>
      <c r="ULJ324" s="15"/>
      <c r="ULL324" s="13"/>
      <c r="ULM324" s="35"/>
      <c r="ULN324" s="35"/>
      <c r="ULO324" s="15"/>
      <c r="ULQ324" s="13"/>
      <c r="ULR324" s="35"/>
      <c r="ULS324" s="35"/>
      <c r="ULT324" s="15"/>
      <c r="ULV324" s="13"/>
      <c r="ULW324" s="35"/>
      <c r="ULX324" s="35"/>
      <c r="ULY324" s="15"/>
      <c r="UMA324" s="13"/>
      <c r="UMB324" s="35"/>
      <c r="UMC324" s="35"/>
      <c r="UMD324" s="15"/>
      <c r="UMF324" s="13"/>
      <c r="UMG324" s="35"/>
      <c r="UMH324" s="35"/>
      <c r="UMI324" s="15"/>
      <c r="UMK324" s="13"/>
      <c r="UML324" s="35"/>
      <c r="UMM324" s="35"/>
      <c r="UMN324" s="15"/>
      <c r="UMP324" s="13"/>
      <c r="UMQ324" s="35"/>
      <c r="UMR324" s="35"/>
      <c r="UMS324" s="15"/>
      <c r="UMU324" s="13"/>
      <c r="UMV324" s="35"/>
      <c r="UMW324" s="35"/>
      <c r="UMX324" s="15"/>
      <c r="UMZ324" s="13"/>
      <c r="UNA324" s="35"/>
      <c r="UNB324" s="35"/>
      <c r="UNC324" s="15"/>
      <c r="UNE324" s="13"/>
      <c r="UNF324" s="35"/>
      <c r="UNG324" s="35"/>
      <c r="UNH324" s="15"/>
      <c r="UNJ324" s="13"/>
      <c r="UNK324" s="35"/>
      <c r="UNL324" s="35"/>
      <c r="UNM324" s="15"/>
      <c r="UNO324" s="13"/>
      <c r="UNP324" s="35"/>
      <c r="UNQ324" s="35"/>
      <c r="UNR324" s="15"/>
      <c r="UNT324" s="13"/>
      <c r="UNU324" s="35"/>
      <c r="UNV324" s="35"/>
      <c r="UNW324" s="15"/>
      <c r="UNY324" s="13"/>
      <c r="UNZ324" s="35"/>
      <c r="UOA324" s="35"/>
      <c r="UOB324" s="15"/>
      <c r="UOD324" s="13"/>
      <c r="UOE324" s="35"/>
      <c r="UOF324" s="35"/>
      <c r="UOG324" s="15"/>
      <c r="UOI324" s="13"/>
      <c r="UOJ324" s="35"/>
      <c r="UOK324" s="35"/>
      <c r="UOL324" s="15"/>
      <c r="UON324" s="13"/>
      <c r="UOO324" s="35"/>
      <c r="UOP324" s="35"/>
      <c r="UOQ324" s="15"/>
      <c r="UOS324" s="13"/>
      <c r="UOT324" s="35"/>
      <c r="UOU324" s="35"/>
      <c r="UOV324" s="15"/>
      <c r="UOX324" s="13"/>
      <c r="UOY324" s="35"/>
      <c r="UOZ324" s="35"/>
      <c r="UPA324" s="15"/>
      <c r="UPC324" s="13"/>
      <c r="UPD324" s="35"/>
      <c r="UPE324" s="35"/>
      <c r="UPF324" s="15"/>
      <c r="UPH324" s="13"/>
      <c r="UPI324" s="35"/>
      <c r="UPJ324" s="35"/>
      <c r="UPK324" s="15"/>
      <c r="UPM324" s="13"/>
      <c r="UPN324" s="35"/>
      <c r="UPO324" s="35"/>
      <c r="UPP324" s="15"/>
      <c r="UPR324" s="13"/>
      <c r="UPS324" s="35"/>
      <c r="UPT324" s="35"/>
      <c r="UPU324" s="15"/>
      <c r="UPW324" s="13"/>
      <c r="UPX324" s="35"/>
      <c r="UPY324" s="35"/>
      <c r="UPZ324" s="15"/>
      <c r="UQB324" s="13"/>
      <c r="UQC324" s="35"/>
      <c r="UQD324" s="35"/>
      <c r="UQE324" s="15"/>
      <c r="UQG324" s="13"/>
      <c r="UQH324" s="35"/>
      <c r="UQI324" s="35"/>
      <c r="UQJ324" s="15"/>
      <c r="UQL324" s="13"/>
      <c r="UQM324" s="35"/>
      <c r="UQN324" s="35"/>
      <c r="UQO324" s="15"/>
      <c r="UQQ324" s="13"/>
      <c r="UQR324" s="35"/>
      <c r="UQS324" s="35"/>
      <c r="UQT324" s="15"/>
      <c r="UQV324" s="13"/>
      <c r="UQW324" s="35"/>
      <c r="UQX324" s="35"/>
      <c r="UQY324" s="15"/>
      <c r="URA324" s="13"/>
      <c r="URB324" s="35"/>
      <c r="URC324" s="35"/>
      <c r="URD324" s="15"/>
      <c r="URF324" s="13"/>
      <c r="URG324" s="35"/>
      <c r="URH324" s="35"/>
      <c r="URI324" s="15"/>
      <c r="URK324" s="13"/>
      <c r="URL324" s="35"/>
      <c r="URM324" s="35"/>
      <c r="URN324" s="15"/>
      <c r="URP324" s="13"/>
      <c r="URQ324" s="35"/>
      <c r="URR324" s="35"/>
      <c r="URS324" s="15"/>
      <c r="URU324" s="13"/>
      <c r="URV324" s="35"/>
      <c r="URW324" s="35"/>
      <c r="URX324" s="15"/>
      <c r="URZ324" s="13"/>
      <c r="USA324" s="35"/>
      <c r="USB324" s="35"/>
      <c r="USC324" s="15"/>
      <c r="USE324" s="13"/>
      <c r="USF324" s="35"/>
      <c r="USG324" s="35"/>
      <c r="USH324" s="15"/>
      <c r="USJ324" s="13"/>
      <c r="USK324" s="35"/>
      <c r="USL324" s="35"/>
      <c r="USM324" s="15"/>
      <c r="USO324" s="13"/>
      <c r="USP324" s="35"/>
      <c r="USQ324" s="35"/>
      <c r="USR324" s="15"/>
      <c r="UST324" s="13"/>
      <c r="USU324" s="35"/>
      <c r="USV324" s="35"/>
      <c r="USW324" s="15"/>
      <c r="USY324" s="13"/>
      <c r="USZ324" s="35"/>
      <c r="UTA324" s="35"/>
      <c r="UTB324" s="15"/>
      <c r="UTD324" s="13"/>
      <c r="UTE324" s="35"/>
      <c r="UTF324" s="35"/>
      <c r="UTG324" s="15"/>
      <c r="UTI324" s="13"/>
      <c r="UTJ324" s="35"/>
      <c r="UTK324" s="35"/>
      <c r="UTL324" s="15"/>
      <c r="UTN324" s="13"/>
      <c r="UTO324" s="35"/>
      <c r="UTP324" s="35"/>
      <c r="UTQ324" s="15"/>
      <c r="UTS324" s="13"/>
      <c r="UTT324" s="35"/>
      <c r="UTU324" s="35"/>
      <c r="UTV324" s="15"/>
      <c r="UTX324" s="13"/>
      <c r="UTY324" s="35"/>
      <c r="UTZ324" s="35"/>
      <c r="UUA324" s="15"/>
      <c r="UUC324" s="13"/>
      <c r="UUD324" s="35"/>
      <c r="UUE324" s="35"/>
      <c r="UUF324" s="15"/>
      <c r="UUH324" s="13"/>
      <c r="UUI324" s="35"/>
      <c r="UUJ324" s="35"/>
      <c r="UUK324" s="15"/>
      <c r="UUM324" s="13"/>
      <c r="UUN324" s="35"/>
      <c r="UUO324" s="35"/>
      <c r="UUP324" s="15"/>
      <c r="UUR324" s="13"/>
      <c r="UUS324" s="35"/>
      <c r="UUT324" s="35"/>
      <c r="UUU324" s="15"/>
      <c r="UUW324" s="13"/>
      <c r="UUX324" s="35"/>
      <c r="UUY324" s="35"/>
      <c r="UUZ324" s="15"/>
      <c r="UVB324" s="13"/>
      <c r="UVC324" s="35"/>
      <c r="UVD324" s="35"/>
      <c r="UVE324" s="15"/>
      <c r="UVG324" s="13"/>
      <c r="UVH324" s="35"/>
      <c r="UVI324" s="35"/>
      <c r="UVJ324" s="15"/>
      <c r="UVL324" s="13"/>
      <c r="UVM324" s="35"/>
      <c r="UVN324" s="35"/>
      <c r="UVO324" s="15"/>
      <c r="UVQ324" s="13"/>
      <c r="UVR324" s="35"/>
      <c r="UVS324" s="35"/>
      <c r="UVT324" s="15"/>
      <c r="UVV324" s="13"/>
      <c r="UVW324" s="35"/>
      <c r="UVX324" s="35"/>
      <c r="UVY324" s="15"/>
      <c r="UWA324" s="13"/>
      <c r="UWB324" s="35"/>
      <c r="UWC324" s="35"/>
      <c r="UWD324" s="15"/>
      <c r="UWF324" s="13"/>
      <c r="UWG324" s="35"/>
      <c r="UWH324" s="35"/>
      <c r="UWI324" s="15"/>
      <c r="UWK324" s="13"/>
      <c r="UWL324" s="35"/>
      <c r="UWM324" s="35"/>
      <c r="UWN324" s="15"/>
      <c r="UWP324" s="13"/>
      <c r="UWQ324" s="35"/>
      <c r="UWR324" s="35"/>
      <c r="UWS324" s="15"/>
      <c r="UWU324" s="13"/>
      <c r="UWV324" s="35"/>
      <c r="UWW324" s="35"/>
      <c r="UWX324" s="15"/>
      <c r="UWZ324" s="13"/>
      <c r="UXA324" s="35"/>
      <c r="UXB324" s="35"/>
      <c r="UXC324" s="15"/>
      <c r="UXE324" s="13"/>
      <c r="UXF324" s="35"/>
      <c r="UXG324" s="35"/>
      <c r="UXH324" s="15"/>
      <c r="UXJ324" s="13"/>
      <c r="UXK324" s="35"/>
      <c r="UXL324" s="35"/>
      <c r="UXM324" s="15"/>
      <c r="UXO324" s="13"/>
      <c r="UXP324" s="35"/>
      <c r="UXQ324" s="35"/>
      <c r="UXR324" s="15"/>
      <c r="UXT324" s="13"/>
      <c r="UXU324" s="35"/>
      <c r="UXV324" s="35"/>
      <c r="UXW324" s="15"/>
      <c r="UXY324" s="13"/>
      <c r="UXZ324" s="35"/>
      <c r="UYA324" s="35"/>
      <c r="UYB324" s="15"/>
      <c r="UYD324" s="13"/>
      <c r="UYE324" s="35"/>
      <c r="UYF324" s="35"/>
      <c r="UYG324" s="15"/>
      <c r="UYI324" s="13"/>
      <c r="UYJ324" s="35"/>
      <c r="UYK324" s="35"/>
      <c r="UYL324" s="15"/>
      <c r="UYN324" s="13"/>
      <c r="UYO324" s="35"/>
      <c r="UYP324" s="35"/>
      <c r="UYQ324" s="15"/>
      <c r="UYS324" s="13"/>
      <c r="UYT324" s="35"/>
      <c r="UYU324" s="35"/>
      <c r="UYV324" s="15"/>
      <c r="UYX324" s="13"/>
      <c r="UYY324" s="35"/>
      <c r="UYZ324" s="35"/>
      <c r="UZA324" s="15"/>
      <c r="UZC324" s="13"/>
      <c r="UZD324" s="35"/>
      <c r="UZE324" s="35"/>
      <c r="UZF324" s="15"/>
      <c r="UZH324" s="13"/>
      <c r="UZI324" s="35"/>
      <c r="UZJ324" s="35"/>
      <c r="UZK324" s="15"/>
      <c r="UZM324" s="13"/>
      <c r="UZN324" s="35"/>
      <c r="UZO324" s="35"/>
      <c r="UZP324" s="15"/>
      <c r="UZR324" s="13"/>
      <c r="UZS324" s="35"/>
      <c r="UZT324" s="35"/>
      <c r="UZU324" s="15"/>
      <c r="UZW324" s="13"/>
      <c r="UZX324" s="35"/>
      <c r="UZY324" s="35"/>
      <c r="UZZ324" s="15"/>
      <c r="VAB324" s="13"/>
      <c r="VAC324" s="35"/>
      <c r="VAD324" s="35"/>
      <c r="VAE324" s="15"/>
      <c r="VAG324" s="13"/>
      <c r="VAH324" s="35"/>
      <c r="VAI324" s="35"/>
      <c r="VAJ324" s="15"/>
      <c r="VAL324" s="13"/>
      <c r="VAM324" s="35"/>
      <c r="VAN324" s="35"/>
      <c r="VAO324" s="15"/>
      <c r="VAQ324" s="13"/>
      <c r="VAR324" s="35"/>
      <c r="VAS324" s="35"/>
      <c r="VAT324" s="15"/>
      <c r="VAV324" s="13"/>
      <c r="VAW324" s="35"/>
      <c r="VAX324" s="35"/>
      <c r="VAY324" s="15"/>
      <c r="VBA324" s="13"/>
      <c r="VBB324" s="35"/>
      <c r="VBC324" s="35"/>
      <c r="VBD324" s="15"/>
      <c r="VBF324" s="13"/>
      <c r="VBG324" s="35"/>
      <c r="VBH324" s="35"/>
      <c r="VBI324" s="15"/>
      <c r="VBK324" s="13"/>
      <c r="VBL324" s="35"/>
      <c r="VBM324" s="35"/>
      <c r="VBN324" s="15"/>
      <c r="VBP324" s="13"/>
      <c r="VBQ324" s="35"/>
      <c r="VBR324" s="35"/>
      <c r="VBS324" s="15"/>
      <c r="VBU324" s="13"/>
      <c r="VBV324" s="35"/>
      <c r="VBW324" s="35"/>
      <c r="VBX324" s="15"/>
      <c r="VBZ324" s="13"/>
      <c r="VCA324" s="35"/>
      <c r="VCB324" s="35"/>
      <c r="VCC324" s="15"/>
      <c r="VCE324" s="13"/>
      <c r="VCF324" s="35"/>
      <c r="VCG324" s="35"/>
      <c r="VCH324" s="15"/>
      <c r="VCJ324" s="13"/>
      <c r="VCK324" s="35"/>
      <c r="VCL324" s="35"/>
      <c r="VCM324" s="15"/>
      <c r="VCO324" s="13"/>
      <c r="VCP324" s="35"/>
      <c r="VCQ324" s="35"/>
      <c r="VCR324" s="15"/>
      <c r="VCT324" s="13"/>
      <c r="VCU324" s="35"/>
      <c r="VCV324" s="35"/>
      <c r="VCW324" s="15"/>
      <c r="VCY324" s="13"/>
      <c r="VCZ324" s="35"/>
      <c r="VDA324" s="35"/>
      <c r="VDB324" s="15"/>
      <c r="VDD324" s="13"/>
      <c r="VDE324" s="35"/>
      <c r="VDF324" s="35"/>
      <c r="VDG324" s="15"/>
      <c r="VDI324" s="13"/>
      <c r="VDJ324" s="35"/>
      <c r="VDK324" s="35"/>
      <c r="VDL324" s="15"/>
      <c r="VDN324" s="13"/>
      <c r="VDO324" s="35"/>
      <c r="VDP324" s="35"/>
      <c r="VDQ324" s="15"/>
      <c r="VDS324" s="13"/>
      <c r="VDT324" s="35"/>
      <c r="VDU324" s="35"/>
      <c r="VDV324" s="15"/>
      <c r="VDX324" s="13"/>
      <c r="VDY324" s="35"/>
      <c r="VDZ324" s="35"/>
      <c r="VEA324" s="15"/>
      <c r="VEC324" s="13"/>
      <c r="VED324" s="35"/>
      <c r="VEE324" s="35"/>
      <c r="VEF324" s="15"/>
      <c r="VEH324" s="13"/>
      <c r="VEI324" s="35"/>
      <c r="VEJ324" s="35"/>
      <c r="VEK324" s="15"/>
      <c r="VEM324" s="13"/>
      <c r="VEN324" s="35"/>
      <c r="VEO324" s="35"/>
      <c r="VEP324" s="15"/>
      <c r="VER324" s="13"/>
      <c r="VES324" s="35"/>
      <c r="VET324" s="35"/>
      <c r="VEU324" s="15"/>
      <c r="VEW324" s="13"/>
      <c r="VEX324" s="35"/>
      <c r="VEY324" s="35"/>
      <c r="VEZ324" s="15"/>
      <c r="VFB324" s="13"/>
      <c r="VFC324" s="35"/>
      <c r="VFD324" s="35"/>
      <c r="VFE324" s="15"/>
      <c r="VFG324" s="13"/>
      <c r="VFH324" s="35"/>
      <c r="VFI324" s="35"/>
      <c r="VFJ324" s="15"/>
      <c r="VFL324" s="13"/>
      <c r="VFM324" s="35"/>
      <c r="VFN324" s="35"/>
      <c r="VFO324" s="15"/>
      <c r="VFQ324" s="13"/>
      <c r="VFR324" s="35"/>
      <c r="VFS324" s="35"/>
      <c r="VFT324" s="15"/>
      <c r="VFV324" s="13"/>
      <c r="VFW324" s="35"/>
      <c r="VFX324" s="35"/>
      <c r="VFY324" s="15"/>
      <c r="VGA324" s="13"/>
      <c r="VGB324" s="35"/>
      <c r="VGC324" s="35"/>
      <c r="VGD324" s="15"/>
      <c r="VGF324" s="13"/>
      <c r="VGG324" s="35"/>
      <c r="VGH324" s="35"/>
      <c r="VGI324" s="15"/>
      <c r="VGK324" s="13"/>
      <c r="VGL324" s="35"/>
      <c r="VGM324" s="35"/>
      <c r="VGN324" s="15"/>
      <c r="VGP324" s="13"/>
      <c r="VGQ324" s="35"/>
      <c r="VGR324" s="35"/>
      <c r="VGS324" s="15"/>
      <c r="VGU324" s="13"/>
      <c r="VGV324" s="35"/>
      <c r="VGW324" s="35"/>
      <c r="VGX324" s="15"/>
      <c r="VGZ324" s="13"/>
      <c r="VHA324" s="35"/>
      <c r="VHB324" s="35"/>
      <c r="VHC324" s="15"/>
      <c r="VHE324" s="13"/>
      <c r="VHF324" s="35"/>
      <c r="VHG324" s="35"/>
      <c r="VHH324" s="15"/>
      <c r="VHJ324" s="13"/>
      <c r="VHK324" s="35"/>
      <c r="VHL324" s="35"/>
      <c r="VHM324" s="15"/>
      <c r="VHO324" s="13"/>
      <c r="VHP324" s="35"/>
      <c r="VHQ324" s="35"/>
      <c r="VHR324" s="15"/>
      <c r="VHT324" s="13"/>
      <c r="VHU324" s="35"/>
      <c r="VHV324" s="35"/>
      <c r="VHW324" s="15"/>
      <c r="VHY324" s="13"/>
      <c r="VHZ324" s="35"/>
      <c r="VIA324" s="35"/>
      <c r="VIB324" s="15"/>
      <c r="VID324" s="13"/>
      <c r="VIE324" s="35"/>
      <c r="VIF324" s="35"/>
      <c r="VIG324" s="15"/>
      <c r="VII324" s="13"/>
      <c r="VIJ324" s="35"/>
      <c r="VIK324" s="35"/>
      <c r="VIL324" s="15"/>
      <c r="VIN324" s="13"/>
      <c r="VIO324" s="35"/>
      <c r="VIP324" s="35"/>
      <c r="VIQ324" s="15"/>
      <c r="VIS324" s="13"/>
      <c r="VIT324" s="35"/>
      <c r="VIU324" s="35"/>
      <c r="VIV324" s="15"/>
      <c r="VIX324" s="13"/>
      <c r="VIY324" s="35"/>
      <c r="VIZ324" s="35"/>
      <c r="VJA324" s="15"/>
      <c r="VJC324" s="13"/>
      <c r="VJD324" s="35"/>
      <c r="VJE324" s="35"/>
      <c r="VJF324" s="15"/>
      <c r="VJH324" s="13"/>
      <c r="VJI324" s="35"/>
      <c r="VJJ324" s="35"/>
      <c r="VJK324" s="15"/>
      <c r="VJM324" s="13"/>
      <c r="VJN324" s="35"/>
      <c r="VJO324" s="35"/>
      <c r="VJP324" s="15"/>
      <c r="VJR324" s="13"/>
      <c r="VJS324" s="35"/>
      <c r="VJT324" s="35"/>
      <c r="VJU324" s="15"/>
      <c r="VJW324" s="13"/>
      <c r="VJX324" s="35"/>
      <c r="VJY324" s="35"/>
      <c r="VJZ324" s="15"/>
      <c r="VKB324" s="13"/>
      <c r="VKC324" s="35"/>
      <c r="VKD324" s="35"/>
      <c r="VKE324" s="15"/>
      <c r="VKG324" s="13"/>
      <c r="VKH324" s="35"/>
      <c r="VKI324" s="35"/>
      <c r="VKJ324" s="15"/>
      <c r="VKL324" s="13"/>
      <c r="VKM324" s="35"/>
      <c r="VKN324" s="35"/>
      <c r="VKO324" s="15"/>
      <c r="VKQ324" s="13"/>
      <c r="VKR324" s="35"/>
      <c r="VKS324" s="35"/>
      <c r="VKT324" s="15"/>
      <c r="VKV324" s="13"/>
      <c r="VKW324" s="35"/>
      <c r="VKX324" s="35"/>
      <c r="VKY324" s="15"/>
      <c r="VLA324" s="13"/>
      <c r="VLB324" s="35"/>
      <c r="VLC324" s="35"/>
      <c r="VLD324" s="15"/>
      <c r="VLF324" s="13"/>
      <c r="VLG324" s="35"/>
      <c r="VLH324" s="35"/>
      <c r="VLI324" s="15"/>
      <c r="VLK324" s="13"/>
      <c r="VLL324" s="35"/>
      <c r="VLM324" s="35"/>
      <c r="VLN324" s="15"/>
      <c r="VLP324" s="13"/>
      <c r="VLQ324" s="35"/>
      <c r="VLR324" s="35"/>
      <c r="VLS324" s="15"/>
      <c r="VLU324" s="13"/>
      <c r="VLV324" s="35"/>
      <c r="VLW324" s="35"/>
      <c r="VLX324" s="15"/>
      <c r="VLZ324" s="13"/>
      <c r="VMA324" s="35"/>
      <c r="VMB324" s="35"/>
      <c r="VMC324" s="15"/>
      <c r="VME324" s="13"/>
      <c r="VMF324" s="35"/>
      <c r="VMG324" s="35"/>
      <c r="VMH324" s="15"/>
      <c r="VMJ324" s="13"/>
      <c r="VMK324" s="35"/>
      <c r="VML324" s="35"/>
      <c r="VMM324" s="15"/>
      <c r="VMO324" s="13"/>
      <c r="VMP324" s="35"/>
      <c r="VMQ324" s="35"/>
      <c r="VMR324" s="15"/>
      <c r="VMT324" s="13"/>
      <c r="VMU324" s="35"/>
      <c r="VMV324" s="35"/>
      <c r="VMW324" s="15"/>
      <c r="VMY324" s="13"/>
      <c r="VMZ324" s="35"/>
      <c r="VNA324" s="35"/>
      <c r="VNB324" s="15"/>
      <c r="VND324" s="13"/>
      <c r="VNE324" s="35"/>
      <c r="VNF324" s="35"/>
      <c r="VNG324" s="15"/>
      <c r="VNI324" s="13"/>
      <c r="VNJ324" s="35"/>
      <c r="VNK324" s="35"/>
      <c r="VNL324" s="15"/>
      <c r="VNN324" s="13"/>
      <c r="VNO324" s="35"/>
      <c r="VNP324" s="35"/>
      <c r="VNQ324" s="15"/>
      <c r="VNS324" s="13"/>
      <c r="VNT324" s="35"/>
      <c r="VNU324" s="35"/>
      <c r="VNV324" s="15"/>
      <c r="VNX324" s="13"/>
      <c r="VNY324" s="35"/>
      <c r="VNZ324" s="35"/>
      <c r="VOA324" s="15"/>
      <c r="VOC324" s="13"/>
      <c r="VOD324" s="35"/>
      <c r="VOE324" s="35"/>
      <c r="VOF324" s="15"/>
      <c r="VOH324" s="13"/>
      <c r="VOI324" s="35"/>
      <c r="VOJ324" s="35"/>
      <c r="VOK324" s="15"/>
      <c r="VOM324" s="13"/>
      <c r="VON324" s="35"/>
      <c r="VOO324" s="35"/>
      <c r="VOP324" s="15"/>
      <c r="VOR324" s="13"/>
      <c r="VOS324" s="35"/>
      <c r="VOT324" s="35"/>
      <c r="VOU324" s="15"/>
      <c r="VOW324" s="13"/>
      <c r="VOX324" s="35"/>
      <c r="VOY324" s="35"/>
      <c r="VOZ324" s="15"/>
      <c r="VPB324" s="13"/>
      <c r="VPC324" s="35"/>
      <c r="VPD324" s="35"/>
      <c r="VPE324" s="15"/>
      <c r="VPG324" s="13"/>
      <c r="VPH324" s="35"/>
      <c r="VPI324" s="35"/>
      <c r="VPJ324" s="15"/>
      <c r="VPL324" s="13"/>
      <c r="VPM324" s="35"/>
      <c r="VPN324" s="35"/>
      <c r="VPO324" s="15"/>
      <c r="VPQ324" s="13"/>
      <c r="VPR324" s="35"/>
      <c r="VPS324" s="35"/>
      <c r="VPT324" s="15"/>
      <c r="VPV324" s="13"/>
      <c r="VPW324" s="35"/>
      <c r="VPX324" s="35"/>
      <c r="VPY324" s="15"/>
      <c r="VQA324" s="13"/>
      <c r="VQB324" s="35"/>
      <c r="VQC324" s="35"/>
      <c r="VQD324" s="15"/>
      <c r="VQF324" s="13"/>
      <c r="VQG324" s="35"/>
      <c r="VQH324" s="35"/>
      <c r="VQI324" s="15"/>
      <c r="VQK324" s="13"/>
      <c r="VQL324" s="35"/>
      <c r="VQM324" s="35"/>
      <c r="VQN324" s="15"/>
      <c r="VQP324" s="13"/>
      <c r="VQQ324" s="35"/>
      <c r="VQR324" s="35"/>
      <c r="VQS324" s="15"/>
      <c r="VQU324" s="13"/>
      <c r="VQV324" s="35"/>
      <c r="VQW324" s="35"/>
      <c r="VQX324" s="15"/>
      <c r="VQZ324" s="13"/>
      <c r="VRA324" s="35"/>
      <c r="VRB324" s="35"/>
      <c r="VRC324" s="15"/>
      <c r="VRE324" s="13"/>
      <c r="VRF324" s="35"/>
      <c r="VRG324" s="35"/>
      <c r="VRH324" s="15"/>
      <c r="VRJ324" s="13"/>
      <c r="VRK324" s="35"/>
      <c r="VRL324" s="35"/>
      <c r="VRM324" s="15"/>
      <c r="VRO324" s="13"/>
      <c r="VRP324" s="35"/>
      <c r="VRQ324" s="35"/>
      <c r="VRR324" s="15"/>
      <c r="VRT324" s="13"/>
      <c r="VRU324" s="35"/>
      <c r="VRV324" s="35"/>
      <c r="VRW324" s="15"/>
      <c r="VRY324" s="13"/>
      <c r="VRZ324" s="35"/>
      <c r="VSA324" s="35"/>
      <c r="VSB324" s="15"/>
      <c r="VSD324" s="13"/>
      <c r="VSE324" s="35"/>
      <c r="VSF324" s="35"/>
      <c r="VSG324" s="15"/>
      <c r="VSI324" s="13"/>
      <c r="VSJ324" s="35"/>
      <c r="VSK324" s="35"/>
      <c r="VSL324" s="15"/>
      <c r="VSN324" s="13"/>
      <c r="VSO324" s="35"/>
      <c r="VSP324" s="35"/>
      <c r="VSQ324" s="15"/>
      <c r="VSS324" s="13"/>
      <c r="VST324" s="35"/>
      <c r="VSU324" s="35"/>
      <c r="VSV324" s="15"/>
      <c r="VSX324" s="13"/>
      <c r="VSY324" s="35"/>
      <c r="VSZ324" s="35"/>
      <c r="VTA324" s="15"/>
      <c r="VTC324" s="13"/>
      <c r="VTD324" s="35"/>
      <c r="VTE324" s="35"/>
      <c r="VTF324" s="15"/>
      <c r="VTH324" s="13"/>
      <c r="VTI324" s="35"/>
      <c r="VTJ324" s="35"/>
      <c r="VTK324" s="15"/>
      <c r="VTM324" s="13"/>
      <c r="VTN324" s="35"/>
      <c r="VTO324" s="35"/>
      <c r="VTP324" s="15"/>
      <c r="VTR324" s="13"/>
      <c r="VTS324" s="35"/>
      <c r="VTT324" s="35"/>
      <c r="VTU324" s="15"/>
      <c r="VTW324" s="13"/>
      <c r="VTX324" s="35"/>
      <c r="VTY324" s="35"/>
      <c r="VTZ324" s="15"/>
      <c r="VUB324" s="13"/>
      <c r="VUC324" s="35"/>
      <c r="VUD324" s="35"/>
      <c r="VUE324" s="15"/>
      <c r="VUG324" s="13"/>
      <c r="VUH324" s="35"/>
      <c r="VUI324" s="35"/>
      <c r="VUJ324" s="15"/>
      <c r="VUL324" s="13"/>
      <c r="VUM324" s="35"/>
      <c r="VUN324" s="35"/>
      <c r="VUO324" s="15"/>
      <c r="VUQ324" s="13"/>
      <c r="VUR324" s="35"/>
      <c r="VUS324" s="35"/>
      <c r="VUT324" s="15"/>
      <c r="VUV324" s="13"/>
      <c r="VUW324" s="35"/>
      <c r="VUX324" s="35"/>
      <c r="VUY324" s="15"/>
      <c r="VVA324" s="13"/>
      <c r="VVB324" s="35"/>
      <c r="VVC324" s="35"/>
      <c r="VVD324" s="15"/>
      <c r="VVF324" s="13"/>
      <c r="VVG324" s="35"/>
      <c r="VVH324" s="35"/>
      <c r="VVI324" s="15"/>
      <c r="VVK324" s="13"/>
      <c r="VVL324" s="35"/>
      <c r="VVM324" s="35"/>
      <c r="VVN324" s="15"/>
      <c r="VVP324" s="13"/>
      <c r="VVQ324" s="35"/>
      <c r="VVR324" s="35"/>
      <c r="VVS324" s="15"/>
      <c r="VVU324" s="13"/>
      <c r="VVV324" s="35"/>
      <c r="VVW324" s="35"/>
      <c r="VVX324" s="15"/>
      <c r="VVZ324" s="13"/>
      <c r="VWA324" s="35"/>
      <c r="VWB324" s="35"/>
      <c r="VWC324" s="15"/>
      <c r="VWE324" s="13"/>
      <c r="VWF324" s="35"/>
      <c r="VWG324" s="35"/>
      <c r="VWH324" s="15"/>
      <c r="VWJ324" s="13"/>
      <c r="VWK324" s="35"/>
      <c r="VWL324" s="35"/>
      <c r="VWM324" s="15"/>
      <c r="VWO324" s="13"/>
      <c r="VWP324" s="35"/>
      <c r="VWQ324" s="35"/>
      <c r="VWR324" s="15"/>
      <c r="VWT324" s="13"/>
      <c r="VWU324" s="35"/>
      <c r="VWV324" s="35"/>
      <c r="VWW324" s="15"/>
      <c r="VWY324" s="13"/>
      <c r="VWZ324" s="35"/>
      <c r="VXA324" s="35"/>
      <c r="VXB324" s="15"/>
      <c r="VXD324" s="13"/>
      <c r="VXE324" s="35"/>
      <c r="VXF324" s="35"/>
      <c r="VXG324" s="15"/>
      <c r="VXI324" s="13"/>
      <c r="VXJ324" s="35"/>
      <c r="VXK324" s="35"/>
      <c r="VXL324" s="15"/>
      <c r="VXN324" s="13"/>
      <c r="VXO324" s="35"/>
      <c r="VXP324" s="35"/>
      <c r="VXQ324" s="15"/>
      <c r="VXS324" s="13"/>
      <c r="VXT324" s="35"/>
      <c r="VXU324" s="35"/>
      <c r="VXV324" s="15"/>
      <c r="VXX324" s="13"/>
      <c r="VXY324" s="35"/>
      <c r="VXZ324" s="35"/>
      <c r="VYA324" s="15"/>
      <c r="VYC324" s="13"/>
      <c r="VYD324" s="35"/>
      <c r="VYE324" s="35"/>
      <c r="VYF324" s="15"/>
      <c r="VYH324" s="13"/>
      <c r="VYI324" s="35"/>
      <c r="VYJ324" s="35"/>
      <c r="VYK324" s="15"/>
      <c r="VYM324" s="13"/>
      <c r="VYN324" s="35"/>
      <c r="VYO324" s="35"/>
      <c r="VYP324" s="15"/>
      <c r="VYR324" s="13"/>
      <c r="VYS324" s="35"/>
      <c r="VYT324" s="35"/>
      <c r="VYU324" s="15"/>
      <c r="VYW324" s="13"/>
      <c r="VYX324" s="35"/>
      <c r="VYY324" s="35"/>
      <c r="VYZ324" s="15"/>
      <c r="VZB324" s="13"/>
      <c r="VZC324" s="35"/>
      <c r="VZD324" s="35"/>
      <c r="VZE324" s="15"/>
      <c r="VZG324" s="13"/>
      <c r="VZH324" s="35"/>
      <c r="VZI324" s="35"/>
      <c r="VZJ324" s="15"/>
      <c r="VZL324" s="13"/>
      <c r="VZM324" s="35"/>
      <c r="VZN324" s="35"/>
      <c r="VZO324" s="15"/>
      <c r="VZQ324" s="13"/>
      <c r="VZR324" s="35"/>
      <c r="VZS324" s="35"/>
      <c r="VZT324" s="15"/>
      <c r="VZV324" s="13"/>
      <c r="VZW324" s="35"/>
      <c r="VZX324" s="35"/>
      <c r="VZY324" s="15"/>
      <c r="WAA324" s="13"/>
      <c r="WAB324" s="35"/>
      <c r="WAC324" s="35"/>
      <c r="WAD324" s="15"/>
      <c r="WAF324" s="13"/>
      <c r="WAG324" s="35"/>
      <c r="WAH324" s="35"/>
      <c r="WAI324" s="15"/>
      <c r="WAK324" s="13"/>
      <c r="WAL324" s="35"/>
      <c r="WAM324" s="35"/>
      <c r="WAN324" s="15"/>
      <c r="WAP324" s="13"/>
      <c r="WAQ324" s="35"/>
      <c r="WAR324" s="35"/>
      <c r="WAS324" s="15"/>
      <c r="WAU324" s="13"/>
      <c r="WAV324" s="35"/>
      <c r="WAW324" s="35"/>
      <c r="WAX324" s="15"/>
      <c r="WAZ324" s="13"/>
      <c r="WBA324" s="35"/>
      <c r="WBB324" s="35"/>
      <c r="WBC324" s="15"/>
      <c r="WBE324" s="13"/>
      <c r="WBF324" s="35"/>
      <c r="WBG324" s="35"/>
      <c r="WBH324" s="15"/>
      <c r="WBJ324" s="13"/>
      <c r="WBK324" s="35"/>
      <c r="WBL324" s="35"/>
      <c r="WBM324" s="15"/>
      <c r="WBO324" s="13"/>
      <c r="WBP324" s="35"/>
      <c r="WBQ324" s="35"/>
      <c r="WBR324" s="15"/>
      <c r="WBT324" s="13"/>
      <c r="WBU324" s="35"/>
      <c r="WBV324" s="35"/>
      <c r="WBW324" s="15"/>
      <c r="WBY324" s="13"/>
      <c r="WBZ324" s="35"/>
      <c r="WCA324" s="35"/>
      <c r="WCB324" s="15"/>
      <c r="WCD324" s="13"/>
      <c r="WCE324" s="35"/>
      <c r="WCF324" s="35"/>
      <c r="WCG324" s="15"/>
      <c r="WCI324" s="13"/>
      <c r="WCJ324" s="35"/>
      <c r="WCK324" s="35"/>
      <c r="WCL324" s="15"/>
      <c r="WCN324" s="13"/>
      <c r="WCO324" s="35"/>
      <c r="WCP324" s="35"/>
      <c r="WCQ324" s="15"/>
      <c r="WCS324" s="13"/>
      <c r="WCT324" s="35"/>
      <c r="WCU324" s="35"/>
      <c r="WCV324" s="15"/>
      <c r="WCX324" s="13"/>
      <c r="WCY324" s="35"/>
      <c r="WCZ324" s="35"/>
      <c r="WDA324" s="15"/>
      <c r="WDC324" s="13"/>
      <c r="WDD324" s="35"/>
      <c r="WDE324" s="35"/>
      <c r="WDF324" s="15"/>
      <c r="WDH324" s="13"/>
      <c r="WDI324" s="35"/>
      <c r="WDJ324" s="35"/>
      <c r="WDK324" s="15"/>
      <c r="WDM324" s="13"/>
      <c r="WDN324" s="35"/>
      <c r="WDO324" s="35"/>
      <c r="WDP324" s="15"/>
      <c r="WDR324" s="13"/>
      <c r="WDS324" s="35"/>
      <c r="WDT324" s="35"/>
      <c r="WDU324" s="15"/>
      <c r="WDW324" s="13"/>
      <c r="WDX324" s="35"/>
      <c r="WDY324" s="35"/>
      <c r="WDZ324" s="15"/>
      <c r="WEB324" s="13"/>
      <c r="WEC324" s="35"/>
      <c r="WED324" s="35"/>
      <c r="WEE324" s="15"/>
      <c r="WEG324" s="13"/>
      <c r="WEH324" s="35"/>
      <c r="WEI324" s="35"/>
      <c r="WEJ324" s="15"/>
      <c r="WEL324" s="13"/>
      <c r="WEM324" s="35"/>
      <c r="WEN324" s="35"/>
      <c r="WEO324" s="15"/>
      <c r="WEQ324" s="13"/>
      <c r="WER324" s="35"/>
      <c r="WES324" s="35"/>
      <c r="WET324" s="15"/>
      <c r="WEV324" s="13"/>
      <c r="WEW324" s="35"/>
      <c r="WEX324" s="35"/>
      <c r="WEY324" s="15"/>
      <c r="WFA324" s="13"/>
      <c r="WFB324" s="35"/>
      <c r="WFC324" s="35"/>
      <c r="WFD324" s="15"/>
      <c r="WFF324" s="13"/>
      <c r="WFG324" s="35"/>
      <c r="WFH324" s="35"/>
      <c r="WFI324" s="15"/>
      <c r="WFK324" s="13"/>
      <c r="WFL324" s="35"/>
      <c r="WFM324" s="35"/>
      <c r="WFN324" s="15"/>
      <c r="WFP324" s="13"/>
      <c r="WFQ324" s="35"/>
      <c r="WFR324" s="35"/>
      <c r="WFS324" s="15"/>
      <c r="WFU324" s="13"/>
      <c r="WFV324" s="35"/>
      <c r="WFW324" s="35"/>
      <c r="WFX324" s="15"/>
      <c r="WFZ324" s="13"/>
      <c r="WGA324" s="35"/>
      <c r="WGB324" s="35"/>
      <c r="WGC324" s="15"/>
      <c r="WGE324" s="13"/>
      <c r="WGF324" s="35"/>
      <c r="WGG324" s="35"/>
      <c r="WGH324" s="15"/>
      <c r="WGJ324" s="13"/>
      <c r="WGK324" s="35"/>
      <c r="WGL324" s="35"/>
      <c r="WGM324" s="15"/>
      <c r="WGO324" s="13"/>
      <c r="WGP324" s="35"/>
      <c r="WGQ324" s="35"/>
      <c r="WGR324" s="15"/>
      <c r="WGT324" s="13"/>
      <c r="WGU324" s="35"/>
      <c r="WGV324" s="35"/>
      <c r="WGW324" s="15"/>
      <c r="WGY324" s="13"/>
      <c r="WGZ324" s="35"/>
      <c r="WHA324" s="35"/>
      <c r="WHB324" s="15"/>
      <c r="WHD324" s="13"/>
      <c r="WHE324" s="35"/>
      <c r="WHF324" s="35"/>
      <c r="WHG324" s="15"/>
      <c r="WHI324" s="13"/>
      <c r="WHJ324" s="35"/>
      <c r="WHK324" s="35"/>
      <c r="WHL324" s="15"/>
      <c r="WHN324" s="13"/>
      <c r="WHO324" s="35"/>
      <c r="WHP324" s="35"/>
      <c r="WHQ324" s="15"/>
      <c r="WHS324" s="13"/>
      <c r="WHT324" s="35"/>
      <c r="WHU324" s="35"/>
      <c r="WHV324" s="15"/>
      <c r="WHX324" s="13"/>
      <c r="WHY324" s="35"/>
      <c r="WHZ324" s="35"/>
      <c r="WIA324" s="15"/>
      <c r="WIC324" s="13"/>
      <c r="WID324" s="35"/>
      <c r="WIE324" s="35"/>
      <c r="WIF324" s="15"/>
      <c r="WIH324" s="13"/>
      <c r="WII324" s="35"/>
      <c r="WIJ324" s="35"/>
      <c r="WIK324" s="15"/>
      <c r="WIM324" s="13"/>
      <c r="WIN324" s="35"/>
      <c r="WIO324" s="35"/>
      <c r="WIP324" s="15"/>
      <c r="WIR324" s="13"/>
      <c r="WIS324" s="35"/>
      <c r="WIT324" s="35"/>
      <c r="WIU324" s="15"/>
      <c r="WIW324" s="13"/>
      <c r="WIX324" s="35"/>
      <c r="WIY324" s="35"/>
      <c r="WIZ324" s="15"/>
      <c r="WJB324" s="13"/>
      <c r="WJC324" s="35"/>
      <c r="WJD324" s="35"/>
      <c r="WJE324" s="15"/>
      <c r="WJG324" s="13"/>
      <c r="WJH324" s="35"/>
      <c r="WJI324" s="35"/>
      <c r="WJJ324" s="15"/>
      <c r="WJL324" s="13"/>
      <c r="WJM324" s="35"/>
      <c r="WJN324" s="35"/>
      <c r="WJO324" s="15"/>
      <c r="WJQ324" s="13"/>
      <c r="WJR324" s="35"/>
      <c r="WJS324" s="35"/>
      <c r="WJT324" s="15"/>
      <c r="WJV324" s="13"/>
      <c r="WJW324" s="35"/>
      <c r="WJX324" s="35"/>
      <c r="WJY324" s="15"/>
      <c r="WKA324" s="13"/>
      <c r="WKB324" s="35"/>
      <c r="WKC324" s="35"/>
      <c r="WKD324" s="15"/>
      <c r="WKF324" s="13"/>
      <c r="WKG324" s="35"/>
      <c r="WKH324" s="35"/>
      <c r="WKI324" s="15"/>
      <c r="WKK324" s="13"/>
      <c r="WKL324" s="35"/>
      <c r="WKM324" s="35"/>
      <c r="WKN324" s="15"/>
      <c r="WKP324" s="13"/>
      <c r="WKQ324" s="35"/>
      <c r="WKR324" s="35"/>
      <c r="WKS324" s="15"/>
      <c r="WKU324" s="13"/>
      <c r="WKV324" s="35"/>
      <c r="WKW324" s="35"/>
      <c r="WKX324" s="15"/>
      <c r="WKZ324" s="13"/>
      <c r="WLA324" s="35"/>
      <c r="WLB324" s="35"/>
      <c r="WLC324" s="15"/>
      <c r="WLE324" s="13"/>
      <c r="WLF324" s="35"/>
      <c r="WLG324" s="35"/>
      <c r="WLH324" s="15"/>
      <c r="WLJ324" s="13"/>
      <c r="WLK324" s="35"/>
      <c r="WLL324" s="35"/>
      <c r="WLM324" s="15"/>
      <c r="WLO324" s="13"/>
      <c r="WLP324" s="35"/>
      <c r="WLQ324" s="35"/>
      <c r="WLR324" s="15"/>
      <c r="WLT324" s="13"/>
      <c r="WLU324" s="35"/>
      <c r="WLV324" s="35"/>
      <c r="WLW324" s="15"/>
      <c r="WLY324" s="13"/>
      <c r="WLZ324" s="35"/>
      <c r="WMA324" s="35"/>
      <c r="WMB324" s="15"/>
      <c r="WMD324" s="13"/>
      <c r="WME324" s="35"/>
      <c r="WMF324" s="35"/>
      <c r="WMG324" s="15"/>
      <c r="WMI324" s="13"/>
      <c r="WMJ324" s="35"/>
      <c r="WMK324" s="35"/>
      <c r="WML324" s="15"/>
      <c r="WMN324" s="13"/>
      <c r="WMO324" s="35"/>
      <c r="WMP324" s="35"/>
      <c r="WMQ324" s="15"/>
      <c r="WMS324" s="13"/>
      <c r="WMT324" s="35"/>
      <c r="WMU324" s="35"/>
      <c r="WMV324" s="15"/>
      <c r="WMX324" s="13"/>
      <c r="WMY324" s="35"/>
      <c r="WMZ324" s="35"/>
      <c r="WNA324" s="15"/>
      <c r="WNC324" s="13"/>
      <c r="WND324" s="35"/>
      <c r="WNE324" s="35"/>
      <c r="WNF324" s="15"/>
      <c r="WNH324" s="13"/>
      <c r="WNI324" s="35"/>
      <c r="WNJ324" s="35"/>
      <c r="WNK324" s="15"/>
      <c r="WNM324" s="13"/>
      <c r="WNN324" s="35"/>
      <c r="WNO324" s="35"/>
      <c r="WNP324" s="15"/>
      <c r="WNR324" s="13"/>
      <c r="WNS324" s="35"/>
      <c r="WNT324" s="35"/>
      <c r="WNU324" s="15"/>
      <c r="WNW324" s="13"/>
      <c r="WNX324" s="35"/>
      <c r="WNY324" s="35"/>
      <c r="WNZ324" s="15"/>
      <c r="WOB324" s="13"/>
      <c r="WOC324" s="35"/>
      <c r="WOD324" s="35"/>
      <c r="WOE324" s="15"/>
      <c r="WOG324" s="13"/>
      <c r="WOH324" s="35"/>
      <c r="WOI324" s="35"/>
      <c r="WOJ324" s="15"/>
      <c r="WOL324" s="13"/>
      <c r="WOM324" s="35"/>
      <c r="WON324" s="35"/>
      <c r="WOO324" s="15"/>
      <c r="WOQ324" s="13"/>
      <c r="WOR324" s="35"/>
      <c r="WOS324" s="35"/>
      <c r="WOT324" s="15"/>
      <c r="WOV324" s="13"/>
      <c r="WOW324" s="35"/>
      <c r="WOX324" s="35"/>
      <c r="WOY324" s="15"/>
      <c r="WPA324" s="13"/>
      <c r="WPB324" s="35"/>
      <c r="WPC324" s="35"/>
      <c r="WPD324" s="15"/>
      <c r="WPF324" s="13"/>
      <c r="WPG324" s="35"/>
      <c r="WPH324" s="35"/>
      <c r="WPI324" s="15"/>
      <c r="WPK324" s="13"/>
      <c r="WPL324" s="35"/>
      <c r="WPM324" s="35"/>
      <c r="WPN324" s="15"/>
      <c r="WPP324" s="13"/>
      <c r="WPQ324" s="35"/>
      <c r="WPR324" s="35"/>
      <c r="WPS324" s="15"/>
      <c r="WPU324" s="13"/>
      <c r="WPV324" s="35"/>
      <c r="WPW324" s="35"/>
      <c r="WPX324" s="15"/>
      <c r="WPZ324" s="13"/>
      <c r="WQA324" s="35"/>
      <c r="WQB324" s="35"/>
      <c r="WQC324" s="15"/>
      <c r="WQE324" s="13"/>
      <c r="WQF324" s="35"/>
      <c r="WQG324" s="35"/>
      <c r="WQH324" s="15"/>
      <c r="WQJ324" s="13"/>
      <c r="WQK324" s="35"/>
      <c r="WQL324" s="35"/>
      <c r="WQM324" s="15"/>
      <c r="WQO324" s="13"/>
      <c r="WQP324" s="35"/>
      <c r="WQQ324" s="35"/>
      <c r="WQR324" s="15"/>
      <c r="WQT324" s="13"/>
      <c r="WQU324" s="35"/>
      <c r="WQV324" s="35"/>
      <c r="WQW324" s="15"/>
      <c r="WQY324" s="13"/>
      <c r="WQZ324" s="35"/>
      <c r="WRA324" s="35"/>
      <c r="WRB324" s="15"/>
      <c r="WRD324" s="13"/>
      <c r="WRE324" s="35"/>
      <c r="WRF324" s="35"/>
      <c r="WRG324" s="15"/>
      <c r="WRI324" s="13"/>
      <c r="WRJ324" s="35"/>
      <c r="WRK324" s="35"/>
      <c r="WRL324" s="15"/>
      <c r="WRN324" s="13"/>
      <c r="WRO324" s="35"/>
      <c r="WRP324" s="35"/>
      <c r="WRQ324" s="15"/>
      <c r="WRS324" s="13"/>
      <c r="WRT324" s="35"/>
      <c r="WRU324" s="35"/>
      <c r="WRV324" s="15"/>
      <c r="WRX324" s="13"/>
      <c r="WRY324" s="35"/>
      <c r="WRZ324" s="35"/>
      <c r="WSA324" s="15"/>
      <c r="WSC324" s="13"/>
      <c r="WSD324" s="35"/>
      <c r="WSE324" s="35"/>
      <c r="WSF324" s="15"/>
      <c r="WSH324" s="13"/>
      <c r="WSI324" s="35"/>
      <c r="WSJ324" s="35"/>
      <c r="WSK324" s="15"/>
      <c r="WSM324" s="13"/>
      <c r="WSN324" s="35"/>
      <c r="WSO324" s="35"/>
      <c r="WSP324" s="15"/>
      <c r="WSR324" s="13"/>
      <c r="WSS324" s="35"/>
      <c r="WST324" s="35"/>
      <c r="WSU324" s="15"/>
      <c r="WSW324" s="13"/>
      <c r="WSX324" s="35"/>
      <c r="WSY324" s="35"/>
      <c r="WSZ324" s="15"/>
      <c r="WTB324" s="13"/>
      <c r="WTC324" s="35"/>
      <c r="WTD324" s="35"/>
      <c r="WTE324" s="15"/>
      <c r="WTG324" s="13"/>
      <c r="WTH324" s="35"/>
      <c r="WTI324" s="35"/>
      <c r="WTJ324" s="15"/>
      <c r="WTL324" s="13"/>
      <c r="WTM324" s="35"/>
      <c r="WTN324" s="35"/>
      <c r="WTO324" s="15"/>
      <c r="WTQ324" s="13"/>
      <c r="WTR324" s="35"/>
      <c r="WTS324" s="35"/>
      <c r="WTT324" s="15"/>
      <c r="WTV324" s="13"/>
      <c r="WTW324" s="35"/>
      <c r="WTX324" s="35"/>
      <c r="WTY324" s="15"/>
      <c r="WUA324" s="13"/>
      <c r="WUB324" s="35"/>
      <c r="WUC324" s="35"/>
      <c r="WUD324" s="15"/>
      <c r="WUF324" s="13"/>
      <c r="WUG324" s="35"/>
      <c r="WUH324" s="35"/>
      <c r="WUI324" s="15"/>
      <c r="WUK324" s="13"/>
      <c r="WUL324" s="35"/>
      <c r="WUM324" s="35"/>
      <c r="WUN324" s="15"/>
      <c r="WUP324" s="13"/>
      <c r="WUQ324" s="35"/>
      <c r="WUR324" s="35"/>
      <c r="WUS324" s="15"/>
      <c r="WUU324" s="13"/>
      <c r="WUV324" s="35"/>
      <c r="WUW324" s="35"/>
      <c r="WUX324" s="15"/>
      <c r="WUZ324" s="13"/>
      <c r="WVA324" s="35"/>
      <c r="WVB324" s="35"/>
      <c r="WVC324" s="15"/>
      <c r="WVE324" s="13"/>
      <c r="WVF324" s="35"/>
      <c r="WVG324" s="35"/>
      <c r="WVH324" s="15"/>
      <c r="WVJ324" s="13"/>
      <c r="WVK324" s="35"/>
      <c r="WVL324" s="35"/>
      <c r="WVM324" s="15"/>
      <c r="WVO324" s="13"/>
      <c r="WVP324" s="35"/>
      <c r="WVQ324" s="35"/>
      <c r="WVR324" s="15"/>
      <c r="WVT324" s="13"/>
      <c r="WVU324" s="35"/>
      <c r="WVV324" s="35"/>
      <c r="WVW324" s="15"/>
      <c r="WVY324" s="13"/>
      <c r="WVZ324" s="35"/>
      <c r="WWA324" s="35"/>
      <c r="WWB324" s="15"/>
      <c r="WWD324" s="13"/>
      <c r="WWE324" s="35"/>
      <c r="WWF324" s="35"/>
      <c r="WWG324" s="15"/>
      <c r="WWI324" s="13"/>
      <c r="WWJ324" s="35"/>
      <c r="WWK324" s="35"/>
      <c r="WWL324" s="15"/>
      <c r="WWN324" s="13"/>
      <c r="WWO324" s="35"/>
      <c r="WWP324" s="35"/>
      <c r="WWQ324" s="15"/>
      <c r="WWS324" s="13"/>
      <c r="WWT324" s="35"/>
      <c r="WWU324" s="35"/>
      <c r="WWV324" s="15"/>
      <c r="WWX324" s="13"/>
      <c r="WWY324" s="35"/>
      <c r="WWZ324" s="35"/>
      <c r="WXA324" s="15"/>
      <c r="WXC324" s="13"/>
      <c r="WXD324" s="35"/>
      <c r="WXE324" s="35"/>
      <c r="WXF324" s="15"/>
      <c r="WXH324" s="13"/>
      <c r="WXI324" s="35"/>
      <c r="WXJ324" s="35"/>
      <c r="WXK324" s="15"/>
      <c r="WXM324" s="13"/>
      <c r="WXN324" s="35"/>
      <c r="WXO324" s="35"/>
      <c r="WXP324" s="15"/>
      <c r="WXR324" s="13"/>
      <c r="WXS324" s="35"/>
      <c r="WXT324" s="35"/>
      <c r="WXU324" s="15"/>
      <c r="WXW324" s="13"/>
      <c r="WXX324" s="35"/>
      <c r="WXY324" s="35"/>
      <c r="WXZ324" s="15"/>
      <c r="WYB324" s="13"/>
      <c r="WYC324" s="35"/>
      <c r="WYD324" s="35"/>
      <c r="WYE324" s="15"/>
      <c r="WYG324" s="13"/>
      <c r="WYH324" s="35"/>
      <c r="WYI324" s="35"/>
      <c r="WYJ324" s="15"/>
      <c r="WYL324" s="13"/>
      <c r="WYM324" s="35"/>
      <c r="WYN324" s="35"/>
      <c r="WYO324" s="15"/>
      <c r="WYQ324" s="13"/>
      <c r="WYR324" s="35"/>
      <c r="WYS324" s="35"/>
      <c r="WYT324" s="15"/>
      <c r="WYV324" s="13"/>
      <c r="WYW324" s="35"/>
      <c r="WYX324" s="35"/>
      <c r="WYY324" s="15"/>
      <c r="WZA324" s="13"/>
      <c r="WZB324" s="35"/>
      <c r="WZC324" s="35"/>
      <c r="WZD324" s="15"/>
      <c r="WZF324" s="13"/>
      <c r="WZG324" s="35"/>
      <c r="WZH324" s="35"/>
      <c r="WZI324" s="15"/>
      <c r="WZK324" s="13"/>
      <c r="WZL324" s="35"/>
      <c r="WZM324" s="35"/>
      <c r="WZN324" s="15"/>
      <c r="WZP324" s="13"/>
      <c r="WZQ324" s="35"/>
      <c r="WZR324" s="35"/>
      <c r="WZS324" s="15"/>
      <c r="WZU324" s="13"/>
      <c r="WZV324" s="35"/>
      <c r="WZW324" s="35"/>
      <c r="WZX324" s="15"/>
      <c r="WZZ324" s="13"/>
      <c r="XAA324" s="35"/>
      <c r="XAB324" s="35"/>
      <c r="XAC324" s="15"/>
      <c r="XAE324" s="13"/>
      <c r="XAF324" s="35"/>
      <c r="XAG324" s="35"/>
      <c r="XAH324" s="15"/>
      <c r="XAJ324" s="13"/>
      <c r="XAK324" s="35"/>
      <c r="XAL324" s="35"/>
      <c r="XAM324" s="15"/>
      <c r="XAO324" s="13"/>
      <c r="XAP324" s="35"/>
      <c r="XAQ324" s="35"/>
      <c r="XAR324" s="15"/>
      <c r="XAT324" s="13"/>
      <c r="XAU324" s="35"/>
      <c r="XAV324" s="35"/>
      <c r="XAW324" s="15"/>
      <c r="XAY324" s="13"/>
      <c r="XAZ324" s="35"/>
      <c r="XBA324" s="35"/>
      <c r="XBB324" s="15"/>
      <c r="XBD324" s="13"/>
      <c r="XBE324" s="35"/>
      <c r="XBF324" s="35"/>
      <c r="XBG324" s="15"/>
      <c r="XBI324" s="13"/>
      <c r="XBJ324" s="35"/>
      <c r="XBK324" s="35"/>
      <c r="XBL324" s="15"/>
      <c r="XBN324" s="13"/>
      <c r="XBO324" s="35"/>
      <c r="XBP324" s="35"/>
      <c r="XBQ324" s="15"/>
      <c r="XBS324" s="13"/>
      <c r="XBT324" s="35"/>
      <c r="XBU324" s="35"/>
      <c r="XBV324" s="15"/>
      <c r="XBX324" s="13"/>
      <c r="XBY324" s="35"/>
      <c r="XBZ324" s="35"/>
      <c r="XCA324" s="15"/>
      <c r="XCC324" s="13"/>
      <c r="XCD324" s="35"/>
      <c r="XCE324" s="35"/>
      <c r="XCF324" s="15"/>
      <c r="XCH324" s="13"/>
      <c r="XCI324" s="35"/>
      <c r="XCJ324" s="35"/>
      <c r="XCK324" s="15"/>
      <c r="XCM324" s="13"/>
      <c r="XCN324" s="35"/>
      <c r="XCO324" s="35"/>
      <c r="XCP324" s="15"/>
      <c r="XCR324" s="13"/>
      <c r="XCS324" s="35"/>
      <c r="XCT324" s="35"/>
      <c r="XCU324" s="15"/>
      <c r="XCW324" s="13"/>
      <c r="XCX324" s="35"/>
      <c r="XCY324" s="35"/>
      <c r="XCZ324" s="15"/>
      <c r="XDB324" s="13"/>
      <c r="XDC324" s="35"/>
      <c r="XDD324" s="35"/>
      <c r="XDE324" s="15"/>
      <c r="XDG324" s="13"/>
      <c r="XDH324" s="35"/>
      <c r="XDI324" s="35"/>
      <c r="XDJ324" s="15"/>
      <c r="XDL324" s="13"/>
      <c r="XDM324" s="35"/>
      <c r="XDN324" s="35"/>
      <c r="XDO324" s="15"/>
      <c r="XDQ324" s="13"/>
      <c r="XDR324" s="35"/>
      <c r="XDS324" s="35"/>
      <c r="XDT324" s="15"/>
      <c r="XDV324" s="13"/>
      <c r="XDW324" s="35"/>
      <c r="XDX324" s="35"/>
      <c r="XDY324" s="15"/>
      <c r="XEA324" s="13"/>
      <c r="XEB324" s="35"/>
      <c r="XEC324" s="35"/>
      <c r="XED324" s="15"/>
      <c r="XEF324" s="13"/>
      <c r="XEG324" s="35"/>
      <c r="XEH324" s="35"/>
      <c r="XEI324" s="15"/>
      <c r="XEK324" s="13"/>
      <c r="XEL324" s="35"/>
      <c r="XEM324" s="35"/>
      <c r="XEN324" s="15"/>
      <c r="XEP324" s="13"/>
      <c r="XEQ324" s="35"/>
      <c r="XER324" s="35"/>
      <c r="XES324" s="15"/>
      <c r="XEU324" s="13"/>
      <c r="XEV324" s="35"/>
      <c r="XEW324" s="35"/>
      <c r="XEX324" s="15"/>
      <c r="XEZ324" s="13"/>
      <c r="XFA324" s="35"/>
      <c r="XFB324" s="35"/>
      <c r="XFC324" s="15"/>
    </row>
    <row r="325" spans="1:1023 1025:2048 2050:6143 6145:7168 7170:11263 11265:12288 12290:16383" x14ac:dyDescent="0.3">
      <c r="A325" s="35">
        <v>46134</v>
      </c>
      <c r="B325" s="35" t="s">
        <v>1072</v>
      </c>
      <c r="C325" s="15" t="s">
        <v>1413</v>
      </c>
      <c r="D325" s="1" t="s">
        <v>701</v>
      </c>
      <c r="E325" s="13">
        <v>46150</v>
      </c>
      <c r="F325" s="53">
        <v>16</v>
      </c>
      <c r="G325" s="19">
        <v>-105.2</v>
      </c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6"/>
      <c r="CY325" s="36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6"/>
      <c r="DP325" s="36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6"/>
      <c r="EG325" s="36"/>
      <c r="EH325" s="36"/>
      <c r="EI325" s="36"/>
      <c r="EJ325" s="36"/>
      <c r="EK325" s="36"/>
      <c r="EL325" s="36"/>
      <c r="EM325" s="36"/>
      <c r="EN325" s="36"/>
      <c r="EO325" s="36"/>
      <c r="EP325" s="36"/>
      <c r="EQ325" s="36"/>
      <c r="ER325" s="36"/>
      <c r="ES325" s="36"/>
      <c r="ET325" s="36"/>
      <c r="EU325" s="36"/>
      <c r="EV325" s="36"/>
      <c r="EW325" s="36"/>
      <c r="EX325" s="36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  <c r="FK325" s="36"/>
      <c r="FL325" s="36"/>
      <c r="FM325" s="36"/>
      <c r="FN325" s="36"/>
      <c r="FO325" s="36"/>
      <c r="FP325" s="36"/>
      <c r="FQ325" s="36"/>
      <c r="FR325" s="36"/>
      <c r="FS325" s="36"/>
      <c r="FT325" s="36"/>
      <c r="FU325" s="36"/>
      <c r="FV325" s="36"/>
      <c r="FW325" s="36"/>
      <c r="FX325" s="36"/>
      <c r="FY325" s="36"/>
      <c r="FZ325" s="36"/>
      <c r="GA325" s="36"/>
      <c r="GB325" s="36"/>
      <c r="GC325" s="36"/>
      <c r="GD325" s="36"/>
      <c r="GE325" s="36"/>
      <c r="GF325" s="36"/>
      <c r="GG325" s="36"/>
      <c r="GH325" s="36"/>
      <c r="GI325" s="36"/>
      <c r="GJ325" s="36"/>
      <c r="GK325" s="36"/>
      <c r="GL325" s="36"/>
      <c r="GM325" s="36"/>
      <c r="GN325" s="36"/>
      <c r="GO325" s="36"/>
      <c r="GP325" s="36"/>
      <c r="GQ325" s="36"/>
      <c r="GR325" s="36"/>
      <c r="GS325" s="36"/>
      <c r="GT325" s="36"/>
      <c r="GU325" s="36"/>
      <c r="GV325" s="36"/>
      <c r="GW325" s="36"/>
      <c r="GX325" s="36"/>
      <c r="GY325" s="36"/>
      <c r="GZ325" s="36"/>
      <c r="HA325" s="36"/>
      <c r="HB325" s="36"/>
      <c r="HC325" s="36"/>
      <c r="HD325" s="36"/>
      <c r="HE325" s="36"/>
      <c r="HF325" s="36"/>
      <c r="HG325" s="36"/>
      <c r="HH325" s="36"/>
      <c r="HI325" s="36"/>
      <c r="HJ325" s="36"/>
      <c r="HK325" s="36"/>
      <c r="HL325" s="36"/>
      <c r="HM325" s="36"/>
      <c r="HN325" s="36"/>
      <c r="HO325" s="36"/>
      <c r="HP325" s="36"/>
      <c r="HQ325" s="36"/>
      <c r="HR325" s="36"/>
      <c r="HS325" s="36"/>
      <c r="HT325" s="36"/>
      <c r="HU325" s="36"/>
      <c r="HV325" s="36"/>
      <c r="HW325" s="36"/>
      <c r="HX325" s="36"/>
      <c r="HY325" s="36"/>
      <c r="HZ325" s="36"/>
      <c r="IA325" s="36"/>
      <c r="IB325" s="36"/>
      <c r="IC325" s="36"/>
      <c r="ID325" s="36"/>
      <c r="IE325" s="36"/>
      <c r="IF325" s="36"/>
      <c r="IG325" s="36"/>
      <c r="IH325" s="36"/>
      <c r="II325" s="36"/>
      <c r="IJ325" s="36"/>
      <c r="IK325" s="36"/>
      <c r="IL325" s="36"/>
      <c r="IM325" s="36"/>
      <c r="IN325" s="36"/>
      <c r="IO325" s="36"/>
      <c r="IP325" s="36"/>
      <c r="IQ325" s="36"/>
      <c r="IR325" s="36"/>
      <c r="IS325" s="36"/>
      <c r="IT325" s="36"/>
      <c r="IU325" s="36"/>
      <c r="IV325" s="36"/>
      <c r="IW325" s="36"/>
      <c r="IX325" s="36"/>
      <c r="IY325" s="36"/>
      <c r="IZ325" s="36"/>
      <c r="JA325" s="36"/>
      <c r="JB325" s="36"/>
      <c r="JC325" s="36"/>
      <c r="JD325" s="36"/>
      <c r="JE325" s="36"/>
      <c r="JF325" s="36"/>
      <c r="JG325" s="36"/>
      <c r="JH325" s="36"/>
      <c r="JI325" s="36"/>
      <c r="JJ325" s="36"/>
      <c r="JK325" s="36"/>
      <c r="JL325" s="36"/>
      <c r="JM325" s="36"/>
      <c r="JN325" s="36"/>
      <c r="JO325" s="36"/>
      <c r="JP325" s="36"/>
      <c r="JQ325" s="36"/>
      <c r="JR325" s="36"/>
      <c r="JS325" s="36"/>
      <c r="JT325" s="36"/>
      <c r="JU325" s="36"/>
      <c r="JV325" s="36"/>
      <c r="JW325" s="36"/>
      <c r="JX325" s="36"/>
      <c r="JY325" s="36"/>
      <c r="JZ325" s="36"/>
      <c r="KA325" s="36"/>
      <c r="KB325" s="36"/>
      <c r="KC325" s="36"/>
      <c r="KD325" s="36"/>
      <c r="KE325" s="36"/>
      <c r="KF325" s="36"/>
      <c r="KG325" s="36"/>
      <c r="KH325" s="36"/>
      <c r="KI325" s="36"/>
      <c r="KJ325" s="36"/>
      <c r="KK325" s="36"/>
      <c r="KL325" s="36"/>
      <c r="KM325" s="36"/>
      <c r="KN325" s="36"/>
      <c r="KO325" s="36"/>
      <c r="KP325" s="36"/>
      <c r="KQ325" s="36"/>
      <c r="KR325" s="36"/>
      <c r="KS325" s="36"/>
      <c r="KT325" s="36"/>
      <c r="KU325" s="36"/>
      <c r="KV325" s="36"/>
      <c r="KW325" s="36"/>
      <c r="KX325" s="36"/>
      <c r="KY325" s="36"/>
      <c r="KZ325" s="36"/>
      <c r="LA325" s="36"/>
      <c r="LB325" s="36"/>
      <c r="LC325" s="36"/>
      <c r="LD325" s="36"/>
      <c r="LE325" s="36"/>
      <c r="LF325" s="36"/>
      <c r="LG325" s="36"/>
      <c r="LH325" s="36"/>
      <c r="LI325" s="36"/>
      <c r="LJ325" s="36"/>
      <c r="LK325" s="36"/>
      <c r="LL325" s="36"/>
      <c r="LM325" s="36"/>
      <c r="LN325" s="36"/>
      <c r="LO325" s="36"/>
      <c r="LP325" s="36"/>
      <c r="LQ325" s="36"/>
      <c r="LR325" s="36"/>
      <c r="LS325" s="36"/>
      <c r="LT325" s="36"/>
      <c r="LU325" s="36"/>
      <c r="LV325" s="36"/>
      <c r="LW325" s="36"/>
      <c r="LX325" s="36"/>
      <c r="LY325" s="36"/>
      <c r="LZ325" s="36"/>
      <c r="MA325" s="36"/>
      <c r="MB325" s="36"/>
      <c r="MC325" s="36"/>
      <c r="MD325" s="36"/>
      <c r="ME325" s="36"/>
      <c r="MF325" s="36"/>
      <c r="MG325" s="36"/>
      <c r="MH325" s="36"/>
      <c r="MI325" s="36"/>
      <c r="MJ325" s="36"/>
      <c r="MK325" s="36"/>
      <c r="ML325" s="36"/>
      <c r="MM325" s="36"/>
      <c r="MN325" s="36"/>
      <c r="MO325" s="36"/>
      <c r="MP325" s="36"/>
      <c r="MQ325" s="36"/>
      <c r="MR325" s="36"/>
      <c r="MS325" s="36"/>
      <c r="MT325" s="36"/>
      <c r="MU325" s="36"/>
      <c r="MV325" s="36"/>
      <c r="MW325" s="36"/>
      <c r="MX325" s="36"/>
      <c r="MY325" s="36"/>
      <c r="MZ325" s="36"/>
      <c r="NA325" s="36"/>
      <c r="NB325" s="36"/>
      <c r="NC325" s="36"/>
      <c r="ND325" s="36"/>
      <c r="NE325" s="36"/>
      <c r="NF325" s="36"/>
      <c r="NG325" s="36"/>
      <c r="NH325" s="36"/>
      <c r="NI325" s="36"/>
      <c r="NJ325" s="36"/>
      <c r="NK325" s="36"/>
      <c r="NL325" s="36"/>
      <c r="NM325" s="36"/>
      <c r="NN325" s="36"/>
      <c r="NO325" s="36"/>
      <c r="NP325" s="36"/>
      <c r="NQ325" s="36"/>
      <c r="NR325" s="36"/>
      <c r="NS325" s="36"/>
      <c r="NT325" s="36"/>
      <c r="NU325" s="36"/>
      <c r="NV325" s="36"/>
      <c r="NW325" s="36"/>
      <c r="NX325" s="36"/>
      <c r="NY325" s="36"/>
      <c r="NZ325" s="36"/>
      <c r="OA325" s="36"/>
      <c r="OB325" s="36"/>
      <c r="OC325" s="36"/>
      <c r="OD325" s="36"/>
      <c r="OE325" s="36"/>
      <c r="OF325" s="36"/>
      <c r="OG325" s="36"/>
      <c r="OH325" s="36"/>
      <c r="OI325" s="36"/>
      <c r="OJ325" s="36"/>
      <c r="OK325" s="36"/>
      <c r="OL325" s="36"/>
      <c r="OM325" s="36"/>
      <c r="ON325" s="36"/>
      <c r="OO325" s="36"/>
      <c r="OP325" s="36"/>
      <c r="OQ325" s="36"/>
      <c r="OR325" s="36"/>
      <c r="OS325" s="36"/>
      <c r="OT325" s="36"/>
      <c r="OU325" s="36"/>
      <c r="OV325" s="36"/>
      <c r="OW325" s="36"/>
      <c r="OX325" s="36"/>
      <c r="OY325" s="36"/>
      <c r="OZ325" s="36"/>
      <c r="PA325" s="36"/>
      <c r="PB325" s="36"/>
      <c r="PC325" s="36"/>
      <c r="PD325" s="36"/>
      <c r="PE325" s="36"/>
      <c r="PF325" s="36"/>
      <c r="PG325" s="36"/>
      <c r="PH325" s="36"/>
      <c r="PI325" s="36"/>
      <c r="PJ325" s="36"/>
      <c r="PK325" s="36"/>
      <c r="PL325" s="36"/>
      <c r="PM325" s="36"/>
      <c r="PN325" s="36"/>
      <c r="PO325" s="36"/>
      <c r="PP325" s="36"/>
      <c r="PQ325" s="36"/>
      <c r="PR325" s="36"/>
      <c r="PS325" s="36"/>
      <c r="PT325" s="36"/>
      <c r="PU325" s="36"/>
      <c r="PV325" s="36"/>
      <c r="PW325" s="36"/>
      <c r="PX325" s="36"/>
      <c r="PY325" s="36"/>
      <c r="PZ325" s="36"/>
      <c r="QA325" s="36"/>
      <c r="QB325" s="36"/>
      <c r="QC325" s="36"/>
      <c r="QD325" s="36"/>
      <c r="QE325" s="36"/>
      <c r="QF325" s="36"/>
      <c r="QG325" s="36"/>
      <c r="QH325" s="36"/>
      <c r="QI325" s="36"/>
      <c r="QJ325" s="36"/>
      <c r="QK325" s="36"/>
      <c r="QL325" s="36"/>
      <c r="QM325" s="36"/>
      <c r="QN325" s="36"/>
      <c r="QO325" s="36"/>
      <c r="QP325" s="36"/>
      <c r="QQ325" s="36"/>
      <c r="QR325" s="36"/>
      <c r="QS325" s="36"/>
      <c r="QT325" s="36"/>
      <c r="QU325" s="36"/>
      <c r="QV325" s="36"/>
      <c r="QW325" s="36"/>
      <c r="QX325" s="36"/>
      <c r="QY325" s="36"/>
      <c r="QZ325" s="36"/>
      <c r="RA325" s="36"/>
      <c r="RB325" s="36"/>
      <c r="RC325" s="36"/>
      <c r="RD325" s="36"/>
      <c r="RE325" s="36"/>
      <c r="RF325" s="36"/>
      <c r="RG325" s="36"/>
      <c r="RH325" s="36"/>
      <c r="RI325" s="36"/>
      <c r="RJ325" s="36"/>
      <c r="RK325" s="36"/>
      <c r="RL325" s="36"/>
      <c r="RM325" s="36"/>
      <c r="RN325" s="36"/>
      <c r="RO325" s="36"/>
      <c r="RP325" s="36"/>
      <c r="RQ325" s="36"/>
      <c r="RR325" s="36"/>
      <c r="RS325" s="36"/>
      <c r="RT325" s="36"/>
      <c r="RU325" s="36"/>
      <c r="RV325" s="36"/>
      <c r="RW325" s="36"/>
      <c r="RX325" s="36"/>
      <c r="RY325" s="36"/>
      <c r="RZ325" s="36"/>
      <c r="SA325" s="36"/>
      <c r="SB325" s="36"/>
      <c r="SC325" s="36"/>
      <c r="SD325" s="36"/>
      <c r="SE325" s="36"/>
      <c r="SF325" s="36"/>
      <c r="SG325" s="36"/>
      <c r="SH325" s="36"/>
      <c r="SI325" s="36"/>
      <c r="SJ325" s="36"/>
      <c r="SK325" s="36"/>
      <c r="SL325" s="36"/>
      <c r="SM325" s="36"/>
      <c r="SN325" s="36"/>
      <c r="SO325" s="36"/>
      <c r="SP325" s="36"/>
      <c r="SQ325" s="36"/>
      <c r="SR325" s="36"/>
      <c r="SS325" s="36"/>
      <c r="ST325" s="36"/>
      <c r="SU325" s="36"/>
      <c r="SV325" s="36"/>
      <c r="SW325" s="36"/>
      <c r="SX325" s="36"/>
      <c r="SY325" s="36"/>
      <c r="SZ325" s="36"/>
      <c r="TA325" s="36"/>
      <c r="TB325" s="36"/>
      <c r="TC325" s="36"/>
      <c r="TD325" s="36"/>
      <c r="TE325" s="36"/>
      <c r="TF325" s="36"/>
      <c r="TG325" s="36"/>
      <c r="TH325" s="36"/>
      <c r="TI325" s="36"/>
      <c r="TJ325" s="36"/>
      <c r="TK325" s="36"/>
      <c r="TL325" s="36"/>
      <c r="TM325" s="36"/>
      <c r="TN325" s="36"/>
      <c r="TO325" s="36"/>
      <c r="TP325" s="36"/>
      <c r="TQ325" s="36"/>
      <c r="TR325" s="36"/>
      <c r="TS325" s="36"/>
      <c r="TT325" s="36"/>
      <c r="TU325" s="36"/>
      <c r="TV325" s="36"/>
      <c r="TW325" s="36"/>
      <c r="TX325" s="36"/>
      <c r="TY325" s="36"/>
      <c r="TZ325" s="36"/>
      <c r="UA325" s="36"/>
      <c r="UB325" s="36"/>
      <c r="UC325" s="36"/>
      <c r="UD325" s="36"/>
      <c r="UE325" s="36"/>
      <c r="UF325" s="36"/>
      <c r="UG325" s="36"/>
      <c r="UH325" s="36"/>
      <c r="UI325" s="36"/>
      <c r="UJ325" s="36"/>
      <c r="UK325" s="36"/>
      <c r="UL325" s="36"/>
      <c r="UM325" s="36"/>
      <c r="UN325" s="36"/>
      <c r="UO325" s="36"/>
      <c r="UP325" s="36"/>
      <c r="UQ325" s="36"/>
      <c r="UR325" s="36"/>
      <c r="US325" s="36"/>
      <c r="UT325" s="36"/>
      <c r="UU325" s="36"/>
      <c r="UV325" s="36"/>
      <c r="UW325" s="36"/>
      <c r="UX325" s="36"/>
      <c r="UY325" s="36"/>
      <c r="UZ325" s="36"/>
      <c r="VA325" s="36"/>
      <c r="VB325" s="36"/>
      <c r="VC325" s="36"/>
      <c r="VD325" s="36"/>
      <c r="VE325" s="36"/>
      <c r="VF325" s="36"/>
      <c r="VG325" s="36"/>
      <c r="VH325" s="36"/>
      <c r="VI325" s="36"/>
      <c r="VJ325" s="36"/>
      <c r="VK325" s="36"/>
      <c r="VL325" s="36"/>
      <c r="VM325" s="36"/>
      <c r="VN325" s="36"/>
      <c r="VO325" s="36"/>
      <c r="VP325" s="36"/>
      <c r="VQ325" s="36"/>
      <c r="VR325" s="36"/>
      <c r="VS325" s="36"/>
      <c r="VT325" s="36"/>
      <c r="VU325" s="36"/>
      <c r="VV325" s="36"/>
      <c r="VW325" s="36"/>
      <c r="VX325" s="36"/>
      <c r="VY325" s="36"/>
      <c r="VZ325" s="36"/>
      <c r="WA325" s="36"/>
      <c r="WB325" s="36"/>
      <c r="WC325" s="36"/>
      <c r="WD325" s="36"/>
      <c r="WE325" s="36"/>
      <c r="WF325" s="36"/>
      <c r="WG325" s="36"/>
      <c r="WH325" s="36"/>
      <c r="WI325" s="36"/>
      <c r="WJ325" s="36"/>
      <c r="WK325" s="36"/>
      <c r="WL325" s="36"/>
      <c r="WM325" s="36"/>
      <c r="WN325" s="36"/>
      <c r="WO325" s="36"/>
      <c r="WP325" s="36"/>
      <c r="WQ325" s="36"/>
      <c r="WR325" s="36"/>
      <c r="WS325" s="36"/>
      <c r="WT325" s="36"/>
      <c r="WU325" s="36"/>
      <c r="WV325" s="36"/>
      <c r="WW325" s="36"/>
      <c r="WX325" s="36"/>
      <c r="WY325" s="36"/>
      <c r="WZ325" s="36"/>
      <c r="XA325" s="36"/>
      <c r="XB325" s="36"/>
      <c r="XC325" s="36"/>
      <c r="XD325" s="36"/>
      <c r="XE325" s="36"/>
      <c r="XF325" s="36"/>
      <c r="XG325" s="36"/>
      <c r="XH325" s="36"/>
      <c r="XI325" s="36"/>
      <c r="XJ325" s="36"/>
      <c r="XK325" s="36"/>
      <c r="XL325" s="36"/>
      <c r="XM325" s="36"/>
      <c r="XN325" s="36"/>
      <c r="XO325" s="36"/>
      <c r="XP325" s="36"/>
      <c r="XQ325" s="36"/>
      <c r="XR325" s="36"/>
      <c r="XS325" s="36"/>
      <c r="XT325" s="36"/>
      <c r="XU325" s="36"/>
      <c r="XV325" s="36"/>
      <c r="XW325" s="36"/>
      <c r="XX325" s="36"/>
      <c r="XY325" s="36"/>
      <c r="XZ325" s="36"/>
      <c r="YA325" s="36"/>
      <c r="YB325" s="36"/>
      <c r="YC325" s="36"/>
      <c r="YD325" s="36"/>
      <c r="YE325" s="36"/>
      <c r="YF325" s="36"/>
      <c r="YG325" s="36"/>
      <c r="YH325" s="36"/>
      <c r="YI325" s="36"/>
      <c r="YJ325" s="36"/>
      <c r="YK325" s="36"/>
      <c r="YL325" s="36"/>
      <c r="YM325" s="36"/>
      <c r="YN325" s="36"/>
      <c r="YO325" s="36"/>
      <c r="YP325" s="36"/>
      <c r="YQ325" s="36"/>
      <c r="YR325" s="36"/>
      <c r="YS325" s="36"/>
      <c r="YT325" s="36"/>
      <c r="YU325" s="36"/>
      <c r="YV325" s="36"/>
      <c r="YW325" s="36"/>
      <c r="YX325" s="36"/>
      <c r="YY325" s="36"/>
      <c r="YZ325" s="36"/>
      <c r="ZA325" s="36"/>
      <c r="ZB325" s="36"/>
      <c r="ZC325" s="36"/>
      <c r="ZD325" s="36"/>
      <c r="ZE325" s="36"/>
      <c r="ZF325" s="36"/>
      <c r="ZG325" s="36"/>
      <c r="ZH325" s="36"/>
      <c r="ZI325" s="36"/>
      <c r="ZJ325" s="36"/>
      <c r="ZK325" s="36"/>
      <c r="ZL325" s="36"/>
      <c r="ZM325" s="36"/>
      <c r="ZN325" s="36"/>
      <c r="ZO325" s="36"/>
      <c r="ZP325" s="36"/>
      <c r="ZQ325" s="36"/>
      <c r="ZR325" s="36"/>
      <c r="ZS325" s="36"/>
      <c r="ZT325" s="36"/>
      <c r="ZU325" s="36"/>
      <c r="ZV325" s="36"/>
      <c r="ZW325" s="36"/>
      <c r="ZX325" s="36"/>
      <c r="ZY325" s="36"/>
      <c r="ZZ325" s="36"/>
      <c r="AAA325" s="36"/>
      <c r="AAB325" s="36"/>
      <c r="AAC325" s="36"/>
      <c r="AAD325" s="36"/>
      <c r="AAE325" s="36"/>
      <c r="AAF325" s="36"/>
      <c r="AAG325" s="36"/>
      <c r="AAH325" s="36"/>
      <c r="AAI325" s="36"/>
      <c r="AAJ325" s="36"/>
      <c r="AAK325" s="36"/>
      <c r="AAL325" s="36"/>
      <c r="AAM325" s="36"/>
      <c r="AAN325" s="36"/>
      <c r="AAO325" s="36"/>
      <c r="AAP325" s="36"/>
      <c r="AAQ325" s="36"/>
      <c r="AAR325" s="36"/>
      <c r="AAS325" s="36"/>
      <c r="AAT325" s="36"/>
      <c r="AAU325" s="36"/>
      <c r="AAV325" s="36"/>
      <c r="AAW325" s="36"/>
      <c r="AAX325" s="36"/>
      <c r="AAY325" s="36"/>
      <c r="AAZ325" s="36"/>
      <c r="ABA325" s="36"/>
      <c r="ABB325" s="36"/>
      <c r="ABC325" s="36"/>
      <c r="ABD325" s="36"/>
      <c r="ABE325" s="36"/>
      <c r="ABF325" s="36"/>
      <c r="ABG325" s="36"/>
      <c r="ABH325" s="36"/>
      <c r="ABI325" s="36"/>
      <c r="ABJ325" s="36"/>
      <c r="ABK325" s="36"/>
      <c r="ABL325" s="36"/>
      <c r="ABM325" s="36"/>
      <c r="ABN325" s="36"/>
      <c r="ABO325" s="36"/>
      <c r="ABP325" s="36"/>
      <c r="ABQ325" s="36"/>
      <c r="ABR325" s="36"/>
      <c r="ABS325" s="36"/>
      <c r="ABT325" s="36"/>
      <c r="ABV325" s="13"/>
      <c r="ABW325" s="35"/>
      <c r="ABX325" s="35"/>
      <c r="ABY325" s="15"/>
      <c r="ACA325" s="13"/>
      <c r="ACB325" s="35"/>
      <c r="ACC325" s="35"/>
      <c r="ACD325" s="15"/>
      <c r="ACF325" s="13"/>
      <c r="ACG325" s="35"/>
      <c r="ACH325" s="35"/>
      <c r="ACI325" s="15"/>
      <c r="ACK325" s="13"/>
      <c r="ACL325" s="35"/>
      <c r="ACM325" s="35"/>
      <c r="ACN325" s="15"/>
      <c r="ACP325" s="13"/>
      <c r="ACQ325" s="35"/>
      <c r="ACR325" s="35"/>
      <c r="ACS325" s="15"/>
      <c r="ACU325" s="13"/>
      <c r="ACV325" s="35"/>
      <c r="ACW325" s="35"/>
      <c r="ACX325" s="15"/>
      <c r="ACZ325" s="13"/>
      <c r="ADA325" s="35"/>
      <c r="ADB325" s="35"/>
      <c r="ADC325" s="15"/>
      <c r="ADE325" s="13"/>
      <c r="ADF325" s="35"/>
      <c r="ADG325" s="35"/>
      <c r="ADH325" s="15"/>
      <c r="ADJ325" s="13"/>
      <c r="ADK325" s="35"/>
      <c r="ADL325" s="35"/>
      <c r="ADM325" s="15"/>
      <c r="ADO325" s="13"/>
      <c r="ADP325" s="35"/>
      <c r="ADQ325" s="35"/>
      <c r="ADR325" s="15"/>
      <c r="ADT325" s="13"/>
      <c r="ADU325" s="35"/>
      <c r="ADV325" s="35"/>
      <c r="ADW325" s="15"/>
      <c r="ADY325" s="13"/>
      <c r="ADZ325" s="35"/>
      <c r="AEA325" s="35"/>
      <c r="AEB325" s="15"/>
      <c r="AED325" s="13"/>
      <c r="AEE325" s="35"/>
      <c r="AEF325" s="35"/>
      <c r="AEG325" s="15"/>
      <c r="AEI325" s="13"/>
      <c r="AEJ325" s="35"/>
      <c r="AEK325" s="35"/>
      <c r="AEL325" s="15"/>
      <c r="AEN325" s="13"/>
      <c r="AEO325" s="35"/>
      <c r="AEP325" s="35"/>
      <c r="AEQ325" s="15"/>
      <c r="AES325" s="13"/>
      <c r="AET325" s="35"/>
      <c r="AEU325" s="35"/>
      <c r="AEV325" s="15"/>
      <c r="AEX325" s="13"/>
      <c r="AEY325" s="35"/>
      <c r="AEZ325" s="35"/>
      <c r="AFA325" s="15"/>
      <c r="AFC325" s="13"/>
      <c r="AFD325" s="35"/>
      <c r="AFE325" s="35"/>
      <c r="AFF325" s="15"/>
      <c r="AFH325" s="13"/>
      <c r="AFI325" s="35"/>
      <c r="AFJ325" s="35"/>
      <c r="AFK325" s="15"/>
      <c r="AFM325" s="13"/>
      <c r="AFN325" s="35"/>
      <c r="AFO325" s="35"/>
      <c r="AFP325" s="15"/>
      <c r="AFR325" s="13"/>
      <c r="AFS325" s="35"/>
      <c r="AFT325" s="35"/>
      <c r="AFU325" s="15"/>
      <c r="AFW325" s="13"/>
      <c r="AFX325" s="35"/>
      <c r="AFY325" s="35"/>
      <c r="AFZ325" s="15"/>
      <c r="AGB325" s="13"/>
      <c r="AGC325" s="35"/>
      <c r="AGD325" s="35"/>
      <c r="AGE325" s="15"/>
      <c r="AGG325" s="13"/>
      <c r="AGH325" s="35"/>
      <c r="AGI325" s="35"/>
      <c r="AGJ325" s="15"/>
      <c r="AGL325" s="13"/>
      <c r="AGM325" s="35"/>
      <c r="AGN325" s="35"/>
      <c r="AGO325" s="15"/>
      <c r="AGQ325" s="13"/>
      <c r="AGR325" s="35"/>
      <c r="AGS325" s="35"/>
      <c r="AGT325" s="15"/>
      <c r="AGV325" s="13"/>
      <c r="AGW325" s="35"/>
      <c r="AGX325" s="35"/>
      <c r="AGY325" s="15"/>
      <c r="AHA325" s="13"/>
      <c r="AHB325" s="35"/>
      <c r="AHC325" s="35"/>
      <c r="AHD325" s="15"/>
      <c r="AHF325" s="13"/>
      <c r="AHG325" s="35"/>
      <c r="AHH325" s="35"/>
      <c r="AHI325" s="15"/>
      <c r="AHK325" s="13"/>
      <c r="AHL325" s="35"/>
      <c r="AHM325" s="35"/>
      <c r="AHN325" s="15"/>
      <c r="AHP325" s="13"/>
      <c r="AHQ325" s="35"/>
      <c r="AHR325" s="35"/>
      <c r="AHS325" s="15"/>
      <c r="AHU325" s="13"/>
      <c r="AHV325" s="35"/>
      <c r="AHW325" s="35"/>
      <c r="AHX325" s="15"/>
      <c r="AHZ325" s="13"/>
      <c r="AIA325" s="35"/>
      <c r="AIB325" s="35"/>
      <c r="AIC325" s="15"/>
      <c r="AIE325" s="13"/>
      <c r="AIF325" s="35"/>
      <c r="AIG325" s="35"/>
      <c r="AIH325" s="15"/>
      <c r="AIJ325" s="13"/>
      <c r="AIK325" s="35"/>
      <c r="AIL325" s="35"/>
      <c r="AIM325" s="15"/>
      <c r="AIO325" s="13"/>
      <c r="AIP325" s="35"/>
      <c r="AIQ325" s="35"/>
      <c r="AIR325" s="15"/>
      <c r="AIT325" s="13"/>
      <c r="AIU325" s="35"/>
      <c r="AIV325" s="35"/>
      <c r="AIW325" s="15"/>
      <c r="AIY325" s="13"/>
      <c r="AIZ325" s="35"/>
      <c r="AJA325" s="35"/>
      <c r="AJB325" s="15"/>
      <c r="AJD325" s="13"/>
      <c r="AJE325" s="35"/>
      <c r="AJF325" s="35"/>
      <c r="AJG325" s="15"/>
      <c r="AJI325" s="13"/>
      <c r="AJJ325" s="35"/>
      <c r="AJK325" s="35"/>
      <c r="AJL325" s="15"/>
      <c r="AJN325" s="13"/>
      <c r="AJO325" s="35"/>
      <c r="AJP325" s="35"/>
      <c r="AJQ325" s="15"/>
      <c r="AJS325" s="13"/>
      <c r="AJT325" s="35"/>
      <c r="AJU325" s="35"/>
      <c r="AJV325" s="15"/>
      <c r="AJX325" s="13"/>
      <c r="AJY325" s="35"/>
      <c r="AJZ325" s="35"/>
      <c r="AKA325" s="15"/>
      <c r="AKC325" s="13"/>
      <c r="AKD325" s="35"/>
      <c r="AKE325" s="35"/>
      <c r="AKF325" s="15"/>
      <c r="AKH325" s="13"/>
      <c r="AKI325" s="35"/>
      <c r="AKJ325" s="35"/>
      <c r="AKK325" s="15"/>
      <c r="AKM325" s="13"/>
      <c r="AKN325" s="35"/>
      <c r="AKO325" s="35"/>
      <c r="AKP325" s="15"/>
      <c r="AKR325" s="13"/>
      <c r="AKS325" s="35"/>
      <c r="AKT325" s="35"/>
      <c r="AKU325" s="15"/>
      <c r="AKW325" s="13"/>
      <c r="AKX325" s="35"/>
      <c r="AKY325" s="35"/>
      <c r="AKZ325" s="15"/>
      <c r="ALB325" s="13"/>
      <c r="ALC325" s="35"/>
      <c r="ALD325" s="35"/>
      <c r="ALE325" s="15"/>
      <c r="ALG325" s="13"/>
      <c r="ALH325" s="35"/>
      <c r="ALI325" s="35"/>
      <c r="ALJ325" s="15"/>
      <c r="ALL325" s="13"/>
      <c r="ALM325" s="35"/>
      <c r="ALN325" s="35"/>
      <c r="ALO325" s="15"/>
      <c r="ALQ325" s="13"/>
      <c r="ALR325" s="35"/>
      <c r="ALS325" s="35"/>
      <c r="ALT325" s="15"/>
      <c r="ALV325" s="13"/>
      <c r="ALW325" s="35"/>
      <c r="ALX325" s="35"/>
      <c r="ALY325" s="15"/>
      <c r="AMA325" s="13"/>
      <c r="AMB325" s="35"/>
      <c r="AMC325" s="35"/>
      <c r="AMD325" s="15"/>
      <c r="AMF325" s="13"/>
      <c r="AMG325" s="35"/>
      <c r="AMH325" s="35"/>
      <c r="AMI325" s="15"/>
      <c r="AMK325" s="13"/>
      <c r="AML325" s="35"/>
      <c r="AMM325" s="35"/>
      <c r="AMN325" s="15"/>
      <c r="AMP325" s="13"/>
      <c r="AMQ325" s="35"/>
      <c r="AMR325" s="35"/>
      <c r="AMS325" s="15"/>
      <c r="AMU325" s="13"/>
      <c r="AMV325" s="35"/>
      <c r="AMW325" s="35"/>
      <c r="AMX325" s="15"/>
      <c r="AMZ325" s="13"/>
      <c r="ANA325" s="35"/>
      <c r="ANB325" s="35"/>
      <c r="ANC325" s="15"/>
      <c r="ANE325" s="13"/>
      <c r="ANF325" s="35"/>
      <c r="ANG325" s="35"/>
      <c r="ANH325" s="15"/>
      <c r="ANJ325" s="13"/>
      <c r="ANK325" s="35"/>
      <c r="ANL325" s="35"/>
      <c r="ANM325" s="15"/>
      <c r="ANO325" s="13"/>
      <c r="ANP325" s="35"/>
      <c r="ANQ325" s="35"/>
      <c r="ANR325" s="15"/>
      <c r="ANT325" s="13"/>
      <c r="ANU325" s="35"/>
      <c r="ANV325" s="35"/>
      <c r="ANW325" s="15"/>
      <c r="ANY325" s="13"/>
      <c r="ANZ325" s="35"/>
      <c r="AOA325" s="35"/>
      <c r="AOB325" s="15"/>
      <c r="AOD325" s="13"/>
      <c r="AOE325" s="35"/>
      <c r="AOF325" s="35"/>
      <c r="AOG325" s="15"/>
      <c r="AOI325" s="13"/>
      <c r="AOJ325" s="35"/>
      <c r="AOK325" s="35"/>
      <c r="AOL325" s="15"/>
      <c r="AON325" s="13"/>
      <c r="AOO325" s="35"/>
      <c r="AOP325" s="35"/>
      <c r="AOQ325" s="15"/>
      <c r="AOS325" s="13"/>
      <c r="AOT325" s="35"/>
      <c r="AOU325" s="35"/>
      <c r="AOV325" s="15"/>
      <c r="AOX325" s="13"/>
      <c r="AOY325" s="35"/>
      <c r="AOZ325" s="35"/>
      <c r="APA325" s="15"/>
      <c r="APC325" s="13"/>
      <c r="APD325" s="35"/>
      <c r="APE325" s="35"/>
      <c r="APF325" s="15"/>
      <c r="APH325" s="13"/>
      <c r="API325" s="35"/>
      <c r="APJ325" s="35"/>
      <c r="APK325" s="15"/>
      <c r="APM325" s="13"/>
      <c r="APN325" s="35"/>
      <c r="APO325" s="35"/>
      <c r="APP325" s="15"/>
      <c r="APR325" s="13"/>
      <c r="APS325" s="35"/>
      <c r="APT325" s="35"/>
      <c r="APU325" s="15"/>
      <c r="APW325" s="13"/>
      <c r="APX325" s="35"/>
      <c r="APY325" s="35"/>
      <c r="APZ325" s="15"/>
      <c r="AQB325" s="13"/>
      <c r="AQC325" s="35"/>
      <c r="AQD325" s="35"/>
      <c r="AQE325" s="15"/>
      <c r="AQG325" s="13"/>
      <c r="AQH325" s="35"/>
      <c r="AQI325" s="35"/>
      <c r="AQJ325" s="15"/>
      <c r="AQL325" s="13"/>
      <c r="AQM325" s="35"/>
      <c r="AQN325" s="35"/>
      <c r="AQO325" s="15"/>
      <c r="AQQ325" s="13"/>
      <c r="AQR325" s="35"/>
      <c r="AQS325" s="35"/>
      <c r="AQT325" s="15"/>
      <c r="AQV325" s="13"/>
      <c r="AQW325" s="35"/>
      <c r="AQX325" s="35"/>
      <c r="AQY325" s="15"/>
      <c r="ARA325" s="13"/>
      <c r="ARB325" s="35"/>
      <c r="ARC325" s="35"/>
      <c r="ARD325" s="15"/>
      <c r="ARF325" s="13"/>
      <c r="ARG325" s="35"/>
      <c r="ARH325" s="35"/>
      <c r="ARI325" s="15"/>
      <c r="ARK325" s="13"/>
      <c r="ARL325" s="35"/>
      <c r="ARM325" s="35"/>
      <c r="ARN325" s="15"/>
      <c r="ARP325" s="13"/>
      <c r="ARQ325" s="35"/>
      <c r="ARR325" s="35"/>
      <c r="ARS325" s="15"/>
      <c r="ARU325" s="13"/>
      <c r="ARV325" s="35"/>
      <c r="ARW325" s="35"/>
      <c r="ARX325" s="15"/>
      <c r="ARZ325" s="13"/>
      <c r="ASA325" s="35"/>
      <c r="ASB325" s="35"/>
      <c r="ASC325" s="15"/>
      <c r="ASE325" s="13"/>
      <c r="ASF325" s="35"/>
      <c r="ASG325" s="35"/>
      <c r="ASH325" s="15"/>
      <c r="ASJ325" s="13"/>
      <c r="ASK325" s="35"/>
      <c r="ASL325" s="35"/>
      <c r="ASM325" s="15"/>
      <c r="ASO325" s="13"/>
      <c r="ASP325" s="35"/>
      <c r="ASQ325" s="35"/>
      <c r="ASR325" s="15"/>
      <c r="AST325" s="13"/>
      <c r="ASU325" s="35"/>
      <c r="ASV325" s="35"/>
      <c r="ASW325" s="15"/>
      <c r="ASY325" s="13"/>
      <c r="ASZ325" s="35"/>
      <c r="ATA325" s="35"/>
      <c r="ATB325" s="15"/>
      <c r="ATD325" s="13"/>
      <c r="ATE325" s="35"/>
      <c r="ATF325" s="35"/>
      <c r="ATG325" s="15"/>
      <c r="ATI325" s="13"/>
      <c r="ATJ325" s="35"/>
      <c r="ATK325" s="35"/>
      <c r="ATL325" s="15"/>
      <c r="ATN325" s="13"/>
      <c r="ATO325" s="35"/>
      <c r="ATP325" s="35"/>
      <c r="ATQ325" s="15"/>
      <c r="ATS325" s="13"/>
      <c r="ATT325" s="35"/>
      <c r="ATU325" s="35"/>
      <c r="ATV325" s="15"/>
      <c r="ATX325" s="13"/>
      <c r="ATY325" s="35"/>
      <c r="ATZ325" s="35"/>
      <c r="AUA325" s="15"/>
      <c r="AUC325" s="13"/>
      <c r="AUD325" s="35"/>
      <c r="AUE325" s="35"/>
      <c r="AUF325" s="15"/>
      <c r="AUH325" s="13"/>
      <c r="AUI325" s="35"/>
      <c r="AUJ325" s="35"/>
      <c r="AUK325" s="15"/>
      <c r="AUM325" s="13"/>
      <c r="AUN325" s="35"/>
      <c r="AUO325" s="35"/>
      <c r="AUP325" s="15"/>
      <c r="AUR325" s="13"/>
      <c r="AUS325" s="35"/>
      <c r="AUT325" s="35"/>
      <c r="AUU325" s="15"/>
      <c r="AUW325" s="13"/>
      <c r="AUX325" s="35"/>
      <c r="AUY325" s="35"/>
      <c r="AUZ325" s="15"/>
      <c r="AVB325" s="13"/>
      <c r="AVC325" s="35"/>
      <c r="AVD325" s="35"/>
      <c r="AVE325" s="15"/>
      <c r="AVG325" s="13"/>
      <c r="AVH325" s="35"/>
      <c r="AVI325" s="35"/>
      <c r="AVJ325" s="15"/>
      <c r="AVL325" s="13"/>
      <c r="AVM325" s="35"/>
      <c r="AVN325" s="35"/>
      <c r="AVO325" s="15"/>
      <c r="AVQ325" s="13"/>
      <c r="AVR325" s="35"/>
      <c r="AVS325" s="35"/>
      <c r="AVT325" s="15"/>
      <c r="AVV325" s="13"/>
      <c r="AVW325" s="35"/>
      <c r="AVX325" s="35"/>
      <c r="AVY325" s="15"/>
      <c r="AWA325" s="13"/>
      <c r="AWB325" s="35"/>
      <c r="AWC325" s="35"/>
      <c r="AWD325" s="15"/>
      <c r="AWF325" s="13"/>
      <c r="AWG325" s="35"/>
      <c r="AWH325" s="35"/>
      <c r="AWI325" s="15"/>
      <c r="AWK325" s="13"/>
      <c r="AWL325" s="35"/>
      <c r="AWM325" s="35"/>
      <c r="AWN325" s="15"/>
      <c r="AWP325" s="13"/>
      <c r="AWQ325" s="35"/>
      <c r="AWR325" s="35"/>
      <c r="AWS325" s="15"/>
      <c r="AWU325" s="13"/>
      <c r="AWV325" s="35"/>
      <c r="AWW325" s="35"/>
      <c r="AWX325" s="15"/>
      <c r="AWZ325" s="13"/>
      <c r="AXA325" s="35"/>
      <c r="AXB325" s="35"/>
      <c r="AXC325" s="15"/>
      <c r="AXE325" s="13"/>
      <c r="AXF325" s="35"/>
      <c r="AXG325" s="35"/>
      <c r="AXH325" s="15"/>
      <c r="AXJ325" s="13"/>
      <c r="AXK325" s="35"/>
      <c r="AXL325" s="35"/>
      <c r="AXM325" s="15"/>
      <c r="AXO325" s="13"/>
      <c r="AXP325" s="35"/>
      <c r="AXQ325" s="35"/>
      <c r="AXR325" s="15"/>
      <c r="AXT325" s="13"/>
      <c r="AXU325" s="35"/>
      <c r="AXV325" s="35"/>
      <c r="AXW325" s="15"/>
      <c r="AXY325" s="13"/>
      <c r="AXZ325" s="35"/>
      <c r="AYA325" s="35"/>
      <c r="AYB325" s="15"/>
      <c r="AYD325" s="13"/>
      <c r="AYE325" s="35"/>
      <c r="AYF325" s="35"/>
      <c r="AYG325" s="15"/>
      <c r="AYI325" s="13"/>
      <c r="AYJ325" s="35"/>
      <c r="AYK325" s="35"/>
      <c r="AYL325" s="15"/>
      <c r="AYN325" s="13"/>
      <c r="AYO325" s="35"/>
      <c r="AYP325" s="35"/>
      <c r="AYQ325" s="15"/>
      <c r="AYS325" s="13"/>
      <c r="AYT325" s="35"/>
      <c r="AYU325" s="35"/>
      <c r="AYV325" s="15"/>
      <c r="AYX325" s="13"/>
      <c r="AYY325" s="35"/>
      <c r="AYZ325" s="35"/>
      <c r="AZA325" s="15"/>
      <c r="AZC325" s="13"/>
      <c r="AZD325" s="35"/>
      <c r="AZE325" s="35"/>
      <c r="AZF325" s="15"/>
      <c r="AZH325" s="13"/>
      <c r="AZI325" s="35"/>
      <c r="AZJ325" s="35"/>
      <c r="AZK325" s="15"/>
      <c r="AZM325" s="13"/>
      <c r="AZN325" s="35"/>
      <c r="AZO325" s="35"/>
      <c r="AZP325" s="15"/>
      <c r="AZR325" s="13"/>
      <c r="AZS325" s="35"/>
      <c r="AZT325" s="35"/>
      <c r="AZU325" s="15"/>
      <c r="AZW325" s="13"/>
      <c r="AZX325" s="35"/>
      <c r="AZY325" s="35"/>
      <c r="AZZ325" s="15"/>
      <c r="BAB325" s="13"/>
      <c r="BAC325" s="35"/>
      <c r="BAD325" s="35"/>
      <c r="BAE325" s="15"/>
      <c r="BAG325" s="13"/>
      <c r="BAH325" s="35"/>
      <c r="BAI325" s="35"/>
      <c r="BAJ325" s="15"/>
      <c r="BAL325" s="13"/>
      <c r="BAM325" s="35"/>
      <c r="BAN325" s="35"/>
      <c r="BAO325" s="15"/>
      <c r="BAQ325" s="13"/>
      <c r="BAR325" s="35"/>
      <c r="BAS325" s="35"/>
      <c r="BAT325" s="15"/>
      <c r="BAV325" s="13"/>
      <c r="BAW325" s="35"/>
      <c r="BAX325" s="35"/>
      <c r="BAY325" s="15"/>
      <c r="BBA325" s="13"/>
      <c r="BBB325" s="35"/>
      <c r="BBC325" s="35"/>
      <c r="BBD325" s="15"/>
      <c r="BBF325" s="13"/>
      <c r="BBG325" s="35"/>
      <c r="BBH325" s="35"/>
      <c r="BBI325" s="15"/>
      <c r="BBK325" s="13"/>
      <c r="BBL325" s="35"/>
      <c r="BBM325" s="35"/>
      <c r="BBN325" s="15"/>
      <c r="BBP325" s="13"/>
      <c r="BBQ325" s="35"/>
      <c r="BBR325" s="35"/>
      <c r="BBS325" s="15"/>
      <c r="BBU325" s="13"/>
      <c r="BBV325" s="35"/>
      <c r="BBW325" s="35"/>
      <c r="BBX325" s="15"/>
      <c r="BBZ325" s="13"/>
      <c r="BCA325" s="35"/>
      <c r="BCB325" s="35"/>
      <c r="BCC325" s="15"/>
      <c r="BCE325" s="13"/>
      <c r="BCF325" s="35"/>
      <c r="BCG325" s="35"/>
      <c r="BCH325" s="15"/>
      <c r="BCJ325" s="13"/>
      <c r="BCK325" s="35"/>
      <c r="BCL325" s="35"/>
      <c r="BCM325" s="15"/>
      <c r="BCO325" s="13"/>
      <c r="BCP325" s="35"/>
      <c r="BCQ325" s="35"/>
      <c r="BCR325" s="15"/>
      <c r="BCT325" s="13"/>
      <c r="BCU325" s="35"/>
      <c r="BCV325" s="35"/>
      <c r="BCW325" s="15"/>
      <c r="BCY325" s="13"/>
      <c r="BCZ325" s="35"/>
      <c r="BDA325" s="35"/>
      <c r="BDB325" s="15"/>
      <c r="BDD325" s="13"/>
      <c r="BDE325" s="35"/>
      <c r="BDF325" s="35"/>
      <c r="BDG325" s="15"/>
      <c r="BDI325" s="13"/>
      <c r="BDJ325" s="35"/>
      <c r="BDK325" s="35"/>
      <c r="BDL325" s="15"/>
      <c r="BDN325" s="13"/>
      <c r="BDO325" s="35"/>
      <c r="BDP325" s="35"/>
      <c r="BDQ325" s="15"/>
      <c r="BDS325" s="13"/>
      <c r="BDT325" s="35"/>
      <c r="BDU325" s="35"/>
      <c r="BDV325" s="15"/>
      <c r="BDX325" s="13"/>
      <c r="BDY325" s="35"/>
      <c r="BDZ325" s="35"/>
      <c r="BEA325" s="15"/>
      <c r="BEC325" s="13"/>
      <c r="BED325" s="35"/>
      <c r="BEE325" s="35"/>
      <c r="BEF325" s="15"/>
      <c r="BEH325" s="13"/>
      <c r="BEI325" s="35"/>
      <c r="BEJ325" s="35"/>
      <c r="BEK325" s="15"/>
      <c r="BEM325" s="13"/>
      <c r="BEN325" s="35"/>
      <c r="BEO325" s="35"/>
      <c r="BEP325" s="15"/>
      <c r="BER325" s="13"/>
      <c r="BES325" s="35"/>
      <c r="BET325" s="35"/>
      <c r="BEU325" s="15"/>
      <c r="BEW325" s="13"/>
      <c r="BEX325" s="35"/>
      <c r="BEY325" s="35"/>
      <c r="BEZ325" s="15"/>
      <c r="BFB325" s="13"/>
      <c r="BFC325" s="35"/>
      <c r="BFD325" s="35"/>
      <c r="BFE325" s="15"/>
      <c r="BFG325" s="13"/>
      <c r="BFH325" s="35"/>
      <c r="BFI325" s="35"/>
      <c r="BFJ325" s="15"/>
      <c r="BFL325" s="13"/>
      <c r="BFM325" s="35"/>
      <c r="BFN325" s="35"/>
      <c r="BFO325" s="15"/>
      <c r="BFQ325" s="13"/>
      <c r="BFR325" s="35"/>
      <c r="BFS325" s="35"/>
      <c r="BFT325" s="15"/>
      <c r="BFV325" s="13"/>
      <c r="BFW325" s="35"/>
      <c r="BFX325" s="35"/>
      <c r="BFY325" s="15"/>
      <c r="BGA325" s="13"/>
      <c r="BGB325" s="35"/>
      <c r="BGC325" s="35"/>
      <c r="BGD325" s="15"/>
      <c r="BGF325" s="13"/>
      <c r="BGG325" s="35"/>
      <c r="BGH325" s="35"/>
      <c r="BGI325" s="15"/>
      <c r="BGK325" s="13"/>
      <c r="BGL325" s="35"/>
      <c r="BGM325" s="35"/>
      <c r="BGN325" s="15"/>
      <c r="BGP325" s="13"/>
      <c r="BGQ325" s="35"/>
      <c r="BGR325" s="35"/>
      <c r="BGS325" s="15"/>
      <c r="BGU325" s="13"/>
      <c r="BGV325" s="35"/>
      <c r="BGW325" s="35"/>
      <c r="BGX325" s="15"/>
      <c r="BGZ325" s="13"/>
      <c r="BHA325" s="35"/>
      <c r="BHB325" s="35"/>
      <c r="BHC325" s="15"/>
      <c r="BHE325" s="13"/>
      <c r="BHF325" s="35"/>
      <c r="BHG325" s="35"/>
      <c r="BHH325" s="15"/>
      <c r="BHJ325" s="13"/>
      <c r="BHK325" s="35"/>
      <c r="BHL325" s="35"/>
      <c r="BHM325" s="15"/>
      <c r="BHO325" s="13"/>
      <c r="BHP325" s="35"/>
      <c r="BHQ325" s="35"/>
      <c r="BHR325" s="15"/>
      <c r="BHT325" s="13"/>
      <c r="BHU325" s="35"/>
      <c r="BHV325" s="35"/>
      <c r="BHW325" s="15"/>
      <c r="BHY325" s="13"/>
      <c r="BHZ325" s="35"/>
      <c r="BIA325" s="35"/>
      <c r="BIB325" s="15"/>
      <c r="BID325" s="13"/>
      <c r="BIE325" s="35"/>
      <c r="BIF325" s="35"/>
      <c r="BIG325" s="15"/>
      <c r="BII325" s="13"/>
      <c r="BIJ325" s="35"/>
      <c r="BIK325" s="35"/>
      <c r="BIL325" s="15"/>
      <c r="BIN325" s="13"/>
      <c r="BIO325" s="35"/>
      <c r="BIP325" s="35"/>
      <c r="BIQ325" s="15"/>
      <c r="BIS325" s="13"/>
      <c r="BIT325" s="35"/>
      <c r="BIU325" s="35"/>
      <c r="BIV325" s="15"/>
      <c r="BIX325" s="13"/>
      <c r="BIY325" s="35"/>
      <c r="BIZ325" s="35"/>
      <c r="BJA325" s="15"/>
      <c r="BJC325" s="13"/>
      <c r="BJD325" s="35"/>
      <c r="BJE325" s="35"/>
      <c r="BJF325" s="15"/>
      <c r="BJH325" s="13"/>
      <c r="BJI325" s="35"/>
      <c r="BJJ325" s="35"/>
      <c r="BJK325" s="15"/>
      <c r="BJM325" s="13"/>
      <c r="BJN325" s="35"/>
      <c r="BJO325" s="35"/>
      <c r="BJP325" s="15"/>
      <c r="BJR325" s="13"/>
      <c r="BJS325" s="35"/>
      <c r="BJT325" s="35"/>
      <c r="BJU325" s="15"/>
      <c r="BJW325" s="13"/>
      <c r="BJX325" s="35"/>
      <c r="BJY325" s="35"/>
      <c r="BJZ325" s="15"/>
      <c r="BKB325" s="13"/>
      <c r="BKC325" s="35"/>
      <c r="BKD325" s="35"/>
      <c r="BKE325" s="15"/>
      <c r="BKG325" s="13"/>
      <c r="BKH325" s="35"/>
      <c r="BKI325" s="35"/>
      <c r="BKJ325" s="15"/>
      <c r="BKL325" s="13"/>
      <c r="BKM325" s="35"/>
      <c r="BKN325" s="35"/>
      <c r="BKO325" s="15"/>
      <c r="BKQ325" s="13"/>
      <c r="BKR325" s="35"/>
      <c r="BKS325" s="35"/>
      <c r="BKT325" s="15"/>
      <c r="BKV325" s="13"/>
      <c r="BKW325" s="35"/>
      <c r="BKX325" s="35"/>
      <c r="BKY325" s="15"/>
      <c r="BLA325" s="13"/>
      <c r="BLB325" s="35"/>
      <c r="BLC325" s="35"/>
      <c r="BLD325" s="15"/>
      <c r="BLF325" s="13"/>
      <c r="BLG325" s="35"/>
      <c r="BLH325" s="35"/>
      <c r="BLI325" s="15"/>
      <c r="BLK325" s="13"/>
      <c r="BLL325" s="35"/>
      <c r="BLM325" s="35"/>
      <c r="BLN325" s="15"/>
      <c r="BLP325" s="13"/>
      <c r="BLQ325" s="35"/>
      <c r="BLR325" s="35"/>
      <c r="BLS325" s="15"/>
      <c r="BLU325" s="13"/>
      <c r="BLV325" s="35"/>
      <c r="BLW325" s="35"/>
      <c r="BLX325" s="15"/>
      <c r="BLZ325" s="13"/>
      <c r="BMA325" s="35"/>
      <c r="BMB325" s="35"/>
      <c r="BMC325" s="15"/>
      <c r="BME325" s="13"/>
      <c r="BMF325" s="35"/>
      <c r="BMG325" s="35"/>
      <c r="BMH325" s="15"/>
      <c r="BMJ325" s="13"/>
      <c r="BMK325" s="35"/>
      <c r="BML325" s="35"/>
      <c r="BMM325" s="15"/>
      <c r="BMO325" s="13"/>
      <c r="BMP325" s="35"/>
      <c r="BMQ325" s="35"/>
      <c r="BMR325" s="15"/>
      <c r="BMT325" s="13"/>
      <c r="BMU325" s="35"/>
      <c r="BMV325" s="35"/>
      <c r="BMW325" s="15"/>
      <c r="BMY325" s="13"/>
      <c r="BMZ325" s="35"/>
      <c r="BNA325" s="35"/>
      <c r="BNB325" s="15"/>
      <c r="BND325" s="13"/>
      <c r="BNE325" s="35"/>
      <c r="BNF325" s="35"/>
      <c r="BNG325" s="15"/>
      <c r="BNI325" s="13"/>
      <c r="BNJ325" s="35"/>
      <c r="BNK325" s="35"/>
      <c r="BNL325" s="15"/>
      <c r="BNN325" s="13"/>
      <c r="BNO325" s="35"/>
      <c r="BNP325" s="35"/>
      <c r="BNQ325" s="15"/>
      <c r="BNS325" s="13"/>
      <c r="BNT325" s="35"/>
      <c r="BNU325" s="35"/>
      <c r="BNV325" s="15"/>
      <c r="BNX325" s="13"/>
      <c r="BNY325" s="35"/>
      <c r="BNZ325" s="35"/>
      <c r="BOA325" s="15"/>
      <c r="BOC325" s="13"/>
      <c r="BOD325" s="35"/>
      <c r="BOE325" s="35"/>
      <c r="BOF325" s="15"/>
      <c r="BOH325" s="13"/>
      <c r="BOI325" s="35"/>
      <c r="BOJ325" s="35"/>
      <c r="BOK325" s="15"/>
      <c r="BOM325" s="13"/>
      <c r="BON325" s="35"/>
      <c r="BOO325" s="35"/>
      <c r="BOP325" s="15"/>
      <c r="BOR325" s="13"/>
      <c r="BOS325" s="35"/>
      <c r="BOT325" s="35"/>
      <c r="BOU325" s="15"/>
      <c r="BOW325" s="13"/>
      <c r="BOX325" s="35"/>
      <c r="BOY325" s="35"/>
      <c r="BOZ325" s="15"/>
      <c r="BPB325" s="13"/>
      <c r="BPC325" s="35"/>
      <c r="BPD325" s="35"/>
      <c r="BPE325" s="15"/>
      <c r="BPG325" s="13"/>
      <c r="BPH325" s="35"/>
      <c r="BPI325" s="35"/>
      <c r="BPJ325" s="15"/>
      <c r="BPL325" s="13"/>
      <c r="BPM325" s="35"/>
      <c r="BPN325" s="35"/>
      <c r="BPO325" s="15"/>
      <c r="BPQ325" s="13"/>
      <c r="BPR325" s="35"/>
      <c r="BPS325" s="35"/>
      <c r="BPT325" s="15"/>
      <c r="BPV325" s="13"/>
      <c r="BPW325" s="35"/>
      <c r="BPX325" s="35"/>
      <c r="BPY325" s="15"/>
      <c r="BQA325" s="13"/>
      <c r="BQB325" s="35"/>
      <c r="BQC325" s="35"/>
      <c r="BQD325" s="15"/>
      <c r="BQF325" s="13"/>
      <c r="BQG325" s="35"/>
      <c r="BQH325" s="35"/>
      <c r="BQI325" s="15"/>
      <c r="BQK325" s="13"/>
      <c r="BQL325" s="35"/>
      <c r="BQM325" s="35"/>
      <c r="BQN325" s="15"/>
      <c r="BQP325" s="13"/>
      <c r="BQQ325" s="35"/>
      <c r="BQR325" s="35"/>
      <c r="BQS325" s="15"/>
      <c r="BQU325" s="13"/>
      <c r="BQV325" s="35"/>
      <c r="BQW325" s="35"/>
      <c r="BQX325" s="15"/>
      <c r="BQZ325" s="13"/>
      <c r="BRA325" s="35"/>
      <c r="BRB325" s="35"/>
      <c r="BRC325" s="15"/>
      <c r="BRE325" s="13"/>
      <c r="BRF325" s="35"/>
      <c r="BRG325" s="35"/>
      <c r="BRH325" s="15"/>
      <c r="BRJ325" s="13"/>
      <c r="BRK325" s="35"/>
      <c r="BRL325" s="35"/>
      <c r="BRM325" s="15"/>
      <c r="BRO325" s="13"/>
      <c r="BRP325" s="35"/>
      <c r="BRQ325" s="35"/>
      <c r="BRR325" s="15"/>
      <c r="BRT325" s="13"/>
      <c r="BRU325" s="35"/>
      <c r="BRV325" s="35"/>
      <c r="BRW325" s="15"/>
      <c r="BRY325" s="13"/>
      <c r="BRZ325" s="35"/>
      <c r="BSA325" s="35"/>
      <c r="BSB325" s="15"/>
      <c r="BSD325" s="13"/>
      <c r="BSE325" s="35"/>
      <c r="BSF325" s="35"/>
      <c r="BSG325" s="15"/>
      <c r="BSI325" s="13"/>
      <c r="BSJ325" s="35"/>
      <c r="BSK325" s="35"/>
      <c r="BSL325" s="15"/>
      <c r="BSN325" s="13"/>
      <c r="BSO325" s="35"/>
      <c r="BSP325" s="35"/>
      <c r="BSQ325" s="15"/>
      <c r="BSS325" s="13"/>
      <c r="BST325" s="35"/>
      <c r="BSU325" s="35"/>
      <c r="BSV325" s="15"/>
      <c r="BSX325" s="13"/>
      <c r="BSY325" s="35"/>
      <c r="BSZ325" s="35"/>
      <c r="BTA325" s="15"/>
      <c r="BTC325" s="13"/>
      <c r="BTD325" s="35"/>
      <c r="BTE325" s="35"/>
      <c r="BTF325" s="15"/>
      <c r="BTH325" s="13"/>
      <c r="BTI325" s="35"/>
      <c r="BTJ325" s="35"/>
      <c r="BTK325" s="15"/>
      <c r="BTM325" s="13"/>
      <c r="BTN325" s="35"/>
      <c r="BTO325" s="35"/>
      <c r="BTP325" s="15"/>
      <c r="BTR325" s="13"/>
      <c r="BTS325" s="35"/>
      <c r="BTT325" s="35"/>
      <c r="BTU325" s="15"/>
      <c r="BTW325" s="13"/>
      <c r="BTX325" s="35"/>
      <c r="BTY325" s="35"/>
      <c r="BTZ325" s="15"/>
      <c r="BUB325" s="13"/>
      <c r="BUC325" s="35"/>
      <c r="BUD325" s="35"/>
      <c r="BUE325" s="15"/>
      <c r="BUG325" s="13"/>
      <c r="BUH325" s="35"/>
      <c r="BUI325" s="35"/>
      <c r="BUJ325" s="15"/>
      <c r="BUL325" s="13"/>
      <c r="BUM325" s="35"/>
      <c r="BUN325" s="35"/>
      <c r="BUO325" s="15"/>
      <c r="BUQ325" s="13"/>
      <c r="BUR325" s="35"/>
      <c r="BUS325" s="35"/>
      <c r="BUT325" s="15"/>
      <c r="BUV325" s="13"/>
      <c r="BUW325" s="35"/>
      <c r="BUX325" s="35"/>
      <c r="BUY325" s="15"/>
      <c r="BVA325" s="13"/>
      <c r="BVB325" s="35"/>
      <c r="BVC325" s="35"/>
      <c r="BVD325" s="15"/>
      <c r="BVF325" s="13"/>
      <c r="BVG325" s="35"/>
      <c r="BVH325" s="35"/>
      <c r="BVI325" s="15"/>
      <c r="BVK325" s="13"/>
      <c r="BVL325" s="35"/>
      <c r="BVM325" s="35"/>
      <c r="BVN325" s="15"/>
      <c r="BVP325" s="13"/>
      <c r="BVQ325" s="35"/>
      <c r="BVR325" s="35"/>
      <c r="BVS325" s="15"/>
      <c r="BVU325" s="13"/>
      <c r="BVV325" s="35"/>
      <c r="BVW325" s="35"/>
      <c r="BVX325" s="15"/>
      <c r="BVZ325" s="13"/>
      <c r="BWA325" s="35"/>
      <c r="BWB325" s="35"/>
      <c r="BWC325" s="15"/>
      <c r="BWE325" s="13"/>
      <c r="BWF325" s="35"/>
      <c r="BWG325" s="35"/>
      <c r="BWH325" s="15"/>
      <c r="BWJ325" s="13"/>
      <c r="BWK325" s="35"/>
      <c r="BWL325" s="35"/>
      <c r="BWM325" s="15"/>
      <c r="BWO325" s="13"/>
      <c r="BWP325" s="35"/>
      <c r="BWQ325" s="35"/>
      <c r="BWR325" s="15"/>
      <c r="BWT325" s="13"/>
      <c r="BWU325" s="35"/>
      <c r="BWV325" s="35"/>
      <c r="BWW325" s="15"/>
      <c r="BWY325" s="13"/>
      <c r="BWZ325" s="35"/>
      <c r="BXA325" s="35"/>
      <c r="BXB325" s="15"/>
      <c r="BXD325" s="13"/>
      <c r="BXE325" s="35"/>
      <c r="BXF325" s="35"/>
      <c r="BXG325" s="15"/>
      <c r="BXI325" s="13"/>
      <c r="BXJ325" s="35"/>
      <c r="BXK325" s="35"/>
      <c r="BXL325" s="15"/>
      <c r="BXN325" s="13"/>
      <c r="BXO325" s="35"/>
      <c r="BXP325" s="35"/>
      <c r="BXQ325" s="15"/>
      <c r="BXS325" s="13"/>
      <c r="BXT325" s="35"/>
      <c r="BXU325" s="35"/>
      <c r="BXV325" s="15"/>
      <c r="BXX325" s="13"/>
      <c r="BXY325" s="35"/>
      <c r="BXZ325" s="35"/>
      <c r="BYA325" s="15"/>
      <c r="BYC325" s="13"/>
      <c r="BYD325" s="35"/>
      <c r="BYE325" s="35"/>
      <c r="BYF325" s="15"/>
      <c r="BYH325" s="13"/>
      <c r="BYI325" s="35"/>
      <c r="BYJ325" s="35"/>
      <c r="BYK325" s="15"/>
      <c r="BYM325" s="13"/>
      <c r="BYN325" s="35"/>
      <c r="BYO325" s="35"/>
      <c r="BYP325" s="15"/>
      <c r="BYR325" s="13"/>
      <c r="BYS325" s="35"/>
      <c r="BYT325" s="35"/>
      <c r="BYU325" s="15"/>
      <c r="BYW325" s="13"/>
      <c r="BYX325" s="35"/>
      <c r="BYY325" s="35"/>
      <c r="BYZ325" s="15"/>
      <c r="BZB325" s="13"/>
      <c r="BZC325" s="35"/>
      <c r="BZD325" s="35"/>
      <c r="BZE325" s="15"/>
      <c r="BZG325" s="13"/>
      <c r="BZH325" s="35"/>
      <c r="BZI325" s="35"/>
      <c r="BZJ325" s="15"/>
      <c r="BZL325" s="13"/>
      <c r="BZM325" s="35"/>
      <c r="BZN325" s="35"/>
      <c r="BZO325" s="15"/>
      <c r="BZQ325" s="13"/>
      <c r="BZR325" s="35"/>
      <c r="BZS325" s="35"/>
      <c r="BZT325" s="15"/>
      <c r="BZV325" s="13"/>
      <c r="BZW325" s="35"/>
      <c r="BZX325" s="35"/>
      <c r="BZY325" s="15"/>
      <c r="CAA325" s="13"/>
      <c r="CAB325" s="35"/>
      <c r="CAC325" s="35"/>
      <c r="CAD325" s="15"/>
      <c r="CAF325" s="13"/>
      <c r="CAG325" s="35"/>
      <c r="CAH325" s="35"/>
      <c r="CAI325" s="15"/>
      <c r="CAK325" s="13"/>
      <c r="CAL325" s="35"/>
      <c r="CAM325" s="35"/>
      <c r="CAN325" s="15"/>
      <c r="CAP325" s="13"/>
      <c r="CAQ325" s="35"/>
      <c r="CAR325" s="35"/>
      <c r="CAS325" s="15"/>
      <c r="CAU325" s="13"/>
      <c r="CAV325" s="35"/>
      <c r="CAW325" s="35"/>
      <c r="CAX325" s="15"/>
      <c r="CAZ325" s="13"/>
      <c r="CBA325" s="35"/>
      <c r="CBB325" s="35"/>
      <c r="CBC325" s="15"/>
      <c r="CBE325" s="13"/>
      <c r="CBF325" s="35"/>
      <c r="CBG325" s="35"/>
      <c r="CBH325" s="15"/>
      <c r="CBJ325" s="13"/>
      <c r="CBK325" s="35"/>
      <c r="CBL325" s="35"/>
      <c r="CBM325" s="15"/>
      <c r="CBO325" s="13"/>
      <c r="CBP325" s="35"/>
      <c r="CBQ325" s="35"/>
      <c r="CBR325" s="15"/>
      <c r="CBT325" s="13"/>
      <c r="CBU325" s="35"/>
      <c r="CBV325" s="35"/>
      <c r="CBW325" s="15"/>
      <c r="CBY325" s="13"/>
      <c r="CBZ325" s="35"/>
      <c r="CCA325" s="35"/>
      <c r="CCB325" s="15"/>
      <c r="CCD325" s="13"/>
      <c r="CCE325" s="35"/>
      <c r="CCF325" s="35"/>
      <c r="CCG325" s="15"/>
      <c r="CCI325" s="13"/>
      <c r="CCJ325" s="35"/>
      <c r="CCK325" s="35"/>
      <c r="CCL325" s="15"/>
      <c r="CCN325" s="13"/>
      <c r="CCO325" s="35"/>
      <c r="CCP325" s="35"/>
      <c r="CCQ325" s="15"/>
      <c r="CCS325" s="13"/>
      <c r="CCT325" s="35"/>
      <c r="CCU325" s="35"/>
      <c r="CCV325" s="15"/>
      <c r="CCX325" s="13"/>
      <c r="CCY325" s="35"/>
      <c r="CCZ325" s="35"/>
      <c r="CDA325" s="15"/>
      <c r="CDC325" s="13"/>
      <c r="CDD325" s="35"/>
      <c r="CDE325" s="35"/>
      <c r="CDF325" s="15"/>
      <c r="CDH325" s="13"/>
      <c r="CDI325" s="35"/>
      <c r="CDJ325" s="35"/>
      <c r="CDK325" s="15"/>
      <c r="CDM325" s="13"/>
      <c r="CDN325" s="35"/>
      <c r="CDO325" s="35"/>
      <c r="CDP325" s="15"/>
      <c r="CDR325" s="13"/>
      <c r="CDS325" s="35"/>
      <c r="CDT325" s="35"/>
      <c r="CDU325" s="15"/>
      <c r="CDW325" s="13"/>
      <c r="CDX325" s="35"/>
      <c r="CDY325" s="35"/>
      <c r="CDZ325" s="15"/>
      <c r="CEB325" s="13"/>
      <c r="CEC325" s="35"/>
      <c r="CED325" s="35"/>
      <c r="CEE325" s="15"/>
      <c r="CEG325" s="13"/>
      <c r="CEH325" s="35"/>
      <c r="CEI325" s="35"/>
      <c r="CEJ325" s="15"/>
      <c r="CEL325" s="13"/>
      <c r="CEM325" s="35"/>
      <c r="CEN325" s="35"/>
      <c r="CEO325" s="15"/>
      <c r="CEQ325" s="13"/>
      <c r="CER325" s="35"/>
      <c r="CES325" s="35"/>
      <c r="CET325" s="15"/>
      <c r="CEV325" s="13"/>
      <c r="CEW325" s="35"/>
      <c r="CEX325" s="35"/>
      <c r="CEY325" s="15"/>
      <c r="CFA325" s="13"/>
      <c r="CFB325" s="35"/>
      <c r="CFC325" s="35"/>
      <c r="CFD325" s="15"/>
      <c r="CFF325" s="13"/>
      <c r="CFG325" s="35"/>
      <c r="CFH325" s="35"/>
      <c r="CFI325" s="15"/>
      <c r="CFK325" s="13"/>
      <c r="CFL325" s="35"/>
      <c r="CFM325" s="35"/>
      <c r="CFN325" s="15"/>
      <c r="CFP325" s="13"/>
      <c r="CFQ325" s="35"/>
      <c r="CFR325" s="35"/>
      <c r="CFS325" s="15"/>
      <c r="CFU325" s="13"/>
      <c r="CFV325" s="35"/>
      <c r="CFW325" s="35"/>
      <c r="CFX325" s="15"/>
      <c r="CFZ325" s="13"/>
      <c r="CGA325" s="35"/>
      <c r="CGB325" s="35"/>
      <c r="CGC325" s="15"/>
      <c r="CGE325" s="13"/>
      <c r="CGF325" s="35"/>
      <c r="CGG325" s="35"/>
      <c r="CGH325" s="15"/>
      <c r="CGJ325" s="13"/>
      <c r="CGK325" s="35"/>
      <c r="CGL325" s="35"/>
      <c r="CGM325" s="15"/>
      <c r="CGO325" s="13"/>
      <c r="CGP325" s="35"/>
      <c r="CGQ325" s="35"/>
      <c r="CGR325" s="15"/>
      <c r="CGT325" s="13"/>
      <c r="CGU325" s="35"/>
      <c r="CGV325" s="35"/>
      <c r="CGW325" s="15"/>
      <c r="CGY325" s="13"/>
      <c r="CGZ325" s="35"/>
      <c r="CHA325" s="35"/>
      <c r="CHB325" s="15"/>
      <c r="CHD325" s="13"/>
      <c r="CHE325" s="35"/>
      <c r="CHF325" s="35"/>
      <c r="CHG325" s="15"/>
      <c r="CHI325" s="13"/>
      <c r="CHJ325" s="35"/>
      <c r="CHK325" s="35"/>
      <c r="CHL325" s="15"/>
      <c r="CHN325" s="13"/>
      <c r="CHO325" s="35"/>
      <c r="CHP325" s="35"/>
      <c r="CHQ325" s="15"/>
      <c r="CHS325" s="13"/>
      <c r="CHT325" s="35"/>
      <c r="CHU325" s="35"/>
      <c r="CHV325" s="15"/>
      <c r="CHX325" s="13"/>
      <c r="CHY325" s="35"/>
      <c r="CHZ325" s="35"/>
      <c r="CIA325" s="15"/>
      <c r="CIC325" s="13"/>
      <c r="CID325" s="35"/>
      <c r="CIE325" s="35"/>
      <c r="CIF325" s="15"/>
      <c r="CIH325" s="13"/>
      <c r="CII325" s="35"/>
      <c r="CIJ325" s="35"/>
      <c r="CIK325" s="15"/>
      <c r="CIM325" s="13"/>
      <c r="CIN325" s="35"/>
      <c r="CIO325" s="35"/>
      <c r="CIP325" s="15"/>
      <c r="CIR325" s="13"/>
      <c r="CIS325" s="35"/>
      <c r="CIT325" s="35"/>
      <c r="CIU325" s="15"/>
      <c r="CIW325" s="13"/>
      <c r="CIX325" s="35"/>
      <c r="CIY325" s="35"/>
      <c r="CIZ325" s="15"/>
      <c r="CJB325" s="13"/>
      <c r="CJC325" s="35"/>
      <c r="CJD325" s="35"/>
      <c r="CJE325" s="15"/>
      <c r="CJG325" s="13"/>
      <c r="CJH325" s="35"/>
      <c r="CJI325" s="35"/>
      <c r="CJJ325" s="15"/>
      <c r="CJL325" s="13"/>
      <c r="CJM325" s="35"/>
      <c r="CJN325" s="35"/>
      <c r="CJO325" s="15"/>
      <c r="CJQ325" s="13"/>
      <c r="CJR325" s="35"/>
      <c r="CJS325" s="35"/>
      <c r="CJT325" s="15"/>
      <c r="CJV325" s="13"/>
      <c r="CJW325" s="35"/>
      <c r="CJX325" s="35"/>
      <c r="CJY325" s="15"/>
      <c r="CKA325" s="13"/>
      <c r="CKB325" s="35"/>
      <c r="CKC325" s="35"/>
      <c r="CKD325" s="15"/>
      <c r="CKF325" s="13"/>
      <c r="CKG325" s="35"/>
      <c r="CKH325" s="35"/>
      <c r="CKI325" s="15"/>
      <c r="CKK325" s="13"/>
      <c r="CKL325" s="35"/>
      <c r="CKM325" s="35"/>
      <c r="CKN325" s="15"/>
      <c r="CKP325" s="13"/>
      <c r="CKQ325" s="35"/>
      <c r="CKR325" s="35"/>
      <c r="CKS325" s="15"/>
      <c r="CKU325" s="13"/>
      <c r="CKV325" s="35"/>
      <c r="CKW325" s="35"/>
      <c r="CKX325" s="15"/>
      <c r="CKZ325" s="13"/>
      <c r="CLA325" s="35"/>
      <c r="CLB325" s="35"/>
      <c r="CLC325" s="15"/>
      <c r="CLE325" s="13"/>
      <c r="CLF325" s="35"/>
      <c r="CLG325" s="35"/>
      <c r="CLH325" s="15"/>
      <c r="CLJ325" s="13"/>
      <c r="CLK325" s="35"/>
      <c r="CLL325" s="35"/>
      <c r="CLM325" s="15"/>
      <c r="CLO325" s="13"/>
      <c r="CLP325" s="35"/>
      <c r="CLQ325" s="35"/>
      <c r="CLR325" s="15"/>
      <c r="CLT325" s="13"/>
      <c r="CLU325" s="35"/>
      <c r="CLV325" s="35"/>
      <c r="CLW325" s="15"/>
      <c r="CLY325" s="13"/>
      <c r="CLZ325" s="35"/>
      <c r="CMA325" s="35"/>
      <c r="CMB325" s="15"/>
      <c r="CMD325" s="13"/>
      <c r="CME325" s="35"/>
      <c r="CMF325" s="35"/>
      <c r="CMG325" s="15"/>
      <c r="CMI325" s="13"/>
      <c r="CMJ325" s="35"/>
      <c r="CMK325" s="35"/>
      <c r="CML325" s="15"/>
      <c r="CMN325" s="13"/>
      <c r="CMO325" s="35"/>
      <c r="CMP325" s="35"/>
      <c r="CMQ325" s="15"/>
      <c r="CMS325" s="13"/>
      <c r="CMT325" s="35"/>
      <c r="CMU325" s="35"/>
      <c r="CMV325" s="15"/>
      <c r="CMX325" s="13"/>
      <c r="CMY325" s="35"/>
      <c r="CMZ325" s="35"/>
      <c r="CNA325" s="15"/>
      <c r="CNC325" s="13"/>
      <c r="CND325" s="35"/>
      <c r="CNE325" s="35"/>
      <c r="CNF325" s="15"/>
      <c r="CNH325" s="13"/>
      <c r="CNI325" s="35"/>
      <c r="CNJ325" s="35"/>
      <c r="CNK325" s="15"/>
      <c r="CNM325" s="13"/>
      <c r="CNN325" s="35"/>
      <c r="CNO325" s="35"/>
      <c r="CNP325" s="15"/>
      <c r="CNR325" s="13"/>
      <c r="CNS325" s="35"/>
      <c r="CNT325" s="35"/>
      <c r="CNU325" s="15"/>
      <c r="CNW325" s="13"/>
      <c r="CNX325" s="35"/>
      <c r="CNY325" s="35"/>
      <c r="CNZ325" s="15"/>
      <c r="COB325" s="13"/>
      <c r="COC325" s="35"/>
      <c r="COD325" s="35"/>
      <c r="COE325" s="15"/>
      <c r="COG325" s="13"/>
      <c r="COH325" s="35"/>
      <c r="COI325" s="35"/>
      <c r="COJ325" s="15"/>
      <c r="COL325" s="13"/>
      <c r="COM325" s="35"/>
      <c r="CON325" s="35"/>
      <c r="COO325" s="15"/>
      <c r="COQ325" s="13"/>
      <c r="COR325" s="35"/>
      <c r="COS325" s="35"/>
      <c r="COT325" s="15"/>
      <c r="COV325" s="13"/>
      <c r="COW325" s="35"/>
      <c r="COX325" s="35"/>
      <c r="COY325" s="15"/>
      <c r="CPA325" s="13"/>
      <c r="CPB325" s="35"/>
      <c r="CPC325" s="35"/>
      <c r="CPD325" s="15"/>
      <c r="CPF325" s="13"/>
      <c r="CPG325" s="35"/>
      <c r="CPH325" s="35"/>
      <c r="CPI325" s="15"/>
      <c r="CPK325" s="13"/>
      <c r="CPL325" s="35"/>
      <c r="CPM325" s="35"/>
      <c r="CPN325" s="15"/>
      <c r="CPP325" s="13"/>
      <c r="CPQ325" s="35"/>
      <c r="CPR325" s="35"/>
      <c r="CPS325" s="15"/>
      <c r="CPU325" s="13"/>
      <c r="CPV325" s="35"/>
      <c r="CPW325" s="35"/>
      <c r="CPX325" s="15"/>
      <c r="CPZ325" s="13"/>
      <c r="CQA325" s="35"/>
      <c r="CQB325" s="35"/>
      <c r="CQC325" s="15"/>
      <c r="CQE325" s="13"/>
      <c r="CQF325" s="35"/>
      <c r="CQG325" s="35"/>
      <c r="CQH325" s="15"/>
      <c r="CQJ325" s="13"/>
      <c r="CQK325" s="35"/>
      <c r="CQL325" s="35"/>
      <c r="CQM325" s="15"/>
      <c r="CQO325" s="13"/>
      <c r="CQP325" s="35"/>
      <c r="CQQ325" s="35"/>
      <c r="CQR325" s="15"/>
      <c r="CQT325" s="13"/>
      <c r="CQU325" s="35"/>
      <c r="CQV325" s="35"/>
      <c r="CQW325" s="15"/>
      <c r="CQY325" s="13"/>
      <c r="CQZ325" s="35"/>
      <c r="CRA325" s="35"/>
      <c r="CRB325" s="15"/>
      <c r="CRD325" s="13"/>
      <c r="CRE325" s="35"/>
      <c r="CRF325" s="35"/>
      <c r="CRG325" s="15"/>
      <c r="CRI325" s="13"/>
      <c r="CRJ325" s="35"/>
      <c r="CRK325" s="35"/>
      <c r="CRL325" s="15"/>
      <c r="CRN325" s="13"/>
      <c r="CRO325" s="35"/>
      <c r="CRP325" s="35"/>
      <c r="CRQ325" s="15"/>
      <c r="CRS325" s="13"/>
      <c r="CRT325" s="35"/>
      <c r="CRU325" s="35"/>
      <c r="CRV325" s="15"/>
      <c r="CRX325" s="13"/>
      <c r="CRY325" s="35"/>
      <c r="CRZ325" s="35"/>
      <c r="CSA325" s="15"/>
      <c r="CSC325" s="13"/>
      <c r="CSD325" s="35"/>
      <c r="CSE325" s="35"/>
      <c r="CSF325" s="15"/>
      <c r="CSH325" s="13"/>
      <c r="CSI325" s="35"/>
      <c r="CSJ325" s="35"/>
      <c r="CSK325" s="15"/>
      <c r="CSM325" s="13"/>
      <c r="CSN325" s="35"/>
      <c r="CSO325" s="35"/>
      <c r="CSP325" s="15"/>
      <c r="CSR325" s="13"/>
      <c r="CSS325" s="35"/>
      <c r="CST325" s="35"/>
      <c r="CSU325" s="15"/>
      <c r="CSW325" s="13"/>
      <c r="CSX325" s="35"/>
      <c r="CSY325" s="35"/>
      <c r="CSZ325" s="15"/>
      <c r="CTB325" s="13"/>
      <c r="CTC325" s="35"/>
      <c r="CTD325" s="35"/>
      <c r="CTE325" s="15"/>
      <c r="CTG325" s="13"/>
      <c r="CTH325" s="35"/>
      <c r="CTI325" s="35"/>
      <c r="CTJ325" s="15"/>
      <c r="CTL325" s="13"/>
      <c r="CTM325" s="35"/>
      <c r="CTN325" s="35"/>
      <c r="CTO325" s="15"/>
      <c r="CTQ325" s="13"/>
      <c r="CTR325" s="35"/>
      <c r="CTS325" s="35"/>
      <c r="CTT325" s="15"/>
      <c r="CTV325" s="13"/>
      <c r="CTW325" s="35"/>
      <c r="CTX325" s="35"/>
      <c r="CTY325" s="15"/>
      <c r="CUA325" s="13"/>
      <c r="CUB325" s="35"/>
      <c r="CUC325" s="35"/>
      <c r="CUD325" s="15"/>
      <c r="CUF325" s="13"/>
      <c r="CUG325" s="35"/>
      <c r="CUH325" s="35"/>
      <c r="CUI325" s="15"/>
      <c r="CUK325" s="13"/>
      <c r="CUL325" s="35"/>
      <c r="CUM325" s="35"/>
      <c r="CUN325" s="15"/>
      <c r="CUP325" s="13"/>
      <c r="CUQ325" s="35"/>
      <c r="CUR325" s="35"/>
      <c r="CUS325" s="15"/>
      <c r="CUU325" s="13"/>
      <c r="CUV325" s="35"/>
      <c r="CUW325" s="35"/>
      <c r="CUX325" s="15"/>
      <c r="CUZ325" s="13"/>
      <c r="CVA325" s="35"/>
      <c r="CVB325" s="35"/>
      <c r="CVC325" s="15"/>
      <c r="CVE325" s="13"/>
      <c r="CVF325" s="35"/>
      <c r="CVG325" s="35"/>
      <c r="CVH325" s="15"/>
      <c r="CVJ325" s="13"/>
      <c r="CVK325" s="35"/>
      <c r="CVL325" s="35"/>
      <c r="CVM325" s="15"/>
      <c r="CVO325" s="13"/>
      <c r="CVP325" s="35"/>
      <c r="CVQ325" s="35"/>
      <c r="CVR325" s="15"/>
      <c r="CVT325" s="13"/>
      <c r="CVU325" s="35"/>
      <c r="CVV325" s="35"/>
      <c r="CVW325" s="15"/>
      <c r="CVY325" s="13"/>
      <c r="CVZ325" s="35"/>
      <c r="CWA325" s="35"/>
      <c r="CWB325" s="15"/>
      <c r="CWD325" s="13"/>
      <c r="CWE325" s="35"/>
      <c r="CWF325" s="35"/>
      <c r="CWG325" s="15"/>
      <c r="CWI325" s="13"/>
      <c r="CWJ325" s="35"/>
      <c r="CWK325" s="35"/>
      <c r="CWL325" s="15"/>
      <c r="CWN325" s="13"/>
      <c r="CWO325" s="35"/>
      <c r="CWP325" s="35"/>
      <c r="CWQ325" s="15"/>
      <c r="CWS325" s="13"/>
      <c r="CWT325" s="35"/>
      <c r="CWU325" s="35"/>
      <c r="CWV325" s="15"/>
      <c r="CWX325" s="13"/>
      <c r="CWY325" s="35"/>
      <c r="CWZ325" s="35"/>
      <c r="CXA325" s="15"/>
      <c r="CXC325" s="13"/>
      <c r="CXD325" s="35"/>
      <c r="CXE325" s="35"/>
      <c r="CXF325" s="15"/>
      <c r="CXH325" s="13"/>
      <c r="CXI325" s="35"/>
      <c r="CXJ325" s="35"/>
      <c r="CXK325" s="15"/>
      <c r="CXM325" s="13"/>
      <c r="CXN325" s="35"/>
      <c r="CXO325" s="35"/>
      <c r="CXP325" s="15"/>
      <c r="CXR325" s="13"/>
      <c r="CXS325" s="35"/>
      <c r="CXT325" s="35"/>
      <c r="CXU325" s="15"/>
      <c r="CXW325" s="13"/>
      <c r="CXX325" s="35"/>
      <c r="CXY325" s="35"/>
      <c r="CXZ325" s="15"/>
      <c r="CYB325" s="13"/>
      <c r="CYC325" s="35"/>
      <c r="CYD325" s="35"/>
      <c r="CYE325" s="15"/>
      <c r="CYG325" s="13"/>
      <c r="CYH325" s="35"/>
      <c r="CYI325" s="35"/>
      <c r="CYJ325" s="15"/>
      <c r="CYL325" s="13"/>
      <c r="CYM325" s="35"/>
      <c r="CYN325" s="35"/>
      <c r="CYO325" s="15"/>
      <c r="CYQ325" s="13"/>
      <c r="CYR325" s="35"/>
      <c r="CYS325" s="35"/>
      <c r="CYT325" s="15"/>
      <c r="CYV325" s="13"/>
      <c r="CYW325" s="35"/>
      <c r="CYX325" s="35"/>
      <c r="CYY325" s="15"/>
      <c r="CZA325" s="13"/>
      <c r="CZB325" s="35"/>
      <c r="CZC325" s="35"/>
      <c r="CZD325" s="15"/>
      <c r="CZF325" s="13"/>
      <c r="CZG325" s="35"/>
      <c r="CZH325" s="35"/>
      <c r="CZI325" s="15"/>
      <c r="CZK325" s="13"/>
      <c r="CZL325" s="35"/>
      <c r="CZM325" s="35"/>
      <c r="CZN325" s="15"/>
      <c r="CZP325" s="13"/>
      <c r="CZQ325" s="35"/>
      <c r="CZR325" s="35"/>
      <c r="CZS325" s="15"/>
      <c r="CZU325" s="13"/>
      <c r="CZV325" s="35"/>
      <c r="CZW325" s="35"/>
      <c r="CZX325" s="15"/>
      <c r="CZZ325" s="13"/>
      <c r="DAA325" s="35"/>
      <c r="DAB325" s="35"/>
      <c r="DAC325" s="15"/>
      <c r="DAE325" s="13"/>
      <c r="DAF325" s="35"/>
      <c r="DAG325" s="35"/>
      <c r="DAH325" s="15"/>
      <c r="DAJ325" s="13"/>
      <c r="DAK325" s="35"/>
      <c r="DAL325" s="35"/>
      <c r="DAM325" s="15"/>
      <c r="DAO325" s="13"/>
      <c r="DAP325" s="35"/>
      <c r="DAQ325" s="35"/>
      <c r="DAR325" s="15"/>
      <c r="DAT325" s="13"/>
      <c r="DAU325" s="35"/>
      <c r="DAV325" s="35"/>
      <c r="DAW325" s="15"/>
      <c r="DAY325" s="13"/>
      <c r="DAZ325" s="35"/>
      <c r="DBA325" s="35"/>
      <c r="DBB325" s="15"/>
      <c r="DBD325" s="13"/>
      <c r="DBE325" s="35"/>
      <c r="DBF325" s="35"/>
      <c r="DBG325" s="15"/>
      <c r="DBI325" s="13"/>
      <c r="DBJ325" s="35"/>
      <c r="DBK325" s="35"/>
      <c r="DBL325" s="15"/>
      <c r="DBN325" s="13"/>
      <c r="DBO325" s="35"/>
      <c r="DBP325" s="35"/>
      <c r="DBQ325" s="15"/>
      <c r="DBS325" s="13"/>
      <c r="DBT325" s="35"/>
      <c r="DBU325" s="35"/>
      <c r="DBV325" s="15"/>
      <c r="DBX325" s="13"/>
      <c r="DBY325" s="35"/>
      <c r="DBZ325" s="35"/>
      <c r="DCA325" s="15"/>
      <c r="DCC325" s="13"/>
      <c r="DCD325" s="35"/>
      <c r="DCE325" s="35"/>
      <c r="DCF325" s="15"/>
      <c r="DCH325" s="13"/>
      <c r="DCI325" s="35"/>
      <c r="DCJ325" s="35"/>
      <c r="DCK325" s="15"/>
      <c r="DCM325" s="13"/>
      <c r="DCN325" s="35"/>
      <c r="DCO325" s="35"/>
      <c r="DCP325" s="15"/>
      <c r="DCR325" s="13"/>
      <c r="DCS325" s="35"/>
      <c r="DCT325" s="35"/>
      <c r="DCU325" s="15"/>
      <c r="DCW325" s="13"/>
      <c r="DCX325" s="35"/>
      <c r="DCY325" s="35"/>
      <c r="DCZ325" s="15"/>
      <c r="DDB325" s="13"/>
      <c r="DDC325" s="35"/>
      <c r="DDD325" s="35"/>
      <c r="DDE325" s="15"/>
      <c r="DDG325" s="13"/>
      <c r="DDH325" s="35"/>
      <c r="DDI325" s="35"/>
      <c r="DDJ325" s="15"/>
      <c r="DDL325" s="13"/>
      <c r="DDM325" s="35"/>
      <c r="DDN325" s="35"/>
      <c r="DDO325" s="15"/>
      <c r="DDQ325" s="13"/>
      <c r="DDR325" s="35"/>
      <c r="DDS325" s="35"/>
      <c r="DDT325" s="15"/>
      <c r="DDV325" s="13"/>
      <c r="DDW325" s="35"/>
      <c r="DDX325" s="35"/>
      <c r="DDY325" s="15"/>
      <c r="DEA325" s="13"/>
      <c r="DEB325" s="35"/>
      <c r="DEC325" s="35"/>
      <c r="DED325" s="15"/>
      <c r="DEF325" s="13"/>
      <c r="DEG325" s="35"/>
      <c r="DEH325" s="35"/>
      <c r="DEI325" s="15"/>
      <c r="DEK325" s="13"/>
      <c r="DEL325" s="35"/>
      <c r="DEM325" s="35"/>
      <c r="DEN325" s="15"/>
      <c r="DEP325" s="13"/>
      <c r="DEQ325" s="35"/>
      <c r="DER325" s="35"/>
      <c r="DES325" s="15"/>
      <c r="DEU325" s="13"/>
      <c r="DEV325" s="35"/>
      <c r="DEW325" s="35"/>
      <c r="DEX325" s="15"/>
      <c r="DEZ325" s="13"/>
      <c r="DFA325" s="35"/>
      <c r="DFB325" s="35"/>
      <c r="DFC325" s="15"/>
      <c r="DFE325" s="13"/>
      <c r="DFF325" s="35"/>
      <c r="DFG325" s="35"/>
      <c r="DFH325" s="15"/>
      <c r="DFJ325" s="13"/>
      <c r="DFK325" s="35"/>
      <c r="DFL325" s="35"/>
      <c r="DFM325" s="15"/>
      <c r="DFO325" s="13"/>
      <c r="DFP325" s="35"/>
      <c r="DFQ325" s="35"/>
      <c r="DFR325" s="15"/>
      <c r="DFT325" s="13"/>
      <c r="DFU325" s="35"/>
      <c r="DFV325" s="35"/>
      <c r="DFW325" s="15"/>
      <c r="DFY325" s="13"/>
      <c r="DFZ325" s="35"/>
      <c r="DGA325" s="35"/>
      <c r="DGB325" s="15"/>
      <c r="DGD325" s="13"/>
      <c r="DGE325" s="35"/>
      <c r="DGF325" s="35"/>
      <c r="DGG325" s="15"/>
      <c r="DGI325" s="13"/>
      <c r="DGJ325" s="35"/>
      <c r="DGK325" s="35"/>
      <c r="DGL325" s="15"/>
      <c r="DGN325" s="13"/>
      <c r="DGO325" s="35"/>
      <c r="DGP325" s="35"/>
      <c r="DGQ325" s="15"/>
      <c r="DGS325" s="13"/>
      <c r="DGT325" s="35"/>
      <c r="DGU325" s="35"/>
      <c r="DGV325" s="15"/>
      <c r="DGX325" s="13"/>
      <c r="DGY325" s="35"/>
      <c r="DGZ325" s="35"/>
      <c r="DHA325" s="15"/>
      <c r="DHC325" s="13"/>
      <c r="DHD325" s="35"/>
      <c r="DHE325" s="35"/>
      <c r="DHF325" s="15"/>
      <c r="DHH325" s="13"/>
      <c r="DHI325" s="35"/>
      <c r="DHJ325" s="35"/>
      <c r="DHK325" s="15"/>
      <c r="DHM325" s="13"/>
      <c r="DHN325" s="35"/>
      <c r="DHO325" s="35"/>
      <c r="DHP325" s="15"/>
      <c r="DHR325" s="13"/>
      <c r="DHS325" s="35"/>
      <c r="DHT325" s="35"/>
      <c r="DHU325" s="15"/>
      <c r="DHW325" s="13"/>
      <c r="DHX325" s="35"/>
      <c r="DHY325" s="35"/>
      <c r="DHZ325" s="15"/>
      <c r="DIB325" s="13"/>
      <c r="DIC325" s="35"/>
      <c r="DID325" s="35"/>
      <c r="DIE325" s="15"/>
      <c r="DIG325" s="13"/>
      <c r="DIH325" s="35"/>
      <c r="DII325" s="35"/>
      <c r="DIJ325" s="15"/>
      <c r="DIL325" s="13"/>
      <c r="DIM325" s="35"/>
      <c r="DIN325" s="35"/>
      <c r="DIO325" s="15"/>
      <c r="DIQ325" s="13"/>
      <c r="DIR325" s="35"/>
      <c r="DIS325" s="35"/>
      <c r="DIT325" s="15"/>
      <c r="DIV325" s="13"/>
      <c r="DIW325" s="35"/>
      <c r="DIX325" s="35"/>
      <c r="DIY325" s="15"/>
      <c r="DJA325" s="13"/>
      <c r="DJB325" s="35"/>
      <c r="DJC325" s="35"/>
      <c r="DJD325" s="15"/>
      <c r="DJF325" s="13"/>
      <c r="DJG325" s="35"/>
      <c r="DJH325" s="35"/>
      <c r="DJI325" s="15"/>
      <c r="DJK325" s="13"/>
      <c r="DJL325" s="35"/>
      <c r="DJM325" s="35"/>
      <c r="DJN325" s="15"/>
      <c r="DJP325" s="13"/>
      <c r="DJQ325" s="35"/>
      <c r="DJR325" s="35"/>
      <c r="DJS325" s="15"/>
      <c r="DJU325" s="13"/>
      <c r="DJV325" s="35"/>
      <c r="DJW325" s="35"/>
      <c r="DJX325" s="15"/>
      <c r="DJZ325" s="13"/>
      <c r="DKA325" s="35"/>
      <c r="DKB325" s="35"/>
      <c r="DKC325" s="15"/>
      <c r="DKE325" s="13"/>
      <c r="DKF325" s="35"/>
      <c r="DKG325" s="35"/>
      <c r="DKH325" s="15"/>
      <c r="DKJ325" s="13"/>
      <c r="DKK325" s="35"/>
      <c r="DKL325" s="35"/>
      <c r="DKM325" s="15"/>
      <c r="DKO325" s="13"/>
      <c r="DKP325" s="35"/>
      <c r="DKQ325" s="35"/>
      <c r="DKR325" s="15"/>
      <c r="DKT325" s="13"/>
      <c r="DKU325" s="35"/>
      <c r="DKV325" s="35"/>
      <c r="DKW325" s="15"/>
      <c r="DKY325" s="13"/>
      <c r="DKZ325" s="35"/>
      <c r="DLA325" s="35"/>
      <c r="DLB325" s="15"/>
      <c r="DLD325" s="13"/>
      <c r="DLE325" s="35"/>
      <c r="DLF325" s="35"/>
      <c r="DLG325" s="15"/>
      <c r="DLI325" s="13"/>
      <c r="DLJ325" s="35"/>
      <c r="DLK325" s="35"/>
      <c r="DLL325" s="15"/>
      <c r="DLN325" s="13"/>
      <c r="DLO325" s="35"/>
      <c r="DLP325" s="35"/>
      <c r="DLQ325" s="15"/>
      <c r="DLS325" s="13"/>
      <c r="DLT325" s="35"/>
      <c r="DLU325" s="35"/>
      <c r="DLV325" s="15"/>
      <c r="DLX325" s="13"/>
      <c r="DLY325" s="35"/>
      <c r="DLZ325" s="35"/>
      <c r="DMA325" s="15"/>
      <c r="DMC325" s="13"/>
      <c r="DMD325" s="35"/>
      <c r="DME325" s="35"/>
      <c r="DMF325" s="15"/>
      <c r="DMH325" s="13"/>
      <c r="DMI325" s="35"/>
      <c r="DMJ325" s="35"/>
      <c r="DMK325" s="15"/>
      <c r="DMM325" s="13"/>
      <c r="DMN325" s="35"/>
      <c r="DMO325" s="35"/>
      <c r="DMP325" s="15"/>
      <c r="DMR325" s="13"/>
      <c r="DMS325" s="35"/>
      <c r="DMT325" s="35"/>
      <c r="DMU325" s="15"/>
      <c r="DMW325" s="13"/>
      <c r="DMX325" s="35"/>
      <c r="DMY325" s="35"/>
      <c r="DMZ325" s="15"/>
      <c r="DNB325" s="13"/>
      <c r="DNC325" s="35"/>
      <c r="DND325" s="35"/>
      <c r="DNE325" s="15"/>
      <c r="DNG325" s="13"/>
      <c r="DNH325" s="35"/>
      <c r="DNI325" s="35"/>
      <c r="DNJ325" s="15"/>
      <c r="DNL325" s="13"/>
      <c r="DNM325" s="35"/>
      <c r="DNN325" s="35"/>
      <c r="DNO325" s="15"/>
      <c r="DNQ325" s="13"/>
      <c r="DNR325" s="35"/>
      <c r="DNS325" s="35"/>
      <c r="DNT325" s="15"/>
      <c r="DNV325" s="13"/>
      <c r="DNW325" s="35"/>
      <c r="DNX325" s="35"/>
      <c r="DNY325" s="15"/>
      <c r="DOA325" s="13"/>
      <c r="DOB325" s="35"/>
      <c r="DOC325" s="35"/>
      <c r="DOD325" s="15"/>
      <c r="DOF325" s="13"/>
      <c r="DOG325" s="35"/>
      <c r="DOH325" s="35"/>
      <c r="DOI325" s="15"/>
      <c r="DOK325" s="13"/>
      <c r="DOL325" s="35"/>
      <c r="DOM325" s="35"/>
      <c r="DON325" s="15"/>
      <c r="DOP325" s="13"/>
      <c r="DOQ325" s="35"/>
      <c r="DOR325" s="35"/>
      <c r="DOS325" s="15"/>
      <c r="DOU325" s="13"/>
      <c r="DOV325" s="35"/>
      <c r="DOW325" s="35"/>
      <c r="DOX325" s="15"/>
      <c r="DOZ325" s="13"/>
      <c r="DPA325" s="35"/>
      <c r="DPB325" s="35"/>
      <c r="DPC325" s="15"/>
      <c r="DPE325" s="13"/>
      <c r="DPF325" s="35"/>
      <c r="DPG325" s="35"/>
      <c r="DPH325" s="15"/>
      <c r="DPJ325" s="13"/>
      <c r="DPK325" s="35"/>
      <c r="DPL325" s="35"/>
      <c r="DPM325" s="15"/>
      <c r="DPO325" s="13"/>
      <c r="DPP325" s="35"/>
      <c r="DPQ325" s="35"/>
      <c r="DPR325" s="15"/>
      <c r="DPT325" s="13"/>
      <c r="DPU325" s="35"/>
      <c r="DPV325" s="35"/>
      <c r="DPW325" s="15"/>
      <c r="DPY325" s="13"/>
      <c r="DPZ325" s="35"/>
      <c r="DQA325" s="35"/>
      <c r="DQB325" s="15"/>
      <c r="DQD325" s="13"/>
      <c r="DQE325" s="35"/>
      <c r="DQF325" s="35"/>
      <c r="DQG325" s="15"/>
      <c r="DQI325" s="13"/>
      <c r="DQJ325" s="35"/>
      <c r="DQK325" s="35"/>
      <c r="DQL325" s="15"/>
      <c r="DQN325" s="13"/>
      <c r="DQO325" s="35"/>
      <c r="DQP325" s="35"/>
      <c r="DQQ325" s="15"/>
      <c r="DQS325" s="13"/>
      <c r="DQT325" s="35"/>
      <c r="DQU325" s="35"/>
      <c r="DQV325" s="15"/>
      <c r="DQX325" s="13"/>
      <c r="DQY325" s="35"/>
      <c r="DQZ325" s="35"/>
      <c r="DRA325" s="15"/>
      <c r="DRC325" s="13"/>
      <c r="DRD325" s="35"/>
      <c r="DRE325" s="35"/>
      <c r="DRF325" s="15"/>
      <c r="DRH325" s="13"/>
      <c r="DRI325" s="35"/>
      <c r="DRJ325" s="35"/>
      <c r="DRK325" s="15"/>
      <c r="DRM325" s="13"/>
      <c r="DRN325" s="35"/>
      <c r="DRO325" s="35"/>
      <c r="DRP325" s="15"/>
      <c r="DRR325" s="13"/>
      <c r="DRS325" s="35"/>
      <c r="DRT325" s="35"/>
      <c r="DRU325" s="15"/>
      <c r="DRW325" s="13"/>
      <c r="DRX325" s="35"/>
      <c r="DRY325" s="35"/>
      <c r="DRZ325" s="15"/>
      <c r="DSB325" s="13"/>
      <c r="DSC325" s="35"/>
      <c r="DSD325" s="35"/>
      <c r="DSE325" s="15"/>
      <c r="DSG325" s="13"/>
      <c r="DSH325" s="35"/>
      <c r="DSI325" s="35"/>
      <c r="DSJ325" s="15"/>
      <c r="DSL325" s="13"/>
      <c r="DSM325" s="35"/>
      <c r="DSN325" s="35"/>
      <c r="DSO325" s="15"/>
      <c r="DSQ325" s="13"/>
      <c r="DSR325" s="35"/>
      <c r="DSS325" s="35"/>
      <c r="DST325" s="15"/>
      <c r="DSV325" s="13"/>
      <c r="DSW325" s="35"/>
      <c r="DSX325" s="35"/>
      <c r="DSY325" s="15"/>
      <c r="DTA325" s="13"/>
      <c r="DTB325" s="35"/>
      <c r="DTC325" s="35"/>
      <c r="DTD325" s="15"/>
      <c r="DTF325" s="13"/>
      <c r="DTG325" s="35"/>
      <c r="DTH325" s="35"/>
      <c r="DTI325" s="15"/>
      <c r="DTK325" s="13"/>
      <c r="DTL325" s="35"/>
      <c r="DTM325" s="35"/>
      <c r="DTN325" s="15"/>
      <c r="DTP325" s="13"/>
      <c r="DTQ325" s="35"/>
      <c r="DTR325" s="35"/>
      <c r="DTS325" s="15"/>
      <c r="DTU325" s="13"/>
      <c r="DTV325" s="35"/>
      <c r="DTW325" s="35"/>
      <c r="DTX325" s="15"/>
      <c r="DTZ325" s="13"/>
      <c r="DUA325" s="35"/>
      <c r="DUB325" s="35"/>
      <c r="DUC325" s="15"/>
      <c r="DUE325" s="13"/>
      <c r="DUF325" s="35"/>
      <c r="DUG325" s="35"/>
      <c r="DUH325" s="15"/>
      <c r="DUJ325" s="13"/>
      <c r="DUK325" s="35"/>
      <c r="DUL325" s="35"/>
      <c r="DUM325" s="15"/>
      <c r="DUO325" s="13"/>
      <c r="DUP325" s="35"/>
      <c r="DUQ325" s="35"/>
      <c r="DUR325" s="15"/>
      <c r="DUT325" s="13"/>
      <c r="DUU325" s="35"/>
      <c r="DUV325" s="35"/>
      <c r="DUW325" s="15"/>
      <c r="DUY325" s="13"/>
      <c r="DUZ325" s="35"/>
      <c r="DVA325" s="35"/>
      <c r="DVB325" s="15"/>
      <c r="DVD325" s="13"/>
      <c r="DVE325" s="35"/>
      <c r="DVF325" s="35"/>
      <c r="DVG325" s="15"/>
      <c r="DVI325" s="13"/>
      <c r="DVJ325" s="35"/>
      <c r="DVK325" s="35"/>
      <c r="DVL325" s="15"/>
      <c r="DVN325" s="13"/>
      <c r="DVO325" s="35"/>
      <c r="DVP325" s="35"/>
      <c r="DVQ325" s="15"/>
      <c r="DVS325" s="13"/>
      <c r="DVT325" s="35"/>
      <c r="DVU325" s="35"/>
      <c r="DVV325" s="15"/>
      <c r="DVX325" s="13"/>
      <c r="DVY325" s="35"/>
      <c r="DVZ325" s="35"/>
      <c r="DWA325" s="15"/>
      <c r="DWC325" s="13"/>
      <c r="DWD325" s="35"/>
      <c r="DWE325" s="35"/>
      <c r="DWF325" s="15"/>
      <c r="DWH325" s="13"/>
      <c r="DWI325" s="35"/>
      <c r="DWJ325" s="35"/>
      <c r="DWK325" s="15"/>
      <c r="DWM325" s="13"/>
      <c r="DWN325" s="35"/>
      <c r="DWO325" s="35"/>
      <c r="DWP325" s="15"/>
      <c r="DWR325" s="13"/>
      <c r="DWS325" s="35"/>
      <c r="DWT325" s="35"/>
      <c r="DWU325" s="15"/>
      <c r="DWW325" s="13"/>
      <c r="DWX325" s="35"/>
      <c r="DWY325" s="35"/>
      <c r="DWZ325" s="15"/>
      <c r="DXB325" s="13"/>
      <c r="DXC325" s="35"/>
      <c r="DXD325" s="35"/>
      <c r="DXE325" s="15"/>
      <c r="DXG325" s="13"/>
      <c r="DXH325" s="35"/>
      <c r="DXI325" s="35"/>
      <c r="DXJ325" s="15"/>
      <c r="DXL325" s="13"/>
      <c r="DXM325" s="35"/>
      <c r="DXN325" s="35"/>
      <c r="DXO325" s="15"/>
      <c r="DXQ325" s="13"/>
      <c r="DXR325" s="35"/>
      <c r="DXS325" s="35"/>
      <c r="DXT325" s="15"/>
      <c r="DXV325" s="13"/>
      <c r="DXW325" s="35"/>
      <c r="DXX325" s="35"/>
      <c r="DXY325" s="15"/>
      <c r="DYA325" s="13"/>
      <c r="DYB325" s="35"/>
      <c r="DYC325" s="35"/>
      <c r="DYD325" s="15"/>
      <c r="DYF325" s="13"/>
      <c r="DYG325" s="35"/>
      <c r="DYH325" s="35"/>
      <c r="DYI325" s="15"/>
      <c r="DYK325" s="13"/>
      <c r="DYL325" s="35"/>
      <c r="DYM325" s="35"/>
      <c r="DYN325" s="15"/>
      <c r="DYP325" s="13"/>
      <c r="DYQ325" s="35"/>
      <c r="DYR325" s="35"/>
      <c r="DYS325" s="15"/>
      <c r="DYU325" s="13"/>
      <c r="DYV325" s="35"/>
      <c r="DYW325" s="35"/>
      <c r="DYX325" s="15"/>
      <c r="DYZ325" s="13"/>
      <c r="DZA325" s="35"/>
      <c r="DZB325" s="35"/>
      <c r="DZC325" s="15"/>
      <c r="DZE325" s="13"/>
      <c r="DZF325" s="35"/>
      <c r="DZG325" s="35"/>
      <c r="DZH325" s="15"/>
      <c r="DZJ325" s="13"/>
      <c r="DZK325" s="35"/>
      <c r="DZL325" s="35"/>
      <c r="DZM325" s="15"/>
      <c r="DZO325" s="13"/>
      <c r="DZP325" s="35"/>
      <c r="DZQ325" s="35"/>
      <c r="DZR325" s="15"/>
      <c r="DZT325" s="13"/>
      <c r="DZU325" s="35"/>
      <c r="DZV325" s="35"/>
      <c r="DZW325" s="15"/>
      <c r="DZY325" s="13"/>
      <c r="DZZ325" s="35"/>
      <c r="EAA325" s="35"/>
      <c r="EAB325" s="15"/>
      <c r="EAD325" s="13"/>
      <c r="EAE325" s="35"/>
      <c r="EAF325" s="35"/>
      <c r="EAG325" s="15"/>
      <c r="EAI325" s="13"/>
      <c r="EAJ325" s="35"/>
      <c r="EAK325" s="35"/>
      <c r="EAL325" s="15"/>
      <c r="EAN325" s="13"/>
      <c r="EAO325" s="35"/>
      <c r="EAP325" s="35"/>
      <c r="EAQ325" s="15"/>
      <c r="EAS325" s="13"/>
      <c r="EAT325" s="35"/>
      <c r="EAU325" s="35"/>
      <c r="EAV325" s="15"/>
      <c r="EAX325" s="13"/>
      <c r="EAY325" s="35"/>
      <c r="EAZ325" s="35"/>
      <c r="EBA325" s="15"/>
      <c r="EBC325" s="13"/>
      <c r="EBD325" s="35"/>
      <c r="EBE325" s="35"/>
      <c r="EBF325" s="15"/>
      <c r="EBH325" s="13"/>
      <c r="EBI325" s="35"/>
      <c r="EBJ325" s="35"/>
      <c r="EBK325" s="15"/>
      <c r="EBM325" s="13"/>
      <c r="EBN325" s="35"/>
      <c r="EBO325" s="35"/>
      <c r="EBP325" s="15"/>
      <c r="EBR325" s="13"/>
      <c r="EBS325" s="35"/>
      <c r="EBT325" s="35"/>
      <c r="EBU325" s="15"/>
      <c r="EBW325" s="13"/>
      <c r="EBX325" s="35"/>
      <c r="EBY325" s="35"/>
      <c r="EBZ325" s="15"/>
      <c r="ECB325" s="13"/>
      <c r="ECC325" s="35"/>
      <c r="ECD325" s="35"/>
      <c r="ECE325" s="15"/>
      <c r="ECG325" s="13"/>
      <c r="ECH325" s="35"/>
      <c r="ECI325" s="35"/>
      <c r="ECJ325" s="15"/>
      <c r="ECL325" s="13"/>
      <c r="ECM325" s="35"/>
      <c r="ECN325" s="35"/>
      <c r="ECO325" s="15"/>
      <c r="ECQ325" s="13"/>
      <c r="ECR325" s="35"/>
      <c r="ECS325" s="35"/>
      <c r="ECT325" s="15"/>
      <c r="ECV325" s="13"/>
      <c r="ECW325" s="35"/>
      <c r="ECX325" s="35"/>
      <c r="ECY325" s="15"/>
      <c r="EDA325" s="13"/>
      <c r="EDB325" s="35"/>
      <c r="EDC325" s="35"/>
      <c r="EDD325" s="15"/>
      <c r="EDF325" s="13"/>
      <c r="EDG325" s="35"/>
      <c r="EDH325" s="35"/>
      <c r="EDI325" s="15"/>
      <c r="EDK325" s="13"/>
      <c r="EDL325" s="35"/>
      <c r="EDM325" s="35"/>
      <c r="EDN325" s="15"/>
      <c r="EDP325" s="13"/>
      <c r="EDQ325" s="35"/>
      <c r="EDR325" s="35"/>
      <c r="EDS325" s="15"/>
      <c r="EDU325" s="13"/>
      <c r="EDV325" s="35"/>
      <c r="EDW325" s="35"/>
      <c r="EDX325" s="15"/>
      <c r="EDZ325" s="13"/>
      <c r="EEA325" s="35"/>
      <c r="EEB325" s="35"/>
      <c r="EEC325" s="15"/>
      <c r="EEE325" s="13"/>
      <c r="EEF325" s="35"/>
      <c r="EEG325" s="35"/>
      <c r="EEH325" s="15"/>
      <c r="EEJ325" s="13"/>
      <c r="EEK325" s="35"/>
      <c r="EEL325" s="35"/>
      <c r="EEM325" s="15"/>
      <c r="EEO325" s="13"/>
      <c r="EEP325" s="35"/>
      <c r="EEQ325" s="35"/>
      <c r="EER325" s="15"/>
      <c r="EET325" s="13"/>
      <c r="EEU325" s="35"/>
      <c r="EEV325" s="35"/>
      <c r="EEW325" s="15"/>
      <c r="EEY325" s="13"/>
      <c r="EEZ325" s="35"/>
      <c r="EFA325" s="35"/>
      <c r="EFB325" s="15"/>
      <c r="EFD325" s="13"/>
      <c r="EFE325" s="35"/>
      <c r="EFF325" s="35"/>
      <c r="EFG325" s="15"/>
      <c r="EFI325" s="13"/>
      <c r="EFJ325" s="35"/>
      <c r="EFK325" s="35"/>
      <c r="EFL325" s="15"/>
      <c r="EFN325" s="13"/>
      <c r="EFO325" s="35"/>
      <c r="EFP325" s="35"/>
      <c r="EFQ325" s="15"/>
      <c r="EFS325" s="13"/>
      <c r="EFT325" s="35"/>
      <c r="EFU325" s="35"/>
      <c r="EFV325" s="15"/>
      <c r="EFX325" s="13"/>
      <c r="EFY325" s="35"/>
      <c r="EFZ325" s="35"/>
      <c r="EGA325" s="15"/>
      <c r="EGC325" s="13"/>
      <c r="EGD325" s="35"/>
      <c r="EGE325" s="35"/>
      <c r="EGF325" s="15"/>
      <c r="EGH325" s="13"/>
      <c r="EGI325" s="35"/>
      <c r="EGJ325" s="35"/>
      <c r="EGK325" s="15"/>
      <c r="EGM325" s="13"/>
      <c r="EGN325" s="35"/>
      <c r="EGO325" s="35"/>
      <c r="EGP325" s="15"/>
      <c r="EGR325" s="13"/>
      <c r="EGS325" s="35"/>
      <c r="EGT325" s="35"/>
      <c r="EGU325" s="15"/>
      <c r="EGW325" s="13"/>
      <c r="EGX325" s="35"/>
      <c r="EGY325" s="35"/>
      <c r="EGZ325" s="15"/>
      <c r="EHB325" s="13"/>
      <c r="EHC325" s="35"/>
      <c r="EHD325" s="35"/>
      <c r="EHE325" s="15"/>
      <c r="EHG325" s="13"/>
      <c r="EHH325" s="35"/>
      <c r="EHI325" s="35"/>
      <c r="EHJ325" s="15"/>
      <c r="EHL325" s="13"/>
      <c r="EHM325" s="35"/>
      <c r="EHN325" s="35"/>
      <c r="EHO325" s="15"/>
      <c r="EHQ325" s="13"/>
      <c r="EHR325" s="35"/>
      <c r="EHS325" s="35"/>
      <c r="EHT325" s="15"/>
      <c r="EHV325" s="13"/>
      <c r="EHW325" s="35"/>
      <c r="EHX325" s="35"/>
      <c r="EHY325" s="15"/>
      <c r="EIA325" s="13"/>
      <c r="EIB325" s="35"/>
      <c r="EIC325" s="35"/>
      <c r="EID325" s="15"/>
      <c r="EIF325" s="13"/>
      <c r="EIG325" s="35"/>
      <c r="EIH325" s="35"/>
      <c r="EII325" s="15"/>
      <c r="EIK325" s="13"/>
      <c r="EIL325" s="35"/>
      <c r="EIM325" s="35"/>
      <c r="EIN325" s="15"/>
      <c r="EIP325" s="13"/>
      <c r="EIQ325" s="35"/>
      <c r="EIR325" s="35"/>
      <c r="EIS325" s="15"/>
      <c r="EIU325" s="13"/>
      <c r="EIV325" s="35"/>
      <c r="EIW325" s="35"/>
      <c r="EIX325" s="15"/>
      <c r="EIZ325" s="13"/>
      <c r="EJA325" s="35"/>
      <c r="EJB325" s="35"/>
      <c r="EJC325" s="15"/>
      <c r="EJE325" s="13"/>
      <c r="EJF325" s="35"/>
      <c r="EJG325" s="35"/>
      <c r="EJH325" s="15"/>
      <c r="EJJ325" s="13"/>
      <c r="EJK325" s="35"/>
      <c r="EJL325" s="35"/>
      <c r="EJM325" s="15"/>
      <c r="EJO325" s="13"/>
      <c r="EJP325" s="35"/>
      <c r="EJQ325" s="35"/>
      <c r="EJR325" s="15"/>
      <c r="EJT325" s="13"/>
      <c r="EJU325" s="35"/>
      <c r="EJV325" s="35"/>
      <c r="EJW325" s="15"/>
      <c r="EJY325" s="13"/>
      <c r="EJZ325" s="35"/>
      <c r="EKA325" s="35"/>
      <c r="EKB325" s="15"/>
      <c r="EKD325" s="13"/>
      <c r="EKE325" s="35"/>
      <c r="EKF325" s="35"/>
      <c r="EKG325" s="15"/>
      <c r="EKI325" s="13"/>
      <c r="EKJ325" s="35"/>
      <c r="EKK325" s="35"/>
      <c r="EKL325" s="15"/>
      <c r="EKN325" s="13"/>
      <c r="EKO325" s="35"/>
      <c r="EKP325" s="35"/>
      <c r="EKQ325" s="15"/>
      <c r="EKS325" s="13"/>
      <c r="EKT325" s="35"/>
      <c r="EKU325" s="35"/>
      <c r="EKV325" s="15"/>
      <c r="EKX325" s="13"/>
      <c r="EKY325" s="35"/>
      <c r="EKZ325" s="35"/>
      <c r="ELA325" s="15"/>
      <c r="ELC325" s="13"/>
      <c r="ELD325" s="35"/>
      <c r="ELE325" s="35"/>
      <c r="ELF325" s="15"/>
      <c r="ELH325" s="13"/>
      <c r="ELI325" s="35"/>
      <c r="ELJ325" s="35"/>
      <c r="ELK325" s="15"/>
      <c r="ELM325" s="13"/>
      <c r="ELN325" s="35"/>
      <c r="ELO325" s="35"/>
      <c r="ELP325" s="15"/>
      <c r="ELR325" s="13"/>
      <c r="ELS325" s="35"/>
      <c r="ELT325" s="35"/>
      <c r="ELU325" s="15"/>
      <c r="ELW325" s="13"/>
      <c r="ELX325" s="35"/>
      <c r="ELY325" s="35"/>
      <c r="ELZ325" s="15"/>
      <c r="EMB325" s="13"/>
      <c r="EMC325" s="35"/>
      <c r="EMD325" s="35"/>
      <c r="EME325" s="15"/>
      <c r="EMG325" s="13"/>
      <c r="EMH325" s="35"/>
      <c r="EMI325" s="35"/>
      <c r="EMJ325" s="15"/>
      <c r="EML325" s="13"/>
      <c r="EMM325" s="35"/>
      <c r="EMN325" s="35"/>
      <c r="EMO325" s="15"/>
      <c r="EMQ325" s="13"/>
      <c r="EMR325" s="35"/>
      <c r="EMS325" s="35"/>
      <c r="EMT325" s="15"/>
      <c r="EMV325" s="13"/>
      <c r="EMW325" s="35"/>
      <c r="EMX325" s="35"/>
      <c r="EMY325" s="15"/>
      <c r="ENA325" s="13"/>
      <c r="ENB325" s="35"/>
      <c r="ENC325" s="35"/>
      <c r="END325" s="15"/>
      <c r="ENF325" s="13"/>
      <c r="ENG325" s="35"/>
      <c r="ENH325" s="35"/>
      <c r="ENI325" s="15"/>
      <c r="ENK325" s="13"/>
      <c r="ENL325" s="35"/>
      <c r="ENM325" s="35"/>
      <c r="ENN325" s="15"/>
      <c r="ENP325" s="13"/>
      <c r="ENQ325" s="35"/>
      <c r="ENR325" s="35"/>
      <c r="ENS325" s="15"/>
      <c r="ENU325" s="13"/>
      <c r="ENV325" s="35"/>
      <c r="ENW325" s="35"/>
      <c r="ENX325" s="15"/>
      <c r="ENZ325" s="13"/>
      <c r="EOA325" s="35"/>
      <c r="EOB325" s="35"/>
      <c r="EOC325" s="15"/>
      <c r="EOE325" s="13"/>
      <c r="EOF325" s="35"/>
      <c r="EOG325" s="35"/>
      <c r="EOH325" s="15"/>
      <c r="EOJ325" s="13"/>
      <c r="EOK325" s="35"/>
      <c r="EOL325" s="35"/>
      <c r="EOM325" s="15"/>
      <c r="EOO325" s="13"/>
      <c r="EOP325" s="35"/>
      <c r="EOQ325" s="35"/>
      <c r="EOR325" s="15"/>
      <c r="EOT325" s="13"/>
      <c r="EOU325" s="35"/>
      <c r="EOV325" s="35"/>
      <c r="EOW325" s="15"/>
      <c r="EOY325" s="13"/>
      <c r="EOZ325" s="35"/>
      <c r="EPA325" s="35"/>
      <c r="EPB325" s="15"/>
      <c r="EPD325" s="13"/>
      <c r="EPE325" s="35"/>
      <c r="EPF325" s="35"/>
      <c r="EPG325" s="15"/>
      <c r="EPI325" s="13"/>
      <c r="EPJ325" s="35"/>
      <c r="EPK325" s="35"/>
      <c r="EPL325" s="15"/>
      <c r="EPN325" s="13"/>
      <c r="EPO325" s="35"/>
      <c r="EPP325" s="35"/>
      <c r="EPQ325" s="15"/>
      <c r="EPS325" s="13"/>
      <c r="EPT325" s="35"/>
      <c r="EPU325" s="35"/>
      <c r="EPV325" s="15"/>
      <c r="EPX325" s="13"/>
      <c r="EPY325" s="35"/>
      <c r="EPZ325" s="35"/>
      <c r="EQA325" s="15"/>
      <c r="EQC325" s="13"/>
      <c r="EQD325" s="35"/>
      <c r="EQE325" s="35"/>
      <c r="EQF325" s="15"/>
      <c r="EQH325" s="13"/>
      <c r="EQI325" s="35"/>
      <c r="EQJ325" s="35"/>
      <c r="EQK325" s="15"/>
      <c r="EQM325" s="13"/>
      <c r="EQN325" s="35"/>
      <c r="EQO325" s="35"/>
      <c r="EQP325" s="15"/>
      <c r="EQR325" s="13"/>
      <c r="EQS325" s="35"/>
      <c r="EQT325" s="35"/>
      <c r="EQU325" s="15"/>
      <c r="EQW325" s="13"/>
      <c r="EQX325" s="35"/>
      <c r="EQY325" s="35"/>
      <c r="EQZ325" s="15"/>
      <c r="ERB325" s="13"/>
      <c r="ERC325" s="35"/>
      <c r="ERD325" s="35"/>
      <c r="ERE325" s="15"/>
      <c r="ERG325" s="13"/>
      <c r="ERH325" s="35"/>
      <c r="ERI325" s="35"/>
      <c r="ERJ325" s="15"/>
      <c r="ERL325" s="13"/>
      <c r="ERM325" s="35"/>
      <c r="ERN325" s="35"/>
      <c r="ERO325" s="15"/>
      <c r="ERQ325" s="13"/>
      <c r="ERR325" s="35"/>
      <c r="ERS325" s="35"/>
      <c r="ERT325" s="15"/>
      <c r="ERV325" s="13"/>
      <c r="ERW325" s="35"/>
      <c r="ERX325" s="35"/>
      <c r="ERY325" s="15"/>
      <c r="ESA325" s="13"/>
      <c r="ESB325" s="35"/>
      <c r="ESC325" s="35"/>
      <c r="ESD325" s="15"/>
      <c r="ESF325" s="13"/>
      <c r="ESG325" s="35"/>
      <c r="ESH325" s="35"/>
      <c r="ESI325" s="15"/>
      <c r="ESK325" s="13"/>
      <c r="ESL325" s="35"/>
      <c r="ESM325" s="35"/>
      <c r="ESN325" s="15"/>
      <c r="ESP325" s="13"/>
      <c r="ESQ325" s="35"/>
      <c r="ESR325" s="35"/>
      <c r="ESS325" s="15"/>
      <c r="ESU325" s="13"/>
      <c r="ESV325" s="35"/>
      <c r="ESW325" s="35"/>
      <c r="ESX325" s="15"/>
      <c r="ESZ325" s="13"/>
      <c r="ETA325" s="35"/>
      <c r="ETB325" s="35"/>
      <c r="ETC325" s="15"/>
      <c r="ETE325" s="13"/>
      <c r="ETF325" s="35"/>
      <c r="ETG325" s="35"/>
      <c r="ETH325" s="15"/>
      <c r="ETJ325" s="13"/>
      <c r="ETK325" s="35"/>
      <c r="ETL325" s="35"/>
      <c r="ETM325" s="15"/>
      <c r="ETO325" s="13"/>
      <c r="ETP325" s="35"/>
      <c r="ETQ325" s="35"/>
      <c r="ETR325" s="15"/>
      <c r="ETT325" s="13"/>
      <c r="ETU325" s="35"/>
      <c r="ETV325" s="35"/>
      <c r="ETW325" s="15"/>
      <c r="ETY325" s="13"/>
      <c r="ETZ325" s="35"/>
      <c r="EUA325" s="35"/>
      <c r="EUB325" s="15"/>
      <c r="EUD325" s="13"/>
      <c r="EUE325" s="35"/>
      <c r="EUF325" s="35"/>
      <c r="EUG325" s="15"/>
      <c r="EUI325" s="13"/>
      <c r="EUJ325" s="35"/>
      <c r="EUK325" s="35"/>
      <c r="EUL325" s="15"/>
      <c r="EUN325" s="13"/>
      <c r="EUO325" s="35"/>
      <c r="EUP325" s="35"/>
      <c r="EUQ325" s="15"/>
      <c r="EUS325" s="13"/>
      <c r="EUT325" s="35"/>
      <c r="EUU325" s="35"/>
      <c r="EUV325" s="15"/>
      <c r="EUX325" s="13"/>
      <c r="EUY325" s="35"/>
      <c r="EUZ325" s="35"/>
      <c r="EVA325" s="15"/>
      <c r="EVC325" s="13"/>
      <c r="EVD325" s="35"/>
      <c r="EVE325" s="35"/>
      <c r="EVF325" s="15"/>
      <c r="EVH325" s="13"/>
      <c r="EVI325" s="35"/>
      <c r="EVJ325" s="35"/>
      <c r="EVK325" s="15"/>
      <c r="EVM325" s="13"/>
      <c r="EVN325" s="35"/>
      <c r="EVO325" s="35"/>
      <c r="EVP325" s="15"/>
      <c r="EVR325" s="13"/>
      <c r="EVS325" s="35"/>
      <c r="EVT325" s="35"/>
      <c r="EVU325" s="15"/>
      <c r="EVW325" s="13"/>
      <c r="EVX325" s="35"/>
      <c r="EVY325" s="35"/>
      <c r="EVZ325" s="15"/>
      <c r="EWB325" s="13"/>
      <c r="EWC325" s="35"/>
      <c r="EWD325" s="35"/>
      <c r="EWE325" s="15"/>
      <c r="EWG325" s="13"/>
      <c r="EWH325" s="35"/>
      <c r="EWI325" s="35"/>
      <c r="EWJ325" s="15"/>
      <c r="EWL325" s="13"/>
      <c r="EWM325" s="35"/>
      <c r="EWN325" s="35"/>
      <c r="EWO325" s="15"/>
      <c r="EWQ325" s="13"/>
      <c r="EWR325" s="35"/>
      <c r="EWS325" s="35"/>
      <c r="EWT325" s="15"/>
      <c r="EWV325" s="13"/>
      <c r="EWW325" s="35"/>
      <c r="EWX325" s="35"/>
      <c r="EWY325" s="15"/>
      <c r="EXA325" s="13"/>
      <c r="EXB325" s="35"/>
      <c r="EXC325" s="35"/>
      <c r="EXD325" s="15"/>
      <c r="EXF325" s="13"/>
      <c r="EXG325" s="35"/>
      <c r="EXH325" s="35"/>
      <c r="EXI325" s="15"/>
      <c r="EXK325" s="13"/>
      <c r="EXL325" s="35"/>
      <c r="EXM325" s="35"/>
      <c r="EXN325" s="15"/>
      <c r="EXP325" s="13"/>
      <c r="EXQ325" s="35"/>
      <c r="EXR325" s="35"/>
      <c r="EXS325" s="15"/>
      <c r="EXU325" s="13"/>
      <c r="EXV325" s="35"/>
      <c r="EXW325" s="35"/>
      <c r="EXX325" s="15"/>
      <c r="EXZ325" s="13"/>
      <c r="EYA325" s="35"/>
      <c r="EYB325" s="35"/>
      <c r="EYC325" s="15"/>
      <c r="EYE325" s="13"/>
      <c r="EYF325" s="35"/>
      <c r="EYG325" s="35"/>
      <c r="EYH325" s="15"/>
      <c r="EYJ325" s="13"/>
      <c r="EYK325" s="35"/>
      <c r="EYL325" s="35"/>
      <c r="EYM325" s="15"/>
      <c r="EYO325" s="13"/>
      <c r="EYP325" s="35"/>
      <c r="EYQ325" s="35"/>
      <c r="EYR325" s="15"/>
      <c r="EYT325" s="13"/>
      <c r="EYU325" s="35"/>
      <c r="EYV325" s="35"/>
      <c r="EYW325" s="15"/>
      <c r="EYY325" s="13"/>
      <c r="EYZ325" s="35"/>
      <c r="EZA325" s="35"/>
      <c r="EZB325" s="15"/>
      <c r="EZD325" s="13"/>
      <c r="EZE325" s="35"/>
      <c r="EZF325" s="35"/>
      <c r="EZG325" s="15"/>
      <c r="EZI325" s="13"/>
      <c r="EZJ325" s="35"/>
      <c r="EZK325" s="35"/>
      <c r="EZL325" s="15"/>
      <c r="EZN325" s="13"/>
      <c r="EZO325" s="35"/>
      <c r="EZP325" s="35"/>
      <c r="EZQ325" s="15"/>
      <c r="EZS325" s="13"/>
      <c r="EZT325" s="35"/>
      <c r="EZU325" s="35"/>
      <c r="EZV325" s="15"/>
      <c r="EZX325" s="13"/>
      <c r="EZY325" s="35"/>
      <c r="EZZ325" s="35"/>
      <c r="FAA325" s="15"/>
      <c r="FAC325" s="13"/>
      <c r="FAD325" s="35"/>
      <c r="FAE325" s="35"/>
      <c r="FAF325" s="15"/>
      <c r="FAH325" s="13"/>
      <c r="FAI325" s="35"/>
      <c r="FAJ325" s="35"/>
      <c r="FAK325" s="15"/>
      <c r="FAM325" s="13"/>
      <c r="FAN325" s="35"/>
      <c r="FAO325" s="35"/>
      <c r="FAP325" s="15"/>
      <c r="FAR325" s="13"/>
      <c r="FAS325" s="35"/>
      <c r="FAT325" s="35"/>
      <c r="FAU325" s="15"/>
      <c r="FAW325" s="13"/>
      <c r="FAX325" s="35"/>
      <c r="FAY325" s="35"/>
      <c r="FAZ325" s="15"/>
      <c r="FBB325" s="13"/>
      <c r="FBC325" s="35"/>
      <c r="FBD325" s="35"/>
      <c r="FBE325" s="15"/>
      <c r="FBG325" s="13"/>
      <c r="FBH325" s="35"/>
      <c r="FBI325" s="35"/>
      <c r="FBJ325" s="15"/>
      <c r="FBL325" s="13"/>
      <c r="FBM325" s="35"/>
      <c r="FBN325" s="35"/>
      <c r="FBO325" s="15"/>
      <c r="FBQ325" s="13"/>
      <c r="FBR325" s="35"/>
      <c r="FBS325" s="35"/>
      <c r="FBT325" s="15"/>
      <c r="FBV325" s="13"/>
      <c r="FBW325" s="35"/>
      <c r="FBX325" s="35"/>
      <c r="FBY325" s="15"/>
      <c r="FCA325" s="13"/>
      <c r="FCB325" s="35"/>
      <c r="FCC325" s="35"/>
      <c r="FCD325" s="15"/>
      <c r="FCF325" s="13"/>
      <c r="FCG325" s="35"/>
      <c r="FCH325" s="35"/>
      <c r="FCI325" s="15"/>
      <c r="FCK325" s="13"/>
      <c r="FCL325" s="35"/>
      <c r="FCM325" s="35"/>
      <c r="FCN325" s="15"/>
      <c r="FCP325" s="13"/>
      <c r="FCQ325" s="35"/>
      <c r="FCR325" s="35"/>
      <c r="FCS325" s="15"/>
      <c r="FCU325" s="13"/>
      <c r="FCV325" s="35"/>
      <c r="FCW325" s="35"/>
      <c r="FCX325" s="15"/>
      <c r="FCZ325" s="13"/>
      <c r="FDA325" s="35"/>
      <c r="FDB325" s="35"/>
      <c r="FDC325" s="15"/>
      <c r="FDE325" s="13"/>
      <c r="FDF325" s="35"/>
      <c r="FDG325" s="35"/>
      <c r="FDH325" s="15"/>
      <c r="FDJ325" s="13"/>
      <c r="FDK325" s="35"/>
      <c r="FDL325" s="35"/>
      <c r="FDM325" s="15"/>
      <c r="FDO325" s="13"/>
      <c r="FDP325" s="35"/>
      <c r="FDQ325" s="35"/>
      <c r="FDR325" s="15"/>
      <c r="FDT325" s="13"/>
      <c r="FDU325" s="35"/>
      <c r="FDV325" s="35"/>
      <c r="FDW325" s="15"/>
      <c r="FDY325" s="13"/>
      <c r="FDZ325" s="35"/>
      <c r="FEA325" s="35"/>
      <c r="FEB325" s="15"/>
      <c r="FED325" s="13"/>
      <c r="FEE325" s="35"/>
      <c r="FEF325" s="35"/>
      <c r="FEG325" s="15"/>
      <c r="FEI325" s="13"/>
      <c r="FEJ325" s="35"/>
      <c r="FEK325" s="35"/>
      <c r="FEL325" s="15"/>
      <c r="FEN325" s="13"/>
      <c r="FEO325" s="35"/>
      <c r="FEP325" s="35"/>
      <c r="FEQ325" s="15"/>
      <c r="FES325" s="13"/>
      <c r="FET325" s="35"/>
      <c r="FEU325" s="35"/>
      <c r="FEV325" s="15"/>
      <c r="FEX325" s="13"/>
      <c r="FEY325" s="35"/>
      <c r="FEZ325" s="35"/>
      <c r="FFA325" s="15"/>
      <c r="FFC325" s="13"/>
      <c r="FFD325" s="35"/>
      <c r="FFE325" s="35"/>
      <c r="FFF325" s="15"/>
      <c r="FFH325" s="13"/>
      <c r="FFI325" s="35"/>
      <c r="FFJ325" s="35"/>
      <c r="FFK325" s="15"/>
      <c r="FFM325" s="13"/>
      <c r="FFN325" s="35"/>
      <c r="FFO325" s="35"/>
      <c r="FFP325" s="15"/>
      <c r="FFR325" s="13"/>
      <c r="FFS325" s="35"/>
      <c r="FFT325" s="35"/>
      <c r="FFU325" s="15"/>
      <c r="FFW325" s="13"/>
      <c r="FFX325" s="35"/>
      <c r="FFY325" s="35"/>
      <c r="FFZ325" s="15"/>
      <c r="FGB325" s="13"/>
      <c r="FGC325" s="35"/>
      <c r="FGD325" s="35"/>
      <c r="FGE325" s="15"/>
      <c r="FGG325" s="13"/>
      <c r="FGH325" s="35"/>
      <c r="FGI325" s="35"/>
      <c r="FGJ325" s="15"/>
      <c r="FGL325" s="13"/>
      <c r="FGM325" s="35"/>
      <c r="FGN325" s="35"/>
      <c r="FGO325" s="15"/>
      <c r="FGQ325" s="13"/>
      <c r="FGR325" s="35"/>
      <c r="FGS325" s="35"/>
      <c r="FGT325" s="15"/>
      <c r="FGV325" s="13"/>
      <c r="FGW325" s="35"/>
      <c r="FGX325" s="35"/>
      <c r="FGY325" s="15"/>
      <c r="FHA325" s="13"/>
      <c r="FHB325" s="35"/>
      <c r="FHC325" s="35"/>
      <c r="FHD325" s="15"/>
      <c r="FHF325" s="13"/>
      <c r="FHG325" s="35"/>
      <c r="FHH325" s="35"/>
      <c r="FHI325" s="15"/>
      <c r="FHK325" s="13"/>
      <c r="FHL325" s="35"/>
      <c r="FHM325" s="35"/>
      <c r="FHN325" s="15"/>
      <c r="FHP325" s="13"/>
      <c r="FHQ325" s="35"/>
      <c r="FHR325" s="35"/>
      <c r="FHS325" s="15"/>
      <c r="FHU325" s="13"/>
      <c r="FHV325" s="35"/>
      <c r="FHW325" s="35"/>
      <c r="FHX325" s="15"/>
      <c r="FHZ325" s="13"/>
      <c r="FIA325" s="35"/>
      <c r="FIB325" s="35"/>
      <c r="FIC325" s="15"/>
      <c r="FIE325" s="13"/>
      <c r="FIF325" s="35"/>
      <c r="FIG325" s="35"/>
      <c r="FIH325" s="15"/>
      <c r="FIJ325" s="13"/>
      <c r="FIK325" s="35"/>
      <c r="FIL325" s="35"/>
      <c r="FIM325" s="15"/>
      <c r="FIO325" s="13"/>
      <c r="FIP325" s="35"/>
      <c r="FIQ325" s="35"/>
      <c r="FIR325" s="15"/>
      <c r="FIT325" s="13"/>
      <c r="FIU325" s="35"/>
      <c r="FIV325" s="35"/>
      <c r="FIW325" s="15"/>
      <c r="FIY325" s="13"/>
      <c r="FIZ325" s="35"/>
      <c r="FJA325" s="35"/>
      <c r="FJB325" s="15"/>
      <c r="FJD325" s="13"/>
      <c r="FJE325" s="35"/>
      <c r="FJF325" s="35"/>
      <c r="FJG325" s="15"/>
      <c r="FJI325" s="13"/>
      <c r="FJJ325" s="35"/>
      <c r="FJK325" s="35"/>
      <c r="FJL325" s="15"/>
      <c r="FJN325" s="13"/>
      <c r="FJO325" s="35"/>
      <c r="FJP325" s="35"/>
      <c r="FJQ325" s="15"/>
      <c r="FJS325" s="13"/>
      <c r="FJT325" s="35"/>
      <c r="FJU325" s="35"/>
      <c r="FJV325" s="15"/>
      <c r="FJX325" s="13"/>
      <c r="FJY325" s="35"/>
      <c r="FJZ325" s="35"/>
      <c r="FKA325" s="15"/>
      <c r="FKC325" s="13"/>
      <c r="FKD325" s="35"/>
      <c r="FKE325" s="35"/>
      <c r="FKF325" s="15"/>
      <c r="FKH325" s="13"/>
      <c r="FKI325" s="35"/>
      <c r="FKJ325" s="35"/>
      <c r="FKK325" s="15"/>
      <c r="FKM325" s="13"/>
      <c r="FKN325" s="35"/>
      <c r="FKO325" s="35"/>
      <c r="FKP325" s="15"/>
      <c r="FKR325" s="13"/>
      <c r="FKS325" s="35"/>
      <c r="FKT325" s="35"/>
      <c r="FKU325" s="15"/>
      <c r="FKW325" s="13"/>
      <c r="FKX325" s="35"/>
      <c r="FKY325" s="35"/>
      <c r="FKZ325" s="15"/>
      <c r="FLB325" s="13"/>
      <c r="FLC325" s="35"/>
      <c r="FLD325" s="35"/>
      <c r="FLE325" s="15"/>
      <c r="FLG325" s="13"/>
      <c r="FLH325" s="35"/>
      <c r="FLI325" s="35"/>
      <c r="FLJ325" s="15"/>
      <c r="FLL325" s="13"/>
      <c r="FLM325" s="35"/>
      <c r="FLN325" s="35"/>
      <c r="FLO325" s="15"/>
      <c r="FLQ325" s="13"/>
      <c r="FLR325" s="35"/>
      <c r="FLS325" s="35"/>
      <c r="FLT325" s="15"/>
      <c r="FLV325" s="13"/>
      <c r="FLW325" s="35"/>
      <c r="FLX325" s="35"/>
      <c r="FLY325" s="15"/>
      <c r="FMA325" s="13"/>
      <c r="FMB325" s="35"/>
      <c r="FMC325" s="35"/>
      <c r="FMD325" s="15"/>
      <c r="FMF325" s="13"/>
      <c r="FMG325" s="35"/>
      <c r="FMH325" s="35"/>
      <c r="FMI325" s="15"/>
      <c r="FMK325" s="13"/>
      <c r="FML325" s="35"/>
      <c r="FMM325" s="35"/>
      <c r="FMN325" s="15"/>
      <c r="FMP325" s="13"/>
      <c r="FMQ325" s="35"/>
      <c r="FMR325" s="35"/>
      <c r="FMS325" s="15"/>
      <c r="FMU325" s="13"/>
      <c r="FMV325" s="35"/>
      <c r="FMW325" s="35"/>
      <c r="FMX325" s="15"/>
      <c r="FMZ325" s="13"/>
      <c r="FNA325" s="35"/>
      <c r="FNB325" s="35"/>
      <c r="FNC325" s="15"/>
      <c r="FNE325" s="13"/>
      <c r="FNF325" s="35"/>
      <c r="FNG325" s="35"/>
      <c r="FNH325" s="15"/>
      <c r="FNJ325" s="13"/>
      <c r="FNK325" s="35"/>
      <c r="FNL325" s="35"/>
      <c r="FNM325" s="15"/>
      <c r="FNO325" s="13"/>
      <c r="FNP325" s="35"/>
      <c r="FNQ325" s="35"/>
      <c r="FNR325" s="15"/>
      <c r="FNT325" s="13"/>
      <c r="FNU325" s="35"/>
      <c r="FNV325" s="35"/>
      <c r="FNW325" s="15"/>
      <c r="FNY325" s="13"/>
      <c r="FNZ325" s="35"/>
      <c r="FOA325" s="35"/>
      <c r="FOB325" s="15"/>
      <c r="FOD325" s="13"/>
      <c r="FOE325" s="35"/>
      <c r="FOF325" s="35"/>
      <c r="FOG325" s="15"/>
      <c r="FOI325" s="13"/>
      <c r="FOJ325" s="35"/>
      <c r="FOK325" s="35"/>
      <c r="FOL325" s="15"/>
      <c r="FON325" s="13"/>
      <c r="FOO325" s="35"/>
      <c r="FOP325" s="35"/>
      <c r="FOQ325" s="15"/>
      <c r="FOS325" s="13"/>
      <c r="FOT325" s="35"/>
      <c r="FOU325" s="35"/>
      <c r="FOV325" s="15"/>
      <c r="FOX325" s="13"/>
      <c r="FOY325" s="35"/>
      <c r="FOZ325" s="35"/>
      <c r="FPA325" s="15"/>
      <c r="FPC325" s="13"/>
      <c r="FPD325" s="35"/>
      <c r="FPE325" s="35"/>
      <c r="FPF325" s="15"/>
      <c r="FPH325" s="13"/>
      <c r="FPI325" s="35"/>
      <c r="FPJ325" s="35"/>
      <c r="FPK325" s="15"/>
      <c r="FPM325" s="13"/>
      <c r="FPN325" s="35"/>
      <c r="FPO325" s="35"/>
      <c r="FPP325" s="15"/>
      <c r="FPR325" s="13"/>
      <c r="FPS325" s="35"/>
      <c r="FPT325" s="35"/>
      <c r="FPU325" s="15"/>
      <c r="FPW325" s="13"/>
      <c r="FPX325" s="35"/>
      <c r="FPY325" s="35"/>
      <c r="FPZ325" s="15"/>
      <c r="FQB325" s="13"/>
      <c r="FQC325" s="35"/>
      <c r="FQD325" s="35"/>
      <c r="FQE325" s="15"/>
      <c r="FQG325" s="13"/>
      <c r="FQH325" s="35"/>
      <c r="FQI325" s="35"/>
      <c r="FQJ325" s="15"/>
      <c r="FQL325" s="13"/>
      <c r="FQM325" s="35"/>
      <c r="FQN325" s="35"/>
      <c r="FQO325" s="15"/>
      <c r="FQQ325" s="13"/>
      <c r="FQR325" s="35"/>
      <c r="FQS325" s="35"/>
      <c r="FQT325" s="15"/>
      <c r="FQV325" s="13"/>
      <c r="FQW325" s="35"/>
      <c r="FQX325" s="35"/>
      <c r="FQY325" s="15"/>
      <c r="FRA325" s="13"/>
      <c r="FRB325" s="35"/>
      <c r="FRC325" s="35"/>
      <c r="FRD325" s="15"/>
      <c r="FRF325" s="13"/>
      <c r="FRG325" s="35"/>
      <c r="FRH325" s="35"/>
      <c r="FRI325" s="15"/>
      <c r="FRK325" s="13"/>
      <c r="FRL325" s="35"/>
      <c r="FRM325" s="35"/>
      <c r="FRN325" s="15"/>
      <c r="FRP325" s="13"/>
      <c r="FRQ325" s="35"/>
      <c r="FRR325" s="35"/>
      <c r="FRS325" s="15"/>
      <c r="FRU325" s="13"/>
      <c r="FRV325" s="35"/>
      <c r="FRW325" s="35"/>
      <c r="FRX325" s="15"/>
      <c r="FRZ325" s="13"/>
      <c r="FSA325" s="35"/>
      <c r="FSB325" s="35"/>
      <c r="FSC325" s="15"/>
      <c r="FSE325" s="13"/>
      <c r="FSF325" s="35"/>
      <c r="FSG325" s="35"/>
      <c r="FSH325" s="15"/>
      <c r="FSJ325" s="13"/>
      <c r="FSK325" s="35"/>
      <c r="FSL325" s="35"/>
      <c r="FSM325" s="15"/>
      <c r="FSO325" s="13"/>
      <c r="FSP325" s="35"/>
      <c r="FSQ325" s="35"/>
      <c r="FSR325" s="15"/>
      <c r="FST325" s="13"/>
      <c r="FSU325" s="35"/>
      <c r="FSV325" s="35"/>
      <c r="FSW325" s="15"/>
      <c r="FSY325" s="13"/>
      <c r="FSZ325" s="35"/>
      <c r="FTA325" s="35"/>
      <c r="FTB325" s="15"/>
      <c r="FTD325" s="13"/>
      <c r="FTE325" s="35"/>
      <c r="FTF325" s="35"/>
      <c r="FTG325" s="15"/>
      <c r="FTI325" s="13"/>
      <c r="FTJ325" s="35"/>
      <c r="FTK325" s="35"/>
      <c r="FTL325" s="15"/>
      <c r="FTN325" s="13"/>
      <c r="FTO325" s="35"/>
      <c r="FTP325" s="35"/>
      <c r="FTQ325" s="15"/>
      <c r="FTS325" s="13"/>
      <c r="FTT325" s="35"/>
      <c r="FTU325" s="35"/>
      <c r="FTV325" s="15"/>
      <c r="FTX325" s="13"/>
      <c r="FTY325" s="35"/>
      <c r="FTZ325" s="35"/>
      <c r="FUA325" s="15"/>
      <c r="FUC325" s="13"/>
      <c r="FUD325" s="35"/>
      <c r="FUE325" s="35"/>
      <c r="FUF325" s="15"/>
      <c r="FUH325" s="13"/>
      <c r="FUI325" s="35"/>
      <c r="FUJ325" s="35"/>
      <c r="FUK325" s="15"/>
      <c r="FUM325" s="13"/>
      <c r="FUN325" s="35"/>
      <c r="FUO325" s="35"/>
      <c r="FUP325" s="15"/>
      <c r="FUR325" s="13"/>
      <c r="FUS325" s="35"/>
      <c r="FUT325" s="35"/>
      <c r="FUU325" s="15"/>
      <c r="FUW325" s="13"/>
      <c r="FUX325" s="35"/>
      <c r="FUY325" s="35"/>
      <c r="FUZ325" s="15"/>
      <c r="FVB325" s="13"/>
      <c r="FVC325" s="35"/>
      <c r="FVD325" s="35"/>
      <c r="FVE325" s="15"/>
      <c r="FVG325" s="13"/>
      <c r="FVH325" s="35"/>
      <c r="FVI325" s="35"/>
      <c r="FVJ325" s="15"/>
      <c r="FVL325" s="13"/>
      <c r="FVM325" s="35"/>
      <c r="FVN325" s="35"/>
      <c r="FVO325" s="15"/>
      <c r="FVQ325" s="13"/>
      <c r="FVR325" s="35"/>
      <c r="FVS325" s="35"/>
      <c r="FVT325" s="15"/>
      <c r="FVV325" s="13"/>
      <c r="FVW325" s="35"/>
      <c r="FVX325" s="35"/>
      <c r="FVY325" s="15"/>
      <c r="FWA325" s="13"/>
      <c r="FWB325" s="35"/>
      <c r="FWC325" s="35"/>
      <c r="FWD325" s="15"/>
      <c r="FWF325" s="13"/>
      <c r="FWG325" s="35"/>
      <c r="FWH325" s="35"/>
      <c r="FWI325" s="15"/>
      <c r="FWK325" s="13"/>
      <c r="FWL325" s="35"/>
      <c r="FWM325" s="35"/>
      <c r="FWN325" s="15"/>
      <c r="FWP325" s="13"/>
      <c r="FWQ325" s="35"/>
      <c r="FWR325" s="35"/>
      <c r="FWS325" s="15"/>
      <c r="FWU325" s="13"/>
      <c r="FWV325" s="35"/>
      <c r="FWW325" s="35"/>
      <c r="FWX325" s="15"/>
      <c r="FWZ325" s="13"/>
      <c r="FXA325" s="35"/>
      <c r="FXB325" s="35"/>
      <c r="FXC325" s="15"/>
      <c r="FXE325" s="13"/>
      <c r="FXF325" s="35"/>
      <c r="FXG325" s="35"/>
      <c r="FXH325" s="15"/>
      <c r="FXJ325" s="13"/>
      <c r="FXK325" s="35"/>
      <c r="FXL325" s="35"/>
      <c r="FXM325" s="15"/>
      <c r="FXO325" s="13"/>
      <c r="FXP325" s="35"/>
      <c r="FXQ325" s="35"/>
      <c r="FXR325" s="15"/>
      <c r="FXT325" s="13"/>
      <c r="FXU325" s="35"/>
      <c r="FXV325" s="35"/>
      <c r="FXW325" s="15"/>
      <c r="FXY325" s="13"/>
      <c r="FXZ325" s="35"/>
      <c r="FYA325" s="35"/>
      <c r="FYB325" s="15"/>
      <c r="FYD325" s="13"/>
      <c r="FYE325" s="35"/>
      <c r="FYF325" s="35"/>
      <c r="FYG325" s="15"/>
      <c r="FYI325" s="13"/>
      <c r="FYJ325" s="35"/>
      <c r="FYK325" s="35"/>
      <c r="FYL325" s="15"/>
      <c r="FYN325" s="13"/>
      <c r="FYO325" s="35"/>
      <c r="FYP325" s="35"/>
      <c r="FYQ325" s="15"/>
      <c r="FYS325" s="13"/>
      <c r="FYT325" s="35"/>
      <c r="FYU325" s="35"/>
      <c r="FYV325" s="15"/>
      <c r="FYX325" s="13"/>
      <c r="FYY325" s="35"/>
      <c r="FYZ325" s="35"/>
      <c r="FZA325" s="15"/>
      <c r="FZC325" s="13"/>
      <c r="FZD325" s="35"/>
      <c r="FZE325" s="35"/>
      <c r="FZF325" s="15"/>
      <c r="FZH325" s="13"/>
      <c r="FZI325" s="35"/>
      <c r="FZJ325" s="35"/>
      <c r="FZK325" s="15"/>
      <c r="FZM325" s="13"/>
      <c r="FZN325" s="35"/>
      <c r="FZO325" s="35"/>
      <c r="FZP325" s="15"/>
      <c r="FZR325" s="13"/>
      <c r="FZS325" s="35"/>
      <c r="FZT325" s="35"/>
      <c r="FZU325" s="15"/>
      <c r="FZW325" s="13"/>
      <c r="FZX325" s="35"/>
      <c r="FZY325" s="35"/>
      <c r="FZZ325" s="15"/>
      <c r="GAB325" s="13"/>
      <c r="GAC325" s="35"/>
      <c r="GAD325" s="35"/>
      <c r="GAE325" s="15"/>
      <c r="GAG325" s="13"/>
      <c r="GAH325" s="35"/>
      <c r="GAI325" s="35"/>
      <c r="GAJ325" s="15"/>
      <c r="GAL325" s="13"/>
      <c r="GAM325" s="35"/>
      <c r="GAN325" s="35"/>
      <c r="GAO325" s="15"/>
      <c r="GAQ325" s="13"/>
      <c r="GAR325" s="35"/>
      <c r="GAS325" s="35"/>
      <c r="GAT325" s="15"/>
      <c r="GAV325" s="13"/>
      <c r="GAW325" s="35"/>
      <c r="GAX325" s="35"/>
      <c r="GAY325" s="15"/>
      <c r="GBA325" s="13"/>
      <c r="GBB325" s="35"/>
      <c r="GBC325" s="35"/>
      <c r="GBD325" s="15"/>
      <c r="GBF325" s="13"/>
      <c r="GBG325" s="35"/>
      <c r="GBH325" s="35"/>
      <c r="GBI325" s="15"/>
      <c r="GBK325" s="13"/>
      <c r="GBL325" s="35"/>
      <c r="GBM325" s="35"/>
      <c r="GBN325" s="15"/>
      <c r="GBP325" s="13"/>
      <c r="GBQ325" s="35"/>
      <c r="GBR325" s="35"/>
      <c r="GBS325" s="15"/>
      <c r="GBU325" s="13"/>
      <c r="GBV325" s="35"/>
      <c r="GBW325" s="35"/>
      <c r="GBX325" s="15"/>
      <c r="GBZ325" s="13"/>
      <c r="GCA325" s="35"/>
      <c r="GCB325" s="35"/>
      <c r="GCC325" s="15"/>
      <c r="GCE325" s="13"/>
      <c r="GCF325" s="35"/>
      <c r="GCG325" s="35"/>
      <c r="GCH325" s="15"/>
      <c r="GCJ325" s="13"/>
      <c r="GCK325" s="35"/>
      <c r="GCL325" s="35"/>
      <c r="GCM325" s="15"/>
      <c r="GCO325" s="13"/>
      <c r="GCP325" s="35"/>
      <c r="GCQ325" s="35"/>
      <c r="GCR325" s="15"/>
      <c r="GCT325" s="13"/>
      <c r="GCU325" s="35"/>
      <c r="GCV325" s="35"/>
      <c r="GCW325" s="15"/>
      <c r="GCY325" s="13"/>
      <c r="GCZ325" s="35"/>
      <c r="GDA325" s="35"/>
      <c r="GDB325" s="15"/>
      <c r="GDD325" s="13"/>
      <c r="GDE325" s="35"/>
      <c r="GDF325" s="35"/>
      <c r="GDG325" s="15"/>
      <c r="GDI325" s="13"/>
      <c r="GDJ325" s="35"/>
      <c r="GDK325" s="35"/>
      <c r="GDL325" s="15"/>
      <c r="GDN325" s="13"/>
      <c r="GDO325" s="35"/>
      <c r="GDP325" s="35"/>
      <c r="GDQ325" s="15"/>
      <c r="GDS325" s="13"/>
      <c r="GDT325" s="35"/>
      <c r="GDU325" s="35"/>
      <c r="GDV325" s="15"/>
      <c r="GDX325" s="13"/>
      <c r="GDY325" s="35"/>
      <c r="GDZ325" s="35"/>
      <c r="GEA325" s="15"/>
      <c r="GEC325" s="13"/>
      <c r="GED325" s="35"/>
      <c r="GEE325" s="35"/>
      <c r="GEF325" s="15"/>
      <c r="GEH325" s="13"/>
      <c r="GEI325" s="35"/>
      <c r="GEJ325" s="35"/>
      <c r="GEK325" s="15"/>
      <c r="GEM325" s="13"/>
      <c r="GEN325" s="35"/>
      <c r="GEO325" s="35"/>
      <c r="GEP325" s="15"/>
      <c r="GER325" s="13"/>
      <c r="GES325" s="35"/>
      <c r="GET325" s="35"/>
      <c r="GEU325" s="15"/>
      <c r="GEW325" s="13"/>
      <c r="GEX325" s="35"/>
      <c r="GEY325" s="35"/>
      <c r="GEZ325" s="15"/>
      <c r="GFB325" s="13"/>
      <c r="GFC325" s="35"/>
      <c r="GFD325" s="35"/>
      <c r="GFE325" s="15"/>
      <c r="GFG325" s="13"/>
      <c r="GFH325" s="35"/>
      <c r="GFI325" s="35"/>
      <c r="GFJ325" s="15"/>
      <c r="GFL325" s="13"/>
      <c r="GFM325" s="35"/>
      <c r="GFN325" s="35"/>
      <c r="GFO325" s="15"/>
      <c r="GFQ325" s="13"/>
      <c r="GFR325" s="35"/>
      <c r="GFS325" s="35"/>
      <c r="GFT325" s="15"/>
      <c r="GFV325" s="13"/>
      <c r="GFW325" s="35"/>
      <c r="GFX325" s="35"/>
      <c r="GFY325" s="15"/>
      <c r="GGA325" s="13"/>
      <c r="GGB325" s="35"/>
      <c r="GGC325" s="35"/>
      <c r="GGD325" s="15"/>
      <c r="GGF325" s="13"/>
      <c r="GGG325" s="35"/>
      <c r="GGH325" s="35"/>
      <c r="GGI325" s="15"/>
      <c r="GGK325" s="13"/>
      <c r="GGL325" s="35"/>
      <c r="GGM325" s="35"/>
      <c r="GGN325" s="15"/>
      <c r="GGP325" s="13"/>
      <c r="GGQ325" s="35"/>
      <c r="GGR325" s="35"/>
      <c r="GGS325" s="15"/>
      <c r="GGU325" s="13"/>
      <c r="GGV325" s="35"/>
      <c r="GGW325" s="35"/>
      <c r="GGX325" s="15"/>
      <c r="GGZ325" s="13"/>
      <c r="GHA325" s="35"/>
      <c r="GHB325" s="35"/>
      <c r="GHC325" s="15"/>
      <c r="GHE325" s="13"/>
      <c r="GHF325" s="35"/>
      <c r="GHG325" s="35"/>
      <c r="GHH325" s="15"/>
      <c r="GHJ325" s="13"/>
      <c r="GHK325" s="35"/>
      <c r="GHL325" s="35"/>
      <c r="GHM325" s="15"/>
      <c r="GHO325" s="13"/>
      <c r="GHP325" s="35"/>
      <c r="GHQ325" s="35"/>
      <c r="GHR325" s="15"/>
      <c r="GHT325" s="13"/>
      <c r="GHU325" s="35"/>
      <c r="GHV325" s="35"/>
      <c r="GHW325" s="15"/>
      <c r="GHY325" s="13"/>
      <c r="GHZ325" s="35"/>
      <c r="GIA325" s="35"/>
      <c r="GIB325" s="15"/>
      <c r="GID325" s="13"/>
      <c r="GIE325" s="35"/>
      <c r="GIF325" s="35"/>
      <c r="GIG325" s="15"/>
      <c r="GII325" s="13"/>
      <c r="GIJ325" s="35"/>
      <c r="GIK325" s="35"/>
      <c r="GIL325" s="15"/>
      <c r="GIN325" s="13"/>
      <c r="GIO325" s="35"/>
      <c r="GIP325" s="35"/>
      <c r="GIQ325" s="15"/>
      <c r="GIS325" s="13"/>
      <c r="GIT325" s="35"/>
      <c r="GIU325" s="35"/>
      <c r="GIV325" s="15"/>
      <c r="GIX325" s="13"/>
      <c r="GIY325" s="35"/>
      <c r="GIZ325" s="35"/>
      <c r="GJA325" s="15"/>
      <c r="GJC325" s="13"/>
      <c r="GJD325" s="35"/>
      <c r="GJE325" s="35"/>
      <c r="GJF325" s="15"/>
      <c r="GJH325" s="13"/>
      <c r="GJI325" s="35"/>
      <c r="GJJ325" s="35"/>
      <c r="GJK325" s="15"/>
      <c r="GJM325" s="13"/>
      <c r="GJN325" s="35"/>
      <c r="GJO325" s="35"/>
      <c r="GJP325" s="15"/>
      <c r="GJR325" s="13"/>
      <c r="GJS325" s="35"/>
      <c r="GJT325" s="35"/>
      <c r="GJU325" s="15"/>
      <c r="GJW325" s="13"/>
      <c r="GJX325" s="35"/>
      <c r="GJY325" s="35"/>
      <c r="GJZ325" s="15"/>
      <c r="GKB325" s="13"/>
      <c r="GKC325" s="35"/>
      <c r="GKD325" s="35"/>
      <c r="GKE325" s="15"/>
      <c r="GKG325" s="13"/>
      <c r="GKH325" s="35"/>
      <c r="GKI325" s="35"/>
      <c r="GKJ325" s="15"/>
      <c r="GKL325" s="13"/>
      <c r="GKM325" s="35"/>
      <c r="GKN325" s="35"/>
      <c r="GKO325" s="15"/>
      <c r="GKQ325" s="13"/>
      <c r="GKR325" s="35"/>
      <c r="GKS325" s="35"/>
      <c r="GKT325" s="15"/>
      <c r="GKV325" s="13"/>
      <c r="GKW325" s="35"/>
      <c r="GKX325" s="35"/>
      <c r="GKY325" s="15"/>
      <c r="GLA325" s="13"/>
      <c r="GLB325" s="35"/>
      <c r="GLC325" s="35"/>
      <c r="GLD325" s="15"/>
      <c r="GLF325" s="13"/>
      <c r="GLG325" s="35"/>
      <c r="GLH325" s="35"/>
      <c r="GLI325" s="15"/>
      <c r="GLK325" s="13"/>
      <c r="GLL325" s="35"/>
      <c r="GLM325" s="35"/>
      <c r="GLN325" s="15"/>
      <c r="GLP325" s="13"/>
      <c r="GLQ325" s="35"/>
      <c r="GLR325" s="35"/>
      <c r="GLS325" s="15"/>
      <c r="GLU325" s="13"/>
      <c r="GLV325" s="35"/>
      <c r="GLW325" s="35"/>
      <c r="GLX325" s="15"/>
      <c r="GLZ325" s="13"/>
      <c r="GMA325" s="35"/>
      <c r="GMB325" s="35"/>
      <c r="GMC325" s="15"/>
      <c r="GME325" s="13"/>
      <c r="GMF325" s="35"/>
      <c r="GMG325" s="35"/>
      <c r="GMH325" s="15"/>
      <c r="GMJ325" s="13"/>
      <c r="GMK325" s="35"/>
      <c r="GML325" s="35"/>
      <c r="GMM325" s="15"/>
      <c r="GMO325" s="13"/>
      <c r="GMP325" s="35"/>
      <c r="GMQ325" s="35"/>
      <c r="GMR325" s="15"/>
      <c r="GMT325" s="13"/>
      <c r="GMU325" s="35"/>
      <c r="GMV325" s="35"/>
      <c r="GMW325" s="15"/>
      <c r="GMY325" s="13"/>
      <c r="GMZ325" s="35"/>
      <c r="GNA325" s="35"/>
      <c r="GNB325" s="15"/>
      <c r="GND325" s="13"/>
      <c r="GNE325" s="35"/>
      <c r="GNF325" s="35"/>
      <c r="GNG325" s="15"/>
      <c r="GNI325" s="13"/>
      <c r="GNJ325" s="35"/>
      <c r="GNK325" s="35"/>
      <c r="GNL325" s="15"/>
      <c r="GNN325" s="13"/>
      <c r="GNO325" s="35"/>
      <c r="GNP325" s="35"/>
      <c r="GNQ325" s="15"/>
      <c r="GNS325" s="13"/>
      <c r="GNT325" s="35"/>
      <c r="GNU325" s="35"/>
      <c r="GNV325" s="15"/>
      <c r="GNX325" s="13"/>
      <c r="GNY325" s="35"/>
      <c r="GNZ325" s="35"/>
      <c r="GOA325" s="15"/>
      <c r="GOC325" s="13"/>
      <c r="GOD325" s="35"/>
      <c r="GOE325" s="35"/>
      <c r="GOF325" s="15"/>
      <c r="GOH325" s="13"/>
      <c r="GOI325" s="35"/>
      <c r="GOJ325" s="35"/>
      <c r="GOK325" s="15"/>
      <c r="GOM325" s="13"/>
      <c r="GON325" s="35"/>
      <c r="GOO325" s="35"/>
      <c r="GOP325" s="15"/>
      <c r="GOR325" s="13"/>
      <c r="GOS325" s="35"/>
      <c r="GOT325" s="35"/>
      <c r="GOU325" s="15"/>
      <c r="GOW325" s="13"/>
      <c r="GOX325" s="35"/>
      <c r="GOY325" s="35"/>
      <c r="GOZ325" s="15"/>
      <c r="GPB325" s="13"/>
      <c r="GPC325" s="35"/>
      <c r="GPD325" s="35"/>
      <c r="GPE325" s="15"/>
      <c r="GPG325" s="13"/>
      <c r="GPH325" s="35"/>
      <c r="GPI325" s="35"/>
      <c r="GPJ325" s="15"/>
      <c r="GPL325" s="13"/>
      <c r="GPM325" s="35"/>
      <c r="GPN325" s="35"/>
      <c r="GPO325" s="15"/>
      <c r="GPQ325" s="13"/>
      <c r="GPR325" s="35"/>
      <c r="GPS325" s="35"/>
      <c r="GPT325" s="15"/>
      <c r="GPV325" s="13"/>
      <c r="GPW325" s="35"/>
      <c r="GPX325" s="35"/>
      <c r="GPY325" s="15"/>
      <c r="GQA325" s="13"/>
      <c r="GQB325" s="35"/>
      <c r="GQC325" s="35"/>
      <c r="GQD325" s="15"/>
      <c r="GQF325" s="13"/>
      <c r="GQG325" s="35"/>
      <c r="GQH325" s="35"/>
      <c r="GQI325" s="15"/>
      <c r="GQK325" s="13"/>
      <c r="GQL325" s="35"/>
      <c r="GQM325" s="35"/>
      <c r="GQN325" s="15"/>
      <c r="GQP325" s="13"/>
      <c r="GQQ325" s="35"/>
      <c r="GQR325" s="35"/>
      <c r="GQS325" s="15"/>
      <c r="GQU325" s="13"/>
      <c r="GQV325" s="35"/>
      <c r="GQW325" s="35"/>
      <c r="GQX325" s="15"/>
      <c r="GQZ325" s="13"/>
      <c r="GRA325" s="35"/>
      <c r="GRB325" s="35"/>
      <c r="GRC325" s="15"/>
      <c r="GRE325" s="13"/>
      <c r="GRF325" s="35"/>
      <c r="GRG325" s="35"/>
      <c r="GRH325" s="15"/>
      <c r="GRJ325" s="13"/>
      <c r="GRK325" s="35"/>
      <c r="GRL325" s="35"/>
      <c r="GRM325" s="15"/>
      <c r="GRO325" s="13"/>
      <c r="GRP325" s="35"/>
      <c r="GRQ325" s="35"/>
      <c r="GRR325" s="15"/>
      <c r="GRT325" s="13"/>
      <c r="GRU325" s="35"/>
      <c r="GRV325" s="35"/>
      <c r="GRW325" s="15"/>
      <c r="GRY325" s="13"/>
      <c r="GRZ325" s="35"/>
      <c r="GSA325" s="35"/>
      <c r="GSB325" s="15"/>
      <c r="GSD325" s="13"/>
      <c r="GSE325" s="35"/>
      <c r="GSF325" s="35"/>
      <c r="GSG325" s="15"/>
      <c r="GSI325" s="13"/>
      <c r="GSJ325" s="35"/>
      <c r="GSK325" s="35"/>
      <c r="GSL325" s="15"/>
      <c r="GSN325" s="13"/>
      <c r="GSO325" s="35"/>
      <c r="GSP325" s="35"/>
      <c r="GSQ325" s="15"/>
      <c r="GSS325" s="13"/>
      <c r="GST325" s="35"/>
      <c r="GSU325" s="35"/>
      <c r="GSV325" s="15"/>
      <c r="GSX325" s="13"/>
      <c r="GSY325" s="35"/>
      <c r="GSZ325" s="35"/>
      <c r="GTA325" s="15"/>
      <c r="GTC325" s="13"/>
      <c r="GTD325" s="35"/>
      <c r="GTE325" s="35"/>
      <c r="GTF325" s="15"/>
      <c r="GTH325" s="13"/>
      <c r="GTI325" s="35"/>
      <c r="GTJ325" s="35"/>
      <c r="GTK325" s="15"/>
      <c r="GTM325" s="13"/>
      <c r="GTN325" s="35"/>
      <c r="GTO325" s="35"/>
      <c r="GTP325" s="15"/>
      <c r="GTR325" s="13"/>
      <c r="GTS325" s="35"/>
      <c r="GTT325" s="35"/>
      <c r="GTU325" s="15"/>
      <c r="GTW325" s="13"/>
      <c r="GTX325" s="35"/>
      <c r="GTY325" s="35"/>
      <c r="GTZ325" s="15"/>
      <c r="GUB325" s="13"/>
      <c r="GUC325" s="35"/>
      <c r="GUD325" s="35"/>
      <c r="GUE325" s="15"/>
      <c r="GUG325" s="13"/>
      <c r="GUH325" s="35"/>
      <c r="GUI325" s="35"/>
      <c r="GUJ325" s="15"/>
      <c r="GUL325" s="13"/>
      <c r="GUM325" s="35"/>
      <c r="GUN325" s="35"/>
      <c r="GUO325" s="15"/>
      <c r="GUQ325" s="13"/>
      <c r="GUR325" s="35"/>
      <c r="GUS325" s="35"/>
      <c r="GUT325" s="15"/>
      <c r="GUV325" s="13"/>
      <c r="GUW325" s="35"/>
      <c r="GUX325" s="35"/>
      <c r="GUY325" s="15"/>
      <c r="GVA325" s="13"/>
      <c r="GVB325" s="35"/>
      <c r="GVC325" s="35"/>
      <c r="GVD325" s="15"/>
      <c r="GVF325" s="13"/>
      <c r="GVG325" s="35"/>
      <c r="GVH325" s="35"/>
      <c r="GVI325" s="15"/>
      <c r="GVK325" s="13"/>
      <c r="GVL325" s="35"/>
      <c r="GVM325" s="35"/>
      <c r="GVN325" s="15"/>
      <c r="GVP325" s="13"/>
      <c r="GVQ325" s="35"/>
      <c r="GVR325" s="35"/>
      <c r="GVS325" s="15"/>
      <c r="GVU325" s="13"/>
      <c r="GVV325" s="35"/>
      <c r="GVW325" s="35"/>
      <c r="GVX325" s="15"/>
      <c r="GVZ325" s="13"/>
      <c r="GWA325" s="35"/>
      <c r="GWB325" s="35"/>
      <c r="GWC325" s="15"/>
      <c r="GWE325" s="13"/>
      <c r="GWF325" s="35"/>
      <c r="GWG325" s="35"/>
      <c r="GWH325" s="15"/>
      <c r="GWJ325" s="13"/>
      <c r="GWK325" s="35"/>
      <c r="GWL325" s="35"/>
      <c r="GWM325" s="15"/>
      <c r="GWO325" s="13"/>
      <c r="GWP325" s="35"/>
      <c r="GWQ325" s="35"/>
      <c r="GWR325" s="15"/>
      <c r="GWT325" s="13"/>
      <c r="GWU325" s="35"/>
      <c r="GWV325" s="35"/>
      <c r="GWW325" s="15"/>
      <c r="GWY325" s="13"/>
      <c r="GWZ325" s="35"/>
      <c r="GXA325" s="35"/>
      <c r="GXB325" s="15"/>
      <c r="GXD325" s="13"/>
      <c r="GXE325" s="35"/>
      <c r="GXF325" s="35"/>
      <c r="GXG325" s="15"/>
      <c r="GXI325" s="13"/>
      <c r="GXJ325" s="35"/>
      <c r="GXK325" s="35"/>
      <c r="GXL325" s="15"/>
      <c r="GXN325" s="13"/>
      <c r="GXO325" s="35"/>
      <c r="GXP325" s="35"/>
      <c r="GXQ325" s="15"/>
      <c r="GXS325" s="13"/>
      <c r="GXT325" s="35"/>
      <c r="GXU325" s="35"/>
      <c r="GXV325" s="15"/>
      <c r="GXX325" s="13"/>
      <c r="GXY325" s="35"/>
      <c r="GXZ325" s="35"/>
      <c r="GYA325" s="15"/>
      <c r="GYC325" s="13"/>
      <c r="GYD325" s="35"/>
      <c r="GYE325" s="35"/>
      <c r="GYF325" s="15"/>
      <c r="GYH325" s="13"/>
      <c r="GYI325" s="35"/>
      <c r="GYJ325" s="35"/>
      <c r="GYK325" s="15"/>
      <c r="GYM325" s="13"/>
      <c r="GYN325" s="35"/>
      <c r="GYO325" s="35"/>
      <c r="GYP325" s="15"/>
      <c r="GYR325" s="13"/>
      <c r="GYS325" s="35"/>
      <c r="GYT325" s="35"/>
      <c r="GYU325" s="15"/>
      <c r="GYW325" s="13"/>
      <c r="GYX325" s="35"/>
      <c r="GYY325" s="35"/>
      <c r="GYZ325" s="15"/>
      <c r="GZB325" s="13"/>
      <c r="GZC325" s="35"/>
      <c r="GZD325" s="35"/>
      <c r="GZE325" s="15"/>
      <c r="GZG325" s="13"/>
      <c r="GZH325" s="35"/>
      <c r="GZI325" s="35"/>
      <c r="GZJ325" s="15"/>
      <c r="GZL325" s="13"/>
      <c r="GZM325" s="35"/>
      <c r="GZN325" s="35"/>
      <c r="GZO325" s="15"/>
      <c r="GZQ325" s="13"/>
      <c r="GZR325" s="35"/>
      <c r="GZS325" s="35"/>
      <c r="GZT325" s="15"/>
      <c r="GZV325" s="13"/>
      <c r="GZW325" s="35"/>
      <c r="GZX325" s="35"/>
      <c r="GZY325" s="15"/>
      <c r="HAA325" s="13"/>
      <c r="HAB325" s="35"/>
      <c r="HAC325" s="35"/>
      <c r="HAD325" s="15"/>
      <c r="HAF325" s="13"/>
      <c r="HAG325" s="35"/>
      <c r="HAH325" s="35"/>
      <c r="HAI325" s="15"/>
      <c r="HAK325" s="13"/>
      <c r="HAL325" s="35"/>
      <c r="HAM325" s="35"/>
      <c r="HAN325" s="15"/>
      <c r="HAP325" s="13"/>
      <c r="HAQ325" s="35"/>
      <c r="HAR325" s="35"/>
      <c r="HAS325" s="15"/>
      <c r="HAU325" s="13"/>
      <c r="HAV325" s="35"/>
      <c r="HAW325" s="35"/>
      <c r="HAX325" s="15"/>
      <c r="HAZ325" s="13"/>
      <c r="HBA325" s="35"/>
      <c r="HBB325" s="35"/>
      <c r="HBC325" s="15"/>
      <c r="HBE325" s="13"/>
      <c r="HBF325" s="35"/>
      <c r="HBG325" s="35"/>
      <c r="HBH325" s="15"/>
      <c r="HBJ325" s="13"/>
      <c r="HBK325" s="35"/>
      <c r="HBL325" s="35"/>
      <c r="HBM325" s="15"/>
      <c r="HBO325" s="13"/>
      <c r="HBP325" s="35"/>
      <c r="HBQ325" s="35"/>
      <c r="HBR325" s="15"/>
      <c r="HBT325" s="13"/>
      <c r="HBU325" s="35"/>
      <c r="HBV325" s="35"/>
      <c r="HBW325" s="15"/>
      <c r="HBY325" s="13"/>
      <c r="HBZ325" s="35"/>
      <c r="HCA325" s="35"/>
      <c r="HCB325" s="15"/>
      <c r="HCD325" s="13"/>
      <c r="HCE325" s="35"/>
      <c r="HCF325" s="35"/>
      <c r="HCG325" s="15"/>
      <c r="HCI325" s="13"/>
      <c r="HCJ325" s="35"/>
      <c r="HCK325" s="35"/>
      <c r="HCL325" s="15"/>
      <c r="HCN325" s="13"/>
      <c r="HCO325" s="35"/>
      <c r="HCP325" s="35"/>
      <c r="HCQ325" s="15"/>
      <c r="HCS325" s="13"/>
      <c r="HCT325" s="35"/>
      <c r="HCU325" s="35"/>
      <c r="HCV325" s="15"/>
      <c r="HCX325" s="13"/>
      <c r="HCY325" s="35"/>
      <c r="HCZ325" s="35"/>
      <c r="HDA325" s="15"/>
      <c r="HDC325" s="13"/>
      <c r="HDD325" s="35"/>
      <c r="HDE325" s="35"/>
      <c r="HDF325" s="15"/>
      <c r="HDH325" s="13"/>
      <c r="HDI325" s="35"/>
      <c r="HDJ325" s="35"/>
      <c r="HDK325" s="15"/>
      <c r="HDM325" s="13"/>
      <c r="HDN325" s="35"/>
      <c r="HDO325" s="35"/>
      <c r="HDP325" s="15"/>
      <c r="HDR325" s="13"/>
      <c r="HDS325" s="35"/>
      <c r="HDT325" s="35"/>
      <c r="HDU325" s="15"/>
      <c r="HDW325" s="13"/>
      <c r="HDX325" s="35"/>
      <c r="HDY325" s="35"/>
      <c r="HDZ325" s="15"/>
      <c r="HEB325" s="13"/>
      <c r="HEC325" s="35"/>
      <c r="HED325" s="35"/>
      <c r="HEE325" s="15"/>
      <c r="HEG325" s="13"/>
      <c r="HEH325" s="35"/>
      <c r="HEI325" s="35"/>
      <c r="HEJ325" s="15"/>
      <c r="HEL325" s="13"/>
      <c r="HEM325" s="35"/>
      <c r="HEN325" s="35"/>
      <c r="HEO325" s="15"/>
      <c r="HEQ325" s="13"/>
      <c r="HER325" s="35"/>
      <c r="HES325" s="35"/>
      <c r="HET325" s="15"/>
      <c r="HEV325" s="13"/>
      <c r="HEW325" s="35"/>
      <c r="HEX325" s="35"/>
      <c r="HEY325" s="15"/>
      <c r="HFA325" s="13"/>
      <c r="HFB325" s="35"/>
      <c r="HFC325" s="35"/>
      <c r="HFD325" s="15"/>
      <c r="HFF325" s="13"/>
      <c r="HFG325" s="35"/>
      <c r="HFH325" s="35"/>
      <c r="HFI325" s="15"/>
      <c r="HFK325" s="13"/>
      <c r="HFL325" s="35"/>
      <c r="HFM325" s="35"/>
      <c r="HFN325" s="15"/>
      <c r="HFP325" s="13"/>
      <c r="HFQ325" s="35"/>
      <c r="HFR325" s="35"/>
      <c r="HFS325" s="15"/>
      <c r="HFU325" s="13"/>
      <c r="HFV325" s="35"/>
      <c r="HFW325" s="35"/>
      <c r="HFX325" s="15"/>
      <c r="HFZ325" s="13"/>
      <c r="HGA325" s="35"/>
      <c r="HGB325" s="35"/>
      <c r="HGC325" s="15"/>
      <c r="HGE325" s="13"/>
      <c r="HGF325" s="35"/>
      <c r="HGG325" s="35"/>
      <c r="HGH325" s="15"/>
      <c r="HGJ325" s="13"/>
      <c r="HGK325" s="35"/>
      <c r="HGL325" s="35"/>
      <c r="HGM325" s="15"/>
      <c r="HGO325" s="13"/>
      <c r="HGP325" s="35"/>
      <c r="HGQ325" s="35"/>
      <c r="HGR325" s="15"/>
      <c r="HGT325" s="13"/>
      <c r="HGU325" s="35"/>
      <c r="HGV325" s="35"/>
      <c r="HGW325" s="15"/>
      <c r="HGY325" s="13"/>
      <c r="HGZ325" s="35"/>
      <c r="HHA325" s="35"/>
      <c r="HHB325" s="15"/>
      <c r="HHD325" s="13"/>
      <c r="HHE325" s="35"/>
      <c r="HHF325" s="35"/>
      <c r="HHG325" s="15"/>
      <c r="HHI325" s="13"/>
      <c r="HHJ325" s="35"/>
      <c r="HHK325" s="35"/>
      <c r="HHL325" s="15"/>
      <c r="HHN325" s="13"/>
      <c r="HHO325" s="35"/>
      <c r="HHP325" s="35"/>
      <c r="HHQ325" s="15"/>
      <c r="HHS325" s="13"/>
      <c r="HHT325" s="35"/>
      <c r="HHU325" s="35"/>
      <c r="HHV325" s="15"/>
      <c r="HHX325" s="13"/>
      <c r="HHY325" s="35"/>
      <c r="HHZ325" s="35"/>
      <c r="HIA325" s="15"/>
      <c r="HIC325" s="13"/>
      <c r="HID325" s="35"/>
      <c r="HIE325" s="35"/>
      <c r="HIF325" s="15"/>
      <c r="HIH325" s="13"/>
      <c r="HII325" s="35"/>
      <c r="HIJ325" s="35"/>
      <c r="HIK325" s="15"/>
      <c r="HIM325" s="13"/>
      <c r="HIN325" s="35"/>
      <c r="HIO325" s="35"/>
      <c r="HIP325" s="15"/>
      <c r="HIR325" s="13"/>
      <c r="HIS325" s="35"/>
      <c r="HIT325" s="35"/>
      <c r="HIU325" s="15"/>
      <c r="HIW325" s="13"/>
      <c r="HIX325" s="35"/>
      <c r="HIY325" s="35"/>
      <c r="HIZ325" s="15"/>
      <c r="HJB325" s="13"/>
      <c r="HJC325" s="35"/>
      <c r="HJD325" s="35"/>
      <c r="HJE325" s="15"/>
      <c r="HJG325" s="13"/>
      <c r="HJH325" s="35"/>
      <c r="HJI325" s="35"/>
      <c r="HJJ325" s="15"/>
      <c r="HJL325" s="13"/>
      <c r="HJM325" s="35"/>
      <c r="HJN325" s="35"/>
      <c r="HJO325" s="15"/>
      <c r="HJQ325" s="13"/>
      <c r="HJR325" s="35"/>
      <c r="HJS325" s="35"/>
      <c r="HJT325" s="15"/>
      <c r="HJV325" s="13"/>
      <c r="HJW325" s="35"/>
      <c r="HJX325" s="35"/>
      <c r="HJY325" s="15"/>
      <c r="HKA325" s="13"/>
      <c r="HKB325" s="35"/>
      <c r="HKC325" s="35"/>
      <c r="HKD325" s="15"/>
      <c r="HKF325" s="13"/>
      <c r="HKG325" s="35"/>
      <c r="HKH325" s="35"/>
      <c r="HKI325" s="15"/>
      <c r="HKK325" s="13"/>
      <c r="HKL325" s="35"/>
      <c r="HKM325" s="35"/>
      <c r="HKN325" s="15"/>
      <c r="HKP325" s="13"/>
      <c r="HKQ325" s="35"/>
      <c r="HKR325" s="35"/>
      <c r="HKS325" s="15"/>
      <c r="HKU325" s="13"/>
      <c r="HKV325" s="35"/>
      <c r="HKW325" s="35"/>
      <c r="HKX325" s="15"/>
      <c r="HKZ325" s="13"/>
      <c r="HLA325" s="35"/>
      <c r="HLB325" s="35"/>
      <c r="HLC325" s="15"/>
      <c r="HLE325" s="13"/>
      <c r="HLF325" s="35"/>
      <c r="HLG325" s="35"/>
      <c r="HLH325" s="15"/>
      <c r="HLJ325" s="13"/>
      <c r="HLK325" s="35"/>
      <c r="HLL325" s="35"/>
      <c r="HLM325" s="15"/>
      <c r="HLO325" s="13"/>
      <c r="HLP325" s="35"/>
      <c r="HLQ325" s="35"/>
      <c r="HLR325" s="15"/>
      <c r="HLT325" s="13"/>
      <c r="HLU325" s="35"/>
      <c r="HLV325" s="35"/>
      <c r="HLW325" s="15"/>
      <c r="HLY325" s="13"/>
      <c r="HLZ325" s="35"/>
      <c r="HMA325" s="35"/>
      <c r="HMB325" s="15"/>
      <c r="HMD325" s="13"/>
      <c r="HME325" s="35"/>
      <c r="HMF325" s="35"/>
      <c r="HMG325" s="15"/>
      <c r="HMI325" s="13"/>
      <c r="HMJ325" s="35"/>
      <c r="HMK325" s="35"/>
      <c r="HML325" s="15"/>
      <c r="HMN325" s="13"/>
      <c r="HMO325" s="35"/>
      <c r="HMP325" s="35"/>
      <c r="HMQ325" s="15"/>
      <c r="HMS325" s="13"/>
      <c r="HMT325" s="35"/>
      <c r="HMU325" s="35"/>
      <c r="HMV325" s="15"/>
      <c r="HMX325" s="13"/>
      <c r="HMY325" s="35"/>
      <c r="HMZ325" s="35"/>
      <c r="HNA325" s="15"/>
      <c r="HNC325" s="13"/>
      <c r="HND325" s="35"/>
      <c r="HNE325" s="35"/>
      <c r="HNF325" s="15"/>
      <c r="HNH325" s="13"/>
      <c r="HNI325" s="35"/>
      <c r="HNJ325" s="35"/>
      <c r="HNK325" s="15"/>
      <c r="HNM325" s="13"/>
      <c r="HNN325" s="35"/>
      <c r="HNO325" s="35"/>
      <c r="HNP325" s="15"/>
      <c r="HNR325" s="13"/>
      <c r="HNS325" s="35"/>
      <c r="HNT325" s="35"/>
      <c r="HNU325" s="15"/>
      <c r="HNW325" s="13"/>
      <c r="HNX325" s="35"/>
      <c r="HNY325" s="35"/>
      <c r="HNZ325" s="15"/>
      <c r="HOB325" s="13"/>
      <c r="HOC325" s="35"/>
      <c r="HOD325" s="35"/>
      <c r="HOE325" s="15"/>
      <c r="HOG325" s="13"/>
      <c r="HOH325" s="35"/>
      <c r="HOI325" s="35"/>
      <c r="HOJ325" s="15"/>
      <c r="HOL325" s="13"/>
      <c r="HOM325" s="35"/>
      <c r="HON325" s="35"/>
      <c r="HOO325" s="15"/>
      <c r="HOQ325" s="13"/>
      <c r="HOR325" s="35"/>
      <c r="HOS325" s="35"/>
      <c r="HOT325" s="15"/>
      <c r="HOV325" s="13"/>
      <c r="HOW325" s="35"/>
      <c r="HOX325" s="35"/>
      <c r="HOY325" s="15"/>
      <c r="HPA325" s="13"/>
      <c r="HPB325" s="35"/>
      <c r="HPC325" s="35"/>
      <c r="HPD325" s="15"/>
      <c r="HPF325" s="13"/>
      <c r="HPG325" s="35"/>
      <c r="HPH325" s="35"/>
      <c r="HPI325" s="15"/>
      <c r="HPK325" s="13"/>
      <c r="HPL325" s="35"/>
      <c r="HPM325" s="35"/>
      <c r="HPN325" s="15"/>
      <c r="HPP325" s="13"/>
      <c r="HPQ325" s="35"/>
      <c r="HPR325" s="35"/>
      <c r="HPS325" s="15"/>
      <c r="HPU325" s="13"/>
      <c r="HPV325" s="35"/>
      <c r="HPW325" s="35"/>
      <c r="HPX325" s="15"/>
      <c r="HPZ325" s="13"/>
      <c r="HQA325" s="35"/>
      <c r="HQB325" s="35"/>
      <c r="HQC325" s="15"/>
      <c r="HQE325" s="13"/>
      <c r="HQF325" s="35"/>
      <c r="HQG325" s="35"/>
      <c r="HQH325" s="15"/>
      <c r="HQJ325" s="13"/>
      <c r="HQK325" s="35"/>
      <c r="HQL325" s="35"/>
      <c r="HQM325" s="15"/>
      <c r="HQO325" s="13"/>
      <c r="HQP325" s="35"/>
      <c r="HQQ325" s="35"/>
      <c r="HQR325" s="15"/>
      <c r="HQT325" s="13"/>
      <c r="HQU325" s="35"/>
      <c r="HQV325" s="35"/>
      <c r="HQW325" s="15"/>
      <c r="HQY325" s="13"/>
      <c r="HQZ325" s="35"/>
      <c r="HRA325" s="35"/>
      <c r="HRB325" s="15"/>
      <c r="HRD325" s="13"/>
      <c r="HRE325" s="35"/>
      <c r="HRF325" s="35"/>
      <c r="HRG325" s="15"/>
      <c r="HRI325" s="13"/>
      <c r="HRJ325" s="35"/>
      <c r="HRK325" s="35"/>
      <c r="HRL325" s="15"/>
      <c r="HRN325" s="13"/>
      <c r="HRO325" s="35"/>
      <c r="HRP325" s="35"/>
      <c r="HRQ325" s="15"/>
      <c r="HRS325" s="13"/>
      <c r="HRT325" s="35"/>
      <c r="HRU325" s="35"/>
      <c r="HRV325" s="15"/>
      <c r="HRX325" s="13"/>
      <c r="HRY325" s="35"/>
      <c r="HRZ325" s="35"/>
      <c r="HSA325" s="15"/>
      <c r="HSC325" s="13"/>
      <c r="HSD325" s="35"/>
      <c r="HSE325" s="35"/>
      <c r="HSF325" s="15"/>
      <c r="HSH325" s="13"/>
      <c r="HSI325" s="35"/>
      <c r="HSJ325" s="35"/>
      <c r="HSK325" s="15"/>
      <c r="HSM325" s="13"/>
      <c r="HSN325" s="35"/>
      <c r="HSO325" s="35"/>
      <c r="HSP325" s="15"/>
      <c r="HSR325" s="13"/>
      <c r="HSS325" s="35"/>
      <c r="HST325" s="35"/>
      <c r="HSU325" s="15"/>
      <c r="HSW325" s="13"/>
      <c r="HSX325" s="35"/>
      <c r="HSY325" s="35"/>
      <c r="HSZ325" s="15"/>
      <c r="HTB325" s="13"/>
      <c r="HTC325" s="35"/>
      <c r="HTD325" s="35"/>
      <c r="HTE325" s="15"/>
      <c r="HTG325" s="13"/>
      <c r="HTH325" s="35"/>
      <c r="HTI325" s="35"/>
      <c r="HTJ325" s="15"/>
      <c r="HTL325" s="13"/>
      <c r="HTM325" s="35"/>
      <c r="HTN325" s="35"/>
      <c r="HTO325" s="15"/>
      <c r="HTQ325" s="13"/>
      <c r="HTR325" s="35"/>
      <c r="HTS325" s="35"/>
      <c r="HTT325" s="15"/>
      <c r="HTV325" s="13"/>
      <c r="HTW325" s="35"/>
      <c r="HTX325" s="35"/>
      <c r="HTY325" s="15"/>
      <c r="HUA325" s="13"/>
      <c r="HUB325" s="35"/>
      <c r="HUC325" s="35"/>
      <c r="HUD325" s="15"/>
      <c r="HUF325" s="13"/>
      <c r="HUG325" s="35"/>
      <c r="HUH325" s="35"/>
      <c r="HUI325" s="15"/>
      <c r="HUK325" s="13"/>
      <c r="HUL325" s="35"/>
      <c r="HUM325" s="35"/>
      <c r="HUN325" s="15"/>
      <c r="HUP325" s="13"/>
      <c r="HUQ325" s="35"/>
      <c r="HUR325" s="35"/>
      <c r="HUS325" s="15"/>
      <c r="HUU325" s="13"/>
      <c r="HUV325" s="35"/>
      <c r="HUW325" s="35"/>
      <c r="HUX325" s="15"/>
      <c r="HUZ325" s="13"/>
      <c r="HVA325" s="35"/>
      <c r="HVB325" s="35"/>
      <c r="HVC325" s="15"/>
      <c r="HVE325" s="13"/>
      <c r="HVF325" s="35"/>
      <c r="HVG325" s="35"/>
      <c r="HVH325" s="15"/>
      <c r="HVJ325" s="13"/>
      <c r="HVK325" s="35"/>
      <c r="HVL325" s="35"/>
      <c r="HVM325" s="15"/>
      <c r="HVO325" s="13"/>
      <c r="HVP325" s="35"/>
      <c r="HVQ325" s="35"/>
      <c r="HVR325" s="15"/>
      <c r="HVT325" s="13"/>
      <c r="HVU325" s="35"/>
      <c r="HVV325" s="35"/>
      <c r="HVW325" s="15"/>
      <c r="HVY325" s="13"/>
      <c r="HVZ325" s="35"/>
      <c r="HWA325" s="35"/>
      <c r="HWB325" s="15"/>
      <c r="HWD325" s="13"/>
      <c r="HWE325" s="35"/>
      <c r="HWF325" s="35"/>
      <c r="HWG325" s="15"/>
      <c r="HWI325" s="13"/>
      <c r="HWJ325" s="35"/>
      <c r="HWK325" s="35"/>
      <c r="HWL325" s="15"/>
      <c r="HWN325" s="13"/>
      <c r="HWO325" s="35"/>
      <c r="HWP325" s="35"/>
      <c r="HWQ325" s="15"/>
      <c r="HWS325" s="13"/>
      <c r="HWT325" s="35"/>
      <c r="HWU325" s="35"/>
      <c r="HWV325" s="15"/>
      <c r="HWX325" s="13"/>
      <c r="HWY325" s="35"/>
      <c r="HWZ325" s="35"/>
      <c r="HXA325" s="15"/>
      <c r="HXC325" s="13"/>
      <c r="HXD325" s="35"/>
      <c r="HXE325" s="35"/>
      <c r="HXF325" s="15"/>
      <c r="HXH325" s="13"/>
      <c r="HXI325" s="35"/>
      <c r="HXJ325" s="35"/>
      <c r="HXK325" s="15"/>
      <c r="HXM325" s="13"/>
      <c r="HXN325" s="35"/>
      <c r="HXO325" s="35"/>
      <c r="HXP325" s="15"/>
      <c r="HXR325" s="13"/>
      <c r="HXS325" s="35"/>
      <c r="HXT325" s="35"/>
      <c r="HXU325" s="15"/>
      <c r="HXW325" s="13"/>
      <c r="HXX325" s="35"/>
      <c r="HXY325" s="35"/>
      <c r="HXZ325" s="15"/>
      <c r="HYB325" s="13"/>
      <c r="HYC325" s="35"/>
      <c r="HYD325" s="35"/>
      <c r="HYE325" s="15"/>
      <c r="HYG325" s="13"/>
      <c r="HYH325" s="35"/>
      <c r="HYI325" s="35"/>
      <c r="HYJ325" s="15"/>
      <c r="HYL325" s="13"/>
      <c r="HYM325" s="35"/>
      <c r="HYN325" s="35"/>
      <c r="HYO325" s="15"/>
      <c r="HYQ325" s="13"/>
      <c r="HYR325" s="35"/>
      <c r="HYS325" s="35"/>
      <c r="HYT325" s="15"/>
      <c r="HYV325" s="13"/>
      <c r="HYW325" s="35"/>
      <c r="HYX325" s="35"/>
      <c r="HYY325" s="15"/>
      <c r="HZA325" s="13"/>
      <c r="HZB325" s="35"/>
      <c r="HZC325" s="35"/>
      <c r="HZD325" s="15"/>
      <c r="HZF325" s="13"/>
      <c r="HZG325" s="35"/>
      <c r="HZH325" s="35"/>
      <c r="HZI325" s="15"/>
      <c r="HZK325" s="13"/>
      <c r="HZL325" s="35"/>
      <c r="HZM325" s="35"/>
      <c r="HZN325" s="15"/>
      <c r="HZP325" s="13"/>
      <c r="HZQ325" s="35"/>
      <c r="HZR325" s="35"/>
      <c r="HZS325" s="15"/>
      <c r="HZU325" s="13"/>
      <c r="HZV325" s="35"/>
      <c r="HZW325" s="35"/>
      <c r="HZX325" s="15"/>
      <c r="HZZ325" s="13"/>
      <c r="IAA325" s="35"/>
      <c r="IAB325" s="35"/>
      <c r="IAC325" s="15"/>
      <c r="IAE325" s="13"/>
      <c r="IAF325" s="35"/>
      <c r="IAG325" s="35"/>
      <c r="IAH325" s="15"/>
      <c r="IAJ325" s="13"/>
      <c r="IAK325" s="35"/>
      <c r="IAL325" s="35"/>
      <c r="IAM325" s="15"/>
      <c r="IAO325" s="13"/>
      <c r="IAP325" s="35"/>
      <c r="IAQ325" s="35"/>
      <c r="IAR325" s="15"/>
      <c r="IAT325" s="13"/>
      <c r="IAU325" s="35"/>
      <c r="IAV325" s="35"/>
      <c r="IAW325" s="15"/>
      <c r="IAY325" s="13"/>
      <c r="IAZ325" s="35"/>
      <c r="IBA325" s="35"/>
      <c r="IBB325" s="15"/>
      <c r="IBD325" s="13"/>
      <c r="IBE325" s="35"/>
      <c r="IBF325" s="35"/>
      <c r="IBG325" s="15"/>
      <c r="IBI325" s="13"/>
      <c r="IBJ325" s="35"/>
      <c r="IBK325" s="35"/>
      <c r="IBL325" s="15"/>
      <c r="IBN325" s="13"/>
      <c r="IBO325" s="35"/>
      <c r="IBP325" s="35"/>
      <c r="IBQ325" s="15"/>
      <c r="IBS325" s="13"/>
      <c r="IBT325" s="35"/>
      <c r="IBU325" s="35"/>
      <c r="IBV325" s="15"/>
      <c r="IBX325" s="13"/>
      <c r="IBY325" s="35"/>
      <c r="IBZ325" s="35"/>
      <c r="ICA325" s="15"/>
      <c r="ICC325" s="13"/>
      <c r="ICD325" s="35"/>
      <c r="ICE325" s="35"/>
      <c r="ICF325" s="15"/>
      <c r="ICH325" s="13"/>
      <c r="ICI325" s="35"/>
      <c r="ICJ325" s="35"/>
      <c r="ICK325" s="15"/>
      <c r="ICM325" s="13"/>
      <c r="ICN325" s="35"/>
      <c r="ICO325" s="35"/>
      <c r="ICP325" s="15"/>
      <c r="ICR325" s="13"/>
      <c r="ICS325" s="35"/>
      <c r="ICT325" s="35"/>
      <c r="ICU325" s="15"/>
      <c r="ICW325" s="13"/>
      <c r="ICX325" s="35"/>
      <c r="ICY325" s="35"/>
      <c r="ICZ325" s="15"/>
      <c r="IDB325" s="13"/>
      <c r="IDC325" s="35"/>
      <c r="IDD325" s="35"/>
      <c r="IDE325" s="15"/>
      <c r="IDG325" s="13"/>
      <c r="IDH325" s="35"/>
      <c r="IDI325" s="35"/>
      <c r="IDJ325" s="15"/>
      <c r="IDL325" s="13"/>
      <c r="IDM325" s="35"/>
      <c r="IDN325" s="35"/>
      <c r="IDO325" s="15"/>
      <c r="IDQ325" s="13"/>
      <c r="IDR325" s="35"/>
      <c r="IDS325" s="35"/>
      <c r="IDT325" s="15"/>
      <c r="IDV325" s="13"/>
      <c r="IDW325" s="35"/>
      <c r="IDX325" s="35"/>
      <c r="IDY325" s="15"/>
      <c r="IEA325" s="13"/>
      <c r="IEB325" s="35"/>
      <c r="IEC325" s="35"/>
      <c r="IED325" s="15"/>
      <c r="IEF325" s="13"/>
      <c r="IEG325" s="35"/>
      <c r="IEH325" s="35"/>
      <c r="IEI325" s="15"/>
      <c r="IEK325" s="13"/>
      <c r="IEL325" s="35"/>
      <c r="IEM325" s="35"/>
      <c r="IEN325" s="15"/>
      <c r="IEP325" s="13"/>
      <c r="IEQ325" s="35"/>
      <c r="IER325" s="35"/>
      <c r="IES325" s="15"/>
      <c r="IEU325" s="13"/>
      <c r="IEV325" s="35"/>
      <c r="IEW325" s="35"/>
      <c r="IEX325" s="15"/>
      <c r="IEZ325" s="13"/>
      <c r="IFA325" s="35"/>
      <c r="IFB325" s="35"/>
      <c r="IFC325" s="15"/>
      <c r="IFE325" s="13"/>
      <c r="IFF325" s="35"/>
      <c r="IFG325" s="35"/>
      <c r="IFH325" s="15"/>
      <c r="IFJ325" s="13"/>
      <c r="IFK325" s="35"/>
      <c r="IFL325" s="35"/>
      <c r="IFM325" s="15"/>
      <c r="IFO325" s="13"/>
      <c r="IFP325" s="35"/>
      <c r="IFQ325" s="35"/>
      <c r="IFR325" s="15"/>
      <c r="IFT325" s="13"/>
      <c r="IFU325" s="35"/>
      <c r="IFV325" s="35"/>
      <c r="IFW325" s="15"/>
      <c r="IFY325" s="13"/>
      <c r="IFZ325" s="35"/>
      <c r="IGA325" s="35"/>
      <c r="IGB325" s="15"/>
      <c r="IGD325" s="13"/>
      <c r="IGE325" s="35"/>
      <c r="IGF325" s="35"/>
      <c r="IGG325" s="15"/>
      <c r="IGI325" s="13"/>
      <c r="IGJ325" s="35"/>
      <c r="IGK325" s="35"/>
      <c r="IGL325" s="15"/>
      <c r="IGN325" s="13"/>
      <c r="IGO325" s="35"/>
      <c r="IGP325" s="35"/>
      <c r="IGQ325" s="15"/>
      <c r="IGS325" s="13"/>
      <c r="IGT325" s="35"/>
      <c r="IGU325" s="35"/>
      <c r="IGV325" s="15"/>
      <c r="IGX325" s="13"/>
      <c r="IGY325" s="35"/>
      <c r="IGZ325" s="35"/>
      <c r="IHA325" s="15"/>
      <c r="IHC325" s="13"/>
      <c r="IHD325" s="35"/>
      <c r="IHE325" s="35"/>
      <c r="IHF325" s="15"/>
      <c r="IHH325" s="13"/>
      <c r="IHI325" s="35"/>
      <c r="IHJ325" s="35"/>
      <c r="IHK325" s="15"/>
      <c r="IHM325" s="13"/>
      <c r="IHN325" s="35"/>
      <c r="IHO325" s="35"/>
      <c r="IHP325" s="15"/>
      <c r="IHR325" s="13"/>
      <c r="IHS325" s="35"/>
      <c r="IHT325" s="35"/>
      <c r="IHU325" s="15"/>
      <c r="IHW325" s="13"/>
      <c r="IHX325" s="35"/>
      <c r="IHY325" s="35"/>
      <c r="IHZ325" s="15"/>
      <c r="IIB325" s="13"/>
      <c r="IIC325" s="35"/>
      <c r="IID325" s="35"/>
      <c r="IIE325" s="15"/>
      <c r="IIG325" s="13"/>
      <c r="IIH325" s="35"/>
      <c r="III325" s="35"/>
      <c r="IIJ325" s="15"/>
      <c r="IIL325" s="13"/>
      <c r="IIM325" s="35"/>
      <c r="IIN325" s="35"/>
      <c r="IIO325" s="15"/>
      <c r="IIQ325" s="13"/>
      <c r="IIR325" s="35"/>
      <c r="IIS325" s="35"/>
      <c r="IIT325" s="15"/>
      <c r="IIV325" s="13"/>
      <c r="IIW325" s="35"/>
      <c r="IIX325" s="35"/>
      <c r="IIY325" s="15"/>
      <c r="IJA325" s="13"/>
      <c r="IJB325" s="35"/>
      <c r="IJC325" s="35"/>
      <c r="IJD325" s="15"/>
      <c r="IJF325" s="13"/>
      <c r="IJG325" s="35"/>
      <c r="IJH325" s="35"/>
      <c r="IJI325" s="15"/>
      <c r="IJK325" s="13"/>
      <c r="IJL325" s="35"/>
      <c r="IJM325" s="35"/>
      <c r="IJN325" s="15"/>
      <c r="IJP325" s="13"/>
      <c r="IJQ325" s="35"/>
      <c r="IJR325" s="35"/>
      <c r="IJS325" s="15"/>
      <c r="IJU325" s="13"/>
      <c r="IJV325" s="35"/>
      <c r="IJW325" s="35"/>
      <c r="IJX325" s="15"/>
      <c r="IJZ325" s="13"/>
      <c r="IKA325" s="35"/>
      <c r="IKB325" s="35"/>
      <c r="IKC325" s="15"/>
      <c r="IKE325" s="13"/>
      <c r="IKF325" s="35"/>
      <c r="IKG325" s="35"/>
      <c r="IKH325" s="15"/>
      <c r="IKJ325" s="13"/>
      <c r="IKK325" s="35"/>
      <c r="IKL325" s="35"/>
      <c r="IKM325" s="15"/>
      <c r="IKO325" s="13"/>
      <c r="IKP325" s="35"/>
      <c r="IKQ325" s="35"/>
      <c r="IKR325" s="15"/>
      <c r="IKT325" s="13"/>
      <c r="IKU325" s="35"/>
      <c r="IKV325" s="35"/>
      <c r="IKW325" s="15"/>
      <c r="IKY325" s="13"/>
      <c r="IKZ325" s="35"/>
      <c r="ILA325" s="35"/>
      <c r="ILB325" s="15"/>
      <c r="ILD325" s="13"/>
      <c r="ILE325" s="35"/>
      <c r="ILF325" s="35"/>
      <c r="ILG325" s="15"/>
      <c r="ILI325" s="13"/>
      <c r="ILJ325" s="35"/>
      <c r="ILK325" s="35"/>
      <c r="ILL325" s="15"/>
      <c r="ILN325" s="13"/>
      <c r="ILO325" s="35"/>
      <c r="ILP325" s="35"/>
      <c r="ILQ325" s="15"/>
      <c r="ILS325" s="13"/>
      <c r="ILT325" s="35"/>
      <c r="ILU325" s="35"/>
      <c r="ILV325" s="15"/>
      <c r="ILX325" s="13"/>
      <c r="ILY325" s="35"/>
      <c r="ILZ325" s="35"/>
      <c r="IMA325" s="15"/>
      <c r="IMC325" s="13"/>
      <c r="IMD325" s="35"/>
      <c r="IME325" s="35"/>
      <c r="IMF325" s="15"/>
      <c r="IMH325" s="13"/>
      <c r="IMI325" s="35"/>
      <c r="IMJ325" s="35"/>
      <c r="IMK325" s="15"/>
      <c r="IMM325" s="13"/>
      <c r="IMN325" s="35"/>
      <c r="IMO325" s="35"/>
      <c r="IMP325" s="15"/>
      <c r="IMR325" s="13"/>
      <c r="IMS325" s="35"/>
      <c r="IMT325" s="35"/>
      <c r="IMU325" s="15"/>
      <c r="IMW325" s="13"/>
      <c r="IMX325" s="35"/>
      <c r="IMY325" s="35"/>
      <c r="IMZ325" s="15"/>
      <c r="INB325" s="13"/>
      <c r="INC325" s="35"/>
      <c r="IND325" s="35"/>
      <c r="INE325" s="15"/>
      <c r="ING325" s="13"/>
      <c r="INH325" s="35"/>
      <c r="INI325" s="35"/>
      <c r="INJ325" s="15"/>
      <c r="INL325" s="13"/>
      <c r="INM325" s="35"/>
      <c r="INN325" s="35"/>
      <c r="INO325" s="15"/>
      <c r="INQ325" s="13"/>
      <c r="INR325" s="35"/>
      <c r="INS325" s="35"/>
      <c r="INT325" s="15"/>
      <c r="INV325" s="13"/>
      <c r="INW325" s="35"/>
      <c r="INX325" s="35"/>
      <c r="INY325" s="15"/>
      <c r="IOA325" s="13"/>
      <c r="IOB325" s="35"/>
      <c r="IOC325" s="35"/>
      <c r="IOD325" s="15"/>
      <c r="IOF325" s="13"/>
      <c r="IOG325" s="35"/>
      <c r="IOH325" s="35"/>
      <c r="IOI325" s="15"/>
      <c r="IOK325" s="13"/>
      <c r="IOL325" s="35"/>
      <c r="IOM325" s="35"/>
      <c r="ION325" s="15"/>
      <c r="IOP325" s="13"/>
      <c r="IOQ325" s="35"/>
      <c r="IOR325" s="35"/>
      <c r="IOS325" s="15"/>
      <c r="IOU325" s="13"/>
      <c r="IOV325" s="35"/>
      <c r="IOW325" s="35"/>
      <c r="IOX325" s="15"/>
      <c r="IOZ325" s="13"/>
      <c r="IPA325" s="35"/>
      <c r="IPB325" s="35"/>
      <c r="IPC325" s="15"/>
      <c r="IPE325" s="13"/>
      <c r="IPF325" s="35"/>
      <c r="IPG325" s="35"/>
      <c r="IPH325" s="15"/>
      <c r="IPJ325" s="13"/>
      <c r="IPK325" s="35"/>
      <c r="IPL325" s="35"/>
      <c r="IPM325" s="15"/>
      <c r="IPO325" s="13"/>
      <c r="IPP325" s="35"/>
      <c r="IPQ325" s="35"/>
      <c r="IPR325" s="15"/>
      <c r="IPT325" s="13"/>
      <c r="IPU325" s="35"/>
      <c r="IPV325" s="35"/>
      <c r="IPW325" s="15"/>
      <c r="IPY325" s="13"/>
      <c r="IPZ325" s="35"/>
      <c r="IQA325" s="35"/>
      <c r="IQB325" s="15"/>
      <c r="IQD325" s="13"/>
      <c r="IQE325" s="35"/>
      <c r="IQF325" s="35"/>
      <c r="IQG325" s="15"/>
      <c r="IQI325" s="13"/>
      <c r="IQJ325" s="35"/>
      <c r="IQK325" s="35"/>
      <c r="IQL325" s="15"/>
      <c r="IQN325" s="13"/>
      <c r="IQO325" s="35"/>
      <c r="IQP325" s="35"/>
      <c r="IQQ325" s="15"/>
      <c r="IQS325" s="13"/>
      <c r="IQT325" s="35"/>
      <c r="IQU325" s="35"/>
      <c r="IQV325" s="15"/>
      <c r="IQX325" s="13"/>
      <c r="IQY325" s="35"/>
      <c r="IQZ325" s="35"/>
      <c r="IRA325" s="15"/>
      <c r="IRC325" s="13"/>
      <c r="IRD325" s="35"/>
      <c r="IRE325" s="35"/>
      <c r="IRF325" s="15"/>
      <c r="IRH325" s="13"/>
      <c r="IRI325" s="35"/>
      <c r="IRJ325" s="35"/>
      <c r="IRK325" s="15"/>
      <c r="IRM325" s="13"/>
      <c r="IRN325" s="35"/>
      <c r="IRO325" s="35"/>
      <c r="IRP325" s="15"/>
      <c r="IRR325" s="13"/>
      <c r="IRS325" s="35"/>
      <c r="IRT325" s="35"/>
      <c r="IRU325" s="15"/>
      <c r="IRW325" s="13"/>
      <c r="IRX325" s="35"/>
      <c r="IRY325" s="35"/>
      <c r="IRZ325" s="15"/>
      <c r="ISB325" s="13"/>
      <c r="ISC325" s="35"/>
      <c r="ISD325" s="35"/>
      <c r="ISE325" s="15"/>
      <c r="ISG325" s="13"/>
      <c r="ISH325" s="35"/>
      <c r="ISI325" s="35"/>
      <c r="ISJ325" s="15"/>
      <c r="ISL325" s="13"/>
      <c r="ISM325" s="35"/>
      <c r="ISN325" s="35"/>
      <c r="ISO325" s="15"/>
      <c r="ISQ325" s="13"/>
      <c r="ISR325" s="35"/>
      <c r="ISS325" s="35"/>
      <c r="IST325" s="15"/>
      <c r="ISV325" s="13"/>
      <c r="ISW325" s="35"/>
      <c r="ISX325" s="35"/>
      <c r="ISY325" s="15"/>
      <c r="ITA325" s="13"/>
      <c r="ITB325" s="35"/>
      <c r="ITC325" s="35"/>
      <c r="ITD325" s="15"/>
      <c r="ITF325" s="13"/>
      <c r="ITG325" s="35"/>
      <c r="ITH325" s="35"/>
      <c r="ITI325" s="15"/>
      <c r="ITK325" s="13"/>
      <c r="ITL325" s="35"/>
      <c r="ITM325" s="35"/>
      <c r="ITN325" s="15"/>
      <c r="ITP325" s="13"/>
      <c r="ITQ325" s="35"/>
      <c r="ITR325" s="35"/>
      <c r="ITS325" s="15"/>
      <c r="ITU325" s="13"/>
      <c r="ITV325" s="35"/>
      <c r="ITW325" s="35"/>
      <c r="ITX325" s="15"/>
      <c r="ITZ325" s="13"/>
      <c r="IUA325" s="35"/>
      <c r="IUB325" s="35"/>
      <c r="IUC325" s="15"/>
      <c r="IUE325" s="13"/>
      <c r="IUF325" s="35"/>
      <c r="IUG325" s="35"/>
      <c r="IUH325" s="15"/>
      <c r="IUJ325" s="13"/>
      <c r="IUK325" s="35"/>
      <c r="IUL325" s="35"/>
      <c r="IUM325" s="15"/>
      <c r="IUO325" s="13"/>
      <c r="IUP325" s="35"/>
      <c r="IUQ325" s="35"/>
      <c r="IUR325" s="15"/>
      <c r="IUT325" s="13"/>
      <c r="IUU325" s="35"/>
      <c r="IUV325" s="35"/>
      <c r="IUW325" s="15"/>
      <c r="IUY325" s="13"/>
      <c r="IUZ325" s="35"/>
      <c r="IVA325" s="35"/>
      <c r="IVB325" s="15"/>
      <c r="IVD325" s="13"/>
      <c r="IVE325" s="35"/>
      <c r="IVF325" s="35"/>
      <c r="IVG325" s="15"/>
      <c r="IVI325" s="13"/>
      <c r="IVJ325" s="35"/>
      <c r="IVK325" s="35"/>
      <c r="IVL325" s="15"/>
      <c r="IVN325" s="13"/>
      <c r="IVO325" s="35"/>
      <c r="IVP325" s="35"/>
      <c r="IVQ325" s="15"/>
      <c r="IVS325" s="13"/>
      <c r="IVT325" s="35"/>
      <c r="IVU325" s="35"/>
      <c r="IVV325" s="15"/>
      <c r="IVX325" s="13"/>
      <c r="IVY325" s="35"/>
      <c r="IVZ325" s="35"/>
      <c r="IWA325" s="15"/>
      <c r="IWC325" s="13"/>
      <c r="IWD325" s="35"/>
      <c r="IWE325" s="35"/>
      <c r="IWF325" s="15"/>
      <c r="IWH325" s="13"/>
      <c r="IWI325" s="35"/>
      <c r="IWJ325" s="35"/>
      <c r="IWK325" s="15"/>
      <c r="IWM325" s="13"/>
      <c r="IWN325" s="35"/>
      <c r="IWO325" s="35"/>
      <c r="IWP325" s="15"/>
      <c r="IWR325" s="13"/>
      <c r="IWS325" s="35"/>
      <c r="IWT325" s="35"/>
      <c r="IWU325" s="15"/>
      <c r="IWW325" s="13"/>
      <c r="IWX325" s="35"/>
      <c r="IWY325" s="35"/>
      <c r="IWZ325" s="15"/>
      <c r="IXB325" s="13"/>
      <c r="IXC325" s="35"/>
      <c r="IXD325" s="35"/>
      <c r="IXE325" s="15"/>
      <c r="IXG325" s="13"/>
      <c r="IXH325" s="35"/>
      <c r="IXI325" s="35"/>
      <c r="IXJ325" s="15"/>
      <c r="IXL325" s="13"/>
      <c r="IXM325" s="35"/>
      <c r="IXN325" s="35"/>
      <c r="IXO325" s="15"/>
      <c r="IXQ325" s="13"/>
      <c r="IXR325" s="35"/>
      <c r="IXS325" s="35"/>
      <c r="IXT325" s="15"/>
      <c r="IXV325" s="13"/>
      <c r="IXW325" s="35"/>
      <c r="IXX325" s="35"/>
      <c r="IXY325" s="15"/>
      <c r="IYA325" s="13"/>
      <c r="IYB325" s="35"/>
      <c r="IYC325" s="35"/>
      <c r="IYD325" s="15"/>
      <c r="IYF325" s="13"/>
      <c r="IYG325" s="35"/>
      <c r="IYH325" s="35"/>
      <c r="IYI325" s="15"/>
      <c r="IYK325" s="13"/>
      <c r="IYL325" s="35"/>
      <c r="IYM325" s="35"/>
      <c r="IYN325" s="15"/>
      <c r="IYP325" s="13"/>
      <c r="IYQ325" s="35"/>
      <c r="IYR325" s="35"/>
      <c r="IYS325" s="15"/>
      <c r="IYU325" s="13"/>
      <c r="IYV325" s="35"/>
      <c r="IYW325" s="35"/>
      <c r="IYX325" s="15"/>
      <c r="IYZ325" s="13"/>
      <c r="IZA325" s="35"/>
      <c r="IZB325" s="35"/>
      <c r="IZC325" s="15"/>
      <c r="IZE325" s="13"/>
      <c r="IZF325" s="35"/>
      <c r="IZG325" s="35"/>
      <c r="IZH325" s="15"/>
      <c r="IZJ325" s="13"/>
      <c r="IZK325" s="35"/>
      <c r="IZL325" s="35"/>
      <c r="IZM325" s="15"/>
      <c r="IZO325" s="13"/>
      <c r="IZP325" s="35"/>
      <c r="IZQ325" s="35"/>
      <c r="IZR325" s="15"/>
      <c r="IZT325" s="13"/>
      <c r="IZU325" s="35"/>
      <c r="IZV325" s="35"/>
      <c r="IZW325" s="15"/>
      <c r="IZY325" s="13"/>
      <c r="IZZ325" s="35"/>
      <c r="JAA325" s="35"/>
      <c r="JAB325" s="15"/>
      <c r="JAD325" s="13"/>
      <c r="JAE325" s="35"/>
      <c r="JAF325" s="35"/>
      <c r="JAG325" s="15"/>
      <c r="JAI325" s="13"/>
      <c r="JAJ325" s="35"/>
      <c r="JAK325" s="35"/>
      <c r="JAL325" s="15"/>
      <c r="JAN325" s="13"/>
      <c r="JAO325" s="35"/>
      <c r="JAP325" s="35"/>
      <c r="JAQ325" s="15"/>
      <c r="JAS325" s="13"/>
      <c r="JAT325" s="35"/>
      <c r="JAU325" s="35"/>
      <c r="JAV325" s="15"/>
      <c r="JAX325" s="13"/>
      <c r="JAY325" s="35"/>
      <c r="JAZ325" s="35"/>
      <c r="JBA325" s="15"/>
      <c r="JBC325" s="13"/>
      <c r="JBD325" s="35"/>
      <c r="JBE325" s="35"/>
      <c r="JBF325" s="15"/>
      <c r="JBH325" s="13"/>
      <c r="JBI325" s="35"/>
      <c r="JBJ325" s="35"/>
      <c r="JBK325" s="15"/>
      <c r="JBM325" s="13"/>
      <c r="JBN325" s="35"/>
      <c r="JBO325" s="35"/>
      <c r="JBP325" s="15"/>
      <c r="JBR325" s="13"/>
      <c r="JBS325" s="35"/>
      <c r="JBT325" s="35"/>
      <c r="JBU325" s="15"/>
      <c r="JBW325" s="13"/>
      <c r="JBX325" s="35"/>
      <c r="JBY325" s="35"/>
      <c r="JBZ325" s="15"/>
      <c r="JCB325" s="13"/>
      <c r="JCC325" s="35"/>
      <c r="JCD325" s="35"/>
      <c r="JCE325" s="15"/>
      <c r="JCG325" s="13"/>
      <c r="JCH325" s="35"/>
      <c r="JCI325" s="35"/>
      <c r="JCJ325" s="15"/>
      <c r="JCL325" s="13"/>
      <c r="JCM325" s="35"/>
      <c r="JCN325" s="35"/>
      <c r="JCO325" s="15"/>
      <c r="JCQ325" s="13"/>
      <c r="JCR325" s="35"/>
      <c r="JCS325" s="35"/>
      <c r="JCT325" s="15"/>
      <c r="JCV325" s="13"/>
      <c r="JCW325" s="35"/>
      <c r="JCX325" s="35"/>
      <c r="JCY325" s="15"/>
      <c r="JDA325" s="13"/>
      <c r="JDB325" s="35"/>
      <c r="JDC325" s="35"/>
      <c r="JDD325" s="15"/>
      <c r="JDF325" s="13"/>
      <c r="JDG325" s="35"/>
      <c r="JDH325" s="35"/>
      <c r="JDI325" s="15"/>
      <c r="JDK325" s="13"/>
      <c r="JDL325" s="35"/>
      <c r="JDM325" s="35"/>
      <c r="JDN325" s="15"/>
      <c r="JDP325" s="13"/>
      <c r="JDQ325" s="35"/>
      <c r="JDR325" s="35"/>
      <c r="JDS325" s="15"/>
      <c r="JDU325" s="13"/>
      <c r="JDV325" s="35"/>
      <c r="JDW325" s="35"/>
      <c r="JDX325" s="15"/>
      <c r="JDZ325" s="13"/>
      <c r="JEA325" s="35"/>
      <c r="JEB325" s="35"/>
      <c r="JEC325" s="15"/>
      <c r="JEE325" s="13"/>
      <c r="JEF325" s="35"/>
      <c r="JEG325" s="35"/>
      <c r="JEH325" s="15"/>
      <c r="JEJ325" s="13"/>
      <c r="JEK325" s="35"/>
      <c r="JEL325" s="35"/>
      <c r="JEM325" s="15"/>
      <c r="JEO325" s="13"/>
      <c r="JEP325" s="35"/>
      <c r="JEQ325" s="35"/>
      <c r="JER325" s="15"/>
      <c r="JET325" s="13"/>
      <c r="JEU325" s="35"/>
      <c r="JEV325" s="35"/>
      <c r="JEW325" s="15"/>
      <c r="JEY325" s="13"/>
      <c r="JEZ325" s="35"/>
      <c r="JFA325" s="35"/>
      <c r="JFB325" s="15"/>
      <c r="JFD325" s="13"/>
      <c r="JFE325" s="35"/>
      <c r="JFF325" s="35"/>
      <c r="JFG325" s="15"/>
      <c r="JFI325" s="13"/>
      <c r="JFJ325" s="35"/>
      <c r="JFK325" s="35"/>
      <c r="JFL325" s="15"/>
      <c r="JFN325" s="13"/>
      <c r="JFO325" s="35"/>
      <c r="JFP325" s="35"/>
      <c r="JFQ325" s="15"/>
      <c r="JFS325" s="13"/>
      <c r="JFT325" s="35"/>
      <c r="JFU325" s="35"/>
      <c r="JFV325" s="15"/>
      <c r="JFX325" s="13"/>
      <c r="JFY325" s="35"/>
      <c r="JFZ325" s="35"/>
      <c r="JGA325" s="15"/>
      <c r="JGC325" s="13"/>
      <c r="JGD325" s="35"/>
      <c r="JGE325" s="35"/>
      <c r="JGF325" s="15"/>
      <c r="JGH325" s="13"/>
      <c r="JGI325" s="35"/>
      <c r="JGJ325" s="35"/>
      <c r="JGK325" s="15"/>
      <c r="JGM325" s="13"/>
      <c r="JGN325" s="35"/>
      <c r="JGO325" s="35"/>
      <c r="JGP325" s="15"/>
      <c r="JGR325" s="13"/>
      <c r="JGS325" s="35"/>
      <c r="JGT325" s="35"/>
      <c r="JGU325" s="15"/>
      <c r="JGW325" s="13"/>
      <c r="JGX325" s="35"/>
      <c r="JGY325" s="35"/>
      <c r="JGZ325" s="15"/>
      <c r="JHB325" s="13"/>
      <c r="JHC325" s="35"/>
      <c r="JHD325" s="35"/>
      <c r="JHE325" s="15"/>
      <c r="JHG325" s="13"/>
      <c r="JHH325" s="35"/>
      <c r="JHI325" s="35"/>
      <c r="JHJ325" s="15"/>
      <c r="JHL325" s="13"/>
      <c r="JHM325" s="35"/>
      <c r="JHN325" s="35"/>
      <c r="JHO325" s="15"/>
      <c r="JHQ325" s="13"/>
      <c r="JHR325" s="35"/>
      <c r="JHS325" s="35"/>
      <c r="JHT325" s="15"/>
      <c r="JHV325" s="13"/>
      <c r="JHW325" s="35"/>
      <c r="JHX325" s="35"/>
      <c r="JHY325" s="15"/>
      <c r="JIA325" s="13"/>
      <c r="JIB325" s="35"/>
      <c r="JIC325" s="35"/>
      <c r="JID325" s="15"/>
      <c r="JIF325" s="13"/>
      <c r="JIG325" s="35"/>
      <c r="JIH325" s="35"/>
      <c r="JII325" s="15"/>
      <c r="JIK325" s="13"/>
      <c r="JIL325" s="35"/>
      <c r="JIM325" s="35"/>
      <c r="JIN325" s="15"/>
      <c r="JIP325" s="13"/>
      <c r="JIQ325" s="35"/>
      <c r="JIR325" s="35"/>
      <c r="JIS325" s="15"/>
      <c r="JIU325" s="13"/>
      <c r="JIV325" s="35"/>
      <c r="JIW325" s="35"/>
      <c r="JIX325" s="15"/>
      <c r="JIZ325" s="13"/>
      <c r="JJA325" s="35"/>
      <c r="JJB325" s="35"/>
      <c r="JJC325" s="15"/>
      <c r="JJE325" s="13"/>
      <c r="JJF325" s="35"/>
      <c r="JJG325" s="35"/>
      <c r="JJH325" s="15"/>
      <c r="JJJ325" s="13"/>
      <c r="JJK325" s="35"/>
      <c r="JJL325" s="35"/>
      <c r="JJM325" s="15"/>
      <c r="JJO325" s="13"/>
      <c r="JJP325" s="35"/>
      <c r="JJQ325" s="35"/>
      <c r="JJR325" s="15"/>
      <c r="JJT325" s="13"/>
      <c r="JJU325" s="35"/>
      <c r="JJV325" s="35"/>
      <c r="JJW325" s="15"/>
      <c r="JJY325" s="13"/>
      <c r="JJZ325" s="35"/>
      <c r="JKA325" s="35"/>
      <c r="JKB325" s="15"/>
      <c r="JKD325" s="13"/>
      <c r="JKE325" s="35"/>
      <c r="JKF325" s="35"/>
      <c r="JKG325" s="15"/>
      <c r="JKI325" s="13"/>
      <c r="JKJ325" s="35"/>
      <c r="JKK325" s="35"/>
      <c r="JKL325" s="15"/>
      <c r="JKN325" s="13"/>
      <c r="JKO325" s="35"/>
      <c r="JKP325" s="35"/>
      <c r="JKQ325" s="15"/>
      <c r="JKS325" s="13"/>
      <c r="JKT325" s="35"/>
      <c r="JKU325" s="35"/>
      <c r="JKV325" s="15"/>
      <c r="JKX325" s="13"/>
      <c r="JKY325" s="35"/>
      <c r="JKZ325" s="35"/>
      <c r="JLA325" s="15"/>
      <c r="JLC325" s="13"/>
      <c r="JLD325" s="35"/>
      <c r="JLE325" s="35"/>
      <c r="JLF325" s="15"/>
      <c r="JLH325" s="13"/>
      <c r="JLI325" s="35"/>
      <c r="JLJ325" s="35"/>
      <c r="JLK325" s="15"/>
      <c r="JLM325" s="13"/>
      <c r="JLN325" s="35"/>
      <c r="JLO325" s="35"/>
      <c r="JLP325" s="15"/>
      <c r="JLR325" s="13"/>
      <c r="JLS325" s="35"/>
      <c r="JLT325" s="35"/>
      <c r="JLU325" s="15"/>
      <c r="JLW325" s="13"/>
      <c r="JLX325" s="35"/>
      <c r="JLY325" s="35"/>
      <c r="JLZ325" s="15"/>
      <c r="JMB325" s="13"/>
      <c r="JMC325" s="35"/>
      <c r="JMD325" s="35"/>
      <c r="JME325" s="15"/>
      <c r="JMG325" s="13"/>
      <c r="JMH325" s="35"/>
      <c r="JMI325" s="35"/>
      <c r="JMJ325" s="15"/>
      <c r="JML325" s="13"/>
      <c r="JMM325" s="35"/>
      <c r="JMN325" s="35"/>
      <c r="JMO325" s="15"/>
      <c r="JMQ325" s="13"/>
      <c r="JMR325" s="35"/>
      <c r="JMS325" s="35"/>
      <c r="JMT325" s="15"/>
      <c r="JMV325" s="13"/>
      <c r="JMW325" s="35"/>
      <c r="JMX325" s="35"/>
      <c r="JMY325" s="15"/>
      <c r="JNA325" s="13"/>
      <c r="JNB325" s="35"/>
      <c r="JNC325" s="35"/>
      <c r="JND325" s="15"/>
      <c r="JNF325" s="13"/>
      <c r="JNG325" s="35"/>
      <c r="JNH325" s="35"/>
      <c r="JNI325" s="15"/>
      <c r="JNK325" s="13"/>
      <c r="JNL325" s="35"/>
      <c r="JNM325" s="35"/>
      <c r="JNN325" s="15"/>
      <c r="JNP325" s="13"/>
      <c r="JNQ325" s="35"/>
      <c r="JNR325" s="35"/>
      <c r="JNS325" s="15"/>
      <c r="JNU325" s="13"/>
      <c r="JNV325" s="35"/>
      <c r="JNW325" s="35"/>
      <c r="JNX325" s="15"/>
      <c r="JNZ325" s="13"/>
      <c r="JOA325" s="35"/>
      <c r="JOB325" s="35"/>
      <c r="JOC325" s="15"/>
      <c r="JOE325" s="13"/>
      <c r="JOF325" s="35"/>
      <c r="JOG325" s="35"/>
      <c r="JOH325" s="15"/>
      <c r="JOJ325" s="13"/>
      <c r="JOK325" s="35"/>
      <c r="JOL325" s="35"/>
      <c r="JOM325" s="15"/>
      <c r="JOO325" s="13"/>
      <c r="JOP325" s="35"/>
      <c r="JOQ325" s="35"/>
      <c r="JOR325" s="15"/>
      <c r="JOT325" s="13"/>
      <c r="JOU325" s="35"/>
      <c r="JOV325" s="35"/>
      <c r="JOW325" s="15"/>
      <c r="JOY325" s="13"/>
      <c r="JOZ325" s="35"/>
      <c r="JPA325" s="35"/>
      <c r="JPB325" s="15"/>
      <c r="JPD325" s="13"/>
      <c r="JPE325" s="35"/>
      <c r="JPF325" s="35"/>
      <c r="JPG325" s="15"/>
      <c r="JPI325" s="13"/>
      <c r="JPJ325" s="35"/>
      <c r="JPK325" s="35"/>
      <c r="JPL325" s="15"/>
      <c r="JPN325" s="13"/>
      <c r="JPO325" s="35"/>
      <c r="JPP325" s="35"/>
      <c r="JPQ325" s="15"/>
      <c r="JPS325" s="13"/>
      <c r="JPT325" s="35"/>
      <c r="JPU325" s="35"/>
      <c r="JPV325" s="15"/>
      <c r="JPX325" s="13"/>
      <c r="JPY325" s="35"/>
      <c r="JPZ325" s="35"/>
      <c r="JQA325" s="15"/>
      <c r="JQC325" s="13"/>
      <c r="JQD325" s="35"/>
      <c r="JQE325" s="35"/>
      <c r="JQF325" s="15"/>
      <c r="JQH325" s="13"/>
      <c r="JQI325" s="35"/>
      <c r="JQJ325" s="35"/>
      <c r="JQK325" s="15"/>
      <c r="JQM325" s="13"/>
      <c r="JQN325" s="35"/>
      <c r="JQO325" s="35"/>
      <c r="JQP325" s="15"/>
      <c r="JQR325" s="13"/>
      <c r="JQS325" s="35"/>
      <c r="JQT325" s="35"/>
      <c r="JQU325" s="15"/>
      <c r="JQW325" s="13"/>
      <c r="JQX325" s="35"/>
      <c r="JQY325" s="35"/>
      <c r="JQZ325" s="15"/>
      <c r="JRB325" s="13"/>
      <c r="JRC325" s="35"/>
      <c r="JRD325" s="35"/>
      <c r="JRE325" s="15"/>
      <c r="JRG325" s="13"/>
      <c r="JRH325" s="35"/>
      <c r="JRI325" s="35"/>
      <c r="JRJ325" s="15"/>
      <c r="JRL325" s="13"/>
      <c r="JRM325" s="35"/>
      <c r="JRN325" s="35"/>
      <c r="JRO325" s="15"/>
      <c r="JRQ325" s="13"/>
      <c r="JRR325" s="35"/>
      <c r="JRS325" s="35"/>
      <c r="JRT325" s="15"/>
      <c r="JRV325" s="13"/>
      <c r="JRW325" s="35"/>
      <c r="JRX325" s="35"/>
      <c r="JRY325" s="15"/>
      <c r="JSA325" s="13"/>
      <c r="JSB325" s="35"/>
      <c r="JSC325" s="35"/>
      <c r="JSD325" s="15"/>
      <c r="JSF325" s="13"/>
      <c r="JSG325" s="35"/>
      <c r="JSH325" s="35"/>
      <c r="JSI325" s="15"/>
      <c r="JSK325" s="13"/>
      <c r="JSL325" s="35"/>
      <c r="JSM325" s="35"/>
      <c r="JSN325" s="15"/>
      <c r="JSP325" s="13"/>
      <c r="JSQ325" s="35"/>
      <c r="JSR325" s="35"/>
      <c r="JSS325" s="15"/>
      <c r="JSU325" s="13"/>
      <c r="JSV325" s="35"/>
      <c r="JSW325" s="35"/>
      <c r="JSX325" s="15"/>
      <c r="JSZ325" s="13"/>
      <c r="JTA325" s="35"/>
      <c r="JTB325" s="35"/>
      <c r="JTC325" s="15"/>
      <c r="JTE325" s="13"/>
      <c r="JTF325" s="35"/>
      <c r="JTG325" s="35"/>
      <c r="JTH325" s="15"/>
      <c r="JTJ325" s="13"/>
      <c r="JTK325" s="35"/>
      <c r="JTL325" s="35"/>
      <c r="JTM325" s="15"/>
      <c r="JTO325" s="13"/>
      <c r="JTP325" s="35"/>
      <c r="JTQ325" s="35"/>
      <c r="JTR325" s="15"/>
      <c r="JTT325" s="13"/>
      <c r="JTU325" s="35"/>
      <c r="JTV325" s="35"/>
      <c r="JTW325" s="15"/>
      <c r="JTY325" s="13"/>
      <c r="JTZ325" s="35"/>
      <c r="JUA325" s="35"/>
      <c r="JUB325" s="15"/>
      <c r="JUD325" s="13"/>
      <c r="JUE325" s="35"/>
      <c r="JUF325" s="35"/>
      <c r="JUG325" s="15"/>
      <c r="JUI325" s="13"/>
      <c r="JUJ325" s="35"/>
      <c r="JUK325" s="35"/>
      <c r="JUL325" s="15"/>
      <c r="JUN325" s="13"/>
      <c r="JUO325" s="35"/>
      <c r="JUP325" s="35"/>
      <c r="JUQ325" s="15"/>
      <c r="JUS325" s="13"/>
      <c r="JUT325" s="35"/>
      <c r="JUU325" s="35"/>
      <c r="JUV325" s="15"/>
      <c r="JUX325" s="13"/>
      <c r="JUY325" s="35"/>
      <c r="JUZ325" s="35"/>
      <c r="JVA325" s="15"/>
      <c r="JVC325" s="13"/>
      <c r="JVD325" s="35"/>
      <c r="JVE325" s="35"/>
      <c r="JVF325" s="15"/>
      <c r="JVH325" s="13"/>
      <c r="JVI325" s="35"/>
      <c r="JVJ325" s="35"/>
      <c r="JVK325" s="15"/>
      <c r="JVM325" s="13"/>
      <c r="JVN325" s="35"/>
      <c r="JVO325" s="35"/>
      <c r="JVP325" s="15"/>
      <c r="JVR325" s="13"/>
      <c r="JVS325" s="35"/>
      <c r="JVT325" s="35"/>
      <c r="JVU325" s="15"/>
      <c r="JVW325" s="13"/>
      <c r="JVX325" s="35"/>
      <c r="JVY325" s="35"/>
      <c r="JVZ325" s="15"/>
      <c r="JWB325" s="13"/>
      <c r="JWC325" s="35"/>
      <c r="JWD325" s="35"/>
      <c r="JWE325" s="15"/>
      <c r="JWG325" s="13"/>
      <c r="JWH325" s="35"/>
      <c r="JWI325" s="35"/>
      <c r="JWJ325" s="15"/>
      <c r="JWL325" s="13"/>
      <c r="JWM325" s="35"/>
      <c r="JWN325" s="35"/>
      <c r="JWO325" s="15"/>
      <c r="JWQ325" s="13"/>
      <c r="JWR325" s="35"/>
      <c r="JWS325" s="35"/>
      <c r="JWT325" s="15"/>
      <c r="JWV325" s="13"/>
      <c r="JWW325" s="35"/>
      <c r="JWX325" s="35"/>
      <c r="JWY325" s="15"/>
      <c r="JXA325" s="13"/>
      <c r="JXB325" s="35"/>
      <c r="JXC325" s="35"/>
      <c r="JXD325" s="15"/>
      <c r="JXF325" s="13"/>
      <c r="JXG325" s="35"/>
      <c r="JXH325" s="35"/>
      <c r="JXI325" s="15"/>
      <c r="JXK325" s="13"/>
      <c r="JXL325" s="35"/>
      <c r="JXM325" s="35"/>
      <c r="JXN325" s="15"/>
      <c r="JXP325" s="13"/>
      <c r="JXQ325" s="35"/>
      <c r="JXR325" s="35"/>
      <c r="JXS325" s="15"/>
      <c r="JXU325" s="13"/>
      <c r="JXV325" s="35"/>
      <c r="JXW325" s="35"/>
      <c r="JXX325" s="15"/>
      <c r="JXZ325" s="13"/>
      <c r="JYA325" s="35"/>
      <c r="JYB325" s="35"/>
      <c r="JYC325" s="15"/>
      <c r="JYE325" s="13"/>
      <c r="JYF325" s="35"/>
      <c r="JYG325" s="35"/>
      <c r="JYH325" s="15"/>
      <c r="JYJ325" s="13"/>
      <c r="JYK325" s="35"/>
      <c r="JYL325" s="35"/>
      <c r="JYM325" s="15"/>
      <c r="JYO325" s="13"/>
      <c r="JYP325" s="35"/>
      <c r="JYQ325" s="35"/>
      <c r="JYR325" s="15"/>
      <c r="JYT325" s="13"/>
      <c r="JYU325" s="35"/>
      <c r="JYV325" s="35"/>
      <c r="JYW325" s="15"/>
      <c r="JYY325" s="13"/>
      <c r="JYZ325" s="35"/>
      <c r="JZA325" s="35"/>
      <c r="JZB325" s="15"/>
      <c r="JZD325" s="13"/>
      <c r="JZE325" s="35"/>
      <c r="JZF325" s="35"/>
      <c r="JZG325" s="15"/>
      <c r="JZI325" s="13"/>
      <c r="JZJ325" s="35"/>
      <c r="JZK325" s="35"/>
      <c r="JZL325" s="15"/>
      <c r="JZN325" s="13"/>
      <c r="JZO325" s="35"/>
      <c r="JZP325" s="35"/>
      <c r="JZQ325" s="15"/>
      <c r="JZS325" s="13"/>
      <c r="JZT325" s="35"/>
      <c r="JZU325" s="35"/>
      <c r="JZV325" s="15"/>
      <c r="JZX325" s="13"/>
      <c r="JZY325" s="35"/>
      <c r="JZZ325" s="35"/>
      <c r="KAA325" s="15"/>
      <c r="KAC325" s="13"/>
      <c r="KAD325" s="35"/>
      <c r="KAE325" s="35"/>
      <c r="KAF325" s="15"/>
      <c r="KAH325" s="13"/>
      <c r="KAI325" s="35"/>
      <c r="KAJ325" s="35"/>
      <c r="KAK325" s="15"/>
      <c r="KAM325" s="13"/>
      <c r="KAN325" s="35"/>
      <c r="KAO325" s="35"/>
      <c r="KAP325" s="15"/>
      <c r="KAR325" s="13"/>
      <c r="KAS325" s="35"/>
      <c r="KAT325" s="35"/>
      <c r="KAU325" s="15"/>
      <c r="KAW325" s="13"/>
      <c r="KAX325" s="35"/>
      <c r="KAY325" s="35"/>
      <c r="KAZ325" s="15"/>
      <c r="KBB325" s="13"/>
      <c r="KBC325" s="35"/>
      <c r="KBD325" s="35"/>
      <c r="KBE325" s="15"/>
      <c r="KBG325" s="13"/>
      <c r="KBH325" s="35"/>
      <c r="KBI325" s="35"/>
      <c r="KBJ325" s="15"/>
      <c r="KBL325" s="13"/>
      <c r="KBM325" s="35"/>
      <c r="KBN325" s="35"/>
      <c r="KBO325" s="15"/>
      <c r="KBQ325" s="13"/>
      <c r="KBR325" s="35"/>
      <c r="KBS325" s="35"/>
      <c r="KBT325" s="15"/>
      <c r="KBV325" s="13"/>
      <c r="KBW325" s="35"/>
      <c r="KBX325" s="35"/>
      <c r="KBY325" s="15"/>
      <c r="KCA325" s="13"/>
      <c r="KCB325" s="35"/>
      <c r="KCC325" s="35"/>
      <c r="KCD325" s="15"/>
      <c r="KCF325" s="13"/>
      <c r="KCG325" s="35"/>
      <c r="KCH325" s="35"/>
      <c r="KCI325" s="15"/>
      <c r="KCK325" s="13"/>
      <c r="KCL325" s="35"/>
      <c r="KCM325" s="35"/>
      <c r="KCN325" s="15"/>
      <c r="KCP325" s="13"/>
      <c r="KCQ325" s="35"/>
      <c r="KCR325" s="35"/>
      <c r="KCS325" s="15"/>
      <c r="KCU325" s="13"/>
      <c r="KCV325" s="35"/>
      <c r="KCW325" s="35"/>
      <c r="KCX325" s="15"/>
      <c r="KCZ325" s="13"/>
      <c r="KDA325" s="35"/>
      <c r="KDB325" s="35"/>
      <c r="KDC325" s="15"/>
      <c r="KDE325" s="13"/>
      <c r="KDF325" s="35"/>
      <c r="KDG325" s="35"/>
      <c r="KDH325" s="15"/>
      <c r="KDJ325" s="13"/>
      <c r="KDK325" s="35"/>
      <c r="KDL325" s="35"/>
      <c r="KDM325" s="15"/>
      <c r="KDO325" s="13"/>
      <c r="KDP325" s="35"/>
      <c r="KDQ325" s="35"/>
      <c r="KDR325" s="15"/>
      <c r="KDT325" s="13"/>
      <c r="KDU325" s="35"/>
      <c r="KDV325" s="35"/>
      <c r="KDW325" s="15"/>
      <c r="KDY325" s="13"/>
      <c r="KDZ325" s="35"/>
      <c r="KEA325" s="35"/>
      <c r="KEB325" s="15"/>
      <c r="KED325" s="13"/>
      <c r="KEE325" s="35"/>
      <c r="KEF325" s="35"/>
      <c r="KEG325" s="15"/>
      <c r="KEI325" s="13"/>
      <c r="KEJ325" s="35"/>
      <c r="KEK325" s="35"/>
      <c r="KEL325" s="15"/>
      <c r="KEN325" s="13"/>
      <c r="KEO325" s="35"/>
      <c r="KEP325" s="35"/>
      <c r="KEQ325" s="15"/>
      <c r="KES325" s="13"/>
      <c r="KET325" s="35"/>
      <c r="KEU325" s="35"/>
      <c r="KEV325" s="15"/>
      <c r="KEX325" s="13"/>
      <c r="KEY325" s="35"/>
      <c r="KEZ325" s="35"/>
      <c r="KFA325" s="15"/>
      <c r="KFC325" s="13"/>
      <c r="KFD325" s="35"/>
      <c r="KFE325" s="35"/>
      <c r="KFF325" s="15"/>
      <c r="KFH325" s="13"/>
      <c r="KFI325" s="35"/>
      <c r="KFJ325" s="35"/>
      <c r="KFK325" s="15"/>
      <c r="KFM325" s="13"/>
      <c r="KFN325" s="35"/>
      <c r="KFO325" s="35"/>
      <c r="KFP325" s="15"/>
      <c r="KFR325" s="13"/>
      <c r="KFS325" s="35"/>
      <c r="KFT325" s="35"/>
      <c r="KFU325" s="15"/>
      <c r="KFW325" s="13"/>
      <c r="KFX325" s="35"/>
      <c r="KFY325" s="35"/>
      <c r="KFZ325" s="15"/>
      <c r="KGB325" s="13"/>
      <c r="KGC325" s="35"/>
      <c r="KGD325" s="35"/>
      <c r="KGE325" s="15"/>
      <c r="KGG325" s="13"/>
      <c r="KGH325" s="35"/>
      <c r="KGI325" s="35"/>
      <c r="KGJ325" s="15"/>
      <c r="KGL325" s="13"/>
      <c r="KGM325" s="35"/>
      <c r="KGN325" s="35"/>
      <c r="KGO325" s="15"/>
      <c r="KGQ325" s="13"/>
      <c r="KGR325" s="35"/>
      <c r="KGS325" s="35"/>
      <c r="KGT325" s="15"/>
      <c r="KGV325" s="13"/>
      <c r="KGW325" s="35"/>
      <c r="KGX325" s="35"/>
      <c r="KGY325" s="15"/>
      <c r="KHA325" s="13"/>
      <c r="KHB325" s="35"/>
      <c r="KHC325" s="35"/>
      <c r="KHD325" s="15"/>
      <c r="KHF325" s="13"/>
      <c r="KHG325" s="35"/>
      <c r="KHH325" s="35"/>
      <c r="KHI325" s="15"/>
      <c r="KHK325" s="13"/>
      <c r="KHL325" s="35"/>
      <c r="KHM325" s="35"/>
      <c r="KHN325" s="15"/>
      <c r="KHP325" s="13"/>
      <c r="KHQ325" s="35"/>
      <c r="KHR325" s="35"/>
      <c r="KHS325" s="15"/>
      <c r="KHU325" s="13"/>
      <c r="KHV325" s="35"/>
      <c r="KHW325" s="35"/>
      <c r="KHX325" s="15"/>
      <c r="KHZ325" s="13"/>
      <c r="KIA325" s="35"/>
      <c r="KIB325" s="35"/>
      <c r="KIC325" s="15"/>
      <c r="KIE325" s="13"/>
      <c r="KIF325" s="35"/>
      <c r="KIG325" s="35"/>
      <c r="KIH325" s="15"/>
      <c r="KIJ325" s="13"/>
      <c r="KIK325" s="35"/>
      <c r="KIL325" s="35"/>
      <c r="KIM325" s="15"/>
      <c r="KIO325" s="13"/>
      <c r="KIP325" s="35"/>
      <c r="KIQ325" s="35"/>
      <c r="KIR325" s="15"/>
      <c r="KIT325" s="13"/>
      <c r="KIU325" s="35"/>
      <c r="KIV325" s="35"/>
      <c r="KIW325" s="15"/>
      <c r="KIY325" s="13"/>
      <c r="KIZ325" s="35"/>
      <c r="KJA325" s="35"/>
      <c r="KJB325" s="15"/>
      <c r="KJD325" s="13"/>
      <c r="KJE325" s="35"/>
      <c r="KJF325" s="35"/>
      <c r="KJG325" s="15"/>
      <c r="KJI325" s="13"/>
      <c r="KJJ325" s="35"/>
      <c r="KJK325" s="35"/>
      <c r="KJL325" s="15"/>
      <c r="KJN325" s="13"/>
      <c r="KJO325" s="35"/>
      <c r="KJP325" s="35"/>
      <c r="KJQ325" s="15"/>
      <c r="KJS325" s="13"/>
      <c r="KJT325" s="35"/>
      <c r="KJU325" s="35"/>
      <c r="KJV325" s="15"/>
      <c r="KJX325" s="13"/>
      <c r="KJY325" s="35"/>
      <c r="KJZ325" s="35"/>
      <c r="KKA325" s="15"/>
      <c r="KKC325" s="13"/>
      <c r="KKD325" s="35"/>
      <c r="KKE325" s="35"/>
      <c r="KKF325" s="15"/>
      <c r="KKH325" s="13"/>
      <c r="KKI325" s="35"/>
      <c r="KKJ325" s="35"/>
      <c r="KKK325" s="15"/>
      <c r="KKM325" s="13"/>
      <c r="KKN325" s="35"/>
      <c r="KKO325" s="35"/>
      <c r="KKP325" s="15"/>
      <c r="KKR325" s="13"/>
      <c r="KKS325" s="35"/>
      <c r="KKT325" s="35"/>
      <c r="KKU325" s="15"/>
      <c r="KKW325" s="13"/>
      <c r="KKX325" s="35"/>
      <c r="KKY325" s="35"/>
      <c r="KKZ325" s="15"/>
      <c r="KLB325" s="13"/>
      <c r="KLC325" s="35"/>
      <c r="KLD325" s="35"/>
      <c r="KLE325" s="15"/>
      <c r="KLG325" s="13"/>
      <c r="KLH325" s="35"/>
      <c r="KLI325" s="35"/>
      <c r="KLJ325" s="15"/>
      <c r="KLL325" s="13"/>
      <c r="KLM325" s="35"/>
      <c r="KLN325" s="35"/>
      <c r="KLO325" s="15"/>
      <c r="KLQ325" s="13"/>
      <c r="KLR325" s="35"/>
      <c r="KLS325" s="35"/>
      <c r="KLT325" s="15"/>
      <c r="KLV325" s="13"/>
      <c r="KLW325" s="35"/>
      <c r="KLX325" s="35"/>
      <c r="KLY325" s="15"/>
      <c r="KMA325" s="13"/>
      <c r="KMB325" s="35"/>
      <c r="KMC325" s="35"/>
      <c r="KMD325" s="15"/>
      <c r="KMF325" s="13"/>
      <c r="KMG325" s="35"/>
      <c r="KMH325" s="35"/>
      <c r="KMI325" s="15"/>
      <c r="KMK325" s="13"/>
      <c r="KML325" s="35"/>
      <c r="KMM325" s="35"/>
      <c r="KMN325" s="15"/>
      <c r="KMP325" s="13"/>
      <c r="KMQ325" s="35"/>
      <c r="KMR325" s="35"/>
      <c r="KMS325" s="15"/>
      <c r="KMU325" s="13"/>
      <c r="KMV325" s="35"/>
      <c r="KMW325" s="35"/>
      <c r="KMX325" s="15"/>
      <c r="KMZ325" s="13"/>
      <c r="KNA325" s="35"/>
      <c r="KNB325" s="35"/>
      <c r="KNC325" s="15"/>
      <c r="KNE325" s="13"/>
      <c r="KNF325" s="35"/>
      <c r="KNG325" s="35"/>
      <c r="KNH325" s="15"/>
      <c r="KNJ325" s="13"/>
      <c r="KNK325" s="35"/>
      <c r="KNL325" s="35"/>
      <c r="KNM325" s="15"/>
      <c r="KNO325" s="13"/>
      <c r="KNP325" s="35"/>
      <c r="KNQ325" s="35"/>
      <c r="KNR325" s="15"/>
      <c r="KNT325" s="13"/>
      <c r="KNU325" s="35"/>
      <c r="KNV325" s="35"/>
      <c r="KNW325" s="15"/>
      <c r="KNY325" s="13"/>
      <c r="KNZ325" s="35"/>
      <c r="KOA325" s="35"/>
      <c r="KOB325" s="15"/>
      <c r="KOD325" s="13"/>
      <c r="KOE325" s="35"/>
      <c r="KOF325" s="35"/>
      <c r="KOG325" s="15"/>
      <c r="KOI325" s="13"/>
      <c r="KOJ325" s="35"/>
      <c r="KOK325" s="35"/>
      <c r="KOL325" s="15"/>
      <c r="KON325" s="13"/>
      <c r="KOO325" s="35"/>
      <c r="KOP325" s="35"/>
      <c r="KOQ325" s="15"/>
      <c r="KOS325" s="13"/>
      <c r="KOT325" s="35"/>
      <c r="KOU325" s="35"/>
      <c r="KOV325" s="15"/>
      <c r="KOX325" s="13"/>
      <c r="KOY325" s="35"/>
      <c r="KOZ325" s="35"/>
      <c r="KPA325" s="15"/>
      <c r="KPC325" s="13"/>
      <c r="KPD325" s="35"/>
      <c r="KPE325" s="35"/>
      <c r="KPF325" s="15"/>
      <c r="KPH325" s="13"/>
      <c r="KPI325" s="35"/>
      <c r="KPJ325" s="35"/>
      <c r="KPK325" s="15"/>
      <c r="KPM325" s="13"/>
      <c r="KPN325" s="35"/>
      <c r="KPO325" s="35"/>
      <c r="KPP325" s="15"/>
      <c r="KPR325" s="13"/>
      <c r="KPS325" s="35"/>
      <c r="KPT325" s="35"/>
      <c r="KPU325" s="15"/>
      <c r="KPW325" s="13"/>
      <c r="KPX325" s="35"/>
      <c r="KPY325" s="35"/>
      <c r="KPZ325" s="15"/>
      <c r="KQB325" s="13"/>
      <c r="KQC325" s="35"/>
      <c r="KQD325" s="35"/>
      <c r="KQE325" s="15"/>
      <c r="KQG325" s="13"/>
      <c r="KQH325" s="35"/>
      <c r="KQI325" s="35"/>
      <c r="KQJ325" s="15"/>
      <c r="KQL325" s="13"/>
      <c r="KQM325" s="35"/>
      <c r="KQN325" s="35"/>
      <c r="KQO325" s="15"/>
      <c r="KQQ325" s="13"/>
      <c r="KQR325" s="35"/>
      <c r="KQS325" s="35"/>
      <c r="KQT325" s="15"/>
      <c r="KQV325" s="13"/>
      <c r="KQW325" s="35"/>
      <c r="KQX325" s="35"/>
      <c r="KQY325" s="15"/>
      <c r="KRA325" s="13"/>
      <c r="KRB325" s="35"/>
      <c r="KRC325" s="35"/>
      <c r="KRD325" s="15"/>
      <c r="KRF325" s="13"/>
      <c r="KRG325" s="35"/>
      <c r="KRH325" s="35"/>
      <c r="KRI325" s="15"/>
      <c r="KRK325" s="13"/>
      <c r="KRL325" s="35"/>
      <c r="KRM325" s="35"/>
      <c r="KRN325" s="15"/>
      <c r="KRP325" s="13"/>
      <c r="KRQ325" s="35"/>
      <c r="KRR325" s="35"/>
      <c r="KRS325" s="15"/>
      <c r="KRU325" s="13"/>
      <c r="KRV325" s="35"/>
      <c r="KRW325" s="35"/>
      <c r="KRX325" s="15"/>
      <c r="KRZ325" s="13"/>
      <c r="KSA325" s="35"/>
      <c r="KSB325" s="35"/>
      <c r="KSC325" s="15"/>
      <c r="KSE325" s="13"/>
      <c r="KSF325" s="35"/>
      <c r="KSG325" s="35"/>
      <c r="KSH325" s="15"/>
      <c r="KSJ325" s="13"/>
      <c r="KSK325" s="35"/>
      <c r="KSL325" s="35"/>
      <c r="KSM325" s="15"/>
      <c r="KSO325" s="13"/>
      <c r="KSP325" s="35"/>
      <c r="KSQ325" s="35"/>
      <c r="KSR325" s="15"/>
      <c r="KST325" s="13"/>
      <c r="KSU325" s="35"/>
      <c r="KSV325" s="35"/>
      <c r="KSW325" s="15"/>
      <c r="KSY325" s="13"/>
      <c r="KSZ325" s="35"/>
      <c r="KTA325" s="35"/>
      <c r="KTB325" s="15"/>
      <c r="KTD325" s="13"/>
      <c r="KTE325" s="35"/>
      <c r="KTF325" s="35"/>
      <c r="KTG325" s="15"/>
      <c r="KTI325" s="13"/>
      <c r="KTJ325" s="35"/>
      <c r="KTK325" s="35"/>
      <c r="KTL325" s="15"/>
      <c r="KTN325" s="13"/>
      <c r="KTO325" s="35"/>
      <c r="KTP325" s="35"/>
      <c r="KTQ325" s="15"/>
      <c r="KTS325" s="13"/>
      <c r="KTT325" s="35"/>
      <c r="KTU325" s="35"/>
      <c r="KTV325" s="15"/>
      <c r="KTX325" s="13"/>
      <c r="KTY325" s="35"/>
      <c r="KTZ325" s="35"/>
      <c r="KUA325" s="15"/>
      <c r="KUC325" s="13"/>
      <c r="KUD325" s="35"/>
      <c r="KUE325" s="35"/>
      <c r="KUF325" s="15"/>
      <c r="KUH325" s="13"/>
      <c r="KUI325" s="35"/>
      <c r="KUJ325" s="35"/>
      <c r="KUK325" s="15"/>
      <c r="KUM325" s="13"/>
      <c r="KUN325" s="35"/>
      <c r="KUO325" s="35"/>
      <c r="KUP325" s="15"/>
      <c r="KUR325" s="13"/>
      <c r="KUS325" s="35"/>
      <c r="KUT325" s="35"/>
      <c r="KUU325" s="15"/>
      <c r="KUW325" s="13"/>
      <c r="KUX325" s="35"/>
      <c r="KUY325" s="35"/>
      <c r="KUZ325" s="15"/>
      <c r="KVB325" s="13"/>
      <c r="KVC325" s="35"/>
      <c r="KVD325" s="35"/>
      <c r="KVE325" s="15"/>
      <c r="KVG325" s="13"/>
      <c r="KVH325" s="35"/>
      <c r="KVI325" s="35"/>
      <c r="KVJ325" s="15"/>
      <c r="KVL325" s="13"/>
      <c r="KVM325" s="35"/>
      <c r="KVN325" s="35"/>
      <c r="KVO325" s="15"/>
      <c r="KVQ325" s="13"/>
      <c r="KVR325" s="35"/>
      <c r="KVS325" s="35"/>
      <c r="KVT325" s="15"/>
      <c r="KVV325" s="13"/>
      <c r="KVW325" s="35"/>
      <c r="KVX325" s="35"/>
      <c r="KVY325" s="15"/>
      <c r="KWA325" s="13"/>
      <c r="KWB325" s="35"/>
      <c r="KWC325" s="35"/>
      <c r="KWD325" s="15"/>
      <c r="KWF325" s="13"/>
      <c r="KWG325" s="35"/>
      <c r="KWH325" s="35"/>
      <c r="KWI325" s="15"/>
      <c r="KWK325" s="13"/>
      <c r="KWL325" s="35"/>
      <c r="KWM325" s="35"/>
      <c r="KWN325" s="15"/>
      <c r="KWP325" s="13"/>
      <c r="KWQ325" s="35"/>
      <c r="KWR325" s="35"/>
      <c r="KWS325" s="15"/>
      <c r="KWU325" s="13"/>
      <c r="KWV325" s="35"/>
      <c r="KWW325" s="35"/>
      <c r="KWX325" s="15"/>
      <c r="KWZ325" s="13"/>
      <c r="KXA325" s="35"/>
      <c r="KXB325" s="35"/>
      <c r="KXC325" s="15"/>
      <c r="KXE325" s="13"/>
      <c r="KXF325" s="35"/>
      <c r="KXG325" s="35"/>
      <c r="KXH325" s="15"/>
      <c r="KXJ325" s="13"/>
      <c r="KXK325" s="35"/>
      <c r="KXL325" s="35"/>
      <c r="KXM325" s="15"/>
      <c r="KXO325" s="13"/>
      <c r="KXP325" s="35"/>
      <c r="KXQ325" s="35"/>
      <c r="KXR325" s="15"/>
      <c r="KXT325" s="13"/>
      <c r="KXU325" s="35"/>
      <c r="KXV325" s="35"/>
      <c r="KXW325" s="15"/>
      <c r="KXY325" s="13"/>
      <c r="KXZ325" s="35"/>
      <c r="KYA325" s="35"/>
      <c r="KYB325" s="15"/>
      <c r="KYD325" s="13"/>
      <c r="KYE325" s="35"/>
      <c r="KYF325" s="35"/>
      <c r="KYG325" s="15"/>
      <c r="KYI325" s="13"/>
      <c r="KYJ325" s="35"/>
      <c r="KYK325" s="35"/>
      <c r="KYL325" s="15"/>
      <c r="KYN325" s="13"/>
      <c r="KYO325" s="35"/>
      <c r="KYP325" s="35"/>
      <c r="KYQ325" s="15"/>
      <c r="KYS325" s="13"/>
      <c r="KYT325" s="35"/>
      <c r="KYU325" s="35"/>
      <c r="KYV325" s="15"/>
      <c r="KYX325" s="13"/>
      <c r="KYY325" s="35"/>
      <c r="KYZ325" s="35"/>
      <c r="KZA325" s="15"/>
      <c r="KZC325" s="13"/>
      <c r="KZD325" s="35"/>
      <c r="KZE325" s="35"/>
      <c r="KZF325" s="15"/>
      <c r="KZH325" s="13"/>
      <c r="KZI325" s="35"/>
      <c r="KZJ325" s="35"/>
      <c r="KZK325" s="15"/>
      <c r="KZM325" s="13"/>
      <c r="KZN325" s="35"/>
      <c r="KZO325" s="35"/>
      <c r="KZP325" s="15"/>
      <c r="KZR325" s="13"/>
      <c r="KZS325" s="35"/>
      <c r="KZT325" s="35"/>
      <c r="KZU325" s="15"/>
      <c r="KZW325" s="13"/>
      <c r="KZX325" s="35"/>
      <c r="KZY325" s="35"/>
      <c r="KZZ325" s="15"/>
      <c r="LAB325" s="13"/>
      <c r="LAC325" s="35"/>
      <c r="LAD325" s="35"/>
      <c r="LAE325" s="15"/>
      <c r="LAG325" s="13"/>
      <c r="LAH325" s="35"/>
      <c r="LAI325" s="35"/>
      <c r="LAJ325" s="15"/>
      <c r="LAL325" s="13"/>
      <c r="LAM325" s="35"/>
      <c r="LAN325" s="35"/>
      <c r="LAO325" s="15"/>
      <c r="LAQ325" s="13"/>
      <c r="LAR325" s="35"/>
      <c r="LAS325" s="35"/>
      <c r="LAT325" s="15"/>
      <c r="LAV325" s="13"/>
      <c r="LAW325" s="35"/>
      <c r="LAX325" s="35"/>
      <c r="LAY325" s="15"/>
      <c r="LBA325" s="13"/>
      <c r="LBB325" s="35"/>
      <c r="LBC325" s="35"/>
      <c r="LBD325" s="15"/>
      <c r="LBF325" s="13"/>
      <c r="LBG325" s="35"/>
      <c r="LBH325" s="35"/>
      <c r="LBI325" s="15"/>
      <c r="LBK325" s="13"/>
      <c r="LBL325" s="35"/>
      <c r="LBM325" s="35"/>
      <c r="LBN325" s="15"/>
      <c r="LBP325" s="13"/>
      <c r="LBQ325" s="35"/>
      <c r="LBR325" s="35"/>
      <c r="LBS325" s="15"/>
      <c r="LBU325" s="13"/>
      <c r="LBV325" s="35"/>
      <c r="LBW325" s="35"/>
      <c r="LBX325" s="15"/>
      <c r="LBZ325" s="13"/>
      <c r="LCA325" s="35"/>
      <c r="LCB325" s="35"/>
      <c r="LCC325" s="15"/>
      <c r="LCE325" s="13"/>
      <c r="LCF325" s="35"/>
      <c r="LCG325" s="35"/>
      <c r="LCH325" s="15"/>
      <c r="LCJ325" s="13"/>
      <c r="LCK325" s="35"/>
      <c r="LCL325" s="35"/>
      <c r="LCM325" s="15"/>
      <c r="LCO325" s="13"/>
      <c r="LCP325" s="35"/>
      <c r="LCQ325" s="35"/>
      <c r="LCR325" s="15"/>
      <c r="LCT325" s="13"/>
      <c r="LCU325" s="35"/>
      <c r="LCV325" s="35"/>
      <c r="LCW325" s="15"/>
      <c r="LCY325" s="13"/>
      <c r="LCZ325" s="35"/>
      <c r="LDA325" s="35"/>
      <c r="LDB325" s="15"/>
      <c r="LDD325" s="13"/>
      <c r="LDE325" s="35"/>
      <c r="LDF325" s="35"/>
      <c r="LDG325" s="15"/>
      <c r="LDI325" s="13"/>
      <c r="LDJ325" s="35"/>
      <c r="LDK325" s="35"/>
      <c r="LDL325" s="15"/>
      <c r="LDN325" s="13"/>
      <c r="LDO325" s="35"/>
      <c r="LDP325" s="35"/>
      <c r="LDQ325" s="15"/>
      <c r="LDS325" s="13"/>
      <c r="LDT325" s="35"/>
      <c r="LDU325" s="35"/>
      <c r="LDV325" s="15"/>
      <c r="LDX325" s="13"/>
      <c r="LDY325" s="35"/>
      <c r="LDZ325" s="35"/>
      <c r="LEA325" s="15"/>
      <c r="LEC325" s="13"/>
      <c r="LED325" s="35"/>
      <c r="LEE325" s="35"/>
      <c r="LEF325" s="15"/>
      <c r="LEH325" s="13"/>
      <c r="LEI325" s="35"/>
      <c r="LEJ325" s="35"/>
      <c r="LEK325" s="15"/>
      <c r="LEM325" s="13"/>
      <c r="LEN325" s="35"/>
      <c r="LEO325" s="35"/>
      <c r="LEP325" s="15"/>
      <c r="LER325" s="13"/>
      <c r="LES325" s="35"/>
      <c r="LET325" s="35"/>
      <c r="LEU325" s="15"/>
      <c r="LEW325" s="13"/>
      <c r="LEX325" s="35"/>
      <c r="LEY325" s="35"/>
      <c r="LEZ325" s="15"/>
      <c r="LFB325" s="13"/>
      <c r="LFC325" s="35"/>
      <c r="LFD325" s="35"/>
      <c r="LFE325" s="15"/>
      <c r="LFG325" s="13"/>
      <c r="LFH325" s="35"/>
      <c r="LFI325" s="35"/>
      <c r="LFJ325" s="15"/>
      <c r="LFL325" s="13"/>
      <c r="LFM325" s="35"/>
      <c r="LFN325" s="35"/>
      <c r="LFO325" s="15"/>
      <c r="LFQ325" s="13"/>
      <c r="LFR325" s="35"/>
      <c r="LFS325" s="35"/>
      <c r="LFT325" s="15"/>
      <c r="LFV325" s="13"/>
      <c r="LFW325" s="35"/>
      <c r="LFX325" s="35"/>
      <c r="LFY325" s="15"/>
      <c r="LGA325" s="13"/>
      <c r="LGB325" s="35"/>
      <c r="LGC325" s="35"/>
      <c r="LGD325" s="15"/>
      <c r="LGF325" s="13"/>
      <c r="LGG325" s="35"/>
      <c r="LGH325" s="35"/>
      <c r="LGI325" s="15"/>
      <c r="LGK325" s="13"/>
      <c r="LGL325" s="35"/>
      <c r="LGM325" s="35"/>
      <c r="LGN325" s="15"/>
      <c r="LGP325" s="13"/>
      <c r="LGQ325" s="35"/>
      <c r="LGR325" s="35"/>
      <c r="LGS325" s="15"/>
      <c r="LGU325" s="13"/>
      <c r="LGV325" s="35"/>
      <c r="LGW325" s="35"/>
      <c r="LGX325" s="15"/>
      <c r="LGZ325" s="13"/>
      <c r="LHA325" s="35"/>
      <c r="LHB325" s="35"/>
      <c r="LHC325" s="15"/>
      <c r="LHE325" s="13"/>
      <c r="LHF325" s="35"/>
      <c r="LHG325" s="35"/>
      <c r="LHH325" s="15"/>
      <c r="LHJ325" s="13"/>
      <c r="LHK325" s="35"/>
      <c r="LHL325" s="35"/>
      <c r="LHM325" s="15"/>
      <c r="LHO325" s="13"/>
      <c r="LHP325" s="35"/>
      <c r="LHQ325" s="35"/>
      <c r="LHR325" s="15"/>
      <c r="LHT325" s="13"/>
      <c r="LHU325" s="35"/>
      <c r="LHV325" s="35"/>
      <c r="LHW325" s="15"/>
      <c r="LHY325" s="13"/>
      <c r="LHZ325" s="35"/>
      <c r="LIA325" s="35"/>
      <c r="LIB325" s="15"/>
      <c r="LID325" s="13"/>
      <c r="LIE325" s="35"/>
      <c r="LIF325" s="35"/>
      <c r="LIG325" s="15"/>
      <c r="LII325" s="13"/>
      <c r="LIJ325" s="35"/>
      <c r="LIK325" s="35"/>
      <c r="LIL325" s="15"/>
      <c r="LIN325" s="13"/>
      <c r="LIO325" s="35"/>
      <c r="LIP325" s="35"/>
      <c r="LIQ325" s="15"/>
      <c r="LIS325" s="13"/>
      <c r="LIT325" s="35"/>
      <c r="LIU325" s="35"/>
      <c r="LIV325" s="15"/>
      <c r="LIX325" s="13"/>
      <c r="LIY325" s="35"/>
      <c r="LIZ325" s="35"/>
      <c r="LJA325" s="15"/>
      <c r="LJC325" s="13"/>
      <c r="LJD325" s="35"/>
      <c r="LJE325" s="35"/>
      <c r="LJF325" s="15"/>
      <c r="LJH325" s="13"/>
      <c r="LJI325" s="35"/>
      <c r="LJJ325" s="35"/>
      <c r="LJK325" s="15"/>
      <c r="LJM325" s="13"/>
      <c r="LJN325" s="35"/>
      <c r="LJO325" s="35"/>
      <c r="LJP325" s="15"/>
      <c r="LJR325" s="13"/>
      <c r="LJS325" s="35"/>
      <c r="LJT325" s="35"/>
      <c r="LJU325" s="15"/>
      <c r="LJW325" s="13"/>
      <c r="LJX325" s="35"/>
      <c r="LJY325" s="35"/>
      <c r="LJZ325" s="15"/>
      <c r="LKB325" s="13"/>
      <c r="LKC325" s="35"/>
      <c r="LKD325" s="35"/>
      <c r="LKE325" s="15"/>
      <c r="LKG325" s="13"/>
      <c r="LKH325" s="35"/>
      <c r="LKI325" s="35"/>
      <c r="LKJ325" s="15"/>
      <c r="LKL325" s="13"/>
      <c r="LKM325" s="35"/>
      <c r="LKN325" s="35"/>
      <c r="LKO325" s="15"/>
      <c r="LKQ325" s="13"/>
      <c r="LKR325" s="35"/>
      <c r="LKS325" s="35"/>
      <c r="LKT325" s="15"/>
      <c r="LKV325" s="13"/>
      <c r="LKW325" s="35"/>
      <c r="LKX325" s="35"/>
      <c r="LKY325" s="15"/>
      <c r="LLA325" s="13"/>
      <c r="LLB325" s="35"/>
      <c r="LLC325" s="35"/>
      <c r="LLD325" s="15"/>
      <c r="LLF325" s="13"/>
      <c r="LLG325" s="35"/>
      <c r="LLH325" s="35"/>
      <c r="LLI325" s="15"/>
      <c r="LLK325" s="13"/>
      <c r="LLL325" s="35"/>
      <c r="LLM325" s="35"/>
      <c r="LLN325" s="15"/>
      <c r="LLP325" s="13"/>
      <c r="LLQ325" s="35"/>
      <c r="LLR325" s="35"/>
      <c r="LLS325" s="15"/>
      <c r="LLU325" s="13"/>
      <c r="LLV325" s="35"/>
      <c r="LLW325" s="35"/>
      <c r="LLX325" s="15"/>
      <c r="LLZ325" s="13"/>
      <c r="LMA325" s="35"/>
      <c r="LMB325" s="35"/>
      <c r="LMC325" s="15"/>
      <c r="LME325" s="13"/>
      <c r="LMF325" s="35"/>
      <c r="LMG325" s="35"/>
      <c r="LMH325" s="15"/>
      <c r="LMJ325" s="13"/>
      <c r="LMK325" s="35"/>
      <c r="LML325" s="35"/>
      <c r="LMM325" s="15"/>
      <c r="LMO325" s="13"/>
      <c r="LMP325" s="35"/>
      <c r="LMQ325" s="35"/>
      <c r="LMR325" s="15"/>
      <c r="LMT325" s="13"/>
      <c r="LMU325" s="35"/>
      <c r="LMV325" s="35"/>
      <c r="LMW325" s="15"/>
      <c r="LMY325" s="13"/>
      <c r="LMZ325" s="35"/>
      <c r="LNA325" s="35"/>
      <c r="LNB325" s="15"/>
      <c r="LND325" s="13"/>
      <c r="LNE325" s="35"/>
      <c r="LNF325" s="35"/>
      <c r="LNG325" s="15"/>
      <c r="LNI325" s="13"/>
      <c r="LNJ325" s="35"/>
      <c r="LNK325" s="35"/>
      <c r="LNL325" s="15"/>
      <c r="LNN325" s="13"/>
      <c r="LNO325" s="35"/>
      <c r="LNP325" s="35"/>
      <c r="LNQ325" s="15"/>
      <c r="LNS325" s="13"/>
      <c r="LNT325" s="35"/>
      <c r="LNU325" s="35"/>
      <c r="LNV325" s="15"/>
      <c r="LNX325" s="13"/>
      <c r="LNY325" s="35"/>
      <c r="LNZ325" s="35"/>
      <c r="LOA325" s="15"/>
      <c r="LOC325" s="13"/>
      <c r="LOD325" s="35"/>
      <c r="LOE325" s="35"/>
      <c r="LOF325" s="15"/>
      <c r="LOH325" s="13"/>
      <c r="LOI325" s="35"/>
      <c r="LOJ325" s="35"/>
      <c r="LOK325" s="15"/>
      <c r="LOM325" s="13"/>
      <c r="LON325" s="35"/>
      <c r="LOO325" s="35"/>
      <c r="LOP325" s="15"/>
      <c r="LOR325" s="13"/>
      <c r="LOS325" s="35"/>
      <c r="LOT325" s="35"/>
      <c r="LOU325" s="15"/>
      <c r="LOW325" s="13"/>
      <c r="LOX325" s="35"/>
      <c r="LOY325" s="35"/>
      <c r="LOZ325" s="15"/>
      <c r="LPB325" s="13"/>
      <c r="LPC325" s="35"/>
      <c r="LPD325" s="35"/>
      <c r="LPE325" s="15"/>
      <c r="LPG325" s="13"/>
      <c r="LPH325" s="35"/>
      <c r="LPI325" s="35"/>
      <c r="LPJ325" s="15"/>
      <c r="LPL325" s="13"/>
      <c r="LPM325" s="35"/>
      <c r="LPN325" s="35"/>
      <c r="LPO325" s="15"/>
      <c r="LPQ325" s="13"/>
      <c r="LPR325" s="35"/>
      <c r="LPS325" s="35"/>
      <c r="LPT325" s="15"/>
      <c r="LPV325" s="13"/>
      <c r="LPW325" s="35"/>
      <c r="LPX325" s="35"/>
      <c r="LPY325" s="15"/>
      <c r="LQA325" s="13"/>
      <c r="LQB325" s="35"/>
      <c r="LQC325" s="35"/>
      <c r="LQD325" s="15"/>
      <c r="LQF325" s="13"/>
      <c r="LQG325" s="35"/>
      <c r="LQH325" s="35"/>
      <c r="LQI325" s="15"/>
      <c r="LQK325" s="13"/>
      <c r="LQL325" s="35"/>
      <c r="LQM325" s="35"/>
      <c r="LQN325" s="15"/>
      <c r="LQP325" s="13"/>
      <c r="LQQ325" s="35"/>
      <c r="LQR325" s="35"/>
      <c r="LQS325" s="15"/>
      <c r="LQU325" s="13"/>
      <c r="LQV325" s="35"/>
      <c r="LQW325" s="35"/>
      <c r="LQX325" s="15"/>
      <c r="LQZ325" s="13"/>
      <c r="LRA325" s="35"/>
      <c r="LRB325" s="35"/>
      <c r="LRC325" s="15"/>
      <c r="LRE325" s="13"/>
      <c r="LRF325" s="35"/>
      <c r="LRG325" s="35"/>
      <c r="LRH325" s="15"/>
      <c r="LRJ325" s="13"/>
      <c r="LRK325" s="35"/>
      <c r="LRL325" s="35"/>
      <c r="LRM325" s="15"/>
      <c r="LRO325" s="13"/>
      <c r="LRP325" s="35"/>
      <c r="LRQ325" s="35"/>
      <c r="LRR325" s="15"/>
      <c r="LRT325" s="13"/>
      <c r="LRU325" s="35"/>
      <c r="LRV325" s="35"/>
      <c r="LRW325" s="15"/>
      <c r="LRY325" s="13"/>
      <c r="LRZ325" s="35"/>
      <c r="LSA325" s="35"/>
      <c r="LSB325" s="15"/>
      <c r="LSD325" s="13"/>
      <c r="LSE325" s="35"/>
      <c r="LSF325" s="35"/>
      <c r="LSG325" s="15"/>
      <c r="LSI325" s="13"/>
      <c r="LSJ325" s="35"/>
      <c r="LSK325" s="35"/>
      <c r="LSL325" s="15"/>
      <c r="LSN325" s="13"/>
      <c r="LSO325" s="35"/>
      <c r="LSP325" s="35"/>
      <c r="LSQ325" s="15"/>
      <c r="LSS325" s="13"/>
      <c r="LST325" s="35"/>
      <c r="LSU325" s="35"/>
      <c r="LSV325" s="15"/>
      <c r="LSX325" s="13"/>
      <c r="LSY325" s="35"/>
      <c r="LSZ325" s="35"/>
      <c r="LTA325" s="15"/>
      <c r="LTC325" s="13"/>
      <c r="LTD325" s="35"/>
      <c r="LTE325" s="35"/>
      <c r="LTF325" s="15"/>
      <c r="LTH325" s="13"/>
      <c r="LTI325" s="35"/>
      <c r="LTJ325" s="35"/>
      <c r="LTK325" s="15"/>
      <c r="LTM325" s="13"/>
      <c r="LTN325" s="35"/>
      <c r="LTO325" s="35"/>
      <c r="LTP325" s="15"/>
      <c r="LTR325" s="13"/>
      <c r="LTS325" s="35"/>
      <c r="LTT325" s="35"/>
      <c r="LTU325" s="15"/>
      <c r="LTW325" s="13"/>
      <c r="LTX325" s="35"/>
      <c r="LTY325" s="35"/>
      <c r="LTZ325" s="15"/>
      <c r="LUB325" s="13"/>
      <c r="LUC325" s="35"/>
      <c r="LUD325" s="35"/>
      <c r="LUE325" s="15"/>
      <c r="LUG325" s="13"/>
      <c r="LUH325" s="35"/>
      <c r="LUI325" s="35"/>
      <c r="LUJ325" s="15"/>
      <c r="LUL325" s="13"/>
      <c r="LUM325" s="35"/>
      <c r="LUN325" s="35"/>
      <c r="LUO325" s="15"/>
      <c r="LUQ325" s="13"/>
      <c r="LUR325" s="35"/>
      <c r="LUS325" s="35"/>
      <c r="LUT325" s="15"/>
      <c r="LUV325" s="13"/>
      <c r="LUW325" s="35"/>
      <c r="LUX325" s="35"/>
      <c r="LUY325" s="15"/>
      <c r="LVA325" s="13"/>
      <c r="LVB325" s="35"/>
      <c r="LVC325" s="35"/>
      <c r="LVD325" s="15"/>
      <c r="LVF325" s="13"/>
      <c r="LVG325" s="35"/>
      <c r="LVH325" s="35"/>
      <c r="LVI325" s="15"/>
      <c r="LVK325" s="13"/>
      <c r="LVL325" s="35"/>
      <c r="LVM325" s="35"/>
      <c r="LVN325" s="15"/>
      <c r="LVP325" s="13"/>
      <c r="LVQ325" s="35"/>
      <c r="LVR325" s="35"/>
      <c r="LVS325" s="15"/>
      <c r="LVU325" s="13"/>
      <c r="LVV325" s="35"/>
      <c r="LVW325" s="35"/>
      <c r="LVX325" s="15"/>
      <c r="LVZ325" s="13"/>
      <c r="LWA325" s="35"/>
      <c r="LWB325" s="35"/>
      <c r="LWC325" s="15"/>
      <c r="LWE325" s="13"/>
      <c r="LWF325" s="35"/>
      <c r="LWG325" s="35"/>
      <c r="LWH325" s="15"/>
      <c r="LWJ325" s="13"/>
      <c r="LWK325" s="35"/>
      <c r="LWL325" s="35"/>
      <c r="LWM325" s="15"/>
      <c r="LWO325" s="13"/>
      <c r="LWP325" s="35"/>
      <c r="LWQ325" s="35"/>
      <c r="LWR325" s="15"/>
      <c r="LWT325" s="13"/>
      <c r="LWU325" s="35"/>
      <c r="LWV325" s="35"/>
      <c r="LWW325" s="15"/>
      <c r="LWY325" s="13"/>
      <c r="LWZ325" s="35"/>
      <c r="LXA325" s="35"/>
      <c r="LXB325" s="15"/>
      <c r="LXD325" s="13"/>
      <c r="LXE325" s="35"/>
      <c r="LXF325" s="35"/>
      <c r="LXG325" s="15"/>
      <c r="LXI325" s="13"/>
      <c r="LXJ325" s="35"/>
      <c r="LXK325" s="35"/>
      <c r="LXL325" s="15"/>
      <c r="LXN325" s="13"/>
      <c r="LXO325" s="35"/>
      <c r="LXP325" s="35"/>
      <c r="LXQ325" s="15"/>
      <c r="LXS325" s="13"/>
      <c r="LXT325" s="35"/>
      <c r="LXU325" s="35"/>
      <c r="LXV325" s="15"/>
      <c r="LXX325" s="13"/>
      <c r="LXY325" s="35"/>
      <c r="LXZ325" s="35"/>
      <c r="LYA325" s="15"/>
      <c r="LYC325" s="13"/>
      <c r="LYD325" s="35"/>
      <c r="LYE325" s="35"/>
      <c r="LYF325" s="15"/>
      <c r="LYH325" s="13"/>
      <c r="LYI325" s="35"/>
      <c r="LYJ325" s="35"/>
      <c r="LYK325" s="15"/>
      <c r="LYM325" s="13"/>
      <c r="LYN325" s="35"/>
      <c r="LYO325" s="35"/>
      <c r="LYP325" s="15"/>
      <c r="LYR325" s="13"/>
      <c r="LYS325" s="35"/>
      <c r="LYT325" s="35"/>
      <c r="LYU325" s="15"/>
      <c r="LYW325" s="13"/>
      <c r="LYX325" s="35"/>
      <c r="LYY325" s="35"/>
      <c r="LYZ325" s="15"/>
      <c r="LZB325" s="13"/>
      <c r="LZC325" s="35"/>
      <c r="LZD325" s="35"/>
      <c r="LZE325" s="15"/>
      <c r="LZG325" s="13"/>
      <c r="LZH325" s="35"/>
      <c r="LZI325" s="35"/>
      <c r="LZJ325" s="15"/>
      <c r="LZL325" s="13"/>
      <c r="LZM325" s="35"/>
      <c r="LZN325" s="35"/>
      <c r="LZO325" s="15"/>
      <c r="LZQ325" s="13"/>
      <c r="LZR325" s="35"/>
      <c r="LZS325" s="35"/>
      <c r="LZT325" s="15"/>
      <c r="LZV325" s="13"/>
      <c r="LZW325" s="35"/>
      <c r="LZX325" s="35"/>
      <c r="LZY325" s="15"/>
      <c r="MAA325" s="13"/>
      <c r="MAB325" s="35"/>
      <c r="MAC325" s="35"/>
      <c r="MAD325" s="15"/>
      <c r="MAF325" s="13"/>
      <c r="MAG325" s="35"/>
      <c r="MAH325" s="35"/>
      <c r="MAI325" s="15"/>
      <c r="MAK325" s="13"/>
      <c r="MAL325" s="35"/>
      <c r="MAM325" s="35"/>
      <c r="MAN325" s="15"/>
      <c r="MAP325" s="13"/>
      <c r="MAQ325" s="35"/>
      <c r="MAR325" s="35"/>
      <c r="MAS325" s="15"/>
      <c r="MAU325" s="13"/>
      <c r="MAV325" s="35"/>
      <c r="MAW325" s="35"/>
      <c r="MAX325" s="15"/>
      <c r="MAZ325" s="13"/>
      <c r="MBA325" s="35"/>
      <c r="MBB325" s="35"/>
      <c r="MBC325" s="15"/>
      <c r="MBE325" s="13"/>
      <c r="MBF325" s="35"/>
      <c r="MBG325" s="35"/>
      <c r="MBH325" s="15"/>
      <c r="MBJ325" s="13"/>
      <c r="MBK325" s="35"/>
      <c r="MBL325" s="35"/>
      <c r="MBM325" s="15"/>
      <c r="MBO325" s="13"/>
      <c r="MBP325" s="35"/>
      <c r="MBQ325" s="35"/>
      <c r="MBR325" s="15"/>
      <c r="MBT325" s="13"/>
      <c r="MBU325" s="35"/>
      <c r="MBV325" s="35"/>
      <c r="MBW325" s="15"/>
      <c r="MBY325" s="13"/>
      <c r="MBZ325" s="35"/>
      <c r="MCA325" s="35"/>
      <c r="MCB325" s="15"/>
      <c r="MCD325" s="13"/>
      <c r="MCE325" s="35"/>
      <c r="MCF325" s="35"/>
      <c r="MCG325" s="15"/>
      <c r="MCI325" s="13"/>
      <c r="MCJ325" s="35"/>
      <c r="MCK325" s="35"/>
      <c r="MCL325" s="15"/>
      <c r="MCN325" s="13"/>
      <c r="MCO325" s="35"/>
      <c r="MCP325" s="35"/>
      <c r="MCQ325" s="15"/>
      <c r="MCS325" s="13"/>
      <c r="MCT325" s="35"/>
      <c r="MCU325" s="35"/>
      <c r="MCV325" s="15"/>
      <c r="MCX325" s="13"/>
      <c r="MCY325" s="35"/>
      <c r="MCZ325" s="35"/>
      <c r="MDA325" s="15"/>
      <c r="MDC325" s="13"/>
      <c r="MDD325" s="35"/>
      <c r="MDE325" s="35"/>
      <c r="MDF325" s="15"/>
      <c r="MDH325" s="13"/>
      <c r="MDI325" s="35"/>
      <c r="MDJ325" s="35"/>
      <c r="MDK325" s="15"/>
      <c r="MDM325" s="13"/>
      <c r="MDN325" s="35"/>
      <c r="MDO325" s="35"/>
      <c r="MDP325" s="15"/>
      <c r="MDR325" s="13"/>
      <c r="MDS325" s="35"/>
      <c r="MDT325" s="35"/>
      <c r="MDU325" s="15"/>
      <c r="MDW325" s="13"/>
      <c r="MDX325" s="35"/>
      <c r="MDY325" s="35"/>
      <c r="MDZ325" s="15"/>
      <c r="MEB325" s="13"/>
      <c r="MEC325" s="35"/>
      <c r="MED325" s="35"/>
      <c r="MEE325" s="15"/>
      <c r="MEG325" s="13"/>
      <c r="MEH325" s="35"/>
      <c r="MEI325" s="35"/>
      <c r="MEJ325" s="15"/>
      <c r="MEL325" s="13"/>
      <c r="MEM325" s="35"/>
      <c r="MEN325" s="35"/>
      <c r="MEO325" s="15"/>
      <c r="MEQ325" s="13"/>
      <c r="MER325" s="35"/>
      <c r="MES325" s="35"/>
      <c r="MET325" s="15"/>
      <c r="MEV325" s="13"/>
      <c r="MEW325" s="35"/>
      <c r="MEX325" s="35"/>
      <c r="MEY325" s="15"/>
      <c r="MFA325" s="13"/>
      <c r="MFB325" s="35"/>
      <c r="MFC325" s="35"/>
      <c r="MFD325" s="15"/>
      <c r="MFF325" s="13"/>
      <c r="MFG325" s="35"/>
      <c r="MFH325" s="35"/>
      <c r="MFI325" s="15"/>
      <c r="MFK325" s="13"/>
      <c r="MFL325" s="35"/>
      <c r="MFM325" s="35"/>
      <c r="MFN325" s="15"/>
      <c r="MFP325" s="13"/>
      <c r="MFQ325" s="35"/>
      <c r="MFR325" s="35"/>
      <c r="MFS325" s="15"/>
      <c r="MFU325" s="13"/>
      <c r="MFV325" s="35"/>
      <c r="MFW325" s="35"/>
      <c r="MFX325" s="15"/>
      <c r="MFZ325" s="13"/>
      <c r="MGA325" s="35"/>
      <c r="MGB325" s="35"/>
      <c r="MGC325" s="15"/>
      <c r="MGE325" s="13"/>
      <c r="MGF325" s="35"/>
      <c r="MGG325" s="35"/>
      <c r="MGH325" s="15"/>
      <c r="MGJ325" s="13"/>
      <c r="MGK325" s="35"/>
      <c r="MGL325" s="35"/>
      <c r="MGM325" s="15"/>
      <c r="MGO325" s="13"/>
      <c r="MGP325" s="35"/>
      <c r="MGQ325" s="35"/>
      <c r="MGR325" s="15"/>
      <c r="MGT325" s="13"/>
      <c r="MGU325" s="35"/>
      <c r="MGV325" s="35"/>
      <c r="MGW325" s="15"/>
      <c r="MGY325" s="13"/>
      <c r="MGZ325" s="35"/>
      <c r="MHA325" s="35"/>
      <c r="MHB325" s="15"/>
      <c r="MHD325" s="13"/>
      <c r="MHE325" s="35"/>
      <c r="MHF325" s="35"/>
      <c r="MHG325" s="15"/>
      <c r="MHI325" s="13"/>
      <c r="MHJ325" s="35"/>
      <c r="MHK325" s="35"/>
      <c r="MHL325" s="15"/>
      <c r="MHN325" s="13"/>
      <c r="MHO325" s="35"/>
      <c r="MHP325" s="35"/>
      <c r="MHQ325" s="15"/>
      <c r="MHS325" s="13"/>
      <c r="MHT325" s="35"/>
      <c r="MHU325" s="35"/>
      <c r="MHV325" s="15"/>
      <c r="MHX325" s="13"/>
      <c r="MHY325" s="35"/>
      <c r="MHZ325" s="35"/>
      <c r="MIA325" s="15"/>
      <c r="MIC325" s="13"/>
      <c r="MID325" s="35"/>
      <c r="MIE325" s="35"/>
      <c r="MIF325" s="15"/>
      <c r="MIH325" s="13"/>
      <c r="MII325" s="35"/>
      <c r="MIJ325" s="35"/>
      <c r="MIK325" s="15"/>
      <c r="MIM325" s="13"/>
      <c r="MIN325" s="35"/>
      <c r="MIO325" s="35"/>
      <c r="MIP325" s="15"/>
      <c r="MIR325" s="13"/>
      <c r="MIS325" s="35"/>
      <c r="MIT325" s="35"/>
      <c r="MIU325" s="15"/>
      <c r="MIW325" s="13"/>
      <c r="MIX325" s="35"/>
      <c r="MIY325" s="35"/>
      <c r="MIZ325" s="15"/>
      <c r="MJB325" s="13"/>
      <c r="MJC325" s="35"/>
      <c r="MJD325" s="35"/>
      <c r="MJE325" s="15"/>
      <c r="MJG325" s="13"/>
      <c r="MJH325" s="35"/>
      <c r="MJI325" s="35"/>
      <c r="MJJ325" s="15"/>
      <c r="MJL325" s="13"/>
      <c r="MJM325" s="35"/>
      <c r="MJN325" s="35"/>
      <c r="MJO325" s="15"/>
      <c r="MJQ325" s="13"/>
      <c r="MJR325" s="35"/>
      <c r="MJS325" s="35"/>
      <c r="MJT325" s="15"/>
      <c r="MJV325" s="13"/>
      <c r="MJW325" s="35"/>
      <c r="MJX325" s="35"/>
      <c r="MJY325" s="15"/>
      <c r="MKA325" s="13"/>
      <c r="MKB325" s="35"/>
      <c r="MKC325" s="35"/>
      <c r="MKD325" s="15"/>
      <c r="MKF325" s="13"/>
      <c r="MKG325" s="35"/>
      <c r="MKH325" s="35"/>
      <c r="MKI325" s="15"/>
      <c r="MKK325" s="13"/>
      <c r="MKL325" s="35"/>
      <c r="MKM325" s="35"/>
      <c r="MKN325" s="15"/>
      <c r="MKP325" s="13"/>
      <c r="MKQ325" s="35"/>
      <c r="MKR325" s="35"/>
      <c r="MKS325" s="15"/>
      <c r="MKU325" s="13"/>
      <c r="MKV325" s="35"/>
      <c r="MKW325" s="35"/>
      <c r="MKX325" s="15"/>
      <c r="MKZ325" s="13"/>
      <c r="MLA325" s="35"/>
      <c r="MLB325" s="35"/>
      <c r="MLC325" s="15"/>
      <c r="MLE325" s="13"/>
      <c r="MLF325" s="35"/>
      <c r="MLG325" s="35"/>
      <c r="MLH325" s="15"/>
      <c r="MLJ325" s="13"/>
      <c r="MLK325" s="35"/>
      <c r="MLL325" s="35"/>
      <c r="MLM325" s="15"/>
      <c r="MLO325" s="13"/>
      <c r="MLP325" s="35"/>
      <c r="MLQ325" s="35"/>
      <c r="MLR325" s="15"/>
      <c r="MLT325" s="13"/>
      <c r="MLU325" s="35"/>
      <c r="MLV325" s="35"/>
      <c r="MLW325" s="15"/>
      <c r="MLY325" s="13"/>
      <c r="MLZ325" s="35"/>
      <c r="MMA325" s="35"/>
      <c r="MMB325" s="15"/>
      <c r="MMD325" s="13"/>
      <c r="MME325" s="35"/>
      <c r="MMF325" s="35"/>
      <c r="MMG325" s="15"/>
      <c r="MMI325" s="13"/>
      <c r="MMJ325" s="35"/>
      <c r="MMK325" s="35"/>
      <c r="MML325" s="15"/>
      <c r="MMN325" s="13"/>
      <c r="MMO325" s="35"/>
      <c r="MMP325" s="35"/>
      <c r="MMQ325" s="15"/>
      <c r="MMS325" s="13"/>
      <c r="MMT325" s="35"/>
      <c r="MMU325" s="35"/>
      <c r="MMV325" s="15"/>
      <c r="MMX325" s="13"/>
      <c r="MMY325" s="35"/>
      <c r="MMZ325" s="35"/>
      <c r="MNA325" s="15"/>
      <c r="MNC325" s="13"/>
      <c r="MND325" s="35"/>
      <c r="MNE325" s="35"/>
      <c r="MNF325" s="15"/>
      <c r="MNH325" s="13"/>
      <c r="MNI325" s="35"/>
      <c r="MNJ325" s="35"/>
      <c r="MNK325" s="15"/>
      <c r="MNM325" s="13"/>
      <c r="MNN325" s="35"/>
      <c r="MNO325" s="35"/>
      <c r="MNP325" s="15"/>
      <c r="MNR325" s="13"/>
      <c r="MNS325" s="35"/>
      <c r="MNT325" s="35"/>
      <c r="MNU325" s="15"/>
      <c r="MNW325" s="13"/>
      <c r="MNX325" s="35"/>
      <c r="MNY325" s="35"/>
      <c r="MNZ325" s="15"/>
      <c r="MOB325" s="13"/>
      <c r="MOC325" s="35"/>
      <c r="MOD325" s="35"/>
      <c r="MOE325" s="15"/>
      <c r="MOG325" s="13"/>
      <c r="MOH325" s="35"/>
      <c r="MOI325" s="35"/>
      <c r="MOJ325" s="15"/>
      <c r="MOL325" s="13"/>
      <c r="MOM325" s="35"/>
      <c r="MON325" s="35"/>
      <c r="MOO325" s="15"/>
      <c r="MOQ325" s="13"/>
      <c r="MOR325" s="35"/>
      <c r="MOS325" s="35"/>
      <c r="MOT325" s="15"/>
      <c r="MOV325" s="13"/>
      <c r="MOW325" s="35"/>
      <c r="MOX325" s="35"/>
      <c r="MOY325" s="15"/>
      <c r="MPA325" s="13"/>
      <c r="MPB325" s="35"/>
      <c r="MPC325" s="35"/>
      <c r="MPD325" s="15"/>
      <c r="MPF325" s="13"/>
      <c r="MPG325" s="35"/>
      <c r="MPH325" s="35"/>
      <c r="MPI325" s="15"/>
      <c r="MPK325" s="13"/>
      <c r="MPL325" s="35"/>
      <c r="MPM325" s="35"/>
      <c r="MPN325" s="15"/>
      <c r="MPP325" s="13"/>
      <c r="MPQ325" s="35"/>
      <c r="MPR325" s="35"/>
      <c r="MPS325" s="15"/>
      <c r="MPU325" s="13"/>
      <c r="MPV325" s="35"/>
      <c r="MPW325" s="35"/>
      <c r="MPX325" s="15"/>
      <c r="MPZ325" s="13"/>
      <c r="MQA325" s="35"/>
      <c r="MQB325" s="35"/>
      <c r="MQC325" s="15"/>
      <c r="MQE325" s="13"/>
      <c r="MQF325" s="35"/>
      <c r="MQG325" s="35"/>
      <c r="MQH325" s="15"/>
      <c r="MQJ325" s="13"/>
      <c r="MQK325" s="35"/>
      <c r="MQL325" s="35"/>
      <c r="MQM325" s="15"/>
      <c r="MQO325" s="13"/>
      <c r="MQP325" s="35"/>
      <c r="MQQ325" s="35"/>
      <c r="MQR325" s="15"/>
      <c r="MQT325" s="13"/>
      <c r="MQU325" s="35"/>
      <c r="MQV325" s="35"/>
      <c r="MQW325" s="15"/>
      <c r="MQY325" s="13"/>
      <c r="MQZ325" s="35"/>
      <c r="MRA325" s="35"/>
      <c r="MRB325" s="15"/>
      <c r="MRD325" s="13"/>
      <c r="MRE325" s="35"/>
      <c r="MRF325" s="35"/>
      <c r="MRG325" s="15"/>
      <c r="MRI325" s="13"/>
      <c r="MRJ325" s="35"/>
      <c r="MRK325" s="35"/>
      <c r="MRL325" s="15"/>
      <c r="MRN325" s="13"/>
      <c r="MRO325" s="35"/>
      <c r="MRP325" s="35"/>
      <c r="MRQ325" s="15"/>
      <c r="MRS325" s="13"/>
      <c r="MRT325" s="35"/>
      <c r="MRU325" s="35"/>
      <c r="MRV325" s="15"/>
      <c r="MRX325" s="13"/>
      <c r="MRY325" s="35"/>
      <c r="MRZ325" s="35"/>
      <c r="MSA325" s="15"/>
      <c r="MSC325" s="13"/>
      <c r="MSD325" s="35"/>
      <c r="MSE325" s="35"/>
      <c r="MSF325" s="15"/>
      <c r="MSH325" s="13"/>
      <c r="MSI325" s="35"/>
      <c r="MSJ325" s="35"/>
      <c r="MSK325" s="15"/>
      <c r="MSM325" s="13"/>
      <c r="MSN325" s="35"/>
      <c r="MSO325" s="35"/>
      <c r="MSP325" s="15"/>
      <c r="MSR325" s="13"/>
      <c r="MSS325" s="35"/>
      <c r="MST325" s="35"/>
      <c r="MSU325" s="15"/>
      <c r="MSW325" s="13"/>
      <c r="MSX325" s="35"/>
      <c r="MSY325" s="35"/>
      <c r="MSZ325" s="15"/>
      <c r="MTB325" s="13"/>
      <c r="MTC325" s="35"/>
      <c r="MTD325" s="35"/>
      <c r="MTE325" s="15"/>
      <c r="MTG325" s="13"/>
      <c r="MTH325" s="35"/>
      <c r="MTI325" s="35"/>
      <c r="MTJ325" s="15"/>
      <c r="MTL325" s="13"/>
      <c r="MTM325" s="35"/>
      <c r="MTN325" s="35"/>
      <c r="MTO325" s="15"/>
      <c r="MTQ325" s="13"/>
      <c r="MTR325" s="35"/>
      <c r="MTS325" s="35"/>
      <c r="MTT325" s="15"/>
      <c r="MTV325" s="13"/>
      <c r="MTW325" s="35"/>
      <c r="MTX325" s="35"/>
      <c r="MTY325" s="15"/>
      <c r="MUA325" s="13"/>
      <c r="MUB325" s="35"/>
      <c r="MUC325" s="35"/>
      <c r="MUD325" s="15"/>
      <c r="MUF325" s="13"/>
      <c r="MUG325" s="35"/>
      <c r="MUH325" s="35"/>
      <c r="MUI325" s="15"/>
      <c r="MUK325" s="13"/>
      <c r="MUL325" s="35"/>
      <c r="MUM325" s="35"/>
      <c r="MUN325" s="15"/>
      <c r="MUP325" s="13"/>
      <c r="MUQ325" s="35"/>
      <c r="MUR325" s="35"/>
      <c r="MUS325" s="15"/>
      <c r="MUU325" s="13"/>
      <c r="MUV325" s="35"/>
      <c r="MUW325" s="35"/>
      <c r="MUX325" s="15"/>
      <c r="MUZ325" s="13"/>
      <c r="MVA325" s="35"/>
      <c r="MVB325" s="35"/>
      <c r="MVC325" s="15"/>
      <c r="MVE325" s="13"/>
      <c r="MVF325" s="35"/>
      <c r="MVG325" s="35"/>
      <c r="MVH325" s="15"/>
      <c r="MVJ325" s="13"/>
      <c r="MVK325" s="35"/>
      <c r="MVL325" s="35"/>
      <c r="MVM325" s="15"/>
      <c r="MVO325" s="13"/>
      <c r="MVP325" s="35"/>
      <c r="MVQ325" s="35"/>
      <c r="MVR325" s="15"/>
      <c r="MVT325" s="13"/>
      <c r="MVU325" s="35"/>
      <c r="MVV325" s="35"/>
      <c r="MVW325" s="15"/>
      <c r="MVY325" s="13"/>
      <c r="MVZ325" s="35"/>
      <c r="MWA325" s="35"/>
      <c r="MWB325" s="15"/>
      <c r="MWD325" s="13"/>
      <c r="MWE325" s="35"/>
      <c r="MWF325" s="35"/>
      <c r="MWG325" s="15"/>
      <c r="MWI325" s="13"/>
      <c r="MWJ325" s="35"/>
      <c r="MWK325" s="35"/>
      <c r="MWL325" s="15"/>
      <c r="MWN325" s="13"/>
      <c r="MWO325" s="35"/>
      <c r="MWP325" s="35"/>
      <c r="MWQ325" s="15"/>
      <c r="MWS325" s="13"/>
      <c r="MWT325" s="35"/>
      <c r="MWU325" s="35"/>
      <c r="MWV325" s="15"/>
      <c r="MWX325" s="13"/>
      <c r="MWY325" s="35"/>
      <c r="MWZ325" s="35"/>
      <c r="MXA325" s="15"/>
      <c r="MXC325" s="13"/>
      <c r="MXD325" s="35"/>
      <c r="MXE325" s="35"/>
      <c r="MXF325" s="15"/>
      <c r="MXH325" s="13"/>
      <c r="MXI325" s="35"/>
      <c r="MXJ325" s="35"/>
      <c r="MXK325" s="15"/>
      <c r="MXM325" s="13"/>
      <c r="MXN325" s="35"/>
      <c r="MXO325" s="35"/>
      <c r="MXP325" s="15"/>
      <c r="MXR325" s="13"/>
      <c r="MXS325" s="35"/>
      <c r="MXT325" s="35"/>
      <c r="MXU325" s="15"/>
      <c r="MXW325" s="13"/>
      <c r="MXX325" s="35"/>
      <c r="MXY325" s="35"/>
      <c r="MXZ325" s="15"/>
      <c r="MYB325" s="13"/>
      <c r="MYC325" s="35"/>
      <c r="MYD325" s="35"/>
      <c r="MYE325" s="15"/>
      <c r="MYG325" s="13"/>
      <c r="MYH325" s="35"/>
      <c r="MYI325" s="35"/>
      <c r="MYJ325" s="15"/>
      <c r="MYL325" s="13"/>
      <c r="MYM325" s="35"/>
      <c r="MYN325" s="35"/>
      <c r="MYO325" s="15"/>
      <c r="MYQ325" s="13"/>
      <c r="MYR325" s="35"/>
      <c r="MYS325" s="35"/>
      <c r="MYT325" s="15"/>
      <c r="MYV325" s="13"/>
      <c r="MYW325" s="35"/>
      <c r="MYX325" s="35"/>
      <c r="MYY325" s="15"/>
      <c r="MZA325" s="13"/>
      <c r="MZB325" s="35"/>
      <c r="MZC325" s="35"/>
      <c r="MZD325" s="15"/>
      <c r="MZF325" s="13"/>
      <c r="MZG325" s="35"/>
      <c r="MZH325" s="35"/>
      <c r="MZI325" s="15"/>
      <c r="MZK325" s="13"/>
      <c r="MZL325" s="35"/>
      <c r="MZM325" s="35"/>
      <c r="MZN325" s="15"/>
      <c r="MZP325" s="13"/>
      <c r="MZQ325" s="35"/>
      <c r="MZR325" s="35"/>
      <c r="MZS325" s="15"/>
      <c r="MZU325" s="13"/>
      <c r="MZV325" s="35"/>
      <c r="MZW325" s="35"/>
      <c r="MZX325" s="15"/>
      <c r="MZZ325" s="13"/>
      <c r="NAA325" s="35"/>
      <c r="NAB325" s="35"/>
      <c r="NAC325" s="15"/>
      <c r="NAE325" s="13"/>
      <c r="NAF325" s="35"/>
      <c r="NAG325" s="35"/>
      <c r="NAH325" s="15"/>
      <c r="NAJ325" s="13"/>
      <c r="NAK325" s="35"/>
      <c r="NAL325" s="35"/>
      <c r="NAM325" s="15"/>
      <c r="NAO325" s="13"/>
      <c r="NAP325" s="35"/>
      <c r="NAQ325" s="35"/>
      <c r="NAR325" s="15"/>
      <c r="NAT325" s="13"/>
      <c r="NAU325" s="35"/>
      <c r="NAV325" s="35"/>
      <c r="NAW325" s="15"/>
      <c r="NAY325" s="13"/>
      <c r="NAZ325" s="35"/>
      <c r="NBA325" s="35"/>
      <c r="NBB325" s="15"/>
      <c r="NBD325" s="13"/>
      <c r="NBE325" s="35"/>
      <c r="NBF325" s="35"/>
      <c r="NBG325" s="15"/>
      <c r="NBI325" s="13"/>
      <c r="NBJ325" s="35"/>
      <c r="NBK325" s="35"/>
      <c r="NBL325" s="15"/>
      <c r="NBN325" s="13"/>
      <c r="NBO325" s="35"/>
      <c r="NBP325" s="35"/>
      <c r="NBQ325" s="15"/>
      <c r="NBS325" s="13"/>
      <c r="NBT325" s="35"/>
      <c r="NBU325" s="35"/>
      <c r="NBV325" s="15"/>
      <c r="NBX325" s="13"/>
      <c r="NBY325" s="35"/>
      <c r="NBZ325" s="35"/>
      <c r="NCA325" s="15"/>
      <c r="NCC325" s="13"/>
      <c r="NCD325" s="35"/>
      <c r="NCE325" s="35"/>
      <c r="NCF325" s="15"/>
      <c r="NCH325" s="13"/>
      <c r="NCI325" s="35"/>
      <c r="NCJ325" s="35"/>
      <c r="NCK325" s="15"/>
      <c r="NCM325" s="13"/>
      <c r="NCN325" s="35"/>
      <c r="NCO325" s="35"/>
      <c r="NCP325" s="15"/>
      <c r="NCR325" s="13"/>
      <c r="NCS325" s="35"/>
      <c r="NCT325" s="35"/>
      <c r="NCU325" s="15"/>
      <c r="NCW325" s="13"/>
      <c r="NCX325" s="35"/>
      <c r="NCY325" s="35"/>
      <c r="NCZ325" s="15"/>
      <c r="NDB325" s="13"/>
      <c r="NDC325" s="35"/>
      <c r="NDD325" s="35"/>
      <c r="NDE325" s="15"/>
      <c r="NDG325" s="13"/>
      <c r="NDH325" s="35"/>
      <c r="NDI325" s="35"/>
      <c r="NDJ325" s="15"/>
      <c r="NDL325" s="13"/>
      <c r="NDM325" s="35"/>
      <c r="NDN325" s="35"/>
      <c r="NDO325" s="15"/>
      <c r="NDQ325" s="13"/>
      <c r="NDR325" s="35"/>
      <c r="NDS325" s="35"/>
      <c r="NDT325" s="15"/>
      <c r="NDV325" s="13"/>
      <c r="NDW325" s="35"/>
      <c r="NDX325" s="35"/>
      <c r="NDY325" s="15"/>
      <c r="NEA325" s="13"/>
      <c r="NEB325" s="35"/>
      <c r="NEC325" s="35"/>
      <c r="NED325" s="15"/>
      <c r="NEF325" s="13"/>
      <c r="NEG325" s="35"/>
      <c r="NEH325" s="35"/>
      <c r="NEI325" s="15"/>
      <c r="NEK325" s="13"/>
      <c r="NEL325" s="35"/>
      <c r="NEM325" s="35"/>
      <c r="NEN325" s="15"/>
      <c r="NEP325" s="13"/>
      <c r="NEQ325" s="35"/>
      <c r="NER325" s="35"/>
      <c r="NES325" s="15"/>
      <c r="NEU325" s="13"/>
      <c r="NEV325" s="35"/>
      <c r="NEW325" s="35"/>
      <c r="NEX325" s="15"/>
      <c r="NEZ325" s="13"/>
      <c r="NFA325" s="35"/>
      <c r="NFB325" s="35"/>
      <c r="NFC325" s="15"/>
      <c r="NFE325" s="13"/>
      <c r="NFF325" s="35"/>
      <c r="NFG325" s="35"/>
      <c r="NFH325" s="15"/>
      <c r="NFJ325" s="13"/>
      <c r="NFK325" s="35"/>
      <c r="NFL325" s="35"/>
      <c r="NFM325" s="15"/>
      <c r="NFO325" s="13"/>
      <c r="NFP325" s="35"/>
      <c r="NFQ325" s="35"/>
      <c r="NFR325" s="15"/>
      <c r="NFT325" s="13"/>
      <c r="NFU325" s="35"/>
      <c r="NFV325" s="35"/>
      <c r="NFW325" s="15"/>
      <c r="NFY325" s="13"/>
      <c r="NFZ325" s="35"/>
      <c r="NGA325" s="35"/>
      <c r="NGB325" s="15"/>
      <c r="NGD325" s="13"/>
      <c r="NGE325" s="35"/>
      <c r="NGF325" s="35"/>
      <c r="NGG325" s="15"/>
      <c r="NGI325" s="13"/>
      <c r="NGJ325" s="35"/>
      <c r="NGK325" s="35"/>
      <c r="NGL325" s="15"/>
      <c r="NGN325" s="13"/>
      <c r="NGO325" s="35"/>
      <c r="NGP325" s="35"/>
      <c r="NGQ325" s="15"/>
      <c r="NGS325" s="13"/>
      <c r="NGT325" s="35"/>
      <c r="NGU325" s="35"/>
      <c r="NGV325" s="15"/>
      <c r="NGX325" s="13"/>
      <c r="NGY325" s="35"/>
      <c r="NGZ325" s="35"/>
      <c r="NHA325" s="15"/>
      <c r="NHC325" s="13"/>
      <c r="NHD325" s="35"/>
      <c r="NHE325" s="35"/>
      <c r="NHF325" s="15"/>
      <c r="NHH325" s="13"/>
      <c r="NHI325" s="35"/>
      <c r="NHJ325" s="35"/>
      <c r="NHK325" s="15"/>
      <c r="NHM325" s="13"/>
      <c r="NHN325" s="35"/>
      <c r="NHO325" s="35"/>
      <c r="NHP325" s="15"/>
      <c r="NHR325" s="13"/>
      <c r="NHS325" s="35"/>
      <c r="NHT325" s="35"/>
      <c r="NHU325" s="15"/>
      <c r="NHW325" s="13"/>
      <c r="NHX325" s="35"/>
      <c r="NHY325" s="35"/>
      <c r="NHZ325" s="15"/>
      <c r="NIB325" s="13"/>
      <c r="NIC325" s="35"/>
      <c r="NID325" s="35"/>
      <c r="NIE325" s="15"/>
      <c r="NIG325" s="13"/>
      <c r="NIH325" s="35"/>
      <c r="NII325" s="35"/>
      <c r="NIJ325" s="15"/>
      <c r="NIL325" s="13"/>
      <c r="NIM325" s="35"/>
      <c r="NIN325" s="35"/>
      <c r="NIO325" s="15"/>
      <c r="NIQ325" s="13"/>
      <c r="NIR325" s="35"/>
      <c r="NIS325" s="35"/>
      <c r="NIT325" s="15"/>
      <c r="NIV325" s="13"/>
      <c r="NIW325" s="35"/>
      <c r="NIX325" s="35"/>
      <c r="NIY325" s="15"/>
      <c r="NJA325" s="13"/>
      <c r="NJB325" s="35"/>
      <c r="NJC325" s="35"/>
      <c r="NJD325" s="15"/>
      <c r="NJF325" s="13"/>
      <c r="NJG325" s="35"/>
      <c r="NJH325" s="35"/>
      <c r="NJI325" s="15"/>
      <c r="NJK325" s="13"/>
      <c r="NJL325" s="35"/>
      <c r="NJM325" s="35"/>
      <c r="NJN325" s="15"/>
      <c r="NJP325" s="13"/>
      <c r="NJQ325" s="35"/>
      <c r="NJR325" s="35"/>
      <c r="NJS325" s="15"/>
      <c r="NJU325" s="13"/>
      <c r="NJV325" s="35"/>
      <c r="NJW325" s="35"/>
      <c r="NJX325" s="15"/>
      <c r="NJZ325" s="13"/>
      <c r="NKA325" s="35"/>
      <c r="NKB325" s="35"/>
      <c r="NKC325" s="15"/>
      <c r="NKE325" s="13"/>
      <c r="NKF325" s="35"/>
      <c r="NKG325" s="35"/>
      <c r="NKH325" s="15"/>
      <c r="NKJ325" s="13"/>
      <c r="NKK325" s="35"/>
      <c r="NKL325" s="35"/>
      <c r="NKM325" s="15"/>
      <c r="NKO325" s="13"/>
      <c r="NKP325" s="35"/>
      <c r="NKQ325" s="35"/>
      <c r="NKR325" s="15"/>
      <c r="NKT325" s="13"/>
      <c r="NKU325" s="35"/>
      <c r="NKV325" s="35"/>
      <c r="NKW325" s="15"/>
      <c r="NKY325" s="13"/>
      <c r="NKZ325" s="35"/>
      <c r="NLA325" s="35"/>
      <c r="NLB325" s="15"/>
      <c r="NLD325" s="13"/>
      <c r="NLE325" s="35"/>
      <c r="NLF325" s="35"/>
      <c r="NLG325" s="15"/>
      <c r="NLI325" s="13"/>
      <c r="NLJ325" s="35"/>
      <c r="NLK325" s="35"/>
      <c r="NLL325" s="15"/>
      <c r="NLN325" s="13"/>
      <c r="NLO325" s="35"/>
      <c r="NLP325" s="35"/>
      <c r="NLQ325" s="15"/>
      <c r="NLS325" s="13"/>
      <c r="NLT325" s="35"/>
      <c r="NLU325" s="35"/>
      <c r="NLV325" s="15"/>
      <c r="NLX325" s="13"/>
      <c r="NLY325" s="35"/>
      <c r="NLZ325" s="35"/>
      <c r="NMA325" s="15"/>
      <c r="NMC325" s="13"/>
      <c r="NMD325" s="35"/>
      <c r="NME325" s="35"/>
      <c r="NMF325" s="15"/>
      <c r="NMH325" s="13"/>
      <c r="NMI325" s="35"/>
      <c r="NMJ325" s="35"/>
      <c r="NMK325" s="15"/>
      <c r="NMM325" s="13"/>
      <c r="NMN325" s="35"/>
      <c r="NMO325" s="35"/>
      <c r="NMP325" s="15"/>
      <c r="NMR325" s="13"/>
      <c r="NMS325" s="35"/>
      <c r="NMT325" s="35"/>
      <c r="NMU325" s="15"/>
      <c r="NMW325" s="13"/>
      <c r="NMX325" s="35"/>
      <c r="NMY325" s="35"/>
      <c r="NMZ325" s="15"/>
      <c r="NNB325" s="13"/>
      <c r="NNC325" s="35"/>
      <c r="NND325" s="35"/>
      <c r="NNE325" s="15"/>
      <c r="NNG325" s="13"/>
      <c r="NNH325" s="35"/>
      <c r="NNI325" s="35"/>
      <c r="NNJ325" s="15"/>
      <c r="NNL325" s="13"/>
      <c r="NNM325" s="35"/>
      <c r="NNN325" s="35"/>
      <c r="NNO325" s="15"/>
      <c r="NNQ325" s="13"/>
      <c r="NNR325" s="35"/>
      <c r="NNS325" s="35"/>
      <c r="NNT325" s="15"/>
      <c r="NNV325" s="13"/>
      <c r="NNW325" s="35"/>
      <c r="NNX325" s="35"/>
      <c r="NNY325" s="15"/>
      <c r="NOA325" s="13"/>
      <c r="NOB325" s="35"/>
      <c r="NOC325" s="35"/>
      <c r="NOD325" s="15"/>
      <c r="NOF325" s="13"/>
      <c r="NOG325" s="35"/>
      <c r="NOH325" s="35"/>
      <c r="NOI325" s="15"/>
      <c r="NOK325" s="13"/>
      <c r="NOL325" s="35"/>
      <c r="NOM325" s="35"/>
      <c r="NON325" s="15"/>
      <c r="NOP325" s="13"/>
      <c r="NOQ325" s="35"/>
      <c r="NOR325" s="35"/>
      <c r="NOS325" s="15"/>
      <c r="NOU325" s="13"/>
      <c r="NOV325" s="35"/>
      <c r="NOW325" s="35"/>
      <c r="NOX325" s="15"/>
      <c r="NOZ325" s="13"/>
      <c r="NPA325" s="35"/>
      <c r="NPB325" s="35"/>
      <c r="NPC325" s="15"/>
      <c r="NPE325" s="13"/>
      <c r="NPF325" s="35"/>
      <c r="NPG325" s="35"/>
      <c r="NPH325" s="15"/>
      <c r="NPJ325" s="13"/>
      <c r="NPK325" s="35"/>
      <c r="NPL325" s="35"/>
      <c r="NPM325" s="15"/>
      <c r="NPO325" s="13"/>
      <c r="NPP325" s="35"/>
      <c r="NPQ325" s="35"/>
      <c r="NPR325" s="15"/>
      <c r="NPT325" s="13"/>
      <c r="NPU325" s="35"/>
      <c r="NPV325" s="35"/>
      <c r="NPW325" s="15"/>
      <c r="NPY325" s="13"/>
      <c r="NPZ325" s="35"/>
      <c r="NQA325" s="35"/>
      <c r="NQB325" s="15"/>
      <c r="NQD325" s="13"/>
      <c r="NQE325" s="35"/>
      <c r="NQF325" s="35"/>
      <c r="NQG325" s="15"/>
      <c r="NQI325" s="13"/>
      <c r="NQJ325" s="35"/>
      <c r="NQK325" s="35"/>
      <c r="NQL325" s="15"/>
      <c r="NQN325" s="13"/>
      <c r="NQO325" s="35"/>
      <c r="NQP325" s="35"/>
      <c r="NQQ325" s="15"/>
      <c r="NQS325" s="13"/>
      <c r="NQT325" s="35"/>
      <c r="NQU325" s="35"/>
      <c r="NQV325" s="15"/>
      <c r="NQX325" s="13"/>
      <c r="NQY325" s="35"/>
      <c r="NQZ325" s="35"/>
      <c r="NRA325" s="15"/>
      <c r="NRC325" s="13"/>
      <c r="NRD325" s="35"/>
      <c r="NRE325" s="35"/>
      <c r="NRF325" s="15"/>
      <c r="NRH325" s="13"/>
      <c r="NRI325" s="35"/>
      <c r="NRJ325" s="35"/>
      <c r="NRK325" s="15"/>
      <c r="NRM325" s="13"/>
      <c r="NRN325" s="35"/>
      <c r="NRO325" s="35"/>
      <c r="NRP325" s="15"/>
      <c r="NRR325" s="13"/>
      <c r="NRS325" s="35"/>
      <c r="NRT325" s="35"/>
      <c r="NRU325" s="15"/>
      <c r="NRW325" s="13"/>
      <c r="NRX325" s="35"/>
      <c r="NRY325" s="35"/>
      <c r="NRZ325" s="15"/>
      <c r="NSB325" s="13"/>
      <c r="NSC325" s="35"/>
      <c r="NSD325" s="35"/>
      <c r="NSE325" s="15"/>
      <c r="NSG325" s="13"/>
      <c r="NSH325" s="35"/>
      <c r="NSI325" s="35"/>
      <c r="NSJ325" s="15"/>
      <c r="NSL325" s="13"/>
      <c r="NSM325" s="35"/>
      <c r="NSN325" s="35"/>
      <c r="NSO325" s="15"/>
      <c r="NSQ325" s="13"/>
      <c r="NSR325" s="35"/>
      <c r="NSS325" s="35"/>
      <c r="NST325" s="15"/>
      <c r="NSV325" s="13"/>
      <c r="NSW325" s="35"/>
      <c r="NSX325" s="35"/>
      <c r="NSY325" s="15"/>
      <c r="NTA325" s="13"/>
      <c r="NTB325" s="35"/>
      <c r="NTC325" s="35"/>
      <c r="NTD325" s="15"/>
      <c r="NTF325" s="13"/>
      <c r="NTG325" s="35"/>
      <c r="NTH325" s="35"/>
      <c r="NTI325" s="15"/>
      <c r="NTK325" s="13"/>
      <c r="NTL325" s="35"/>
      <c r="NTM325" s="35"/>
      <c r="NTN325" s="15"/>
      <c r="NTP325" s="13"/>
      <c r="NTQ325" s="35"/>
      <c r="NTR325" s="35"/>
      <c r="NTS325" s="15"/>
      <c r="NTU325" s="13"/>
      <c r="NTV325" s="35"/>
      <c r="NTW325" s="35"/>
      <c r="NTX325" s="15"/>
      <c r="NTZ325" s="13"/>
      <c r="NUA325" s="35"/>
      <c r="NUB325" s="35"/>
      <c r="NUC325" s="15"/>
      <c r="NUE325" s="13"/>
      <c r="NUF325" s="35"/>
      <c r="NUG325" s="35"/>
      <c r="NUH325" s="15"/>
      <c r="NUJ325" s="13"/>
      <c r="NUK325" s="35"/>
      <c r="NUL325" s="35"/>
      <c r="NUM325" s="15"/>
      <c r="NUO325" s="13"/>
      <c r="NUP325" s="35"/>
      <c r="NUQ325" s="35"/>
      <c r="NUR325" s="15"/>
      <c r="NUT325" s="13"/>
      <c r="NUU325" s="35"/>
      <c r="NUV325" s="35"/>
      <c r="NUW325" s="15"/>
      <c r="NUY325" s="13"/>
      <c r="NUZ325" s="35"/>
      <c r="NVA325" s="35"/>
      <c r="NVB325" s="15"/>
      <c r="NVD325" s="13"/>
      <c r="NVE325" s="35"/>
      <c r="NVF325" s="35"/>
      <c r="NVG325" s="15"/>
      <c r="NVI325" s="13"/>
      <c r="NVJ325" s="35"/>
      <c r="NVK325" s="35"/>
      <c r="NVL325" s="15"/>
      <c r="NVN325" s="13"/>
      <c r="NVO325" s="35"/>
      <c r="NVP325" s="35"/>
      <c r="NVQ325" s="15"/>
      <c r="NVS325" s="13"/>
      <c r="NVT325" s="35"/>
      <c r="NVU325" s="35"/>
      <c r="NVV325" s="15"/>
      <c r="NVX325" s="13"/>
      <c r="NVY325" s="35"/>
      <c r="NVZ325" s="35"/>
      <c r="NWA325" s="15"/>
      <c r="NWC325" s="13"/>
      <c r="NWD325" s="35"/>
      <c r="NWE325" s="35"/>
      <c r="NWF325" s="15"/>
      <c r="NWH325" s="13"/>
      <c r="NWI325" s="35"/>
      <c r="NWJ325" s="35"/>
      <c r="NWK325" s="15"/>
      <c r="NWM325" s="13"/>
      <c r="NWN325" s="35"/>
      <c r="NWO325" s="35"/>
      <c r="NWP325" s="15"/>
      <c r="NWR325" s="13"/>
      <c r="NWS325" s="35"/>
      <c r="NWT325" s="35"/>
      <c r="NWU325" s="15"/>
      <c r="NWW325" s="13"/>
      <c r="NWX325" s="35"/>
      <c r="NWY325" s="35"/>
      <c r="NWZ325" s="15"/>
      <c r="NXB325" s="13"/>
      <c r="NXC325" s="35"/>
      <c r="NXD325" s="35"/>
      <c r="NXE325" s="15"/>
      <c r="NXG325" s="13"/>
      <c r="NXH325" s="35"/>
      <c r="NXI325" s="35"/>
      <c r="NXJ325" s="15"/>
      <c r="NXL325" s="13"/>
      <c r="NXM325" s="35"/>
      <c r="NXN325" s="35"/>
      <c r="NXO325" s="15"/>
      <c r="NXQ325" s="13"/>
      <c r="NXR325" s="35"/>
      <c r="NXS325" s="35"/>
      <c r="NXT325" s="15"/>
      <c r="NXV325" s="13"/>
      <c r="NXW325" s="35"/>
      <c r="NXX325" s="35"/>
      <c r="NXY325" s="15"/>
      <c r="NYA325" s="13"/>
      <c r="NYB325" s="35"/>
      <c r="NYC325" s="35"/>
      <c r="NYD325" s="15"/>
      <c r="NYF325" s="13"/>
      <c r="NYG325" s="35"/>
      <c r="NYH325" s="35"/>
      <c r="NYI325" s="15"/>
      <c r="NYK325" s="13"/>
      <c r="NYL325" s="35"/>
      <c r="NYM325" s="35"/>
      <c r="NYN325" s="15"/>
      <c r="NYP325" s="13"/>
      <c r="NYQ325" s="35"/>
      <c r="NYR325" s="35"/>
      <c r="NYS325" s="15"/>
      <c r="NYU325" s="13"/>
      <c r="NYV325" s="35"/>
      <c r="NYW325" s="35"/>
      <c r="NYX325" s="15"/>
      <c r="NYZ325" s="13"/>
      <c r="NZA325" s="35"/>
      <c r="NZB325" s="35"/>
      <c r="NZC325" s="15"/>
      <c r="NZE325" s="13"/>
      <c r="NZF325" s="35"/>
      <c r="NZG325" s="35"/>
      <c r="NZH325" s="15"/>
      <c r="NZJ325" s="13"/>
      <c r="NZK325" s="35"/>
      <c r="NZL325" s="35"/>
      <c r="NZM325" s="15"/>
      <c r="NZO325" s="13"/>
      <c r="NZP325" s="35"/>
      <c r="NZQ325" s="35"/>
      <c r="NZR325" s="15"/>
      <c r="NZT325" s="13"/>
      <c r="NZU325" s="35"/>
      <c r="NZV325" s="35"/>
      <c r="NZW325" s="15"/>
      <c r="NZY325" s="13"/>
      <c r="NZZ325" s="35"/>
      <c r="OAA325" s="35"/>
      <c r="OAB325" s="15"/>
      <c r="OAD325" s="13"/>
      <c r="OAE325" s="35"/>
      <c r="OAF325" s="35"/>
      <c r="OAG325" s="15"/>
      <c r="OAI325" s="13"/>
      <c r="OAJ325" s="35"/>
      <c r="OAK325" s="35"/>
      <c r="OAL325" s="15"/>
      <c r="OAN325" s="13"/>
      <c r="OAO325" s="35"/>
      <c r="OAP325" s="35"/>
      <c r="OAQ325" s="15"/>
      <c r="OAS325" s="13"/>
      <c r="OAT325" s="35"/>
      <c r="OAU325" s="35"/>
      <c r="OAV325" s="15"/>
      <c r="OAX325" s="13"/>
      <c r="OAY325" s="35"/>
      <c r="OAZ325" s="35"/>
      <c r="OBA325" s="15"/>
      <c r="OBC325" s="13"/>
      <c r="OBD325" s="35"/>
      <c r="OBE325" s="35"/>
      <c r="OBF325" s="15"/>
      <c r="OBH325" s="13"/>
      <c r="OBI325" s="35"/>
      <c r="OBJ325" s="35"/>
      <c r="OBK325" s="15"/>
      <c r="OBM325" s="13"/>
      <c r="OBN325" s="35"/>
      <c r="OBO325" s="35"/>
      <c r="OBP325" s="15"/>
      <c r="OBR325" s="13"/>
      <c r="OBS325" s="35"/>
      <c r="OBT325" s="35"/>
      <c r="OBU325" s="15"/>
      <c r="OBW325" s="13"/>
      <c r="OBX325" s="35"/>
      <c r="OBY325" s="35"/>
      <c r="OBZ325" s="15"/>
      <c r="OCB325" s="13"/>
      <c r="OCC325" s="35"/>
      <c r="OCD325" s="35"/>
      <c r="OCE325" s="15"/>
      <c r="OCG325" s="13"/>
      <c r="OCH325" s="35"/>
      <c r="OCI325" s="35"/>
      <c r="OCJ325" s="15"/>
      <c r="OCL325" s="13"/>
      <c r="OCM325" s="35"/>
      <c r="OCN325" s="35"/>
      <c r="OCO325" s="15"/>
      <c r="OCQ325" s="13"/>
      <c r="OCR325" s="35"/>
      <c r="OCS325" s="35"/>
      <c r="OCT325" s="15"/>
      <c r="OCV325" s="13"/>
      <c r="OCW325" s="35"/>
      <c r="OCX325" s="35"/>
      <c r="OCY325" s="15"/>
      <c r="ODA325" s="13"/>
      <c r="ODB325" s="35"/>
      <c r="ODC325" s="35"/>
      <c r="ODD325" s="15"/>
      <c r="ODF325" s="13"/>
      <c r="ODG325" s="35"/>
      <c r="ODH325" s="35"/>
      <c r="ODI325" s="15"/>
      <c r="ODK325" s="13"/>
      <c r="ODL325" s="35"/>
      <c r="ODM325" s="35"/>
      <c r="ODN325" s="15"/>
      <c r="ODP325" s="13"/>
      <c r="ODQ325" s="35"/>
      <c r="ODR325" s="35"/>
      <c r="ODS325" s="15"/>
      <c r="ODU325" s="13"/>
      <c r="ODV325" s="35"/>
      <c r="ODW325" s="35"/>
      <c r="ODX325" s="15"/>
      <c r="ODZ325" s="13"/>
      <c r="OEA325" s="35"/>
      <c r="OEB325" s="35"/>
      <c r="OEC325" s="15"/>
      <c r="OEE325" s="13"/>
      <c r="OEF325" s="35"/>
      <c r="OEG325" s="35"/>
      <c r="OEH325" s="15"/>
      <c r="OEJ325" s="13"/>
      <c r="OEK325" s="35"/>
      <c r="OEL325" s="35"/>
      <c r="OEM325" s="15"/>
      <c r="OEO325" s="13"/>
      <c r="OEP325" s="35"/>
      <c r="OEQ325" s="35"/>
      <c r="OER325" s="15"/>
      <c r="OET325" s="13"/>
      <c r="OEU325" s="35"/>
      <c r="OEV325" s="35"/>
      <c r="OEW325" s="15"/>
      <c r="OEY325" s="13"/>
      <c r="OEZ325" s="35"/>
      <c r="OFA325" s="35"/>
      <c r="OFB325" s="15"/>
      <c r="OFD325" s="13"/>
      <c r="OFE325" s="35"/>
      <c r="OFF325" s="35"/>
      <c r="OFG325" s="15"/>
      <c r="OFI325" s="13"/>
      <c r="OFJ325" s="35"/>
      <c r="OFK325" s="35"/>
      <c r="OFL325" s="15"/>
      <c r="OFN325" s="13"/>
      <c r="OFO325" s="35"/>
      <c r="OFP325" s="35"/>
      <c r="OFQ325" s="15"/>
      <c r="OFS325" s="13"/>
      <c r="OFT325" s="35"/>
      <c r="OFU325" s="35"/>
      <c r="OFV325" s="15"/>
      <c r="OFX325" s="13"/>
      <c r="OFY325" s="35"/>
      <c r="OFZ325" s="35"/>
      <c r="OGA325" s="15"/>
      <c r="OGC325" s="13"/>
      <c r="OGD325" s="35"/>
      <c r="OGE325" s="35"/>
      <c r="OGF325" s="15"/>
      <c r="OGH325" s="13"/>
      <c r="OGI325" s="35"/>
      <c r="OGJ325" s="35"/>
      <c r="OGK325" s="15"/>
      <c r="OGM325" s="13"/>
      <c r="OGN325" s="35"/>
      <c r="OGO325" s="35"/>
      <c r="OGP325" s="15"/>
      <c r="OGR325" s="13"/>
      <c r="OGS325" s="35"/>
      <c r="OGT325" s="35"/>
      <c r="OGU325" s="15"/>
      <c r="OGW325" s="13"/>
      <c r="OGX325" s="35"/>
      <c r="OGY325" s="35"/>
      <c r="OGZ325" s="15"/>
      <c r="OHB325" s="13"/>
      <c r="OHC325" s="35"/>
      <c r="OHD325" s="35"/>
      <c r="OHE325" s="15"/>
      <c r="OHG325" s="13"/>
      <c r="OHH325" s="35"/>
      <c r="OHI325" s="35"/>
      <c r="OHJ325" s="15"/>
      <c r="OHL325" s="13"/>
      <c r="OHM325" s="35"/>
      <c r="OHN325" s="35"/>
      <c r="OHO325" s="15"/>
      <c r="OHQ325" s="13"/>
      <c r="OHR325" s="35"/>
      <c r="OHS325" s="35"/>
      <c r="OHT325" s="15"/>
      <c r="OHV325" s="13"/>
      <c r="OHW325" s="35"/>
      <c r="OHX325" s="35"/>
      <c r="OHY325" s="15"/>
      <c r="OIA325" s="13"/>
      <c r="OIB325" s="35"/>
      <c r="OIC325" s="35"/>
      <c r="OID325" s="15"/>
      <c r="OIF325" s="13"/>
      <c r="OIG325" s="35"/>
      <c r="OIH325" s="35"/>
      <c r="OII325" s="15"/>
      <c r="OIK325" s="13"/>
      <c r="OIL325" s="35"/>
      <c r="OIM325" s="35"/>
      <c r="OIN325" s="15"/>
      <c r="OIP325" s="13"/>
      <c r="OIQ325" s="35"/>
      <c r="OIR325" s="35"/>
      <c r="OIS325" s="15"/>
      <c r="OIU325" s="13"/>
      <c r="OIV325" s="35"/>
      <c r="OIW325" s="35"/>
      <c r="OIX325" s="15"/>
      <c r="OIZ325" s="13"/>
      <c r="OJA325" s="35"/>
      <c r="OJB325" s="35"/>
      <c r="OJC325" s="15"/>
      <c r="OJE325" s="13"/>
      <c r="OJF325" s="35"/>
      <c r="OJG325" s="35"/>
      <c r="OJH325" s="15"/>
      <c r="OJJ325" s="13"/>
      <c r="OJK325" s="35"/>
      <c r="OJL325" s="35"/>
      <c r="OJM325" s="15"/>
      <c r="OJO325" s="13"/>
      <c r="OJP325" s="35"/>
      <c r="OJQ325" s="35"/>
      <c r="OJR325" s="15"/>
      <c r="OJT325" s="13"/>
      <c r="OJU325" s="35"/>
      <c r="OJV325" s="35"/>
      <c r="OJW325" s="15"/>
      <c r="OJY325" s="13"/>
      <c r="OJZ325" s="35"/>
      <c r="OKA325" s="35"/>
      <c r="OKB325" s="15"/>
      <c r="OKD325" s="13"/>
      <c r="OKE325" s="35"/>
      <c r="OKF325" s="35"/>
      <c r="OKG325" s="15"/>
      <c r="OKI325" s="13"/>
      <c r="OKJ325" s="35"/>
      <c r="OKK325" s="35"/>
      <c r="OKL325" s="15"/>
      <c r="OKN325" s="13"/>
      <c r="OKO325" s="35"/>
      <c r="OKP325" s="35"/>
      <c r="OKQ325" s="15"/>
      <c r="OKS325" s="13"/>
      <c r="OKT325" s="35"/>
      <c r="OKU325" s="35"/>
      <c r="OKV325" s="15"/>
      <c r="OKX325" s="13"/>
      <c r="OKY325" s="35"/>
      <c r="OKZ325" s="35"/>
      <c r="OLA325" s="15"/>
      <c r="OLC325" s="13"/>
      <c r="OLD325" s="35"/>
      <c r="OLE325" s="35"/>
      <c r="OLF325" s="15"/>
      <c r="OLH325" s="13"/>
      <c r="OLI325" s="35"/>
      <c r="OLJ325" s="35"/>
      <c r="OLK325" s="15"/>
      <c r="OLM325" s="13"/>
      <c r="OLN325" s="35"/>
      <c r="OLO325" s="35"/>
      <c r="OLP325" s="15"/>
      <c r="OLR325" s="13"/>
      <c r="OLS325" s="35"/>
      <c r="OLT325" s="35"/>
      <c r="OLU325" s="15"/>
      <c r="OLW325" s="13"/>
      <c r="OLX325" s="35"/>
      <c r="OLY325" s="35"/>
      <c r="OLZ325" s="15"/>
      <c r="OMB325" s="13"/>
      <c r="OMC325" s="35"/>
      <c r="OMD325" s="35"/>
      <c r="OME325" s="15"/>
      <c r="OMG325" s="13"/>
      <c r="OMH325" s="35"/>
      <c r="OMI325" s="35"/>
      <c r="OMJ325" s="15"/>
      <c r="OML325" s="13"/>
      <c r="OMM325" s="35"/>
      <c r="OMN325" s="35"/>
      <c r="OMO325" s="15"/>
      <c r="OMQ325" s="13"/>
      <c r="OMR325" s="35"/>
      <c r="OMS325" s="35"/>
      <c r="OMT325" s="15"/>
      <c r="OMV325" s="13"/>
      <c r="OMW325" s="35"/>
      <c r="OMX325" s="35"/>
      <c r="OMY325" s="15"/>
      <c r="ONA325" s="13"/>
      <c r="ONB325" s="35"/>
      <c r="ONC325" s="35"/>
      <c r="OND325" s="15"/>
      <c r="ONF325" s="13"/>
      <c r="ONG325" s="35"/>
      <c r="ONH325" s="35"/>
      <c r="ONI325" s="15"/>
      <c r="ONK325" s="13"/>
      <c r="ONL325" s="35"/>
      <c r="ONM325" s="35"/>
      <c r="ONN325" s="15"/>
      <c r="ONP325" s="13"/>
      <c r="ONQ325" s="35"/>
      <c r="ONR325" s="35"/>
      <c r="ONS325" s="15"/>
      <c r="ONU325" s="13"/>
      <c r="ONV325" s="35"/>
      <c r="ONW325" s="35"/>
      <c r="ONX325" s="15"/>
      <c r="ONZ325" s="13"/>
      <c r="OOA325" s="35"/>
      <c r="OOB325" s="35"/>
      <c r="OOC325" s="15"/>
      <c r="OOE325" s="13"/>
      <c r="OOF325" s="35"/>
      <c r="OOG325" s="35"/>
      <c r="OOH325" s="15"/>
      <c r="OOJ325" s="13"/>
      <c r="OOK325" s="35"/>
      <c r="OOL325" s="35"/>
      <c r="OOM325" s="15"/>
      <c r="OOO325" s="13"/>
      <c r="OOP325" s="35"/>
      <c r="OOQ325" s="35"/>
      <c r="OOR325" s="15"/>
      <c r="OOT325" s="13"/>
      <c r="OOU325" s="35"/>
      <c r="OOV325" s="35"/>
      <c r="OOW325" s="15"/>
      <c r="OOY325" s="13"/>
      <c r="OOZ325" s="35"/>
      <c r="OPA325" s="35"/>
      <c r="OPB325" s="15"/>
      <c r="OPD325" s="13"/>
      <c r="OPE325" s="35"/>
      <c r="OPF325" s="35"/>
      <c r="OPG325" s="15"/>
      <c r="OPI325" s="13"/>
      <c r="OPJ325" s="35"/>
      <c r="OPK325" s="35"/>
      <c r="OPL325" s="15"/>
      <c r="OPN325" s="13"/>
      <c r="OPO325" s="35"/>
      <c r="OPP325" s="35"/>
      <c r="OPQ325" s="15"/>
      <c r="OPS325" s="13"/>
      <c r="OPT325" s="35"/>
      <c r="OPU325" s="35"/>
      <c r="OPV325" s="15"/>
      <c r="OPX325" s="13"/>
      <c r="OPY325" s="35"/>
      <c r="OPZ325" s="35"/>
      <c r="OQA325" s="15"/>
      <c r="OQC325" s="13"/>
      <c r="OQD325" s="35"/>
      <c r="OQE325" s="35"/>
      <c r="OQF325" s="15"/>
      <c r="OQH325" s="13"/>
      <c r="OQI325" s="35"/>
      <c r="OQJ325" s="35"/>
      <c r="OQK325" s="15"/>
      <c r="OQM325" s="13"/>
      <c r="OQN325" s="35"/>
      <c r="OQO325" s="35"/>
      <c r="OQP325" s="15"/>
      <c r="OQR325" s="13"/>
      <c r="OQS325" s="35"/>
      <c r="OQT325" s="35"/>
      <c r="OQU325" s="15"/>
      <c r="OQW325" s="13"/>
      <c r="OQX325" s="35"/>
      <c r="OQY325" s="35"/>
      <c r="OQZ325" s="15"/>
      <c r="ORB325" s="13"/>
      <c r="ORC325" s="35"/>
      <c r="ORD325" s="35"/>
      <c r="ORE325" s="15"/>
      <c r="ORG325" s="13"/>
      <c r="ORH325" s="35"/>
      <c r="ORI325" s="35"/>
      <c r="ORJ325" s="15"/>
      <c r="ORL325" s="13"/>
      <c r="ORM325" s="35"/>
      <c r="ORN325" s="35"/>
      <c r="ORO325" s="15"/>
      <c r="ORQ325" s="13"/>
      <c r="ORR325" s="35"/>
      <c r="ORS325" s="35"/>
      <c r="ORT325" s="15"/>
      <c r="ORV325" s="13"/>
      <c r="ORW325" s="35"/>
      <c r="ORX325" s="35"/>
      <c r="ORY325" s="15"/>
      <c r="OSA325" s="13"/>
      <c r="OSB325" s="35"/>
      <c r="OSC325" s="35"/>
      <c r="OSD325" s="15"/>
      <c r="OSF325" s="13"/>
      <c r="OSG325" s="35"/>
      <c r="OSH325" s="35"/>
      <c r="OSI325" s="15"/>
      <c r="OSK325" s="13"/>
      <c r="OSL325" s="35"/>
      <c r="OSM325" s="35"/>
      <c r="OSN325" s="15"/>
      <c r="OSP325" s="13"/>
      <c r="OSQ325" s="35"/>
      <c r="OSR325" s="35"/>
      <c r="OSS325" s="15"/>
      <c r="OSU325" s="13"/>
      <c r="OSV325" s="35"/>
      <c r="OSW325" s="35"/>
      <c r="OSX325" s="15"/>
      <c r="OSZ325" s="13"/>
      <c r="OTA325" s="35"/>
      <c r="OTB325" s="35"/>
      <c r="OTC325" s="15"/>
      <c r="OTE325" s="13"/>
      <c r="OTF325" s="35"/>
      <c r="OTG325" s="35"/>
      <c r="OTH325" s="15"/>
      <c r="OTJ325" s="13"/>
      <c r="OTK325" s="35"/>
      <c r="OTL325" s="35"/>
      <c r="OTM325" s="15"/>
      <c r="OTO325" s="13"/>
      <c r="OTP325" s="35"/>
      <c r="OTQ325" s="35"/>
      <c r="OTR325" s="15"/>
      <c r="OTT325" s="13"/>
      <c r="OTU325" s="35"/>
      <c r="OTV325" s="35"/>
      <c r="OTW325" s="15"/>
      <c r="OTY325" s="13"/>
      <c r="OTZ325" s="35"/>
      <c r="OUA325" s="35"/>
      <c r="OUB325" s="15"/>
      <c r="OUD325" s="13"/>
      <c r="OUE325" s="35"/>
      <c r="OUF325" s="35"/>
      <c r="OUG325" s="15"/>
      <c r="OUI325" s="13"/>
      <c r="OUJ325" s="35"/>
      <c r="OUK325" s="35"/>
      <c r="OUL325" s="15"/>
      <c r="OUN325" s="13"/>
      <c r="OUO325" s="35"/>
      <c r="OUP325" s="35"/>
      <c r="OUQ325" s="15"/>
      <c r="OUS325" s="13"/>
      <c r="OUT325" s="35"/>
      <c r="OUU325" s="35"/>
      <c r="OUV325" s="15"/>
      <c r="OUX325" s="13"/>
      <c r="OUY325" s="35"/>
      <c r="OUZ325" s="35"/>
      <c r="OVA325" s="15"/>
      <c r="OVC325" s="13"/>
      <c r="OVD325" s="35"/>
      <c r="OVE325" s="35"/>
      <c r="OVF325" s="15"/>
      <c r="OVH325" s="13"/>
      <c r="OVI325" s="35"/>
      <c r="OVJ325" s="35"/>
      <c r="OVK325" s="15"/>
      <c r="OVM325" s="13"/>
      <c r="OVN325" s="35"/>
      <c r="OVO325" s="35"/>
      <c r="OVP325" s="15"/>
      <c r="OVR325" s="13"/>
      <c r="OVS325" s="35"/>
      <c r="OVT325" s="35"/>
      <c r="OVU325" s="15"/>
      <c r="OVW325" s="13"/>
      <c r="OVX325" s="35"/>
      <c r="OVY325" s="35"/>
      <c r="OVZ325" s="15"/>
      <c r="OWB325" s="13"/>
      <c r="OWC325" s="35"/>
      <c r="OWD325" s="35"/>
      <c r="OWE325" s="15"/>
      <c r="OWG325" s="13"/>
      <c r="OWH325" s="35"/>
      <c r="OWI325" s="35"/>
      <c r="OWJ325" s="15"/>
      <c r="OWL325" s="13"/>
      <c r="OWM325" s="35"/>
      <c r="OWN325" s="35"/>
      <c r="OWO325" s="15"/>
      <c r="OWQ325" s="13"/>
      <c r="OWR325" s="35"/>
      <c r="OWS325" s="35"/>
      <c r="OWT325" s="15"/>
      <c r="OWV325" s="13"/>
      <c r="OWW325" s="35"/>
      <c r="OWX325" s="35"/>
      <c r="OWY325" s="15"/>
      <c r="OXA325" s="13"/>
      <c r="OXB325" s="35"/>
      <c r="OXC325" s="35"/>
      <c r="OXD325" s="15"/>
      <c r="OXF325" s="13"/>
      <c r="OXG325" s="35"/>
      <c r="OXH325" s="35"/>
      <c r="OXI325" s="15"/>
      <c r="OXK325" s="13"/>
      <c r="OXL325" s="35"/>
      <c r="OXM325" s="35"/>
      <c r="OXN325" s="15"/>
      <c r="OXP325" s="13"/>
      <c r="OXQ325" s="35"/>
      <c r="OXR325" s="35"/>
      <c r="OXS325" s="15"/>
      <c r="OXU325" s="13"/>
      <c r="OXV325" s="35"/>
      <c r="OXW325" s="35"/>
      <c r="OXX325" s="15"/>
      <c r="OXZ325" s="13"/>
      <c r="OYA325" s="35"/>
      <c r="OYB325" s="35"/>
      <c r="OYC325" s="15"/>
      <c r="OYE325" s="13"/>
      <c r="OYF325" s="35"/>
      <c r="OYG325" s="35"/>
      <c r="OYH325" s="15"/>
      <c r="OYJ325" s="13"/>
      <c r="OYK325" s="35"/>
      <c r="OYL325" s="35"/>
      <c r="OYM325" s="15"/>
      <c r="OYO325" s="13"/>
      <c r="OYP325" s="35"/>
      <c r="OYQ325" s="35"/>
      <c r="OYR325" s="15"/>
      <c r="OYT325" s="13"/>
      <c r="OYU325" s="35"/>
      <c r="OYV325" s="35"/>
      <c r="OYW325" s="15"/>
      <c r="OYY325" s="13"/>
      <c r="OYZ325" s="35"/>
      <c r="OZA325" s="35"/>
      <c r="OZB325" s="15"/>
      <c r="OZD325" s="13"/>
      <c r="OZE325" s="35"/>
      <c r="OZF325" s="35"/>
      <c r="OZG325" s="15"/>
      <c r="OZI325" s="13"/>
      <c r="OZJ325" s="35"/>
      <c r="OZK325" s="35"/>
      <c r="OZL325" s="15"/>
      <c r="OZN325" s="13"/>
      <c r="OZO325" s="35"/>
      <c r="OZP325" s="35"/>
      <c r="OZQ325" s="15"/>
      <c r="OZS325" s="13"/>
      <c r="OZT325" s="35"/>
      <c r="OZU325" s="35"/>
      <c r="OZV325" s="15"/>
      <c r="OZX325" s="13"/>
      <c r="OZY325" s="35"/>
      <c r="OZZ325" s="35"/>
      <c r="PAA325" s="15"/>
      <c r="PAC325" s="13"/>
      <c r="PAD325" s="35"/>
      <c r="PAE325" s="35"/>
      <c r="PAF325" s="15"/>
      <c r="PAH325" s="13"/>
      <c r="PAI325" s="35"/>
      <c r="PAJ325" s="35"/>
      <c r="PAK325" s="15"/>
      <c r="PAM325" s="13"/>
      <c r="PAN325" s="35"/>
      <c r="PAO325" s="35"/>
      <c r="PAP325" s="15"/>
      <c r="PAR325" s="13"/>
      <c r="PAS325" s="35"/>
      <c r="PAT325" s="35"/>
      <c r="PAU325" s="15"/>
      <c r="PAW325" s="13"/>
      <c r="PAX325" s="35"/>
      <c r="PAY325" s="35"/>
      <c r="PAZ325" s="15"/>
      <c r="PBB325" s="13"/>
      <c r="PBC325" s="35"/>
      <c r="PBD325" s="35"/>
      <c r="PBE325" s="15"/>
      <c r="PBG325" s="13"/>
      <c r="PBH325" s="35"/>
      <c r="PBI325" s="35"/>
      <c r="PBJ325" s="15"/>
      <c r="PBL325" s="13"/>
      <c r="PBM325" s="35"/>
      <c r="PBN325" s="35"/>
      <c r="PBO325" s="15"/>
      <c r="PBQ325" s="13"/>
      <c r="PBR325" s="35"/>
      <c r="PBS325" s="35"/>
      <c r="PBT325" s="15"/>
      <c r="PBV325" s="13"/>
      <c r="PBW325" s="35"/>
      <c r="PBX325" s="35"/>
      <c r="PBY325" s="15"/>
      <c r="PCA325" s="13"/>
      <c r="PCB325" s="35"/>
      <c r="PCC325" s="35"/>
      <c r="PCD325" s="15"/>
      <c r="PCF325" s="13"/>
      <c r="PCG325" s="35"/>
      <c r="PCH325" s="35"/>
      <c r="PCI325" s="15"/>
      <c r="PCK325" s="13"/>
      <c r="PCL325" s="35"/>
      <c r="PCM325" s="35"/>
      <c r="PCN325" s="15"/>
      <c r="PCP325" s="13"/>
      <c r="PCQ325" s="35"/>
      <c r="PCR325" s="35"/>
      <c r="PCS325" s="15"/>
      <c r="PCU325" s="13"/>
      <c r="PCV325" s="35"/>
      <c r="PCW325" s="35"/>
      <c r="PCX325" s="15"/>
      <c r="PCZ325" s="13"/>
      <c r="PDA325" s="35"/>
      <c r="PDB325" s="35"/>
      <c r="PDC325" s="15"/>
      <c r="PDE325" s="13"/>
      <c r="PDF325" s="35"/>
      <c r="PDG325" s="35"/>
      <c r="PDH325" s="15"/>
      <c r="PDJ325" s="13"/>
      <c r="PDK325" s="35"/>
      <c r="PDL325" s="35"/>
      <c r="PDM325" s="15"/>
      <c r="PDO325" s="13"/>
      <c r="PDP325" s="35"/>
      <c r="PDQ325" s="35"/>
      <c r="PDR325" s="15"/>
      <c r="PDT325" s="13"/>
      <c r="PDU325" s="35"/>
      <c r="PDV325" s="35"/>
      <c r="PDW325" s="15"/>
      <c r="PDY325" s="13"/>
      <c r="PDZ325" s="35"/>
      <c r="PEA325" s="35"/>
      <c r="PEB325" s="15"/>
      <c r="PED325" s="13"/>
      <c r="PEE325" s="35"/>
      <c r="PEF325" s="35"/>
      <c r="PEG325" s="15"/>
      <c r="PEI325" s="13"/>
      <c r="PEJ325" s="35"/>
      <c r="PEK325" s="35"/>
      <c r="PEL325" s="15"/>
      <c r="PEN325" s="13"/>
      <c r="PEO325" s="35"/>
      <c r="PEP325" s="35"/>
      <c r="PEQ325" s="15"/>
      <c r="PES325" s="13"/>
      <c r="PET325" s="35"/>
      <c r="PEU325" s="35"/>
      <c r="PEV325" s="15"/>
      <c r="PEX325" s="13"/>
      <c r="PEY325" s="35"/>
      <c r="PEZ325" s="35"/>
      <c r="PFA325" s="15"/>
      <c r="PFC325" s="13"/>
      <c r="PFD325" s="35"/>
      <c r="PFE325" s="35"/>
      <c r="PFF325" s="15"/>
      <c r="PFH325" s="13"/>
      <c r="PFI325" s="35"/>
      <c r="PFJ325" s="35"/>
      <c r="PFK325" s="15"/>
      <c r="PFM325" s="13"/>
      <c r="PFN325" s="35"/>
      <c r="PFO325" s="35"/>
      <c r="PFP325" s="15"/>
      <c r="PFR325" s="13"/>
      <c r="PFS325" s="35"/>
      <c r="PFT325" s="35"/>
      <c r="PFU325" s="15"/>
      <c r="PFW325" s="13"/>
      <c r="PFX325" s="35"/>
      <c r="PFY325" s="35"/>
      <c r="PFZ325" s="15"/>
      <c r="PGB325" s="13"/>
      <c r="PGC325" s="35"/>
      <c r="PGD325" s="35"/>
      <c r="PGE325" s="15"/>
      <c r="PGG325" s="13"/>
      <c r="PGH325" s="35"/>
      <c r="PGI325" s="35"/>
      <c r="PGJ325" s="15"/>
      <c r="PGL325" s="13"/>
      <c r="PGM325" s="35"/>
      <c r="PGN325" s="35"/>
      <c r="PGO325" s="15"/>
      <c r="PGQ325" s="13"/>
      <c r="PGR325" s="35"/>
      <c r="PGS325" s="35"/>
      <c r="PGT325" s="15"/>
      <c r="PGV325" s="13"/>
      <c r="PGW325" s="35"/>
      <c r="PGX325" s="35"/>
      <c r="PGY325" s="15"/>
      <c r="PHA325" s="13"/>
      <c r="PHB325" s="35"/>
      <c r="PHC325" s="35"/>
      <c r="PHD325" s="15"/>
      <c r="PHF325" s="13"/>
      <c r="PHG325" s="35"/>
      <c r="PHH325" s="35"/>
      <c r="PHI325" s="15"/>
      <c r="PHK325" s="13"/>
      <c r="PHL325" s="35"/>
      <c r="PHM325" s="35"/>
      <c r="PHN325" s="15"/>
      <c r="PHP325" s="13"/>
      <c r="PHQ325" s="35"/>
      <c r="PHR325" s="35"/>
      <c r="PHS325" s="15"/>
      <c r="PHU325" s="13"/>
      <c r="PHV325" s="35"/>
      <c r="PHW325" s="35"/>
      <c r="PHX325" s="15"/>
      <c r="PHZ325" s="13"/>
      <c r="PIA325" s="35"/>
      <c r="PIB325" s="35"/>
      <c r="PIC325" s="15"/>
      <c r="PIE325" s="13"/>
      <c r="PIF325" s="35"/>
      <c r="PIG325" s="35"/>
      <c r="PIH325" s="15"/>
      <c r="PIJ325" s="13"/>
      <c r="PIK325" s="35"/>
      <c r="PIL325" s="35"/>
      <c r="PIM325" s="15"/>
      <c r="PIO325" s="13"/>
      <c r="PIP325" s="35"/>
      <c r="PIQ325" s="35"/>
      <c r="PIR325" s="15"/>
      <c r="PIT325" s="13"/>
      <c r="PIU325" s="35"/>
      <c r="PIV325" s="35"/>
      <c r="PIW325" s="15"/>
      <c r="PIY325" s="13"/>
      <c r="PIZ325" s="35"/>
      <c r="PJA325" s="35"/>
      <c r="PJB325" s="15"/>
      <c r="PJD325" s="13"/>
      <c r="PJE325" s="35"/>
      <c r="PJF325" s="35"/>
      <c r="PJG325" s="15"/>
      <c r="PJI325" s="13"/>
      <c r="PJJ325" s="35"/>
      <c r="PJK325" s="35"/>
      <c r="PJL325" s="15"/>
      <c r="PJN325" s="13"/>
      <c r="PJO325" s="35"/>
      <c r="PJP325" s="35"/>
      <c r="PJQ325" s="15"/>
      <c r="PJS325" s="13"/>
      <c r="PJT325" s="35"/>
      <c r="PJU325" s="35"/>
      <c r="PJV325" s="15"/>
      <c r="PJX325" s="13"/>
      <c r="PJY325" s="35"/>
      <c r="PJZ325" s="35"/>
      <c r="PKA325" s="15"/>
      <c r="PKC325" s="13"/>
      <c r="PKD325" s="35"/>
      <c r="PKE325" s="35"/>
      <c r="PKF325" s="15"/>
      <c r="PKH325" s="13"/>
      <c r="PKI325" s="35"/>
      <c r="PKJ325" s="35"/>
      <c r="PKK325" s="15"/>
      <c r="PKM325" s="13"/>
      <c r="PKN325" s="35"/>
      <c r="PKO325" s="35"/>
      <c r="PKP325" s="15"/>
      <c r="PKR325" s="13"/>
      <c r="PKS325" s="35"/>
      <c r="PKT325" s="35"/>
      <c r="PKU325" s="15"/>
      <c r="PKW325" s="13"/>
      <c r="PKX325" s="35"/>
      <c r="PKY325" s="35"/>
      <c r="PKZ325" s="15"/>
      <c r="PLB325" s="13"/>
      <c r="PLC325" s="35"/>
      <c r="PLD325" s="35"/>
      <c r="PLE325" s="15"/>
      <c r="PLG325" s="13"/>
      <c r="PLH325" s="35"/>
      <c r="PLI325" s="35"/>
      <c r="PLJ325" s="15"/>
      <c r="PLL325" s="13"/>
      <c r="PLM325" s="35"/>
      <c r="PLN325" s="35"/>
      <c r="PLO325" s="15"/>
      <c r="PLQ325" s="13"/>
      <c r="PLR325" s="35"/>
      <c r="PLS325" s="35"/>
      <c r="PLT325" s="15"/>
      <c r="PLV325" s="13"/>
      <c r="PLW325" s="35"/>
      <c r="PLX325" s="35"/>
      <c r="PLY325" s="15"/>
      <c r="PMA325" s="13"/>
      <c r="PMB325" s="35"/>
      <c r="PMC325" s="35"/>
      <c r="PMD325" s="15"/>
      <c r="PMF325" s="13"/>
      <c r="PMG325" s="35"/>
      <c r="PMH325" s="35"/>
      <c r="PMI325" s="15"/>
      <c r="PMK325" s="13"/>
      <c r="PML325" s="35"/>
      <c r="PMM325" s="35"/>
      <c r="PMN325" s="15"/>
      <c r="PMP325" s="13"/>
      <c r="PMQ325" s="35"/>
      <c r="PMR325" s="35"/>
      <c r="PMS325" s="15"/>
      <c r="PMU325" s="13"/>
      <c r="PMV325" s="35"/>
      <c r="PMW325" s="35"/>
      <c r="PMX325" s="15"/>
      <c r="PMZ325" s="13"/>
      <c r="PNA325" s="35"/>
      <c r="PNB325" s="35"/>
      <c r="PNC325" s="15"/>
      <c r="PNE325" s="13"/>
      <c r="PNF325" s="35"/>
      <c r="PNG325" s="35"/>
      <c r="PNH325" s="15"/>
      <c r="PNJ325" s="13"/>
      <c r="PNK325" s="35"/>
      <c r="PNL325" s="35"/>
      <c r="PNM325" s="15"/>
      <c r="PNO325" s="13"/>
      <c r="PNP325" s="35"/>
      <c r="PNQ325" s="35"/>
      <c r="PNR325" s="15"/>
      <c r="PNT325" s="13"/>
      <c r="PNU325" s="35"/>
      <c r="PNV325" s="35"/>
      <c r="PNW325" s="15"/>
      <c r="PNY325" s="13"/>
      <c r="PNZ325" s="35"/>
      <c r="POA325" s="35"/>
      <c r="POB325" s="15"/>
      <c r="POD325" s="13"/>
      <c r="POE325" s="35"/>
      <c r="POF325" s="35"/>
      <c r="POG325" s="15"/>
      <c r="POI325" s="13"/>
      <c r="POJ325" s="35"/>
      <c r="POK325" s="35"/>
      <c r="POL325" s="15"/>
      <c r="PON325" s="13"/>
      <c r="POO325" s="35"/>
      <c r="POP325" s="35"/>
      <c r="POQ325" s="15"/>
      <c r="POS325" s="13"/>
      <c r="POT325" s="35"/>
      <c r="POU325" s="35"/>
      <c r="POV325" s="15"/>
      <c r="POX325" s="13"/>
      <c r="POY325" s="35"/>
      <c r="POZ325" s="35"/>
      <c r="PPA325" s="15"/>
      <c r="PPC325" s="13"/>
      <c r="PPD325" s="35"/>
      <c r="PPE325" s="35"/>
      <c r="PPF325" s="15"/>
      <c r="PPH325" s="13"/>
      <c r="PPI325" s="35"/>
      <c r="PPJ325" s="35"/>
      <c r="PPK325" s="15"/>
      <c r="PPM325" s="13"/>
      <c r="PPN325" s="35"/>
      <c r="PPO325" s="35"/>
      <c r="PPP325" s="15"/>
      <c r="PPR325" s="13"/>
      <c r="PPS325" s="35"/>
      <c r="PPT325" s="35"/>
      <c r="PPU325" s="15"/>
      <c r="PPW325" s="13"/>
      <c r="PPX325" s="35"/>
      <c r="PPY325" s="35"/>
      <c r="PPZ325" s="15"/>
      <c r="PQB325" s="13"/>
      <c r="PQC325" s="35"/>
      <c r="PQD325" s="35"/>
      <c r="PQE325" s="15"/>
      <c r="PQG325" s="13"/>
      <c r="PQH325" s="35"/>
      <c r="PQI325" s="35"/>
      <c r="PQJ325" s="15"/>
      <c r="PQL325" s="13"/>
      <c r="PQM325" s="35"/>
      <c r="PQN325" s="35"/>
      <c r="PQO325" s="15"/>
      <c r="PQQ325" s="13"/>
      <c r="PQR325" s="35"/>
      <c r="PQS325" s="35"/>
      <c r="PQT325" s="15"/>
      <c r="PQV325" s="13"/>
      <c r="PQW325" s="35"/>
      <c r="PQX325" s="35"/>
      <c r="PQY325" s="15"/>
      <c r="PRA325" s="13"/>
      <c r="PRB325" s="35"/>
      <c r="PRC325" s="35"/>
      <c r="PRD325" s="15"/>
      <c r="PRF325" s="13"/>
      <c r="PRG325" s="35"/>
      <c r="PRH325" s="35"/>
      <c r="PRI325" s="15"/>
      <c r="PRK325" s="13"/>
      <c r="PRL325" s="35"/>
      <c r="PRM325" s="35"/>
      <c r="PRN325" s="15"/>
      <c r="PRP325" s="13"/>
      <c r="PRQ325" s="35"/>
      <c r="PRR325" s="35"/>
      <c r="PRS325" s="15"/>
      <c r="PRU325" s="13"/>
      <c r="PRV325" s="35"/>
      <c r="PRW325" s="35"/>
      <c r="PRX325" s="15"/>
      <c r="PRZ325" s="13"/>
      <c r="PSA325" s="35"/>
      <c r="PSB325" s="35"/>
      <c r="PSC325" s="15"/>
      <c r="PSE325" s="13"/>
      <c r="PSF325" s="35"/>
      <c r="PSG325" s="35"/>
      <c r="PSH325" s="15"/>
      <c r="PSJ325" s="13"/>
      <c r="PSK325" s="35"/>
      <c r="PSL325" s="35"/>
      <c r="PSM325" s="15"/>
      <c r="PSO325" s="13"/>
      <c r="PSP325" s="35"/>
      <c r="PSQ325" s="35"/>
      <c r="PSR325" s="15"/>
      <c r="PST325" s="13"/>
      <c r="PSU325" s="35"/>
      <c r="PSV325" s="35"/>
      <c r="PSW325" s="15"/>
      <c r="PSY325" s="13"/>
      <c r="PSZ325" s="35"/>
      <c r="PTA325" s="35"/>
      <c r="PTB325" s="15"/>
      <c r="PTD325" s="13"/>
      <c r="PTE325" s="35"/>
      <c r="PTF325" s="35"/>
      <c r="PTG325" s="15"/>
      <c r="PTI325" s="13"/>
      <c r="PTJ325" s="35"/>
      <c r="PTK325" s="35"/>
      <c r="PTL325" s="15"/>
      <c r="PTN325" s="13"/>
      <c r="PTO325" s="35"/>
      <c r="PTP325" s="35"/>
      <c r="PTQ325" s="15"/>
      <c r="PTS325" s="13"/>
      <c r="PTT325" s="35"/>
      <c r="PTU325" s="35"/>
      <c r="PTV325" s="15"/>
      <c r="PTX325" s="13"/>
      <c r="PTY325" s="35"/>
      <c r="PTZ325" s="35"/>
      <c r="PUA325" s="15"/>
      <c r="PUC325" s="13"/>
      <c r="PUD325" s="35"/>
      <c r="PUE325" s="35"/>
      <c r="PUF325" s="15"/>
      <c r="PUH325" s="13"/>
      <c r="PUI325" s="35"/>
      <c r="PUJ325" s="35"/>
      <c r="PUK325" s="15"/>
      <c r="PUM325" s="13"/>
      <c r="PUN325" s="35"/>
      <c r="PUO325" s="35"/>
      <c r="PUP325" s="15"/>
      <c r="PUR325" s="13"/>
      <c r="PUS325" s="35"/>
      <c r="PUT325" s="35"/>
      <c r="PUU325" s="15"/>
      <c r="PUW325" s="13"/>
      <c r="PUX325" s="35"/>
      <c r="PUY325" s="35"/>
      <c r="PUZ325" s="15"/>
      <c r="PVB325" s="13"/>
      <c r="PVC325" s="35"/>
      <c r="PVD325" s="35"/>
      <c r="PVE325" s="15"/>
      <c r="PVG325" s="13"/>
      <c r="PVH325" s="35"/>
      <c r="PVI325" s="35"/>
      <c r="PVJ325" s="15"/>
      <c r="PVL325" s="13"/>
      <c r="PVM325" s="35"/>
      <c r="PVN325" s="35"/>
      <c r="PVO325" s="15"/>
      <c r="PVQ325" s="13"/>
      <c r="PVR325" s="35"/>
      <c r="PVS325" s="35"/>
      <c r="PVT325" s="15"/>
      <c r="PVV325" s="13"/>
      <c r="PVW325" s="35"/>
      <c r="PVX325" s="35"/>
      <c r="PVY325" s="15"/>
      <c r="PWA325" s="13"/>
      <c r="PWB325" s="35"/>
      <c r="PWC325" s="35"/>
      <c r="PWD325" s="15"/>
      <c r="PWF325" s="13"/>
      <c r="PWG325" s="35"/>
      <c r="PWH325" s="35"/>
      <c r="PWI325" s="15"/>
      <c r="PWK325" s="13"/>
      <c r="PWL325" s="35"/>
      <c r="PWM325" s="35"/>
      <c r="PWN325" s="15"/>
      <c r="PWP325" s="13"/>
      <c r="PWQ325" s="35"/>
      <c r="PWR325" s="35"/>
      <c r="PWS325" s="15"/>
      <c r="PWU325" s="13"/>
      <c r="PWV325" s="35"/>
      <c r="PWW325" s="35"/>
      <c r="PWX325" s="15"/>
      <c r="PWZ325" s="13"/>
      <c r="PXA325" s="35"/>
      <c r="PXB325" s="35"/>
      <c r="PXC325" s="15"/>
      <c r="PXE325" s="13"/>
      <c r="PXF325" s="35"/>
      <c r="PXG325" s="35"/>
      <c r="PXH325" s="15"/>
      <c r="PXJ325" s="13"/>
      <c r="PXK325" s="35"/>
      <c r="PXL325" s="35"/>
      <c r="PXM325" s="15"/>
      <c r="PXO325" s="13"/>
      <c r="PXP325" s="35"/>
      <c r="PXQ325" s="35"/>
      <c r="PXR325" s="15"/>
      <c r="PXT325" s="13"/>
      <c r="PXU325" s="35"/>
      <c r="PXV325" s="35"/>
      <c r="PXW325" s="15"/>
      <c r="PXY325" s="13"/>
      <c r="PXZ325" s="35"/>
      <c r="PYA325" s="35"/>
      <c r="PYB325" s="15"/>
      <c r="PYD325" s="13"/>
      <c r="PYE325" s="35"/>
      <c r="PYF325" s="35"/>
      <c r="PYG325" s="15"/>
      <c r="PYI325" s="13"/>
      <c r="PYJ325" s="35"/>
      <c r="PYK325" s="35"/>
      <c r="PYL325" s="15"/>
      <c r="PYN325" s="13"/>
      <c r="PYO325" s="35"/>
      <c r="PYP325" s="35"/>
      <c r="PYQ325" s="15"/>
      <c r="PYS325" s="13"/>
      <c r="PYT325" s="35"/>
      <c r="PYU325" s="35"/>
      <c r="PYV325" s="15"/>
      <c r="PYX325" s="13"/>
      <c r="PYY325" s="35"/>
      <c r="PYZ325" s="35"/>
      <c r="PZA325" s="15"/>
      <c r="PZC325" s="13"/>
      <c r="PZD325" s="35"/>
      <c r="PZE325" s="35"/>
      <c r="PZF325" s="15"/>
      <c r="PZH325" s="13"/>
      <c r="PZI325" s="35"/>
      <c r="PZJ325" s="35"/>
      <c r="PZK325" s="15"/>
      <c r="PZM325" s="13"/>
      <c r="PZN325" s="35"/>
      <c r="PZO325" s="35"/>
      <c r="PZP325" s="15"/>
      <c r="PZR325" s="13"/>
      <c r="PZS325" s="35"/>
      <c r="PZT325" s="35"/>
      <c r="PZU325" s="15"/>
      <c r="PZW325" s="13"/>
      <c r="PZX325" s="35"/>
      <c r="PZY325" s="35"/>
      <c r="PZZ325" s="15"/>
      <c r="QAB325" s="13"/>
      <c r="QAC325" s="35"/>
      <c r="QAD325" s="35"/>
      <c r="QAE325" s="15"/>
      <c r="QAG325" s="13"/>
      <c r="QAH325" s="35"/>
      <c r="QAI325" s="35"/>
      <c r="QAJ325" s="15"/>
      <c r="QAL325" s="13"/>
      <c r="QAM325" s="35"/>
      <c r="QAN325" s="35"/>
      <c r="QAO325" s="15"/>
      <c r="QAQ325" s="13"/>
      <c r="QAR325" s="35"/>
      <c r="QAS325" s="35"/>
      <c r="QAT325" s="15"/>
      <c r="QAV325" s="13"/>
      <c r="QAW325" s="35"/>
      <c r="QAX325" s="35"/>
      <c r="QAY325" s="15"/>
      <c r="QBA325" s="13"/>
      <c r="QBB325" s="35"/>
      <c r="QBC325" s="35"/>
      <c r="QBD325" s="15"/>
      <c r="QBF325" s="13"/>
      <c r="QBG325" s="35"/>
      <c r="QBH325" s="35"/>
      <c r="QBI325" s="15"/>
      <c r="QBK325" s="13"/>
      <c r="QBL325" s="35"/>
      <c r="QBM325" s="35"/>
      <c r="QBN325" s="15"/>
      <c r="QBP325" s="13"/>
      <c r="QBQ325" s="35"/>
      <c r="QBR325" s="35"/>
      <c r="QBS325" s="15"/>
      <c r="QBU325" s="13"/>
      <c r="QBV325" s="35"/>
      <c r="QBW325" s="35"/>
      <c r="QBX325" s="15"/>
      <c r="QBZ325" s="13"/>
      <c r="QCA325" s="35"/>
      <c r="QCB325" s="35"/>
      <c r="QCC325" s="15"/>
      <c r="QCE325" s="13"/>
      <c r="QCF325" s="35"/>
      <c r="QCG325" s="35"/>
      <c r="QCH325" s="15"/>
      <c r="QCJ325" s="13"/>
      <c r="QCK325" s="35"/>
      <c r="QCL325" s="35"/>
      <c r="QCM325" s="15"/>
      <c r="QCO325" s="13"/>
      <c r="QCP325" s="35"/>
      <c r="QCQ325" s="35"/>
      <c r="QCR325" s="15"/>
      <c r="QCT325" s="13"/>
      <c r="QCU325" s="35"/>
      <c r="QCV325" s="35"/>
      <c r="QCW325" s="15"/>
      <c r="QCY325" s="13"/>
      <c r="QCZ325" s="35"/>
      <c r="QDA325" s="35"/>
      <c r="QDB325" s="15"/>
      <c r="QDD325" s="13"/>
      <c r="QDE325" s="35"/>
      <c r="QDF325" s="35"/>
      <c r="QDG325" s="15"/>
      <c r="QDI325" s="13"/>
      <c r="QDJ325" s="35"/>
      <c r="QDK325" s="35"/>
      <c r="QDL325" s="15"/>
      <c r="QDN325" s="13"/>
      <c r="QDO325" s="35"/>
      <c r="QDP325" s="35"/>
      <c r="QDQ325" s="15"/>
      <c r="QDS325" s="13"/>
      <c r="QDT325" s="35"/>
      <c r="QDU325" s="35"/>
      <c r="QDV325" s="15"/>
      <c r="QDX325" s="13"/>
      <c r="QDY325" s="35"/>
      <c r="QDZ325" s="35"/>
      <c r="QEA325" s="15"/>
      <c r="QEC325" s="13"/>
      <c r="QED325" s="35"/>
      <c r="QEE325" s="35"/>
      <c r="QEF325" s="15"/>
      <c r="QEH325" s="13"/>
      <c r="QEI325" s="35"/>
      <c r="QEJ325" s="35"/>
      <c r="QEK325" s="15"/>
      <c r="QEM325" s="13"/>
      <c r="QEN325" s="35"/>
      <c r="QEO325" s="35"/>
      <c r="QEP325" s="15"/>
      <c r="QER325" s="13"/>
      <c r="QES325" s="35"/>
      <c r="QET325" s="35"/>
      <c r="QEU325" s="15"/>
      <c r="QEW325" s="13"/>
      <c r="QEX325" s="35"/>
      <c r="QEY325" s="35"/>
      <c r="QEZ325" s="15"/>
      <c r="QFB325" s="13"/>
      <c r="QFC325" s="35"/>
      <c r="QFD325" s="35"/>
      <c r="QFE325" s="15"/>
      <c r="QFG325" s="13"/>
      <c r="QFH325" s="35"/>
      <c r="QFI325" s="35"/>
      <c r="QFJ325" s="15"/>
      <c r="QFL325" s="13"/>
      <c r="QFM325" s="35"/>
      <c r="QFN325" s="35"/>
      <c r="QFO325" s="15"/>
      <c r="QFQ325" s="13"/>
      <c r="QFR325" s="35"/>
      <c r="QFS325" s="35"/>
      <c r="QFT325" s="15"/>
      <c r="QFV325" s="13"/>
      <c r="QFW325" s="35"/>
      <c r="QFX325" s="35"/>
      <c r="QFY325" s="15"/>
      <c r="QGA325" s="13"/>
      <c r="QGB325" s="35"/>
      <c r="QGC325" s="35"/>
      <c r="QGD325" s="15"/>
      <c r="QGF325" s="13"/>
      <c r="QGG325" s="35"/>
      <c r="QGH325" s="35"/>
      <c r="QGI325" s="15"/>
      <c r="QGK325" s="13"/>
      <c r="QGL325" s="35"/>
      <c r="QGM325" s="35"/>
      <c r="QGN325" s="15"/>
      <c r="QGP325" s="13"/>
      <c r="QGQ325" s="35"/>
      <c r="QGR325" s="35"/>
      <c r="QGS325" s="15"/>
      <c r="QGU325" s="13"/>
      <c r="QGV325" s="35"/>
      <c r="QGW325" s="35"/>
      <c r="QGX325" s="15"/>
      <c r="QGZ325" s="13"/>
      <c r="QHA325" s="35"/>
      <c r="QHB325" s="35"/>
      <c r="QHC325" s="15"/>
      <c r="QHE325" s="13"/>
      <c r="QHF325" s="35"/>
      <c r="QHG325" s="35"/>
      <c r="QHH325" s="15"/>
      <c r="QHJ325" s="13"/>
      <c r="QHK325" s="35"/>
      <c r="QHL325" s="35"/>
      <c r="QHM325" s="15"/>
      <c r="QHO325" s="13"/>
      <c r="QHP325" s="35"/>
      <c r="QHQ325" s="35"/>
      <c r="QHR325" s="15"/>
      <c r="QHT325" s="13"/>
      <c r="QHU325" s="35"/>
      <c r="QHV325" s="35"/>
      <c r="QHW325" s="15"/>
      <c r="QHY325" s="13"/>
      <c r="QHZ325" s="35"/>
      <c r="QIA325" s="35"/>
      <c r="QIB325" s="15"/>
      <c r="QID325" s="13"/>
      <c r="QIE325" s="35"/>
      <c r="QIF325" s="35"/>
      <c r="QIG325" s="15"/>
      <c r="QII325" s="13"/>
      <c r="QIJ325" s="35"/>
      <c r="QIK325" s="35"/>
      <c r="QIL325" s="15"/>
      <c r="QIN325" s="13"/>
      <c r="QIO325" s="35"/>
      <c r="QIP325" s="35"/>
      <c r="QIQ325" s="15"/>
      <c r="QIS325" s="13"/>
      <c r="QIT325" s="35"/>
      <c r="QIU325" s="35"/>
      <c r="QIV325" s="15"/>
      <c r="QIX325" s="13"/>
      <c r="QIY325" s="35"/>
      <c r="QIZ325" s="35"/>
      <c r="QJA325" s="15"/>
      <c r="QJC325" s="13"/>
      <c r="QJD325" s="35"/>
      <c r="QJE325" s="35"/>
      <c r="QJF325" s="15"/>
      <c r="QJH325" s="13"/>
      <c r="QJI325" s="35"/>
      <c r="QJJ325" s="35"/>
      <c r="QJK325" s="15"/>
      <c r="QJM325" s="13"/>
      <c r="QJN325" s="35"/>
      <c r="QJO325" s="35"/>
      <c r="QJP325" s="15"/>
      <c r="QJR325" s="13"/>
      <c r="QJS325" s="35"/>
      <c r="QJT325" s="35"/>
      <c r="QJU325" s="15"/>
      <c r="QJW325" s="13"/>
      <c r="QJX325" s="35"/>
      <c r="QJY325" s="35"/>
      <c r="QJZ325" s="15"/>
      <c r="QKB325" s="13"/>
      <c r="QKC325" s="35"/>
      <c r="QKD325" s="35"/>
      <c r="QKE325" s="15"/>
      <c r="QKG325" s="13"/>
      <c r="QKH325" s="35"/>
      <c r="QKI325" s="35"/>
      <c r="QKJ325" s="15"/>
      <c r="QKL325" s="13"/>
      <c r="QKM325" s="35"/>
      <c r="QKN325" s="35"/>
      <c r="QKO325" s="15"/>
      <c r="QKQ325" s="13"/>
      <c r="QKR325" s="35"/>
      <c r="QKS325" s="35"/>
      <c r="QKT325" s="15"/>
      <c r="QKV325" s="13"/>
      <c r="QKW325" s="35"/>
      <c r="QKX325" s="35"/>
      <c r="QKY325" s="15"/>
      <c r="QLA325" s="13"/>
      <c r="QLB325" s="35"/>
      <c r="QLC325" s="35"/>
      <c r="QLD325" s="15"/>
      <c r="QLF325" s="13"/>
      <c r="QLG325" s="35"/>
      <c r="QLH325" s="35"/>
      <c r="QLI325" s="15"/>
      <c r="QLK325" s="13"/>
      <c r="QLL325" s="35"/>
      <c r="QLM325" s="35"/>
      <c r="QLN325" s="15"/>
      <c r="QLP325" s="13"/>
      <c r="QLQ325" s="35"/>
      <c r="QLR325" s="35"/>
      <c r="QLS325" s="15"/>
      <c r="QLU325" s="13"/>
      <c r="QLV325" s="35"/>
      <c r="QLW325" s="35"/>
      <c r="QLX325" s="15"/>
      <c r="QLZ325" s="13"/>
      <c r="QMA325" s="35"/>
      <c r="QMB325" s="35"/>
      <c r="QMC325" s="15"/>
      <c r="QME325" s="13"/>
      <c r="QMF325" s="35"/>
      <c r="QMG325" s="35"/>
      <c r="QMH325" s="15"/>
      <c r="QMJ325" s="13"/>
      <c r="QMK325" s="35"/>
      <c r="QML325" s="35"/>
      <c r="QMM325" s="15"/>
      <c r="QMO325" s="13"/>
      <c r="QMP325" s="35"/>
      <c r="QMQ325" s="35"/>
      <c r="QMR325" s="15"/>
      <c r="QMT325" s="13"/>
      <c r="QMU325" s="35"/>
      <c r="QMV325" s="35"/>
      <c r="QMW325" s="15"/>
      <c r="QMY325" s="13"/>
      <c r="QMZ325" s="35"/>
      <c r="QNA325" s="35"/>
      <c r="QNB325" s="15"/>
      <c r="QND325" s="13"/>
      <c r="QNE325" s="35"/>
      <c r="QNF325" s="35"/>
      <c r="QNG325" s="15"/>
      <c r="QNI325" s="13"/>
      <c r="QNJ325" s="35"/>
      <c r="QNK325" s="35"/>
      <c r="QNL325" s="15"/>
      <c r="QNN325" s="13"/>
      <c r="QNO325" s="35"/>
      <c r="QNP325" s="35"/>
      <c r="QNQ325" s="15"/>
      <c r="QNS325" s="13"/>
      <c r="QNT325" s="35"/>
      <c r="QNU325" s="35"/>
      <c r="QNV325" s="15"/>
      <c r="QNX325" s="13"/>
      <c r="QNY325" s="35"/>
      <c r="QNZ325" s="35"/>
      <c r="QOA325" s="15"/>
      <c r="QOC325" s="13"/>
      <c r="QOD325" s="35"/>
      <c r="QOE325" s="35"/>
      <c r="QOF325" s="15"/>
      <c r="QOH325" s="13"/>
      <c r="QOI325" s="35"/>
      <c r="QOJ325" s="35"/>
      <c r="QOK325" s="15"/>
      <c r="QOM325" s="13"/>
      <c r="QON325" s="35"/>
      <c r="QOO325" s="35"/>
      <c r="QOP325" s="15"/>
      <c r="QOR325" s="13"/>
      <c r="QOS325" s="35"/>
      <c r="QOT325" s="35"/>
      <c r="QOU325" s="15"/>
      <c r="QOW325" s="13"/>
      <c r="QOX325" s="35"/>
      <c r="QOY325" s="35"/>
      <c r="QOZ325" s="15"/>
      <c r="QPB325" s="13"/>
      <c r="QPC325" s="35"/>
      <c r="QPD325" s="35"/>
      <c r="QPE325" s="15"/>
      <c r="QPG325" s="13"/>
      <c r="QPH325" s="35"/>
      <c r="QPI325" s="35"/>
      <c r="QPJ325" s="15"/>
      <c r="QPL325" s="13"/>
      <c r="QPM325" s="35"/>
      <c r="QPN325" s="35"/>
      <c r="QPO325" s="15"/>
      <c r="QPQ325" s="13"/>
      <c r="QPR325" s="35"/>
      <c r="QPS325" s="35"/>
      <c r="QPT325" s="15"/>
      <c r="QPV325" s="13"/>
      <c r="QPW325" s="35"/>
      <c r="QPX325" s="35"/>
      <c r="QPY325" s="15"/>
      <c r="QQA325" s="13"/>
      <c r="QQB325" s="35"/>
      <c r="QQC325" s="35"/>
      <c r="QQD325" s="15"/>
      <c r="QQF325" s="13"/>
      <c r="QQG325" s="35"/>
      <c r="QQH325" s="35"/>
      <c r="QQI325" s="15"/>
      <c r="QQK325" s="13"/>
      <c r="QQL325" s="35"/>
      <c r="QQM325" s="35"/>
      <c r="QQN325" s="15"/>
      <c r="QQP325" s="13"/>
      <c r="QQQ325" s="35"/>
      <c r="QQR325" s="35"/>
      <c r="QQS325" s="15"/>
      <c r="QQU325" s="13"/>
      <c r="QQV325" s="35"/>
      <c r="QQW325" s="35"/>
      <c r="QQX325" s="15"/>
      <c r="QQZ325" s="13"/>
      <c r="QRA325" s="35"/>
      <c r="QRB325" s="35"/>
      <c r="QRC325" s="15"/>
      <c r="QRE325" s="13"/>
      <c r="QRF325" s="35"/>
      <c r="QRG325" s="35"/>
      <c r="QRH325" s="15"/>
      <c r="QRJ325" s="13"/>
      <c r="QRK325" s="35"/>
      <c r="QRL325" s="35"/>
      <c r="QRM325" s="15"/>
      <c r="QRO325" s="13"/>
      <c r="QRP325" s="35"/>
      <c r="QRQ325" s="35"/>
      <c r="QRR325" s="15"/>
      <c r="QRT325" s="13"/>
      <c r="QRU325" s="35"/>
      <c r="QRV325" s="35"/>
      <c r="QRW325" s="15"/>
      <c r="QRY325" s="13"/>
      <c r="QRZ325" s="35"/>
      <c r="QSA325" s="35"/>
      <c r="QSB325" s="15"/>
      <c r="QSD325" s="13"/>
      <c r="QSE325" s="35"/>
      <c r="QSF325" s="35"/>
      <c r="QSG325" s="15"/>
      <c r="QSI325" s="13"/>
      <c r="QSJ325" s="35"/>
      <c r="QSK325" s="35"/>
      <c r="QSL325" s="15"/>
      <c r="QSN325" s="13"/>
      <c r="QSO325" s="35"/>
      <c r="QSP325" s="35"/>
      <c r="QSQ325" s="15"/>
      <c r="QSS325" s="13"/>
      <c r="QST325" s="35"/>
      <c r="QSU325" s="35"/>
      <c r="QSV325" s="15"/>
      <c r="QSX325" s="13"/>
      <c r="QSY325" s="35"/>
      <c r="QSZ325" s="35"/>
      <c r="QTA325" s="15"/>
      <c r="QTC325" s="13"/>
      <c r="QTD325" s="35"/>
      <c r="QTE325" s="35"/>
      <c r="QTF325" s="15"/>
      <c r="QTH325" s="13"/>
      <c r="QTI325" s="35"/>
      <c r="QTJ325" s="35"/>
      <c r="QTK325" s="15"/>
      <c r="QTM325" s="13"/>
      <c r="QTN325" s="35"/>
      <c r="QTO325" s="35"/>
      <c r="QTP325" s="15"/>
      <c r="QTR325" s="13"/>
      <c r="QTS325" s="35"/>
      <c r="QTT325" s="35"/>
      <c r="QTU325" s="15"/>
      <c r="QTW325" s="13"/>
      <c r="QTX325" s="35"/>
      <c r="QTY325" s="35"/>
      <c r="QTZ325" s="15"/>
      <c r="QUB325" s="13"/>
      <c r="QUC325" s="35"/>
      <c r="QUD325" s="35"/>
      <c r="QUE325" s="15"/>
      <c r="QUG325" s="13"/>
      <c r="QUH325" s="35"/>
      <c r="QUI325" s="35"/>
      <c r="QUJ325" s="15"/>
      <c r="QUL325" s="13"/>
      <c r="QUM325" s="35"/>
      <c r="QUN325" s="35"/>
      <c r="QUO325" s="15"/>
      <c r="QUQ325" s="13"/>
      <c r="QUR325" s="35"/>
      <c r="QUS325" s="35"/>
      <c r="QUT325" s="15"/>
      <c r="QUV325" s="13"/>
      <c r="QUW325" s="35"/>
      <c r="QUX325" s="35"/>
      <c r="QUY325" s="15"/>
      <c r="QVA325" s="13"/>
      <c r="QVB325" s="35"/>
      <c r="QVC325" s="35"/>
      <c r="QVD325" s="15"/>
      <c r="QVF325" s="13"/>
      <c r="QVG325" s="35"/>
      <c r="QVH325" s="35"/>
      <c r="QVI325" s="15"/>
      <c r="QVK325" s="13"/>
      <c r="QVL325" s="35"/>
      <c r="QVM325" s="35"/>
      <c r="QVN325" s="15"/>
      <c r="QVP325" s="13"/>
      <c r="QVQ325" s="35"/>
      <c r="QVR325" s="35"/>
      <c r="QVS325" s="15"/>
      <c r="QVU325" s="13"/>
      <c r="QVV325" s="35"/>
      <c r="QVW325" s="35"/>
      <c r="QVX325" s="15"/>
      <c r="QVZ325" s="13"/>
      <c r="QWA325" s="35"/>
      <c r="QWB325" s="35"/>
      <c r="QWC325" s="15"/>
      <c r="QWE325" s="13"/>
      <c r="QWF325" s="35"/>
      <c r="QWG325" s="35"/>
      <c r="QWH325" s="15"/>
      <c r="QWJ325" s="13"/>
      <c r="QWK325" s="35"/>
      <c r="QWL325" s="35"/>
      <c r="QWM325" s="15"/>
      <c r="QWO325" s="13"/>
      <c r="QWP325" s="35"/>
      <c r="QWQ325" s="35"/>
      <c r="QWR325" s="15"/>
      <c r="QWT325" s="13"/>
      <c r="QWU325" s="35"/>
      <c r="QWV325" s="35"/>
      <c r="QWW325" s="15"/>
      <c r="QWY325" s="13"/>
      <c r="QWZ325" s="35"/>
      <c r="QXA325" s="35"/>
      <c r="QXB325" s="15"/>
      <c r="QXD325" s="13"/>
      <c r="QXE325" s="35"/>
      <c r="QXF325" s="35"/>
      <c r="QXG325" s="15"/>
      <c r="QXI325" s="13"/>
      <c r="QXJ325" s="35"/>
      <c r="QXK325" s="35"/>
      <c r="QXL325" s="15"/>
      <c r="QXN325" s="13"/>
      <c r="QXO325" s="35"/>
      <c r="QXP325" s="35"/>
      <c r="QXQ325" s="15"/>
      <c r="QXS325" s="13"/>
      <c r="QXT325" s="35"/>
      <c r="QXU325" s="35"/>
      <c r="QXV325" s="15"/>
      <c r="QXX325" s="13"/>
      <c r="QXY325" s="35"/>
      <c r="QXZ325" s="35"/>
      <c r="QYA325" s="15"/>
      <c r="QYC325" s="13"/>
      <c r="QYD325" s="35"/>
      <c r="QYE325" s="35"/>
      <c r="QYF325" s="15"/>
      <c r="QYH325" s="13"/>
      <c r="QYI325" s="35"/>
      <c r="QYJ325" s="35"/>
      <c r="QYK325" s="15"/>
      <c r="QYM325" s="13"/>
      <c r="QYN325" s="35"/>
      <c r="QYO325" s="35"/>
      <c r="QYP325" s="15"/>
      <c r="QYR325" s="13"/>
      <c r="QYS325" s="35"/>
      <c r="QYT325" s="35"/>
      <c r="QYU325" s="15"/>
      <c r="QYW325" s="13"/>
      <c r="QYX325" s="35"/>
      <c r="QYY325" s="35"/>
      <c r="QYZ325" s="15"/>
      <c r="QZB325" s="13"/>
      <c r="QZC325" s="35"/>
      <c r="QZD325" s="35"/>
      <c r="QZE325" s="15"/>
      <c r="QZG325" s="13"/>
      <c r="QZH325" s="35"/>
      <c r="QZI325" s="35"/>
      <c r="QZJ325" s="15"/>
      <c r="QZL325" s="13"/>
      <c r="QZM325" s="35"/>
      <c r="QZN325" s="35"/>
      <c r="QZO325" s="15"/>
      <c r="QZQ325" s="13"/>
      <c r="QZR325" s="35"/>
      <c r="QZS325" s="35"/>
      <c r="QZT325" s="15"/>
      <c r="QZV325" s="13"/>
      <c r="QZW325" s="35"/>
      <c r="QZX325" s="35"/>
      <c r="QZY325" s="15"/>
      <c r="RAA325" s="13"/>
      <c r="RAB325" s="35"/>
      <c r="RAC325" s="35"/>
      <c r="RAD325" s="15"/>
      <c r="RAF325" s="13"/>
      <c r="RAG325" s="35"/>
      <c r="RAH325" s="35"/>
      <c r="RAI325" s="15"/>
      <c r="RAK325" s="13"/>
      <c r="RAL325" s="35"/>
      <c r="RAM325" s="35"/>
      <c r="RAN325" s="15"/>
      <c r="RAP325" s="13"/>
      <c r="RAQ325" s="35"/>
      <c r="RAR325" s="35"/>
      <c r="RAS325" s="15"/>
      <c r="RAU325" s="13"/>
      <c r="RAV325" s="35"/>
      <c r="RAW325" s="35"/>
      <c r="RAX325" s="15"/>
      <c r="RAZ325" s="13"/>
      <c r="RBA325" s="35"/>
      <c r="RBB325" s="35"/>
      <c r="RBC325" s="15"/>
      <c r="RBE325" s="13"/>
      <c r="RBF325" s="35"/>
      <c r="RBG325" s="35"/>
      <c r="RBH325" s="15"/>
      <c r="RBJ325" s="13"/>
      <c r="RBK325" s="35"/>
      <c r="RBL325" s="35"/>
      <c r="RBM325" s="15"/>
      <c r="RBO325" s="13"/>
      <c r="RBP325" s="35"/>
      <c r="RBQ325" s="35"/>
      <c r="RBR325" s="15"/>
      <c r="RBT325" s="13"/>
      <c r="RBU325" s="35"/>
      <c r="RBV325" s="35"/>
      <c r="RBW325" s="15"/>
      <c r="RBY325" s="13"/>
      <c r="RBZ325" s="35"/>
      <c r="RCA325" s="35"/>
      <c r="RCB325" s="15"/>
      <c r="RCD325" s="13"/>
      <c r="RCE325" s="35"/>
      <c r="RCF325" s="35"/>
      <c r="RCG325" s="15"/>
      <c r="RCI325" s="13"/>
      <c r="RCJ325" s="35"/>
      <c r="RCK325" s="35"/>
      <c r="RCL325" s="15"/>
      <c r="RCN325" s="13"/>
      <c r="RCO325" s="35"/>
      <c r="RCP325" s="35"/>
      <c r="RCQ325" s="15"/>
      <c r="RCS325" s="13"/>
      <c r="RCT325" s="35"/>
      <c r="RCU325" s="35"/>
      <c r="RCV325" s="15"/>
      <c r="RCX325" s="13"/>
      <c r="RCY325" s="35"/>
      <c r="RCZ325" s="35"/>
      <c r="RDA325" s="15"/>
      <c r="RDC325" s="13"/>
      <c r="RDD325" s="35"/>
      <c r="RDE325" s="35"/>
      <c r="RDF325" s="15"/>
      <c r="RDH325" s="13"/>
      <c r="RDI325" s="35"/>
      <c r="RDJ325" s="35"/>
      <c r="RDK325" s="15"/>
      <c r="RDM325" s="13"/>
      <c r="RDN325" s="35"/>
      <c r="RDO325" s="35"/>
      <c r="RDP325" s="15"/>
      <c r="RDR325" s="13"/>
      <c r="RDS325" s="35"/>
      <c r="RDT325" s="35"/>
      <c r="RDU325" s="15"/>
      <c r="RDW325" s="13"/>
      <c r="RDX325" s="35"/>
      <c r="RDY325" s="35"/>
      <c r="RDZ325" s="15"/>
      <c r="REB325" s="13"/>
      <c r="REC325" s="35"/>
      <c r="RED325" s="35"/>
      <c r="REE325" s="15"/>
      <c r="REG325" s="13"/>
      <c r="REH325" s="35"/>
      <c r="REI325" s="35"/>
      <c r="REJ325" s="15"/>
      <c r="REL325" s="13"/>
      <c r="REM325" s="35"/>
      <c r="REN325" s="35"/>
      <c r="REO325" s="15"/>
      <c r="REQ325" s="13"/>
      <c r="RER325" s="35"/>
      <c r="RES325" s="35"/>
      <c r="RET325" s="15"/>
      <c r="REV325" s="13"/>
      <c r="REW325" s="35"/>
      <c r="REX325" s="35"/>
      <c r="REY325" s="15"/>
      <c r="RFA325" s="13"/>
      <c r="RFB325" s="35"/>
      <c r="RFC325" s="35"/>
      <c r="RFD325" s="15"/>
      <c r="RFF325" s="13"/>
      <c r="RFG325" s="35"/>
      <c r="RFH325" s="35"/>
      <c r="RFI325" s="15"/>
      <c r="RFK325" s="13"/>
      <c r="RFL325" s="35"/>
      <c r="RFM325" s="35"/>
      <c r="RFN325" s="15"/>
      <c r="RFP325" s="13"/>
      <c r="RFQ325" s="35"/>
      <c r="RFR325" s="35"/>
      <c r="RFS325" s="15"/>
      <c r="RFU325" s="13"/>
      <c r="RFV325" s="35"/>
      <c r="RFW325" s="35"/>
      <c r="RFX325" s="15"/>
      <c r="RFZ325" s="13"/>
      <c r="RGA325" s="35"/>
      <c r="RGB325" s="35"/>
      <c r="RGC325" s="15"/>
      <c r="RGE325" s="13"/>
      <c r="RGF325" s="35"/>
      <c r="RGG325" s="35"/>
      <c r="RGH325" s="15"/>
      <c r="RGJ325" s="13"/>
      <c r="RGK325" s="35"/>
      <c r="RGL325" s="35"/>
      <c r="RGM325" s="15"/>
      <c r="RGO325" s="13"/>
      <c r="RGP325" s="35"/>
      <c r="RGQ325" s="35"/>
      <c r="RGR325" s="15"/>
      <c r="RGT325" s="13"/>
      <c r="RGU325" s="35"/>
      <c r="RGV325" s="35"/>
      <c r="RGW325" s="15"/>
      <c r="RGY325" s="13"/>
      <c r="RGZ325" s="35"/>
      <c r="RHA325" s="35"/>
      <c r="RHB325" s="15"/>
      <c r="RHD325" s="13"/>
      <c r="RHE325" s="35"/>
      <c r="RHF325" s="35"/>
      <c r="RHG325" s="15"/>
      <c r="RHI325" s="13"/>
      <c r="RHJ325" s="35"/>
      <c r="RHK325" s="35"/>
      <c r="RHL325" s="15"/>
      <c r="RHN325" s="13"/>
      <c r="RHO325" s="35"/>
      <c r="RHP325" s="35"/>
      <c r="RHQ325" s="15"/>
      <c r="RHS325" s="13"/>
      <c r="RHT325" s="35"/>
      <c r="RHU325" s="35"/>
      <c r="RHV325" s="15"/>
      <c r="RHX325" s="13"/>
      <c r="RHY325" s="35"/>
      <c r="RHZ325" s="35"/>
      <c r="RIA325" s="15"/>
      <c r="RIC325" s="13"/>
      <c r="RID325" s="35"/>
      <c r="RIE325" s="35"/>
      <c r="RIF325" s="15"/>
      <c r="RIH325" s="13"/>
      <c r="RII325" s="35"/>
      <c r="RIJ325" s="35"/>
      <c r="RIK325" s="15"/>
      <c r="RIM325" s="13"/>
      <c r="RIN325" s="35"/>
      <c r="RIO325" s="35"/>
      <c r="RIP325" s="15"/>
      <c r="RIR325" s="13"/>
      <c r="RIS325" s="35"/>
      <c r="RIT325" s="35"/>
      <c r="RIU325" s="15"/>
      <c r="RIW325" s="13"/>
      <c r="RIX325" s="35"/>
      <c r="RIY325" s="35"/>
      <c r="RIZ325" s="15"/>
      <c r="RJB325" s="13"/>
      <c r="RJC325" s="35"/>
      <c r="RJD325" s="35"/>
      <c r="RJE325" s="15"/>
      <c r="RJG325" s="13"/>
      <c r="RJH325" s="35"/>
      <c r="RJI325" s="35"/>
      <c r="RJJ325" s="15"/>
      <c r="RJL325" s="13"/>
      <c r="RJM325" s="35"/>
      <c r="RJN325" s="35"/>
      <c r="RJO325" s="15"/>
      <c r="RJQ325" s="13"/>
      <c r="RJR325" s="35"/>
      <c r="RJS325" s="35"/>
      <c r="RJT325" s="15"/>
      <c r="RJV325" s="13"/>
      <c r="RJW325" s="35"/>
      <c r="RJX325" s="35"/>
      <c r="RJY325" s="15"/>
      <c r="RKA325" s="13"/>
      <c r="RKB325" s="35"/>
      <c r="RKC325" s="35"/>
      <c r="RKD325" s="15"/>
      <c r="RKF325" s="13"/>
      <c r="RKG325" s="35"/>
      <c r="RKH325" s="35"/>
      <c r="RKI325" s="15"/>
      <c r="RKK325" s="13"/>
      <c r="RKL325" s="35"/>
      <c r="RKM325" s="35"/>
      <c r="RKN325" s="15"/>
      <c r="RKP325" s="13"/>
      <c r="RKQ325" s="35"/>
      <c r="RKR325" s="35"/>
      <c r="RKS325" s="15"/>
      <c r="RKU325" s="13"/>
      <c r="RKV325" s="35"/>
      <c r="RKW325" s="35"/>
      <c r="RKX325" s="15"/>
      <c r="RKZ325" s="13"/>
      <c r="RLA325" s="35"/>
      <c r="RLB325" s="35"/>
      <c r="RLC325" s="15"/>
      <c r="RLE325" s="13"/>
      <c r="RLF325" s="35"/>
      <c r="RLG325" s="35"/>
      <c r="RLH325" s="15"/>
      <c r="RLJ325" s="13"/>
      <c r="RLK325" s="35"/>
      <c r="RLL325" s="35"/>
      <c r="RLM325" s="15"/>
      <c r="RLO325" s="13"/>
      <c r="RLP325" s="35"/>
      <c r="RLQ325" s="35"/>
      <c r="RLR325" s="15"/>
      <c r="RLT325" s="13"/>
      <c r="RLU325" s="35"/>
      <c r="RLV325" s="35"/>
      <c r="RLW325" s="15"/>
      <c r="RLY325" s="13"/>
      <c r="RLZ325" s="35"/>
      <c r="RMA325" s="35"/>
      <c r="RMB325" s="15"/>
      <c r="RMD325" s="13"/>
      <c r="RME325" s="35"/>
      <c r="RMF325" s="35"/>
      <c r="RMG325" s="15"/>
      <c r="RMI325" s="13"/>
      <c r="RMJ325" s="35"/>
      <c r="RMK325" s="35"/>
      <c r="RML325" s="15"/>
      <c r="RMN325" s="13"/>
      <c r="RMO325" s="35"/>
      <c r="RMP325" s="35"/>
      <c r="RMQ325" s="15"/>
      <c r="RMS325" s="13"/>
      <c r="RMT325" s="35"/>
      <c r="RMU325" s="35"/>
      <c r="RMV325" s="15"/>
      <c r="RMX325" s="13"/>
      <c r="RMY325" s="35"/>
      <c r="RMZ325" s="35"/>
      <c r="RNA325" s="15"/>
      <c r="RNC325" s="13"/>
      <c r="RND325" s="35"/>
      <c r="RNE325" s="35"/>
      <c r="RNF325" s="15"/>
      <c r="RNH325" s="13"/>
      <c r="RNI325" s="35"/>
      <c r="RNJ325" s="35"/>
      <c r="RNK325" s="15"/>
      <c r="RNM325" s="13"/>
      <c r="RNN325" s="35"/>
      <c r="RNO325" s="35"/>
      <c r="RNP325" s="15"/>
      <c r="RNR325" s="13"/>
      <c r="RNS325" s="35"/>
      <c r="RNT325" s="35"/>
      <c r="RNU325" s="15"/>
      <c r="RNW325" s="13"/>
      <c r="RNX325" s="35"/>
      <c r="RNY325" s="35"/>
      <c r="RNZ325" s="15"/>
      <c r="ROB325" s="13"/>
      <c r="ROC325" s="35"/>
      <c r="ROD325" s="35"/>
      <c r="ROE325" s="15"/>
      <c r="ROG325" s="13"/>
      <c r="ROH325" s="35"/>
      <c r="ROI325" s="35"/>
      <c r="ROJ325" s="15"/>
      <c r="ROL325" s="13"/>
      <c r="ROM325" s="35"/>
      <c r="RON325" s="35"/>
      <c r="ROO325" s="15"/>
      <c r="ROQ325" s="13"/>
      <c r="ROR325" s="35"/>
      <c r="ROS325" s="35"/>
      <c r="ROT325" s="15"/>
      <c r="ROV325" s="13"/>
      <c r="ROW325" s="35"/>
      <c r="ROX325" s="35"/>
      <c r="ROY325" s="15"/>
      <c r="RPA325" s="13"/>
      <c r="RPB325" s="35"/>
      <c r="RPC325" s="35"/>
      <c r="RPD325" s="15"/>
      <c r="RPF325" s="13"/>
      <c r="RPG325" s="35"/>
      <c r="RPH325" s="35"/>
      <c r="RPI325" s="15"/>
      <c r="RPK325" s="13"/>
      <c r="RPL325" s="35"/>
      <c r="RPM325" s="35"/>
      <c r="RPN325" s="15"/>
      <c r="RPP325" s="13"/>
      <c r="RPQ325" s="35"/>
      <c r="RPR325" s="35"/>
      <c r="RPS325" s="15"/>
      <c r="RPU325" s="13"/>
      <c r="RPV325" s="35"/>
      <c r="RPW325" s="35"/>
      <c r="RPX325" s="15"/>
      <c r="RPZ325" s="13"/>
      <c r="RQA325" s="35"/>
      <c r="RQB325" s="35"/>
      <c r="RQC325" s="15"/>
      <c r="RQE325" s="13"/>
      <c r="RQF325" s="35"/>
      <c r="RQG325" s="35"/>
      <c r="RQH325" s="15"/>
      <c r="RQJ325" s="13"/>
      <c r="RQK325" s="35"/>
      <c r="RQL325" s="35"/>
      <c r="RQM325" s="15"/>
      <c r="RQO325" s="13"/>
      <c r="RQP325" s="35"/>
      <c r="RQQ325" s="35"/>
      <c r="RQR325" s="15"/>
      <c r="RQT325" s="13"/>
      <c r="RQU325" s="35"/>
      <c r="RQV325" s="35"/>
      <c r="RQW325" s="15"/>
      <c r="RQY325" s="13"/>
      <c r="RQZ325" s="35"/>
      <c r="RRA325" s="35"/>
      <c r="RRB325" s="15"/>
      <c r="RRD325" s="13"/>
      <c r="RRE325" s="35"/>
      <c r="RRF325" s="35"/>
      <c r="RRG325" s="15"/>
      <c r="RRI325" s="13"/>
      <c r="RRJ325" s="35"/>
      <c r="RRK325" s="35"/>
      <c r="RRL325" s="15"/>
      <c r="RRN325" s="13"/>
      <c r="RRO325" s="35"/>
      <c r="RRP325" s="35"/>
      <c r="RRQ325" s="15"/>
      <c r="RRS325" s="13"/>
      <c r="RRT325" s="35"/>
      <c r="RRU325" s="35"/>
      <c r="RRV325" s="15"/>
      <c r="RRX325" s="13"/>
      <c r="RRY325" s="35"/>
      <c r="RRZ325" s="35"/>
      <c r="RSA325" s="15"/>
      <c r="RSC325" s="13"/>
      <c r="RSD325" s="35"/>
      <c r="RSE325" s="35"/>
      <c r="RSF325" s="15"/>
      <c r="RSH325" s="13"/>
      <c r="RSI325" s="35"/>
      <c r="RSJ325" s="35"/>
      <c r="RSK325" s="15"/>
      <c r="RSM325" s="13"/>
      <c r="RSN325" s="35"/>
      <c r="RSO325" s="35"/>
      <c r="RSP325" s="15"/>
      <c r="RSR325" s="13"/>
      <c r="RSS325" s="35"/>
      <c r="RST325" s="35"/>
      <c r="RSU325" s="15"/>
      <c r="RSW325" s="13"/>
      <c r="RSX325" s="35"/>
      <c r="RSY325" s="35"/>
      <c r="RSZ325" s="15"/>
      <c r="RTB325" s="13"/>
      <c r="RTC325" s="35"/>
      <c r="RTD325" s="35"/>
      <c r="RTE325" s="15"/>
      <c r="RTG325" s="13"/>
      <c r="RTH325" s="35"/>
      <c r="RTI325" s="35"/>
      <c r="RTJ325" s="15"/>
      <c r="RTL325" s="13"/>
      <c r="RTM325" s="35"/>
      <c r="RTN325" s="35"/>
      <c r="RTO325" s="15"/>
      <c r="RTQ325" s="13"/>
      <c r="RTR325" s="35"/>
      <c r="RTS325" s="35"/>
      <c r="RTT325" s="15"/>
      <c r="RTV325" s="13"/>
      <c r="RTW325" s="35"/>
      <c r="RTX325" s="35"/>
      <c r="RTY325" s="15"/>
      <c r="RUA325" s="13"/>
      <c r="RUB325" s="35"/>
      <c r="RUC325" s="35"/>
      <c r="RUD325" s="15"/>
      <c r="RUF325" s="13"/>
      <c r="RUG325" s="35"/>
      <c r="RUH325" s="35"/>
      <c r="RUI325" s="15"/>
      <c r="RUK325" s="13"/>
      <c r="RUL325" s="35"/>
      <c r="RUM325" s="35"/>
      <c r="RUN325" s="15"/>
      <c r="RUP325" s="13"/>
      <c r="RUQ325" s="35"/>
      <c r="RUR325" s="35"/>
      <c r="RUS325" s="15"/>
      <c r="RUU325" s="13"/>
      <c r="RUV325" s="35"/>
      <c r="RUW325" s="35"/>
      <c r="RUX325" s="15"/>
      <c r="RUZ325" s="13"/>
      <c r="RVA325" s="35"/>
      <c r="RVB325" s="35"/>
      <c r="RVC325" s="15"/>
      <c r="RVE325" s="13"/>
      <c r="RVF325" s="35"/>
      <c r="RVG325" s="35"/>
      <c r="RVH325" s="15"/>
      <c r="RVJ325" s="13"/>
      <c r="RVK325" s="35"/>
      <c r="RVL325" s="35"/>
      <c r="RVM325" s="15"/>
      <c r="RVO325" s="13"/>
      <c r="RVP325" s="35"/>
      <c r="RVQ325" s="35"/>
      <c r="RVR325" s="15"/>
      <c r="RVT325" s="13"/>
      <c r="RVU325" s="35"/>
      <c r="RVV325" s="35"/>
      <c r="RVW325" s="15"/>
      <c r="RVY325" s="13"/>
      <c r="RVZ325" s="35"/>
      <c r="RWA325" s="35"/>
      <c r="RWB325" s="15"/>
      <c r="RWD325" s="13"/>
      <c r="RWE325" s="35"/>
      <c r="RWF325" s="35"/>
      <c r="RWG325" s="15"/>
      <c r="RWI325" s="13"/>
      <c r="RWJ325" s="35"/>
      <c r="RWK325" s="35"/>
      <c r="RWL325" s="15"/>
      <c r="RWN325" s="13"/>
      <c r="RWO325" s="35"/>
      <c r="RWP325" s="35"/>
      <c r="RWQ325" s="15"/>
      <c r="RWS325" s="13"/>
      <c r="RWT325" s="35"/>
      <c r="RWU325" s="35"/>
      <c r="RWV325" s="15"/>
      <c r="RWX325" s="13"/>
      <c r="RWY325" s="35"/>
      <c r="RWZ325" s="35"/>
      <c r="RXA325" s="15"/>
      <c r="RXC325" s="13"/>
      <c r="RXD325" s="35"/>
      <c r="RXE325" s="35"/>
      <c r="RXF325" s="15"/>
      <c r="RXH325" s="13"/>
      <c r="RXI325" s="35"/>
      <c r="RXJ325" s="35"/>
      <c r="RXK325" s="15"/>
      <c r="RXM325" s="13"/>
      <c r="RXN325" s="35"/>
      <c r="RXO325" s="35"/>
      <c r="RXP325" s="15"/>
      <c r="RXR325" s="13"/>
      <c r="RXS325" s="35"/>
      <c r="RXT325" s="35"/>
      <c r="RXU325" s="15"/>
      <c r="RXW325" s="13"/>
      <c r="RXX325" s="35"/>
      <c r="RXY325" s="35"/>
      <c r="RXZ325" s="15"/>
      <c r="RYB325" s="13"/>
      <c r="RYC325" s="35"/>
      <c r="RYD325" s="35"/>
      <c r="RYE325" s="15"/>
      <c r="RYG325" s="13"/>
      <c r="RYH325" s="35"/>
      <c r="RYI325" s="35"/>
      <c r="RYJ325" s="15"/>
      <c r="RYL325" s="13"/>
      <c r="RYM325" s="35"/>
      <c r="RYN325" s="35"/>
      <c r="RYO325" s="15"/>
      <c r="RYQ325" s="13"/>
      <c r="RYR325" s="35"/>
      <c r="RYS325" s="35"/>
      <c r="RYT325" s="15"/>
      <c r="RYV325" s="13"/>
      <c r="RYW325" s="35"/>
      <c r="RYX325" s="35"/>
      <c r="RYY325" s="15"/>
      <c r="RZA325" s="13"/>
      <c r="RZB325" s="35"/>
      <c r="RZC325" s="35"/>
      <c r="RZD325" s="15"/>
      <c r="RZF325" s="13"/>
      <c r="RZG325" s="35"/>
      <c r="RZH325" s="35"/>
      <c r="RZI325" s="15"/>
      <c r="RZK325" s="13"/>
      <c r="RZL325" s="35"/>
      <c r="RZM325" s="35"/>
      <c r="RZN325" s="15"/>
      <c r="RZP325" s="13"/>
      <c r="RZQ325" s="35"/>
      <c r="RZR325" s="35"/>
      <c r="RZS325" s="15"/>
      <c r="RZU325" s="13"/>
      <c r="RZV325" s="35"/>
      <c r="RZW325" s="35"/>
      <c r="RZX325" s="15"/>
      <c r="RZZ325" s="13"/>
      <c r="SAA325" s="35"/>
      <c r="SAB325" s="35"/>
      <c r="SAC325" s="15"/>
      <c r="SAE325" s="13"/>
      <c r="SAF325" s="35"/>
      <c r="SAG325" s="35"/>
      <c r="SAH325" s="15"/>
      <c r="SAJ325" s="13"/>
      <c r="SAK325" s="35"/>
      <c r="SAL325" s="35"/>
      <c r="SAM325" s="15"/>
      <c r="SAO325" s="13"/>
      <c r="SAP325" s="35"/>
      <c r="SAQ325" s="35"/>
      <c r="SAR325" s="15"/>
      <c r="SAT325" s="13"/>
      <c r="SAU325" s="35"/>
      <c r="SAV325" s="35"/>
      <c r="SAW325" s="15"/>
      <c r="SAY325" s="13"/>
      <c r="SAZ325" s="35"/>
      <c r="SBA325" s="35"/>
      <c r="SBB325" s="15"/>
      <c r="SBD325" s="13"/>
      <c r="SBE325" s="35"/>
      <c r="SBF325" s="35"/>
      <c r="SBG325" s="15"/>
      <c r="SBI325" s="13"/>
      <c r="SBJ325" s="35"/>
      <c r="SBK325" s="35"/>
      <c r="SBL325" s="15"/>
      <c r="SBN325" s="13"/>
      <c r="SBO325" s="35"/>
      <c r="SBP325" s="35"/>
      <c r="SBQ325" s="15"/>
      <c r="SBS325" s="13"/>
      <c r="SBT325" s="35"/>
      <c r="SBU325" s="35"/>
      <c r="SBV325" s="15"/>
      <c r="SBX325" s="13"/>
      <c r="SBY325" s="35"/>
      <c r="SBZ325" s="35"/>
      <c r="SCA325" s="15"/>
      <c r="SCC325" s="13"/>
      <c r="SCD325" s="35"/>
      <c r="SCE325" s="35"/>
      <c r="SCF325" s="15"/>
      <c r="SCH325" s="13"/>
      <c r="SCI325" s="35"/>
      <c r="SCJ325" s="35"/>
      <c r="SCK325" s="15"/>
      <c r="SCM325" s="13"/>
      <c r="SCN325" s="35"/>
      <c r="SCO325" s="35"/>
      <c r="SCP325" s="15"/>
      <c r="SCR325" s="13"/>
      <c r="SCS325" s="35"/>
      <c r="SCT325" s="35"/>
      <c r="SCU325" s="15"/>
      <c r="SCW325" s="13"/>
      <c r="SCX325" s="35"/>
      <c r="SCY325" s="35"/>
      <c r="SCZ325" s="15"/>
      <c r="SDB325" s="13"/>
      <c r="SDC325" s="35"/>
      <c r="SDD325" s="35"/>
      <c r="SDE325" s="15"/>
      <c r="SDG325" s="13"/>
      <c r="SDH325" s="35"/>
      <c r="SDI325" s="35"/>
      <c r="SDJ325" s="15"/>
      <c r="SDL325" s="13"/>
      <c r="SDM325" s="35"/>
      <c r="SDN325" s="35"/>
      <c r="SDO325" s="15"/>
      <c r="SDQ325" s="13"/>
      <c r="SDR325" s="35"/>
      <c r="SDS325" s="35"/>
      <c r="SDT325" s="15"/>
      <c r="SDV325" s="13"/>
      <c r="SDW325" s="35"/>
      <c r="SDX325" s="35"/>
      <c r="SDY325" s="15"/>
      <c r="SEA325" s="13"/>
      <c r="SEB325" s="35"/>
      <c r="SEC325" s="35"/>
      <c r="SED325" s="15"/>
      <c r="SEF325" s="13"/>
      <c r="SEG325" s="35"/>
      <c r="SEH325" s="35"/>
      <c r="SEI325" s="15"/>
      <c r="SEK325" s="13"/>
      <c r="SEL325" s="35"/>
      <c r="SEM325" s="35"/>
      <c r="SEN325" s="15"/>
      <c r="SEP325" s="13"/>
      <c r="SEQ325" s="35"/>
      <c r="SER325" s="35"/>
      <c r="SES325" s="15"/>
      <c r="SEU325" s="13"/>
      <c r="SEV325" s="35"/>
      <c r="SEW325" s="35"/>
      <c r="SEX325" s="15"/>
      <c r="SEZ325" s="13"/>
      <c r="SFA325" s="35"/>
      <c r="SFB325" s="35"/>
      <c r="SFC325" s="15"/>
      <c r="SFE325" s="13"/>
      <c r="SFF325" s="35"/>
      <c r="SFG325" s="35"/>
      <c r="SFH325" s="15"/>
      <c r="SFJ325" s="13"/>
      <c r="SFK325" s="35"/>
      <c r="SFL325" s="35"/>
      <c r="SFM325" s="15"/>
      <c r="SFO325" s="13"/>
      <c r="SFP325" s="35"/>
      <c r="SFQ325" s="35"/>
      <c r="SFR325" s="15"/>
      <c r="SFT325" s="13"/>
      <c r="SFU325" s="35"/>
      <c r="SFV325" s="35"/>
      <c r="SFW325" s="15"/>
      <c r="SFY325" s="13"/>
      <c r="SFZ325" s="35"/>
      <c r="SGA325" s="35"/>
      <c r="SGB325" s="15"/>
      <c r="SGD325" s="13"/>
      <c r="SGE325" s="35"/>
      <c r="SGF325" s="35"/>
      <c r="SGG325" s="15"/>
      <c r="SGI325" s="13"/>
      <c r="SGJ325" s="35"/>
      <c r="SGK325" s="35"/>
      <c r="SGL325" s="15"/>
      <c r="SGN325" s="13"/>
      <c r="SGO325" s="35"/>
      <c r="SGP325" s="35"/>
      <c r="SGQ325" s="15"/>
      <c r="SGS325" s="13"/>
      <c r="SGT325" s="35"/>
      <c r="SGU325" s="35"/>
      <c r="SGV325" s="15"/>
      <c r="SGX325" s="13"/>
      <c r="SGY325" s="35"/>
      <c r="SGZ325" s="35"/>
      <c r="SHA325" s="15"/>
      <c r="SHC325" s="13"/>
      <c r="SHD325" s="35"/>
      <c r="SHE325" s="35"/>
      <c r="SHF325" s="15"/>
      <c r="SHH325" s="13"/>
      <c r="SHI325" s="35"/>
      <c r="SHJ325" s="35"/>
      <c r="SHK325" s="15"/>
      <c r="SHM325" s="13"/>
      <c r="SHN325" s="35"/>
      <c r="SHO325" s="35"/>
      <c r="SHP325" s="15"/>
      <c r="SHR325" s="13"/>
      <c r="SHS325" s="35"/>
      <c r="SHT325" s="35"/>
      <c r="SHU325" s="15"/>
      <c r="SHW325" s="13"/>
      <c r="SHX325" s="35"/>
      <c r="SHY325" s="35"/>
      <c r="SHZ325" s="15"/>
      <c r="SIB325" s="13"/>
      <c r="SIC325" s="35"/>
      <c r="SID325" s="35"/>
      <c r="SIE325" s="15"/>
      <c r="SIG325" s="13"/>
      <c r="SIH325" s="35"/>
      <c r="SII325" s="35"/>
      <c r="SIJ325" s="15"/>
      <c r="SIL325" s="13"/>
      <c r="SIM325" s="35"/>
      <c r="SIN325" s="35"/>
      <c r="SIO325" s="15"/>
      <c r="SIQ325" s="13"/>
      <c r="SIR325" s="35"/>
      <c r="SIS325" s="35"/>
      <c r="SIT325" s="15"/>
      <c r="SIV325" s="13"/>
      <c r="SIW325" s="35"/>
      <c r="SIX325" s="35"/>
      <c r="SIY325" s="15"/>
      <c r="SJA325" s="13"/>
      <c r="SJB325" s="35"/>
      <c r="SJC325" s="35"/>
      <c r="SJD325" s="15"/>
      <c r="SJF325" s="13"/>
      <c r="SJG325" s="35"/>
      <c r="SJH325" s="35"/>
      <c r="SJI325" s="15"/>
      <c r="SJK325" s="13"/>
      <c r="SJL325" s="35"/>
      <c r="SJM325" s="35"/>
      <c r="SJN325" s="15"/>
      <c r="SJP325" s="13"/>
      <c r="SJQ325" s="35"/>
      <c r="SJR325" s="35"/>
      <c r="SJS325" s="15"/>
      <c r="SJU325" s="13"/>
      <c r="SJV325" s="35"/>
      <c r="SJW325" s="35"/>
      <c r="SJX325" s="15"/>
      <c r="SJZ325" s="13"/>
      <c r="SKA325" s="35"/>
      <c r="SKB325" s="35"/>
      <c r="SKC325" s="15"/>
      <c r="SKE325" s="13"/>
      <c r="SKF325" s="35"/>
      <c r="SKG325" s="35"/>
      <c r="SKH325" s="15"/>
      <c r="SKJ325" s="13"/>
      <c r="SKK325" s="35"/>
      <c r="SKL325" s="35"/>
      <c r="SKM325" s="15"/>
      <c r="SKO325" s="13"/>
      <c r="SKP325" s="35"/>
      <c r="SKQ325" s="35"/>
      <c r="SKR325" s="15"/>
      <c r="SKT325" s="13"/>
      <c r="SKU325" s="35"/>
      <c r="SKV325" s="35"/>
      <c r="SKW325" s="15"/>
      <c r="SKY325" s="13"/>
      <c r="SKZ325" s="35"/>
      <c r="SLA325" s="35"/>
      <c r="SLB325" s="15"/>
      <c r="SLD325" s="13"/>
      <c r="SLE325" s="35"/>
      <c r="SLF325" s="35"/>
      <c r="SLG325" s="15"/>
      <c r="SLI325" s="13"/>
      <c r="SLJ325" s="35"/>
      <c r="SLK325" s="35"/>
      <c r="SLL325" s="15"/>
      <c r="SLN325" s="13"/>
      <c r="SLO325" s="35"/>
      <c r="SLP325" s="35"/>
      <c r="SLQ325" s="15"/>
      <c r="SLS325" s="13"/>
      <c r="SLT325" s="35"/>
      <c r="SLU325" s="35"/>
      <c r="SLV325" s="15"/>
      <c r="SLX325" s="13"/>
      <c r="SLY325" s="35"/>
      <c r="SLZ325" s="35"/>
      <c r="SMA325" s="15"/>
      <c r="SMC325" s="13"/>
      <c r="SMD325" s="35"/>
      <c r="SME325" s="35"/>
      <c r="SMF325" s="15"/>
      <c r="SMH325" s="13"/>
      <c r="SMI325" s="35"/>
      <c r="SMJ325" s="35"/>
      <c r="SMK325" s="15"/>
      <c r="SMM325" s="13"/>
      <c r="SMN325" s="35"/>
      <c r="SMO325" s="35"/>
      <c r="SMP325" s="15"/>
      <c r="SMR325" s="13"/>
      <c r="SMS325" s="35"/>
      <c r="SMT325" s="35"/>
      <c r="SMU325" s="15"/>
      <c r="SMW325" s="13"/>
      <c r="SMX325" s="35"/>
      <c r="SMY325" s="35"/>
      <c r="SMZ325" s="15"/>
      <c r="SNB325" s="13"/>
      <c r="SNC325" s="35"/>
      <c r="SND325" s="35"/>
      <c r="SNE325" s="15"/>
      <c r="SNG325" s="13"/>
      <c r="SNH325" s="35"/>
      <c r="SNI325" s="35"/>
      <c r="SNJ325" s="15"/>
      <c r="SNL325" s="13"/>
      <c r="SNM325" s="35"/>
      <c r="SNN325" s="35"/>
      <c r="SNO325" s="15"/>
      <c r="SNQ325" s="13"/>
      <c r="SNR325" s="35"/>
      <c r="SNS325" s="35"/>
      <c r="SNT325" s="15"/>
      <c r="SNV325" s="13"/>
      <c r="SNW325" s="35"/>
      <c r="SNX325" s="35"/>
      <c r="SNY325" s="15"/>
      <c r="SOA325" s="13"/>
      <c r="SOB325" s="35"/>
      <c r="SOC325" s="35"/>
      <c r="SOD325" s="15"/>
      <c r="SOF325" s="13"/>
      <c r="SOG325" s="35"/>
      <c r="SOH325" s="35"/>
      <c r="SOI325" s="15"/>
      <c r="SOK325" s="13"/>
      <c r="SOL325" s="35"/>
      <c r="SOM325" s="35"/>
      <c r="SON325" s="15"/>
      <c r="SOP325" s="13"/>
      <c r="SOQ325" s="35"/>
      <c r="SOR325" s="35"/>
      <c r="SOS325" s="15"/>
      <c r="SOU325" s="13"/>
      <c r="SOV325" s="35"/>
      <c r="SOW325" s="35"/>
      <c r="SOX325" s="15"/>
      <c r="SOZ325" s="13"/>
      <c r="SPA325" s="35"/>
      <c r="SPB325" s="35"/>
      <c r="SPC325" s="15"/>
      <c r="SPE325" s="13"/>
      <c r="SPF325" s="35"/>
      <c r="SPG325" s="35"/>
      <c r="SPH325" s="15"/>
      <c r="SPJ325" s="13"/>
      <c r="SPK325" s="35"/>
      <c r="SPL325" s="35"/>
      <c r="SPM325" s="15"/>
      <c r="SPO325" s="13"/>
      <c r="SPP325" s="35"/>
      <c r="SPQ325" s="35"/>
      <c r="SPR325" s="15"/>
      <c r="SPT325" s="13"/>
      <c r="SPU325" s="35"/>
      <c r="SPV325" s="35"/>
      <c r="SPW325" s="15"/>
      <c r="SPY325" s="13"/>
      <c r="SPZ325" s="35"/>
      <c r="SQA325" s="35"/>
      <c r="SQB325" s="15"/>
      <c r="SQD325" s="13"/>
      <c r="SQE325" s="35"/>
      <c r="SQF325" s="35"/>
      <c r="SQG325" s="15"/>
      <c r="SQI325" s="13"/>
      <c r="SQJ325" s="35"/>
      <c r="SQK325" s="35"/>
      <c r="SQL325" s="15"/>
      <c r="SQN325" s="13"/>
      <c r="SQO325" s="35"/>
      <c r="SQP325" s="35"/>
      <c r="SQQ325" s="15"/>
      <c r="SQS325" s="13"/>
      <c r="SQT325" s="35"/>
      <c r="SQU325" s="35"/>
      <c r="SQV325" s="15"/>
      <c r="SQX325" s="13"/>
      <c r="SQY325" s="35"/>
      <c r="SQZ325" s="35"/>
      <c r="SRA325" s="15"/>
      <c r="SRC325" s="13"/>
      <c r="SRD325" s="35"/>
      <c r="SRE325" s="35"/>
      <c r="SRF325" s="15"/>
      <c r="SRH325" s="13"/>
      <c r="SRI325" s="35"/>
      <c r="SRJ325" s="35"/>
      <c r="SRK325" s="15"/>
      <c r="SRM325" s="13"/>
      <c r="SRN325" s="35"/>
      <c r="SRO325" s="35"/>
      <c r="SRP325" s="15"/>
      <c r="SRR325" s="13"/>
      <c r="SRS325" s="35"/>
      <c r="SRT325" s="35"/>
      <c r="SRU325" s="15"/>
      <c r="SRW325" s="13"/>
      <c r="SRX325" s="35"/>
      <c r="SRY325" s="35"/>
      <c r="SRZ325" s="15"/>
      <c r="SSB325" s="13"/>
      <c r="SSC325" s="35"/>
      <c r="SSD325" s="35"/>
      <c r="SSE325" s="15"/>
      <c r="SSG325" s="13"/>
      <c r="SSH325" s="35"/>
      <c r="SSI325" s="35"/>
      <c r="SSJ325" s="15"/>
      <c r="SSL325" s="13"/>
      <c r="SSM325" s="35"/>
      <c r="SSN325" s="35"/>
      <c r="SSO325" s="15"/>
      <c r="SSQ325" s="13"/>
      <c r="SSR325" s="35"/>
      <c r="SSS325" s="35"/>
      <c r="SST325" s="15"/>
      <c r="SSV325" s="13"/>
      <c r="SSW325" s="35"/>
      <c r="SSX325" s="35"/>
      <c r="SSY325" s="15"/>
      <c r="STA325" s="13"/>
      <c r="STB325" s="35"/>
      <c r="STC325" s="35"/>
      <c r="STD325" s="15"/>
      <c r="STF325" s="13"/>
      <c r="STG325" s="35"/>
      <c r="STH325" s="35"/>
      <c r="STI325" s="15"/>
      <c r="STK325" s="13"/>
      <c r="STL325" s="35"/>
      <c r="STM325" s="35"/>
      <c r="STN325" s="15"/>
      <c r="STP325" s="13"/>
      <c r="STQ325" s="35"/>
      <c r="STR325" s="35"/>
      <c r="STS325" s="15"/>
      <c r="STU325" s="13"/>
      <c r="STV325" s="35"/>
      <c r="STW325" s="35"/>
      <c r="STX325" s="15"/>
      <c r="STZ325" s="13"/>
      <c r="SUA325" s="35"/>
      <c r="SUB325" s="35"/>
      <c r="SUC325" s="15"/>
      <c r="SUE325" s="13"/>
      <c r="SUF325" s="35"/>
      <c r="SUG325" s="35"/>
      <c r="SUH325" s="15"/>
      <c r="SUJ325" s="13"/>
      <c r="SUK325" s="35"/>
      <c r="SUL325" s="35"/>
      <c r="SUM325" s="15"/>
      <c r="SUO325" s="13"/>
      <c r="SUP325" s="35"/>
      <c r="SUQ325" s="35"/>
      <c r="SUR325" s="15"/>
      <c r="SUT325" s="13"/>
      <c r="SUU325" s="35"/>
      <c r="SUV325" s="35"/>
      <c r="SUW325" s="15"/>
      <c r="SUY325" s="13"/>
      <c r="SUZ325" s="35"/>
      <c r="SVA325" s="35"/>
      <c r="SVB325" s="15"/>
      <c r="SVD325" s="13"/>
      <c r="SVE325" s="35"/>
      <c r="SVF325" s="35"/>
      <c r="SVG325" s="15"/>
      <c r="SVI325" s="13"/>
      <c r="SVJ325" s="35"/>
      <c r="SVK325" s="35"/>
      <c r="SVL325" s="15"/>
      <c r="SVN325" s="13"/>
      <c r="SVO325" s="35"/>
      <c r="SVP325" s="35"/>
      <c r="SVQ325" s="15"/>
      <c r="SVS325" s="13"/>
      <c r="SVT325" s="35"/>
      <c r="SVU325" s="35"/>
      <c r="SVV325" s="15"/>
      <c r="SVX325" s="13"/>
      <c r="SVY325" s="35"/>
      <c r="SVZ325" s="35"/>
      <c r="SWA325" s="15"/>
      <c r="SWC325" s="13"/>
      <c r="SWD325" s="35"/>
      <c r="SWE325" s="35"/>
      <c r="SWF325" s="15"/>
      <c r="SWH325" s="13"/>
      <c r="SWI325" s="35"/>
      <c r="SWJ325" s="35"/>
      <c r="SWK325" s="15"/>
      <c r="SWM325" s="13"/>
      <c r="SWN325" s="35"/>
      <c r="SWO325" s="35"/>
      <c r="SWP325" s="15"/>
      <c r="SWR325" s="13"/>
      <c r="SWS325" s="35"/>
      <c r="SWT325" s="35"/>
      <c r="SWU325" s="15"/>
      <c r="SWW325" s="13"/>
      <c r="SWX325" s="35"/>
      <c r="SWY325" s="35"/>
      <c r="SWZ325" s="15"/>
      <c r="SXB325" s="13"/>
      <c r="SXC325" s="35"/>
      <c r="SXD325" s="35"/>
      <c r="SXE325" s="15"/>
      <c r="SXG325" s="13"/>
      <c r="SXH325" s="35"/>
      <c r="SXI325" s="35"/>
      <c r="SXJ325" s="15"/>
      <c r="SXL325" s="13"/>
      <c r="SXM325" s="35"/>
      <c r="SXN325" s="35"/>
      <c r="SXO325" s="15"/>
      <c r="SXQ325" s="13"/>
      <c r="SXR325" s="35"/>
      <c r="SXS325" s="35"/>
      <c r="SXT325" s="15"/>
      <c r="SXV325" s="13"/>
      <c r="SXW325" s="35"/>
      <c r="SXX325" s="35"/>
      <c r="SXY325" s="15"/>
      <c r="SYA325" s="13"/>
      <c r="SYB325" s="35"/>
      <c r="SYC325" s="35"/>
      <c r="SYD325" s="15"/>
      <c r="SYF325" s="13"/>
      <c r="SYG325" s="35"/>
      <c r="SYH325" s="35"/>
      <c r="SYI325" s="15"/>
      <c r="SYK325" s="13"/>
      <c r="SYL325" s="35"/>
      <c r="SYM325" s="35"/>
      <c r="SYN325" s="15"/>
      <c r="SYP325" s="13"/>
      <c r="SYQ325" s="35"/>
      <c r="SYR325" s="35"/>
      <c r="SYS325" s="15"/>
      <c r="SYU325" s="13"/>
      <c r="SYV325" s="35"/>
      <c r="SYW325" s="35"/>
      <c r="SYX325" s="15"/>
      <c r="SYZ325" s="13"/>
      <c r="SZA325" s="35"/>
      <c r="SZB325" s="35"/>
      <c r="SZC325" s="15"/>
      <c r="SZE325" s="13"/>
      <c r="SZF325" s="35"/>
      <c r="SZG325" s="35"/>
      <c r="SZH325" s="15"/>
      <c r="SZJ325" s="13"/>
      <c r="SZK325" s="35"/>
      <c r="SZL325" s="35"/>
      <c r="SZM325" s="15"/>
      <c r="SZO325" s="13"/>
      <c r="SZP325" s="35"/>
      <c r="SZQ325" s="35"/>
      <c r="SZR325" s="15"/>
      <c r="SZT325" s="13"/>
      <c r="SZU325" s="35"/>
      <c r="SZV325" s="35"/>
      <c r="SZW325" s="15"/>
      <c r="SZY325" s="13"/>
      <c r="SZZ325" s="35"/>
      <c r="TAA325" s="35"/>
      <c r="TAB325" s="15"/>
      <c r="TAD325" s="13"/>
      <c r="TAE325" s="35"/>
      <c r="TAF325" s="35"/>
      <c r="TAG325" s="15"/>
      <c r="TAI325" s="13"/>
      <c r="TAJ325" s="35"/>
      <c r="TAK325" s="35"/>
      <c r="TAL325" s="15"/>
      <c r="TAN325" s="13"/>
      <c r="TAO325" s="35"/>
      <c r="TAP325" s="35"/>
      <c r="TAQ325" s="15"/>
      <c r="TAS325" s="13"/>
      <c r="TAT325" s="35"/>
      <c r="TAU325" s="35"/>
      <c r="TAV325" s="15"/>
      <c r="TAX325" s="13"/>
      <c r="TAY325" s="35"/>
      <c r="TAZ325" s="35"/>
      <c r="TBA325" s="15"/>
      <c r="TBC325" s="13"/>
      <c r="TBD325" s="35"/>
      <c r="TBE325" s="35"/>
      <c r="TBF325" s="15"/>
      <c r="TBH325" s="13"/>
      <c r="TBI325" s="35"/>
      <c r="TBJ325" s="35"/>
      <c r="TBK325" s="15"/>
      <c r="TBM325" s="13"/>
      <c r="TBN325" s="35"/>
      <c r="TBO325" s="35"/>
      <c r="TBP325" s="15"/>
      <c r="TBR325" s="13"/>
      <c r="TBS325" s="35"/>
      <c r="TBT325" s="35"/>
      <c r="TBU325" s="15"/>
      <c r="TBW325" s="13"/>
      <c r="TBX325" s="35"/>
      <c r="TBY325" s="35"/>
      <c r="TBZ325" s="15"/>
      <c r="TCB325" s="13"/>
      <c r="TCC325" s="35"/>
      <c r="TCD325" s="35"/>
      <c r="TCE325" s="15"/>
      <c r="TCG325" s="13"/>
      <c r="TCH325" s="35"/>
      <c r="TCI325" s="35"/>
      <c r="TCJ325" s="15"/>
      <c r="TCL325" s="13"/>
      <c r="TCM325" s="35"/>
      <c r="TCN325" s="35"/>
      <c r="TCO325" s="15"/>
      <c r="TCQ325" s="13"/>
      <c r="TCR325" s="35"/>
      <c r="TCS325" s="35"/>
      <c r="TCT325" s="15"/>
      <c r="TCV325" s="13"/>
      <c r="TCW325" s="35"/>
      <c r="TCX325" s="35"/>
      <c r="TCY325" s="15"/>
      <c r="TDA325" s="13"/>
      <c r="TDB325" s="35"/>
      <c r="TDC325" s="35"/>
      <c r="TDD325" s="15"/>
      <c r="TDF325" s="13"/>
      <c r="TDG325" s="35"/>
      <c r="TDH325" s="35"/>
      <c r="TDI325" s="15"/>
      <c r="TDK325" s="13"/>
      <c r="TDL325" s="35"/>
      <c r="TDM325" s="35"/>
      <c r="TDN325" s="15"/>
      <c r="TDP325" s="13"/>
      <c r="TDQ325" s="35"/>
      <c r="TDR325" s="35"/>
      <c r="TDS325" s="15"/>
      <c r="TDU325" s="13"/>
      <c r="TDV325" s="35"/>
      <c r="TDW325" s="35"/>
      <c r="TDX325" s="15"/>
      <c r="TDZ325" s="13"/>
      <c r="TEA325" s="35"/>
      <c r="TEB325" s="35"/>
      <c r="TEC325" s="15"/>
      <c r="TEE325" s="13"/>
      <c r="TEF325" s="35"/>
      <c r="TEG325" s="35"/>
      <c r="TEH325" s="15"/>
      <c r="TEJ325" s="13"/>
      <c r="TEK325" s="35"/>
      <c r="TEL325" s="35"/>
      <c r="TEM325" s="15"/>
      <c r="TEO325" s="13"/>
      <c r="TEP325" s="35"/>
      <c r="TEQ325" s="35"/>
      <c r="TER325" s="15"/>
      <c r="TET325" s="13"/>
      <c r="TEU325" s="35"/>
      <c r="TEV325" s="35"/>
      <c r="TEW325" s="15"/>
      <c r="TEY325" s="13"/>
      <c r="TEZ325" s="35"/>
      <c r="TFA325" s="35"/>
      <c r="TFB325" s="15"/>
      <c r="TFD325" s="13"/>
      <c r="TFE325" s="35"/>
      <c r="TFF325" s="35"/>
      <c r="TFG325" s="15"/>
      <c r="TFI325" s="13"/>
      <c r="TFJ325" s="35"/>
      <c r="TFK325" s="35"/>
      <c r="TFL325" s="15"/>
      <c r="TFN325" s="13"/>
      <c r="TFO325" s="35"/>
      <c r="TFP325" s="35"/>
      <c r="TFQ325" s="15"/>
      <c r="TFS325" s="13"/>
      <c r="TFT325" s="35"/>
      <c r="TFU325" s="35"/>
      <c r="TFV325" s="15"/>
      <c r="TFX325" s="13"/>
      <c r="TFY325" s="35"/>
      <c r="TFZ325" s="35"/>
      <c r="TGA325" s="15"/>
      <c r="TGC325" s="13"/>
      <c r="TGD325" s="35"/>
      <c r="TGE325" s="35"/>
      <c r="TGF325" s="15"/>
      <c r="TGH325" s="13"/>
      <c r="TGI325" s="35"/>
      <c r="TGJ325" s="35"/>
      <c r="TGK325" s="15"/>
      <c r="TGM325" s="13"/>
      <c r="TGN325" s="35"/>
      <c r="TGO325" s="35"/>
      <c r="TGP325" s="15"/>
      <c r="TGR325" s="13"/>
      <c r="TGS325" s="35"/>
      <c r="TGT325" s="35"/>
      <c r="TGU325" s="15"/>
      <c r="TGW325" s="13"/>
      <c r="TGX325" s="35"/>
      <c r="TGY325" s="35"/>
      <c r="TGZ325" s="15"/>
      <c r="THB325" s="13"/>
      <c r="THC325" s="35"/>
      <c r="THD325" s="35"/>
      <c r="THE325" s="15"/>
      <c r="THG325" s="13"/>
      <c r="THH325" s="35"/>
      <c r="THI325" s="35"/>
      <c r="THJ325" s="15"/>
      <c r="THL325" s="13"/>
      <c r="THM325" s="35"/>
      <c r="THN325" s="35"/>
      <c r="THO325" s="15"/>
      <c r="THQ325" s="13"/>
      <c r="THR325" s="35"/>
      <c r="THS325" s="35"/>
      <c r="THT325" s="15"/>
      <c r="THV325" s="13"/>
      <c r="THW325" s="35"/>
      <c r="THX325" s="35"/>
      <c r="THY325" s="15"/>
      <c r="TIA325" s="13"/>
      <c r="TIB325" s="35"/>
      <c r="TIC325" s="35"/>
      <c r="TID325" s="15"/>
      <c r="TIF325" s="13"/>
      <c r="TIG325" s="35"/>
      <c r="TIH325" s="35"/>
      <c r="TII325" s="15"/>
      <c r="TIK325" s="13"/>
      <c r="TIL325" s="35"/>
      <c r="TIM325" s="35"/>
      <c r="TIN325" s="15"/>
      <c r="TIP325" s="13"/>
      <c r="TIQ325" s="35"/>
      <c r="TIR325" s="35"/>
      <c r="TIS325" s="15"/>
      <c r="TIU325" s="13"/>
      <c r="TIV325" s="35"/>
      <c r="TIW325" s="35"/>
      <c r="TIX325" s="15"/>
      <c r="TIZ325" s="13"/>
      <c r="TJA325" s="35"/>
      <c r="TJB325" s="35"/>
      <c r="TJC325" s="15"/>
      <c r="TJE325" s="13"/>
      <c r="TJF325" s="35"/>
      <c r="TJG325" s="35"/>
      <c r="TJH325" s="15"/>
      <c r="TJJ325" s="13"/>
      <c r="TJK325" s="35"/>
      <c r="TJL325" s="35"/>
      <c r="TJM325" s="15"/>
      <c r="TJO325" s="13"/>
      <c r="TJP325" s="35"/>
      <c r="TJQ325" s="35"/>
      <c r="TJR325" s="15"/>
      <c r="TJT325" s="13"/>
      <c r="TJU325" s="35"/>
      <c r="TJV325" s="35"/>
      <c r="TJW325" s="15"/>
      <c r="TJY325" s="13"/>
      <c r="TJZ325" s="35"/>
      <c r="TKA325" s="35"/>
      <c r="TKB325" s="15"/>
      <c r="TKD325" s="13"/>
      <c r="TKE325" s="35"/>
      <c r="TKF325" s="35"/>
      <c r="TKG325" s="15"/>
      <c r="TKI325" s="13"/>
      <c r="TKJ325" s="35"/>
      <c r="TKK325" s="35"/>
      <c r="TKL325" s="15"/>
      <c r="TKN325" s="13"/>
      <c r="TKO325" s="35"/>
      <c r="TKP325" s="35"/>
      <c r="TKQ325" s="15"/>
      <c r="TKS325" s="13"/>
      <c r="TKT325" s="35"/>
      <c r="TKU325" s="35"/>
      <c r="TKV325" s="15"/>
      <c r="TKX325" s="13"/>
      <c r="TKY325" s="35"/>
      <c r="TKZ325" s="35"/>
      <c r="TLA325" s="15"/>
      <c r="TLC325" s="13"/>
      <c r="TLD325" s="35"/>
      <c r="TLE325" s="35"/>
      <c r="TLF325" s="15"/>
      <c r="TLH325" s="13"/>
      <c r="TLI325" s="35"/>
      <c r="TLJ325" s="35"/>
      <c r="TLK325" s="15"/>
      <c r="TLM325" s="13"/>
      <c r="TLN325" s="35"/>
      <c r="TLO325" s="35"/>
      <c r="TLP325" s="15"/>
      <c r="TLR325" s="13"/>
      <c r="TLS325" s="35"/>
      <c r="TLT325" s="35"/>
      <c r="TLU325" s="15"/>
      <c r="TLW325" s="13"/>
      <c r="TLX325" s="35"/>
      <c r="TLY325" s="35"/>
      <c r="TLZ325" s="15"/>
      <c r="TMB325" s="13"/>
      <c r="TMC325" s="35"/>
      <c r="TMD325" s="35"/>
      <c r="TME325" s="15"/>
      <c r="TMG325" s="13"/>
      <c r="TMH325" s="35"/>
      <c r="TMI325" s="35"/>
      <c r="TMJ325" s="15"/>
      <c r="TML325" s="13"/>
      <c r="TMM325" s="35"/>
      <c r="TMN325" s="35"/>
      <c r="TMO325" s="15"/>
      <c r="TMQ325" s="13"/>
      <c r="TMR325" s="35"/>
      <c r="TMS325" s="35"/>
      <c r="TMT325" s="15"/>
      <c r="TMV325" s="13"/>
      <c r="TMW325" s="35"/>
      <c r="TMX325" s="35"/>
      <c r="TMY325" s="15"/>
      <c r="TNA325" s="13"/>
      <c r="TNB325" s="35"/>
      <c r="TNC325" s="35"/>
      <c r="TND325" s="15"/>
      <c r="TNF325" s="13"/>
      <c r="TNG325" s="35"/>
      <c r="TNH325" s="35"/>
      <c r="TNI325" s="15"/>
      <c r="TNK325" s="13"/>
      <c r="TNL325" s="35"/>
      <c r="TNM325" s="35"/>
      <c r="TNN325" s="15"/>
      <c r="TNP325" s="13"/>
      <c r="TNQ325" s="35"/>
      <c r="TNR325" s="35"/>
      <c r="TNS325" s="15"/>
      <c r="TNU325" s="13"/>
      <c r="TNV325" s="35"/>
      <c r="TNW325" s="35"/>
      <c r="TNX325" s="15"/>
      <c r="TNZ325" s="13"/>
      <c r="TOA325" s="35"/>
      <c r="TOB325" s="35"/>
      <c r="TOC325" s="15"/>
      <c r="TOE325" s="13"/>
      <c r="TOF325" s="35"/>
      <c r="TOG325" s="35"/>
      <c r="TOH325" s="15"/>
      <c r="TOJ325" s="13"/>
      <c r="TOK325" s="35"/>
      <c r="TOL325" s="35"/>
      <c r="TOM325" s="15"/>
      <c r="TOO325" s="13"/>
      <c r="TOP325" s="35"/>
      <c r="TOQ325" s="35"/>
      <c r="TOR325" s="15"/>
      <c r="TOT325" s="13"/>
      <c r="TOU325" s="35"/>
      <c r="TOV325" s="35"/>
      <c r="TOW325" s="15"/>
      <c r="TOY325" s="13"/>
      <c r="TOZ325" s="35"/>
      <c r="TPA325" s="35"/>
      <c r="TPB325" s="15"/>
      <c r="TPD325" s="13"/>
      <c r="TPE325" s="35"/>
      <c r="TPF325" s="35"/>
      <c r="TPG325" s="15"/>
      <c r="TPI325" s="13"/>
      <c r="TPJ325" s="35"/>
      <c r="TPK325" s="35"/>
      <c r="TPL325" s="15"/>
      <c r="TPN325" s="13"/>
      <c r="TPO325" s="35"/>
      <c r="TPP325" s="35"/>
      <c r="TPQ325" s="15"/>
      <c r="TPS325" s="13"/>
      <c r="TPT325" s="35"/>
      <c r="TPU325" s="35"/>
      <c r="TPV325" s="15"/>
      <c r="TPX325" s="13"/>
      <c r="TPY325" s="35"/>
      <c r="TPZ325" s="35"/>
      <c r="TQA325" s="15"/>
      <c r="TQC325" s="13"/>
      <c r="TQD325" s="35"/>
      <c r="TQE325" s="35"/>
      <c r="TQF325" s="15"/>
      <c r="TQH325" s="13"/>
      <c r="TQI325" s="35"/>
      <c r="TQJ325" s="35"/>
      <c r="TQK325" s="15"/>
      <c r="TQM325" s="13"/>
      <c r="TQN325" s="35"/>
      <c r="TQO325" s="35"/>
      <c r="TQP325" s="15"/>
      <c r="TQR325" s="13"/>
      <c r="TQS325" s="35"/>
      <c r="TQT325" s="35"/>
      <c r="TQU325" s="15"/>
      <c r="TQW325" s="13"/>
      <c r="TQX325" s="35"/>
      <c r="TQY325" s="35"/>
      <c r="TQZ325" s="15"/>
      <c r="TRB325" s="13"/>
      <c r="TRC325" s="35"/>
      <c r="TRD325" s="35"/>
      <c r="TRE325" s="15"/>
      <c r="TRG325" s="13"/>
      <c r="TRH325" s="35"/>
      <c r="TRI325" s="35"/>
      <c r="TRJ325" s="15"/>
      <c r="TRL325" s="13"/>
      <c r="TRM325" s="35"/>
      <c r="TRN325" s="35"/>
      <c r="TRO325" s="15"/>
      <c r="TRQ325" s="13"/>
      <c r="TRR325" s="35"/>
      <c r="TRS325" s="35"/>
      <c r="TRT325" s="15"/>
      <c r="TRV325" s="13"/>
      <c r="TRW325" s="35"/>
      <c r="TRX325" s="35"/>
      <c r="TRY325" s="15"/>
      <c r="TSA325" s="13"/>
      <c r="TSB325" s="35"/>
      <c r="TSC325" s="35"/>
      <c r="TSD325" s="15"/>
      <c r="TSF325" s="13"/>
      <c r="TSG325" s="35"/>
      <c r="TSH325" s="35"/>
      <c r="TSI325" s="15"/>
      <c r="TSK325" s="13"/>
      <c r="TSL325" s="35"/>
      <c r="TSM325" s="35"/>
      <c r="TSN325" s="15"/>
      <c r="TSP325" s="13"/>
      <c r="TSQ325" s="35"/>
      <c r="TSR325" s="35"/>
      <c r="TSS325" s="15"/>
      <c r="TSU325" s="13"/>
      <c r="TSV325" s="35"/>
      <c r="TSW325" s="35"/>
      <c r="TSX325" s="15"/>
      <c r="TSZ325" s="13"/>
      <c r="TTA325" s="35"/>
      <c r="TTB325" s="35"/>
      <c r="TTC325" s="15"/>
      <c r="TTE325" s="13"/>
      <c r="TTF325" s="35"/>
      <c r="TTG325" s="35"/>
      <c r="TTH325" s="15"/>
      <c r="TTJ325" s="13"/>
      <c r="TTK325" s="35"/>
      <c r="TTL325" s="35"/>
      <c r="TTM325" s="15"/>
      <c r="TTO325" s="13"/>
      <c r="TTP325" s="35"/>
      <c r="TTQ325" s="35"/>
      <c r="TTR325" s="15"/>
      <c r="TTT325" s="13"/>
      <c r="TTU325" s="35"/>
      <c r="TTV325" s="35"/>
      <c r="TTW325" s="15"/>
      <c r="TTY325" s="13"/>
      <c r="TTZ325" s="35"/>
      <c r="TUA325" s="35"/>
      <c r="TUB325" s="15"/>
      <c r="TUD325" s="13"/>
      <c r="TUE325" s="35"/>
      <c r="TUF325" s="35"/>
      <c r="TUG325" s="15"/>
      <c r="TUI325" s="13"/>
      <c r="TUJ325" s="35"/>
      <c r="TUK325" s="35"/>
      <c r="TUL325" s="15"/>
      <c r="TUN325" s="13"/>
      <c r="TUO325" s="35"/>
      <c r="TUP325" s="35"/>
      <c r="TUQ325" s="15"/>
      <c r="TUS325" s="13"/>
      <c r="TUT325" s="35"/>
      <c r="TUU325" s="35"/>
      <c r="TUV325" s="15"/>
      <c r="TUX325" s="13"/>
      <c r="TUY325" s="35"/>
      <c r="TUZ325" s="35"/>
      <c r="TVA325" s="15"/>
      <c r="TVC325" s="13"/>
      <c r="TVD325" s="35"/>
      <c r="TVE325" s="35"/>
      <c r="TVF325" s="15"/>
      <c r="TVH325" s="13"/>
      <c r="TVI325" s="35"/>
      <c r="TVJ325" s="35"/>
      <c r="TVK325" s="15"/>
      <c r="TVM325" s="13"/>
      <c r="TVN325" s="35"/>
      <c r="TVO325" s="35"/>
      <c r="TVP325" s="15"/>
      <c r="TVR325" s="13"/>
      <c r="TVS325" s="35"/>
      <c r="TVT325" s="35"/>
      <c r="TVU325" s="15"/>
      <c r="TVW325" s="13"/>
      <c r="TVX325" s="35"/>
      <c r="TVY325" s="35"/>
      <c r="TVZ325" s="15"/>
      <c r="TWB325" s="13"/>
      <c r="TWC325" s="35"/>
      <c r="TWD325" s="35"/>
      <c r="TWE325" s="15"/>
      <c r="TWG325" s="13"/>
      <c r="TWH325" s="35"/>
      <c r="TWI325" s="35"/>
      <c r="TWJ325" s="15"/>
      <c r="TWL325" s="13"/>
      <c r="TWM325" s="35"/>
      <c r="TWN325" s="35"/>
      <c r="TWO325" s="15"/>
      <c r="TWQ325" s="13"/>
      <c r="TWR325" s="35"/>
      <c r="TWS325" s="35"/>
      <c r="TWT325" s="15"/>
      <c r="TWV325" s="13"/>
      <c r="TWW325" s="35"/>
      <c r="TWX325" s="35"/>
      <c r="TWY325" s="15"/>
      <c r="TXA325" s="13"/>
      <c r="TXB325" s="35"/>
      <c r="TXC325" s="35"/>
      <c r="TXD325" s="15"/>
      <c r="TXF325" s="13"/>
      <c r="TXG325" s="35"/>
      <c r="TXH325" s="35"/>
      <c r="TXI325" s="15"/>
      <c r="TXK325" s="13"/>
      <c r="TXL325" s="35"/>
      <c r="TXM325" s="35"/>
      <c r="TXN325" s="15"/>
      <c r="TXP325" s="13"/>
      <c r="TXQ325" s="35"/>
      <c r="TXR325" s="35"/>
      <c r="TXS325" s="15"/>
      <c r="TXU325" s="13"/>
      <c r="TXV325" s="35"/>
      <c r="TXW325" s="35"/>
      <c r="TXX325" s="15"/>
      <c r="TXZ325" s="13"/>
      <c r="TYA325" s="35"/>
      <c r="TYB325" s="35"/>
      <c r="TYC325" s="15"/>
      <c r="TYE325" s="13"/>
      <c r="TYF325" s="35"/>
      <c r="TYG325" s="35"/>
      <c r="TYH325" s="15"/>
      <c r="TYJ325" s="13"/>
      <c r="TYK325" s="35"/>
      <c r="TYL325" s="35"/>
      <c r="TYM325" s="15"/>
      <c r="TYO325" s="13"/>
      <c r="TYP325" s="35"/>
      <c r="TYQ325" s="35"/>
      <c r="TYR325" s="15"/>
      <c r="TYT325" s="13"/>
      <c r="TYU325" s="35"/>
      <c r="TYV325" s="35"/>
      <c r="TYW325" s="15"/>
      <c r="TYY325" s="13"/>
      <c r="TYZ325" s="35"/>
      <c r="TZA325" s="35"/>
      <c r="TZB325" s="15"/>
      <c r="TZD325" s="13"/>
      <c r="TZE325" s="35"/>
      <c r="TZF325" s="35"/>
      <c r="TZG325" s="15"/>
      <c r="TZI325" s="13"/>
      <c r="TZJ325" s="35"/>
      <c r="TZK325" s="35"/>
      <c r="TZL325" s="15"/>
      <c r="TZN325" s="13"/>
      <c r="TZO325" s="35"/>
      <c r="TZP325" s="35"/>
      <c r="TZQ325" s="15"/>
      <c r="TZS325" s="13"/>
      <c r="TZT325" s="35"/>
      <c r="TZU325" s="35"/>
      <c r="TZV325" s="15"/>
      <c r="TZX325" s="13"/>
      <c r="TZY325" s="35"/>
      <c r="TZZ325" s="35"/>
      <c r="UAA325" s="15"/>
      <c r="UAC325" s="13"/>
      <c r="UAD325" s="35"/>
      <c r="UAE325" s="35"/>
      <c r="UAF325" s="15"/>
      <c r="UAH325" s="13"/>
      <c r="UAI325" s="35"/>
      <c r="UAJ325" s="35"/>
      <c r="UAK325" s="15"/>
      <c r="UAM325" s="13"/>
      <c r="UAN325" s="35"/>
      <c r="UAO325" s="35"/>
      <c r="UAP325" s="15"/>
      <c r="UAR325" s="13"/>
      <c r="UAS325" s="35"/>
      <c r="UAT325" s="35"/>
      <c r="UAU325" s="15"/>
      <c r="UAW325" s="13"/>
      <c r="UAX325" s="35"/>
      <c r="UAY325" s="35"/>
      <c r="UAZ325" s="15"/>
      <c r="UBB325" s="13"/>
      <c r="UBC325" s="35"/>
      <c r="UBD325" s="35"/>
      <c r="UBE325" s="15"/>
      <c r="UBG325" s="13"/>
      <c r="UBH325" s="35"/>
      <c r="UBI325" s="35"/>
      <c r="UBJ325" s="15"/>
      <c r="UBL325" s="13"/>
      <c r="UBM325" s="35"/>
      <c r="UBN325" s="35"/>
      <c r="UBO325" s="15"/>
      <c r="UBQ325" s="13"/>
      <c r="UBR325" s="35"/>
      <c r="UBS325" s="35"/>
      <c r="UBT325" s="15"/>
      <c r="UBV325" s="13"/>
      <c r="UBW325" s="35"/>
      <c r="UBX325" s="35"/>
      <c r="UBY325" s="15"/>
      <c r="UCA325" s="13"/>
      <c r="UCB325" s="35"/>
      <c r="UCC325" s="35"/>
      <c r="UCD325" s="15"/>
      <c r="UCF325" s="13"/>
      <c r="UCG325" s="35"/>
      <c r="UCH325" s="35"/>
      <c r="UCI325" s="15"/>
      <c r="UCK325" s="13"/>
      <c r="UCL325" s="35"/>
      <c r="UCM325" s="35"/>
      <c r="UCN325" s="15"/>
      <c r="UCP325" s="13"/>
      <c r="UCQ325" s="35"/>
      <c r="UCR325" s="35"/>
      <c r="UCS325" s="15"/>
      <c r="UCU325" s="13"/>
      <c r="UCV325" s="35"/>
      <c r="UCW325" s="35"/>
      <c r="UCX325" s="15"/>
      <c r="UCZ325" s="13"/>
      <c r="UDA325" s="35"/>
      <c r="UDB325" s="35"/>
      <c r="UDC325" s="15"/>
      <c r="UDE325" s="13"/>
      <c r="UDF325" s="35"/>
      <c r="UDG325" s="35"/>
      <c r="UDH325" s="15"/>
      <c r="UDJ325" s="13"/>
      <c r="UDK325" s="35"/>
      <c r="UDL325" s="35"/>
      <c r="UDM325" s="15"/>
      <c r="UDO325" s="13"/>
      <c r="UDP325" s="35"/>
      <c r="UDQ325" s="35"/>
      <c r="UDR325" s="15"/>
      <c r="UDT325" s="13"/>
      <c r="UDU325" s="35"/>
      <c r="UDV325" s="35"/>
      <c r="UDW325" s="15"/>
      <c r="UDY325" s="13"/>
      <c r="UDZ325" s="35"/>
      <c r="UEA325" s="35"/>
      <c r="UEB325" s="15"/>
      <c r="UED325" s="13"/>
      <c r="UEE325" s="35"/>
      <c r="UEF325" s="35"/>
      <c r="UEG325" s="15"/>
      <c r="UEI325" s="13"/>
      <c r="UEJ325" s="35"/>
      <c r="UEK325" s="35"/>
      <c r="UEL325" s="15"/>
      <c r="UEN325" s="13"/>
      <c r="UEO325" s="35"/>
      <c r="UEP325" s="35"/>
      <c r="UEQ325" s="15"/>
      <c r="UES325" s="13"/>
      <c r="UET325" s="35"/>
      <c r="UEU325" s="35"/>
      <c r="UEV325" s="15"/>
      <c r="UEX325" s="13"/>
      <c r="UEY325" s="35"/>
      <c r="UEZ325" s="35"/>
      <c r="UFA325" s="15"/>
      <c r="UFC325" s="13"/>
      <c r="UFD325" s="35"/>
      <c r="UFE325" s="35"/>
      <c r="UFF325" s="15"/>
      <c r="UFH325" s="13"/>
      <c r="UFI325" s="35"/>
      <c r="UFJ325" s="35"/>
      <c r="UFK325" s="15"/>
      <c r="UFM325" s="13"/>
      <c r="UFN325" s="35"/>
      <c r="UFO325" s="35"/>
      <c r="UFP325" s="15"/>
      <c r="UFR325" s="13"/>
      <c r="UFS325" s="35"/>
      <c r="UFT325" s="35"/>
      <c r="UFU325" s="15"/>
      <c r="UFW325" s="13"/>
      <c r="UFX325" s="35"/>
      <c r="UFY325" s="35"/>
      <c r="UFZ325" s="15"/>
      <c r="UGB325" s="13"/>
      <c r="UGC325" s="35"/>
      <c r="UGD325" s="35"/>
      <c r="UGE325" s="15"/>
      <c r="UGG325" s="13"/>
      <c r="UGH325" s="35"/>
      <c r="UGI325" s="35"/>
      <c r="UGJ325" s="15"/>
      <c r="UGL325" s="13"/>
      <c r="UGM325" s="35"/>
      <c r="UGN325" s="35"/>
      <c r="UGO325" s="15"/>
      <c r="UGQ325" s="13"/>
      <c r="UGR325" s="35"/>
      <c r="UGS325" s="35"/>
      <c r="UGT325" s="15"/>
      <c r="UGV325" s="13"/>
      <c r="UGW325" s="35"/>
      <c r="UGX325" s="35"/>
      <c r="UGY325" s="15"/>
      <c r="UHA325" s="13"/>
      <c r="UHB325" s="35"/>
      <c r="UHC325" s="35"/>
      <c r="UHD325" s="15"/>
      <c r="UHF325" s="13"/>
      <c r="UHG325" s="35"/>
      <c r="UHH325" s="35"/>
      <c r="UHI325" s="15"/>
      <c r="UHK325" s="13"/>
      <c r="UHL325" s="35"/>
      <c r="UHM325" s="35"/>
      <c r="UHN325" s="15"/>
      <c r="UHP325" s="13"/>
      <c r="UHQ325" s="35"/>
      <c r="UHR325" s="35"/>
      <c r="UHS325" s="15"/>
      <c r="UHU325" s="13"/>
      <c r="UHV325" s="35"/>
      <c r="UHW325" s="35"/>
      <c r="UHX325" s="15"/>
      <c r="UHZ325" s="13"/>
      <c r="UIA325" s="35"/>
      <c r="UIB325" s="35"/>
      <c r="UIC325" s="15"/>
      <c r="UIE325" s="13"/>
      <c r="UIF325" s="35"/>
      <c r="UIG325" s="35"/>
      <c r="UIH325" s="15"/>
      <c r="UIJ325" s="13"/>
      <c r="UIK325" s="35"/>
      <c r="UIL325" s="35"/>
      <c r="UIM325" s="15"/>
      <c r="UIO325" s="13"/>
      <c r="UIP325" s="35"/>
      <c r="UIQ325" s="35"/>
      <c r="UIR325" s="15"/>
      <c r="UIT325" s="13"/>
      <c r="UIU325" s="35"/>
      <c r="UIV325" s="35"/>
      <c r="UIW325" s="15"/>
      <c r="UIY325" s="13"/>
      <c r="UIZ325" s="35"/>
      <c r="UJA325" s="35"/>
      <c r="UJB325" s="15"/>
      <c r="UJD325" s="13"/>
      <c r="UJE325" s="35"/>
      <c r="UJF325" s="35"/>
      <c r="UJG325" s="15"/>
      <c r="UJI325" s="13"/>
      <c r="UJJ325" s="35"/>
      <c r="UJK325" s="35"/>
      <c r="UJL325" s="15"/>
      <c r="UJN325" s="13"/>
      <c r="UJO325" s="35"/>
      <c r="UJP325" s="35"/>
      <c r="UJQ325" s="15"/>
      <c r="UJS325" s="13"/>
      <c r="UJT325" s="35"/>
      <c r="UJU325" s="35"/>
      <c r="UJV325" s="15"/>
      <c r="UJX325" s="13"/>
      <c r="UJY325" s="35"/>
      <c r="UJZ325" s="35"/>
      <c r="UKA325" s="15"/>
      <c r="UKC325" s="13"/>
      <c r="UKD325" s="35"/>
      <c r="UKE325" s="35"/>
      <c r="UKF325" s="15"/>
      <c r="UKH325" s="13"/>
      <c r="UKI325" s="35"/>
      <c r="UKJ325" s="35"/>
      <c r="UKK325" s="15"/>
      <c r="UKM325" s="13"/>
      <c r="UKN325" s="35"/>
      <c r="UKO325" s="35"/>
      <c r="UKP325" s="15"/>
      <c r="UKR325" s="13"/>
      <c r="UKS325" s="35"/>
      <c r="UKT325" s="35"/>
      <c r="UKU325" s="15"/>
      <c r="UKW325" s="13"/>
      <c r="UKX325" s="35"/>
      <c r="UKY325" s="35"/>
      <c r="UKZ325" s="15"/>
      <c r="ULB325" s="13"/>
      <c r="ULC325" s="35"/>
      <c r="ULD325" s="35"/>
      <c r="ULE325" s="15"/>
      <c r="ULG325" s="13"/>
      <c r="ULH325" s="35"/>
      <c r="ULI325" s="35"/>
      <c r="ULJ325" s="15"/>
      <c r="ULL325" s="13"/>
      <c r="ULM325" s="35"/>
      <c r="ULN325" s="35"/>
      <c r="ULO325" s="15"/>
      <c r="ULQ325" s="13"/>
      <c r="ULR325" s="35"/>
      <c r="ULS325" s="35"/>
      <c r="ULT325" s="15"/>
      <c r="ULV325" s="13"/>
      <c r="ULW325" s="35"/>
      <c r="ULX325" s="35"/>
      <c r="ULY325" s="15"/>
      <c r="UMA325" s="13"/>
      <c r="UMB325" s="35"/>
      <c r="UMC325" s="35"/>
      <c r="UMD325" s="15"/>
      <c r="UMF325" s="13"/>
      <c r="UMG325" s="35"/>
      <c r="UMH325" s="35"/>
      <c r="UMI325" s="15"/>
      <c r="UMK325" s="13"/>
      <c r="UML325" s="35"/>
      <c r="UMM325" s="35"/>
      <c r="UMN325" s="15"/>
      <c r="UMP325" s="13"/>
      <c r="UMQ325" s="35"/>
      <c r="UMR325" s="35"/>
      <c r="UMS325" s="15"/>
      <c r="UMU325" s="13"/>
      <c r="UMV325" s="35"/>
      <c r="UMW325" s="35"/>
      <c r="UMX325" s="15"/>
      <c r="UMZ325" s="13"/>
      <c r="UNA325" s="35"/>
      <c r="UNB325" s="35"/>
      <c r="UNC325" s="15"/>
      <c r="UNE325" s="13"/>
      <c r="UNF325" s="35"/>
      <c r="UNG325" s="35"/>
      <c r="UNH325" s="15"/>
      <c r="UNJ325" s="13"/>
      <c r="UNK325" s="35"/>
      <c r="UNL325" s="35"/>
      <c r="UNM325" s="15"/>
      <c r="UNO325" s="13"/>
      <c r="UNP325" s="35"/>
      <c r="UNQ325" s="35"/>
      <c r="UNR325" s="15"/>
      <c r="UNT325" s="13"/>
      <c r="UNU325" s="35"/>
      <c r="UNV325" s="35"/>
      <c r="UNW325" s="15"/>
      <c r="UNY325" s="13"/>
      <c r="UNZ325" s="35"/>
      <c r="UOA325" s="35"/>
      <c r="UOB325" s="15"/>
      <c r="UOD325" s="13"/>
      <c r="UOE325" s="35"/>
      <c r="UOF325" s="35"/>
      <c r="UOG325" s="15"/>
      <c r="UOI325" s="13"/>
      <c r="UOJ325" s="35"/>
      <c r="UOK325" s="35"/>
      <c r="UOL325" s="15"/>
      <c r="UON325" s="13"/>
      <c r="UOO325" s="35"/>
      <c r="UOP325" s="35"/>
      <c r="UOQ325" s="15"/>
      <c r="UOS325" s="13"/>
      <c r="UOT325" s="35"/>
      <c r="UOU325" s="35"/>
      <c r="UOV325" s="15"/>
      <c r="UOX325" s="13"/>
      <c r="UOY325" s="35"/>
      <c r="UOZ325" s="35"/>
      <c r="UPA325" s="15"/>
      <c r="UPC325" s="13"/>
      <c r="UPD325" s="35"/>
      <c r="UPE325" s="35"/>
      <c r="UPF325" s="15"/>
      <c r="UPH325" s="13"/>
      <c r="UPI325" s="35"/>
      <c r="UPJ325" s="35"/>
      <c r="UPK325" s="15"/>
      <c r="UPM325" s="13"/>
      <c r="UPN325" s="35"/>
      <c r="UPO325" s="35"/>
      <c r="UPP325" s="15"/>
      <c r="UPR325" s="13"/>
      <c r="UPS325" s="35"/>
      <c r="UPT325" s="35"/>
      <c r="UPU325" s="15"/>
      <c r="UPW325" s="13"/>
      <c r="UPX325" s="35"/>
      <c r="UPY325" s="35"/>
      <c r="UPZ325" s="15"/>
      <c r="UQB325" s="13"/>
      <c r="UQC325" s="35"/>
      <c r="UQD325" s="35"/>
      <c r="UQE325" s="15"/>
      <c r="UQG325" s="13"/>
      <c r="UQH325" s="35"/>
      <c r="UQI325" s="35"/>
      <c r="UQJ325" s="15"/>
      <c r="UQL325" s="13"/>
      <c r="UQM325" s="35"/>
      <c r="UQN325" s="35"/>
      <c r="UQO325" s="15"/>
      <c r="UQQ325" s="13"/>
      <c r="UQR325" s="35"/>
      <c r="UQS325" s="35"/>
      <c r="UQT325" s="15"/>
      <c r="UQV325" s="13"/>
      <c r="UQW325" s="35"/>
      <c r="UQX325" s="35"/>
      <c r="UQY325" s="15"/>
      <c r="URA325" s="13"/>
      <c r="URB325" s="35"/>
      <c r="URC325" s="35"/>
      <c r="URD325" s="15"/>
      <c r="URF325" s="13"/>
      <c r="URG325" s="35"/>
      <c r="URH325" s="35"/>
      <c r="URI325" s="15"/>
      <c r="URK325" s="13"/>
      <c r="URL325" s="35"/>
      <c r="URM325" s="35"/>
      <c r="URN325" s="15"/>
      <c r="URP325" s="13"/>
      <c r="URQ325" s="35"/>
      <c r="URR325" s="35"/>
      <c r="URS325" s="15"/>
      <c r="URU325" s="13"/>
      <c r="URV325" s="35"/>
      <c r="URW325" s="35"/>
      <c r="URX325" s="15"/>
      <c r="URZ325" s="13"/>
      <c r="USA325" s="35"/>
      <c r="USB325" s="35"/>
      <c r="USC325" s="15"/>
      <c r="USE325" s="13"/>
      <c r="USF325" s="35"/>
      <c r="USG325" s="35"/>
      <c r="USH325" s="15"/>
      <c r="USJ325" s="13"/>
      <c r="USK325" s="35"/>
      <c r="USL325" s="35"/>
      <c r="USM325" s="15"/>
      <c r="USO325" s="13"/>
      <c r="USP325" s="35"/>
      <c r="USQ325" s="35"/>
      <c r="USR325" s="15"/>
      <c r="UST325" s="13"/>
      <c r="USU325" s="35"/>
      <c r="USV325" s="35"/>
      <c r="USW325" s="15"/>
      <c r="USY325" s="13"/>
      <c r="USZ325" s="35"/>
      <c r="UTA325" s="35"/>
      <c r="UTB325" s="15"/>
      <c r="UTD325" s="13"/>
      <c r="UTE325" s="35"/>
      <c r="UTF325" s="35"/>
      <c r="UTG325" s="15"/>
      <c r="UTI325" s="13"/>
      <c r="UTJ325" s="35"/>
      <c r="UTK325" s="35"/>
      <c r="UTL325" s="15"/>
      <c r="UTN325" s="13"/>
      <c r="UTO325" s="35"/>
      <c r="UTP325" s="35"/>
      <c r="UTQ325" s="15"/>
      <c r="UTS325" s="13"/>
      <c r="UTT325" s="35"/>
      <c r="UTU325" s="35"/>
      <c r="UTV325" s="15"/>
      <c r="UTX325" s="13"/>
      <c r="UTY325" s="35"/>
      <c r="UTZ325" s="35"/>
      <c r="UUA325" s="15"/>
      <c r="UUC325" s="13"/>
      <c r="UUD325" s="35"/>
      <c r="UUE325" s="35"/>
      <c r="UUF325" s="15"/>
      <c r="UUH325" s="13"/>
      <c r="UUI325" s="35"/>
      <c r="UUJ325" s="35"/>
      <c r="UUK325" s="15"/>
      <c r="UUM325" s="13"/>
      <c r="UUN325" s="35"/>
      <c r="UUO325" s="35"/>
      <c r="UUP325" s="15"/>
      <c r="UUR325" s="13"/>
      <c r="UUS325" s="35"/>
      <c r="UUT325" s="35"/>
      <c r="UUU325" s="15"/>
      <c r="UUW325" s="13"/>
      <c r="UUX325" s="35"/>
      <c r="UUY325" s="35"/>
      <c r="UUZ325" s="15"/>
      <c r="UVB325" s="13"/>
      <c r="UVC325" s="35"/>
      <c r="UVD325" s="35"/>
      <c r="UVE325" s="15"/>
      <c r="UVG325" s="13"/>
      <c r="UVH325" s="35"/>
      <c r="UVI325" s="35"/>
      <c r="UVJ325" s="15"/>
      <c r="UVL325" s="13"/>
      <c r="UVM325" s="35"/>
      <c r="UVN325" s="35"/>
      <c r="UVO325" s="15"/>
      <c r="UVQ325" s="13"/>
      <c r="UVR325" s="35"/>
      <c r="UVS325" s="35"/>
      <c r="UVT325" s="15"/>
      <c r="UVV325" s="13"/>
      <c r="UVW325" s="35"/>
      <c r="UVX325" s="35"/>
      <c r="UVY325" s="15"/>
      <c r="UWA325" s="13"/>
      <c r="UWB325" s="35"/>
      <c r="UWC325" s="35"/>
      <c r="UWD325" s="15"/>
      <c r="UWF325" s="13"/>
      <c r="UWG325" s="35"/>
      <c r="UWH325" s="35"/>
      <c r="UWI325" s="15"/>
      <c r="UWK325" s="13"/>
      <c r="UWL325" s="35"/>
      <c r="UWM325" s="35"/>
      <c r="UWN325" s="15"/>
      <c r="UWP325" s="13"/>
      <c r="UWQ325" s="35"/>
      <c r="UWR325" s="35"/>
      <c r="UWS325" s="15"/>
      <c r="UWU325" s="13"/>
      <c r="UWV325" s="35"/>
      <c r="UWW325" s="35"/>
      <c r="UWX325" s="15"/>
      <c r="UWZ325" s="13"/>
      <c r="UXA325" s="35"/>
      <c r="UXB325" s="35"/>
      <c r="UXC325" s="15"/>
      <c r="UXE325" s="13"/>
      <c r="UXF325" s="35"/>
      <c r="UXG325" s="35"/>
      <c r="UXH325" s="15"/>
      <c r="UXJ325" s="13"/>
      <c r="UXK325" s="35"/>
      <c r="UXL325" s="35"/>
      <c r="UXM325" s="15"/>
      <c r="UXO325" s="13"/>
      <c r="UXP325" s="35"/>
      <c r="UXQ325" s="35"/>
      <c r="UXR325" s="15"/>
      <c r="UXT325" s="13"/>
      <c r="UXU325" s="35"/>
      <c r="UXV325" s="35"/>
      <c r="UXW325" s="15"/>
      <c r="UXY325" s="13"/>
      <c r="UXZ325" s="35"/>
      <c r="UYA325" s="35"/>
      <c r="UYB325" s="15"/>
      <c r="UYD325" s="13"/>
      <c r="UYE325" s="35"/>
      <c r="UYF325" s="35"/>
      <c r="UYG325" s="15"/>
      <c r="UYI325" s="13"/>
      <c r="UYJ325" s="35"/>
      <c r="UYK325" s="35"/>
      <c r="UYL325" s="15"/>
      <c r="UYN325" s="13"/>
      <c r="UYO325" s="35"/>
      <c r="UYP325" s="35"/>
      <c r="UYQ325" s="15"/>
      <c r="UYS325" s="13"/>
      <c r="UYT325" s="35"/>
      <c r="UYU325" s="35"/>
      <c r="UYV325" s="15"/>
      <c r="UYX325" s="13"/>
      <c r="UYY325" s="35"/>
      <c r="UYZ325" s="35"/>
      <c r="UZA325" s="15"/>
      <c r="UZC325" s="13"/>
      <c r="UZD325" s="35"/>
      <c r="UZE325" s="35"/>
      <c r="UZF325" s="15"/>
      <c r="UZH325" s="13"/>
      <c r="UZI325" s="35"/>
      <c r="UZJ325" s="35"/>
      <c r="UZK325" s="15"/>
      <c r="UZM325" s="13"/>
      <c r="UZN325" s="35"/>
      <c r="UZO325" s="35"/>
      <c r="UZP325" s="15"/>
      <c r="UZR325" s="13"/>
      <c r="UZS325" s="35"/>
      <c r="UZT325" s="35"/>
      <c r="UZU325" s="15"/>
      <c r="UZW325" s="13"/>
      <c r="UZX325" s="35"/>
      <c r="UZY325" s="35"/>
      <c r="UZZ325" s="15"/>
      <c r="VAB325" s="13"/>
      <c r="VAC325" s="35"/>
      <c r="VAD325" s="35"/>
      <c r="VAE325" s="15"/>
      <c r="VAG325" s="13"/>
      <c r="VAH325" s="35"/>
      <c r="VAI325" s="35"/>
      <c r="VAJ325" s="15"/>
      <c r="VAL325" s="13"/>
      <c r="VAM325" s="35"/>
      <c r="VAN325" s="35"/>
      <c r="VAO325" s="15"/>
      <c r="VAQ325" s="13"/>
      <c r="VAR325" s="35"/>
      <c r="VAS325" s="35"/>
      <c r="VAT325" s="15"/>
      <c r="VAV325" s="13"/>
      <c r="VAW325" s="35"/>
      <c r="VAX325" s="35"/>
      <c r="VAY325" s="15"/>
      <c r="VBA325" s="13"/>
      <c r="VBB325" s="35"/>
      <c r="VBC325" s="35"/>
      <c r="VBD325" s="15"/>
      <c r="VBF325" s="13"/>
      <c r="VBG325" s="35"/>
      <c r="VBH325" s="35"/>
      <c r="VBI325" s="15"/>
      <c r="VBK325" s="13"/>
      <c r="VBL325" s="35"/>
      <c r="VBM325" s="35"/>
      <c r="VBN325" s="15"/>
      <c r="VBP325" s="13"/>
      <c r="VBQ325" s="35"/>
      <c r="VBR325" s="35"/>
      <c r="VBS325" s="15"/>
      <c r="VBU325" s="13"/>
      <c r="VBV325" s="35"/>
      <c r="VBW325" s="35"/>
      <c r="VBX325" s="15"/>
      <c r="VBZ325" s="13"/>
      <c r="VCA325" s="35"/>
      <c r="VCB325" s="35"/>
      <c r="VCC325" s="15"/>
      <c r="VCE325" s="13"/>
      <c r="VCF325" s="35"/>
      <c r="VCG325" s="35"/>
      <c r="VCH325" s="15"/>
      <c r="VCJ325" s="13"/>
      <c r="VCK325" s="35"/>
      <c r="VCL325" s="35"/>
      <c r="VCM325" s="15"/>
      <c r="VCO325" s="13"/>
      <c r="VCP325" s="35"/>
      <c r="VCQ325" s="35"/>
      <c r="VCR325" s="15"/>
      <c r="VCT325" s="13"/>
      <c r="VCU325" s="35"/>
      <c r="VCV325" s="35"/>
      <c r="VCW325" s="15"/>
      <c r="VCY325" s="13"/>
      <c r="VCZ325" s="35"/>
      <c r="VDA325" s="35"/>
      <c r="VDB325" s="15"/>
      <c r="VDD325" s="13"/>
      <c r="VDE325" s="35"/>
      <c r="VDF325" s="35"/>
      <c r="VDG325" s="15"/>
      <c r="VDI325" s="13"/>
      <c r="VDJ325" s="35"/>
      <c r="VDK325" s="35"/>
      <c r="VDL325" s="15"/>
      <c r="VDN325" s="13"/>
      <c r="VDO325" s="35"/>
      <c r="VDP325" s="35"/>
      <c r="VDQ325" s="15"/>
      <c r="VDS325" s="13"/>
      <c r="VDT325" s="35"/>
      <c r="VDU325" s="35"/>
      <c r="VDV325" s="15"/>
      <c r="VDX325" s="13"/>
      <c r="VDY325" s="35"/>
      <c r="VDZ325" s="35"/>
      <c r="VEA325" s="15"/>
      <c r="VEC325" s="13"/>
      <c r="VED325" s="35"/>
      <c r="VEE325" s="35"/>
      <c r="VEF325" s="15"/>
      <c r="VEH325" s="13"/>
      <c r="VEI325" s="35"/>
      <c r="VEJ325" s="35"/>
      <c r="VEK325" s="15"/>
      <c r="VEM325" s="13"/>
      <c r="VEN325" s="35"/>
      <c r="VEO325" s="35"/>
      <c r="VEP325" s="15"/>
      <c r="VER325" s="13"/>
      <c r="VES325" s="35"/>
      <c r="VET325" s="35"/>
      <c r="VEU325" s="15"/>
      <c r="VEW325" s="13"/>
      <c r="VEX325" s="35"/>
      <c r="VEY325" s="35"/>
      <c r="VEZ325" s="15"/>
      <c r="VFB325" s="13"/>
      <c r="VFC325" s="35"/>
      <c r="VFD325" s="35"/>
      <c r="VFE325" s="15"/>
      <c r="VFG325" s="13"/>
      <c r="VFH325" s="35"/>
      <c r="VFI325" s="35"/>
      <c r="VFJ325" s="15"/>
      <c r="VFL325" s="13"/>
      <c r="VFM325" s="35"/>
      <c r="VFN325" s="35"/>
      <c r="VFO325" s="15"/>
      <c r="VFQ325" s="13"/>
      <c r="VFR325" s="35"/>
      <c r="VFS325" s="35"/>
      <c r="VFT325" s="15"/>
      <c r="VFV325" s="13"/>
      <c r="VFW325" s="35"/>
      <c r="VFX325" s="35"/>
      <c r="VFY325" s="15"/>
      <c r="VGA325" s="13"/>
      <c r="VGB325" s="35"/>
      <c r="VGC325" s="35"/>
      <c r="VGD325" s="15"/>
      <c r="VGF325" s="13"/>
      <c r="VGG325" s="35"/>
      <c r="VGH325" s="35"/>
      <c r="VGI325" s="15"/>
      <c r="VGK325" s="13"/>
      <c r="VGL325" s="35"/>
      <c r="VGM325" s="35"/>
      <c r="VGN325" s="15"/>
      <c r="VGP325" s="13"/>
      <c r="VGQ325" s="35"/>
      <c r="VGR325" s="35"/>
      <c r="VGS325" s="15"/>
      <c r="VGU325" s="13"/>
      <c r="VGV325" s="35"/>
      <c r="VGW325" s="35"/>
      <c r="VGX325" s="15"/>
      <c r="VGZ325" s="13"/>
      <c r="VHA325" s="35"/>
      <c r="VHB325" s="35"/>
      <c r="VHC325" s="15"/>
      <c r="VHE325" s="13"/>
      <c r="VHF325" s="35"/>
      <c r="VHG325" s="35"/>
      <c r="VHH325" s="15"/>
      <c r="VHJ325" s="13"/>
      <c r="VHK325" s="35"/>
      <c r="VHL325" s="35"/>
      <c r="VHM325" s="15"/>
      <c r="VHO325" s="13"/>
      <c r="VHP325" s="35"/>
      <c r="VHQ325" s="35"/>
      <c r="VHR325" s="15"/>
      <c r="VHT325" s="13"/>
      <c r="VHU325" s="35"/>
      <c r="VHV325" s="35"/>
      <c r="VHW325" s="15"/>
      <c r="VHY325" s="13"/>
      <c r="VHZ325" s="35"/>
      <c r="VIA325" s="35"/>
      <c r="VIB325" s="15"/>
      <c r="VID325" s="13"/>
      <c r="VIE325" s="35"/>
      <c r="VIF325" s="35"/>
      <c r="VIG325" s="15"/>
      <c r="VII325" s="13"/>
      <c r="VIJ325" s="35"/>
      <c r="VIK325" s="35"/>
      <c r="VIL325" s="15"/>
      <c r="VIN325" s="13"/>
      <c r="VIO325" s="35"/>
      <c r="VIP325" s="35"/>
      <c r="VIQ325" s="15"/>
      <c r="VIS325" s="13"/>
      <c r="VIT325" s="35"/>
      <c r="VIU325" s="35"/>
      <c r="VIV325" s="15"/>
      <c r="VIX325" s="13"/>
      <c r="VIY325" s="35"/>
      <c r="VIZ325" s="35"/>
      <c r="VJA325" s="15"/>
      <c r="VJC325" s="13"/>
      <c r="VJD325" s="35"/>
      <c r="VJE325" s="35"/>
      <c r="VJF325" s="15"/>
      <c r="VJH325" s="13"/>
      <c r="VJI325" s="35"/>
      <c r="VJJ325" s="35"/>
      <c r="VJK325" s="15"/>
      <c r="VJM325" s="13"/>
      <c r="VJN325" s="35"/>
      <c r="VJO325" s="35"/>
      <c r="VJP325" s="15"/>
      <c r="VJR325" s="13"/>
      <c r="VJS325" s="35"/>
      <c r="VJT325" s="35"/>
      <c r="VJU325" s="15"/>
      <c r="VJW325" s="13"/>
      <c r="VJX325" s="35"/>
      <c r="VJY325" s="35"/>
      <c r="VJZ325" s="15"/>
      <c r="VKB325" s="13"/>
      <c r="VKC325" s="35"/>
      <c r="VKD325" s="35"/>
      <c r="VKE325" s="15"/>
      <c r="VKG325" s="13"/>
      <c r="VKH325" s="35"/>
      <c r="VKI325" s="35"/>
      <c r="VKJ325" s="15"/>
      <c r="VKL325" s="13"/>
      <c r="VKM325" s="35"/>
      <c r="VKN325" s="35"/>
      <c r="VKO325" s="15"/>
      <c r="VKQ325" s="13"/>
      <c r="VKR325" s="35"/>
      <c r="VKS325" s="35"/>
      <c r="VKT325" s="15"/>
      <c r="VKV325" s="13"/>
      <c r="VKW325" s="35"/>
      <c r="VKX325" s="35"/>
      <c r="VKY325" s="15"/>
      <c r="VLA325" s="13"/>
      <c r="VLB325" s="35"/>
      <c r="VLC325" s="35"/>
      <c r="VLD325" s="15"/>
      <c r="VLF325" s="13"/>
      <c r="VLG325" s="35"/>
      <c r="VLH325" s="35"/>
      <c r="VLI325" s="15"/>
      <c r="VLK325" s="13"/>
      <c r="VLL325" s="35"/>
      <c r="VLM325" s="35"/>
      <c r="VLN325" s="15"/>
      <c r="VLP325" s="13"/>
      <c r="VLQ325" s="35"/>
      <c r="VLR325" s="35"/>
      <c r="VLS325" s="15"/>
      <c r="VLU325" s="13"/>
      <c r="VLV325" s="35"/>
      <c r="VLW325" s="35"/>
      <c r="VLX325" s="15"/>
      <c r="VLZ325" s="13"/>
      <c r="VMA325" s="35"/>
      <c r="VMB325" s="35"/>
      <c r="VMC325" s="15"/>
      <c r="VME325" s="13"/>
      <c r="VMF325" s="35"/>
      <c r="VMG325" s="35"/>
      <c r="VMH325" s="15"/>
      <c r="VMJ325" s="13"/>
      <c r="VMK325" s="35"/>
      <c r="VML325" s="35"/>
      <c r="VMM325" s="15"/>
      <c r="VMO325" s="13"/>
      <c r="VMP325" s="35"/>
      <c r="VMQ325" s="35"/>
      <c r="VMR325" s="15"/>
      <c r="VMT325" s="13"/>
      <c r="VMU325" s="35"/>
      <c r="VMV325" s="35"/>
      <c r="VMW325" s="15"/>
      <c r="VMY325" s="13"/>
      <c r="VMZ325" s="35"/>
      <c r="VNA325" s="35"/>
      <c r="VNB325" s="15"/>
      <c r="VND325" s="13"/>
      <c r="VNE325" s="35"/>
      <c r="VNF325" s="35"/>
      <c r="VNG325" s="15"/>
      <c r="VNI325" s="13"/>
      <c r="VNJ325" s="35"/>
      <c r="VNK325" s="35"/>
      <c r="VNL325" s="15"/>
      <c r="VNN325" s="13"/>
      <c r="VNO325" s="35"/>
      <c r="VNP325" s="35"/>
      <c r="VNQ325" s="15"/>
      <c r="VNS325" s="13"/>
      <c r="VNT325" s="35"/>
      <c r="VNU325" s="35"/>
      <c r="VNV325" s="15"/>
      <c r="VNX325" s="13"/>
      <c r="VNY325" s="35"/>
      <c r="VNZ325" s="35"/>
      <c r="VOA325" s="15"/>
      <c r="VOC325" s="13"/>
      <c r="VOD325" s="35"/>
      <c r="VOE325" s="35"/>
      <c r="VOF325" s="15"/>
      <c r="VOH325" s="13"/>
      <c r="VOI325" s="35"/>
      <c r="VOJ325" s="35"/>
      <c r="VOK325" s="15"/>
      <c r="VOM325" s="13"/>
      <c r="VON325" s="35"/>
      <c r="VOO325" s="35"/>
      <c r="VOP325" s="15"/>
      <c r="VOR325" s="13"/>
      <c r="VOS325" s="35"/>
      <c r="VOT325" s="35"/>
      <c r="VOU325" s="15"/>
      <c r="VOW325" s="13"/>
      <c r="VOX325" s="35"/>
      <c r="VOY325" s="35"/>
      <c r="VOZ325" s="15"/>
      <c r="VPB325" s="13"/>
      <c r="VPC325" s="35"/>
      <c r="VPD325" s="35"/>
      <c r="VPE325" s="15"/>
      <c r="VPG325" s="13"/>
      <c r="VPH325" s="35"/>
      <c r="VPI325" s="35"/>
      <c r="VPJ325" s="15"/>
      <c r="VPL325" s="13"/>
      <c r="VPM325" s="35"/>
      <c r="VPN325" s="35"/>
      <c r="VPO325" s="15"/>
      <c r="VPQ325" s="13"/>
      <c r="VPR325" s="35"/>
      <c r="VPS325" s="35"/>
      <c r="VPT325" s="15"/>
      <c r="VPV325" s="13"/>
      <c r="VPW325" s="35"/>
      <c r="VPX325" s="35"/>
      <c r="VPY325" s="15"/>
      <c r="VQA325" s="13"/>
      <c r="VQB325" s="35"/>
      <c r="VQC325" s="35"/>
      <c r="VQD325" s="15"/>
      <c r="VQF325" s="13"/>
      <c r="VQG325" s="35"/>
      <c r="VQH325" s="35"/>
      <c r="VQI325" s="15"/>
      <c r="VQK325" s="13"/>
      <c r="VQL325" s="35"/>
      <c r="VQM325" s="35"/>
      <c r="VQN325" s="15"/>
      <c r="VQP325" s="13"/>
      <c r="VQQ325" s="35"/>
      <c r="VQR325" s="35"/>
      <c r="VQS325" s="15"/>
      <c r="VQU325" s="13"/>
      <c r="VQV325" s="35"/>
      <c r="VQW325" s="35"/>
      <c r="VQX325" s="15"/>
      <c r="VQZ325" s="13"/>
      <c r="VRA325" s="35"/>
      <c r="VRB325" s="35"/>
      <c r="VRC325" s="15"/>
      <c r="VRE325" s="13"/>
      <c r="VRF325" s="35"/>
      <c r="VRG325" s="35"/>
      <c r="VRH325" s="15"/>
      <c r="VRJ325" s="13"/>
      <c r="VRK325" s="35"/>
      <c r="VRL325" s="35"/>
      <c r="VRM325" s="15"/>
      <c r="VRO325" s="13"/>
      <c r="VRP325" s="35"/>
      <c r="VRQ325" s="35"/>
      <c r="VRR325" s="15"/>
      <c r="VRT325" s="13"/>
      <c r="VRU325" s="35"/>
      <c r="VRV325" s="35"/>
      <c r="VRW325" s="15"/>
      <c r="VRY325" s="13"/>
      <c r="VRZ325" s="35"/>
      <c r="VSA325" s="35"/>
      <c r="VSB325" s="15"/>
      <c r="VSD325" s="13"/>
      <c r="VSE325" s="35"/>
      <c r="VSF325" s="35"/>
      <c r="VSG325" s="15"/>
      <c r="VSI325" s="13"/>
      <c r="VSJ325" s="35"/>
      <c r="VSK325" s="35"/>
      <c r="VSL325" s="15"/>
      <c r="VSN325" s="13"/>
      <c r="VSO325" s="35"/>
      <c r="VSP325" s="35"/>
      <c r="VSQ325" s="15"/>
      <c r="VSS325" s="13"/>
      <c r="VST325" s="35"/>
      <c r="VSU325" s="35"/>
      <c r="VSV325" s="15"/>
      <c r="VSX325" s="13"/>
      <c r="VSY325" s="35"/>
      <c r="VSZ325" s="35"/>
      <c r="VTA325" s="15"/>
      <c r="VTC325" s="13"/>
      <c r="VTD325" s="35"/>
      <c r="VTE325" s="35"/>
      <c r="VTF325" s="15"/>
      <c r="VTH325" s="13"/>
      <c r="VTI325" s="35"/>
      <c r="VTJ325" s="35"/>
      <c r="VTK325" s="15"/>
      <c r="VTM325" s="13"/>
      <c r="VTN325" s="35"/>
      <c r="VTO325" s="35"/>
      <c r="VTP325" s="15"/>
      <c r="VTR325" s="13"/>
      <c r="VTS325" s="35"/>
      <c r="VTT325" s="35"/>
      <c r="VTU325" s="15"/>
      <c r="VTW325" s="13"/>
      <c r="VTX325" s="35"/>
      <c r="VTY325" s="35"/>
      <c r="VTZ325" s="15"/>
      <c r="VUB325" s="13"/>
      <c r="VUC325" s="35"/>
      <c r="VUD325" s="35"/>
      <c r="VUE325" s="15"/>
      <c r="VUG325" s="13"/>
      <c r="VUH325" s="35"/>
      <c r="VUI325" s="35"/>
      <c r="VUJ325" s="15"/>
      <c r="VUL325" s="13"/>
      <c r="VUM325" s="35"/>
      <c r="VUN325" s="35"/>
      <c r="VUO325" s="15"/>
      <c r="VUQ325" s="13"/>
      <c r="VUR325" s="35"/>
      <c r="VUS325" s="35"/>
      <c r="VUT325" s="15"/>
      <c r="VUV325" s="13"/>
      <c r="VUW325" s="35"/>
      <c r="VUX325" s="35"/>
      <c r="VUY325" s="15"/>
      <c r="VVA325" s="13"/>
      <c r="VVB325" s="35"/>
      <c r="VVC325" s="35"/>
      <c r="VVD325" s="15"/>
      <c r="VVF325" s="13"/>
      <c r="VVG325" s="35"/>
      <c r="VVH325" s="35"/>
      <c r="VVI325" s="15"/>
      <c r="VVK325" s="13"/>
      <c r="VVL325" s="35"/>
      <c r="VVM325" s="35"/>
      <c r="VVN325" s="15"/>
      <c r="VVP325" s="13"/>
      <c r="VVQ325" s="35"/>
      <c r="VVR325" s="35"/>
      <c r="VVS325" s="15"/>
      <c r="VVU325" s="13"/>
      <c r="VVV325" s="35"/>
      <c r="VVW325" s="35"/>
      <c r="VVX325" s="15"/>
      <c r="VVZ325" s="13"/>
      <c r="VWA325" s="35"/>
      <c r="VWB325" s="35"/>
      <c r="VWC325" s="15"/>
      <c r="VWE325" s="13"/>
      <c r="VWF325" s="35"/>
      <c r="VWG325" s="35"/>
      <c r="VWH325" s="15"/>
      <c r="VWJ325" s="13"/>
      <c r="VWK325" s="35"/>
      <c r="VWL325" s="35"/>
      <c r="VWM325" s="15"/>
      <c r="VWO325" s="13"/>
      <c r="VWP325" s="35"/>
      <c r="VWQ325" s="35"/>
      <c r="VWR325" s="15"/>
      <c r="VWT325" s="13"/>
      <c r="VWU325" s="35"/>
      <c r="VWV325" s="35"/>
      <c r="VWW325" s="15"/>
      <c r="VWY325" s="13"/>
      <c r="VWZ325" s="35"/>
      <c r="VXA325" s="35"/>
      <c r="VXB325" s="15"/>
      <c r="VXD325" s="13"/>
      <c r="VXE325" s="35"/>
      <c r="VXF325" s="35"/>
      <c r="VXG325" s="15"/>
      <c r="VXI325" s="13"/>
      <c r="VXJ325" s="35"/>
      <c r="VXK325" s="35"/>
      <c r="VXL325" s="15"/>
      <c r="VXN325" s="13"/>
      <c r="VXO325" s="35"/>
      <c r="VXP325" s="35"/>
      <c r="VXQ325" s="15"/>
      <c r="VXS325" s="13"/>
      <c r="VXT325" s="35"/>
      <c r="VXU325" s="35"/>
      <c r="VXV325" s="15"/>
      <c r="VXX325" s="13"/>
      <c r="VXY325" s="35"/>
      <c r="VXZ325" s="35"/>
      <c r="VYA325" s="15"/>
      <c r="VYC325" s="13"/>
      <c r="VYD325" s="35"/>
      <c r="VYE325" s="35"/>
      <c r="VYF325" s="15"/>
      <c r="VYH325" s="13"/>
      <c r="VYI325" s="35"/>
      <c r="VYJ325" s="35"/>
      <c r="VYK325" s="15"/>
      <c r="VYM325" s="13"/>
      <c r="VYN325" s="35"/>
      <c r="VYO325" s="35"/>
      <c r="VYP325" s="15"/>
      <c r="VYR325" s="13"/>
      <c r="VYS325" s="35"/>
      <c r="VYT325" s="35"/>
      <c r="VYU325" s="15"/>
      <c r="VYW325" s="13"/>
      <c r="VYX325" s="35"/>
      <c r="VYY325" s="35"/>
      <c r="VYZ325" s="15"/>
      <c r="VZB325" s="13"/>
      <c r="VZC325" s="35"/>
      <c r="VZD325" s="35"/>
      <c r="VZE325" s="15"/>
      <c r="VZG325" s="13"/>
      <c r="VZH325" s="35"/>
      <c r="VZI325" s="35"/>
      <c r="VZJ325" s="15"/>
      <c r="VZL325" s="13"/>
      <c r="VZM325" s="35"/>
      <c r="VZN325" s="35"/>
      <c r="VZO325" s="15"/>
      <c r="VZQ325" s="13"/>
      <c r="VZR325" s="35"/>
      <c r="VZS325" s="35"/>
      <c r="VZT325" s="15"/>
      <c r="VZV325" s="13"/>
      <c r="VZW325" s="35"/>
      <c r="VZX325" s="35"/>
      <c r="VZY325" s="15"/>
      <c r="WAA325" s="13"/>
      <c r="WAB325" s="35"/>
      <c r="WAC325" s="35"/>
      <c r="WAD325" s="15"/>
      <c r="WAF325" s="13"/>
      <c r="WAG325" s="35"/>
      <c r="WAH325" s="35"/>
      <c r="WAI325" s="15"/>
      <c r="WAK325" s="13"/>
      <c r="WAL325" s="35"/>
      <c r="WAM325" s="35"/>
      <c r="WAN325" s="15"/>
      <c r="WAP325" s="13"/>
      <c r="WAQ325" s="35"/>
      <c r="WAR325" s="35"/>
      <c r="WAS325" s="15"/>
      <c r="WAU325" s="13"/>
      <c r="WAV325" s="35"/>
      <c r="WAW325" s="35"/>
      <c r="WAX325" s="15"/>
      <c r="WAZ325" s="13"/>
      <c r="WBA325" s="35"/>
      <c r="WBB325" s="35"/>
      <c r="WBC325" s="15"/>
      <c r="WBE325" s="13"/>
      <c r="WBF325" s="35"/>
      <c r="WBG325" s="35"/>
      <c r="WBH325" s="15"/>
      <c r="WBJ325" s="13"/>
      <c r="WBK325" s="35"/>
      <c r="WBL325" s="35"/>
      <c r="WBM325" s="15"/>
      <c r="WBO325" s="13"/>
      <c r="WBP325" s="35"/>
      <c r="WBQ325" s="35"/>
      <c r="WBR325" s="15"/>
      <c r="WBT325" s="13"/>
      <c r="WBU325" s="35"/>
      <c r="WBV325" s="35"/>
      <c r="WBW325" s="15"/>
      <c r="WBY325" s="13"/>
      <c r="WBZ325" s="35"/>
      <c r="WCA325" s="35"/>
      <c r="WCB325" s="15"/>
      <c r="WCD325" s="13"/>
      <c r="WCE325" s="35"/>
      <c r="WCF325" s="35"/>
      <c r="WCG325" s="15"/>
      <c r="WCI325" s="13"/>
      <c r="WCJ325" s="35"/>
      <c r="WCK325" s="35"/>
      <c r="WCL325" s="15"/>
      <c r="WCN325" s="13"/>
      <c r="WCO325" s="35"/>
      <c r="WCP325" s="35"/>
      <c r="WCQ325" s="15"/>
      <c r="WCS325" s="13"/>
      <c r="WCT325" s="35"/>
      <c r="WCU325" s="35"/>
      <c r="WCV325" s="15"/>
      <c r="WCX325" s="13"/>
      <c r="WCY325" s="35"/>
      <c r="WCZ325" s="35"/>
      <c r="WDA325" s="15"/>
      <c r="WDC325" s="13"/>
      <c r="WDD325" s="35"/>
      <c r="WDE325" s="35"/>
      <c r="WDF325" s="15"/>
      <c r="WDH325" s="13"/>
      <c r="WDI325" s="35"/>
      <c r="WDJ325" s="35"/>
      <c r="WDK325" s="15"/>
      <c r="WDM325" s="13"/>
      <c r="WDN325" s="35"/>
      <c r="WDO325" s="35"/>
      <c r="WDP325" s="15"/>
      <c r="WDR325" s="13"/>
      <c r="WDS325" s="35"/>
      <c r="WDT325" s="35"/>
      <c r="WDU325" s="15"/>
      <c r="WDW325" s="13"/>
      <c r="WDX325" s="35"/>
      <c r="WDY325" s="35"/>
      <c r="WDZ325" s="15"/>
      <c r="WEB325" s="13"/>
      <c r="WEC325" s="35"/>
      <c r="WED325" s="35"/>
      <c r="WEE325" s="15"/>
      <c r="WEG325" s="13"/>
      <c r="WEH325" s="35"/>
      <c r="WEI325" s="35"/>
      <c r="WEJ325" s="15"/>
      <c r="WEL325" s="13"/>
      <c r="WEM325" s="35"/>
      <c r="WEN325" s="35"/>
      <c r="WEO325" s="15"/>
      <c r="WEQ325" s="13"/>
      <c r="WER325" s="35"/>
      <c r="WES325" s="35"/>
      <c r="WET325" s="15"/>
      <c r="WEV325" s="13"/>
      <c r="WEW325" s="35"/>
      <c r="WEX325" s="35"/>
      <c r="WEY325" s="15"/>
      <c r="WFA325" s="13"/>
      <c r="WFB325" s="35"/>
      <c r="WFC325" s="35"/>
      <c r="WFD325" s="15"/>
      <c r="WFF325" s="13"/>
      <c r="WFG325" s="35"/>
      <c r="WFH325" s="35"/>
      <c r="WFI325" s="15"/>
      <c r="WFK325" s="13"/>
      <c r="WFL325" s="35"/>
      <c r="WFM325" s="35"/>
      <c r="WFN325" s="15"/>
      <c r="WFP325" s="13"/>
      <c r="WFQ325" s="35"/>
      <c r="WFR325" s="35"/>
      <c r="WFS325" s="15"/>
      <c r="WFU325" s="13"/>
      <c r="WFV325" s="35"/>
      <c r="WFW325" s="35"/>
      <c r="WFX325" s="15"/>
      <c r="WFZ325" s="13"/>
      <c r="WGA325" s="35"/>
      <c r="WGB325" s="35"/>
      <c r="WGC325" s="15"/>
      <c r="WGE325" s="13"/>
      <c r="WGF325" s="35"/>
      <c r="WGG325" s="35"/>
      <c r="WGH325" s="15"/>
      <c r="WGJ325" s="13"/>
      <c r="WGK325" s="35"/>
      <c r="WGL325" s="35"/>
      <c r="WGM325" s="15"/>
      <c r="WGO325" s="13"/>
      <c r="WGP325" s="35"/>
      <c r="WGQ325" s="35"/>
      <c r="WGR325" s="15"/>
      <c r="WGT325" s="13"/>
      <c r="WGU325" s="35"/>
      <c r="WGV325" s="35"/>
      <c r="WGW325" s="15"/>
      <c r="WGY325" s="13"/>
      <c r="WGZ325" s="35"/>
      <c r="WHA325" s="35"/>
      <c r="WHB325" s="15"/>
      <c r="WHD325" s="13"/>
      <c r="WHE325" s="35"/>
      <c r="WHF325" s="35"/>
      <c r="WHG325" s="15"/>
      <c r="WHI325" s="13"/>
      <c r="WHJ325" s="35"/>
      <c r="WHK325" s="35"/>
      <c r="WHL325" s="15"/>
      <c r="WHN325" s="13"/>
      <c r="WHO325" s="35"/>
      <c r="WHP325" s="35"/>
      <c r="WHQ325" s="15"/>
      <c r="WHS325" s="13"/>
      <c r="WHT325" s="35"/>
      <c r="WHU325" s="35"/>
      <c r="WHV325" s="15"/>
      <c r="WHX325" s="13"/>
      <c r="WHY325" s="35"/>
      <c r="WHZ325" s="35"/>
      <c r="WIA325" s="15"/>
      <c r="WIC325" s="13"/>
      <c r="WID325" s="35"/>
      <c r="WIE325" s="35"/>
      <c r="WIF325" s="15"/>
      <c r="WIH325" s="13"/>
      <c r="WII325" s="35"/>
      <c r="WIJ325" s="35"/>
      <c r="WIK325" s="15"/>
      <c r="WIM325" s="13"/>
      <c r="WIN325" s="35"/>
      <c r="WIO325" s="35"/>
      <c r="WIP325" s="15"/>
      <c r="WIR325" s="13"/>
      <c r="WIS325" s="35"/>
      <c r="WIT325" s="35"/>
      <c r="WIU325" s="15"/>
      <c r="WIW325" s="13"/>
      <c r="WIX325" s="35"/>
      <c r="WIY325" s="35"/>
      <c r="WIZ325" s="15"/>
      <c r="WJB325" s="13"/>
      <c r="WJC325" s="35"/>
      <c r="WJD325" s="35"/>
      <c r="WJE325" s="15"/>
      <c r="WJG325" s="13"/>
      <c r="WJH325" s="35"/>
      <c r="WJI325" s="35"/>
      <c r="WJJ325" s="15"/>
      <c r="WJL325" s="13"/>
      <c r="WJM325" s="35"/>
      <c r="WJN325" s="35"/>
      <c r="WJO325" s="15"/>
      <c r="WJQ325" s="13"/>
      <c r="WJR325" s="35"/>
      <c r="WJS325" s="35"/>
      <c r="WJT325" s="15"/>
      <c r="WJV325" s="13"/>
      <c r="WJW325" s="35"/>
      <c r="WJX325" s="35"/>
      <c r="WJY325" s="15"/>
      <c r="WKA325" s="13"/>
      <c r="WKB325" s="35"/>
      <c r="WKC325" s="35"/>
      <c r="WKD325" s="15"/>
      <c r="WKF325" s="13"/>
      <c r="WKG325" s="35"/>
      <c r="WKH325" s="35"/>
      <c r="WKI325" s="15"/>
      <c r="WKK325" s="13"/>
      <c r="WKL325" s="35"/>
      <c r="WKM325" s="35"/>
      <c r="WKN325" s="15"/>
      <c r="WKP325" s="13"/>
      <c r="WKQ325" s="35"/>
      <c r="WKR325" s="35"/>
      <c r="WKS325" s="15"/>
      <c r="WKU325" s="13"/>
      <c r="WKV325" s="35"/>
      <c r="WKW325" s="35"/>
      <c r="WKX325" s="15"/>
      <c r="WKZ325" s="13"/>
      <c r="WLA325" s="35"/>
      <c r="WLB325" s="35"/>
      <c r="WLC325" s="15"/>
      <c r="WLE325" s="13"/>
      <c r="WLF325" s="35"/>
      <c r="WLG325" s="35"/>
      <c r="WLH325" s="15"/>
      <c r="WLJ325" s="13"/>
      <c r="WLK325" s="35"/>
      <c r="WLL325" s="35"/>
      <c r="WLM325" s="15"/>
      <c r="WLO325" s="13"/>
      <c r="WLP325" s="35"/>
      <c r="WLQ325" s="35"/>
      <c r="WLR325" s="15"/>
      <c r="WLT325" s="13"/>
      <c r="WLU325" s="35"/>
      <c r="WLV325" s="35"/>
      <c r="WLW325" s="15"/>
      <c r="WLY325" s="13"/>
      <c r="WLZ325" s="35"/>
      <c r="WMA325" s="35"/>
      <c r="WMB325" s="15"/>
      <c r="WMD325" s="13"/>
      <c r="WME325" s="35"/>
      <c r="WMF325" s="35"/>
      <c r="WMG325" s="15"/>
      <c r="WMI325" s="13"/>
      <c r="WMJ325" s="35"/>
      <c r="WMK325" s="35"/>
      <c r="WML325" s="15"/>
      <c r="WMN325" s="13"/>
      <c r="WMO325" s="35"/>
      <c r="WMP325" s="35"/>
      <c r="WMQ325" s="15"/>
      <c r="WMS325" s="13"/>
      <c r="WMT325" s="35"/>
      <c r="WMU325" s="35"/>
      <c r="WMV325" s="15"/>
      <c r="WMX325" s="13"/>
      <c r="WMY325" s="35"/>
      <c r="WMZ325" s="35"/>
      <c r="WNA325" s="15"/>
      <c r="WNC325" s="13"/>
      <c r="WND325" s="35"/>
      <c r="WNE325" s="35"/>
      <c r="WNF325" s="15"/>
      <c r="WNH325" s="13"/>
      <c r="WNI325" s="35"/>
      <c r="WNJ325" s="35"/>
      <c r="WNK325" s="15"/>
      <c r="WNM325" s="13"/>
      <c r="WNN325" s="35"/>
      <c r="WNO325" s="35"/>
      <c r="WNP325" s="15"/>
      <c r="WNR325" s="13"/>
      <c r="WNS325" s="35"/>
      <c r="WNT325" s="35"/>
      <c r="WNU325" s="15"/>
      <c r="WNW325" s="13"/>
      <c r="WNX325" s="35"/>
      <c r="WNY325" s="35"/>
      <c r="WNZ325" s="15"/>
      <c r="WOB325" s="13"/>
      <c r="WOC325" s="35"/>
      <c r="WOD325" s="35"/>
      <c r="WOE325" s="15"/>
      <c r="WOG325" s="13"/>
      <c r="WOH325" s="35"/>
      <c r="WOI325" s="35"/>
      <c r="WOJ325" s="15"/>
      <c r="WOL325" s="13"/>
      <c r="WOM325" s="35"/>
      <c r="WON325" s="35"/>
      <c r="WOO325" s="15"/>
      <c r="WOQ325" s="13"/>
      <c r="WOR325" s="35"/>
      <c r="WOS325" s="35"/>
      <c r="WOT325" s="15"/>
      <c r="WOV325" s="13"/>
      <c r="WOW325" s="35"/>
      <c r="WOX325" s="35"/>
      <c r="WOY325" s="15"/>
      <c r="WPA325" s="13"/>
      <c r="WPB325" s="35"/>
      <c r="WPC325" s="35"/>
      <c r="WPD325" s="15"/>
      <c r="WPF325" s="13"/>
      <c r="WPG325" s="35"/>
      <c r="WPH325" s="35"/>
      <c r="WPI325" s="15"/>
      <c r="WPK325" s="13"/>
      <c r="WPL325" s="35"/>
      <c r="WPM325" s="35"/>
      <c r="WPN325" s="15"/>
      <c r="WPP325" s="13"/>
      <c r="WPQ325" s="35"/>
      <c r="WPR325" s="35"/>
      <c r="WPS325" s="15"/>
      <c r="WPU325" s="13"/>
      <c r="WPV325" s="35"/>
      <c r="WPW325" s="35"/>
      <c r="WPX325" s="15"/>
      <c r="WPZ325" s="13"/>
      <c r="WQA325" s="35"/>
      <c r="WQB325" s="35"/>
      <c r="WQC325" s="15"/>
      <c r="WQE325" s="13"/>
      <c r="WQF325" s="35"/>
      <c r="WQG325" s="35"/>
      <c r="WQH325" s="15"/>
      <c r="WQJ325" s="13"/>
      <c r="WQK325" s="35"/>
      <c r="WQL325" s="35"/>
      <c r="WQM325" s="15"/>
      <c r="WQO325" s="13"/>
      <c r="WQP325" s="35"/>
      <c r="WQQ325" s="35"/>
      <c r="WQR325" s="15"/>
      <c r="WQT325" s="13"/>
      <c r="WQU325" s="35"/>
      <c r="WQV325" s="35"/>
      <c r="WQW325" s="15"/>
      <c r="WQY325" s="13"/>
      <c r="WQZ325" s="35"/>
      <c r="WRA325" s="35"/>
      <c r="WRB325" s="15"/>
      <c r="WRD325" s="13"/>
      <c r="WRE325" s="35"/>
      <c r="WRF325" s="35"/>
      <c r="WRG325" s="15"/>
      <c r="WRI325" s="13"/>
      <c r="WRJ325" s="35"/>
      <c r="WRK325" s="35"/>
      <c r="WRL325" s="15"/>
      <c r="WRN325" s="13"/>
      <c r="WRO325" s="35"/>
      <c r="WRP325" s="35"/>
      <c r="WRQ325" s="15"/>
      <c r="WRS325" s="13"/>
      <c r="WRT325" s="35"/>
      <c r="WRU325" s="35"/>
      <c r="WRV325" s="15"/>
      <c r="WRX325" s="13"/>
      <c r="WRY325" s="35"/>
      <c r="WRZ325" s="35"/>
      <c r="WSA325" s="15"/>
      <c r="WSC325" s="13"/>
      <c r="WSD325" s="35"/>
      <c r="WSE325" s="35"/>
      <c r="WSF325" s="15"/>
      <c r="WSH325" s="13"/>
      <c r="WSI325" s="35"/>
      <c r="WSJ325" s="35"/>
      <c r="WSK325" s="15"/>
      <c r="WSM325" s="13"/>
      <c r="WSN325" s="35"/>
      <c r="WSO325" s="35"/>
      <c r="WSP325" s="15"/>
      <c r="WSR325" s="13"/>
      <c r="WSS325" s="35"/>
      <c r="WST325" s="35"/>
      <c r="WSU325" s="15"/>
      <c r="WSW325" s="13"/>
      <c r="WSX325" s="35"/>
      <c r="WSY325" s="35"/>
      <c r="WSZ325" s="15"/>
      <c r="WTB325" s="13"/>
      <c r="WTC325" s="35"/>
      <c r="WTD325" s="35"/>
      <c r="WTE325" s="15"/>
      <c r="WTG325" s="13"/>
      <c r="WTH325" s="35"/>
      <c r="WTI325" s="35"/>
      <c r="WTJ325" s="15"/>
      <c r="WTL325" s="13"/>
      <c r="WTM325" s="35"/>
      <c r="WTN325" s="35"/>
      <c r="WTO325" s="15"/>
      <c r="WTQ325" s="13"/>
      <c r="WTR325" s="35"/>
      <c r="WTS325" s="35"/>
      <c r="WTT325" s="15"/>
      <c r="WTV325" s="13"/>
      <c r="WTW325" s="35"/>
      <c r="WTX325" s="35"/>
      <c r="WTY325" s="15"/>
      <c r="WUA325" s="13"/>
      <c r="WUB325" s="35"/>
      <c r="WUC325" s="35"/>
      <c r="WUD325" s="15"/>
      <c r="WUF325" s="13"/>
      <c r="WUG325" s="35"/>
      <c r="WUH325" s="35"/>
      <c r="WUI325" s="15"/>
      <c r="WUK325" s="13"/>
      <c r="WUL325" s="35"/>
      <c r="WUM325" s="35"/>
      <c r="WUN325" s="15"/>
      <c r="WUP325" s="13"/>
      <c r="WUQ325" s="35"/>
      <c r="WUR325" s="35"/>
      <c r="WUS325" s="15"/>
      <c r="WUU325" s="13"/>
      <c r="WUV325" s="35"/>
      <c r="WUW325" s="35"/>
      <c r="WUX325" s="15"/>
      <c r="WUZ325" s="13"/>
      <c r="WVA325" s="35"/>
      <c r="WVB325" s="35"/>
      <c r="WVC325" s="15"/>
      <c r="WVE325" s="13"/>
      <c r="WVF325" s="35"/>
      <c r="WVG325" s="35"/>
      <c r="WVH325" s="15"/>
      <c r="WVJ325" s="13"/>
      <c r="WVK325" s="35"/>
      <c r="WVL325" s="35"/>
      <c r="WVM325" s="15"/>
      <c r="WVO325" s="13"/>
      <c r="WVP325" s="35"/>
      <c r="WVQ325" s="35"/>
      <c r="WVR325" s="15"/>
      <c r="WVT325" s="13"/>
      <c r="WVU325" s="35"/>
      <c r="WVV325" s="35"/>
      <c r="WVW325" s="15"/>
      <c r="WVY325" s="13"/>
      <c r="WVZ325" s="35"/>
      <c r="WWA325" s="35"/>
      <c r="WWB325" s="15"/>
      <c r="WWD325" s="13"/>
      <c r="WWE325" s="35"/>
      <c r="WWF325" s="35"/>
      <c r="WWG325" s="15"/>
      <c r="WWI325" s="13"/>
      <c r="WWJ325" s="35"/>
      <c r="WWK325" s="35"/>
      <c r="WWL325" s="15"/>
      <c r="WWN325" s="13"/>
      <c r="WWO325" s="35"/>
      <c r="WWP325" s="35"/>
      <c r="WWQ325" s="15"/>
      <c r="WWS325" s="13"/>
      <c r="WWT325" s="35"/>
      <c r="WWU325" s="35"/>
      <c r="WWV325" s="15"/>
      <c r="WWX325" s="13"/>
      <c r="WWY325" s="35"/>
      <c r="WWZ325" s="35"/>
      <c r="WXA325" s="15"/>
      <c r="WXC325" s="13"/>
      <c r="WXD325" s="35"/>
      <c r="WXE325" s="35"/>
      <c r="WXF325" s="15"/>
      <c r="WXH325" s="13"/>
      <c r="WXI325" s="35"/>
      <c r="WXJ325" s="35"/>
      <c r="WXK325" s="15"/>
      <c r="WXM325" s="13"/>
      <c r="WXN325" s="35"/>
      <c r="WXO325" s="35"/>
      <c r="WXP325" s="15"/>
      <c r="WXR325" s="13"/>
      <c r="WXS325" s="35"/>
      <c r="WXT325" s="35"/>
      <c r="WXU325" s="15"/>
      <c r="WXW325" s="13"/>
      <c r="WXX325" s="35"/>
      <c r="WXY325" s="35"/>
      <c r="WXZ325" s="15"/>
      <c r="WYB325" s="13"/>
      <c r="WYC325" s="35"/>
      <c r="WYD325" s="35"/>
      <c r="WYE325" s="15"/>
      <c r="WYG325" s="13"/>
      <c r="WYH325" s="35"/>
      <c r="WYI325" s="35"/>
      <c r="WYJ325" s="15"/>
      <c r="WYL325" s="13"/>
      <c r="WYM325" s="35"/>
      <c r="WYN325" s="35"/>
      <c r="WYO325" s="15"/>
      <c r="WYQ325" s="13"/>
      <c r="WYR325" s="35"/>
      <c r="WYS325" s="35"/>
      <c r="WYT325" s="15"/>
      <c r="WYV325" s="13"/>
      <c r="WYW325" s="35"/>
      <c r="WYX325" s="35"/>
      <c r="WYY325" s="15"/>
      <c r="WZA325" s="13"/>
      <c r="WZB325" s="35"/>
      <c r="WZC325" s="35"/>
      <c r="WZD325" s="15"/>
      <c r="WZF325" s="13"/>
      <c r="WZG325" s="35"/>
      <c r="WZH325" s="35"/>
      <c r="WZI325" s="15"/>
      <c r="WZK325" s="13"/>
      <c r="WZL325" s="35"/>
      <c r="WZM325" s="35"/>
      <c r="WZN325" s="15"/>
      <c r="WZP325" s="13"/>
      <c r="WZQ325" s="35"/>
      <c r="WZR325" s="35"/>
      <c r="WZS325" s="15"/>
      <c r="WZU325" s="13"/>
      <c r="WZV325" s="35"/>
      <c r="WZW325" s="35"/>
      <c r="WZX325" s="15"/>
      <c r="WZZ325" s="13"/>
      <c r="XAA325" s="35"/>
      <c r="XAB325" s="35"/>
      <c r="XAC325" s="15"/>
      <c r="XAE325" s="13"/>
      <c r="XAF325" s="35"/>
      <c r="XAG325" s="35"/>
      <c r="XAH325" s="15"/>
      <c r="XAJ325" s="13"/>
      <c r="XAK325" s="35"/>
      <c r="XAL325" s="35"/>
      <c r="XAM325" s="15"/>
      <c r="XAO325" s="13"/>
      <c r="XAP325" s="35"/>
      <c r="XAQ325" s="35"/>
      <c r="XAR325" s="15"/>
      <c r="XAT325" s="13"/>
      <c r="XAU325" s="35"/>
      <c r="XAV325" s="35"/>
      <c r="XAW325" s="15"/>
      <c r="XAY325" s="13"/>
      <c r="XAZ325" s="35"/>
      <c r="XBA325" s="35"/>
      <c r="XBB325" s="15"/>
      <c r="XBD325" s="13"/>
      <c r="XBE325" s="35"/>
      <c r="XBF325" s="35"/>
      <c r="XBG325" s="15"/>
      <c r="XBI325" s="13"/>
      <c r="XBJ325" s="35"/>
      <c r="XBK325" s="35"/>
      <c r="XBL325" s="15"/>
      <c r="XBN325" s="13"/>
      <c r="XBO325" s="35"/>
      <c r="XBP325" s="35"/>
      <c r="XBQ325" s="15"/>
      <c r="XBS325" s="13"/>
      <c r="XBT325" s="35"/>
      <c r="XBU325" s="35"/>
      <c r="XBV325" s="15"/>
      <c r="XBX325" s="13"/>
      <c r="XBY325" s="35"/>
      <c r="XBZ325" s="35"/>
      <c r="XCA325" s="15"/>
      <c r="XCC325" s="13"/>
      <c r="XCD325" s="35"/>
      <c r="XCE325" s="35"/>
      <c r="XCF325" s="15"/>
      <c r="XCH325" s="13"/>
      <c r="XCI325" s="35"/>
      <c r="XCJ325" s="35"/>
      <c r="XCK325" s="15"/>
      <c r="XCM325" s="13"/>
      <c r="XCN325" s="35"/>
      <c r="XCO325" s="35"/>
      <c r="XCP325" s="15"/>
      <c r="XCR325" s="13"/>
      <c r="XCS325" s="35"/>
      <c r="XCT325" s="35"/>
      <c r="XCU325" s="15"/>
      <c r="XCW325" s="13"/>
      <c r="XCX325" s="35"/>
      <c r="XCY325" s="35"/>
      <c r="XCZ325" s="15"/>
      <c r="XDB325" s="13"/>
      <c r="XDC325" s="35"/>
      <c r="XDD325" s="35"/>
      <c r="XDE325" s="15"/>
      <c r="XDG325" s="13"/>
      <c r="XDH325" s="35"/>
      <c r="XDI325" s="35"/>
      <c r="XDJ325" s="15"/>
      <c r="XDL325" s="13"/>
      <c r="XDM325" s="35"/>
      <c r="XDN325" s="35"/>
      <c r="XDO325" s="15"/>
      <c r="XDQ325" s="13"/>
      <c r="XDR325" s="35"/>
      <c r="XDS325" s="35"/>
      <c r="XDT325" s="15"/>
      <c r="XDV325" s="13"/>
      <c r="XDW325" s="35"/>
      <c r="XDX325" s="35"/>
      <c r="XDY325" s="15"/>
      <c r="XEA325" s="13"/>
      <c r="XEB325" s="35"/>
      <c r="XEC325" s="35"/>
      <c r="XED325" s="15"/>
      <c r="XEF325" s="13"/>
      <c r="XEG325" s="35"/>
      <c r="XEH325" s="35"/>
      <c r="XEI325" s="15"/>
      <c r="XEK325" s="13"/>
      <c r="XEL325" s="35"/>
      <c r="XEM325" s="35"/>
      <c r="XEN325" s="15"/>
      <c r="XEP325" s="13"/>
      <c r="XEQ325" s="35"/>
      <c r="XER325" s="35"/>
      <c r="XES325" s="15"/>
      <c r="XEU325" s="13"/>
      <c r="XEV325" s="35"/>
      <c r="XEW325" s="35"/>
      <c r="XEX325" s="15"/>
      <c r="XEZ325" s="13"/>
      <c r="XFA325" s="35"/>
      <c r="XFB325" s="35"/>
      <c r="XFC325" s="15"/>
    </row>
    <row r="326" spans="1:1023 1025:2048 2050:6143 6145:7168 7170:11263 11265:12288 12290:16383" x14ac:dyDescent="0.3">
      <c r="A326" s="35">
        <v>46134</v>
      </c>
      <c r="B326" s="35" t="s">
        <v>1072</v>
      </c>
      <c r="C326" s="15" t="s">
        <v>1492</v>
      </c>
      <c r="D326" s="1" t="s">
        <v>701</v>
      </c>
      <c r="E326" s="13">
        <v>46353</v>
      </c>
      <c r="F326" s="53">
        <v>219</v>
      </c>
      <c r="G326" s="19">
        <v>-1179.105638</v>
      </c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6"/>
      <c r="DP326" s="36"/>
      <c r="DQ326" s="36"/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6"/>
      <c r="EG326" s="36"/>
      <c r="EH326" s="36"/>
      <c r="EI326" s="36"/>
      <c r="EJ326" s="36"/>
      <c r="EK326" s="36"/>
      <c r="EL326" s="36"/>
      <c r="EM326" s="36"/>
      <c r="EN326" s="36"/>
      <c r="EO326" s="36"/>
      <c r="EP326" s="36"/>
      <c r="EQ326" s="36"/>
      <c r="ER326" s="36"/>
      <c r="ES326" s="36"/>
      <c r="ET326" s="36"/>
      <c r="EU326" s="36"/>
      <c r="EV326" s="36"/>
      <c r="EW326" s="36"/>
      <c r="EX326" s="36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  <c r="FK326" s="36"/>
      <c r="FL326" s="36"/>
      <c r="FM326" s="36"/>
      <c r="FN326" s="36"/>
      <c r="FO326" s="36"/>
      <c r="FP326" s="36"/>
      <c r="FQ326" s="36"/>
      <c r="FR326" s="36"/>
      <c r="FS326" s="36"/>
      <c r="FT326" s="36"/>
      <c r="FU326" s="36"/>
      <c r="FV326" s="36"/>
      <c r="FW326" s="36"/>
      <c r="FX326" s="36"/>
      <c r="FY326" s="36"/>
      <c r="FZ326" s="36"/>
      <c r="GA326" s="36"/>
      <c r="GB326" s="36"/>
      <c r="GC326" s="36"/>
      <c r="GD326" s="36"/>
      <c r="GE326" s="36"/>
      <c r="GF326" s="36"/>
      <c r="GG326" s="36"/>
      <c r="GH326" s="36"/>
      <c r="GI326" s="36"/>
      <c r="GJ326" s="36"/>
      <c r="GK326" s="36"/>
      <c r="GL326" s="36"/>
      <c r="GM326" s="36"/>
      <c r="GN326" s="36"/>
      <c r="GO326" s="36"/>
      <c r="GP326" s="36"/>
      <c r="GQ326" s="36"/>
      <c r="GR326" s="36"/>
      <c r="GS326" s="36"/>
      <c r="GT326" s="36"/>
      <c r="GU326" s="36"/>
      <c r="GV326" s="36"/>
      <c r="GW326" s="36"/>
      <c r="GX326" s="36"/>
      <c r="GY326" s="36"/>
      <c r="GZ326" s="36"/>
      <c r="HA326" s="36"/>
      <c r="HB326" s="36"/>
      <c r="HC326" s="36"/>
      <c r="HD326" s="36"/>
      <c r="HE326" s="36"/>
      <c r="HF326" s="36"/>
      <c r="HG326" s="36"/>
      <c r="HH326" s="36"/>
      <c r="HI326" s="36"/>
      <c r="HJ326" s="36"/>
      <c r="HK326" s="36"/>
      <c r="HL326" s="36"/>
      <c r="HM326" s="36"/>
      <c r="HN326" s="36"/>
      <c r="HO326" s="36"/>
      <c r="HP326" s="36"/>
      <c r="HQ326" s="36"/>
      <c r="HR326" s="36"/>
      <c r="HS326" s="36"/>
      <c r="HT326" s="36"/>
      <c r="HU326" s="36"/>
      <c r="HV326" s="36"/>
      <c r="HW326" s="36"/>
      <c r="HX326" s="36"/>
      <c r="HY326" s="36"/>
      <c r="HZ326" s="36"/>
      <c r="IA326" s="36"/>
      <c r="IB326" s="36"/>
      <c r="IC326" s="36"/>
      <c r="ID326" s="36"/>
      <c r="IE326" s="36"/>
      <c r="IF326" s="36"/>
      <c r="IG326" s="36"/>
      <c r="IH326" s="36"/>
      <c r="II326" s="36"/>
      <c r="IJ326" s="36"/>
      <c r="IK326" s="36"/>
      <c r="IL326" s="36"/>
      <c r="IM326" s="36"/>
      <c r="IN326" s="36"/>
      <c r="IO326" s="36"/>
      <c r="IP326" s="36"/>
      <c r="IQ326" s="36"/>
      <c r="IR326" s="36"/>
      <c r="IS326" s="36"/>
      <c r="IT326" s="36"/>
      <c r="IU326" s="36"/>
      <c r="IV326" s="36"/>
      <c r="IW326" s="36"/>
      <c r="IX326" s="36"/>
      <c r="IY326" s="36"/>
      <c r="IZ326" s="36"/>
      <c r="JA326" s="36"/>
      <c r="JB326" s="36"/>
      <c r="JC326" s="36"/>
      <c r="JD326" s="36"/>
      <c r="JE326" s="36"/>
      <c r="JF326" s="36"/>
      <c r="JG326" s="36"/>
      <c r="JH326" s="36"/>
      <c r="JI326" s="36"/>
      <c r="JJ326" s="36"/>
      <c r="JK326" s="36"/>
      <c r="JL326" s="36"/>
      <c r="JM326" s="36"/>
      <c r="JN326" s="36"/>
      <c r="JO326" s="36"/>
      <c r="JP326" s="36"/>
      <c r="JQ326" s="36"/>
      <c r="JR326" s="36"/>
      <c r="JS326" s="36"/>
      <c r="JT326" s="36"/>
      <c r="JU326" s="36"/>
      <c r="JV326" s="36"/>
      <c r="JW326" s="36"/>
      <c r="JX326" s="36"/>
      <c r="JY326" s="36"/>
      <c r="JZ326" s="36"/>
      <c r="KA326" s="36"/>
      <c r="KB326" s="36"/>
      <c r="KC326" s="36"/>
      <c r="KD326" s="36"/>
      <c r="KE326" s="36"/>
      <c r="KF326" s="36"/>
      <c r="KG326" s="36"/>
      <c r="KH326" s="36"/>
      <c r="KI326" s="36"/>
      <c r="KJ326" s="36"/>
      <c r="KK326" s="36"/>
      <c r="KL326" s="36"/>
      <c r="KM326" s="36"/>
      <c r="KN326" s="36"/>
      <c r="KO326" s="36"/>
      <c r="KP326" s="36"/>
      <c r="KQ326" s="36"/>
      <c r="KR326" s="36"/>
      <c r="KS326" s="36"/>
      <c r="KT326" s="36"/>
      <c r="KU326" s="36"/>
      <c r="KV326" s="36"/>
      <c r="KW326" s="36"/>
      <c r="KX326" s="36"/>
      <c r="KY326" s="36"/>
      <c r="KZ326" s="36"/>
      <c r="LA326" s="36"/>
      <c r="LB326" s="36"/>
      <c r="LC326" s="36"/>
      <c r="LD326" s="36"/>
      <c r="LE326" s="36"/>
      <c r="LF326" s="36"/>
      <c r="LG326" s="36"/>
      <c r="LH326" s="36"/>
      <c r="LI326" s="36"/>
      <c r="LJ326" s="36"/>
      <c r="LK326" s="36"/>
      <c r="LL326" s="36"/>
      <c r="LM326" s="36"/>
      <c r="LN326" s="36"/>
      <c r="LO326" s="36"/>
      <c r="LP326" s="36"/>
      <c r="LQ326" s="36"/>
      <c r="LR326" s="36"/>
      <c r="LS326" s="36"/>
      <c r="LT326" s="36"/>
      <c r="LU326" s="36"/>
      <c r="LV326" s="36"/>
      <c r="LW326" s="36"/>
      <c r="LX326" s="36"/>
      <c r="LY326" s="36"/>
      <c r="LZ326" s="36"/>
      <c r="MA326" s="36"/>
      <c r="MB326" s="36"/>
      <c r="MC326" s="36"/>
      <c r="MD326" s="36"/>
      <c r="ME326" s="36"/>
      <c r="MF326" s="36"/>
      <c r="MG326" s="36"/>
      <c r="MH326" s="36"/>
      <c r="MI326" s="36"/>
      <c r="MJ326" s="36"/>
      <c r="MK326" s="36"/>
      <c r="ML326" s="36"/>
      <c r="MM326" s="36"/>
      <c r="MN326" s="36"/>
      <c r="MO326" s="36"/>
      <c r="MP326" s="36"/>
      <c r="MQ326" s="36"/>
      <c r="MR326" s="36"/>
      <c r="MS326" s="36"/>
      <c r="MT326" s="36"/>
      <c r="MU326" s="36"/>
      <c r="MV326" s="36"/>
      <c r="MW326" s="36"/>
      <c r="MX326" s="36"/>
      <c r="MY326" s="36"/>
      <c r="MZ326" s="36"/>
      <c r="NA326" s="36"/>
      <c r="NB326" s="36"/>
      <c r="NC326" s="36"/>
      <c r="ND326" s="36"/>
      <c r="NE326" s="36"/>
      <c r="NF326" s="36"/>
      <c r="NG326" s="36"/>
      <c r="NH326" s="36"/>
      <c r="NI326" s="36"/>
      <c r="NJ326" s="36"/>
      <c r="NK326" s="36"/>
      <c r="NL326" s="36"/>
      <c r="NM326" s="36"/>
      <c r="NN326" s="36"/>
      <c r="NO326" s="36"/>
      <c r="NP326" s="36"/>
      <c r="NQ326" s="36"/>
      <c r="NR326" s="36"/>
      <c r="NS326" s="36"/>
      <c r="NT326" s="36"/>
      <c r="NU326" s="36"/>
      <c r="NV326" s="36"/>
      <c r="NW326" s="36"/>
      <c r="NX326" s="36"/>
      <c r="NY326" s="36"/>
      <c r="NZ326" s="36"/>
      <c r="OA326" s="36"/>
      <c r="OB326" s="36"/>
      <c r="OC326" s="36"/>
      <c r="OD326" s="36"/>
      <c r="OE326" s="36"/>
      <c r="OF326" s="36"/>
      <c r="OG326" s="36"/>
      <c r="OH326" s="36"/>
      <c r="OI326" s="36"/>
      <c r="OJ326" s="36"/>
      <c r="OK326" s="36"/>
      <c r="OL326" s="36"/>
      <c r="OM326" s="36"/>
      <c r="ON326" s="36"/>
      <c r="OO326" s="36"/>
      <c r="OP326" s="36"/>
      <c r="OQ326" s="36"/>
      <c r="OR326" s="36"/>
      <c r="OS326" s="36"/>
      <c r="OT326" s="36"/>
      <c r="OU326" s="36"/>
      <c r="OV326" s="36"/>
      <c r="OW326" s="36"/>
      <c r="OX326" s="36"/>
      <c r="OY326" s="36"/>
      <c r="OZ326" s="36"/>
      <c r="PA326" s="36"/>
      <c r="PB326" s="36"/>
      <c r="PC326" s="36"/>
      <c r="PD326" s="36"/>
      <c r="PE326" s="36"/>
      <c r="PF326" s="36"/>
      <c r="PG326" s="36"/>
      <c r="PH326" s="36"/>
      <c r="PI326" s="36"/>
      <c r="PJ326" s="36"/>
      <c r="PK326" s="36"/>
      <c r="PL326" s="36"/>
      <c r="PM326" s="36"/>
      <c r="PN326" s="36"/>
      <c r="PO326" s="36"/>
      <c r="PP326" s="36"/>
      <c r="PQ326" s="36"/>
      <c r="PR326" s="36"/>
      <c r="PS326" s="36"/>
      <c r="PT326" s="36"/>
      <c r="PU326" s="36"/>
      <c r="PV326" s="36"/>
      <c r="PW326" s="36"/>
      <c r="PX326" s="36"/>
      <c r="PY326" s="36"/>
      <c r="PZ326" s="36"/>
      <c r="QA326" s="36"/>
      <c r="QB326" s="36"/>
      <c r="QC326" s="36"/>
      <c r="QD326" s="36"/>
      <c r="QE326" s="36"/>
      <c r="QF326" s="36"/>
      <c r="QG326" s="36"/>
      <c r="QH326" s="36"/>
      <c r="QI326" s="36"/>
      <c r="QJ326" s="36"/>
      <c r="QK326" s="36"/>
      <c r="QL326" s="36"/>
      <c r="QM326" s="36"/>
      <c r="QN326" s="36"/>
      <c r="QO326" s="36"/>
      <c r="QP326" s="36"/>
      <c r="QQ326" s="36"/>
      <c r="QR326" s="36"/>
      <c r="QS326" s="36"/>
      <c r="QT326" s="36"/>
      <c r="QU326" s="36"/>
      <c r="QV326" s="36"/>
      <c r="QW326" s="36"/>
      <c r="QX326" s="36"/>
      <c r="QY326" s="36"/>
      <c r="QZ326" s="36"/>
      <c r="RA326" s="36"/>
      <c r="RB326" s="36"/>
      <c r="RC326" s="36"/>
      <c r="RD326" s="36"/>
      <c r="RE326" s="36"/>
      <c r="RF326" s="36"/>
      <c r="RG326" s="36"/>
      <c r="RH326" s="36"/>
      <c r="RI326" s="36"/>
      <c r="RJ326" s="36"/>
      <c r="RK326" s="36"/>
      <c r="RL326" s="36"/>
      <c r="RM326" s="36"/>
      <c r="RN326" s="36"/>
      <c r="RO326" s="36"/>
      <c r="RP326" s="36"/>
      <c r="RQ326" s="36"/>
      <c r="RR326" s="36"/>
      <c r="RS326" s="36"/>
      <c r="RT326" s="36"/>
      <c r="RU326" s="36"/>
      <c r="RV326" s="36"/>
      <c r="RW326" s="36"/>
      <c r="RX326" s="36"/>
      <c r="RY326" s="36"/>
      <c r="RZ326" s="36"/>
      <c r="SA326" s="36"/>
      <c r="SB326" s="36"/>
      <c r="SC326" s="36"/>
      <c r="SD326" s="36"/>
      <c r="SE326" s="36"/>
      <c r="SF326" s="36"/>
      <c r="SG326" s="36"/>
      <c r="SH326" s="36"/>
      <c r="SI326" s="36"/>
      <c r="SJ326" s="36"/>
      <c r="SK326" s="36"/>
      <c r="SL326" s="36"/>
      <c r="SM326" s="36"/>
      <c r="SN326" s="36"/>
      <c r="SO326" s="36"/>
      <c r="SP326" s="36"/>
      <c r="SQ326" s="36"/>
      <c r="SR326" s="36"/>
      <c r="SS326" s="36"/>
      <c r="ST326" s="36"/>
      <c r="SU326" s="36"/>
      <c r="SV326" s="36"/>
      <c r="SW326" s="36"/>
      <c r="SX326" s="36"/>
      <c r="SY326" s="36"/>
      <c r="SZ326" s="36"/>
      <c r="TA326" s="36"/>
      <c r="TB326" s="36"/>
      <c r="TC326" s="36"/>
      <c r="TD326" s="36"/>
      <c r="TE326" s="36"/>
      <c r="TF326" s="36"/>
      <c r="TG326" s="36"/>
      <c r="TH326" s="36"/>
      <c r="TI326" s="36"/>
      <c r="TJ326" s="36"/>
      <c r="TK326" s="36"/>
      <c r="TL326" s="36"/>
      <c r="TM326" s="36"/>
      <c r="TN326" s="36"/>
      <c r="TO326" s="36"/>
      <c r="TP326" s="36"/>
      <c r="TQ326" s="36"/>
      <c r="TR326" s="36"/>
      <c r="TS326" s="36"/>
      <c r="TT326" s="36"/>
      <c r="TU326" s="36"/>
      <c r="TV326" s="36"/>
      <c r="TW326" s="36"/>
      <c r="TX326" s="36"/>
      <c r="TY326" s="36"/>
      <c r="TZ326" s="36"/>
      <c r="UA326" s="36"/>
      <c r="UB326" s="36"/>
      <c r="UC326" s="36"/>
      <c r="UD326" s="36"/>
      <c r="UE326" s="36"/>
      <c r="UF326" s="36"/>
      <c r="UG326" s="36"/>
      <c r="UH326" s="36"/>
      <c r="UI326" s="36"/>
      <c r="UJ326" s="36"/>
      <c r="UK326" s="36"/>
      <c r="UL326" s="36"/>
      <c r="UM326" s="36"/>
      <c r="UN326" s="36"/>
      <c r="UO326" s="36"/>
      <c r="UP326" s="36"/>
      <c r="UQ326" s="36"/>
      <c r="UR326" s="36"/>
      <c r="US326" s="36"/>
      <c r="UT326" s="36"/>
      <c r="UU326" s="36"/>
      <c r="UV326" s="36"/>
      <c r="UW326" s="36"/>
      <c r="UX326" s="36"/>
      <c r="UY326" s="36"/>
      <c r="UZ326" s="36"/>
      <c r="VA326" s="36"/>
      <c r="VB326" s="36"/>
      <c r="VC326" s="36"/>
      <c r="VD326" s="36"/>
      <c r="VE326" s="36"/>
      <c r="VF326" s="36"/>
      <c r="VG326" s="36"/>
      <c r="VH326" s="36"/>
      <c r="VI326" s="36"/>
      <c r="VJ326" s="36"/>
      <c r="VK326" s="36"/>
      <c r="VL326" s="36"/>
      <c r="VM326" s="36"/>
      <c r="VN326" s="36"/>
      <c r="VO326" s="36"/>
      <c r="VP326" s="36"/>
      <c r="VQ326" s="36"/>
      <c r="VR326" s="36"/>
      <c r="VS326" s="36"/>
      <c r="VT326" s="36"/>
      <c r="VU326" s="36"/>
      <c r="VV326" s="36"/>
      <c r="VW326" s="36"/>
      <c r="VX326" s="36"/>
      <c r="VY326" s="36"/>
      <c r="VZ326" s="36"/>
      <c r="WA326" s="36"/>
      <c r="WB326" s="36"/>
      <c r="WC326" s="36"/>
      <c r="WD326" s="36"/>
      <c r="WE326" s="36"/>
      <c r="WF326" s="36"/>
      <c r="WG326" s="36"/>
      <c r="WH326" s="36"/>
      <c r="WI326" s="36"/>
      <c r="WJ326" s="36"/>
      <c r="WK326" s="36"/>
      <c r="WL326" s="36"/>
      <c r="WM326" s="36"/>
      <c r="WN326" s="36"/>
      <c r="WO326" s="36"/>
      <c r="WP326" s="36"/>
      <c r="WQ326" s="36"/>
      <c r="WR326" s="36"/>
      <c r="WS326" s="36"/>
      <c r="WT326" s="36"/>
      <c r="WU326" s="36"/>
      <c r="WV326" s="36"/>
      <c r="WW326" s="36"/>
      <c r="WX326" s="36"/>
      <c r="WY326" s="36"/>
      <c r="WZ326" s="36"/>
      <c r="XA326" s="36"/>
      <c r="XB326" s="36"/>
      <c r="XC326" s="36"/>
      <c r="XD326" s="36"/>
      <c r="XE326" s="36"/>
      <c r="XF326" s="36"/>
      <c r="XG326" s="36"/>
      <c r="XH326" s="36"/>
      <c r="XI326" s="36"/>
      <c r="XJ326" s="36"/>
      <c r="XK326" s="36"/>
      <c r="XL326" s="36"/>
      <c r="XM326" s="36"/>
      <c r="XN326" s="36"/>
      <c r="XO326" s="36"/>
      <c r="XP326" s="36"/>
      <c r="XQ326" s="36"/>
      <c r="XR326" s="36"/>
      <c r="XS326" s="36"/>
      <c r="XT326" s="36"/>
      <c r="XU326" s="36"/>
      <c r="XV326" s="36"/>
      <c r="XW326" s="36"/>
      <c r="XX326" s="36"/>
      <c r="XY326" s="36"/>
      <c r="XZ326" s="36"/>
      <c r="YA326" s="36"/>
      <c r="YB326" s="36"/>
      <c r="YC326" s="36"/>
      <c r="YD326" s="36"/>
      <c r="YE326" s="36"/>
      <c r="YF326" s="36"/>
      <c r="YG326" s="36"/>
      <c r="YH326" s="36"/>
      <c r="YI326" s="36"/>
      <c r="YJ326" s="36"/>
      <c r="YK326" s="36"/>
      <c r="YL326" s="36"/>
      <c r="YM326" s="36"/>
      <c r="YN326" s="36"/>
      <c r="YO326" s="36"/>
      <c r="YP326" s="36"/>
      <c r="YQ326" s="36"/>
      <c r="YR326" s="36"/>
      <c r="YS326" s="36"/>
      <c r="YT326" s="36"/>
      <c r="YU326" s="36"/>
      <c r="YV326" s="36"/>
      <c r="YW326" s="36"/>
      <c r="YX326" s="36"/>
      <c r="YY326" s="36"/>
      <c r="YZ326" s="36"/>
      <c r="ZA326" s="36"/>
      <c r="ZB326" s="36"/>
      <c r="ZC326" s="36"/>
      <c r="ZD326" s="36"/>
      <c r="ZE326" s="36"/>
      <c r="ZF326" s="36"/>
      <c r="ZG326" s="36"/>
      <c r="ZH326" s="36"/>
      <c r="ZI326" s="36"/>
      <c r="ZJ326" s="36"/>
      <c r="ZK326" s="36"/>
      <c r="ZL326" s="36"/>
      <c r="ZM326" s="36"/>
      <c r="ZN326" s="36"/>
      <c r="ZO326" s="36"/>
      <c r="ZP326" s="36"/>
      <c r="ZQ326" s="36"/>
      <c r="ZR326" s="36"/>
      <c r="ZS326" s="36"/>
      <c r="ZT326" s="36"/>
      <c r="ZU326" s="36"/>
      <c r="ZV326" s="36"/>
      <c r="ZW326" s="36"/>
      <c r="ZX326" s="36"/>
      <c r="ZY326" s="36"/>
      <c r="ZZ326" s="36"/>
      <c r="AAA326" s="36"/>
      <c r="AAB326" s="36"/>
      <c r="AAC326" s="36"/>
      <c r="AAD326" s="36"/>
      <c r="AAE326" s="36"/>
      <c r="AAF326" s="36"/>
      <c r="AAG326" s="36"/>
      <c r="AAH326" s="36"/>
      <c r="AAI326" s="36"/>
      <c r="AAJ326" s="36"/>
      <c r="AAK326" s="36"/>
      <c r="AAL326" s="36"/>
      <c r="AAM326" s="36"/>
      <c r="AAN326" s="36"/>
      <c r="AAO326" s="36"/>
      <c r="AAP326" s="36"/>
      <c r="AAQ326" s="36"/>
      <c r="AAR326" s="36"/>
      <c r="AAS326" s="36"/>
      <c r="AAT326" s="36"/>
      <c r="AAU326" s="36"/>
      <c r="AAV326" s="36"/>
      <c r="AAW326" s="36"/>
      <c r="AAX326" s="36"/>
      <c r="AAY326" s="36"/>
      <c r="AAZ326" s="36"/>
      <c r="ABA326" s="36"/>
      <c r="ABB326" s="36"/>
      <c r="ABC326" s="36"/>
      <c r="ABD326" s="36"/>
      <c r="ABE326" s="36"/>
      <c r="ABF326" s="36"/>
      <c r="ABG326" s="36"/>
      <c r="ABH326" s="36"/>
      <c r="ABI326" s="36"/>
      <c r="ABJ326" s="36"/>
      <c r="ABK326" s="36"/>
      <c r="ABL326" s="36"/>
      <c r="ABM326" s="36"/>
      <c r="ABN326" s="36"/>
      <c r="ABO326" s="36"/>
      <c r="ABP326" s="36"/>
      <c r="ABQ326" s="36"/>
      <c r="ABR326" s="36"/>
      <c r="ABS326" s="36"/>
      <c r="ABT326" s="36"/>
      <c r="ABV326" s="13"/>
      <c r="ABW326" s="35"/>
      <c r="ABX326" s="35"/>
      <c r="ABY326" s="15"/>
      <c r="ACA326" s="13"/>
      <c r="ACB326" s="35"/>
      <c r="ACC326" s="35"/>
      <c r="ACD326" s="15"/>
      <c r="ACF326" s="13"/>
      <c r="ACG326" s="35"/>
      <c r="ACH326" s="35"/>
      <c r="ACI326" s="15"/>
      <c r="ACK326" s="13"/>
      <c r="ACL326" s="35"/>
      <c r="ACM326" s="35"/>
      <c r="ACN326" s="15"/>
      <c r="ACP326" s="13"/>
      <c r="ACQ326" s="35"/>
      <c r="ACR326" s="35"/>
      <c r="ACS326" s="15"/>
      <c r="ACU326" s="13"/>
      <c r="ACV326" s="35"/>
      <c r="ACW326" s="35"/>
      <c r="ACX326" s="15"/>
      <c r="ACZ326" s="13"/>
      <c r="ADA326" s="35"/>
      <c r="ADB326" s="35"/>
      <c r="ADC326" s="15"/>
      <c r="ADE326" s="13"/>
      <c r="ADF326" s="35"/>
      <c r="ADG326" s="35"/>
      <c r="ADH326" s="15"/>
      <c r="ADJ326" s="13"/>
      <c r="ADK326" s="35"/>
      <c r="ADL326" s="35"/>
      <c r="ADM326" s="15"/>
      <c r="ADO326" s="13"/>
      <c r="ADP326" s="35"/>
      <c r="ADQ326" s="35"/>
      <c r="ADR326" s="15"/>
      <c r="ADT326" s="13"/>
      <c r="ADU326" s="35"/>
      <c r="ADV326" s="35"/>
      <c r="ADW326" s="15"/>
      <c r="ADY326" s="13"/>
      <c r="ADZ326" s="35"/>
      <c r="AEA326" s="35"/>
      <c r="AEB326" s="15"/>
      <c r="AED326" s="13"/>
      <c r="AEE326" s="35"/>
      <c r="AEF326" s="35"/>
      <c r="AEG326" s="15"/>
      <c r="AEI326" s="13"/>
      <c r="AEJ326" s="35"/>
      <c r="AEK326" s="35"/>
      <c r="AEL326" s="15"/>
      <c r="AEN326" s="13"/>
      <c r="AEO326" s="35"/>
      <c r="AEP326" s="35"/>
      <c r="AEQ326" s="15"/>
      <c r="AES326" s="13"/>
      <c r="AET326" s="35"/>
      <c r="AEU326" s="35"/>
      <c r="AEV326" s="15"/>
      <c r="AEX326" s="13"/>
      <c r="AEY326" s="35"/>
      <c r="AEZ326" s="35"/>
      <c r="AFA326" s="15"/>
      <c r="AFC326" s="13"/>
      <c r="AFD326" s="35"/>
      <c r="AFE326" s="35"/>
      <c r="AFF326" s="15"/>
      <c r="AFH326" s="13"/>
      <c r="AFI326" s="35"/>
      <c r="AFJ326" s="35"/>
      <c r="AFK326" s="15"/>
      <c r="AFM326" s="13"/>
      <c r="AFN326" s="35"/>
      <c r="AFO326" s="35"/>
      <c r="AFP326" s="15"/>
      <c r="AFR326" s="13"/>
      <c r="AFS326" s="35"/>
      <c r="AFT326" s="35"/>
      <c r="AFU326" s="15"/>
      <c r="AFW326" s="13"/>
      <c r="AFX326" s="35"/>
      <c r="AFY326" s="35"/>
      <c r="AFZ326" s="15"/>
      <c r="AGB326" s="13"/>
      <c r="AGC326" s="35"/>
      <c r="AGD326" s="35"/>
      <c r="AGE326" s="15"/>
      <c r="AGG326" s="13"/>
      <c r="AGH326" s="35"/>
      <c r="AGI326" s="35"/>
      <c r="AGJ326" s="15"/>
      <c r="AGL326" s="13"/>
      <c r="AGM326" s="35"/>
      <c r="AGN326" s="35"/>
      <c r="AGO326" s="15"/>
      <c r="AGQ326" s="13"/>
      <c r="AGR326" s="35"/>
      <c r="AGS326" s="35"/>
      <c r="AGT326" s="15"/>
      <c r="AGV326" s="13"/>
      <c r="AGW326" s="35"/>
      <c r="AGX326" s="35"/>
      <c r="AGY326" s="15"/>
      <c r="AHA326" s="13"/>
      <c r="AHB326" s="35"/>
      <c r="AHC326" s="35"/>
      <c r="AHD326" s="15"/>
      <c r="AHF326" s="13"/>
      <c r="AHG326" s="35"/>
      <c r="AHH326" s="35"/>
      <c r="AHI326" s="15"/>
      <c r="AHK326" s="13"/>
      <c r="AHL326" s="35"/>
      <c r="AHM326" s="35"/>
      <c r="AHN326" s="15"/>
      <c r="AHP326" s="13"/>
      <c r="AHQ326" s="35"/>
      <c r="AHR326" s="35"/>
      <c r="AHS326" s="15"/>
      <c r="AHU326" s="13"/>
      <c r="AHV326" s="35"/>
      <c r="AHW326" s="35"/>
      <c r="AHX326" s="15"/>
      <c r="AHZ326" s="13"/>
      <c r="AIA326" s="35"/>
      <c r="AIB326" s="35"/>
      <c r="AIC326" s="15"/>
      <c r="AIE326" s="13"/>
      <c r="AIF326" s="35"/>
      <c r="AIG326" s="35"/>
      <c r="AIH326" s="15"/>
      <c r="AIJ326" s="13"/>
      <c r="AIK326" s="35"/>
      <c r="AIL326" s="35"/>
      <c r="AIM326" s="15"/>
      <c r="AIO326" s="13"/>
      <c r="AIP326" s="35"/>
      <c r="AIQ326" s="35"/>
      <c r="AIR326" s="15"/>
      <c r="AIT326" s="13"/>
      <c r="AIU326" s="35"/>
      <c r="AIV326" s="35"/>
      <c r="AIW326" s="15"/>
      <c r="AIY326" s="13"/>
      <c r="AIZ326" s="35"/>
      <c r="AJA326" s="35"/>
      <c r="AJB326" s="15"/>
      <c r="AJD326" s="13"/>
      <c r="AJE326" s="35"/>
      <c r="AJF326" s="35"/>
      <c r="AJG326" s="15"/>
      <c r="AJI326" s="13"/>
      <c r="AJJ326" s="35"/>
      <c r="AJK326" s="35"/>
      <c r="AJL326" s="15"/>
      <c r="AJN326" s="13"/>
      <c r="AJO326" s="35"/>
      <c r="AJP326" s="35"/>
      <c r="AJQ326" s="15"/>
      <c r="AJS326" s="13"/>
      <c r="AJT326" s="35"/>
      <c r="AJU326" s="35"/>
      <c r="AJV326" s="15"/>
      <c r="AJX326" s="13"/>
      <c r="AJY326" s="35"/>
      <c r="AJZ326" s="35"/>
      <c r="AKA326" s="15"/>
      <c r="AKC326" s="13"/>
      <c r="AKD326" s="35"/>
      <c r="AKE326" s="35"/>
      <c r="AKF326" s="15"/>
      <c r="AKH326" s="13"/>
      <c r="AKI326" s="35"/>
      <c r="AKJ326" s="35"/>
      <c r="AKK326" s="15"/>
      <c r="AKM326" s="13"/>
      <c r="AKN326" s="35"/>
      <c r="AKO326" s="35"/>
      <c r="AKP326" s="15"/>
      <c r="AKR326" s="13"/>
      <c r="AKS326" s="35"/>
      <c r="AKT326" s="35"/>
      <c r="AKU326" s="15"/>
      <c r="AKW326" s="13"/>
      <c r="AKX326" s="35"/>
      <c r="AKY326" s="35"/>
      <c r="AKZ326" s="15"/>
      <c r="ALB326" s="13"/>
      <c r="ALC326" s="35"/>
      <c r="ALD326" s="35"/>
      <c r="ALE326" s="15"/>
      <c r="ALG326" s="13"/>
      <c r="ALH326" s="35"/>
      <c r="ALI326" s="35"/>
      <c r="ALJ326" s="15"/>
      <c r="ALL326" s="13"/>
      <c r="ALM326" s="35"/>
      <c r="ALN326" s="35"/>
      <c r="ALO326" s="15"/>
      <c r="ALQ326" s="13"/>
      <c r="ALR326" s="35"/>
      <c r="ALS326" s="35"/>
      <c r="ALT326" s="15"/>
      <c r="ALV326" s="13"/>
      <c r="ALW326" s="35"/>
      <c r="ALX326" s="35"/>
      <c r="ALY326" s="15"/>
      <c r="AMA326" s="13"/>
      <c r="AMB326" s="35"/>
      <c r="AMC326" s="35"/>
      <c r="AMD326" s="15"/>
      <c r="AMF326" s="13"/>
      <c r="AMG326" s="35"/>
      <c r="AMH326" s="35"/>
      <c r="AMI326" s="15"/>
      <c r="AMK326" s="13"/>
      <c r="AML326" s="35"/>
      <c r="AMM326" s="35"/>
      <c r="AMN326" s="15"/>
      <c r="AMP326" s="13"/>
      <c r="AMQ326" s="35"/>
      <c r="AMR326" s="35"/>
      <c r="AMS326" s="15"/>
      <c r="AMU326" s="13"/>
      <c r="AMV326" s="35"/>
      <c r="AMW326" s="35"/>
      <c r="AMX326" s="15"/>
      <c r="AMZ326" s="13"/>
      <c r="ANA326" s="35"/>
      <c r="ANB326" s="35"/>
      <c r="ANC326" s="15"/>
      <c r="ANE326" s="13"/>
      <c r="ANF326" s="35"/>
      <c r="ANG326" s="35"/>
      <c r="ANH326" s="15"/>
      <c r="ANJ326" s="13"/>
      <c r="ANK326" s="35"/>
      <c r="ANL326" s="35"/>
      <c r="ANM326" s="15"/>
      <c r="ANO326" s="13"/>
      <c r="ANP326" s="35"/>
      <c r="ANQ326" s="35"/>
      <c r="ANR326" s="15"/>
      <c r="ANT326" s="13"/>
      <c r="ANU326" s="35"/>
      <c r="ANV326" s="35"/>
      <c r="ANW326" s="15"/>
      <c r="ANY326" s="13"/>
      <c r="ANZ326" s="35"/>
      <c r="AOA326" s="35"/>
      <c r="AOB326" s="15"/>
      <c r="AOD326" s="13"/>
      <c r="AOE326" s="35"/>
      <c r="AOF326" s="35"/>
      <c r="AOG326" s="15"/>
      <c r="AOI326" s="13"/>
      <c r="AOJ326" s="35"/>
      <c r="AOK326" s="35"/>
      <c r="AOL326" s="15"/>
      <c r="AON326" s="13"/>
      <c r="AOO326" s="35"/>
      <c r="AOP326" s="35"/>
      <c r="AOQ326" s="15"/>
      <c r="AOS326" s="13"/>
      <c r="AOT326" s="35"/>
      <c r="AOU326" s="35"/>
      <c r="AOV326" s="15"/>
      <c r="AOX326" s="13"/>
      <c r="AOY326" s="35"/>
      <c r="AOZ326" s="35"/>
      <c r="APA326" s="15"/>
      <c r="APC326" s="13"/>
      <c r="APD326" s="35"/>
      <c r="APE326" s="35"/>
      <c r="APF326" s="15"/>
      <c r="APH326" s="13"/>
      <c r="API326" s="35"/>
      <c r="APJ326" s="35"/>
      <c r="APK326" s="15"/>
      <c r="APM326" s="13"/>
      <c r="APN326" s="35"/>
      <c r="APO326" s="35"/>
      <c r="APP326" s="15"/>
      <c r="APR326" s="13"/>
      <c r="APS326" s="35"/>
      <c r="APT326" s="35"/>
      <c r="APU326" s="15"/>
      <c r="APW326" s="13"/>
      <c r="APX326" s="35"/>
      <c r="APY326" s="35"/>
      <c r="APZ326" s="15"/>
      <c r="AQB326" s="13"/>
      <c r="AQC326" s="35"/>
      <c r="AQD326" s="35"/>
      <c r="AQE326" s="15"/>
      <c r="AQG326" s="13"/>
      <c r="AQH326" s="35"/>
      <c r="AQI326" s="35"/>
      <c r="AQJ326" s="15"/>
      <c r="AQL326" s="13"/>
      <c r="AQM326" s="35"/>
      <c r="AQN326" s="35"/>
      <c r="AQO326" s="15"/>
      <c r="AQQ326" s="13"/>
      <c r="AQR326" s="35"/>
      <c r="AQS326" s="35"/>
      <c r="AQT326" s="15"/>
      <c r="AQV326" s="13"/>
      <c r="AQW326" s="35"/>
      <c r="AQX326" s="35"/>
      <c r="AQY326" s="15"/>
      <c r="ARA326" s="13"/>
      <c r="ARB326" s="35"/>
      <c r="ARC326" s="35"/>
      <c r="ARD326" s="15"/>
      <c r="ARF326" s="13"/>
      <c r="ARG326" s="35"/>
      <c r="ARH326" s="35"/>
      <c r="ARI326" s="15"/>
      <c r="ARK326" s="13"/>
      <c r="ARL326" s="35"/>
      <c r="ARM326" s="35"/>
      <c r="ARN326" s="15"/>
      <c r="ARP326" s="13"/>
      <c r="ARQ326" s="35"/>
      <c r="ARR326" s="35"/>
      <c r="ARS326" s="15"/>
      <c r="ARU326" s="13"/>
      <c r="ARV326" s="35"/>
      <c r="ARW326" s="35"/>
      <c r="ARX326" s="15"/>
      <c r="ARZ326" s="13"/>
      <c r="ASA326" s="35"/>
      <c r="ASB326" s="35"/>
      <c r="ASC326" s="15"/>
      <c r="ASE326" s="13"/>
      <c r="ASF326" s="35"/>
      <c r="ASG326" s="35"/>
      <c r="ASH326" s="15"/>
      <c r="ASJ326" s="13"/>
      <c r="ASK326" s="35"/>
      <c r="ASL326" s="35"/>
      <c r="ASM326" s="15"/>
      <c r="ASO326" s="13"/>
      <c r="ASP326" s="35"/>
      <c r="ASQ326" s="35"/>
      <c r="ASR326" s="15"/>
      <c r="AST326" s="13"/>
      <c r="ASU326" s="35"/>
      <c r="ASV326" s="35"/>
      <c r="ASW326" s="15"/>
      <c r="ASY326" s="13"/>
      <c r="ASZ326" s="35"/>
      <c r="ATA326" s="35"/>
      <c r="ATB326" s="15"/>
      <c r="ATD326" s="13"/>
      <c r="ATE326" s="35"/>
      <c r="ATF326" s="35"/>
      <c r="ATG326" s="15"/>
      <c r="ATI326" s="13"/>
      <c r="ATJ326" s="35"/>
      <c r="ATK326" s="35"/>
      <c r="ATL326" s="15"/>
      <c r="ATN326" s="13"/>
      <c r="ATO326" s="35"/>
      <c r="ATP326" s="35"/>
      <c r="ATQ326" s="15"/>
      <c r="ATS326" s="13"/>
      <c r="ATT326" s="35"/>
      <c r="ATU326" s="35"/>
      <c r="ATV326" s="15"/>
      <c r="ATX326" s="13"/>
      <c r="ATY326" s="35"/>
      <c r="ATZ326" s="35"/>
      <c r="AUA326" s="15"/>
      <c r="AUC326" s="13"/>
      <c r="AUD326" s="35"/>
      <c r="AUE326" s="35"/>
      <c r="AUF326" s="15"/>
      <c r="AUH326" s="13"/>
      <c r="AUI326" s="35"/>
      <c r="AUJ326" s="35"/>
      <c r="AUK326" s="15"/>
      <c r="AUM326" s="13"/>
      <c r="AUN326" s="35"/>
      <c r="AUO326" s="35"/>
      <c r="AUP326" s="15"/>
      <c r="AUR326" s="13"/>
      <c r="AUS326" s="35"/>
      <c r="AUT326" s="35"/>
      <c r="AUU326" s="15"/>
      <c r="AUW326" s="13"/>
      <c r="AUX326" s="35"/>
      <c r="AUY326" s="35"/>
      <c r="AUZ326" s="15"/>
      <c r="AVB326" s="13"/>
      <c r="AVC326" s="35"/>
      <c r="AVD326" s="35"/>
      <c r="AVE326" s="15"/>
      <c r="AVG326" s="13"/>
      <c r="AVH326" s="35"/>
      <c r="AVI326" s="35"/>
      <c r="AVJ326" s="15"/>
      <c r="AVL326" s="13"/>
      <c r="AVM326" s="35"/>
      <c r="AVN326" s="35"/>
      <c r="AVO326" s="15"/>
      <c r="AVQ326" s="13"/>
      <c r="AVR326" s="35"/>
      <c r="AVS326" s="35"/>
      <c r="AVT326" s="15"/>
      <c r="AVV326" s="13"/>
      <c r="AVW326" s="35"/>
      <c r="AVX326" s="35"/>
      <c r="AVY326" s="15"/>
      <c r="AWA326" s="13"/>
      <c r="AWB326" s="35"/>
      <c r="AWC326" s="35"/>
      <c r="AWD326" s="15"/>
      <c r="AWF326" s="13"/>
      <c r="AWG326" s="35"/>
      <c r="AWH326" s="35"/>
      <c r="AWI326" s="15"/>
      <c r="AWK326" s="13"/>
      <c r="AWL326" s="35"/>
      <c r="AWM326" s="35"/>
      <c r="AWN326" s="15"/>
      <c r="AWP326" s="13"/>
      <c r="AWQ326" s="35"/>
      <c r="AWR326" s="35"/>
      <c r="AWS326" s="15"/>
      <c r="AWU326" s="13"/>
      <c r="AWV326" s="35"/>
      <c r="AWW326" s="35"/>
      <c r="AWX326" s="15"/>
      <c r="AWZ326" s="13"/>
      <c r="AXA326" s="35"/>
      <c r="AXB326" s="35"/>
      <c r="AXC326" s="15"/>
      <c r="AXE326" s="13"/>
      <c r="AXF326" s="35"/>
      <c r="AXG326" s="35"/>
      <c r="AXH326" s="15"/>
      <c r="AXJ326" s="13"/>
      <c r="AXK326" s="35"/>
      <c r="AXL326" s="35"/>
      <c r="AXM326" s="15"/>
      <c r="AXO326" s="13"/>
      <c r="AXP326" s="35"/>
      <c r="AXQ326" s="35"/>
      <c r="AXR326" s="15"/>
      <c r="AXT326" s="13"/>
      <c r="AXU326" s="35"/>
      <c r="AXV326" s="35"/>
      <c r="AXW326" s="15"/>
      <c r="AXY326" s="13"/>
      <c r="AXZ326" s="35"/>
      <c r="AYA326" s="35"/>
      <c r="AYB326" s="15"/>
      <c r="AYD326" s="13"/>
      <c r="AYE326" s="35"/>
      <c r="AYF326" s="35"/>
      <c r="AYG326" s="15"/>
      <c r="AYI326" s="13"/>
      <c r="AYJ326" s="35"/>
      <c r="AYK326" s="35"/>
      <c r="AYL326" s="15"/>
      <c r="AYN326" s="13"/>
      <c r="AYO326" s="35"/>
      <c r="AYP326" s="35"/>
      <c r="AYQ326" s="15"/>
      <c r="AYS326" s="13"/>
      <c r="AYT326" s="35"/>
      <c r="AYU326" s="35"/>
      <c r="AYV326" s="15"/>
      <c r="AYX326" s="13"/>
      <c r="AYY326" s="35"/>
      <c r="AYZ326" s="35"/>
      <c r="AZA326" s="15"/>
      <c r="AZC326" s="13"/>
      <c r="AZD326" s="35"/>
      <c r="AZE326" s="35"/>
      <c r="AZF326" s="15"/>
      <c r="AZH326" s="13"/>
      <c r="AZI326" s="35"/>
      <c r="AZJ326" s="35"/>
      <c r="AZK326" s="15"/>
      <c r="AZM326" s="13"/>
      <c r="AZN326" s="35"/>
      <c r="AZO326" s="35"/>
      <c r="AZP326" s="15"/>
      <c r="AZR326" s="13"/>
      <c r="AZS326" s="35"/>
      <c r="AZT326" s="35"/>
      <c r="AZU326" s="15"/>
      <c r="AZW326" s="13"/>
      <c r="AZX326" s="35"/>
      <c r="AZY326" s="35"/>
      <c r="AZZ326" s="15"/>
      <c r="BAB326" s="13"/>
      <c r="BAC326" s="35"/>
      <c r="BAD326" s="35"/>
      <c r="BAE326" s="15"/>
      <c r="BAG326" s="13"/>
      <c r="BAH326" s="35"/>
      <c r="BAI326" s="35"/>
      <c r="BAJ326" s="15"/>
      <c r="BAL326" s="13"/>
      <c r="BAM326" s="35"/>
      <c r="BAN326" s="35"/>
      <c r="BAO326" s="15"/>
      <c r="BAQ326" s="13"/>
      <c r="BAR326" s="35"/>
      <c r="BAS326" s="35"/>
      <c r="BAT326" s="15"/>
      <c r="BAV326" s="13"/>
      <c r="BAW326" s="35"/>
      <c r="BAX326" s="35"/>
      <c r="BAY326" s="15"/>
      <c r="BBA326" s="13"/>
      <c r="BBB326" s="35"/>
      <c r="BBC326" s="35"/>
      <c r="BBD326" s="15"/>
      <c r="BBF326" s="13"/>
      <c r="BBG326" s="35"/>
      <c r="BBH326" s="35"/>
      <c r="BBI326" s="15"/>
      <c r="BBK326" s="13"/>
      <c r="BBL326" s="35"/>
      <c r="BBM326" s="35"/>
      <c r="BBN326" s="15"/>
      <c r="BBP326" s="13"/>
      <c r="BBQ326" s="35"/>
      <c r="BBR326" s="35"/>
      <c r="BBS326" s="15"/>
      <c r="BBU326" s="13"/>
      <c r="BBV326" s="35"/>
      <c r="BBW326" s="35"/>
      <c r="BBX326" s="15"/>
      <c r="BBZ326" s="13"/>
      <c r="BCA326" s="35"/>
      <c r="BCB326" s="35"/>
      <c r="BCC326" s="15"/>
      <c r="BCE326" s="13"/>
      <c r="BCF326" s="35"/>
      <c r="BCG326" s="35"/>
      <c r="BCH326" s="15"/>
      <c r="BCJ326" s="13"/>
      <c r="BCK326" s="35"/>
      <c r="BCL326" s="35"/>
      <c r="BCM326" s="15"/>
      <c r="BCO326" s="13"/>
      <c r="BCP326" s="35"/>
      <c r="BCQ326" s="35"/>
      <c r="BCR326" s="15"/>
      <c r="BCT326" s="13"/>
      <c r="BCU326" s="35"/>
      <c r="BCV326" s="35"/>
      <c r="BCW326" s="15"/>
      <c r="BCY326" s="13"/>
      <c r="BCZ326" s="35"/>
      <c r="BDA326" s="35"/>
      <c r="BDB326" s="15"/>
      <c r="BDD326" s="13"/>
      <c r="BDE326" s="35"/>
      <c r="BDF326" s="35"/>
      <c r="BDG326" s="15"/>
      <c r="BDI326" s="13"/>
      <c r="BDJ326" s="35"/>
      <c r="BDK326" s="35"/>
      <c r="BDL326" s="15"/>
      <c r="BDN326" s="13"/>
      <c r="BDO326" s="35"/>
      <c r="BDP326" s="35"/>
      <c r="BDQ326" s="15"/>
      <c r="BDS326" s="13"/>
      <c r="BDT326" s="35"/>
      <c r="BDU326" s="35"/>
      <c r="BDV326" s="15"/>
      <c r="BDX326" s="13"/>
      <c r="BDY326" s="35"/>
      <c r="BDZ326" s="35"/>
      <c r="BEA326" s="15"/>
      <c r="BEC326" s="13"/>
      <c r="BED326" s="35"/>
      <c r="BEE326" s="35"/>
      <c r="BEF326" s="15"/>
      <c r="BEH326" s="13"/>
      <c r="BEI326" s="35"/>
      <c r="BEJ326" s="35"/>
      <c r="BEK326" s="15"/>
      <c r="BEM326" s="13"/>
      <c r="BEN326" s="35"/>
      <c r="BEO326" s="35"/>
      <c r="BEP326" s="15"/>
      <c r="BER326" s="13"/>
      <c r="BES326" s="35"/>
      <c r="BET326" s="35"/>
      <c r="BEU326" s="15"/>
      <c r="BEW326" s="13"/>
      <c r="BEX326" s="35"/>
      <c r="BEY326" s="35"/>
      <c r="BEZ326" s="15"/>
      <c r="BFB326" s="13"/>
      <c r="BFC326" s="35"/>
      <c r="BFD326" s="35"/>
      <c r="BFE326" s="15"/>
      <c r="BFG326" s="13"/>
      <c r="BFH326" s="35"/>
      <c r="BFI326" s="35"/>
      <c r="BFJ326" s="15"/>
      <c r="BFL326" s="13"/>
      <c r="BFM326" s="35"/>
      <c r="BFN326" s="35"/>
      <c r="BFO326" s="15"/>
      <c r="BFQ326" s="13"/>
      <c r="BFR326" s="35"/>
      <c r="BFS326" s="35"/>
      <c r="BFT326" s="15"/>
      <c r="BFV326" s="13"/>
      <c r="BFW326" s="35"/>
      <c r="BFX326" s="35"/>
      <c r="BFY326" s="15"/>
      <c r="BGA326" s="13"/>
      <c r="BGB326" s="35"/>
      <c r="BGC326" s="35"/>
      <c r="BGD326" s="15"/>
      <c r="BGF326" s="13"/>
      <c r="BGG326" s="35"/>
      <c r="BGH326" s="35"/>
      <c r="BGI326" s="15"/>
      <c r="BGK326" s="13"/>
      <c r="BGL326" s="35"/>
      <c r="BGM326" s="35"/>
      <c r="BGN326" s="15"/>
      <c r="BGP326" s="13"/>
      <c r="BGQ326" s="35"/>
      <c r="BGR326" s="35"/>
      <c r="BGS326" s="15"/>
      <c r="BGU326" s="13"/>
      <c r="BGV326" s="35"/>
      <c r="BGW326" s="35"/>
      <c r="BGX326" s="15"/>
      <c r="BGZ326" s="13"/>
      <c r="BHA326" s="35"/>
      <c r="BHB326" s="35"/>
      <c r="BHC326" s="15"/>
      <c r="BHE326" s="13"/>
      <c r="BHF326" s="35"/>
      <c r="BHG326" s="35"/>
      <c r="BHH326" s="15"/>
      <c r="BHJ326" s="13"/>
      <c r="BHK326" s="35"/>
      <c r="BHL326" s="35"/>
      <c r="BHM326" s="15"/>
      <c r="BHO326" s="13"/>
      <c r="BHP326" s="35"/>
      <c r="BHQ326" s="35"/>
      <c r="BHR326" s="15"/>
      <c r="BHT326" s="13"/>
      <c r="BHU326" s="35"/>
      <c r="BHV326" s="35"/>
      <c r="BHW326" s="15"/>
      <c r="BHY326" s="13"/>
      <c r="BHZ326" s="35"/>
      <c r="BIA326" s="35"/>
      <c r="BIB326" s="15"/>
      <c r="BID326" s="13"/>
      <c r="BIE326" s="35"/>
      <c r="BIF326" s="35"/>
      <c r="BIG326" s="15"/>
      <c r="BII326" s="13"/>
      <c r="BIJ326" s="35"/>
      <c r="BIK326" s="35"/>
      <c r="BIL326" s="15"/>
      <c r="BIN326" s="13"/>
      <c r="BIO326" s="35"/>
      <c r="BIP326" s="35"/>
      <c r="BIQ326" s="15"/>
      <c r="BIS326" s="13"/>
      <c r="BIT326" s="35"/>
      <c r="BIU326" s="35"/>
      <c r="BIV326" s="15"/>
      <c r="BIX326" s="13"/>
      <c r="BIY326" s="35"/>
      <c r="BIZ326" s="35"/>
      <c r="BJA326" s="15"/>
      <c r="BJC326" s="13"/>
      <c r="BJD326" s="35"/>
      <c r="BJE326" s="35"/>
      <c r="BJF326" s="15"/>
      <c r="BJH326" s="13"/>
      <c r="BJI326" s="35"/>
      <c r="BJJ326" s="35"/>
      <c r="BJK326" s="15"/>
      <c r="BJM326" s="13"/>
      <c r="BJN326" s="35"/>
      <c r="BJO326" s="35"/>
      <c r="BJP326" s="15"/>
      <c r="BJR326" s="13"/>
      <c r="BJS326" s="35"/>
      <c r="BJT326" s="35"/>
      <c r="BJU326" s="15"/>
      <c r="BJW326" s="13"/>
      <c r="BJX326" s="35"/>
      <c r="BJY326" s="35"/>
      <c r="BJZ326" s="15"/>
      <c r="BKB326" s="13"/>
      <c r="BKC326" s="35"/>
      <c r="BKD326" s="35"/>
      <c r="BKE326" s="15"/>
      <c r="BKG326" s="13"/>
      <c r="BKH326" s="35"/>
      <c r="BKI326" s="35"/>
      <c r="BKJ326" s="15"/>
      <c r="BKL326" s="13"/>
      <c r="BKM326" s="35"/>
      <c r="BKN326" s="35"/>
      <c r="BKO326" s="15"/>
      <c r="BKQ326" s="13"/>
      <c r="BKR326" s="35"/>
      <c r="BKS326" s="35"/>
      <c r="BKT326" s="15"/>
      <c r="BKV326" s="13"/>
      <c r="BKW326" s="35"/>
      <c r="BKX326" s="35"/>
      <c r="BKY326" s="15"/>
      <c r="BLA326" s="13"/>
      <c r="BLB326" s="35"/>
      <c r="BLC326" s="35"/>
      <c r="BLD326" s="15"/>
      <c r="BLF326" s="13"/>
      <c r="BLG326" s="35"/>
      <c r="BLH326" s="35"/>
      <c r="BLI326" s="15"/>
      <c r="BLK326" s="13"/>
      <c r="BLL326" s="35"/>
      <c r="BLM326" s="35"/>
      <c r="BLN326" s="15"/>
      <c r="BLP326" s="13"/>
      <c r="BLQ326" s="35"/>
      <c r="BLR326" s="35"/>
      <c r="BLS326" s="15"/>
      <c r="BLU326" s="13"/>
      <c r="BLV326" s="35"/>
      <c r="BLW326" s="35"/>
      <c r="BLX326" s="15"/>
      <c r="BLZ326" s="13"/>
      <c r="BMA326" s="35"/>
      <c r="BMB326" s="35"/>
      <c r="BMC326" s="15"/>
      <c r="BME326" s="13"/>
      <c r="BMF326" s="35"/>
      <c r="BMG326" s="35"/>
      <c r="BMH326" s="15"/>
      <c r="BMJ326" s="13"/>
      <c r="BMK326" s="35"/>
      <c r="BML326" s="35"/>
      <c r="BMM326" s="15"/>
      <c r="BMO326" s="13"/>
      <c r="BMP326" s="35"/>
      <c r="BMQ326" s="35"/>
      <c r="BMR326" s="15"/>
      <c r="BMT326" s="13"/>
      <c r="BMU326" s="35"/>
      <c r="BMV326" s="35"/>
      <c r="BMW326" s="15"/>
      <c r="BMY326" s="13"/>
      <c r="BMZ326" s="35"/>
      <c r="BNA326" s="35"/>
      <c r="BNB326" s="15"/>
      <c r="BND326" s="13"/>
      <c r="BNE326" s="35"/>
      <c r="BNF326" s="35"/>
      <c r="BNG326" s="15"/>
      <c r="BNI326" s="13"/>
      <c r="BNJ326" s="35"/>
      <c r="BNK326" s="35"/>
      <c r="BNL326" s="15"/>
      <c r="BNN326" s="13"/>
      <c r="BNO326" s="35"/>
      <c r="BNP326" s="35"/>
      <c r="BNQ326" s="15"/>
      <c r="BNS326" s="13"/>
      <c r="BNT326" s="35"/>
      <c r="BNU326" s="35"/>
      <c r="BNV326" s="15"/>
      <c r="BNX326" s="13"/>
      <c r="BNY326" s="35"/>
      <c r="BNZ326" s="35"/>
      <c r="BOA326" s="15"/>
      <c r="BOC326" s="13"/>
      <c r="BOD326" s="35"/>
      <c r="BOE326" s="35"/>
      <c r="BOF326" s="15"/>
      <c r="BOH326" s="13"/>
      <c r="BOI326" s="35"/>
      <c r="BOJ326" s="35"/>
      <c r="BOK326" s="15"/>
      <c r="BOM326" s="13"/>
      <c r="BON326" s="35"/>
      <c r="BOO326" s="35"/>
      <c r="BOP326" s="15"/>
      <c r="BOR326" s="13"/>
      <c r="BOS326" s="35"/>
      <c r="BOT326" s="35"/>
      <c r="BOU326" s="15"/>
      <c r="BOW326" s="13"/>
      <c r="BOX326" s="35"/>
      <c r="BOY326" s="35"/>
      <c r="BOZ326" s="15"/>
      <c r="BPB326" s="13"/>
      <c r="BPC326" s="35"/>
      <c r="BPD326" s="35"/>
      <c r="BPE326" s="15"/>
      <c r="BPG326" s="13"/>
      <c r="BPH326" s="35"/>
      <c r="BPI326" s="35"/>
      <c r="BPJ326" s="15"/>
      <c r="BPL326" s="13"/>
      <c r="BPM326" s="35"/>
      <c r="BPN326" s="35"/>
      <c r="BPO326" s="15"/>
      <c r="BPQ326" s="13"/>
      <c r="BPR326" s="35"/>
      <c r="BPS326" s="35"/>
      <c r="BPT326" s="15"/>
      <c r="BPV326" s="13"/>
      <c r="BPW326" s="35"/>
      <c r="BPX326" s="35"/>
      <c r="BPY326" s="15"/>
      <c r="BQA326" s="13"/>
      <c r="BQB326" s="35"/>
      <c r="BQC326" s="35"/>
      <c r="BQD326" s="15"/>
      <c r="BQF326" s="13"/>
      <c r="BQG326" s="35"/>
      <c r="BQH326" s="35"/>
      <c r="BQI326" s="15"/>
      <c r="BQK326" s="13"/>
      <c r="BQL326" s="35"/>
      <c r="BQM326" s="35"/>
      <c r="BQN326" s="15"/>
      <c r="BQP326" s="13"/>
      <c r="BQQ326" s="35"/>
      <c r="BQR326" s="35"/>
      <c r="BQS326" s="15"/>
      <c r="BQU326" s="13"/>
      <c r="BQV326" s="35"/>
      <c r="BQW326" s="35"/>
      <c r="BQX326" s="15"/>
      <c r="BQZ326" s="13"/>
      <c r="BRA326" s="35"/>
      <c r="BRB326" s="35"/>
      <c r="BRC326" s="15"/>
      <c r="BRE326" s="13"/>
      <c r="BRF326" s="35"/>
      <c r="BRG326" s="35"/>
      <c r="BRH326" s="15"/>
      <c r="BRJ326" s="13"/>
      <c r="BRK326" s="35"/>
      <c r="BRL326" s="35"/>
      <c r="BRM326" s="15"/>
      <c r="BRO326" s="13"/>
      <c r="BRP326" s="35"/>
      <c r="BRQ326" s="35"/>
      <c r="BRR326" s="15"/>
      <c r="BRT326" s="13"/>
      <c r="BRU326" s="35"/>
      <c r="BRV326" s="35"/>
      <c r="BRW326" s="15"/>
      <c r="BRY326" s="13"/>
      <c r="BRZ326" s="35"/>
      <c r="BSA326" s="35"/>
      <c r="BSB326" s="15"/>
      <c r="BSD326" s="13"/>
      <c r="BSE326" s="35"/>
      <c r="BSF326" s="35"/>
      <c r="BSG326" s="15"/>
      <c r="BSI326" s="13"/>
      <c r="BSJ326" s="35"/>
      <c r="BSK326" s="35"/>
      <c r="BSL326" s="15"/>
      <c r="BSN326" s="13"/>
      <c r="BSO326" s="35"/>
      <c r="BSP326" s="35"/>
      <c r="BSQ326" s="15"/>
      <c r="BSS326" s="13"/>
      <c r="BST326" s="35"/>
      <c r="BSU326" s="35"/>
      <c r="BSV326" s="15"/>
      <c r="BSX326" s="13"/>
      <c r="BSY326" s="35"/>
      <c r="BSZ326" s="35"/>
      <c r="BTA326" s="15"/>
      <c r="BTC326" s="13"/>
      <c r="BTD326" s="35"/>
      <c r="BTE326" s="35"/>
      <c r="BTF326" s="15"/>
      <c r="BTH326" s="13"/>
      <c r="BTI326" s="35"/>
      <c r="BTJ326" s="35"/>
      <c r="BTK326" s="15"/>
      <c r="BTM326" s="13"/>
      <c r="BTN326" s="35"/>
      <c r="BTO326" s="35"/>
      <c r="BTP326" s="15"/>
      <c r="BTR326" s="13"/>
      <c r="BTS326" s="35"/>
      <c r="BTT326" s="35"/>
      <c r="BTU326" s="15"/>
      <c r="BTW326" s="13"/>
      <c r="BTX326" s="35"/>
      <c r="BTY326" s="35"/>
      <c r="BTZ326" s="15"/>
      <c r="BUB326" s="13"/>
      <c r="BUC326" s="35"/>
      <c r="BUD326" s="35"/>
      <c r="BUE326" s="15"/>
      <c r="BUG326" s="13"/>
      <c r="BUH326" s="35"/>
      <c r="BUI326" s="35"/>
      <c r="BUJ326" s="15"/>
      <c r="BUL326" s="13"/>
      <c r="BUM326" s="35"/>
      <c r="BUN326" s="35"/>
      <c r="BUO326" s="15"/>
      <c r="BUQ326" s="13"/>
      <c r="BUR326" s="35"/>
      <c r="BUS326" s="35"/>
      <c r="BUT326" s="15"/>
      <c r="BUV326" s="13"/>
      <c r="BUW326" s="35"/>
      <c r="BUX326" s="35"/>
      <c r="BUY326" s="15"/>
      <c r="BVA326" s="13"/>
      <c r="BVB326" s="35"/>
      <c r="BVC326" s="35"/>
      <c r="BVD326" s="15"/>
      <c r="BVF326" s="13"/>
      <c r="BVG326" s="35"/>
      <c r="BVH326" s="35"/>
      <c r="BVI326" s="15"/>
      <c r="BVK326" s="13"/>
      <c r="BVL326" s="35"/>
      <c r="BVM326" s="35"/>
      <c r="BVN326" s="15"/>
      <c r="BVP326" s="13"/>
      <c r="BVQ326" s="35"/>
      <c r="BVR326" s="35"/>
      <c r="BVS326" s="15"/>
      <c r="BVU326" s="13"/>
      <c r="BVV326" s="35"/>
      <c r="BVW326" s="35"/>
      <c r="BVX326" s="15"/>
      <c r="BVZ326" s="13"/>
      <c r="BWA326" s="35"/>
      <c r="BWB326" s="35"/>
      <c r="BWC326" s="15"/>
      <c r="BWE326" s="13"/>
      <c r="BWF326" s="35"/>
      <c r="BWG326" s="35"/>
      <c r="BWH326" s="15"/>
      <c r="BWJ326" s="13"/>
      <c r="BWK326" s="35"/>
      <c r="BWL326" s="35"/>
      <c r="BWM326" s="15"/>
      <c r="BWO326" s="13"/>
      <c r="BWP326" s="35"/>
      <c r="BWQ326" s="35"/>
      <c r="BWR326" s="15"/>
      <c r="BWT326" s="13"/>
      <c r="BWU326" s="35"/>
      <c r="BWV326" s="35"/>
      <c r="BWW326" s="15"/>
      <c r="BWY326" s="13"/>
      <c r="BWZ326" s="35"/>
      <c r="BXA326" s="35"/>
      <c r="BXB326" s="15"/>
      <c r="BXD326" s="13"/>
      <c r="BXE326" s="35"/>
      <c r="BXF326" s="35"/>
      <c r="BXG326" s="15"/>
      <c r="BXI326" s="13"/>
      <c r="BXJ326" s="35"/>
      <c r="BXK326" s="35"/>
      <c r="BXL326" s="15"/>
      <c r="BXN326" s="13"/>
      <c r="BXO326" s="35"/>
      <c r="BXP326" s="35"/>
      <c r="BXQ326" s="15"/>
      <c r="BXS326" s="13"/>
      <c r="BXT326" s="35"/>
      <c r="BXU326" s="35"/>
      <c r="BXV326" s="15"/>
      <c r="BXX326" s="13"/>
      <c r="BXY326" s="35"/>
      <c r="BXZ326" s="35"/>
      <c r="BYA326" s="15"/>
      <c r="BYC326" s="13"/>
      <c r="BYD326" s="35"/>
      <c r="BYE326" s="35"/>
      <c r="BYF326" s="15"/>
      <c r="BYH326" s="13"/>
      <c r="BYI326" s="35"/>
      <c r="BYJ326" s="35"/>
      <c r="BYK326" s="15"/>
      <c r="BYM326" s="13"/>
      <c r="BYN326" s="35"/>
      <c r="BYO326" s="35"/>
      <c r="BYP326" s="15"/>
      <c r="BYR326" s="13"/>
      <c r="BYS326" s="35"/>
      <c r="BYT326" s="35"/>
      <c r="BYU326" s="15"/>
      <c r="BYW326" s="13"/>
      <c r="BYX326" s="35"/>
      <c r="BYY326" s="35"/>
      <c r="BYZ326" s="15"/>
      <c r="BZB326" s="13"/>
      <c r="BZC326" s="35"/>
      <c r="BZD326" s="35"/>
      <c r="BZE326" s="15"/>
      <c r="BZG326" s="13"/>
      <c r="BZH326" s="35"/>
      <c r="BZI326" s="35"/>
      <c r="BZJ326" s="15"/>
      <c r="BZL326" s="13"/>
      <c r="BZM326" s="35"/>
      <c r="BZN326" s="35"/>
      <c r="BZO326" s="15"/>
      <c r="BZQ326" s="13"/>
      <c r="BZR326" s="35"/>
      <c r="BZS326" s="35"/>
      <c r="BZT326" s="15"/>
      <c r="BZV326" s="13"/>
      <c r="BZW326" s="35"/>
      <c r="BZX326" s="35"/>
      <c r="BZY326" s="15"/>
      <c r="CAA326" s="13"/>
      <c r="CAB326" s="35"/>
      <c r="CAC326" s="35"/>
      <c r="CAD326" s="15"/>
      <c r="CAF326" s="13"/>
      <c r="CAG326" s="35"/>
      <c r="CAH326" s="35"/>
      <c r="CAI326" s="15"/>
      <c r="CAK326" s="13"/>
      <c r="CAL326" s="35"/>
      <c r="CAM326" s="35"/>
      <c r="CAN326" s="15"/>
      <c r="CAP326" s="13"/>
      <c r="CAQ326" s="35"/>
      <c r="CAR326" s="35"/>
      <c r="CAS326" s="15"/>
      <c r="CAU326" s="13"/>
      <c r="CAV326" s="35"/>
      <c r="CAW326" s="35"/>
      <c r="CAX326" s="15"/>
      <c r="CAZ326" s="13"/>
      <c r="CBA326" s="35"/>
      <c r="CBB326" s="35"/>
      <c r="CBC326" s="15"/>
      <c r="CBE326" s="13"/>
      <c r="CBF326" s="35"/>
      <c r="CBG326" s="35"/>
      <c r="CBH326" s="15"/>
      <c r="CBJ326" s="13"/>
      <c r="CBK326" s="35"/>
      <c r="CBL326" s="35"/>
      <c r="CBM326" s="15"/>
      <c r="CBO326" s="13"/>
      <c r="CBP326" s="35"/>
      <c r="CBQ326" s="35"/>
      <c r="CBR326" s="15"/>
      <c r="CBT326" s="13"/>
      <c r="CBU326" s="35"/>
      <c r="CBV326" s="35"/>
      <c r="CBW326" s="15"/>
      <c r="CBY326" s="13"/>
      <c r="CBZ326" s="35"/>
      <c r="CCA326" s="35"/>
      <c r="CCB326" s="15"/>
      <c r="CCD326" s="13"/>
      <c r="CCE326" s="35"/>
      <c r="CCF326" s="35"/>
      <c r="CCG326" s="15"/>
      <c r="CCI326" s="13"/>
      <c r="CCJ326" s="35"/>
      <c r="CCK326" s="35"/>
      <c r="CCL326" s="15"/>
      <c r="CCN326" s="13"/>
      <c r="CCO326" s="35"/>
      <c r="CCP326" s="35"/>
      <c r="CCQ326" s="15"/>
      <c r="CCS326" s="13"/>
      <c r="CCT326" s="35"/>
      <c r="CCU326" s="35"/>
      <c r="CCV326" s="15"/>
      <c r="CCX326" s="13"/>
      <c r="CCY326" s="35"/>
      <c r="CCZ326" s="35"/>
      <c r="CDA326" s="15"/>
      <c r="CDC326" s="13"/>
      <c r="CDD326" s="35"/>
      <c r="CDE326" s="35"/>
      <c r="CDF326" s="15"/>
      <c r="CDH326" s="13"/>
      <c r="CDI326" s="35"/>
      <c r="CDJ326" s="35"/>
      <c r="CDK326" s="15"/>
      <c r="CDM326" s="13"/>
      <c r="CDN326" s="35"/>
      <c r="CDO326" s="35"/>
      <c r="CDP326" s="15"/>
      <c r="CDR326" s="13"/>
      <c r="CDS326" s="35"/>
      <c r="CDT326" s="35"/>
      <c r="CDU326" s="15"/>
      <c r="CDW326" s="13"/>
      <c r="CDX326" s="35"/>
      <c r="CDY326" s="35"/>
      <c r="CDZ326" s="15"/>
      <c r="CEB326" s="13"/>
      <c r="CEC326" s="35"/>
      <c r="CED326" s="35"/>
      <c r="CEE326" s="15"/>
      <c r="CEG326" s="13"/>
      <c r="CEH326" s="35"/>
      <c r="CEI326" s="35"/>
      <c r="CEJ326" s="15"/>
      <c r="CEL326" s="13"/>
      <c r="CEM326" s="35"/>
      <c r="CEN326" s="35"/>
      <c r="CEO326" s="15"/>
      <c r="CEQ326" s="13"/>
      <c r="CER326" s="35"/>
      <c r="CES326" s="35"/>
      <c r="CET326" s="15"/>
      <c r="CEV326" s="13"/>
      <c r="CEW326" s="35"/>
      <c r="CEX326" s="35"/>
      <c r="CEY326" s="15"/>
      <c r="CFA326" s="13"/>
      <c r="CFB326" s="35"/>
      <c r="CFC326" s="35"/>
      <c r="CFD326" s="15"/>
      <c r="CFF326" s="13"/>
      <c r="CFG326" s="35"/>
      <c r="CFH326" s="35"/>
      <c r="CFI326" s="15"/>
      <c r="CFK326" s="13"/>
      <c r="CFL326" s="35"/>
      <c r="CFM326" s="35"/>
      <c r="CFN326" s="15"/>
      <c r="CFP326" s="13"/>
      <c r="CFQ326" s="35"/>
      <c r="CFR326" s="35"/>
      <c r="CFS326" s="15"/>
      <c r="CFU326" s="13"/>
      <c r="CFV326" s="35"/>
      <c r="CFW326" s="35"/>
      <c r="CFX326" s="15"/>
      <c r="CFZ326" s="13"/>
      <c r="CGA326" s="35"/>
      <c r="CGB326" s="35"/>
      <c r="CGC326" s="15"/>
      <c r="CGE326" s="13"/>
      <c r="CGF326" s="35"/>
      <c r="CGG326" s="35"/>
      <c r="CGH326" s="15"/>
      <c r="CGJ326" s="13"/>
      <c r="CGK326" s="35"/>
      <c r="CGL326" s="35"/>
      <c r="CGM326" s="15"/>
      <c r="CGO326" s="13"/>
      <c r="CGP326" s="35"/>
      <c r="CGQ326" s="35"/>
      <c r="CGR326" s="15"/>
      <c r="CGT326" s="13"/>
      <c r="CGU326" s="35"/>
      <c r="CGV326" s="35"/>
      <c r="CGW326" s="15"/>
      <c r="CGY326" s="13"/>
      <c r="CGZ326" s="35"/>
      <c r="CHA326" s="35"/>
      <c r="CHB326" s="15"/>
      <c r="CHD326" s="13"/>
      <c r="CHE326" s="35"/>
      <c r="CHF326" s="35"/>
      <c r="CHG326" s="15"/>
      <c r="CHI326" s="13"/>
      <c r="CHJ326" s="35"/>
      <c r="CHK326" s="35"/>
      <c r="CHL326" s="15"/>
      <c r="CHN326" s="13"/>
      <c r="CHO326" s="35"/>
      <c r="CHP326" s="35"/>
      <c r="CHQ326" s="15"/>
      <c r="CHS326" s="13"/>
      <c r="CHT326" s="35"/>
      <c r="CHU326" s="35"/>
      <c r="CHV326" s="15"/>
      <c r="CHX326" s="13"/>
      <c r="CHY326" s="35"/>
      <c r="CHZ326" s="35"/>
      <c r="CIA326" s="15"/>
      <c r="CIC326" s="13"/>
      <c r="CID326" s="35"/>
      <c r="CIE326" s="35"/>
      <c r="CIF326" s="15"/>
      <c r="CIH326" s="13"/>
      <c r="CII326" s="35"/>
      <c r="CIJ326" s="35"/>
      <c r="CIK326" s="15"/>
      <c r="CIM326" s="13"/>
      <c r="CIN326" s="35"/>
      <c r="CIO326" s="35"/>
      <c r="CIP326" s="15"/>
      <c r="CIR326" s="13"/>
      <c r="CIS326" s="35"/>
      <c r="CIT326" s="35"/>
      <c r="CIU326" s="15"/>
      <c r="CIW326" s="13"/>
      <c r="CIX326" s="35"/>
      <c r="CIY326" s="35"/>
      <c r="CIZ326" s="15"/>
      <c r="CJB326" s="13"/>
      <c r="CJC326" s="35"/>
      <c r="CJD326" s="35"/>
      <c r="CJE326" s="15"/>
      <c r="CJG326" s="13"/>
      <c r="CJH326" s="35"/>
      <c r="CJI326" s="35"/>
      <c r="CJJ326" s="15"/>
      <c r="CJL326" s="13"/>
      <c r="CJM326" s="35"/>
      <c r="CJN326" s="35"/>
      <c r="CJO326" s="15"/>
      <c r="CJQ326" s="13"/>
      <c r="CJR326" s="35"/>
      <c r="CJS326" s="35"/>
      <c r="CJT326" s="15"/>
      <c r="CJV326" s="13"/>
      <c r="CJW326" s="35"/>
      <c r="CJX326" s="35"/>
      <c r="CJY326" s="15"/>
      <c r="CKA326" s="13"/>
      <c r="CKB326" s="35"/>
      <c r="CKC326" s="35"/>
      <c r="CKD326" s="15"/>
      <c r="CKF326" s="13"/>
      <c r="CKG326" s="35"/>
      <c r="CKH326" s="35"/>
      <c r="CKI326" s="15"/>
      <c r="CKK326" s="13"/>
      <c r="CKL326" s="35"/>
      <c r="CKM326" s="35"/>
      <c r="CKN326" s="15"/>
      <c r="CKP326" s="13"/>
      <c r="CKQ326" s="35"/>
      <c r="CKR326" s="35"/>
      <c r="CKS326" s="15"/>
      <c r="CKU326" s="13"/>
      <c r="CKV326" s="35"/>
      <c r="CKW326" s="35"/>
      <c r="CKX326" s="15"/>
      <c r="CKZ326" s="13"/>
      <c r="CLA326" s="35"/>
      <c r="CLB326" s="35"/>
      <c r="CLC326" s="15"/>
      <c r="CLE326" s="13"/>
      <c r="CLF326" s="35"/>
      <c r="CLG326" s="35"/>
      <c r="CLH326" s="15"/>
      <c r="CLJ326" s="13"/>
      <c r="CLK326" s="35"/>
      <c r="CLL326" s="35"/>
      <c r="CLM326" s="15"/>
      <c r="CLO326" s="13"/>
      <c r="CLP326" s="35"/>
      <c r="CLQ326" s="35"/>
      <c r="CLR326" s="15"/>
      <c r="CLT326" s="13"/>
      <c r="CLU326" s="35"/>
      <c r="CLV326" s="35"/>
      <c r="CLW326" s="15"/>
      <c r="CLY326" s="13"/>
      <c r="CLZ326" s="35"/>
      <c r="CMA326" s="35"/>
      <c r="CMB326" s="15"/>
      <c r="CMD326" s="13"/>
      <c r="CME326" s="35"/>
      <c r="CMF326" s="35"/>
      <c r="CMG326" s="15"/>
      <c r="CMI326" s="13"/>
      <c r="CMJ326" s="35"/>
      <c r="CMK326" s="35"/>
      <c r="CML326" s="15"/>
      <c r="CMN326" s="13"/>
      <c r="CMO326" s="35"/>
      <c r="CMP326" s="35"/>
      <c r="CMQ326" s="15"/>
      <c r="CMS326" s="13"/>
      <c r="CMT326" s="35"/>
      <c r="CMU326" s="35"/>
      <c r="CMV326" s="15"/>
      <c r="CMX326" s="13"/>
      <c r="CMY326" s="35"/>
      <c r="CMZ326" s="35"/>
      <c r="CNA326" s="15"/>
      <c r="CNC326" s="13"/>
      <c r="CND326" s="35"/>
      <c r="CNE326" s="35"/>
      <c r="CNF326" s="15"/>
      <c r="CNH326" s="13"/>
      <c r="CNI326" s="35"/>
      <c r="CNJ326" s="35"/>
      <c r="CNK326" s="15"/>
      <c r="CNM326" s="13"/>
      <c r="CNN326" s="35"/>
      <c r="CNO326" s="35"/>
      <c r="CNP326" s="15"/>
      <c r="CNR326" s="13"/>
      <c r="CNS326" s="35"/>
      <c r="CNT326" s="35"/>
      <c r="CNU326" s="15"/>
      <c r="CNW326" s="13"/>
      <c r="CNX326" s="35"/>
      <c r="CNY326" s="35"/>
      <c r="CNZ326" s="15"/>
      <c r="COB326" s="13"/>
      <c r="COC326" s="35"/>
      <c r="COD326" s="35"/>
      <c r="COE326" s="15"/>
      <c r="COG326" s="13"/>
      <c r="COH326" s="35"/>
      <c r="COI326" s="35"/>
      <c r="COJ326" s="15"/>
      <c r="COL326" s="13"/>
      <c r="COM326" s="35"/>
      <c r="CON326" s="35"/>
      <c r="COO326" s="15"/>
      <c r="COQ326" s="13"/>
      <c r="COR326" s="35"/>
      <c r="COS326" s="35"/>
      <c r="COT326" s="15"/>
      <c r="COV326" s="13"/>
      <c r="COW326" s="35"/>
      <c r="COX326" s="35"/>
      <c r="COY326" s="15"/>
      <c r="CPA326" s="13"/>
      <c r="CPB326" s="35"/>
      <c r="CPC326" s="35"/>
      <c r="CPD326" s="15"/>
      <c r="CPF326" s="13"/>
      <c r="CPG326" s="35"/>
      <c r="CPH326" s="35"/>
      <c r="CPI326" s="15"/>
      <c r="CPK326" s="13"/>
      <c r="CPL326" s="35"/>
      <c r="CPM326" s="35"/>
      <c r="CPN326" s="15"/>
      <c r="CPP326" s="13"/>
      <c r="CPQ326" s="35"/>
      <c r="CPR326" s="35"/>
      <c r="CPS326" s="15"/>
      <c r="CPU326" s="13"/>
      <c r="CPV326" s="35"/>
      <c r="CPW326" s="35"/>
      <c r="CPX326" s="15"/>
      <c r="CPZ326" s="13"/>
      <c r="CQA326" s="35"/>
      <c r="CQB326" s="35"/>
      <c r="CQC326" s="15"/>
      <c r="CQE326" s="13"/>
      <c r="CQF326" s="35"/>
      <c r="CQG326" s="35"/>
      <c r="CQH326" s="15"/>
      <c r="CQJ326" s="13"/>
      <c r="CQK326" s="35"/>
      <c r="CQL326" s="35"/>
      <c r="CQM326" s="15"/>
      <c r="CQO326" s="13"/>
      <c r="CQP326" s="35"/>
      <c r="CQQ326" s="35"/>
      <c r="CQR326" s="15"/>
      <c r="CQT326" s="13"/>
      <c r="CQU326" s="35"/>
      <c r="CQV326" s="35"/>
      <c r="CQW326" s="15"/>
      <c r="CQY326" s="13"/>
      <c r="CQZ326" s="35"/>
      <c r="CRA326" s="35"/>
      <c r="CRB326" s="15"/>
      <c r="CRD326" s="13"/>
      <c r="CRE326" s="35"/>
      <c r="CRF326" s="35"/>
      <c r="CRG326" s="15"/>
      <c r="CRI326" s="13"/>
      <c r="CRJ326" s="35"/>
      <c r="CRK326" s="35"/>
      <c r="CRL326" s="15"/>
      <c r="CRN326" s="13"/>
      <c r="CRO326" s="35"/>
      <c r="CRP326" s="35"/>
      <c r="CRQ326" s="15"/>
      <c r="CRS326" s="13"/>
      <c r="CRT326" s="35"/>
      <c r="CRU326" s="35"/>
      <c r="CRV326" s="15"/>
      <c r="CRX326" s="13"/>
      <c r="CRY326" s="35"/>
      <c r="CRZ326" s="35"/>
      <c r="CSA326" s="15"/>
      <c r="CSC326" s="13"/>
      <c r="CSD326" s="35"/>
      <c r="CSE326" s="35"/>
      <c r="CSF326" s="15"/>
      <c r="CSH326" s="13"/>
      <c r="CSI326" s="35"/>
      <c r="CSJ326" s="35"/>
      <c r="CSK326" s="15"/>
      <c r="CSM326" s="13"/>
      <c r="CSN326" s="35"/>
      <c r="CSO326" s="35"/>
      <c r="CSP326" s="15"/>
      <c r="CSR326" s="13"/>
      <c r="CSS326" s="35"/>
      <c r="CST326" s="35"/>
      <c r="CSU326" s="15"/>
      <c r="CSW326" s="13"/>
      <c r="CSX326" s="35"/>
      <c r="CSY326" s="35"/>
      <c r="CSZ326" s="15"/>
      <c r="CTB326" s="13"/>
      <c r="CTC326" s="35"/>
      <c r="CTD326" s="35"/>
      <c r="CTE326" s="15"/>
      <c r="CTG326" s="13"/>
      <c r="CTH326" s="35"/>
      <c r="CTI326" s="35"/>
      <c r="CTJ326" s="15"/>
      <c r="CTL326" s="13"/>
      <c r="CTM326" s="35"/>
      <c r="CTN326" s="35"/>
      <c r="CTO326" s="15"/>
      <c r="CTQ326" s="13"/>
      <c r="CTR326" s="35"/>
      <c r="CTS326" s="35"/>
      <c r="CTT326" s="15"/>
      <c r="CTV326" s="13"/>
      <c r="CTW326" s="35"/>
      <c r="CTX326" s="35"/>
      <c r="CTY326" s="15"/>
      <c r="CUA326" s="13"/>
      <c r="CUB326" s="35"/>
      <c r="CUC326" s="35"/>
      <c r="CUD326" s="15"/>
      <c r="CUF326" s="13"/>
      <c r="CUG326" s="35"/>
      <c r="CUH326" s="35"/>
      <c r="CUI326" s="15"/>
      <c r="CUK326" s="13"/>
      <c r="CUL326" s="35"/>
      <c r="CUM326" s="35"/>
      <c r="CUN326" s="15"/>
      <c r="CUP326" s="13"/>
      <c r="CUQ326" s="35"/>
      <c r="CUR326" s="35"/>
      <c r="CUS326" s="15"/>
      <c r="CUU326" s="13"/>
      <c r="CUV326" s="35"/>
      <c r="CUW326" s="35"/>
      <c r="CUX326" s="15"/>
      <c r="CUZ326" s="13"/>
      <c r="CVA326" s="35"/>
      <c r="CVB326" s="35"/>
      <c r="CVC326" s="15"/>
      <c r="CVE326" s="13"/>
      <c r="CVF326" s="35"/>
      <c r="CVG326" s="35"/>
      <c r="CVH326" s="15"/>
      <c r="CVJ326" s="13"/>
      <c r="CVK326" s="35"/>
      <c r="CVL326" s="35"/>
      <c r="CVM326" s="15"/>
      <c r="CVO326" s="13"/>
      <c r="CVP326" s="35"/>
      <c r="CVQ326" s="35"/>
      <c r="CVR326" s="15"/>
      <c r="CVT326" s="13"/>
      <c r="CVU326" s="35"/>
      <c r="CVV326" s="35"/>
      <c r="CVW326" s="15"/>
      <c r="CVY326" s="13"/>
      <c r="CVZ326" s="35"/>
      <c r="CWA326" s="35"/>
      <c r="CWB326" s="15"/>
      <c r="CWD326" s="13"/>
      <c r="CWE326" s="35"/>
      <c r="CWF326" s="35"/>
      <c r="CWG326" s="15"/>
      <c r="CWI326" s="13"/>
      <c r="CWJ326" s="35"/>
      <c r="CWK326" s="35"/>
      <c r="CWL326" s="15"/>
      <c r="CWN326" s="13"/>
      <c r="CWO326" s="35"/>
      <c r="CWP326" s="35"/>
      <c r="CWQ326" s="15"/>
      <c r="CWS326" s="13"/>
      <c r="CWT326" s="35"/>
      <c r="CWU326" s="35"/>
      <c r="CWV326" s="15"/>
      <c r="CWX326" s="13"/>
      <c r="CWY326" s="35"/>
      <c r="CWZ326" s="35"/>
      <c r="CXA326" s="15"/>
      <c r="CXC326" s="13"/>
      <c r="CXD326" s="35"/>
      <c r="CXE326" s="35"/>
      <c r="CXF326" s="15"/>
      <c r="CXH326" s="13"/>
      <c r="CXI326" s="35"/>
      <c r="CXJ326" s="35"/>
      <c r="CXK326" s="15"/>
      <c r="CXM326" s="13"/>
      <c r="CXN326" s="35"/>
      <c r="CXO326" s="35"/>
      <c r="CXP326" s="15"/>
      <c r="CXR326" s="13"/>
      <c r="CXS326" s="35"/>
      <c r="CXT326" s="35"/>
      <c r="CXU326" s="15"/>
      <c r="CXW326" s="13"/>
      <c r="CXX326" s="35"/>
      <c r="CXY326" s="35"/>
      <c r="CXZ326" s="15"/>
      <c r="CYB326" s="13"/>
      <c r="CYC326" s="35"/>
      <c r="CYD326" s="35"/>
      <c r="CYE326" s="15"/>
      <c r="CYG326" s="13"/>
      <c r="CYH326" s="35"/>
      <c r="CYI326" s="35"/>
      <c r="CYJ326" s="15"/>
      <c r="CYL326" s="13"/>
      <c r="CYM326" s="35"/>
      <c r="CYN326" s="35"/>
      <c r="CYO326" s="15"/>
      <c r="CYQ326" s="13"/>
      <c r="CYR326" s="35"/>
      <c r="CYS326" s="35"/>
      <c r="CYT326" s="15"/>
      <c r="CYV326" s="13"/>
      <c r="CYW326" s="35"/>
      <c r="CYX326" s="35"/>
      <c r="CYY326" s="15"/>
      <c r="CZA326" s="13"/>
      <c r="CZB326" s="35"/>
      <c r="CZC326" s="35"/>
      <c r="CZD326" s="15"/>
      <c r="CZF326" s="13"/>
      <c r="CZG326" s="35"/>
      <c r="CZH326" s="35"/>
      <c r="CZI326" s="15"/>
      <c r="CZK326" s="13"/>
      <c r="CZL326" s="35"/>
      <c r="CZM326" s="35"/>
      <c r="CZN326" s="15"/>
      <c r="CZP326" s="13"/>
      <c r="CZQ326" s="35"/>
      <c r="CZR326" s="35"/>
      <c r="CZS326" s="15"/>
      <c r="CZU326" s="13"/>
      <c r="CZV326" s="35"/>
      <c r="CZW326" s="35"/>
      <c r="CZX326" s="15"/>
      <c r="CZZ326" s="13"/>
      <c r="DAA326" s="35"/>
      <c r="DAB326" s="35"/>
      <c r="DAC326" s="15"/>
      <c r="DAE326" s="13"/>
      <c r="DAF326" s="35"/>
      <c r="DAG326" s="35"/>
      <c r="DAH326" s="15"/>
      <c r="DAJ326" s="13"/>
      <c r="DAK326" s="35"/>
      <c r="DAL326" s="35"/>
      <c r="DAM326" s="15"/>
      <c r="DAO326" s="13"/>
      <c r="DAP326" s="35"/>
      <c r="DAQ326" s="35"/>
      <c r="DAR326" s="15"/>
      <c r="DAT326" s="13"/>
      <c r="DAU326" s="35"/>
      <c r="DAV326" s="35"/>
      <c r="DAW326" s="15"/>
      <c r="DAY326" s="13"/>
      <c r="DAZ326" s="35"/>
      <c r="DBA326" s="35"/>
      <c r="DBB326" s="15"/>
      <c r="DBD326" s="13"/>
      <c r="DBE326" s="35"/>
      <c r="DBF326" s="35"/>
      <c r="DBG326" s="15"/>
      <c r="DBI326" s="13"/>
      <c r="DBJ326" s="35"/>
      <c r="DBK326" s="35"/>
      <c r="DBL326" s="15"/>
      <c r="DBN326" s="13"/>
      <c r="DBO326" s="35"/>
      <c r="DBP326" s="35"/>
      <c r="DBQ326" s="15"/>
      <c r="DBS326" s="13"/>
      <c r="DBT326" s="35"/>
      <c r="DBU326" s="35"/>
      <c r="DBV326" s="15"/>
      <c r="DBX326" s="13"/>
      <c r="DBY326" s="35"/>
      <c r="DBZ326" s="35"/>
      <c r="DCA326" s="15"/>
      <c r="DCC326" s="13"/>
      <c r="DCD326" s="35"/>
      <c r="DCE326" s="35"/>
      <c r="DCF326" s="15"/>
      <c r="DCH326" s="13"/>
      <c r="DCI326" s="35"/>
      <c r="DCJ326" s="35"/>
      <c r="DCK326" s="15"/>
      <c r="DCM326" s="13"/>
      <c r="DCN326" s="35"/>
      <c r="DCO326" s="35"/>
      <c r="DCP326" s="15"/>
      <c r="DCR326" s="13"/>
      <c r="DCS326" s="35"/>
      <c r="DCT326" s="35"/>
      <c r="DCU326" s="15"/>
      <c r="DCW326" s="13"/>
      <c r="DCX326" s="35"/>
      <c r="DCY326" s="35"/>
      <c r="DCZ326" s="15"/>
      <c r="DDB326" s="13"/>
      <c r="DDC326" s="35"/>
      <c r="DDD326" s="35"/>
      <c r="DDE326" s="15"/>
      <c r="DDG326" s="13"/>
      <c r="DDH326" s="35"/>
      <c r="DDI326" s="35"/>
      <c r="DDJ326" s="15"/>
      <c r="DDL326" s="13"/>
      <c r="DDM326" s="35"/>
      <c r="DDN326" s="35"/>
      <c r="DDO326" s="15"/>
      <c r="DDQ326" s="13"/>
      <c r="DDR326" s="35"/>
      <c r="DDS326" s="35"/>
      <c r="DDT326" s="15"/>
      <c r="DDV326" s="13"/>
      <c r="DDW326" s="35"/>
      <c r="DDX326" s="35"/>
      <c r="DDY326" s="15"/>
      <c r="DEA326" s="13"/>
      <c r="DEB326" s="35"/>
      <c r="DEC326" s="35"/>
      <c r="DED326" s="15"/>
      <c r="DEF326" s="13"/>
      <c r="DEG326" s="35"/>
      <c r="DEH326" s="35"/>
      <c r="DEI326" s="15"/>
      <c r="DEK326" s="13"/>
      <c r="DEL326" s="35"/>
      <c r="DEM326" s="35"/>
      <c r="DEN326" s="15"/>
      <c r="DEP326" s="13"/>
      <c r="DEQ326" s="35"/>
      <c r="DER326" s="35"/>
      <c r="DES326" s="15"/>
      <c r="DEU326" s="13"/>
      <c r="DEV326" s="35"/>
      <c r="DEW326" s="35"/>
      <c r="DEX326" s="15"/>
      <c r="DEZ326" s="13"/>
      <c r="DFA326" s="35"/>
      <c r="DFB326" s="35"/>
      <c r="DFC326" s="15"/>
      <c r="DFE326" s="13"/>
      <c r="DFF326" s="35"/>
      <c r="DFG326" s="35"/>
      <c r="DFH326" s="15"/>
      <c r="DFJ326" s="13"/>
      <c r="DFK326" s="35"/>
      <c r="DFL326" s="35"/>
      <c r="DFM326" s="15"/>
      <c r="DFO326" s="13"/>
      <c r="DFP326" s="35"/>
      <c r="DFQ326" s="35"/>
      <c r="DFR326" s="15"/>
      <c r="DFT326" s="13"/>
      <c r="DFU326" s="35"/>
      <c r="DFV326" s="35"/>
      <c r="DFW326" s="15"/>
      <c r="DFY326" s="13"/>
      <c r="DFZ326" s="35"/>
      <c r="DGA326" s="35"/>
      <c r="DGB326" s="15"/>
      <c r="DGD326" s="13"/>
      <c r="DGE326" s="35"/>
      <c r="DGF326" s="35"/>
      <c r="DGG326" s="15"/>
      <c r="DGI326" s="13"/>
      <c r="DGJ326" s="35"/>
      <c r="DGK326" s="35"/>
      <c r="DGL326" s="15"/>
      <c r="DGN326" s="13"/>
      <c r="DGO326" s="35"/>
      <c r="DGP326" s="35"/>
      <c r="DGQ326" s="15"/>
      <c r="DGS326" s="13"/>
      <c r="DGT326" s="35"/>
      <c r="DGU326" s="35"/>
      <c r="DGV326" s="15"/>
      <c r="DGX326" s="13"/>
      <c r="DGY326" s="35"/>
      <c r="DGZ326" s="35"/>
      <c r="DHA326" s="15"/>
      <c r="DHC326" s="13"/>
      <c r="DHD326" s="35"/>
      <c r="DHE326" s="35"/>
      <c r="DHF326" s="15"/>
      <c r="DHH326" s="13"/>
      <c r="DHI326" s="35"/>
      <c r="DHJ326" s="35"/>
      <c r="DHK326" s="15"/>
      <c r="DHM326" s="13"/>
      <c r="DHN326" s="35"/>
      <c r="DHO326" s="35"/>
      <c r="DHP326" s="15"/>
      <c r="DHR326" s="13"/>
      <c r="DHS326" s="35"/>
      <c r="DHT326" s="35"/>
      <c r="DHU326" s="15"/>
      <c r="DHW326" s="13"/>
      <c r="DHX326" s="35"/>
      <c r="DHY326" s="35"/>
      <c r="DHZ326" s="15"/>
      <c r="DIB326" s="13"/>
      <c r="DIC326" s="35"/>
      <c r="DID326" s="35"/>
      <c r="DIE326" s="15"/>
      <c r="DIG326" s="13"/>
      <c r="DIH326" s="35"/>
      <c r="DII326" s="35"/>
      <c r="DIJ326" s="15"/>
      <c r="DIL326" s="13"/>
      <c r="DIM326" s="35"/>
      <c r="DIN326" s="35"/>
      <c r="DIO326" s="15"/>
      <c r="DIQ326" s="13"/>
      <c r="DIR326" s="35"/>
      <c r="DIS326" s="35"/>
      <c r="DIT326" s="15"/>
      <c r="DIV326" s="13"/>
      <c r="DIW326" s="35"/>
      <c r="DIX326" s="35"/>
      <c r="DIY326" s="15"/>
      <c r="DJA326" s="13"/>
      <c r="DJB326" s="35"/>
      <c r="DJC326" s="35"/>
      <c r="DJD326" s="15"/>
      <c r="DJF326" s="13"/>
      <c r="DJG326" s="35"/>
      <c r="DJH326" s="35"/>
      <c r="DJI326" s="15"/>
      <c r="DJK326" s="13"/>
      <c r="DJL326" s="35"/>
      <c r="DJM326" s="35"/>
      <c r="DJN326" s="15"/>
      <c r="DJP326" s="13"/>
      <c r="DJQ326" s="35"/>
      <c r="DJR326" s="35"/>
      <c r="DJS326" s="15"/>
      <c r="DJU326" s="13"/>
      <c r="DJV326" s="35"/>
      <c r="DJW326" s="35"/>
      <c r="DJX326" s="15"/>
      <c r="DJZ326" s="13"/>
      <c r="DKA326" s="35"/>
      <c r="DKB326" s="35"/>
      <c r="DKC326" s="15"/>
      <c r="DKE326" s="13"/>
      <c r="DKF326" s="35"/>
      <c r="DKG326" s="35"/>
      <c r="DKH326" s="15"/>
      <c r="DKJ326" s="13"/>
      <c r="DKK326" s="35"/>
      <c r="DKL326" s="35"/>
      <c r="DKM326" s="15"/>
      <c r="DKO326" s="13"/>
      <c r="DKP326" s="35"/>
      <c r="DKQ326" s="35"/>
      <c r="DKR326" s="15"/>
      <c r="DKT326" s="13"/>
      <c r="DKU326" s="35"/>
      <c r="DKV326" s="35"/>
      <c r="DKW326" s="15"/>
      <c r="DKY326" s="13"/>
      <c r="DKZ326" s="35"/>
      <c r="DLA326" s="35"/>
      <c r="DLB326" s="15"/>
      <c r="DLD326" s="13"/>
      <c r="DLE326" s="35"/>
      <c r="DLF326" s="35"/>
      <c r="DLG326" s="15"/>
      <c r="DLI326" s="13"/>
      <c r="DLJ326" s="35"/>
      <c r="DLK326" s="35"/>
      <c r="DLL326" s="15"/>
      <c r="DLN326" s="13"/>
      <c r="DLO326" s="35"/>
      <c r="DLP326" s="35"/>
      <c r="DLQ326" s="15"/>
      <c r="DLS326" s="13"/>
      <c r="DLT326" s="35"/>
      <c r="DLU326" s="35"/>
      <c r="DLV326" s="15"/>
      <c r="DLX326" s="13"/>
      <c r="DLY326" s="35"/>
      <c r="DLZ326" s="35"/>
      <c r="DMA326" s="15"/>
      <c r="DMC326" s="13"/>
      <c r="DMD326" s="35"/>
      <c r="DME326" s="35"/>
      <c r="DMF326" s="15"/>
      <c r="DMH326" s="13"/>
      <c r="DMI326" s="35"/>
      <c r="DMJ326" s="35"/>
      <c r="DMK326" s="15"/>
      <c r="DMM326" s="13"/>
      <c r="DMN326" s="35"/>
      <c r="DMO326" s="35"/>
      <c r="DMP326" s="15"/>
      <c r="DMR326" s="13"/>
      <c r="DMS326" s="35"/>
      <c r="DMT326" s="35"/>
      <c r="DMU326" s="15"/>
      <c r="DMW326" s="13"/>
      <c r="DMX326" s="35"/>
      <c r="DMY326" s="35"/>
      <c r="DMZ326" s="15"/>
      <c r="DNB326" s="13"/>
      <c r="DNC326" s="35"/>
      <c r="DND326" s="35"/>
      <c r="DNE326" s="15"/>
      <c r="DNG326" s="13"/>
      <c r="DNH326" s="35"/>
      <c r="DNI326" s="35"/>
      <c r="DNJ326" s="15"/>
      <c r="DNL326" s="13"/>
      <c r="DNM326" s="35"/>
      <c r="DNN326" s="35"/>
      <c r="DNO326" s="15"/>
      <c r="DNQ326" s="13"/>
      <c r="DNR326" s="35"/>
      <c r="DNS326" s="35"/>
      <c r="DNT326" s="15"/>
      <c r="DNV326" s="13"/>
      <c r="DNW326" s="35"/>
      <c r="DNX326" s="35"/>
      <c r="DNY326" s="15"/>
      <c r="DOA326" s="13"/>
      <c r="DOB326" s="35"/>
      <c r="DOC326" s="35"/>
      <c r="DOD326" s="15"/>
      <c r="DOF326" s="13"/>
      <c r="DOG326" s="35"/>
      <c r="DOH326" s="35"/>
      <c r="DOI326" s="15"/>
      <c r="DOK326" s="13"/>
      <c r="DOL326" s="35"/>
      <c r="DOM326" s="35"/>
      <c r="DON326" s="15"/>
      <c r="DOP326" s="13"/>
      <c r="DOQ326" s="35"/>
      <c r="DOR326" s="35"/>
      <c r="DOS326" s="15"/>
      <c r="DOU326" s="13"/>
      <c r="DOV326" s="35"/>
      <c r="DOW326" s="35"/>
      <c r="DOX326" s="15"/>
      <c r="DOZ326" s="13"/>
      <c r="DPA326" s="35"/>
      <c r="DPB326" s="35"/>
      <c r="DPC326" s="15"/>
      <c r="DPE326" s="13"/>
      <c r="DPF326" s="35"/>
      <c r="DPG326" s="35"/>
      <c r="DPH326" s="15"/>
      <c r="DPJ326" s="13"/>
      <c r="DPK326" s="35"/>
      <c r="DPL326" s="35"/>
      <c r="DPM326" s="15"/>
      <c r="DPO326" s="13"/>
      <c r="DPP326" s="35"/>
      <c r="DPQ326" s="35"/>
      <c r="DPR326" s="15"/>
      <c r="DPT326" s="13"/>
      <c r="DPU326" s="35"/>
      <c r="DPV326" s="35"/>
      <c r="DPW326" s="15"/>
      <c r="DPY326" s="13"/>
      <c r="DPZ326" s="35"/>
      <c r="DQA326" s="35"/>
      <c r="DQB326" s="15"/>
      <c r="DQD326" s="13"/>
      <c r="DQE326" s="35"/>
      <c r="DQF326" s="35"/>
      <c r="DQG326" s="15"/>
      <c r="DQI326" s="13"/>
      <c r="DQJ326" s="35"/>
      <c r="DQK326" s="35"/>
      <c r="DQL326" s="15"/>
      <c r="DQN326" s="13"/>
      <c r="DQO326" s="35"/>
      <c r="DQP326" s="35"/>
      <c r="DQQ326" s="15"/>
      <c r="DQS326" s="13"/>
      <c r="DQT326" s="35"/>
      <c r="DQU326" s="35"/>
      <c r="DQV326" s="15"/>
      <c r="DQX326" s="13"/>
      <c r="DQY326" s="35"/>
      <c r="DQZ326" s="35"/>
      <c r="DRA326" s="15"/>
      <c r="DRC326" s="13"/>
      <c r="DRD326" s="35"/>
      <c r="DRE326" s="35"/>
      <c r="DRF326" s="15"/>
      <c r="DRH326" s="13"/>
      <c r="DRI326" s="35"/>
      <c r="DRJ326" s="35"/>
      <c r="DRK326" s="15"/>
      <c r="DRM326" s="13"/>
      <c r="DRN326" s="35"/>
      <c r="DRO326" s="35"/>
      <c r="DRP326" s="15"/>
      <c r="DRR326" s="13"/>
      <c r="DRS326" s="35"/>
      <c r="DRT326" s="35"/>
      <c r="DRU326" s="15"/>
      <c r="DRW326" s="13"/>
      <c r="DRX326" s="35"/>
      <c r="DRY326" s="35"/>
      <c r="DRZ326" s="15"/>
      <c r="DSB326" s="13"/>
      <c r="DSC326" s="35"/>
      <c r="DSD326" s="35"/>
      <c r="DSE326" s="15"/>
      <c r="DSG326" s="13"/>
      <c r="DSH326" s="35"/>
      <c r="DSI326" s="35"/>
      <c r="DSJ326" s="15"/>
      <c r="DSL326" s="13"/>
      <c r="DSM326" s="35"/>
      <c r="DSN326" s="35"/>
      <c r="DSO326" s="15"/>
      <c r="DSQ326" s="13"/>
      <c r="DSR326" s="35"/>
      <c r="DSS326" s="35"/>
      <c r="DST326" s="15"/>
      <c r="DSV326" s="13"/>
      <c r="DSW326" s="35"/>
      <c r="DSX326" s="35"/>
      <c r="DSY326" s="15"/>
      <c r="DTA326" s="13"/>
      <c r="DTB326" s="35"/>
      <c r="DTC326" s="35"/>
      <c r="DTD326" s="15"/>
      <c r="DTF326" s="13"/>
      <c r="DTG326" s="35"/>
      <c r="DTH326" s="35"/>
      <c r="DTI326" s="15"/>
      <c r="DTK326" s="13"/>
      <c r="DTL326" s="35"/>
      <c r="DTM326" s="35"/>
      <c r="DTN326" s="15"/>
      <c r="DTP326" s="13"/>
      <c r="DTQ326" s="35"/>
      <c r="DTR326" s="35"/>
      <c r="DTS326" s="15"/>
      <c r="DTU326" s="13"/>
      <c r="DTV326" s="35"/>
      <c r="DTW326" s="35"/>
      <c r="DTX326" s="15"/>
      <c r="DTZ326" s="13"/>
      <c r="DUA326" s="35"/>
      <c r="DUB326" s="35"/>
      <c r="DUC326" s="15"/>
      <c r="DUE326" s="13"/>
      <c r="DUF326" s="35"/>
      <c r="DUG326" s="35"/>
      <c r="DUH326" s="15"/>
      <c r="DUJ326" s="13"/>
      <c r="DUK326" s="35"/>
      <c r="DUL326" s="35"/>
      <c r="DUM326" s="15"/>
      <c r="DUO326" s="13"/>
      <c r="DUP326" s="35"/>
      <c r="DUQ326" s="35"/>
      <c r="DUR326" s="15"/>
      <c r="DUT326" s="13"/>
      <c r="DUU326" s="35"/>
      <c r="DUV326" s="35"/>
      <c r="DUW326" s="15"/>
      <c r="DUY326" s="13"/>
      <c r="DUZ326" s="35"/>
      <c r="DVA326" s="35"/>
      <c r="DVB326" s="15"/>
      <c r="DVD326" s="13"/>
      <c r="DVE326" s="35"/>
      <c r="DVF326" s="35"/>
      <c r="DVG326" s="15"/>
      <c r="DVI326" s="13"/>
      <c r="DVJ326" s="35"/>
      <c r="DVK326" s="35"/>
      <c r="DVL326" s="15"/>
      <c r="DVN326" s="13"/>
      <c r="DVO326" s="35"/>
      <c r="DVP326" s="35"/>
      <c r="DVQ326" s="15"/>
      <c r="DVS326" s="13"/>
      <c r="DVT326" s="35"/>
      <c r="DVU326" s="35"/>
      <c r="DVV326" s="15"/>
      <c r="DVX326" s="13"/>
      <c r="DVY326" s="35"/>
      <c r="DVZ326" s="35"/>
      <c r="DWA326" s="15"/>
      <c r="DWC326" s="13"/>
      <c r="DWD326" s="35"/>
      <c r="DWE326" s="35"/>
      <c r="DWF326" s="15"/>
      <c r="DWH326" s="13"/>
      <c r="DWI326" s="35"/>
      <c r="DWJ326" s="35"/>
      <c r="DWK326" s="15"/>
      <c r="DWM326" s="13"/>
      <c r="DWN326" s="35"/>
      <c r="DWO326" s="35"/>
      <c r="DWP326" s="15"/>
      <c r="DWR326" s="13"/>
      <c r="DWS326" s="35"/>
      <c r="DWT326" s="35"/>
      <c r="DWU326" s="15"/>
      <c r="DWW326" s="13"/>
      <c r="DWX326" s="35"/>
      <c r="DWY326" s="35"/>
      <c r="DWZ326" s="15"/>
      <c r="DXB326" s="13"/>
      <c r="DXC326" s="35"/>
      <c r="DXD326" s="35"/>
      <c r="DXE326" s="15"/>
      <c r="DXG326" s="13"/>
      <c r="DXH326" s="35"/>
      <c r="DXI326" s="35"/>
      <c r="DXJ326" s="15"/>
      <c r="DXL326" s="13"/>
      <c r="DXM326" s="35"/>
      <c r="DXN326" s="35"/>
      <c r="DXO326" s="15"/>
      <c r="DXQ326" s="13"/>
      <c r="DXR326" s="35"/>
      <c r="DXS326" s="35"/>
      <c r="DXT326" s="15"/>
      <c r="DXV326" s="13"/>
      <c r="DXW326" s="35"/>
      <c r="DXX326" s="35"/>
      <c r="DXY326" s="15"/>
      <c r="DYA326" s="13"/>
      <c r="DYB326" s="35"/>
      <c r="DYC326" s="35"/>
      <c r="DYD326" s="15"/>
      <c r="DYF326" s="13"/>
      <c r="DYG326" s="35"/>
      <c r="DYH326" s="35"/>
      <c r="DYI326" s="15"/>
      <c r="DYK326" s="13"/>
      <c r="DYL326" s="35"/>
      <c r="DYM326" s="35"/>
      <c r="DYN326" s="15"/>
      <c r="DYP326" s="13"/>
      <c r="DYQ326" s="35"/>
      <c r="DYR326" s="35"/>
      <c r="DYS326" s="15"/>
      <c r="DYU326" s="13"/>
      <c r="DYV326" s="35"/>
      <c r="DYW326" s="35"/>
      <c r="DYX326" s="15"/>
      <c r="DYZ326" s="13"/>
      <c r="DZA326" s="35"/>
      <c r="DZB326" s="35"/>
      <c r="DZC326" s="15"/>
      <c r="DZE326" s="13"/>
      <c r="DZF326" s="35"/>
      <c r="DZG326" s="35"/>
      <c r="DZH326" s="15"/>
      <c r="DZJ326" s="13"/>
      <c r="DZK326" s="35"/>
      <c r="DZL326" s="35"/>
      <c r="DZM326" s="15"/>
      <c r="DZO326" s="13"/>
      <c r="DZP326" s="35"/>
      <c r="DZQ326" s="35"/>
      <c r="DZR326" s="15"/>
      <c r="DZT326" s="13"/>
      <c r="DZU326" s="35"/>
      <c r="DZV326" s="35"/>
      <c r="DZW326" s="15"/>
      <c r="DZY326" s="13"/>
      <c r="DZZ326" s="35"/>
      <c r="EAA326" s="35"/>
      <c r="EAB326" s="15"/>
      <c r="EAD326" s="13"/>
      <c r="EAE326" s="35"/>
      <c r="EAF326" s="35"/>
      <c r="EAG326" s="15"/>
      <c r="EAI326" s="13"/>
      <c r="EAJ326" s="35"/>
      <c r="EAK326" s="35"/>
      <c r="EAL326" s="15"/>
      <c r="EAN326" s="13"/>
      <c r="EAO326" s="35"/>
      <c r="EAP326" s="35"/>
      <c r="EAQ326" s="15"/>
      <c r="EAS326" s="13"/>
      <c r="EAT326" s="35"/>
      <c r="EAU326" s="35"/>
      <c r="EAV326" s="15"/>
      <c r="EAX326" s="13"/>
      <c r="EAY326" s="35"/>
      <c r="EAZ326" s="35"/>
      <c r="EBA326" s="15"/>
      <c r="EBC326" s="13"/>
      <c r="EBD326" s="35"/>
      <c r="EBE326" s="35"/>
      <c r="EBF326" s="15"/>
      <c r="EBH326" s="13"/>
      <c r="EBI326" s="35"/>
      <c r="EBJ326" s="35"/>
      <c r="EBK326" s="15"/>
      <c r="EBM326" s="13"/>
      <c r="EBN326" s="35"/>
      <c r="EBO326" s="35"/>
      <c r="EBP326" s="15"/>
      <c r="EBR326" s="13"/>
      <c r="EBS326" s="35"/>
      <c r="EBT326" s="35"/>
      <c r="EBU326" s="15"/>
      <c r="EBW326" s="13"/>
      <c r="EBX326" s="35"/>
      <c r="EBY326" s="35"/>
      <c r="EBZ326" s="15"/>
      <c r="ECB326" s="13"/>
      <c r="ECC326" s="35"/>
      <c r="ECD326" s="35"/>
      <c r="ECE326" s="15"/>
      <c r="ECG326" s="13"/>
      <c r="ECH326" s="35"/>
      <c r="ECI326" s="35"/>
      <c r="ECJ326" s="15"/>
      <c r="ECL326" s="13"/>
      <c r="ECM326" s="35"/>
      <c r="ECN326" s="35"/>
      <c r="ECO326" s="15"/>
      <c r="ECQ326" s="13"/>
      <c r="ECR326" s="35"/>
      <c r="ECS326" s="35"/>
      <c r="ECT326" s="15"/>
      <c r="ECV326" s="13"/>
      <c r="ECW326" s="35"/>
      <c r="ECX326" s="35"/>
      <c r="ECY326" s="15"/>
      <c r="EDA326" s="13"/>
      <c r="EDB326" s="35"/>
      <c r="EDC326" s="35"/>
      <c r="EDD326" s="15"/>
      <c r="EDF326" s="13"/>
      <c r="EDG326" s="35"/>
      <c r="EDH326" s="35"/>
      <c r="EDI326" s="15"/>
      <c r="EDK326" s="13"/>
      <c r="EDL326" s="35"/>
      <c r="EDM326" s="35"/>
      <c r="EDN326" s="15"/>
      <c r="EDP326" s="13"/>
      <c r="EDQ326" s="35"/>
      <c r="EDR326" s="35"/>
      <c r="EDS326" s="15"/>
      <c r="EDU326" s="13"/>
      <c r="EDV326" s="35"/>
      <c r="EDW326" s="35"/>
      <c r="EDX326" s="15"/>
      <c r="EDZ326" s="13"/>
      <c r="EEA326" s="35"/>
      <c r="EEB326" s="35"/>
      <c r="EEC326" s="15"/>
      <c r="EEE326" s="13"/>
      <c r="EEF326" s="35"/>
      <c r="EEG326" s="35"/>
      <c r="EEH326" s="15"/>
      <c r="EEJ326" s="13"/>
      <c r="EEK326" s="35"/>
      <c r="EEL326" s="35"/>
      <c r="EEM326" s="15"/>
      <c r="EEO326" s="13"/>
      <c r="EEP326" s="35"/>
      <c r="EEQ326" s="35"/>
      <c r="EER326" s="15"/>
      <c r="EET326" s="13"/>
      <c r="EEU326" s="35"/>
      <c r="EEV326" s="35"/>
      <c r="EEW326" s="15"/>
      <c r="EEY326" s="13"/>
      <c r="EEZ326" s="35"/>
      <c r="EFA326" s="35"/>
      <c r="EFB326" s="15"/>
      <c r="EFD326" s="13"/>
      <c r="EFE326" s="35"/>
      <c r="EFF326" s="35"/>
      <c r="EFG326" s="15"/>
      <c r="EFI326" s="13"/>
      <c r="EFJ326" s="35"/>
      <c r="EFK326" s="35"/>
      <c r="EFL326" s="15"/>
      <c r="EFN326" s="13"/>
      <c r="EFO326" s="35"/>
      <c r="EFP326" s="35"/>
      <c r="EFQ326" s="15"/>
      <c r="EFS326" s="13"/>
      <c r="EFT326" s="35"/>
      <c r="EFU326" s="35"/>
      <c r="EFV326" s="15"/>
      <c r="EFX326" s="13"/>
      <c r="EFY326" s="35"/>
      <c r="EFZ326" s="35"/>
      <c r="EGA326" s="15"/>
      <c r="EGC326" s="13"/>
      <c r="EGD326" s="35"/>
      <c r="EGE326" s="35"/>
      <c r="EGF326" s="15"/>
      <c r="EGH326" s="13"/>
      <c r="EGI326" s="35"/>
      <c r="EGJ326" s="35"/>
      <c r="EGK326" s="15"/>
      <c r="EGM326" s="13"/>
      <c r="EGN326" s="35"/>
      <c r="EGO326" s="35"/>
      <c r="EGP326" s="15"/>
      <c r="EGR326" s="13"/>
      <c r="EGS326" s="35"/>
      <c r="EGT326" s="35"/>
      <c r="EGU326" s="15"/>
      <c r="EGW326" s="13"/>
      <c r="EGX326" s="35"/>
      <c r="EGY326" s="35"/>
      <c r="EGZ326" s="15"/>
      <c r="EHB326" s="13"/>
      <c r="EHC326" s="35"/>
      <c r="EHD326" s="35"/>
      <c r="EHE326" s="15"/>
      <c r="EHG326" s="13"/>
      <c r="EHH326" s="35"/>
      <c r="EHI326" s="35"/>
      <c r="EHJ326" s="15"/>
      <c r="EHL326" s="13"/>
      <c r="EHM326" s="35"/>
      <c r="EHN326" s="35"/>
      <c r="EHO326" s="15"/>
      <c r="EHQ326" s="13"/>
      <c r="EHR326" s="35"/>
      <c r="EHS326" s="35"/>
      <c r="EHT326" s="15"/>
      <c r="EHV326" s="13"/>
      <c r="EHW326" s="35"/>
      <c r="EHX326" s="35"/>
      <c r="EHY326" s="15"/>
      <c r="EIA326" s="13"/>
      <c r="EIB326" s="35"/>
      <c r="EIC326" s="35"/>
      <c r="EID326" s="15"/>
      <c r="EIF326" s="13"/>
      <c r="EIG326" s="35"/>
      <c r="EIH326" s="35"/>
      <c r="EII326" s="15"/>
      <c r="EIK326" s="13"/>
      <c r="EIL326" s="35"/>
      <c r="EIM326" s="35"/>
      <c r="EIN326" s="15"/>
      <c r="EIP326" s="13"/>
      <c r="EIQ326" s="35"/>
      <c r="EIR326" s="35"/>
      <c r="EIS326" s="15"/>
      <c r="EIU326" s="13"/>
      <c r="EIV326" s="35"/>
      <c r="EIW326" s="35"/>
      <c r="EIX326" s="15"/>
      <c r="EIZ326" s="13"/>
      <c r="EJA326" s="35"/>
      <c r="EJB326" s="35"/>
      <c r="EJC326" s="15"/>
      <c r="EJE326" s="13"/>
      <c r="EJF326" s="35"/>
      <c r="EJG326" s="35"/>
      <c r="EJH326" s="15"/>
      <c r="EJJ326" s="13"/>
      <c r="EJK326" s="35"/>
      <c r="EJL326" s="35"/>
      <c r="EJM326" s="15"/>
      <c r="EJO326" s="13"/>
      <c r="EJP326" s="35"/>
      <c r="EJQ326" s="35"/>
      <c r="EJR326" s="15"/>
      <c r="EJT326" s="13"/>
      <c r="EJU326" s="35"/>
      <c r="EJV326" s="35"/>
      <c r="EJW326" s="15"/>
      <c r="EJY326" s="13"/>
      <c r="EJZ326" s="35"/>
      <c r="EKA326" s="35"/>
      <c r="EKB326" s="15"/>
      <c r="EKD326" s="13"/>
      <c r="EKE326" s="35"/>
      <c r="EKF326" s="35"/>
      <c r="EKG326" s="15"/>
      <c r="EKI326" s="13"/>
      <c r="EKJ326" s="35"/>
      <c r="EKK326" s="35"/>
      <c r="EKL326" s="15"/>
      <c r="EKN326" s="13"/>
      <c r="EKO326" s="35"/>
      <c r="EKP326" s="35"/>
      <c r="EKQ326" s="15"/>
      <c r="EKS326" s="13"/>
      <c r="EKT326" s="35"/>
      <c r="EKU326" s="35"/>
      <c r="EKV326" s="15"/>
      <c r="EKX326" s="13"/>
      <c r="EKY326" s="35"/>
      <c r="EKZ326" s="35"/>
      <c r="ELA326" s="15"/>
      <c r="ELC326" s="13"/>
      <c r="ELD326" s="35"/>
      <c r="ELE326" s="35"/>
      <c r="ELF326" s="15"/>
      <c r="ELH326" s="13"/>
      <c r="ELI326" s="35"/>
      <c r="ELJ326" s="35"/>
      <c r="ELK326" s="15"/>
      <c r="ELM326" s="13"/>
      <c r="ELN326" s="35"/>
      <c r="ELO326" s="35"/>
      <c r="ELP326" s="15"/>
      <c r="ELR326" s="13"/>
      <c r="ELS326" s="35"/>
      <c r="ELT326" s="35"/>
      <c r="ELU326" s="15"/>
      <c r="ELW326" s="13"/>
      <c r="ELX326" s="35"/>
      <c r="ELY326" s="35"/>
      <c r="ELZ326" s="15"/>
      <c r="EMB326" s="13"/>
      <c r="EMC326" s="35"/>
      <c r="EMD326" s="35"/>
      <c r="EME326" s="15"/>
      <c r="EMG326" s="13"/>
      <c r="EMH326" s="35"/>
      <c r="EMI326" s="35"/>
      <c r="EMJ326" s="15"/>
      <c r="EML326" s="13"/>
      <c r="EMM326" s="35"/>
      <c r="EMN326" s="35"/>
      <c r="EMO326" s="15"/>
      <c r="EMQ326" s="13"/>
      <c r="EMR326" s="35"/>
      <c r="EMS326" s="35"/>
      <c r="EMT326" s="15"/>
      <c r="EMV326" s="13"/>
      <c r="EMW326" s="35"/>
      <c r="EMX326" s="35"/>
      <c r="EMY326" s="15"/>
      <c r="ENA326" s="13"/>
      <c r="ENB326" s="35"/>
      <c r="ENC326" s="35"/>
      <c r="END326" s="15"/>
      <c r="ENF326" s="13"/>
      <c r="ENG326" s="35"/>
      <c r="ENH326" s="35"/>
      <c r="ENI326" s="15"/>
      <c r="ENK326" s="13"/>
      <c r="ENL326" s="35"/>
      <c r="ENM326" s="35"/>
      <c r="ENN326" s="15"/>
      <c r="ENP326" s="13"/>
      <c r="ENQ326" s="35"/>
      <c r="ENR326" s="35"/>
      <c r="ENS326" s="15"/>
      <c r="ENU326" s="13"/>
      <c r="ENV326" s="35"/>
      <c r="ENW326" s="35"/>
      <c r="ENX326" s="15"/>
      <c r="ENZ326" s="13"/>
      <c r="EOA326" s="35"/>
      <c r="EOB326" s="35"/>
      <c r="EOC326" s="15"/>
      <c r="EOE326" s="13"/>
      <c r="EOF326" s="35"/>
      <c r="EOG326" s="35"/>
      <c r="EOH326" s="15"/>
      <c r="EOJ326" s="13"/>
      <c r="EOK326" s="35"/>
      <c r="EOL326" s="35"/>
      <c r="EOM326" s="15"/>
      <c r="EOO326" s="13"/>
      <c r="EOP326" s="35"/>
      <c r="EOQ326" s="35"/>
      <c r="EOR326" s="15"/>
      <c r="EOT326" s="13"/>
      <c r="EOU326" s="35"/>
      <c r="EOV326" s="35"/>
      <c r="EOW326" s="15"/>
      <c r="EOY326" s="13"/>
      <c r="EOZ326" s="35"/>
      <c r="EPA326" s="35"/>
      <c r="EPB326" s="15"/>
      <c r="EPD326" s="13"/>
      <c r="EPE326" s="35"/>
      <c r="EPF326" s="35"/>
      <c r="EPG326" s="15"/>
      <c r="EPI326" s="13"/>
      <c r="EPJ326" s="35"/>
      <c r="EPK326" s="35"/>
      <c r="EPL326" s="15"/>
      <c r="EPN326" s="13"/>
      <c r="EPO326" s="35"/>
      <c r="EPP326" s="35"/>
      <c r="EPQ326" s="15"/>
      <c r="EPS326" s="13"/>
      <c r="EPT326" s="35"/>
      <c r="EPU326" s="35"/>
      <c r="EPV326" s="15"/>
      <c r="EPX326" s="13"/>
      <c r="EPY326" s="35"/>
      <c r="EPZ326" s="35"/>
      <c r="EQA326" s="15"/>
      <c r="EQC326" s="13"/>
      <c r="EQD326" s="35"/>
      <c r="EQE326" s="35"/>
      <c r="EQF326" s="15"/>
      <c r="EQH326" s="13"/>
      <c r="EQI326" s="35"/>
      <c r="EQJ326" s="35"/>
      <c r="EQK326" s="15"/>
      <c r="EQM326" s="13"/>
      <c r="EQN326" s="35"/>
      <c r="EQO326" s="35"/>
      <c r="EQP326" s="15"/>
      <c r="EQR326" s="13"/>
      <c r="EQS326" s="35"/>
      <c r="EQT326" s="35"/>
      <c r="EQU326" s="15"/>
      <c r="EQW326" s="13"/>
      <c r="EQX326" s="35"/>
      <c r="EQY326" s="35"/>
      <c r="EQZ326" s="15"/>
      <c r="ERB326" s="13"/>
      <c r="ERC326" s="35"/>
      <c r="ERD326" s="35"/>
      <c r="ERE326" s="15"/>
      <c r="ERG326" s="13"/>
      <c r="ERH326" s="35"/>
      <c r="ERI326" s="35"/>
      <c r="ERJ326" s="15"/>
      <c r="ERL326" s="13"/>
      <c r="ERM326" s="35"/>
      <c r="ERN326" s="35"/>
      <c r="ERO326" s="15"/>
      <c r="ERQ326" s="13"/>
      <c r="ERR326" s="35"/>
      <c r="ERS326" s="35"/>
      <c r="ERT326" s="15"/>
      <c r="ERV326" s="13"/>
      <c r="ERW326" s="35"/>
      <c r="ERX326" s="35"/>
      <c r="ERY326" s="15"/>
      <c r="ESA326" s="13"/>
      <c r="ESB326" s="35"/>
      <c r="ESC326" s="35"/>
      <c r="ESD326" s="15"/>
      <c r="ESF326" s="13"/>
      <c r="ESG326" s="35"/>
      <c r="ESH326" s="35"/>
      <c r="ESI326" s="15"/>
      <c r="ESK326" s="13"/>
      <c r="ESL326" s="35"/>
      <c r="ESM326" s="35"/>
      <c r="ESN326" s="15"/>
      <c r="ESP326" s="13"/>
      <c r="ESQ326" s="35"/>
      <c r="ESR326" s="35"/>
      <c r="ESS326" s="15"/>
      <c r="ESU326" s="13"/>
      <c r="ESV326" s="35"/>
      <c r="ESW326" s="35"/>
      <c r="ESX326" s="15"/>
      <c r="ESZ326" s="13"/>
      <c r="ETA326" s="35"/>
      <c r="ETB326" s="35"/>
      <c r="ETC326" s="15"/>
      <c r="ETE326" s="13"/>
      <c r="ETF326" s="35"/>
      <c r="ETG326" s="35"/>
      <c r="ETH326" s="15"/>
      <c r="ETJ326" s="13"/>
      <c r="ETK326" s="35"/>
      <c r="ETL326" s="35"/>
      <c r="ETM326" s="15"/>
      <c r="ETO326" s="13"/>
      <c r="ETP326" s="35"/>
      <c r="ETQ326" s="35"/>
      <c r="ETR326" s="15"/>
      <c r="ETT326" s="13"/>
      <c r="ETU326" s="35"/>
      <c r="ETV326" s="35"/>
      <c r="ETW326" s="15"/>
      <c r="ETY326" s="13"/>
      <c r="ETZ326" s="35"/>
      <c r="EUA326" s="35"/>
      <c r="EUB326" s="15"/>
      <c r="EUD326" s="13"/>
      <c r="EUE326" s="35"/>
      <c r="EUF326" s="35"/>
      <c r="EUG326" s="15"/>
      <c r="EUI326" s="13"/>
      <c r="EUJ326" s="35"/>
      <c r="EUK326" s="35"/>
      <c r="EUL326" s="15"/>
      <c r="EUN326" s="13"/>
      <c r="EUO326" s="35"/>
      <c r="EUP326" s="35"/>
      <c r="EUQ326" s="15"/>
      <c r="EUS326" s="13"/>
      <c r="EUT326" s="35"/>
      <c r="EUU326" s="35"/>
      <c r="EUV326" s="15"/>
      <c r="EUX326" s="13"/>
      <c r="EUY326" s="35"/>
      <c r="EUZ326" s="35"/>
      <c r="EVA326" s="15"/>
      <c r="EVC326" s="13"/>
      <c r="EVD326" s="35"/>
      <c r="EVE326" s="35"/>
      <c r="EVF326" s="15"/>
      <c r="EVH326" s="13"/>
      <c r="EVI326" s="35"/>
      <c r="EVJ326" s="35"/>
      <c r="EVK326" s="15"/>
      <c r="EVM326" s="13"/>
      <c r="EVN326" s="35"/>
      <c r="EVO326" s="35"/>
      <c r="EVP326" s="15"/>
      <c r="EVR326" s="13"/>
      <c r="EVS326" s="35"/>
      <c r="EVT326" s="35"/>
      <c r="EVU326" s="15"/>
      <c r="EVW326" s="13"/>
      <c r="EVX326" s="35"/>
      <c r="EVY326" s="35"/>
      <c r="EVZ326" s="15"/>
      <c r="EWB326" s="13"/>
      <c r="EWC326" s="35"/>
      <c r="EWD326" s="35"/>
      <c r="EWE326" s="15"/>
      <c r="EWG326" s="13"/>
      <c r="EWH326" s="35"/>
      <c r="EWI326" s="35"/>
      <c r="EWJ326" s="15"/>
      <c r="EWL326" s="13"/>
      <c r="EWM326" s="35"/>
      <c r="EWN326" s="35"/>
      <c r="EWO326" s="15"/>
      <c r="EWQ326" s="13"/>
      <c r="EWR326" s="35"/>
      <c r="EWS326" s="35"/>
      <c r="EWT326" s="15"/>
      <c r="EWV326" s="13"/>
      <c r="EWW326" s="35"/>
      <c r="EWX326" s="35"/>
      <c r="EWY326" s="15"/>
      <c r="EXA326" s="13"/>
      <c r="EXB326" s="35"/>
      <c r="EXC326" s="35"/>
      <c r="EXD326" s="15"/>
      <c r="EXF326" s="13"/>
      <c r="EXG326" s="35"/>
      <c r="EXH326" s="35"/>
      <c r="EXI326" s="15"/>
      <c r="EXK326" s="13"/>
      <c r="EXL326" s="35"/>
      <c r="EXM326" s="35"/>
      <c r="EXN326" s="15"/>
      <c r="EXP326" s="13"/>
      <c r="EXQ326" s="35"/>
      <c r="EXR326" s="35"/>
      <c r="EXS326" s="15"/>
      <c r="EXU326" s="13"/>
      <c r="EXV326" s="35"/>
      <c r="EXW326" s="35"/>
      <c r="EXX326" s="15"/>
      <c r="EXZ326" s="13"/>
      <c r="EYA326" s="35"/>
      <c r="EYB326" s="35"/>
      <c r="EYC326" s="15"/>
      <c r="EYE326" s="13"/>
      <c r="EYF326" s="35"/>
      <c r="EYG326" s="35"/>
      <c r="EYH326" s="15"/>
      <c r="EYJ326" s="13"/>
      <c r="EYK326" s="35"/>
      <c r="EYL326" s="35"/>
      <c r="EYM326" s="15"/>
      <c r="EYO326" s="13"/>
      <c r="EYP326" s="35"/>
      <c r="EYQ326" s="35"/>
      <c r="EYR326" s="15"/>
      <c r="EYT326" s="13"/>
      <c r="EYU326" s="35"/>
      <c r="EYV326" s="35"/>
      <c r="EYW326" s="15"/>
      <c r="EYY326" s="13"/>
      <c r="EYZ326" s="35"/>
      <c r="EZA326" s="35"/>
      <c r="EZB326" s="15"/>
      <c r="EZD326" s="13"/>
      <c r="EZE326" s="35"/>
      <c r="EZF326" s="35"/>
      <c r="EZG326" s="15"/>
      <c r="EZI326" s="13"/>
      <c r="EZJ326" s="35"/>
      <c r="EZK326" s="35"/>
      <c r="EZL326" s="15"/>
      <c r="EZN326" s="13"/>
      <c r="EZO326" s="35"/>
      <c r="EZP326" s="35"/>
      <c r="EZQ326" s="15"/>
      <c r="EZS326" s="13"/>
      <c r="EZT326" s="35"/>
      <c r="EZU326" s="35"/>
      <c r="EZV326" s="15"/>
      <c r="EZX326" s="13"/>
      <c r="EZY326" s="35"/>
      <c r="EZZ326" s="35"/>
      <c r="FAA326" s="15"/>
      <c r="FAC326" s="13"/>
      <c r="FAD326" s="35"/>
      <c r="FAE326" s="35"/>
      <c r="FAF326" s="15"/>
      <c r="FAH326" s="13"/>
      <c r="FAI326" s="35"/>
      <c r="FAJ326" s="35"/>
      <c r="FAK326" s="15"/>
      <c r="FAM326" s="13"/>
      <c r="FAN326" s="35"/>
      <c r="FAO326" s="35"/>
      <c r="FAP326" s="15"/>
      <c r="FAR326" s="13"/>
      <c r="FAS326" s="35"/>
      <c r="FAT326" s="35"/>
      <c r="FAU326" s="15"/>
      <c r="FAW326" s="13"/>
      <c r="FAX326" s="35"/>
      <c r="FAY326" s="35"/>
      <c r="FAZ326" s="15"/>
      <c r="FBB326" s="13"/>
      <c r="FBC326" s="35"/>
      <c r="FBD326" s="35"/>
      <c r="FBE326" s="15"/>
      <c r="FBG326" s="13"/>
      <c r="FBH326" s="35"/>
      <c r="FBI326" s="35"/>
      <c r="FBJ326" s="15"/>
      <c r="FBL326" s="13"/>
      <c r="FBM326" s="35"/>
      <c r="FBN326" s="35"/>
      <c r="FBO326" s="15"/>
      <c r="FBQ326" s="13"/>
      <c r="FBR326" s="35"/>
      <c r="FBS326" s="35"/>
      <c r="FBT326" s="15"/>
      <c r="FBV326" s="13"/>
      <c r="FBW326" s="35"/>
      <c r="FBX326" s="35"/>
      <c r="FBY326" s="15"/>
      <c r="FCA326" s="13"/>
      <c r="FCB326" s="35"/>
      <c r="FCC326" s="35"/>
      <c r="FCD326" s="15"/>
      <c r="FCF326" s="13"/>
      <c r="FCG326" s="35"/>
      <c r="FCH326" s="35"/>
      <c r="FCI326" s="15"/>
      <c r="FCK326" s="13"/>
      <c r="FCL326" s="35"/>
      <c r="FCM326" s="35"/>
      <c r="FCN326" s="15"/>
      <c r="FCP326" s="13"/>
      <c r="FCQ326" s="35"/>
      <c r="FCR326" s="35"/>
      <c r="FCS326" s="15"/>
      <c r="FCU326" s="13"/>
      <c r="FCV326" s="35"/>
      <c r="FCW326" s="35"/>
      <c r="FCX326" s="15"/>
      <c r="FCZ326" s="13"/>
      <c r="FDA326" s="35"/>
      <c r="FDB326" s="35"/>
      <c r="FDC326" s="15"/>
      <c r="FDE326" s="13"/>
      <c r="FDF326" s="35"/>
      <c r="FDG326" s="35"/>
      <c r="FDH326" s="15"/>
      <c r="FDJ326" s="13"/>
      <c r="FDK326" s="35"/>
      <c r="FDL326" s="35"/>
      <c r="FDM326" s="15"/>
      <c r="FDO326" s="13"/>
      <c r="FDP326" s="35"/>
      <c r="FDQ326" s="35"/>
      <c r="FDR326" s="15"/>
      <c r="FDT326" s="13"/>
      <c r="FDU326" s="35"/>
      <c r="FDV326" s="35"/>
      <c r="FDW326" s="15"/>
      <c r="FDY326" s="13"/>
      <c r="FDZ326" s="35"/>
      <c r="FEA326" s="35"/>
      <c r="FEB326" s="15"/>
      <c r="FED326" s="13"/>
      <c r="FEE326" s="35"/>
      <c r="FEF326" s="35"/>
      <c r="FEG326" s="15"/>
      <c r="FEI326" s="13"/>
      <c r="FEJ326" s="35"/>
      <c r="FEK326" s="35"/>
      <c r="FEL326" s="15"/>
      <c r="FEN326" s="13"/>
      <c r="FEO326" s="35"/>
      <c r="FEP326" s="35"/>
      <c r="FEQ326" s="15"/>
      <c r="FES326" s="13"/>
      <c r="FET326" s="35"/>
      <c r="FEU326" s="35"/>
      <c r="FEV326" s="15"/>
      <c r="FEX326" s="13"/>
      <c r="FEY326" s="35"/>
      <c r="FEZ326" s="35"/>
      <c r="FFA326" s="15"/>
      <c r="FFC326" s="13"/>
      <c r="FFD326" s="35"/>
      <c r="FFE326" s="35"/>
      <c r="FFF326" s="15"/>
      <c r="FFH326" s="13"/>
      <c r="FFI326" s="35"/>
      <c r="FFJ326" s="35"/>
      <c r="FFK326" s="15"/>
      <c r="FFM326" s="13"/>
      <c r="FFN326" s="35"/>
      <c r="FFO326" s="35"/>
      <c r="FFP326" s="15"/>
      <c r="FFR326" s="13"/>
      <c r="FFS326" s="35"/>
      <c r="FFT326" s="35"/>
      <c r="FFU326" s="15"/>
      <c r="FFW326" s="13"/>
      <c r="FFX326" s="35"/>
      <c r="FFY326" s="35"/>
      <c r="FFZ326" s="15"/>
      <c r="FGB326" s="13"/>
      <c r="FGC326" s="35"/>
      <c r="FGD326" s="35"/>
      <c r="FGE326" s="15"/>
      <c r="FGG326" s="13"/>
      <c r="FGH326" s="35"/>
      <c r="FGI326" s="35"/>
      <c r="FGJ326" s="15"/>
      <c r="FGL326" s="13"/>
      <c r="FGM326" s="35"/>
      <c r="FGN326" s="35"/>
      <c r="FGO326" s="15"/>
      <c r="FGQ326" s="13"/>
      <c r="FGR326" s="35"/>
      <c r="FGS326" s="35"/>
      <c r="FGT326" s="15"/>
      <c r="FGV326" s="13"/>
      <c r="FGW326" s="35"/>
      <c r="FGX326" s="35"/>
      <c r="FGY326" s="15"/>
      <c r="FHA326" s="13"/>
      <c r="FHB326" s="35"/>
      <c r="FHC326" s="35"/>
      <c r="FHD326" s="15"/>
      <c r="FHF326" s="13"/>
      <c r="FHG326" s="35"/>
      <c r="FHH326" s="35"/>
      <c r="FHI326" s="15"/>
      <c r="FHK326" s="13"/>
      <c r="FHL326" s="35"/>
      <c r="FHM326" s="35"/>
      <c r="FHN326" s="15"/>
      <c r="FHP326" s="13"/>
      <c r="FHQ326" s="35"/>
      <c r="FHR326" s="35"/>
      <c r="FHS326" s="15"/>
      <c r="FHU326" s="13"/>
      <c r="FHV326" s="35"/>
      <c r="FHW326" s="35"/>
      <c r="FHX326" s="15"/>
      <c r="FHZ326" s="13"/>
      <c r="FIA326" s="35"/>
      <c r="FIB326" s="35"/>
      <c r="FIC326" s="15"/>
      <c r="FIE326" s="13"/>
      <c r="FIF326" s="35"/>
      <c r="FIG326" s="35"/>
      <c r="FIH326" s="15"/>
      <c r="FIJ326" s="13"/>
      <c r="FIK326" s="35"/>
      <c r="FIL326" s="35"/>
      <c r="FIM326" s="15"/>
      <c r="FIO326" s="13"/>
      <c r="FIP326" s="35"/>
      <c r="FIQ326" s="35"/>
      <c r="FIR326" s="15"/>
      <c r="FIT326" s="13"/>
      <c r="FIU326" s="35"/>
      <c r="FIV326" s="35"/>
      <c r="FIW326" s="15"/>
      <c r="FIY326" s="13"/>
      <c r="FIZ326" s="35"/>
      <c r="FJA326" s="35"/>
      <c r="FJB326" s="15"/>
      <c r="FJD326" s="13"/>
      <c r="FJE326" s="35"/>
      <c r="FJF326" s="35"/>
      <c r="FJG326" s="15"/>
      <c r="FJI326" s="13"/>
      <c r="FJJ326" s="35"/>
      <c r="FJK326" s="35"/>
      <c r="FJL326" s="15"/>
      <c r="FJN326" s="13"/>
      <c r="FJO326" s="35"/>
      <c r="FJP326" s="35"/>
      <c r="FJQ326" s="15"/>
      <c r="FJS326" s="13"/>
      <c r="FJT326" s="35"/>
      <c r="FJU326" s="35"/>
      <c r="FJV326" s="15"/>
      <c r="FJX326" s="13"/>
      <c r="FJY326" s="35"/>
      <c r="FJZ326" s="35"/>
      <c r="FKA326" s="15"/>
      <c r="FKC326" s="13"/>
      <c r="FKD326" s="35"/>
      <c r="FKE326" s="35"/>
      <c r="FKF326" s="15"/>
      <c r="FKH326" s="13"/>
      <c r="FKI326" s="35"/>
      <c r="FKJ326" s="35"/>
      <c r="FKK326" s="15"/>
      <c r="FKM326" s="13"/>
      <c r="FKN326" s="35"/>
      <c r="FKO326" s="35"/>
      <c r="FKP326" s="15"/>
      <c r="FKR326" s="13"/>
      <c r="FKS326" s="35"/>
      <c r="FKT326" s="35"/>
      <c r="FKU326" s="15"/>
      <c r="FKW326" s="13"/>
      <c r="FKX326" s="35"/>
      <c r="FKY326" s="35"/>
      <c r="FKZ326" s="15"/>
      <c r="FLB326" s="13"/>
      <c r="FLC326" s="35"/>
      <c r="FLD326" s="35"/>
      <c r="FLE326" s="15"/>
      <c r="FLG326" s="13"/>
      <c r="FLH326" s="35"/>
      <c r="FLI326" s="35"/>
      <c r="FLJ326" s="15"/>
      <c r="FLL326" s="13"/>
      <c r="FLM326" s="35"/>
      <c r="FLN326" s="35"/>
      <c r="FLO326" s="15"/>
      <c r="FLQ326" s="13"/>
      <c r="FLR326" s="35"/>
      <c r="FLS326" s="35"/>
      <c r="FLT326" s="15"/>
      <c r="FLV326" s="13"/>
      <c r="FLW326" s="35"/>
      <c r="FLX326" s="35"/>
      <c r="FLY326" s="15"/>
      <c r="FMA326" s="13"/>
      <c r="FMB326" s="35"/>
      <c r="FMC326" s="35"/>
      <c r="FMD326" s="15"/>
      <c r="FMF326" s="13"/>
      <c r="FMG326" s="35"/>
      <c r="FMH326" s="35"/>
      <c r="FMI326" s="15"/>
      <c r="FMK326" s="13"/>
      <c r="FML326" s="35"/>
      <c r="FMM326" s="35"/>
      <c r="FMN326" s="15"/>
      <c r="FMP326" s="13"/>
      <c r="FMQ326" s="35"/>
      <c r="FMR326" s="35"/>
      <c r="FMS326" s="15"/>
      <c r="FMU326" s="13"/>
      <c r="FMV326" s="35"/>
      <c r="FMW326" s="35"/>
      <c r="FMX326" s="15"/>
      <c r="FMZ326" s="13"/>
      <c r="FNA326" s="35"/>
      <c r="FNB326" s="35"/>
      <c r="FNC326" s="15"/>
      <c r="FNE326" s="13"/>
      <c r="FNF326" s="35"/>
      <c r="FNG326" s="35"/>
      <c r="FNH326" s="15"/>
      <c r="FNJ326" s="13"/>
      <c r="FNK326" s="35"/>
      <c r="FNL326" s="35"/>
      <c r="FNM326" s="15"/>
      <c r="FNO326" s="13"/>
      <c r="FNP326" s="35"/>
      <c r="FNQ326" s="35"/>
      <c r="FNR326" s="15"/>
      <c r="FNT326" s="13"/>
      <c r="FNU326" s="35"/>
      <c r="FNV326" s="35"/>
      <c r="FNW326" s="15"/>
      <c r="FNY326" s="13"/>
      <c r="FNZ326" s="35"/>
      <c r="FOA326" s="35"/>
      <c r="FOB326" s="15"/>
      <c r="FOD326" s="13"/>
      <c r="FOE326" s="35"/>
      <c r="FOF326" s="35"/>
      <c r="FOG326" s="15"/>
      <c r="FOI326" s="13"/>
      <c r="FOJ326" s="35"/>
      <c r="FOK326" s="35"/>
      <c r="FOL326" s="15"/>
      <c r="FON326" s="13"/>
      <c r="FOO326" s="35"/>
      <c r="FOP326" s="35"/>
      <c r="FOQ326" s="15"/>
      <c r="FOS326" s="13"/>
      <c r="FOT326" s="35"/>
      <c r="FOU326" s="35"/>
      <c r="FOV326" s="15"/>
      <c r="FOX326" s="13"/>
      <c r="FOY326" s="35"/>
      <c r="FOZ326" s="35"/>
      <c r="FPA326" s="15"/>
      <c r="FPC326" s="13"/>
      <c r="FPD326" s="35"/>
      <c r="FPE326" s="35"/>
      <c r="FPF326" s="15"/>
      <c r="FPH326" s="13"/>
      <c r="FPI326" s="35"/>
      <c r="FPJ326" s="35"/>
      <c r="FPK326" s="15"/>
      <c r="FPM326" s="13"/>
      <c r="FPN326" s="35"/>
      <c r="FPO326" s="35"/>
      <c r="FPP326" s="15"/>
      <c r="FPR326" s="13"/>
      <c r="FPS326" s="35"/>
      <c r="FPT326" s="35"/>
      <c r="FPU326" s="15"/>
      <c r="FPW326" s="13"/>
      <c r="FPX326" s="35"/>
      <c r="FPY326" s="35"/>
      <c r="FPZ326" s="15"/>
      <c r="FQB326" s="13"/>
      <c r="FQC326" s="35"/>
      <c r="FQD326" s="35"/>
      <c r="FQE326" s="15"/>
      <c r="FQG326" s="13"/>
      <c r="FQH326" s="35"/>
      <c r="FQI326" s="35"/>
      <c r="FQJ326" s="15"/>
      <c r="FQL326" s="13"/>
      <c r="FQM326" s="35"/>
      <c r="FQN326" s="35"/>
      <c r="FQO326" s="15"/>
      <c r="FQQ326" s="13"/>
      <c r="FQR326" s="35"/>
      <c r="FQS326" s="35"/>
      <c r="FQT326" s="15"/>
      <c r="FQV326" s="13"/>
      <c r="FQW326" s="35"/>
      <c r="FQX326" s="35"/>
      <c r="FQY326" s="15"/>
      <c r="FRA326" s="13"/>
      <c r="FRB326" s="35"/>
      <c r="FRC326" s="35"/>
      <c r="FRD326" s="15"/>
      <c r="FRF326" s="13"/>
      <c r="FRG326" s="35"/>
      <c r="FRH326" s="35"/>
      <c r="FRI326" s="15"/>
      <c r="FRK326" s="13"/>
      <c r="FRL326" s="35"/>
      <c r="FRM326" s="35"/>
      <c r="FRN326" s="15"/>
      <c r="FRP326" s="13"/>
      <c r="FRQ326" s="35"/>
      <c r="FRR326" s="35"/>
      <c r="FRS326" s="15"/>
      <c r="FRU326" s="13"/>
      <c r="FRV326" s="35"/>
      <c r="FRW326" s="35"/>
      <c r="FRX326" s="15"/>
      <c r="FRZ326" s="13"/>
      <c r="FSA326" s="35"/>
      <c r="FSB326" s="35"/>
      <c r="FSC326" s="15"/>
      <c r="FSE326" s="13"/>
      <c r="FSF326" s="35"/>
      <c r="FSG326" s="35"/>
      <c r="FSH326" s="15"/>
      <c r="FSJ326" s="13"/>
      <c r="FSK326" s="35"/>
      <c r="FSL326" s="35"/>
      <c r="FSM326" s="15"/>
      <c r="FSO326" s="13"/>
      <c r="FSP326" s="35"/>
      <c r="FSQ326" s="35"/>
      <c r="FSR326" s="15"/>
      <c r="FST326" s="13"/>
      <c r="FSU326" s="35"/>
      <c r="FSV326" s="35"/>
      <c r="FSW326" s="15"/>
      <c r="FSY326" s="13"/>
      <c r="FSZ326" s="35"/>
      <c r="FTA326" s="35"/>
      <c r="FTB326" s="15"/>
      <c r="FTD326" s="13"/>
      <c r="FTE326" s="35"/>
      <c r="FTF326" s="35"/>
      <c r="FTG326" s="15"/>
      <c r="FTI326" s="13"/>
      <c r="FTJ326" s="35"/>
      <c r="FTK326" s="35"/>
      <c r="FTL326" s="15"/>
      <c r="FTN326" s="13"/>
      <c r="FTO326" s="35"/>
      <c r="FTP326" s="35"/>
      <c r="FTQ326" s="15"/>
      <c r="FTS326" s="13"/>
      <c r="FTT326" s="35"/>
      <c r="FTU326" s="35"/>
      <c r="FTV326" s="15"/>
      <c r="FTX326" s="13"/>
      <c r="FTY326" s="35"/>
      <c r="FTZ326" s="35"/>
      <c r="FUA326" s="15"/>
      <c r="FUC326" s="13"/>
      <c r="FUD326" s="35"/>
      <c r="FUE326" s="35"/>
      <c r="FUF326" s="15"/>
      <c r="FUH326" s="13"/>
      <c r="FUI326" s="35"/>
      <c r="FUJ326" s="35"/>
      <c r="FUK326" s="15"/>
      <c r="FUM326" s="13"/>
      <c r="FUN326" s="35"/>
      <c r="FUO326" s="35"/>
      <c r="FUP326" s="15"/>
      <c r="FUR326" s="13"/>
      <c r="FUS326" s="35"/>
      <c r="FUT326" s="35"/>
      <c r="FUU326" s="15"/>
      <c r="FUW326" s="13"/>
      <c r="FUX326" s="35"/>
      <c r="FUY326" s="35"/>
      <c r="FUZ326" s="15"/>
      <c r="FVB326" s="13"/>
      <c r="FVC326" s="35"/>
      <c r="FVD326" s="35"/>
      <c r="FVE326" s="15"/>
      <c r="FVG326" s="13"/>
      <c r="FVH326" s="35"/>
      <c r="FVI326" s="35"/>
      <c r="FVJ326" s="15"/>
      <c r="FVL326" s="13"/>
      <c r="FVM326" s="35"/>
      <c r="FVN326" s="35"/>
      <c r="FVO326" s="15"/>
      <c r="FVQ326" s="13"/>
      <c r="FVR326" s="35"/>
      <c r="FVS326" s="35"/>
      <c r="FVT326" s="15"/>
      <c r="FVV326" s="13"/>
      <c r="FVW326" s="35"/>
      <c r="FVX326" s="35"/>
      <c r="FVY326" s="15"/>
      <c r="FWA326" s="13"/>
      <c r="FWB326" s="35"/>
      <c r="FWC326" s="35"/>
      <c r="FWD326" s="15"/>
      <c r="FWF326" s="13"/>
      <c r="FWG326" s="35"/>
      <c r="FWH326" s="35"/>
      <c r="FWI326" s="15"/>
      <c r="FWK326" s="13"/>
      <c r="FWL326" s="35"/>
      <c r="FWM326" s="35"/>
      <c r="FWN326" s="15"/>
      <c r="FWP326" s="13"/>
      <c r="FWQ326" s="35"/>
      <c r="FWR326" s="35"/>
      <c r="FWS326" s="15"/>
      <c r="FWU326" s="13"/>
      <c r="FWV326" s="35"/>
      <c r="FWW326" s="35"/>
      <c r="FWX326" s="15"/>
      <c r="FWZ326" s="13"/>
      <c r="FXA326" s="35"/>
      <c r="FXB326" s="35"/>
      <c r="FXC326" s="15"/>
      <c r="FXE326" s="13"/>
      <c r="FXF326" s="35"/>
      <c r="FXG326" s="35"/>
      <c r="FXH326" s="15"/>
      <c r="FXJ326" s="13"/>
      <c r="FXK326" s="35"/>
      <c r="FXL326" s="35"/>
      <c r="FXM326" s="15"/>
      <c r="FXO326" s="13"/>
      <c r="FXP326" s="35"/>
      <c r="FXQ326" s="35"/>
      <c r="FXR326" s="15"/>
      <c r="FXT326" s="13"/>
      <c r="FXU326" s="35"/>
      <c r="FXV326" s="35"/>
      <c r="FXW326" s="15"/>
      <c r="FXY326" s="13"/>
      <c r="FXZ326" s="35"/>
      <c r="FYA326" s="35"/>
      <c r="FYB326" s="15"/>
      <c r="FYD326" s="13"/>
      <c r="FYE326" s="35"/>
      <c r="FYF326" s="35"/>
      <c r="FYG326" s="15"/>
      <c r="FYI326" s="13"/>
      <c r="FYJ326" s="35"/>
      <c r="FYK326" s="35"/>
      <c r="FYL326" s="15"/>
      <c r="FYN326" s="13"/>
      <c r="FYO326" s="35"/>
      <c r="FYP326" s="35"/>
      <c r="FYQ326" s="15"/>
      <c r="FYS326" s="13"/>
      <c r="FYT326" s="35"/>
      <c r="FYU326" s="35"/>
      <c r="FYV326" s="15"/>
      <c r="FYX326" s="13"/>
      <c r="FYY326" s="35"/>
      <c r="FYZ326" s="35"/>
      <c r="FZA326" s="15"/>
      <c r="FZC326" s="13"/>
      <c r="FZD326" s="35"/>
      <c r="FZE326" s="35"/>
      <c r="FZF326" s="15"/>
      <c r="FZH326" s="13"/>
      <c r="FZI326" s="35"/>
      <c r="FZJ326" s="35"/>
      <c r="FZK326" s="15"/>
      <c r="FZM326" s="13"/>
      <c r="FZN326" s="35"/>
      <c r="FZO326" s="35"/>
      <c r="FZP326" s="15"/>
      <c r="FZR326" s="13"/>
      <c r="FZS326" s="35"/>
      <c r="FZT326" s="35"/>
      <c r="FZU326" s="15"/>
      <c r="FZW326" s="13"/>
      <c r="FZX326" s="35"/>
      <c r="FZY326" s="35"/>
      <c r="FZZ326" s="15"/>
      <c r="GAB326" s="13"/>
      <c r="GAC326" s="35"/>
      <c r="GAD326" s="35"/>
      <c r="GAE326" s="15"/>
      <c r="GAG326" s="13"/>
      <c r="GAH326" s="35"/>
      <c r="GAI326" s="35"/>
      <c r="GAJ326" s="15"/>
      <c r="GAL326" s="13"/>
      <c r="GAM326" s="35"/>
      <c r="GAN326" s="35"/>
      <c r="GAO326" s="15"/>
      <c r="GAQ326" s="13"/>
      <c r="GAR326" s="35"/>
      <c r="GAS326" s="35"/>
      <c r="GAT326" s="15"/>
      <c r="GAV326" s="13"/>
      <c r="GAW326" s="35"/>
      <c r="GAX326" s="35"/>
      <c r="GAY326" s="15"/>
      <c r="GBA326" s="13"/>
      <c r="GBB326" s="35"/>
      <c r="GBC326" s="35"/>
      <c r="GBD326" s="15"/>
      <c r="GBF326" s="13"/>
      <c r="GBG326" s="35"/>
      <c r="GBH326" s="35"/>
      <c r="GBI326" s="15"/>
      <c r="GBK326" s="13"/>
      <c r="GBL326" s="35"/>
      <c r="GBM326" s="35"/>
      <c r="GBN326" s="15"/>
      <c r="GBP326" s="13"/>
      <c r="GBQ326" s="35"/>
      <c r="GBR326" s="35"/>
      <c r="GBS326" s="15"/>
      <c r="GBU326" s="13"/>
      <c r="GBV326" s="35"/>
      <c r="GBW326" s="35"/>
      <c r="GBX326" s="15"/>
      <c r="GBZ326" s="13"/>
      <c r="GCA326" s="35"/>
      <c r="GCB326" s="35"/>
      <c r="GCC326" s="15"/>
      <c r="GCE326" s="13"/>
      <c r="GCF326" s="35"/>
      <c r="GCG326" s="35"/>
      <c r="GCH326" s="15"/>
      <c r="GCJ326" s="13"/>
      <c r="GCK326" s="35"/>
      <c r="GCL326" s="35"/>
      <c r="GCM326" s="15"/>
      <c r="GCO326" s="13"/>
      <c r="GCP326" s="35"/>
      <c r="GCQ326" s="35"/>
      <c r="GCR326" s="15"/>
      <c r="GCT326" s="13"/>
      <c r="GCU326" s="35"/>
      <c r="GCV326" s="35"/>
      <c r="GCW326" s="15"/>
      <c r="GCY326" s="13"/>
      <c r="GCZ326" s="35"/>
      <c r="GDA326" s="35"/>
      <c r="GDB326" s="15"/>
      <c r="GDD326" s="13"/>
      <c r="GDE326" s="35"/>
      <c r="GDF326" s="35"/>
      <c r="GDG326" s="15"/>
      <c r="GDI326" s="13"/>
      <c r="GDJ326" s="35"/>
      <c r="GDK326" s="35"/>
      <c r="GDL326" s="15"/>
      <c r="GDN326" s="13"/>
      <c r="GDO326" s="35"/>
      <c r="GDP326" s="35"/>
      <c r="GDQ326" s="15"/>
      <c r="GDS326" s="13"/>
      <c r="GDT326" s="35"/>
      <c r="GDU326" s="35"/>
      <c r="GDV326" s="15"/>
      <c r="GDX326" s="13"/>
      <c r="GDY326" s="35"/>
      <c r="GDZ326" s="35"/>
      <c r="GEA326" s="15"/>
      <c r="GEC326" s="13"/>
      <c r="GED326" s="35"/>
      <c r="GEE326" s="35"/>
      <c r="GEF326" s="15"/>
      <c r="GEH326" s="13"/>
      <c r="GEI326" s="35"/>
      <c r="GEJ326" s="35"/>
      <c r="GEK326" s="15"/>
      <c r="GEM326" s="13"/>
      <c r="GEN326" s="35"/>
      <c r="GEO326" s="35"/>
      <c r="GEP326" s="15"/>
      <c r="GER326" s="13"/>
      <c r="GES326" s="35"/>
      <c r="GET326" s="35"/>
      <c r="GEU326" s="15"/>
      <c r="GEW326" s="13"/>
      <c r="GEX326" s="35"/>
      <c r="GEY326" s="35"/>
      <c r="GEZ326" s="15"/>
      <c r="GFB326" s="13"/>
      <c r="GFC326" s="35"/>
      <c r="GFD326" s="35"/>
      <c r="GFE326" s="15"/>
      <c r="GFG326" s="13"/>
      <c r="GFH326" s="35"/>
      <c r="GFI326" s="35"/>
      <c r="GFJ326" s="15"/>
      <c r="GFL326" s="13"/>
      <c r="GFM326" s="35"/>
      <c r="GFN326" s="35"/>
      <c r="GFO326" s="15"/>
      <c r="GFQ326" s="13"/>
      <c r="GFR326" s="35"/>
      <c r="GFS326" s="35"/>
      <c r="GFT326" s="15"/>
      <c r="GFV326" s="13"/>
      <c r="GFW326" s="35"/>
      <c r="GFX326" s="35"/>
      <c r="GFY326" s="15"/>
      <c r="GGA326" s="13"/>
      <c r="GGB326" s="35"/>
      <c r="GGC326" s="35"/>
      <c r="GGD326" s="15"/>
      <c r="GGF326" s="13"/>
      <c r="GGG326" s="35"/>
      <c r="GGH326" s="35"/>
      <c r="GGI326" s="15"/>
      <c r="GGK326" s="13"/>
      <c r="GGL326" s="35"/>
      <c r="GGM326" s="35"/>
      <c r="GGN326" s="15"/>
      <c r="GGP326" s="13"/>
      <c r="GGQ326" s="35"/>
      <c r="GGR326" s="35"/>
      <c r="GGS326" s="15"/>
      <c r="GGU326" s="13"/>
      <c r="GGV326" s="35"/>
      <c r="GGW326" s="35"/>
      <c r="GGX326" s="15"/>
      <c r="GGZ326" s="13"/>
      <c r="GHA326" s="35"/>
      <c r="GHB326" s="35"/>
      <c r="GHC326" s="15"/>
      <c r="GHE326" s="13"/>
      <c r="GHF326" s="35"/>
      <c r="GHG326" s="35"/>
      <c r="GHH326" s="15"/>
      <c r="GHJ326" s="13"/>
      <c r="GHK326" s="35"/>
      <c r="GHL326" s="35"/>
      <c r="GHM326" s="15"/>
      <c r="GHO326" s="13"/>
      <c r="GHP326" s="35"/>
      <c r="GHQ326" s="35"/>
      <c r="GHR326" s="15"/>
      <c r="GHT326" s="13"/>
      <c r="GHU326" s="35"/>
      <c r="GHV326" s="35"/>
      <c r="GHW326" s="15"/>
      <c r="GHY326" s="13"/>
      <c r="GHZ326" s="35"/>
      <c r="GIA326" s="35"/>
      <c r="GIB326" s="15"/>
      <c r="GID326" s="13"/>
      <c r="GIE326" s="35"/>
      <c r="GIF326" s="35"/>
      <c r="GIG326" s="15"/>
      <c r="GII326" s="13"/>
      <c r="GIJ326" s="35"/>
      <c r="GIK326" s="35"/>
      <c r="GIL326" s="15"/>
      <c r="GIN326" s="13"/>
      <c r="GIO326" s="35"/>
      <c r="GIP326" s="35"/>
      <c r="GIQ326" s="15"/>
      <c r="GIS326" s="13"/>
      <c r="GIT326" s="35"/>
      <c r="GIU326" s="35"/>
      <c r="GIV326" s="15"/>
      <c r="GIX326" s="13"/>
      <c r="GIY326" s="35"/>
      <c r="GIZ326" s="35"/>
      <c r="GJA326" s="15"/>
      <c r="GJC326" s="13"/>
      <c r="GJD326" s="35"/>
      <c r="GJE326" s="35"/>
      <c r="GJF326" s="15"/>
      <c r="GJH326" s="13"/>
      <c r="GJI326" s="35"/>
      <c r="GJJ326" s="35"/>
      <c r="GJK326" s="15"/>
      <c r="GJM326" s="13"/>
      <c r="GJN326" s="35"/>
      <c r="GJO326" s="35"/>
      <c r="GJP326" s="15"/>
      <c r="GJR326" s="13"/>
      <c r="GJS326" s="35"/>
      <c r="GJT326" s="35"/>
      <c r="GJU326" s="15"/>
      <c r="GJW326" s="13"/>
      <c r="GJX326" s="35"/>
      <c r="GJY326" s="35"/>
      <c r="GJZ326" s="15"/>
      <c r="GKB326" s="13"/>
      <c r="GKC326" s="35"/>
      <c r="GKD326" s="35"/>
      <c r="GKE326" s="15"/>
      <c r="GKG326" s="13"/>
      <c r="GKH326" s="35"/>
      <c r="GKI326" s="35"/>
      <c r="GKJ326" s="15"/>
      <c r="GKL326" s="13"/>
      <c r="GKM326" s="35"/>
      <c r="GKN326" s="35"/>
      <c r="GKO326" s="15"/>
      <c r="GKQ326" s="13"/>
      <c r="GKR326" s="35"/>
      <c r="GKS326" s="35"/>
      <c r="GKT326" s="15"/>
      <c r="GKV326" s="13"/>
      <c r="GKW326" s="35"/>
      <c r="GKX326" s="35"/>
      <c r="GKY326" s="15"/>
      <c r="GLA326" s="13"/>
      <c r="GLB326" s="35"/>
      <c r="GLC326" s="35"/>
      <c r="GLD326" s="15"/>
      <c r="GLF326" s="13"/>
      <c r="GLG326" s="35"/>
      <c r="GLH326" s="35"/>
      <c r="GLI326" s="15"/>
      <c r="GLK326" s="13"/>
      <c r="GLL326" s="35"/>
      <c r="GLM326" s="35"/>
      <c r="GLN326" s="15"/>
      <c r="GLP326" s="13"/>
      <c r="GLQ326" s="35"/>
      <c r="GLR326" s="35"/>
      <c r="GLS326" s="15"/>
      <c r="GLU326" s="13"/>
      <c r="GLV326" s="35"/>
      <c r="GLW326" s="35"/>
      <c r="GLX326" s="15"/>
      <c r="GLZ326" s="13"/>
      <c r="GMA326" s="35"/>
      <c r="GMB326" s="35"/>
      <c r="GMC326" s="15"/>
      <c r="GME326" s="13"/>
      <c r="GMF326" s="35"/>
      <c r="GMG326" s="35"/>
      <c r="GMH326" s="15"/>
      <c r="GMJ326" s="13"/>
      <c r="GMK326" s="35"/>
      <c r="GML326" s="35"/>
      <c r="GMM326" s="15"/>
      <c r="GMO326" s="13"/>
      <c r="GMP326" s="35"/>
      <c r="GMQ326" s="35"/>
      <c r="GMR326" s="15"/>
      <c r="GMT326" s="13"/>
      <c r="GMU326" s="35"/>
      <c r="GMV326" s="35"/>
      <c r="GMW326" s="15"/>
      <c r="GMY326" s="13"/>
      <c r="GMZ326" s="35"/>
      <c r="GNA326" s="35"/>
      <c r="GNB326" s="15"/>
      <c r="GND326" s="13"/>
      <c r="GNE326" s="35"/>
      <c r="GNF326" s="35"/>
      <c r="GNG326" s="15"/>
      <c r="GNI326" s="13"/>
      <c r="GNJ326" s="35"/>
      <c r="GNK326" s="35"/>
      <c r="GNL326" s="15"/>
      <c r="GNN326" s="13"/>
      <c r="GNO326" s="35"/>
      <c r="GNP326" s="35"/>
      <c r="GNQ326" s="15"/>
      <c r="GNS326" s="13"/>
      <c r="GNT326" s="35"/>
      <c r="GNU326" s="35"/>
      <c r="GNV326" s="15"/>
      <c r="GNX326" s="13"/>
      <c r="GNY326" s="35"/>
      <c r="GNZ326" s="35"/>
      <c r="GOA326" s="15"/>
      <c r="GOC326" s="13"/>
      <c r="GOD326" s="35"/>
      <c r="GOE326" s="35"/>
      <c r="GOF326" s="15"/>
      <c r="GOH326" s="13"/>
      <c r="GOI326" s="35"/>
      <c r="GOJ326" s="35"/>
      <c r="GOK326" s="15"/>
      <c r="GOM326" s="13"/>
      <c r="GON326" s="35"/>
      <c r="GOO326" s="35"/>
      <c r="GOP326" s="15"/>
      <c r="GOR326" s="13"/>
      <c r="GOS326" s="35"/>
      <c r="GOT326" s="35"/>
      <c r="GOU326" s="15"/>
      <c r="GOW326" s="13"/>
      <c r="GOX326" s="35"/>
      <c r="GOY326" s="35"/>
      <c r="GOZ326" s="15"/>
      <c r="GPB326" s="13"/>
      <c r="GPC326" s="35"/>
      <c r="GPD326" s="35"/>
      <c r="GPE326" s="15"/>
      <c r="GPG326" s="13"/>
      <c r="GPH326" s="35"/>
      <c r="GPI326" s="35"/>
      <c r="GPJ326" s="15"/>
      <c r="GPL326" s="13"/>
      <c r="GPM326" s="35"/>
      <c r="GPN326" s="35"/>
      <c r="GPO326" s="15"/>
      <c r="GPQ326" s="13"/>
      <c r="GPR326" s="35"/>
      <c r="GPS326" s="35"/>
      <c r="GPT326" s="15"/>
      <c r="GPV326" s="13"/>
      <c r="GPW326" s="35"/>
      <c r="GPX326" s="35"/>
      <c r="GPY326" s="15"/>
      <c r="GQA326" s="13"/>
      <c r="GQB326" s="35"/>
      <c r="GQC326" s="35"/>
      <c r="GQD326" s="15"/>
      <c r="GQF326" s="13"/>
      <c r="GQG326" s="35"/>
      <c r="GQH326" s="35"/>
      <c r="GQI326" s="15"/>
      <c r="GQK326" s="13"/>
      <c r="GQL326" s="35"/>
      <c r="GQM326" s="35"/>
      <c r="GQN326" s="15"/>
      <c r="GQP326" s="13"/>
      <c r="GQQ326" s="35"/>
      <c r="GQR326" s="35"/>
      <c r="GQS326" s="15"/>
      <c r="GQU326" s="13"/>
      <c r="GQV326" s="35"/>
      <c r="GQW326" s="35"/>
      <c r="GQX326" s="15"/>
      <c r="GQZ326" s="13"/>
      <c r="GRA326" s="35"/>
      <c r="GRB326" s="35"/>
      <c r="GRC326" s="15"/>
      <c r="GRE326" s="13"/>
      <c r="GRF326" s="35"/>
      <c r="GRG326" s="35"/>
      <c r="GRH326" s="15"/>
      <c r="GRJ326" s="13"/>
      <c r="GRK326" s="35"/>
      <c r="GRL326" s="35"/>
      <c r="GRM326" s="15"/>
      <c r="GRO326" s="13"/>
      <c r="GRP326" s="35"/>
      <c r="GRQ326" s="35"/>
      <c r="GRR326" s="15"/>
      <c r="GRT326" s="13"/>
      <c r="GRU326" s="35"/>
      <c r="GRV326" s="35"/>
      <c r="GRW326" s="15"/>
      <c r="GRY326" s="13"/>
      <c r="GRZ326" s="35"/>
      <c r="GSA326" s="35"/>
      <c r="GSB326" s="15"/>
      <c r="GSD326" s="13"/>
      <c r="GSE326" s="35"/>
      <c r="GSF326" s="35"/>
      <c r="GSG326" s="15"/>
      <c r="GSI326" s="13"/>
      <c r="GSJ326" s="35"/>
      <c r="GSK326" s="35"/>
      <c r="GSL326" s="15"/>
      <c r="GSN326" s="13"/>
      <c r="GSO326" s="35"/>
      <c r="GSP326" s="35"/>
      <c r="GSQ326" s="15"/>
      <c r="GSS326" s="13"/>
      <c r="GST326" s="35"/>
      <c r="GSU326" s="35"/>
      <c r="GSV326" s="15"/>
      <c r="GSX326" s="13"/>
      <c r="GSY326" s="35"/>
      <c r="GSZ326" s="35"/>
      <c r="GTA326" s="15"/>
      <c r="GTC326" s="13"/>
      <c r="GTD326" s="35"/>
      <c r="GTE326" s="35"/>
      <c r="GTF326" s="15"/>
      <c r="GTH326" s="13"/>
      <c r="GTI326" s="35"/>
      <c r="GTJ326" s="35"/>
      <c r="GTK326" s="15"/>
      <c r="GTM326" s="13"/>
      <c r="GTN326" s="35"/>
      <c r="GTO326" s="35"/>
      <c r="GTP326" s="15"/>
      <c r="GTR326" s="13"/>
      <c r="GTS326" s="35"/>
      <c r="GTT326" s="35"/>
      <c r="GTU326" s="15"/>
      <c r="GTW326" s="13"/>
      <c r="GTX326" s="35"/>
      <c r="GTY326" s="35"/>
      <c r="GTZ326" s="15"/>
      <c r="GUB326" s="13"/>
      <c r="GUC326" s="35"/>
      <c r="GUD326" s="35"/>
      <c r="GUE326" s="15"/>
      <c r="GUG326" s="13"/>
      <c r="GUH326" s="35"/>
      <c r="GUI326" s="35"/>
      <c r="GUJ326" s="15"/>
      <c r="GUL326" s="13"/>
      <c r="GUM326" s="35"/>
      <c r="GUN326" s="35"/>
      <c r="GUO326" s="15"/>
      <c r="GUQ326" s="13"/>
      <c r="GUR326" s="35"/>
      <c r="GUS326" s="35"/>
      <c r="GUT326" s="15"/>
      <c r="GUV326" s="13"/>
      <c r="GUW326" s="35"/>
      <c r="GUX326" s="35"/>
      <c r="GUY326" s="15"/>
      <c r="GVA326" s="13"/>
      <c r="GVB326" s="35"/>
      <c r="GVC326" s="35"/>
      <c r="GVD326" s="15"/>
      <c r="GVF326" s="13"/>
      <c r="GVG326" s="35"/>
      <c r="GVH326" s="35"/>
      <c r="GVI326" s="15"/>
      <c r="GVK326" s="13"/>
      <c r="GVL326" s="35"/>
      <c r="GVM326" s="35"/>
      <c r="GVN326" s="15"/>
      <c r="GVP326" s="13"/>
      <c r="GVQ326" s="35"/>
      <c r="GVR326" s="35"/>
      <c r="GVS326" s="15"/>
      <c r="GVU326" s="13"/>
      <c r="GVV326" s="35"/>
      <c r="GVW326" s="35"/>
      <c r="GVX326" s="15"/>
      <c r="GVZ326" s="13"/>
      <c r="GWA326" s="35"/>
      <c r="GWB326" s="35"/>
      <c r="GWC326" s="15"/>
      <c r="GWE326" s="13"/>
      <c r="GWF326" s="35"/>
      <c r="GWG326" s="35"/>
      <c r="GWH326" s="15"/>
      <c r="GWJ326" s="13"/>
      <c r="GWK326" s="35"/>
      <c r="GWL326" s="35"/>
      <c r="GWM326" s="15"/>
      <c r="GWO326" s="13"/>
      <c r="GWP326" s="35"/>
      <c r="GWQ326" s="35"/>
      <c r="GWR326" s="15"/>
      <c r="GWT326" s="13"/>
      <c r="GWU326" s="35"/>
      <c r="GWV326" s="35"/>
      <c r="GWW326" s="15"/>
      <c r="GWY326" s="13"/>
      <c r="GWZ326" s="35"/>
      <c r="GXA326" s="35"/>
      <c r="GXB326" s="15"/>
      <c r="GXD326" s="13"/>
      <c r="GXE326" s="35"/>
      <c r="GXF326" s="35"/>
      <c r="GXG326" s="15"/>
      <c r="GXI326" s="13"/>
      <c r="GXJ326" s="35"/>
      <c r="GXK326" s="35"/>
      <c r="GXL326" s="15"/>
      <c r="GXN326" s="13"/>
      <c r="GXO326" s="35"/>
      <c r="GXP326" s="35"/>
      <c r="GXQ326" s="15"/>
      <c r="GXS326" s="13"/>
      <c r="GXT326" s="35"/>
      <c r="GXU326" s="35"/>
      <c r="GXV326" s="15"/>
      <c r="GXX326" s="13"/>
      <c r="GXY326" s="35"/>
      <c r="GXZ326" s="35"/>
      <c r="GYA326" s="15"/>
      <c r="GYC326" s="13"/>
      <c r="GYD326" s="35"/>
      <c r="GYE326" s="35"/>
      <c r="GYF326" s="15"/>
      <c r="GYH326" s="13"/>
      <c r="GYI326" s="35"/>
      <c r="GYJ326" s="35"/>
      <c r="GYK326" s="15"/>
      <c r="GYM326" s="13"/>
      <c r="GYN326" s="35"/>
      <c r="GYO326" s="35"/>
      <c r="GYP326" s="15"/>
      <c r="GYR326" s="13"/>
      <c r="GYS326" s="35"/>
      <c r="GYT326" s="35"/>
      <c r="GYU326" s="15"/>
      <c r="GYW326" s="13"/>
      <c r="GYX326" s="35"/>
      <c r="GYY326" s="35"/>
      <c r="GYZ326" s="15"/>
      <c r="GZB326" s="13"/>
      <c r="GZC326" s="35"/>
      <c r="GZD326" s="35"/>
      <c r="GZE326" s="15"/>
      <c r="GZG326" s="13"/>
      <c r="GZH326" s="35"/>
      <c r="GZI326" s="35"/>
      <c r="GZJ326" s="15"/>
      <c r="GZL326" s="13"/>
      <c r="GZM326" s="35"/>
      <c r="GZN326" s="35"/>
      <c r="GZO326" s="15"/>
      <c r="GZQ326" s="13"/>
      <c r="GZR326" s="35"/>
      <c r="GZS326" s="35"/>
      <c r="GZT326" s="15"/>
      <c r="GZV326" s="13"/>
      <c r="GZW326" s="35"/>
      <c r="GZX326" s="35"/>
      <c r="GZY326" s="15"/>
      <c r="HAA326" s="13"/>
      <c r="HAB326" s="35"/>
      <c r="HAC326" s="35"/>
      <c r="HAD326" s="15"/>
      <c r="HAF326" s="13"/>
      <c r="HAG326" s="35"/>
      <c r="HAH326" s="35"/>
      <c r="HAI326" s="15"/>
      <c r="HAK326" s="13"/>
      <c r="HAL326" s="35"/>
      <c r="HAM326" s="35"/>
      <c r="HAN326" s="15"/>
      <c r="HAP326" s="13"/>
      <c r="HAQ326" s="35"/>
      <c r="HAR326" s="35"/>
      <c r="HAS326" s="15"/>
      <c r="HAU326" s="13"/>
      <c r="HAV326" s="35"/>
      <c r="HAW326" s="35"/>
      <c r="HAX326" s="15"/>
      <c r="HAZ326" s="13"/>
      <c r="HBA326" s="35"/>
      <c r="HBB326" s="35"/>
      <c r="HBC326" s="15"/>
      <c r="HBE326" s="13"/>
      <c r="HBF326" s="35"/>
      <c r="HBG326" s="35"/>
      <c r="HBH326" s="15"/>
      <c r="HBJ326" s="13"/>
      <c r="HBK326" s="35"/>
      <c r="HBL326" s="35"/>
      <c r="HBM326" s="15"/>
      <c r="HBO326" s="13"/>
      <c r="HBP326" s="35"/>
      <c r="HBQ326" s="35"/>
      <c r="HBR326" s="15"/>
      <c r="HBT326" s="13"/>
      <c r="HBU326" s="35"/>
      <c r="HBV326" s="35"/>
      <c r="HBW326" s="15"/>
      <c r="HBY326" s="13"/>
      <c r="HBZ326" s="35"/>
      <c r="HCA326" s="35"/>
      <c r="HCB326" s="15"/>
      <c r="HCD326" s="13"/>
      <c r="HCE326" s="35"/>
      <c r="HCF326" s="35"/>
      <c r="HCG326" s="15"/>
      <c r="HCI326" s="13"/>
      <c r="HCJ326" s="35"/>
      <c r="HCK326" s="35"/>
      <c r="HCL326" s="15"/>
      <c r="HCN326" s="13"/>
      <c r="HCO326" s="35"/>
      <c r="HCP326" s="35"/>
      <c r="HCQ326" s="15"/>
      <c r="HCS326" s="13"/>
      <c r="HCT326" s="35"/>
      <c r="HCU326" s="35"/>
      <c r="HCV326" s="15"/>
      <c r="HCX326" s="13"/>
      <c r="HCY326" s="35"/>
      <c r="HCZ326" s="35"/>
      <c r="HDA326" s="15"/>
      <c r="HDC326" s="13"/>
      <c r="HDD326" s="35"/>
      <c r="HDE326" s="35"/>
      <c r="HDF326" s="15"/>
      <c r="HDH326" s="13"/>
      <c r="HDI326" s="35"/>
      <c r="HDJ326" s="35"/>
      <c r="HDK326" s="15"/>
      <c r="HDM326" s="13"/>
      <c r="HDN326" s="35"/>
      <c r="HDO326" s="35"/>
      <c r="HDP326" s="15"/>
      <c r="HDR326" s="13"/>
      <c r="HDS326" s="35"/>
      <c r="HDT326" s="35"/>
      <c r="HDU326" s="15"/>
      <c r="HDW326" s="13"/>
      <c r="HDX326" s="35"/>
      <c r="HDY326" s="35"/>
      <c r="HDZ326" s="15"/>
      <c r="HEB326" s="13"/>
      <c r="HEC326" s="35"/>
      <c r="HED326" s="35"/>
      <c r="HEE326" s="15"/>
      <c r="HEG326" s="13"/>
      <c r="HEH326" s="35"/>
      <c r="HEI326" s="35"/>
      <c r="HEJ326" s="15"/>
      <c r="HEL326" s="13"/>
      <c r="HEM326" s="35"/>
      <c r="HEN326" s="35"/>
      <c r="HEO326" s="15"/>
      <c r="HEQ326" s="13"/>
      <c r="HER326" s="35"/>
      <c r="HES326" s="35"/>
      <c r="HET326" s="15"/>
      <c r="HEV326" s="13"/>
      <c r="HEW326" s="35"/>
      <c r="HEX326" s="35"/>
      <c r="HEY326" s="15"/>
      <c r="HFA326" s="13"/>
      <c r="HFB326" s="35"/>
      <c r="HFC326" s="35"/>
      <c r="HFD326" s="15"/>
      <c r="HFF326" s="13"/>
      <c r="HFG326" s="35"/>
      <c r="HFH326" s="35"/>
      <c r="HFI326" s="15"/>
      <c r="HFK326" s="13"/>
      <c r="HFL326" s="35"/>
      <c r="HFM326" s="35"/>
      <c r="HFN326" s="15"/>
      <c r="HFP326" s="13"/>
      <c r="HFQ326" s="35"/>
      <c r="HFR326" s="35"/>
      <c r="HFS326" s="15"/>
      <c r="HFU326" s="13"/>
      <c r="HFV326" s="35"/>
      <c r="HFW326" s="35"/>
      <c r="HFX326" s="15"/>
      <c r="HFZ326" s="13"/>
      <c r="HGA326" s="35"/>
      <c r="HGB326" s="35"/>
      <c r="HGC326" s="15"/>
      <c r="HGE326" s="13"/>
      <c r="HGF326" s="35"/>
      <c r="HGG326" s="35"/>
      <c r="HGH326" s="15"/>
      <c r="HGJ326" s="13"/>
      <c r="HGK326" s="35"/>
      <c r="HGL326" s="35"/>
      <c r="HGM326" s="15"/>
      <c r="HGO326" s="13"/>
      <c r="HGP326" s="35"/>
      <c r="HGQ326" s="35"/>
      <c r="HGR326" s="15"/>
      <c r="HGT326" s="13"/>
      <c r="HGU326" s="35"/>
      <c r="HGV326" s="35"/>
      <c r="HGW326" s="15"/>
      <c r="HGY326" s="13"/>
      <c r="HGZ326" s="35"/>
      <c r="HHA326" s="35"/>
      <c r="HHB326" s="15"/>
      <c r="HHD326" s="13"/>
      <c r="HHE326" s="35"/>
      <c r="HHF326" s="35"/>
      <c r="HHG326" s="15"/>
      <c r="HHI326" s="13"/>
      <c r="HHJ326" s="35"/>
      <c r="HHK326" s="35"/>
      <c r="HHL326" s="15"/>
      <c r="HHN326" s="13"/>
      <c r="HHO326" s="35"/>
      <c r="HHP326" s="35"/>
      <c r="HHQ326" s="15"/>
      <c r="HHS326" s="13"/>
      <c r="HHT326" s="35"/>
      <c r="HHU326" s="35"/>
      <c r="HHV326" s="15"/>
      <c r="HHX326" s="13"/>
      <c r="HHY326" s="35"/>
      <c r="HHZ326" s="35"/>
      <c r="HIA326" s="15"/>
      <c r="HIC326" s="13"/>
      <c r="HID326" s="35"/>
      <c r="HIE326" s="35"/>
      <c r="HIF326" s="15"/>
      <c r="HIH326" s="13"/>
      <c r="HII326" s="35"/>
      <c r="HIJ326" s="35"/>
      <c r="HIK326" s="15"/>
      <c r="HIM326" s="13"/>
      <c r="HIN326" s="35"/>
      <c r="HIO326" s="35"/>
      <c r="HIP326" s="15"/>
      <c r="HIR326" s="13"/>
      <c r="HIS326" s="35"/>
      <c r="HIT326" s="35"/>
      <c r="HIU326" s="15"/>
      <c r="HIW326" s="13"/>
      <c r="HIX326" s="35"/>
      <c r="HIY326" s="35"/>
      <c r="HIZ326" s="15"/>
      <c r="HJB326" s="13"/>
      <c r="HJC326" s="35"/>
      <c r="HJD326" s="35"/>
      <c r="HJE326" s="15"/>
      <c r="HJG326" s="13"/>
      <c r="HJH326" s="35"/>
      <c r="HJI326" s="35"/>
      <c r="HJJ326" s="15"/>
      <c r="HJL326" s="13"/>
      <c r="HJM326" s="35"/>
      <c r="HJN326" s="35"/>
      <c r="HJO326" s="15"/>
      <c r="HJQ326" s="13"/>
      <c r="HJR326" s="35"/>
      <c r="HJS326" s="35"/>
      <c r="HJT326" s="15"/>
      <c r="HJV326" s="13"/>
      <c r="HJW326" s="35"/>
      <c r="HJX326" s="35"/>
      <c r="HJY326" s="15"/>
      <c r="HKA326" s="13"/>
      <c r="HKB326" s="35"/>
      <c r="HKC326" s="35"/>
      <c r="HKD326" s="15"/>
      <c r="HKF326" s="13"/>
      <c r="HKG326" s="35"/>
      <c r="HKH326" s="35"/>
      <c r="HKI326" s="15"/>
      <c r="HKK326" s="13"/>
      <c r="HKL326" s="35"/>
      <c r="HKM326" s="35"/>
      <c r="HKN326" s="15"/>
      <c r="HKP326" s="13"/>
      <c r="HKQ326" s="35"/>
      <c r="HKR326" s="35"/>
      <c r="HKS326" s="15"/>
      <c r="HKU326" s="13"/>
      <c r="HKV326" s="35"/>
      <c r="HKW326" s="35"/>
      <c r="HKX326" s="15"/>
      <c r="HKZ326" s="13"/>
      <c r="HLA326" s="35"/>
      <c r="HLB326" s="35"/>
      <c r="HLC326" s="15"/>
      <c r="HLE326" s="13"/>
      <c r="HLF326" s="35"/>
      <c r="HLG326" s="35"/>
      <c r="HLH326" s="15"/>
      <c r="HLJ326" s="13"/>
      <c r="HLK326" s="35"/>
      <c r="HLL326" s="35"/>
      <c r="HLM326" s="15"/>
      <c r="HLO326" s="13"/>
      <c r="HLP326" s="35"/>
      <c r="HLQ326" s="35"/>
      <c r="HLR326" s="15"/>
      <c r="HLT326" s="13"/>
      <c r="HLU326" s="35"/>
      <c r="HLV326" s="35"/>
      <c r="HLW326" s="15"/>
      <c r="HLY326" s="13"/>
      <c r="HLZ326" s="35"/>
      <c r="HMA326" s="35"/>
      <c r="HMB326" s="15"/>
      <c r="HMD326" s="13"/>
      <c r="HME326" s="35"/>
      <c r="HMF326" s="35"/>
      <c r="HMG326" s="15"/>
      <c r="HMI326" s="13"/>
      <c r="HMJ326" s="35"/>
      <c r="HMK326" s="35"/>
      <c r="HML326" s="15"/>
      <c r="HMN326" s="13"/>
      <c r="HMO326" s="35"/>
      <c r="HMP326" s="35"/>
      <c r="HMQ326" s="15"/>
      <c r="HMS326" s="13"/>
      <c r="HMT326" s="35"/>
      <c r="HMU326" s="35"/>
      <c r="HMV326" s="15"/>
      <c r="HMX326" s="13"/>
      <c r="HMY326" s="35"/>
      <c r="HMZ326" s="35"/>
      <c r="HNA326" s="15"/>
      <c r="HNC326" s="13"/>
      <c r="HND326" s="35"/>
      <c r="HNE326" s="35"/>
      <c r="HNF326" s="15"/>
      <c r="HNH326" s="13"/>
      <c r="HNI326" s="35"/>
      <c r="HNJ326" s="35"/>
      <c r="HNK326" s="15"/>
      <c r="HNM326" s="13"/>
      <c r="HNN326" s="35"/>
      <c r="HNO326" s="35"/>
      <c r="HNP326" s="15"/>
      <c r="HNR326" s="13"/>
      <c r="HNS326" s="35"/>
      <c r="HNT326" s="35"/>
      <c r="HNU326" s="15"/>
      <c r="HNW326" s="13"/>
      <c r="HNX326" s="35"/>
      <c r="HNY326" s="35"/>
      <c r="HNZ326" s="15"/>
      <c r="HOB326" s="13"/>
      <c r="HOC326" s="35"/>
      <c r="HOD326" s="35"/>
      <c r="HOE326" s="15"/>
      <c r="HOG326" s="13"/>
      <c r="HOH326" s="35"/>
      <c r="HOI326" s="35"/>
      <c r="HOJ326" s="15"/>
      <c r="HOL326" s="13"/>
      <c r="HOM326" s="35"/>
      <c r="HON326" s="35"/>
      <c r="HOO326" s="15"/>
      <c r="HOQ326" s="13"/>
      <c r="HOR326" s="35"/>
      <c r="HOS326" s="35"/>
      <c r="HOT326" s="15"/>
      <c r="HOV326" s="13"/>
      <c r="HOW326" s="35"/>
      <c r="HOX326" s="35"/>
      <c r="HOY326" s="15"/>
      <c r="HPA326" s="13"/>
      <c r="HPB326" s="35"/>
      <c r="HPC326" s="35"/>
      <c r="HPD326" s="15"/>
      <c r="HPF326" s="13"/>
      <c r="HPG326" s="35"/>
      <c r="HPH326" s="35"/>
      <c r="HPI326" s="15"/>
      <c r="HPK326" s="13"/>
      <c r="HPL326" s="35"/>
      <c r="HPM326" s="35"/>
      <c r="HPN326" s="15"/>
      <c r="HPP326" s="13"/>
      <c r="HPQ326" s="35"/>
      <c r="HPR326" s="35"/>
      <c r="HPS326" s="15"/>
      <c r="HPU326" s="13"/>
      <c r="HPV326" s="35"/>
      <c r="HPW326" s="35"/>
      <c r="HPX326" s="15"/>
      <c r="HPZ326" s="13"/>
      <c r="HQA326" s="35"/>
      <c r="HQB326" s="35"/>
      <c r="HQC326" s="15"/>
      <c r="HQE326" s="13"/>
      <c r="HQF326" s="35"/>
      <c r="HQG326" s="35"/>
      <c r="HQH326" s="15"/>
      <c r="HQJ326" s="13"/>
      <c r="HQK326" s="35"/>
      <c r="HQL326" s="35"/>
      <c r="HQM326" s="15"/>
      <c r="HQO326" s="13"/>
      <c r="HQP326" s="35"/>
      <c r="HQQ326" s="35"/>
      <c r="HQR326" s="15"/>
      <c r="HQT326" s="13"/>
      <c r="HQU326" s="35"/>
      <c r="HQV326" s="35"/>
      <c r="HQW326" s="15"/>
      <c r="HQY326" s="13"/>
      <c r="HQZ326" s="35"/>
      <c r="HRA326" s="35"/>
      <c r="HRB326" s="15"/>
      <c r="HRD326" s="13"/>
      <c r="HRE326" s="35"/>
      <c r="HRF326" s="35"/>
      <c r="HRG326" s="15"/>
      <c r="HRI326" s="13"/>
      <c r="HRJ326" s="35"/>
      <c r="HRK326" s="35"/>
      <c r="HRL326" s="15"/>
      <c r="HRN326" s="13"/>
      <c r="HRO326" s="35"/>
      <c r="HRP326" s="35"/>
      <c r="HRQ326" s="15"/>
      <c r="HRS326" s="13"/>
      <c r="HRT326" s="35"/>
      <c r="HRU326" s="35"/>
      <c r="HRV326" s="15"/>
      <c r="HRX326" s="13"/>
      <c r="HRY326" s="35"/>
      <c r="HRZ326" s="35"/>
      <c r="HSA326" s="15"/>
      <c r="HSC326" s="13"/>
      <c r="HSD326" s="35"/>
      <c r="HSE326" s="35"/>
      <c r="HSF326" s="15"/>
      <c r="HSH326" s="13"/>
      <c r="HSI326" s="35"/>
      <c r="HSJ326" s="35"/>
      <c r="HSK326" s="15"/>
      <c r="HSM326" s="13"/>
      <c r="HSN326" s="35"/>
      <c r="HSO326" s="35"/>
      <c r="HSP326" s="15"/>
      <c r="HSR326" s="13"/>
      <c r="HSS326" s="35"/>
      <c r="HST326" s="35"/>
      <c r="HSU326" s="15"/>
      <c r="HSW326" s="13"/>
      <c r="HSX326" s="35"/>
      <c r="HSY326" s="35"/>
      <c r="HSZ326" s="15"/>
      <c r="HTB326" s="13"/>
      <c r="HTC326" s="35"/>
      <c r="HTD326" s="35"/>
      <c r="HTE326" s="15"/>
      <c r="HTG326" s="13"/>
      <c r="HTH326" s="35"/>
      <c r="HTI326" s="35"/>
      <c r="HTJ326" s="15"/>
      <c r="HTL326" s="13"/>
      <c r="HTM326" s="35"/>
      <c r="HTN326" s="35"/>
      <c r="HTO326" s="15"/>
      <c r="HTQ326" s="13"/>
      <c r="HTR326" s="35"/>
      <c r="HTS326" s="35"/>
      <c r="HTT326" s="15"/>
      <c r="HTV326" s="13"/>
      <c r="HTW326" s="35"/>
      <c r="HTX326" s="35"/>
      <c r="HTY326" s="15"/>
      <c r="HUA326" s="13"/>
      <c r="HUB326" s="35"/>
      <c r="HUC326" s="35"/>
      <c r="HUD326" s="15"/>
      <c r="HUF326" s="13"/>
      <c r="HUG326" s="35"/>
      <c r="HUH326" s="35"/>
      <c r="HUI326" s="15"/>
      <c r="HUK326" s="13"/>
      <c r="HUL326" s="35"/>
      <c r="HUM326" s="35"/>
      <c r="HUN326" s="15"/>
      <c r="HUP326" s="13"/>
      <c r="HUQ326" s="35"/>
      <c r="HUR326" s="35"/>
      <c r="HUS326" s="15"/>
      <c r="HUU326" s="13"/>
      <c r="HUV326" s="35"/>
      <c r="HUW326" s="35"/>
      <c r="HUX326" s="15"/>
      <c r="HUZ326" s="13"/>
      <c r="HVA326" s="35"/>
      <c r="HVB326" s="35"/>
      <c r="HVC326" s="15"/>
      <c r="HVE326" s="13"/>
      <c r="HVF326" s="35"/>
      <c r="HVG326" s="35"/>
      <c r="HVH326" s="15"/>
      <c r="HVJ326" s="13"/>
      <c r="HVK326" s="35"/>
      <c r="HVL326" s="35"/>
      <c r="HVM326" s="15"/>
      <c r="HVO326" s="13"/>
      <c r="HVP326" s="35"/>
      <c r="HVQ326" s="35"/>
      <c r="HVR326" s="15"/>
      <c r="HVT326" s="13"/>
      <c r="HVU326" s="35"/>
      <c r="HVV326" s="35"/>
      <c r="HVW326" s="15"/>
      <c r="HVY326" s="13"/>
      <c r="HVZ326" s="35"/>
      <c r="HWA326" s="35"/>
      <c r="HWB326" s="15"/>
      <c r="HWD326" s="13"/>
      <c r="HWE326" s="35"/>
      <c r="HWF326" s="35"/>
      <c r="HWG326" s="15"/>
      <c r="HWI326" s="13"/>
      <c r="HWJ326" s="35"/>
      <c r="HWK326" s="35"/>
      <c r="HWL326" s="15"/>
      <c r="HWN326" s="13"/>
      <c r="HWO326" s="35"/>
      <c r="HWP326" s="35"/>
      <c r="HWQ326" s="15"/>
      <c r="HWS326" s="13"/>
      <c r="HWT326" s="35"/>
      <c r="HWU326" s="35"/>
      <c r="HWV326" s="15"/>
      <c r="HWX326" s="13"/>
      <c r="HWY326" s="35"/>
      <c r="HWZ326" s="35"/>
      <c r="HXA326" s="15"/>
      <c r="HXC326" s="13"/>
      <c r="HXD326" s="35"/>
      <c r="HXE326" s="35"/>
      <c r="HXF326" s="15"/>
      <c r="HXH326" s="13"/>
      <c r="HXI326" s="35"/>
      <c r="HXJ326" s="35"/>
      <c r="HXK326" s="15"/>
      <c r="HXM326" s="13"/>
      <c r="HXN326" s="35"/>
      <c r="HXO326" s="35"/>
      <c r="HXP326" s="15"/>
      <c r="HXR326" s="13"/>
      <c r="HXS326" s="35"/>
      <c r="HXT326" s="35"/>
      <c r="HXU326" s="15"/>
      <c r="HXW326" s="13"/>
      <c r="HXX326" s="35"/>
      <c r="HXY326" s="35"/>
      <c r="HXZ326" s="15"/>
      <c r="HYB326" s="13"/>
      <c r="HYC326" s="35"/>
      <c r="HYD326" s="35"/>
      <c r="HYE326" s="15"/>
      <c r="HYG326" s="13"/>
      <c r="HYH326" s="35"/>
      <c r="HYI326" s="35"/>
      <c r="HYJ326" s="15"/>
      <c r="HYL326" s="13"/>
      <c r="HYM326" s="35"/>
      <c r="HYN326" s="35"/>
      <c r="HYO326" s="15"/>
      <c r="HYQ326" s="13"/>
      <c r="HYR326" s="35"/>
      <c r="HYS326" s="35"/>
      <c r="HYT326" s="15"/>
      <c r="HYV326" s="13"/>
      <c r="HYW326" s="35"/>
      <c r="HYX326" s="35"/>
      <c r="HYY326" s="15"/>
      <c r="HZA326" s="13"/>
      <c r="HZB326" s="35"/>
      <c r="HZC326" s="35"/>
      <c r="HZD326" s="15"/>
      <c r="HZF326" s="13"/>
      <c r="HZG326" s="35"/>
      <c r="HZH326" s="35"/>
      <c r="HZI326" s="15"/>
      <c r="HZK326" s="13"/>
      <c r="HZL326" s="35"/>
      <c r="HZM326" s="35"/>
      <c r="HZN326" s="15"/>
      <c r="HZP326" s="13"/>
      <c r="HZQ326" s="35"/>
      <c r="HZR326" s="35"/>
      <c r="HZS326" s="15"/>
      <c r="HZU326" s="13"/>
      <c r="HZV326" s="35"/>
      <c r="HZW326" s="35"/>
      <c r="HZX326" s="15"/>
      <c r="HZZ326" s="13"/>
      <c r="IAA326" s="35"/>
      <c r="IAB326" s="35"/>
      <c r="IAC326" s="15"/>
      <c r="IAE326" s="13"/>
      <c r="IAF326" s="35"/>
      <c r="IAG326" s="35"/>
      <c r="IAH326" s="15"/>
      <c r="IAJ326" s="13"/>
      <c r="IAK326" s="35"/>
      <c r="IAL326" s="35"/>
      <c r="IAM326" s="15"/>
      <c r="IAO326" s="13"/>
      <c r="IAP326" s="35"/>
      <c r="IAQ326" s="35"/>
      <c r="IAR326" s="15"/>
      <c r="IAT326" s="13"/>
      <c r="IAU326" s="35"/>
      <c r="IAV326" s="35"/>
      <c r="IAW326" s="15"/>
      <c r="IAY326" s="13"/>
      <c r="IAZ326" s="35"/>
      <c r="IBA326" s="35"/>
      <c r="IBB326" s="15"/>
      <c r="IBD326" s="13"/>
      <c r="IBE326" s="35"/>
      <c r="IBF326" s="35"/>
      <c r="IBG326" s="15"/>
      <c r="IBI326" s="13"/>
      <c r="IBJ326" s="35"/>
      <c r="IBK326" s="35"/>
      <c r="IBL326" s="15"/>
      <c r="IBN326" s="13"/>
      <c r="IBO326" s="35"/>
      <c r="IBP326" s="35"/>
      <c r="IBQ326" s="15"/>
      <c r="IBS326" s="13"/>
      <c r="IBT326" s="35"/>
      <c r="IBU326" s="35"/>
      <c r="IBV326" s="15"/>
      <c r="IBX326" s="13"/>
      <c r="IBY326" s="35"/>
      <c r="IBZ326" s="35"/>
      <c r="ICA326" s="15"/>
      <c r="ICC326" s="13"/>
      <c r="ICD326" s="35"/>
      <c r="ICE326" s="35"/>
      <c r="ICF326" s="15"/>
      <c r="ICH326" s="13"/>
      <c r="ICI326" s="35"/>
      <c r="ICJ326" s="35"/>
      <c r="ICK326" s="15"/>
      <c r="ICM326" s="13"/>
      <c r="ICN326" s="35"/>
      <c r="ICO326" s="35"/>
      <c r="ICP326" s="15"/>
      <c r="ICR326" s="13"/>
      <c r="ICS326" s="35"/>
      <c r="ICT326" s="35"/>
      <c r="ICU326" s="15"/>
      <c r="ICW326" s="13"/>
      <c r="ICX326" s="35"/>
      <c r="ICY326" s="35"/>
      <c r="ICZ326" s="15"/>
      <c r="IDB326" s="13"/>
      <c r="IDC326" s="35"/>
      <c r="IDD326" s="35"/>
      <c r="IDE326" s="15"/>
      <c r="IDG326" s="13"/>
      <c r="IDH326" s="35"/>
      <c r="IDI326" s="35"/>
      <c r="IDJ326" s="15"/>
      <c r="IDL326" s="13"/>
      <c r="IDM326" s="35"/>
      <c r="IDN326" s="35"/>
      <c r="IDO326" s="15"/>
      <c r="IDQ326" s="13"/>
      <c r="IDR326" s="35"/>
      <c r="IDS326" s="35"/>
      <c r="IDT326" s="15"/>
      <c r="IDV326" s="13"/>
      <c r="IDW326" s="35"/>
      <c r="IDX326" s="35"/>
      <c r="IDY326" s="15"/>
      <c r="IEA326" s="13"/>
      <c r="IEB326" s="35"/>
      <c r="IEC326" s="35"/>
      <c r="IED326" s="15"/>
      <c r="IEF326" s="13"/>
      <c r="IEG326" s="35"/>
      <c r="IEH326" s="35"/>
      <c r="IEI326" s="15"/>
      <c r="IEK326" s="13"/>
      <c r="IEL326" s="35"/>
      <c r="IEM326" s="35"/>
      <c r="IEN326" s="15"/>
      <c r="IEP326" s="13"/>
      <c r="IEQ326" s="35"/>
      <c r="IER326" s="35"/>
      <c r="IES326" s="15"/>
      <c r="IEU326" s="13"/>
      <c r="IEV326" s="35"/>
      <c r="IEW326" s="35"/>
      <c r="IEX326" s="15"/>
      <c r="IEZ326" s="13"/>
      <c r="IFA326" s="35"/>
      <c r="IFB326" s="35"/>
      <c r="IFC326" s="15"/>
      <c r="IFE326" s="13"/>
      <c r="IFF326" s="35"/>
      <c r="IFG326" s="35"/>
      <c r="IFH326" s="15"/>
      <c r="IFJ326" s="13"/>
      <c r="IFK326" s="35"/>
      <c r="IFL326" s="35"/>
      <c r="IFM326" s="15"/>
      <c r="IFO326" s="13"/>
      <c r="IFP326" s="35"/>
      <c r="IFQ326" s="35"/>
      <c r="IFR326" s="15"/>
      <c r="IFT326" s="13"/>
      <c r="IFU326" s="35"/>
      <c r="IFV326" s="35"/>
      <c r="IFW326" s="15"/>
      <c r="IFY326" s="13"/>
      <c r="IFZ326" s="35"/>
      <c r="IGA326" s="35"/>
      <c r="IGB326" s="15"/>
      <c r="IGD326" s="13"/>
      <c r="IGE326" s="35"/>
      <c r="IGF326" s="35"/>
      <c r="IGG326" s="15"/>
      <c r="IGI326" s="13"/>
      <c r="IGJ326" s="35"/>
      <c r="IGK326" s="35"/>
      <c r="IGL326" s="15"/>
      <c r="IGN326" s="13"/>
      <c r="IGO326" s="35"/>
      <c r="IGP326" s="35"/>
      <c r="IGQ326" s="15"/>
      <c r="IGS326" s="13"/>
      <c r="IGT326" s="35"/>
      <c r="IGU326" s="35"/>
      <c r="IGV326" s="15"/>
      <c r="IGX326" s="13"/>
      <c r="IGY326" s="35"/>
      <c r="IGZ326" s="35"/>
      <c r="IHA326" s="15"/>
      <c r="IHC326" s="13"/>
      <c r="IHD326" s="35"/>
      <c r="IHE326" s="35"/>
      <c r="IHF326" s="15"/>
      <c r="IHH326" s="13"/>
      <c r="IHI326" s="35"/>
      <c r="IHJ326" s="35"/>
      <c r="IHK326" s="15"/>
      <c r="IHM326" s="13"/>
      <c r="IHN326" s="35"/>
      <c r="IHO326" s="35"/>
      <c r="IHP326" s="15"/>
      <c r="IHR326" s="13"/>
      <c r="IHS326" s="35"/>
      <c r="IHT326" s="35"/>
      <c r="IHU326" s="15"/>
      <c r="IHW326" s="13"/>
      <c r="IHX326" s="35"/>
      <c r="IHY326" s="35"/>
      <c r="IHZ326" s="15"/>
      <c r="IIB326" s="13"/>
      <c r="IIC326" s="35"/>
      <c r="IID326" s="35"/>
      <c r="IIE326" s="15"/>
      <c r="IIG326" s="13"/>
      <c r="IIH326" s="35"/>
      <c r="III326" s="35"/>
      <c r="IIJ326" s="15"/>
      <c r="IIL326" s="13"/>
      <c r="IIM326" s="35"/>
      <c r="IIN326" s="35"/>
      <c r="IIO326" s="15"/>
      <c r="IIQ326" s="13"/>
      <c r="IIR326" s="35"/>
      <c r="IIS326" s="35"/>
      <c r="IIT326" s="15"/>
      <c r="IIV326" s="13"/>
      <c r="IIW326" s="35"/>
      <c r="IIX326" s="35"/>
      <c r="IIY326" s="15"/>
      <c r="IJA326" s="13"/>
      <c r="IJB326" s="35"/>
      <c r="IJC326" s="35"/>
      <c r="IJD326" s="15"/>
      <c r="IJF326" s="13"/>
      <c r="IJG326" s="35"/>
      <c r="IJH326" s="35"/>
      <c r="IJI326" s="15"/>
      <c r="IJK326" s="13"/>
      <c r="IJL326" s="35"/>
      <c r="IJM326" s="35"/>
      <c r="IJN326" s="15"/>
      <c r="IJP326" s="13"/>
      <c r="IJQ326" s="35"/>
      <c r="IJR326" s="35"/>
      <c r="IJS326" s="15"/>
      <c r="IJU326" s="13"/>
      <c r="IJV326" s="35"/>
      <c r="IJW326" s="35"/>
      <c r="IJX326" s="15"/>
      <c r="IJZ326" s="13"/>
      <c r="IKA326" s="35"/>
      <c r="IKB326" s="35"/>
      <c r="IKC326" s="15"/>
      <c r="IKE326" s="13"/>
      <c r="IKF326" s="35"/>
      <c r="IKG326" s="35"/>
      <c r="IKH326" s="15"/>
      <c r="IKJ326" s="13"/>
      <c r="IKK326" s="35"/>
      <c r="IKL326" s="35"/>
      <c r="IKM326" s="15"/>
      <c r="IKO326" s="13"/>
      <c r="IKP326" s="35"/>
      <c r="IKQ326" s="35"/>
      <c r="IKR326" s="15"/>
      <c r="IKT326" s="13"/>
      <c r="IKU326" s="35"/>
      <c r="IKV326" s="35"/>
      <c r="IKW326" s="15"/>
      <c r="IKY326" s="13"/>
      <c r="IKZ326" s="35"/>
      <c r="ILA326" s="35"/>
      <c r="ILB326" s="15"/>
      <c r="ILD326" s="13"/>
      <c r="ILE326" s="35"/>
      <c r="ILF326" s="35"/>
      <c r="ILG326" s="15"/>
      <c r="ILI326" s="13"/>
      <c r="ILJ326" s="35"/>
      <c r="ILK326" s="35"/>
      <c r="ILL326" s="15"/>
      <c r="ILN326" s="13"/>
      <c r="ILO326" s="35"/>
      <c r="ILP326" s="35"/>
      <c r="ILQ326" s="15"/>
      <c r="ILS326" s="13"/>
      <c r="ILT326" s="35"/>
      <c r="ILU326" s="35"/>
      <c r="ILV326" s="15"/>
      <c r="ILX326" s="13"/>
      <c r="ILY326" s="35"/>
      <c r="ILZ326" s="35"/>
      <c r="IMA326" s="15"/>
      <c r="IMC326" s="13"/>
      <c r="IMD326" s="35"/>
      <c r="IME326" s="35"/>
      <c r="IMF326" s="15"/>
      <c r="IMH326" s="13"/>
      <c r="IMI326" s="35"/>
      <c r="IMJ326" s="35"/>
      <c r="IMK326" s="15"/>
      <c r="IMM326" s="13"/>
      <c r="IMN326" s="35"/>
      <c r="IMO326" s="35"/>
      <c r="IMP326" s="15"/>
      <c r="IMR326" s="13"/>
      <c r="IMS326" s="35"/>
      <c r="IMT326" s="35"/>
      <c r="IMU326" s="15"/>
      <c r="IMW326" s="13"/>
      <c r="IMX326" s="35"/>
      <c r="IMY326" s="35"/>
      <c r="IMZ326" s="15"/>
      <c r="INB326" s="13"/>
      <c r="INC326" s="35"/>
      <c r="IND326" s="35"/>
      <c r="INE326" s="15"/>
      <c r="ING326" s="13"/>
      <c r="INH326" s="35"/>
      <c r="INI326" s="35"/>
      <c r="INJ326" s="15"/>
      <c r="INL326" s="13"/>
      <c r="INM326" s="35"/>
      <c r="INN326" s="35"/>
      <c r="INO326" s="15"/>
      <c r="INQ326" s="13"/>
      <c r="INR326" s="35"/>
      <c r="INS326" s="35"/>
      <c r="INT326" s="15"/>
      <c r="INV326" s="13"/>
      <c r="INW326" s="35"/>
      <c r="INX326" s="35"/>
      <c r="INY326" s="15"/>
      <c r="IOA326" s="13"/>
      <c r="IOB326" s="35"/>
      <c r="IOC326" s="35"/>
      <c r="IOD326" s="15"/>
      <c r="IOF326" s="13"/>
      <c r="IOG326" s="35"/>
      <c r="IOH326" s="35"/>
      <c r="IOI326" s="15"/>
      <c r="IOK326" s="13"/>
      <c r="IOL326" s="35"/>
      <c r="IOM326" s="35"/>
      <c r="ION326" s="15"/>
      <c r="IOP326" s="13"/>
      <c r="IOQ326" s="35"/>
      <c r="IOR326" s="35"/>
      <c r="IOS326" s="15"/>
      <c r="IOU326" s="13"/>
      <c r="IOV326" s="35"/>
      <c r="IOW326" s="35"/>
      <c r="IOX326" s="15"/>
      <c r="IOZ326" s="13"/>
      <c r="IPA326" s="35"/>
      <c r="IPB326" s="35"/>
      <c r="IPC326" s="15"/>
      <c r="IPE326" s="13"/>
      <c r="IPF326" s="35"/>
      <c r="IPG326" s="35"/>
      <c r="IPH326" s="15"/>
      <c r="IPJ326" s="13"/>
      <c r="IPK326" s="35"/>
      <c r="IPL326" s="35"/>
      <c r="IPM326" s="15"/>
      <c r="IPO326" s="13"/>
      <c r="IPP326" s="35"/>
      <c r="IPQ326" s="35"/>
      <c r="IPR326" s="15"/>
      <c r="IPT326" s="13"/>
      <c r="IPU326" s="35"/>
      <c r="IPV326" s="35"/>
      <c r="IPW326" s="15"/>
      <c r="IPY326" s="13"/>
      <c r="IPZ326" s="35"/>
      <c r="IQA326" s="35"/>
      <c r="IQB326" s="15"/>
      <c r="IQD326" s="13"/>
      <c r="IQE326" s="35"/>
      <c r="IQF326" s="35"/>
      <c r="IQG326" s="15"/>
      <c r="IQI326" s="13"/>
      <c r="IQJ326" s="35"/>
      <c r="IQK326" s="35"/>
      <c r="IQL326" s="15"/>
      <c r="IQN326" s="13"/>
      <c r="IQO326" s="35"/>
      <c r="IQP326" s="35"/>
      <c r="IQQ326" s="15"/>
      <c r="IQS326" s="13"/>
      <c r="IQT326" s="35"/>
      <c r="IQU326" s="35"/>
      <c r="IQV326" s="15"/>
      <c r="IQX326" s="13"/>
      <c r="IQY326" s="35"/>
      <c r="IQZ326" s="35"/>
      <c r="IRA326" s="15"/>
      <c r="IRC326" s="13"/>
      <c r="IRD326" s="35"/>
      <c r="IRE326" s="35"/>
      <c r="IRF326" s="15"/>
      <c r="IRH326" s="13"/>
      <c r="IRI326" s="35"/>
      <c r="IRJ326" s="35"/>
      <c r="IRK326" s="15"/>
      <c r="IRM326" s="13"/>
      <c r="IRN326" s="35"/>
      <c r="IRO326" s="35"/>
      <c r="IRP326" s="15"/>
      <c r="IRR326" s="13"/>
      <c r="IRS326" s="35"/>
      <c r="IRT326" s="35"/>
      <c r="IRU326" s="15"/>
      <c r="IRW326" s="13"/>
      <c r="IRX326" s="35"/>
      <c r="IRY326" s="35"/>
      <c r="IRZ326" s="15"/>
      <c r="ISB326" s="13"/>
      <c r="ISC326" s="35"/>
      <c r="ISD326" s="35"/>
      <c r="ISE326" s="15"/>
      <c r="ISG326" s="13"/>
      <c r="ISH326" s="35"/>
      <c r="ISI326" s="35"/>
      <c r="ISJ326" s="15"/>
      <c r="ISL326" s="13"/>
      <c r="ISM326" s="35"/>
      <c r="ISN326" s="35"/>
      <c r="ISO326" s="15"/>
      <c r="ISQ326" s="13"/>
      <c r="ISR326" s="35"/>
      <c r="ISS326" s="35"/>
      <c r="IST326" s="15"/>
      <c r="ISV326" s="13"/>
      <c r="ISW326" s="35"/>
      <c r="ISX326" s="35"/>
      <c r="ISY326" s="15"/>
      <c r="ITA326" s="13"/>
      <c r="ITB326" s="35"/>
      <c r="ITC326" s="35"/>
      <c r="ITD326" s="15"/>
      <c r="ITF326" s="13"/>
      <c r="ITG326" s="35"/>
      <c r="ITH326" s="35"/>
      <c r="ITI326" s="15"/>
      <c r="ITK326" s="13"/>
      <c r="ITL326" s="35"/>
      <c r="ITM326" s="35"/>
      <c r="ITN326" s="15"/>
      <c r="ITP326" s="13"/>
      <c r="ITQ326" s="35"/>
      <c r="ITR326" s="35"/>
      <c r="ITS326" s="15"/>
      <c r="ITU326" s="13"/>
      <c r="ITV326" s="35"/>
      <c r="ITW326" s="35"/>
      <c r="ITX326" s="15"/>
      <c r="ITZ326" s="13"/>
      <c r="IUA326" s="35"/>
      <c r="IUB326" s="35"/>
      <c r="IUC326" s="15"/>
      <c r="IUE326" s="13"/>
      <c r="IUF326" s="35"/>
      <c r="IUG326" s="35"/>
      <c r="IUH326" s="15"/>
      <c r="IUJ326" s="13"/>
      <c r="IUK326" s="35"/>
      <c r="IUL326" s="35"/>
      <c r="IUM326" s="15"/>
      <c r="IUO326" s="13"/>
      <c r="IUP326" s="35"/>
      <c r="IUQ326" s="35"/>
      <c r="IUR326" s="15"/>
      <c r="IUT326" s="13"/>
      <c r="IUU326" s="35"/>
      <c r="IUV326" s="35"/>
      <c r="IUW326" s="15"/>
      <c r="IUY326" s="13"/>
      <c r="IUZ326" s="35"/>
      <c r="IVA326" s="35"/>
      <c r="IVB326" s="15"/>
      <c r="IVD326" s="13"/>
      <c r="IVE326" s="35"/>
      <c r="IVF326" s="35"/>
      <c r="IVG326" s="15"/>
      <c r="IVI326" s="13"/>
      <c r="IVJ326" s="35"/>
      <c r="IVK326" s="35"/>
      <c r="IVL326" s="15"/>
      <c r="IVN326" s="13"/>
      <c r="IVO326" s="35"/>
      <c r="IVP326" s="35"/>
      <c r="IVQ326" s="15"/>
      <c r="IVS326" s="13"/>
      <c r="IVT326" s="35"/>
      <c r="IVU326" s="35"/>
      <c r="IVV326" s="15"/>
      <c r="IVX326" s="13"/>
      <c r="IVY326" s="35"/>
      <c r="IVZ326" s="35"/>
      <c r="IWA326" s="15"/>
      <c r="IWC326" s="13"/>
      <c r="IWD326" s="35"/>
      <c r="IWE326" s="35"/>
      <c r="IWF326" s="15"/>
      <c r="IWH326" s="13"/>
      <c r="IWI326" s="35"/>
      <c r="IWJ326" s="35"/>
      <c r="IWK326" s="15"/>
      <c r="IWM326" s="13"/>
      <c r="IWN326" s="35"/>
      <c r="IWO326" s="35"/>
      <c r="IWP326" s="15"/>
      <c r="IWR326" s="13"/>
      <c r="IWS326" s="35"/>
      <c r="IWT326" s="35"/>
      <c r="IWU326" s="15"/>
      <c r="IWW326" s="13"/>
      <c r="IWX326" s="35"/>
      <c r="IWY326" s="35"/>
      <c r="IWZ326" s="15"/>
      <c r="IXB326" s="13"/>
      <c r="IXC326" s="35"/>
      <c r="IXD326" s="35"/>
      <c r="IXE326" s="15"/>
      <c r="IXG326" s="13"/>
      <c r="IXH326" s="35"/>
      <c r="IXI326" s="35"/>
      <c r="IXJ326" s="15"/>
      <c r="IXL326" s="13"/>
      <c r="IXM326" s="35"/>
      <c r="IXN326" s="35"/>
      <c r="IXO326" s="15"/>
      <c r="IXQ326" s="13"/>
      <c r="IXR326" s="35"/>
      <c r="IXS326" s="35"/>
      <c r="IXT326" s="15"/>
      <c r="IXV326" s="13"/>
      <c r="IXW326" s="35"/>
      <c r="IXX326" s="35"/>
      <c r="IXY326" s="15"/>
      <c r="IYA326" s="13"/>
      <c r="IYB326" s="35"/>
      <c r="IYC326" s="35"/>
      <c r="IYD326" s="15"/>
      <c r="IYF326" s="13"/>
      <c r="IYG326" s="35"/>
      <c r="IYH326" s="35"/>
      <c r="IYI326" s="15"/>
      <c r="IYK326" s="13"/>
      <c r="IYL326" s="35"/>
      <c r="IYM326" s="35"/>
      <c r="IYN326" s="15"/>
      <c r="IYP326" s="13"/>
      <c r="IYQ326" s="35"/>
      <c r="IYR326" s="35"/>
      <c r="IYS326" s="15"/>
      <c r="IYU326" s="13"/>
      <c r="IYV326" s="35"/>
      <c r="IYW326" s="35"/>
      <c r="IYX326" s="15"/>
      <c r="IYZ326" s="13"/>
      <c r="IZA326" s="35"/>
      <c r="IZB326" s="35"/>
      <c r="IZC326" s="15"/>
      <c r="IZE326" s="13"/>
      <c r="IZF326" s="35"/>
      <c r="IZG326" s="35"/>
      <c r="IZH326" s="15"/>
      <c r="IZJ326" s="13"/>
      <c r="IZK326" s="35"/>
      <c r="IZL326" s="35"/>
      <c r="IZM326" s="15"/>
      <c r="IZO326" s="13"/>
      <c r="IZP326" s="35"/>
      <c r="IZQ326" s="35"/>
      <c r="IZR326" s="15"/>
      <c r="IZT326" s="13"/>
      <c r="IZU326" s="35"/>
      <c r="IZV326" s="35"/>
      <c r="IZW326" s="15"/>
      <c r="IZY326" s="13"/>
      <c r="IZZ326" s="35"/>
      <c r="JAA326" s="35"/>
      <c r="JAB326" s="15"/>
      <c r="JAD326" s="13"/>
      <c r="JAE326" s="35"/>
      <c r="JAF326" s="35"/>
      <c r="JAG326" s="15"/>
      <c r="JAI326" s="13"/>
      <c r="JAJ326" s="35"/>
      <c r="JAK326" s="35"/>
      <c r="JAL326" s="15"/>
      <c r="JAN326" s="13"/>
      <c r="JAO326" s="35"/>
      <c r="JAP326" s="35"/>
      <c r="JAQ326" s="15"/>
      <c r="JAS326" s="13"/>
      <c r="JAT326" s="35"/>
      <c r="JAU326" s="35"/>
      <c r="JAV326" s="15"/>
      <c r="JAX326" s="13"/>
      <c r="JAY326" s="35"/>
      <c r="JAZ326" s="35"/>
      <c r="JBA326" s="15"/>
      <c r="JBC326" s="13"/>
      <c r="JBD326" s="35"/>
      <c r="JBE326" s="35"/>
      <c r="JBF326" s="15"/>
      <c r="JBH326" s="13"/>
      <c r="JBI326" s="35"/>
      <c r="JBJ326" s="35"/>
      <c r="JBK326" s="15"/>
      <c r="JBM326" s="13"/>
      <c r="JBN326" s="35"/>
      <c r="JBO326" s="35"/>
      <c r="JBP326" s="15"/>
      <c r="JBR326" s="13"/>
      <c r="JBS326" s="35"/>
      <c r="JBT326" s="35"/>
      <c r="JBU326" s="15"/>
      <c r="JBW326" s="13"/>
      <c r="JBX326" s="35"/>
      <c r="JBY326" s="35"/>
      <c r="JBZ326" s="15"/>
      <c r="JCB326" s="13"/>
      <c r="JCC326" s="35"/>
      <c r="JCD326" s="35"/>
      <c r="JCE326" s="15"/>
      <c r="JCG326" s="13"/>
      <c r="JCH326" s="35"/>
      <c r="JCI326" s="35"/>
      <c r="JCJ326" s="15"/>
      <c r="JCL326" s="13"/>
      <c r="JCM326" s="35"/>
      <c r="JCN326" s="35"/>
      <c r="JCO326" s="15"/>
      <c r="JCQ326" s="13"/>
      <c r="JCR326" s="35"/>
      <c r="JCS326" s="35"/>
      <c r="JCT326" s="15"/>
      <c r="JCV326" s="13"/>
      <c r="JCW326" s="35"/>
      <c r="JCX326" s="35"/>
      <c r="JCY326" s="15"/>
      <c r="JDA326" s="13"/>
      <c r="JDB326" s="35"/>
      <c r="JDC326" s="35"/>
      <c r="JDD326" s="15"/>
      <c r="JDF326" s="13"/>
      <c r="JDG326" s="35"/>
      <c r="JDH326" s="35"/>
      <c r="JDI326" s="15"/>
      <c r="JDK326" s="13"/>
      <c r="JDL326" s="35"/>
      <c r="JDM326" s="35"/>
      <c r="JDN326" s="15"/>
      <c r="JDP326" s="13"/>
      <c r="JDQ326" s="35"/>
      <c r="JDR326" s="35"/>
      <c r="JDS326" s="15"/>
      <c r="JDU326" s="13"/>
      <c r="JDV326" s="35"/>
      <c r="JDW326" s="35"/>
      <c r="JDX326" s="15"/>
      <c r="JDZ326" s="13"/>
      <c r="JEA326" s="35"/>
      <c r="JEB326" s="35"/>
      <c r="JEC326" s="15"/>
      <c r="JEE326" s="13"/>
      <c r="JEF326" s="35"/>
      <c r="JEG326" s="35"/>
      <c r="JEH326" s="15"/>
      <c r="JEJ326" s="13"/>
      <c r="JEK326" s="35"/>
      <c r="JEL326" s="35"/>
      <c r="JEM326" s="15"/>
      <c r="JEO326" s="13"/>
      <c r="JEP326" s="35"/>
      <c r="JEQ326" s="35"/>
      <c r="JER326" s="15"/>
      <c r="JET326" s="13"/>
      <c r="JEU326" s="35"/>
      <c r="JEV326" s="35"/>
      <c r="JEW326" s="15"/>
      <c r="JEY326" s="13"/>
      <c r="JEZ326" s="35"/>
      <c r="JFA326" s="35"/>
      <c r="JFB326" s="15"/>
      <c r="JFD326" s="13"/>
      <c r="JFE326" s="35"/>
      <c r="JFF326" s="35"/>
      <c r="JFG326" s="15"/>
      <c r="JFI326" s="13"/>
      <c r="JFJ326" s="35"/>
      <c r="JFK326" s="35"/>
      <c r="JFL326" s="15"/>
      <c r="JFN326" s="13"/>
      <c r="JFO326" s="35"/>
      <c r="JFP326" s="35"/>
      <c r="JFQ326" s="15"/>
      <c r="JFS326" s="13"/>
      <c r="JFT326" s="35"/>
      <c r="JFU326" s="35"/>
      <c r="JFV326" s="15"/>
      <c r="JFX326" s="13"/>
      <c r="JFY326" s="35"/>
      <c r="JFZ326" s="35"/>
      <c r="JGA326" s="15"/>
      <c r="JGC326" s="13"/>
      <c r="JGD326" s="35"/>
      <c r="JGE326" s="35"/>
      <c r="JGF326" s="15"/>
      <c r="JGH326" s="13"/>
      <c r="JGI326" s="35"/>
      <c r="JGJ326" s="35"/>
      <c r="JGK326" s="15"/>
      <c r="JGM326" s="13"/>
      <c r="JGN326" s="35"/>
      <c r="JGO326" s="35"/>
      <c r="JGP326" s="15"/>
      <c r="JGR326" s="13"/>
      <c r="JGS326" s="35"/>
      <c r="JGT326" s="35"/>
      <c r="JGU326" s="15"/>
      <c r="JGW326" s="13"/>
      <c r="JGX326" s="35"/>
      <c r="JGY326" s="35"/>
      <c r="JGZ326" s="15"/>
      <c r="JHB326" s="13"/>
      <c r="JHC326" s="35"/>
      <c r="JHD326" s="35"/>
      <c r="JHE326" s="15"/>
      <c r="JHG326" s="13"/>
      <c r="JHH326" s="35"/>
      <c r="JHI326" s="35"/>
      <c r="JHJ326" s="15"/>
      <c r="JHL326" s="13"/>
      <c r="JHM326" s="35"/>
      <c r="JHN326" s="35"/>
      <c r="JHO326" s="15"/>
      <c r="JHQ326" s="13"/>
      <c r="JHR326" s="35"/>
      <c r="JHS326" s="35"/>
      <c r="JHT326" s="15"/>
      <c r="JHV326" s="13"/>
      <c r="JHW326" s="35"/>
      <c r="JHX326" s="35"/>
      <c r="JHY326" s="15"/>
      <c r="JIA326" s="13"/>
      <c r="JIB326" s="35"/>
      <c r="JIC326" s="35"/>
      <c r="JID326" s="15"/>
      <c r="JIF326" s="13"/>
      <c r="JIG326" s="35"/>
      <c r="JIH326" s="35"/>
      <c r="JII326" s="15"/>
      <c r="JIK326" s="13"/>
      <c r="JIL326" s="35"/>
      <c r="JIM326" s="35"/>
      <c r="JIN326" s="15"/>
      <c r="JIP326" s="13"/>
      <c r="JIQ326" s="35"/>
      <c r="JIR326" s="35"/>
      <c r="JIS326" s="15"/>
      <c r="JIU326" s="13"/>
      <c r="JIV326" s="35"/>
      <c r="JIW326" s="35"/>
      <c r="JIX326" s="15"/>
      <c r="JIZ326" s="13"/>
      <c r="JJA326" s="35"/>
      <c r="JJB326" s="35"/>
      <c r="JJC326" s="15"/>
      <c r="JJE326" s="13"/>
      <c r="JJF326" s="35"/>
      <c r="JJG326" s="35"/>
      <c r="JJH326" s="15"/>
      <c r="JJJ326" s="13"/>
      <c r="JJK326" s="35"/>
      <c r="JJL326" s="35"/>
      <c r="JJM326" s="15"/>
      <c r="JJO326" s="13"/>
      <c r="JJP326" s="35"/>
      <c r="JJQ326" s="35"/>
      <c r="JJR326" s="15"/>
      <c r="JJT326" s="13"/>
      <c r="JJU326" s="35"/>
      <c r="JJV326" s="35"/>
      <c r="JJW326" s="15"/>
      <c r="JJY326" s="13"/>
      <c r="JJZ326" s="35"/>
      <c r="JKA326" s="35"/>
      <c r="JKB326" s="15"/>
      <c r="JKD326" s="13"/>
      <c r="JKE326" s="35"/>
      <c r="JKF326" s="35"/>
      <c r="JKG326" s="15"/>
      <c r="JKI326" s="13"/>
      <c r="JKJ326" s="35"/>
      <c r="JKK326" s="35"/>
      <c r="JKL326" s="15"/>
      <c r="JKN326" s="13"/>
      <c r="JKO326" s="35"/>
      <c r="JKP326" s="35"/>
      <c r="JKQ326" s="15"/>
      <c r="JKS326" s="13"/>
      <c r="JKT326" s="35"/>
      <c r="JKU326" s="35"/>
      <c r="JKV326" s="15"/>
      <c r="JKX326" s="13"/>
      <c r="JKY326" s="35"/>
      <c r="JKZ326" s="35"/>
      <c r="JLA326" s="15"/>
      <c r="JLC326" s="13"/>
      <c r="JLD326" s="35"/>
      <c r="JLE326" s="35"/>
      <c r="JLF326" s="15"/>
      <c r="JLH326" s="13"/>
      <c r="JLI326" s="35"/>
      <c r="JLJ326" s="35"/>
      <c r="JLK326" s="15"/>
      <c r="JLM326" s="13"/>
      <c r="JLN326" s="35"/>
      <c r="JLO326" s="35"/>
      <c r="JLP326" s="15"/>
      <c r="JLR326" s="13"/>
      <c r="JLS326" s="35"/>
      <c r="JLT326" s="35"/>
      <c r="JLU326" s="15"/>
      <c r="JLW326" s="13"/>
      <c r="JLX326" s="35"/>
      <c r="JLY326" s="35"/>
      <c r="JLZ326" s="15"/>
      <c r="JMB326" s="13"/>
      <c r="JMC326" s="35"/>
      <c r="JMD326" s="35"/>
      <c r="JME326" s="15"/>
      <c r="JMG326" s="13"/>
      <c r="JMH326" s="35"/>
      <c r="JMI326" s="35"/>
      <c r="JMJ326" s="15"/>
      <c r="JML326" s="13"/>
      <c r="JMM326" s="35"/>
      <c r="JMN326" s="35"/>
      <c r="JMO326" s="15"/>
      <c r="JMQ326" s="13"/>
      <c r="JMR326" s="35"/>
      <c r="JMS326" s="35"/>
      <c r="JMT326" s="15"/>
      <c r="JMV326" s="13"/>
      <c r="JMW326" s="35"/>
      <c r="JMX326" s="35"/>
      <c r="JMY326" s="15"/>
      <c r="JNA326" s="13"/>
      <c r="JNB326" s="35"/>
      <c r="JNC326" s="35"/>
      <c r="JND326" s="15"/>
      <c r="JNF326" s="13"/>
      <c r="JNG326" s="35"/>
      <c r="JNH326" s="35"/>
      <c r="JNI326" s="15"/>
      <c r="JNK326" s="13"/>
      <c r="JNL326" s="35"/>
      <c r="JNM326" s="35"/>
      <c r="JNN326" s="15"/>
      <c r="JNP326" s="13"/>
      <c r="JNQ326" s="35"/>
      <c r="JNR326" s="35"/>
      <c r="JNS326" s="15"/>
      <c r="JNU326" s="13"/>
      <c r="JNV326" s="35"/>
      <c r="JNW326" s="35"/>
      <c r="JNX326" s="15"/>
      <c r="JNZ326" s="13"/>
      <c r="JOA326" s="35"/>
      <c r="JOB326" s="35"/>
      <c r="JOC326" s="15"/>
      <c r="JOE326" s="13"/>
      <c r="JOF326" s="35"/>
      <c r="JOG326" s="35"/>
      <c r="JOH326" s="15"/>
      <c r="JOJ326" s="13"/>
      <c r="JOK326" s="35"/>
      <c r="JOL326" s="35"/>
      <c r="JOM326" s="15"/>
      <c r="JOO326" s="13"/>
      <c r="JOP326" s="35"/>
      <c r="JOQ326" s="35"/>
      <c r="JOR326" s="15"/>
      <c r="JOT326" s="13"/>
      <c r="JOU326" s="35"/>
      <c r="JOV326" s="35"/>
      <c r="JOW326" s="15"/>
      <c r="JOY326" s="13"/>
      <c r="JOZ326" s="35"/>
      <c r="JPA326" s="35"/>
      <c r="JPB326" s="15"/>
      <c r="JPD326" s="13"/>
      <c r="JPE326" s="35"/>
      <c r="JPF326" s="35"/>
      <c r="JPG326" s="15"/>
      <c r="JPI326" s="13"/>
      <c r="JPJ326" s="35"/>
      <c r="JPK326" s="35"/>
      <c r="JPL326" s="15"/>
      <c r="JPN326" s="13"/>
      <c r="JPO326" s="35"/>
      <c r="JPP326" s="35"/>
      <c r="JPQ326" s="15"/>
      <c r="JPS326" s="13"/>
      <c r="JPT326" s="35"/>
      <c r="JPU326" s="35"/>
      <c r="JPV326" s="15"/>
      <c r="JPX326" s="13"/>
      <c r="JPY326" s="35"/>
      <c r="JPZ326" s="35"/>
      <c r="JQA326" s="15"/>
      <c r="JQC326" s="13"/>
      <c r="JQD326" s="35"/>
      <c r="JQE326" s="35"/>
      <c r="JQF326" s="15"/>
      <c r="JQH326" s="13"/>
      <c r="JQI326" s="35"/>
      <c r="JQJ326" s="35"/>
      <c r="JQK326" s="15"/>
      <c r="JQM326" s="13"/>
      <c r="JQN326" s="35"/>
      <c r="JQO326" s="35"/>
      <c r="JQP326" s="15"/>
      <c r="JQR326" s="13"/>
      <c r="JQS326" s="35"/>
      <c r="JQT326" s="35"/>
      <c r="JQU326" s="15"/>
      <c r="JQW326" s="13"/>
      <c r="JQX326" s="35"/>
      <c r="JQY326" s="35"/>
      <c r="JQZ326" s="15"/>
      <c r="JRB326" s="13"/>
      <c r="JRC326" s="35"/>
      <c r="JRD326" s="35"/>
      <c r="JRE326" s="15"/>
      <c r="JRG326" s="13"/>
      <c r="JRH326" s="35"/>
      <c r="JRI326" s="35"/>
      <c r="JRJ326" s="15"/>
      <c r="JRL326" s="13"/>
      <c r="JRM326" s="35"/>
      <c r="JRN326" s="35"/>
      <c r="JRO326" s="15"/>
      <c r="JRQ326" s="13"/>
      <c r="JRR326" s="35"/>
      <c r="JRS326" s="35"/>
      <c r="JRT326" s="15"/>
      <c r="JRV326" s="13"/>
      <c r="JRW326" s="35"/>
      <c r="JRX326" s="35"/>
      <c r="JRY326" s="15"/>
      <c r="JSA326" s="13"/>
      <c r="JSB326" s="35"/>
      <c r="JSC326" s="35"/>
      <c r="JSD326" s="15"/>
      <c r="JSF326" s="13"/>
      <c r="JSG326" s="35"/>
      <c r="JSH326" s="35"/>
      <c r="JSI326" s="15"/>
      <c r="JSK326" s="13"/>
      <c r="JSL326" s="35"/>
      <c r="JSM326" s="35"/>
      <c r="JSN326" s="15"/>
      <c r="JSP326" s="13"/>
      <c r="JSQ326" s="35"/>
      <c r="JSR326" s="35"/>
      <c r="JSS326" s="15"/>
      <c r="JSU326" s="13"/>
      <c r="JSV326" s="35"/>
      <c r="JSW326" s="35"/>
      <c r="JSX326" s="15"/>
      <c r="JSZ326" s="13"/>
      <c r="JTA326" s="35"/>
      <c r="JTB326" s="35"/>
      <c r="JTC326" s="15"/>
      <c r="JTE326" s="13"/>
      <c r="JTF326" s="35"/>
      <c r="JTG326" s="35"/>
      <c r="JTH326" s="15"/>
      <c r="JTJ326" s="13"/>
      <c r="JTK326" s="35"/>
      <c r="JTL326" s="35"/>
      <c r="JTM326" s="15"/>
      <c r="JTO326" s="13"/>
      <c r="JTP326" s="35"/>
      <c r="JTQ326" s="35"/>
      <c r="JTR326" s="15"/>
      <c r="JTT326" s="13"/>
      <c r="JTU326" s="35"/>
      <c r="JTV326" s="35"/>
      <c r="JTW326" s="15"/>
      <c r="JTY326" s="13"/>
      <c r="JTZ326" s="35"/>
      <c r="JUA326" s="35"/>
      <c r="JUB326" s="15"/>
      <c r="JUD326" s="13"/>
      <c r="JUE326" s="35"/>
      <c r="JUF326" s="35"/>
      <c r="JUG326" s="15"/>
      <c r="JUI326" s="13"/>
      <c r="JUJ326" s="35"/>
      <c r="JUK326" s="35"/>
      <c r="JUL326" s="15"/>
      <c r="JUN326" s="13"/>
      <c r="JUO326" s="35"/>
      <c r="JUP326" s="35"/>
      <c r="JUQ326" s="15"/>
      <c r="JUS326" s="13"/>
      <c r="JUT326" s="35"/>
      <c r="JUU326" s="35"/>
      <c r="JUV326" s="15"/>
      <c r="JUX326" s="13"/>
      <c r="JUY326" s="35"/>
      <c r="JUZ326" s="35"/>
      <c r="JVA326" s="15"/>
      <c r="JVC326" s="13"/>
      <c r="JVD326" s="35"/>
      <c r="JVE326" s="35"/>
      <c r="JVF326" s="15"/>
      <c r="JVH326" s="13"/>
      <c r="JVI326" s="35"/>
      <c r="JVJ326" s="35"/>
      <c r="JVK326" s="15"/>
      <c r="JVM326" s="13"/>
      <c r="JVN326" s="35"/>
      <c r="JVO326" s="35"/>
      <c r="JVP326" s="15"/>
      <c r="JVR326" s="13"/>
      <c r="JVS326" s="35"/>
      <c r="JVT326" s="35"/>
      <c r="JVU326" s="15"/>
      <c r="JVW326" s="13"/>
      <c r="JVX326" s="35"/>
      <c r="JVY326" s="35"/>
      <c r="JVZ326" s="15"/>
      <c r="JWB326" s="13"/>
      <c r="JWC326" s="35"/>
      <c r="JWD326" s="35"/>
      <c r="JWE326" s="15"/>
      <c r="JWG326" s="13"/>
      <c r="JWH326" s="35"/>
      <c r="JWI326" s="35"/>
      <c r="JWJ326" s="15"/>
      <c r="JWL326" s="13"/>
      <c r="JWM326" s="35"/>
      <c r="JWN326" s="35"/>
      <c r="JWO326" s="15"/>
      <c r="JWQ326" s="13"/>
      <c r="JWR326" s="35"/>
      <c r="JWS326" s="35"/>
      <c r="JWT326" s="15"/>
      <c r="JWV326" s="13"/>
      <c r="JWW326" s="35"/>
      <c r="JWX326" s="35"/>
      <c r="JWY326" s="15"/>
      <c r="JXA326" s="13"/>
      <c r="JXB326" s="35"/>
      <c r="JXC326" s="35"/>
      <c r="JXD326" s="15"/>
      <c r="JXF326" s="13"/>
      <c r="JXG326" s="35"/>
      <c r="JXH326" s="35"/>
      <c r="JXI326" s="15"/>
      <c r="JXK326" s="13"/>
      <c r="JXL326" s="35"/>
      <c r="JXM326" s="35"/>
      <c r="JXN326" s="15"/>
      <c r="JXP326" s="13"/>
      <c r="JXQ326" s="35"/>
      <c r="JXR326" s="35"/>
      <c r="JXS326" s="15"/>
      <c r="JXU326" s="13"/>
      <c r="JXV326" s="35"/>
      <c r="JXW326" s="35"/>
      <c r="JXX326" s="15"/>
      <c r="JXZ326" s="13"/>
      <c r="JYA326" s="35"/>
      <c r="JYB326" s="35"/>
      <c r="JYC326" s="15"/>
      <c r="JYE326" s="13"/>
      <c r="JYF326" s="35"/>
      <c r="JYG326" s="35"/>
      <c r="JYH326" s="15"/>
      <c r="JYJ326" s="13"/>
      <c r="JYK326" s="35"/>
      <c r="JYL326" s="35"/>
      <c r="JYM326" s="15"/>
      <c r="JYO326" s="13"/>
      <c r="JYP326" s="35"/>
      <c r="JYQ326" s="35"/>
      <c r="JYR326" s="15"/>
      <c r="JYT326" s="13"/>
      <c r="JYU326" s="35"/>
      <c r="JYV326" s="35"/>
      <c r="JYW326" s="15"/>
      <c r="JYY326" s="13"/>
      <c r="JYZ326" s="35"/>
      <c r="JZA326" s="35"/>
      <c r="JZB326" s="15"/>
      <c r="JZD326" s="13"/>
      <c r="JZE326" s="35"/>
      <c r="JZF326" s="35"/>
      <c r="JZG326" s="15"/>
      <c r="JZI326" s="13"/>
      <c r="JZJ326" s="35"/>
      <c r="JZK326" s="35"/>
      <c r="JZL326" s="15"/>
      <c r="JZN326" s="13"/>
      <c r="JZO326" s="35"/>
      <c r="JZP326" s="35"/>
      <c r="JZQ326" s="15"/>
      <c r="JZS326" s="13"/>
      <c r="JZT326" s="35"/>
      <c r="JZU326" s="35"/>
      <c r="JZV326" s="15"/>
      <c r="JZX326" s="13"/>
      <c r="JZY326" s="35"/>
      <c r="JZZ326" s="35"/>
      <c r="KAA326" s="15"/>
      <c r="KAC326" s="13"/>
      <c r="KAD326" s="35"/>
      <c r="KAE326" s="35"/>
      <c r="KAF326" s="15"/>
      <c r="KAH326" s="13"/>
      <c r="KAI326" s="35"/>
      <c r="KAJ326" s="35"/>
      <c r="KAK326" s="15"/>
      <c r="KAM326" s="13"/>
      <c r="KAN326" s="35"/>
      <c r="KAO326" s="35"/>
      <c r="KAP326" s="15"/>
      <c r="KAR326" s="13"/>
      <c r="KAS326" s="35"/>
      <c r="KAT326" s="35"/>
      <c r="KAU326" s="15"/>
      <c r="KAW326" s="13"/>
      <c r="KAX326" s="35"/>
      <c r="KAY326" s="35"/>
      <c r="KAZ326" s="15"/>
      <c r="KBB326" s="13"/>
      <c r="KBC326" s="35"/>
      <c r="KBD326" s="35"/>
      <c r="KBE326" s="15"/>
      <c r="KBG326" s="13"/>
      <c r="KBH326" s="35"/>
      <c r="KBI326" s="35"/>
      <c r="KBJ326" s="15"/>
      <c r="KBL326" s="13"/>
      <c r="KBM326" s="35"/>
      <c r="KBN326" s="35"/>
      <c r="KBO326" s="15"/>
      <c r="KBQ326" s="13"/>
      <c r="KBR326" s="35"/>
      <c r="KBS326" s="35"/>
      <c r="KBT326" s="15"/>
      <c r="KBV326" s="13"/>
      <c r="KBW326" s="35"/>
      <c r="KBX326" s="35"/>
      <c r="KBY326" s="15"/>
      <c r="KCA326" s="13"/>
      <c r="KCB326" s="35"/>
      <c r="KCC326" s="35"/>
      <c r="KCD326" s="15"/>
      <c r="KCF326" s="13"/>
      <c r="KCG326" s="35"/>
      <c r="KCH326" s="35"/>
      <c r="KCI326" s="15"/>
      <c r="KCK326" s="13"/>
      <c r="KCL326" s="35"/>
      <c r="KCM326" s="35"/>
      <c r="KCN326" s="15"/>
      <c r="KCP326" s="13"/>
      <c r="KCQ326" s="35"/>
      <c r="KCR326" s="35"/>
      <c r="KCS326" s="15"/>
      <c r="KCU326" s="13"/>
      <c r="KCV326" s="35"/>
      <c r="KCW326" s="35"/>
      <c r="KCX326" s="15"/>
      <c r="KCZ326" s="13"/>
      <c r="KDA326" s="35"/>
      <c r="KDB326" s="35"/>
      <c r="KDC326" s="15"/>
      <c r="KDE326" s="13"/>
      <c r="KDF326" s="35"/>
      <c r="KDG326" s="35"/>
      <c r="KDH326" s="15"/>
      <c r="KDJ326" s="13"/>
      <c r="KDK326" s="35"/>
      <c r="KDL326" s="35"/>
      <c r="KDM326" s="15"/>
      <c r="KDO326" s="13"/>
      <c r="KDP326" s="35"/>
      <c r="KDQ326" s="35"/>
      <c r="KDR326" s="15"/>
      <c r="KDT326" s="13"/>
      <c r="KDU326" s="35"/>
      <c r="KDV326" s="35"/>
      <c r="KDW326" s="15"/>
      <c r="KDY326" s="13"/>
      <c r="KDZ326" s="35"/>
      <c r="KEA326" s="35"/>
      <c r="KEB326" s="15"/>
      <c r="KED326" s="13"/>
      <c r="KEE326" s="35"/>
      <c r="KEF326" s="35"/>
      <c r="KEG326" s="15"/>
      <c r="KEI326" s="13"/>
      <c r="KEJ326" s="35"/>
      <c r="KEK326" s="35"/>
      <c r="KEL326" s="15"/>
      <c r="KEN326" s="13"/>
      <c r="KEO326" s="35"/>
      <c r="KEP326" s="35"/>
      <c r="KEQ326" s="15"/>
      <c r="KES326" s="13"/>
      <c r="KET326" s="35"/>
      <c r="KEU326" s="35"/>
      <c r="KEV326" s="15"/>
      <c r="KEX326" s="13"/>
      <c r="KEY326" s="35"/>
      <c r="KEZ326" s="35"/>
      <c r="KFA326" s="15"/>
      <c r="KFC326" s="13"/>
      <c r="KFD326" s="35"/>
      <c r="KFE326" s="35"/>
      <c r="KFF326" s="15"/>
      <c r="KFH326" s="13"/>
      <c r="KFI326" s="35"/>
      <c r="KFJ326" s="35"/>
      <c r="KFK326" s="15"/>
      <c r="KFM326" s="13"/>
      <c r="KFN326" s="35"/>
      <c r="KFO326" s="35"/>
      <c r="KFP326" s="15"/>
      <c r="KFR326" s="13"/>
      <c r="KFS326" s="35"/>
      <c r="KFT326" s="35"/>
      <c r="KFU326" s="15"/>
      <c r="KFW326" s="13"/>
      <c r="KFX326" s="35"/>
      <c r="KFY326" s="35"/>
      <c r="KFZ326" s="15"/>
      <c r="KGB326" s="13"/>
      <c r="KGC326" s="35"/>
      <c r="KGD326" s="35"/>
      <c r="KGE326" s="15"/>
      <c r="KGG326" s="13"/>
      <c r="KGH326" s="35"/>
      <c r="KGI326" s="35"/>
      <c r="KGJ326" s="15"/>
      <c r="KGL326" s="13"/>
      <c r="KGM326" s="35"/>
      <c r="KGN326" s="35"/>
      <c r="KGO326" s="15"/>
      <c r="KGQ326" s="13"/>
      <c r="KGR326" s="35"/>
      <c r="KGS326" s="35"/>
      <c r="KGT326" s="15"/>
      <c r="KGV326" s="13"/>
      <c r="KGW326" s="35"/>
      <c r="KGX326" s="35"/>
      <c r="KGY326" s="15"/>
      <c r="KHA326" s="13"/>
      <c r="KHB326" s="35"/>
      <c r="KHC326" s="35"/>
      <c r="KHD326" s="15"/>
      <c r="KHF326" s="13"/>
      <c r="KHG326" s="35"/>
      <c r="KHH326" s="35"/>
      <c r="KHI326" s="15"/>
      <c r="KHK326" s="13"/>
      <c r="KHL326" s="35"/>
      <c r="KHM326" s="35"/>
      <c r="KHN326" s="15"/>
      <c r="KHP326" s="13"/>
      <c r="KHQ326" s="35"/>
      <c r="KHR326" s="35"/>
      <c r="KHS326" s="15"/>
      <c r="KHU326" s="13"/>
      <c r="KHV326" s="35"/>
      <c r="KHW326" s="35"/>
      <c r="KHX326" s="15"/>
      <c r="KHZ326" s="13"/>
      <c r="KIA326" s="35"/>
      <c r="KIB326" s="35"/>
      <c r="KIC326" s="15"/>
      <c r="KIE326" s="13"/>
      <c r="KIF326" s="35"/>
      <c r="KIG326" s="35"/>
      <c r="KIH326" s="15"/>
      <c r="KIJ326" s="13"/>
      <c r="KIK326" s="35"/>
      <c r="KIL326" s="35"/>
      <c r="KIM326" s="15"/>
      <c r="KIO326" s="13"/>
      <c r="KIP326" s="35"/>
      <c r="KIQ326" s="35"/>
      <c r="KIR326" s="15"/>
      <c r="KIT326" s="13"/>
      <c r="KIU326" s="35"/>
      <c r="KIV326" s="35"/>
      <c r="KIW326" s="15"/>
      <c r="KIY326" s="13"/>
      <c r="KIZ326" s="35"/>
      <c r="KJA326" s="35"/>
      <c r="KJB326" s="15"/>
      <c r="KJD326" s="13"/>
      <c r="KJE326" s="35"/>
      <c r="KJF326" s="35"/>
      <c r="KJG326" s="15"/>
      <c r="KJI326" s="13"/>
      <c r="KJJ326" s="35"/>
      <c r="KJK326" s="35"/>
      <c r="KJL326" s="15"/>
      <c r="KJN326" s="13"/>
      <c r="KJO326" s="35"/>
      <c r="KJP326" s="35"/>
      <c r="KJQ326" s="15"/>
      <c r="KJS326" s="13"/>
      <c r="KJT326" s="35"/>
      <c r="KJU326" s="35"/>
      <c r="KJV326" s="15"/>
      <c r="KJX326" s="13"/>
      <c r="KJY326" s="35"/>
      <c r="KJZ326" s="35"/>
      <c r="KKA326" s="15"/>
      <c r="KKC326" s="13"/>
      <c r="KKD326" s="35"/>
      <c r="KKE326" s="35"/>
      <c r="KKF326" s="15"/>
      <c r="KKH326" s="13"/>
      <c r="KKI326" s="35"/>
      <c r="KKJ326" s="35"/>
      <c r="KKK326" s="15"/>
      <c r="KKM326" s="13"/>
      <c r="KKN326" s="35"/>
      <c r="KKO326" s="35"/>
      <c r="KKP326" s="15"/>
      <c r="KKR326" s="13"/>
      <c r="KKS326" s="35"/>
      <c r="KKT326" s="35"/>
      <c r="KKU326" s="15"/>
      <c r="KKW326" s="13"/>
      <c r="KKX326" s="35"/>
      <c r="KKY326" s="35"/>
      <c r="KKZ326" s="15"/>
      <c r="KLB326" s="13"/>
      <c r="KLC326" s="35"/>
      <c r="KLD326" s="35"/>
      <c r="KLE326" s="15"/>
      <c r="KLG326" s="13"/>
      <c r="KLH326" s="35"/>
      <c r="KLI326" s="35"/>
      <c r="KLJ326" s="15"/>
      <c r="KLL326" s="13"/>
      <c r="KLM326" s="35"/>
      <c r="KLN326" s="35"/>
      <c r="KLO326" s="15"/>
      <c r="KLQ326" s="13"/>
      <c r="KLR326" s="35"/>
      <c r="KLS326" s="35"/>
      <c r="KLT326" s="15"/>
      <c r="KLV326" s="13"/>
      <c r="KLW326" s="35"/>
      <c r="KLX326" s="35"/>
      <c r="KLY326" s="15"/>
      <c r="KMA326" s="13"/>
      <c r="KMB326" s="35"/>
      <c r="KMC326" s="35"/>
      <c r="KMD326" s="15"/>
      <c r="KMF326" s="13"/>
      <c r="KMG326" s="35"/>
      <c r="KMH326" s="35"/>
      <c r="KMI326" s="15"/>
      <c r="KMK326" s="13"/>
      <c r="KML326" s="35"/>
      <c r="KMM326" s="35"/>
      <c r="KMN326" s="15"/>
      <c r="KMP326" s="13"/>
      <c r="KMQ326" s="35"/>
      <c r="KMR326" s="35"/>
      <c r="KMS326" s="15"/>
      <c r="KMU326" s="13"/>
      <c r="KMV326" s="35"/>
      <c r="KMW326" s="35"/>
      <c r="KMX326" s="15"/>
      <c r="KMZ326" s="13"/>
      <c r="KNA326" s="35"/>
      <c r="KNB326" s="35"/>
      <c r="KNC326" s="15"/>
      <c r="KNE326" s="13"/>
      <c r="KNF326" s="35"/>
      <c r="KNG326" s="35"/>
      <c r="KNH326" s="15"/>
      <c r="KNJ326" s="13"/>
      <c r="KNK326" s="35"/>
      <c r="KNL326" s="35"/>
      <c r="KNM326" s="15"/>
      <c r="KNO326" s="13"/>
      <c r="KNP326" s="35"/>
      <c r="KNQ326" s="35"/>
      <c r="KNR326" s="15"/>
      <c r="KNT326" s="13"/>
      <c r="KNU326" s="35"/>
      <c r="KNV326" s="35"/>
      <c r="KNW326" s="15"/>
      <c r="KNY326" s="13"/>
      <c r="KNZ326" s="35"/>
      <c r="KOA326" s="35"/>
      <c r="KOB326" s="15"/>
      <c r="KOD326" s="13"/>
      <c r="KOE326" s="35"/>
      <c r="KOF326" s="35"/>
      <c r="KOG326" s="15"/>
      <c r="KOI326" s="13"/>
      <c r="KOJ326" s="35"/>
      <c r="KOK326" s="35"/>
      <c r="KOL326" s="15"/>
      <c r="KON326" s="13"/>
      <c r="KOO326" s="35"/>
      <c r="KOP326" s="35"/>
      <c r="KOQ326" s="15"/>
      <c r="KOS326" s="13"/>
      <c r="KOT326" s="35"/>
      <c r="KOU326" s="35"/>
      <c r="KOV326" s="15"/>
      <c r="KOX326" s="13"/>
      <c r="KOY326" s="35"/>
      <c r="KOZ326" s="35"/>
      <c r="KPA326" s="15"/>
      <c r="KPC326" s="13"/>
      <c r="KPD326" s="35"/>
      <c r="KPE326" s="35"/>
      <c r="KPF326" s="15"/>
      <c r="KPH326" s="13"/>
      <c r="KPI326" s="35"/>
      <c r="KPJ326" s="35"/>
      <c r="KPK326" s="15"/>
      <c r="KPM326" s="13"/>
      <c r="KPN326" s="35"/>
      <c r="KPO326" s="35"/>
      <c r="KPP326" s="15"/>
      <c r="KPR326" s="13"/>
      <c r="KPS326" s="35"/>
      <c r="KPT326" s="35"/>
      <c r="KPU326" s="15"/>
      <c r="KPW326" s="13"/>
      <c r="KPX326" s="35"/>
      <c r="KPY326" s="35"/>
      <c r="KPZ326" s="15"/>
      <c r="KQB326" s="13"/>
      <c r="KQC326" s="35"/>
      <c r="KQD326" s="35"/>
      <c r="KQE326" s="15"/>
      <c r="KQG326" s="13"/>
      <c r="KQH326" s="35"/>
      <c r="KQI326" s="35"/>
      <c r="KQJ326" s="15"/>
      <c r="KQL326" s="13"/>
      <c r="KQM326" s="35"/>
      <c r="KQN326" s="35"/>
      <c r="KQO326" s="15"/>
      <c r="KQQ326" s="13"/>
      <c r="KQR326" s="35"/>
      <c r="KQS326" s="35"/>
      <c r="KQT326" s="15"/>
      <c r="KQV326" s="13"/>
      <c r="KQW326" s="35"/>
      <c r="KQX326" s="35"/>
      <c r="KQY326" s="15"/>
      <c r="KRA326" s="13"/>
      <c r="KRB326" s="35"/>
      <c r="KRC326" s="35"/>
      <c r="KRD326" s="15"/>
      <c r="KRF326" s="13"/>
      <c r="KRG326" s="35"/>
      <c r="KRH326" s="35"/>
      <c r="KRI326" s="15"/>
      <c r="KRK326" s="13"/>
      <c r="KRL326" s="35"/>
      <c r="KRM326" s="35"/>
      <c r="KRN326" s="15"/>
      <c r="KRP326" s="13"/>
      <c r="KRQ326" s="35"/>
      <c r="KRR326" s="35"/>
      <c r="KRS326" s="15"/>
      <c r="KRU326" s="13"/>
      <c r="KRV326" s="35"/>
      <c r="KRW326" s="35"/>
      <c r="KRX326" s="15"/>
      <c r="KRZ326" s="13"/>
      <c r="KSA326" s="35"/>
      <c r="KSB326" s="35"/>
      <c r="KSC326" s="15"/>
      <c r="KSE326" s="13"/>
      <c r="KSF326" s="35"/>
      <c r="KSG326" s="35"/>
      <c r="KSH326" s="15"/>
      <c r="KSJ326" s="13"/>
      <c r="KSK326" s="35"/>
      <c r="KSL326" s="35"/>
      <c r="KSM326" s="15"/>
      <c r="KSO326" s="13"/>
      <c r="KSP326" s="35"/>
      <c r="KSQ326" s="35"/>
      <c r="KSR326" s="15"/>
      <c r="KST326" s="13"/>
      <c r="KSU326" s="35"/>
      <c r="KSV326" s="35"/>
      <c r="KSW326" s="15"/>
      <c r="KSY326" s="13"/>
      <c r="KSZ326" s="35"/>
      <c r="KTA326" s="35"/>
      <c r="KTB326" s="15"/>
      <c r="KTD326" s="13"/>
      <c r="KTE326" s="35"/>
      <c r="KTF326" s="35"/>
      <c r="KTG326" s="15"/>
      <c r="KTI326" s="13"/>
      <c r="KTJ326" s="35"/>
      <c r="KTK326" s="35"/>
      <c r="KTL326" s="15"/>
      <c r="KTN326" s="13"/>
      <c r="KTO326" s="35"/>
      <c r="KTP326" s="35"/>
      <c r="KTQ326" s="15"/>
      <c r="KTS326" s="13"/>
      <c r="KTT326" s="35"/>
      <c r="KTU326" s="35"/>
      <c r="KTV326" s="15"/>
      <c r="KTX326" s="13"/>
      <c r="KTY326" s="35"/>
      <c r="KTZ326" s="35"/>
      <c r="KUA326" s="15"/>
      <c r="KUC326" s="13"/>
      <c r="KUD326" s="35"/>
      <c r="KUE326" s="35"/>
      <c r="KUF326" s="15"/>
      <c r="KUH326" s="13"/>
      <c r="KUI326" s="35"/>
      <c r="KUJ326" s="35"/>
      <c r="KUK326" s="15"/>
      <c r="KUM326" s="13"/>
      <c r="KUN326" s="35"/>
      <c r="KUO326" s="35"/>
      <c r="KUP326" s="15"/>
      <c r="KUR326" s="13"/>
      <c r="KUS326" s="35"/>
      <c r="KUT326" s="35"/>
      <c r="KUU326" s="15"/>
      <c r="KUW326" s="13"/>
      <c r="KUX326" s="35"/>
      <c r="KUY326" s="35"/>
      <c r="KUZ326" s="15"/>
      <c r="KVB326" s="13"/>
      <c r="KVC326" s="35"/>
      <c r="KVD326" s="35"/>
      <c r="KVE326" s="15"/>
      <c r="KVG326" s="13"/>
      <c r="KVH326" s="35"/>
      <c r="KVI326" s="35"/>
      <c r="KVJ326" s="15"/>
      <c r="KVL326" s="13"/>
      <c r="KVM326" s="35"/>
      <c r="KVN326" s="35"/>
      <c r="KVO326" s="15"/>
      <c r="KVQ326" s="13"/>
      <c r="KVR326" s="35"/>
      <c r="KVS326" s="35"/>
      <c r="KVT326" s="15"/>
      <c r="KVV326" s="13"/>
      <c r="KVW326" s="35"/>
      <c r="KVX326" s="35"/>
      <c r="KVY326" s="15"/>
      <c r="KWA326" s="13"/>
      <c r="KWB326" s="35"/>
      <c r="KWC326" s="35"/>
      <c r="KWD326" s="15"/>
      <c r="KWF326" s="13"/>
      <c r="KWG326" s="35"/>
      <c r="KWH326" s="35"/>
      <c r="KWI326" s="15"/>
      <c r="KWK326" s="13"/>
      <c r="KWL326" s="35"/>
      <c r="KWM326" s="35"/>
      <c r="KWN326" s="15"/>
      <c r="KWP326" s="13"/>
      <c r="KWQ326" s="35"/>
      <c r="KWR326" s="35"/>
      <c r="KWS326" s="15"/>
      <c r="KWU326" s="13"/>
      <c r="KWV326" s="35"/>
      <c r="KWW326" s="35"/>
      <c r="KWX326" s="15"/>
      <c r="KWZ326" s="13"/>
      <c r="KXA326" s="35"/>
      <c r="KXB326" s="35"/>
      <c r="KXC326" s="15"/>
      <c r="KXE326" s="13"/>
      <c r="KXF326" s="35"/>
      <c r="KXG326" s="35"/>
      <c r="KXH326" s="15"/>
      <c r="KXJ326" s="13"/>
      <c r="KXK326" s="35"/>
      <c r="KXL326" s="35"/>
      <c r="KXM326" s="15"/>
      <c r="KXO326" s="13"/>
      <c r="KXP326" s="35"/>
      <c r="KXQ326" s="35"/>
      <c r="KXR326" s="15"/>
      <c r="KXT326" s="13"/>
      <c r="KXU326" s="35"/>
      <c r="KXV326" s="35"/>
      <c r="KXW326" s="15"/>
      <c r="KXY326" s="13"/>
      <c r="KXZ326" s="35"/>
      <c r="KYA326" s="35"/>
      <c r="KYB326" s="15"/>
      <c r="KYD326" s="13"/>
      <c r="KYE326" s="35"/>
      <c r="KYF326" s="35"/>
      <c r="KYG326" s="15"/>
      <c r="KYI326" s="13"/>
      <c r="KYJ326" s="35"/>
      <c r="KYK326" s="35"/>
      <c r="KYL326" s="15"/>
      <c r="KYN326" s="13"/>
      <c r="KYO326" s="35"/>
      <c r="KYP326" s="35"/>
      <c r="KYQ326" s="15"/>
      <c r="KYS326" s="13"/>
      <c r="KYT326" s="35"/>
      <c r="KYU326" s="35"/>
      <c r="KYV326" s="15"/>
      <c r="KYX326" s="13"/>
      <c r="KYY326" s="35"/>
      <c r="KYZ326" s="35"/>
      <c r="KZA326" s="15"/>
      <c r="KZC326" s="13"/>
      <c r="KZD326" s="35"/>
      <c r="KZE326" s="35"/>
      <c r="KZF326" s="15"/>
      <c r="KZH326" s="13"/>
      <c r="KZI326" s="35"/>
      <c r="KZJ326" s="35"/>
      <c r="KZK326" s="15"/>
      <c r="KZM326" s="13"/>
      <c r="KZN326" s="35"/>
      <c r="KZO326" s="35"/>
      <c r="KZP326" s="15"/>
      <c r="KZR326" s="13"/>
      <c r="KZS326" s="35"/>
      <c r="KZT326" s="35"/>
      <c r="KZU326" s="15"/>
      <c r="KZW326" s="13"/>
      <c r="KZX326" s="35"/>
      <c r="KZY326" s="35"/>
      <c r="KZZ326" s="15"/>
      <c r="LAB326" s="13"/>
      <c r="LAC326" s="35"/>
      <c r="LAD326" s="35"/>
      <c r="LAE326" s="15"/>
      <c r="LAG326" s="13"/>
      <c r="LAH326" s="35"/>
      <c r="LAI326" s="35"/>
      <c r="LAJ326" s="15"/>
      <c r="LAL326" s="13"/>
      <c r="LAM326" s="35"/>
      <c r="LAN326" s="35"/>
      <c r="LAO326" s="15"/>
      <c r="LAQ326" s="13"/>
      <c r="LAR326" s="35"/>
      <c r="LAS326" s="35"/>
      <c r="LAT326" s="15"/>
      <c r="LAV326" s="13"/>
      <c r="LAW326" s="35"/>
      <c r="LAX326" s="35"/>
      <c r="LAY326" s="15"/>
      <c r="LBA326" s="13"/>
      <c r="LBB326" s="35"/>
      <c r="LBC326" s="35"/>
      <c r="LBD326" s="15"/>
      <c r="LBF326" s="13"/>
      <c r="LBG326" s="35"/>
      <c r="LBH326" s="35"/>
      <c r="LBI326" s="15"/>
      <c r="LBK326" s="13"/>
      <c r="LBL326" s="35"/>
      <c r="LBM326" s="35"/>
      <c r="LBN326" s="15"/>
      <c r="LBP326" s="13"/>
      <c r="LBQ326" s="35"/>
      <c r="LBR326" s="35"/>
      <c r="LBS326" s="15"/>
      <c r="LBU326" s="13"/>
      <c r="LBV326" s="35"/>
      <c r="LBW326" s="35"/>
      <c r="LBX326" s="15"/>
      <c r="LBZ326" s="13"/>
      <c r="LCA326" s="35"/>
      <c r="LCB326" s="35"/>
      <c r="LCC326" s="15"/>
      <c r="LCE326" s="13"/>
      <c r="LCF326" s="35"/>
      <c r="LCG326" s="35"/>
      <c r="LCH326" s="15"/>
      <c r="LCJ326" s="13"/>
      <c r="LCK326" s="35"/>
      <c r="LCL326" s="35"/>
      <c r="LCM326" s="15"/>
      <c r="LCO326" s="13"/>
      <c r="LCP326" s="35"/>
      <c r="LCQ326" s="35"/>
      <c r="LCR326" s="15"/>
      <c r="LCT326" s="13"/>
      <c r="LCU326" s="35"/>
      <c r="LCV326" s="35"/>
      <c r="LCW326" s="15"/>
      <c r="LCY326" s="13"/>
      <c r="LCZ326" s="35"/>
      <c r="LDA326" s="35"/>
      <c r="LDB326" s="15"/>
      <c r="LDD326" s="13"/>
      <c r="LDE326" s="35"/>
      <c r="LDF326" s="35"/>
      <c r="LDG326" s="15"/>
      <c r="LDI326" s="13"/>
      <c r="LDJ326" s="35"/>
      <c r="LDK326" s="35"/>
      <c r="LDL326" s="15"/>
      <c r="LDN326" s="13"/>
      <c r="LDO326" s="35"/>
      <c r="LDP326" s="35"/>
      <c r="LDQ326" s="15"/>
      <c r="LDS326" s="13"/>
      <c r="LDT326" s="35"/>
      <c r="LDU326" s="35"/>
      <c r="LDV326" s="15"/>
      <c r="LDX326" s="13"/>
      <c r="LDY326" s="35"/>
      <c r="LDZ326" s="35"/>
      <c r="LEA326" s="15"/>
      <c r="LEC326" s="13"/>
      <c r="LED326" s="35"/>
      <c r="LEE326" s="35"/>
      <c r="LEF326" s="15"/>
      <c r="LEH326" s="13"/>
      <c r="LEI326" s="35"/>
      <c r="LEJ326" s="35"/>
      <c r="LEK326" s="15"/>
      <c r="LEM326" s="13"/>
      <c r="LEN326" s="35"/>
      <c r="LEO326" s="35"/>
      <c r="LEP326" s="15"/>
      <c r="LER326" s="13"/>
      <c r="LES326" s="35"/>
      <c r="LET326" s="35"/>
      <c r="LEU326" s="15"/>
      <c r="LEW326" s="13"/>
      <c r="LEX326" s="35"/>
      <c r="LEY326" s="35"/>
      <c r="LEZ326" s="15"/>
      <c r="LFB326" s="13"/>
      <c r="LFC326" s="35"/>
      <c r="LFD326" s="35"/>
      <c r="LFE326" s="15"/>
      <c r="LFG326" s="13"/>
      <c r="LFH326" s="35"/>
      <c r="LFI326" s="35"/>
      <c r="LFJ326" s="15"/>
      <c r="LFL326" s="13"/>
      <c r="LFM326" s="35"/>
      <c r="LFN326" s="35"/>
      <c r="LFO326" s="15"/>
      <c r="LFQ326" s="13"/>
      <c r="LFR326" s="35"/>
      <c r="LFS326" s="35"/>
      <c r="LFT326" s="15"/>
      <c r="LFV326" s="13"/>
      <c r="LFW326" s="35"/>
      <c r="LFX326" s="35"/>
      <c r="LFY326" s="15"/>
      <c r="LGA326" s="13"/>
      <c r="LGB326" s="35"/>
      <c r="LGC326" s="35"/>
      <c r="LGD326" s="15"/>
      <c r="LGF326" s="13"/>
      <c r="LGG326" s="35"/>
      <c r="LGH326" s="35"/>
      <c r="LGI326" s="15"/>
      <c r="LGK326" s="13"/>
      <c r="LGL326" s="35"/>
      <c r="LGM326" s="35"/>
      <c r="LGN326" s="15"/>
      <c r="LGP326" s="13"/>
      <c r="LGQ326" s="35"/>
      <c r="LGR326" s="35"/>
      <c r="LGS326" s="15"/>
      <c r="LGU326" s="13"/>
      <c r="LGV326" s="35"/>
      <c r="LGW326" s="35"/>
      <c r="LGX326" s="15"/>
      <c r="LGZ326" s="13"/>
      <c r="LHA326" s="35"/>
      <c r="LHB326" s="35"/>
      <c r="LHC326" s="15"/>
      <c r="LHE326" s="13"/>
      <c r="LHF326" s="35"/>
      <c r="LHG326" s="35"/>
      <c r="LHH326" s="15"/>
      <c r="LHJ326" s="13"/>
      <c r="LHK326" s="35"/>
      <c r="LHL326" s="35"/>
      <c r="LHM326" s="15"/>
      <c r="LHO326" s="13"/>
      <c r="LHP326" s="35"/>
      <c r="LHQ326" s="35"/>
      <c r="LHR326" s="15"/>
      <c r="LHT326" s="13"/>
      <c r="LHU326" s="35"/>
      <c r="LHV326" s="35"/>
      <c r="LHW326" s="15"/>
      <c r="LHY326" s="13"/>
      <c r="LHZ326" s="35"/>
      <c r="LIA326" s="35"/>
      <c r="LIB326" s="15"/>
      <c r="LID326" s="13"/>
      <c r="LIE326" s="35"/>
      <c r="LIF326" s="35"/>
      <c r="LIG326" s="15"/>
      <c r="LII326" s="13"/>
      <c r="LIJ326" s="35"/>
      <c r="LIK326" s="35"/>
      <c r="LIL326" s="15"/>
      <c r="LIN326" s="13"/>
      <c r="LIO326" s="35"/>
      <c r="LIP326" s="35"/>
      <c r="LIQ326" s="15"/>
      <c r="LIS326" s="13"/>
      <c r="LIT326" s="35"/>
      <c r="LIU326" s="35"/>
      <c r="LIV326" s="15"/>
      <c r="LIX326" s="13"/>
      <c r="LIY326" s="35"/>
      <c r="LIZ326" s="35"/>
      <c r="LJA326" s="15"/>
      <c r="LJC326" s="13"/>
      <c r="LJD326" s="35"/>
      <c r="LJE326" s="35"/>
      <c r="LJF326" s="15"/>
      <c r="LJH326" s="13"/>
      <c r="LJI326" s="35"/>
      <c r="LJJ326" s="35"/>
      <c r="LJK326" s="15"/>
      <c r="LJM326" s="13"/>
      <c r="LJN326" s="35"/>
      <c r="LJO326" s="35"/>
      <c r="LJP326" s="15"/>
      <c r="LJR326" s="13"/>
      <c r="LJS326" s="35"/>
      <c r="LJT326" s="35"/>
      <c r="LJU326" s="15"/>
      <c r="LJW326" s="13"/>
      <c r="LJX326" s="35"/>
      <c r="LJY326" s="35"/>
      <c r="LJZ326" s="15"/>
      <c r="LKB326" s="13"/>
      <c r="LKC326" s="35"/>
      <c r="LKD326" s="35"/>
      <c r="LKE326" s="15"/>
      <c r="LKG326" s="13"/>
      <c r="LKH326" s="35"/>
      <c r="LKI326" s="35"/>
      <c r="LKJ326" s="15"/>
      <c r="LKL326" s="13"/>
      <c r="LKM326" s="35"/>
      <c r="LKN326" s="35"/>
      <c r="LKO326" s="15"/>
      <c r="LKQ326" s="13"/>
      <c r="LKR326" s="35"/>
      <c r="LKS326" s="35"/>
      <c r="LKT326" s="15"/>
      <c r="LKV326" s="13"/>
      <c r="LKW326" s="35"/>
      <c r="LKX326" s="35"/>
      <c r="LKY326" s="15"/>
      <c r="LLA326" s="13"/>
      <c r="LLB326" s="35"/>
      <c r="LLC326" s="35"/>
      <c r="LLD326" s="15"/>
      <c r="LLF326" s="13"/>
      <c r="LLG326" s="35"/>
      <c r="LLH326" s="35"/>
      <c r="LLI326" s="15"/>
      <c r="LLK326" s="13"/>
      <c r="LLL326" s="35"/>
      <c r="LLM326" s="35"/>
      <c r="LLN326" s="15"/>
      <c r="LLP326" s="13"/>
      <c r="LLQ326" s="35"/>
      <c r="LLR326" s="35"/>
      <c r="LLS326" s="15"/>
      <c r="LLU326" s="13"/>
      <c r="LLV326" s="35"/>
      <c r="LLW326" s="35"/>
      <c r="LLX326" s="15"/>
      <c r="LLZ326" s="13"/>
      <c r="LMA326" s="35"/>
      <c r="LMB326" s="35"/>
      <c r="LMC326" s="15"/>
      <c r="LME326" s="13"/>
      <c r="LMF326" s="35"/>
      <c r="LMG326" s="35"/>
      <c r="LMH326" s="15"/>
      <c r="LMJ326" s="13"/>
      <c r="LMK326" s="35"/>
      <c r="LML326" s="35"/>
      <c r="LMM326" s="15"/>
      <c r="LMO326" s="13"/>
      <c r="LMP326" s="35"/>
      <c r="LMQ326" s="35"/>
      <c r="LMR326" s="15"/>
      <c r="LMT326" s="13"/>
      <c r="LMU326" s="35"/>
      <c r="LMV326" s="35"/>
      <c r="LMW326" s="15"/>
      <c r="LMY326" s="13"/>
      <c r="LMZ326" s="35"/>
      <c r="LNA326" s="35"/>
      <c r="LNB326" s="15"/>
      <c r="LND326" s="13"/>
      <c r="LNE326" s="35"/>
      <c r="LNF326" s="35"/>
      <c r="LNG326" s="15"/>
      <c r="LNI326" s="13"/>
      <c r="LNJ326" s="35"/>
      <c r="LNK326" s="35"/>
      <c r="LNL326" s="15"/>
      <c r="LNN326" s="13"/>
      <c r="LNO326" s="35"/>
      <c r="LNP326" s="35"/>
      <c r="LNQ326" s="15"/>
      <c r="LNS326" s="13"/>
      <c r="LNT326" s="35"/>
      <c r="LNU326" s="35"/>
      <c r="LNV326" s="15"/>
      <c r="LNX326" s="13"/>
      <c r="LNY326" s="35"/>
      <c r="LNZ326" s="35"/>
      <c r="LOA326" s="15"/>
      <c r="LOC326" s="13"/>
      <c r="LOD326" s="35"/>
      <c r="LOE326" s="35"/>
      <c r="LOF326" s="15"/>
      <c r="LOH326" s="13"/>
      <c r="LOI326" s="35"/>
      <c r="LOJ326" s="35"/>
      <c r="LOK326" s="15"/>
      <c r="LOM326" s="13"/>
      <c r="LON326" s="35"/>
      <c r="LOO326" s="35"/>
      <c r="LOP326" s="15"/>
      <c r="LOR326" s="13"/>
      <c r="LOS326" s="35"/>
      <c r="LOT326" s="35"/>
      <c r="LOU326" s="15"/>
      <c r="LOW326" s="13"/>
      <c r="LOX326" s="35"/>
      <c r="LOY326" s="35"/>
      <c r="LOZ326" s="15"/>
      <c r="LPB326" s="13"/>
      <c r="LPC326" s="35"/>
      <c r="LPD326" s="35"/>
      <c r="LPE326" s="15"/>
      <c r="LPG326" s="13"/>
      <c r="LPH326" s="35"/>
      <c r="LPI326" s="35"/>
      <c r="LPJ326" s="15"/>
      <c r="LPL326" s="13"/>
      <c r="LPM326" s="35"/>
      <c r="LPN326" s="35"/>
      <c r="LPO326" s="15"/>
      <c r="LPQ326" s="13"/>
      <c r="LPR326" s="35"/>
      <c r="LPS326" s="35"/>
      <c r="LPT326" s="15"/>
      <c r="LPV326" s="13"/>
      <c r="LPW326" s="35"/>
      <c r="LPX326" s="35"/>
      <c r="LPY326" s="15"/>
      <c r="LQA326" s="13"/>
      <c r="LQB326" s="35"/>
      <c r="LQC326" s="35"/>
      <c r="LQD326" s="15"/>
      <c r="LQF326" s="13"/>
      <c r="LQG326" s="35"/>
      <c r="LQH326" s="35"/>
      <c r="LQI326" s="15"/>
      <c r="LQK326" s="13"/>
      <c r="LQL326" s="35"/>
      <c r="LQM326" s="35"/>
      <c r="LQN326" s="15"/>
      <c r="LQP326" s="13"/>
      <c r="LQQ326" s="35"/>
      <c r="LQR326" s="35"/>
      <c r="LQS326" s="15"/>
      <c r="LQU326" s="13"/>
      <c r="LQV326" s="35"/>
      <c r="LQW326" s="35"/>
      <c r="LQX326" s="15"/>
      <c r="LQZ326" s="13"/>
      <c r="LRA326" s="35"/>
      <c r="LRB326" s="35"/>
      <c r="LRC326" s="15"/>
      <c r="LRE326" s="13"/>
      <c r="LRF326" s="35"/>
      <c r="LRG326" s="35"/>
      <c r="LRH326" s="15"/>
      <c r="LRJ326" s="13"/>
      <c r="LRK326" s="35"/>
      <c r="LRL326" s="35"/>
      <c r="LRM326" s="15"/>
      <c r="LRO326" s="13"/>
      <c r="LRP326" s="35"/>
      <c r="LRQ326" s="35"/>
      <c r="LRR326" s="15"/>
      <c r="LRT326" s="13"/>
      <c r="LRU326" s="35"/>
      <c r="LRV326" s="35"/>
      <c r="LRW326" s="15"/>
      <c r="LRY326" s="13"/>
      <c r="LRZ326" s="35"/>
      <c r="LSA326" s="35"/>
      <c r="LSB326" s="15"/>
      <c r="LSD326" s="13"/>
      <c r="LSE326" s="35"/>
      <c r="LSF326" s="35"/>
      <c r="LSG326" s="15"/>
      <c r="LSI326" s="13"/>
      <c r="LSJ326" s="35"/>
      <c r="LSK326" s="35"/>
      <c r="LSL326" s="15"/>
      <c r="LSN326" s="13"/>
      <c r="LSO326" s="35"/>
      <c r="LSP326" s="35"/>
      <c r="LSQ326" s="15"/>
      <c r="LSS326" s="13"/>
      <c r="LST326" s="35"/>
      <c r="LSU326" s="35"/>
      <c r="LSV326" s="15"/>
      <c r="LSX326" s="13"/>
      <c r="LSY326" s="35"/>
      <c r="LSZ326" s="35"/>
      <c r="LTA326" s="15"/>
      <c r="LTC326" s="13"/>
      <c r="LTD326" s="35"/>
      <c r="LTE326" s="35"/>
      <c r="LTF326" s="15"/>
      <c r="LTH326" s="13"/>
      <c r="LTI326" s="35"/>
      <c r="LTJ326" s="35"/>
      <c r="LTK326" s="15"/>
      <c r="LTM326" s="13"/>
      <c r="LTN326" s="35"/>
      <c r="LTO326" s="35"/>
      <c r="LTP326" s="15"/>
      <c r="LTR326" s="13"/>
      <c r="LTS326" s="35"/>
      <c r="LTT326" s="35"/>
      <c r="LTU326" s="15"/>
      <c r="LTW326" s="13"/>
      <c r="LTX326" s="35"/>
      <c r="LTY326" s="35"/>
      <c r="LTZ326" s="15"/>
      <c r="LUB326" s="13"/>
      <c r="LUC326" s="35"/>
      <c r="LUD326" s="35"/>
      <c r="LUE326" s="15"/>
      <c r="LUG326" s="13"/>
      <c r="LUH326" s="35"/>
      <c r="LUI326" s="35"/>
      <c r="LUJ326" s="15"/>
      <c r="LUL326" s="13"/>
      <c r="LUM326" s="35"/>
      <c r="LUN326" s="35"/>
      <c r="LUO326" s="15"/>
      <c r="LUQ326" s="13"/>
      <c r="LUR326" s="35"/>
      <c r="LUS326" s="35"/>
      <c r="LUT326" s="15"/>
      <c r="LUV326" s="13"/>
      <c r="LUW326" s="35"/>
      <c r="LUX326" s="35"/>
      <c r="LUY326" s="15"/>
      <c r="LVA326" s="13"/>
      <c r="LVB326" s="35"/>
      <c r="LVC326" s="35"/>
      <c r="LVD326" s="15"/>
      <c r="LVF326" s="13"/>
      <c r="LVG326" s="35"/>
      <c r="LVH326" s="35"/>
      <c r="LVI326" s="15"/>
      <c r="LVK326" s="13"/>
      <c r="LVL326" s="35"/>
      <c r="LVM326" s="35"/>
      <c r="LVN326" s="15"/>
      <c r="LVP326" s="13"/>
      <c r="LVQ326" s="35"/>
      <c r="LVR326" s="35"/>
      <c r="LVS326" s="15"/>
      <c r="LVU326" s="13"/>
      <c r="LVV326" s="35"/>
      <c r="LVW326" s="35"/>
      <c r="LVX326" s="15"/>
      <c r="LVZ326" s="13"/>
      <c r="LWA326" s="35"/>
      <c r="LWB326" s="35"/>
      <c r="LWC326" s="15"/>
      <c r="LWE326" s="13"/>
      <c r="LWF326" s="35"/>
      <c r="LWG326" s="35"/>
      <c r="LWH326" s="15"/>
      <c r="LWJ326" s="13"/>
      <c r="LWK326" s="35"/>
      <c r="LWL326" s="35"/>
      <c r="LWM326" s="15"/>
      <c r="LWO326" s="13"/>
      <c r="LWP326" s="35"/>
      <c r="LWQ326" s="35"/>
      <c r="LWR326" s="15"/>
      <c r="LWT326" s="13"/>
      <c r="LWU326" s="35"/>
      <c r="LWV326" s="35"/>
      <c r="LWW326" s="15"/>
      <c r="LWY326" s="13"/>
      <c r="LWZ326" s="35"/>
      <c r="LXA326" s="35"/>
      <c r="LXB326" s="15"/>
      <c r="LXD326" s="13"/>
      <c r="LXE326" s="35"/>
      <c r="LXF326" s="35"/>
      <c r="LXG326" s="15"/>
      <c r="LXI326" s="13"/>
      <c r="LXJ326" s="35"/>
      <c r="LXK326" s="35"/>
      <c r="LXL326" s="15"/>
      <c r="LXN326" s="13"/>
      <c r="LXO326" s="35"/>
      <c r="LXP326" s="35"/>
      <c r="LXQ326" s="15"/>
      <c r="LXS326" s="13"/>
      <c r="LXT326" s="35"/>
      <c r="LXU326" s="35"/>
      <c r="LXV326" s="15"/>
      <c r="LXX326" s="13"/>
      <c r="LXY326" s="35"/>
      <c r="LXZ326" s="35"/>
      <c r="LYA326" s="15"/>
      <c r="LYC326" s="13"/>
      <c r="LYD326" s="35"/>
      <c r="LYE326" s="35"/>
      <c r="LYF326" s="15"/>
      <c r="LYH326" s="13"/>
      <c r="LYI326" s="35"/>
      <c r="LYJ326" s="35"/>
      <c r="LYK326" s="15"/>
      <c r="LYM326" s="13"/>
      <c r="LYN326" s="35"/>
      <c r="LYO326" s="35"/>
      <c r="LYP326" s="15"/>
      <c r="LYR326" s="13"/>
      <c r="LYS326" s="35"/>
      <c r="LYT326" s="35"/>
      <c r="LYU326" s="15"/>
      <c r="LYW326" s="13"/>
      <c r="LYX326" s="35"/>
      <c r="LYY326" s="35"/>
      <c r="LYZ326" s="15"/>
      <c r="LZB326" s="13"/>
      <c r="LZC326" s="35"/>
      <c r="LZD326" s="35"/>
      <c r="LZE326" s="15"/>
      <c r="LZG326" s="13"/>
      <c r="LZH326" s="35"/>
      <c r="LZI326" s="35"/>
      <c r="LZJ326" s="15"/>
      <c r="LZL326" s="13"/>
      <c r="LZM326" s="35"/>
      <c r="LZN326" s="35"/>
      <c r="LZO326" s="15"/>
      <c r="LZQ326" s="13"/>
      <c r="LZR326" s="35"/>
      <c r="LZS326" s="35"/>
      <c r="LZT326" s="15"/>
      <c r="LZV326" s="13"/>
      <c r="LZW326" s="35"/>
      <c r="LZX326" s="35"/>
      <c r="LZY326" s="15"/>
      <c r="MAA326" s="13"/>
      <c r="MAB326" s="35"/>
      <c r="MAC326" s="35"/>
      <c r="MAD326" s="15"/>
      <c r="MAF326" s="13"/>
      <c r="MAG326" s="35"/>
      <c r="MAH326" s="35"/>
      <c r="MAI326" s="15"/>
      <c r="MAK326" s="13"/>
      <c r="MAL326" s="35"/>
      <c r="MAM326" s="35"/>
      <c r="MAN326" s="15"/>
      <c r="MAP326" s="13"/>
      <c r="MAQ326" s="35"/>
      <c r="MAR326" s="35"/>
      <c r="MAS326" s="15"/>
      <c r="MAU326" s="13"/>
      <c r="MAV326" s="35"/>
      <c r="MAW326" s="35"/>
      <c r="MAX326" s="15"/>
      <c r="MAZ326" s="13"/>
      <c r="MBA326" s="35"/>
      <c r="MBB326" s="35"/>
      <c r="MBC326" s="15"/>
      <c r="MBE326" s="13"/>
      <c r="MBF326" s="35"/>
      <c r="MBG326" s="35"/>
      <c r="MBH326" s="15"/>
      <c r="MBJ326" s="13"/>
      <c r="MBK326" s="35"/>
      <c r="MBL326" s="35"/>
      <c r="MBM326" s="15"/>
      <c r="MBO326" s="13"/>
      <c r="MBP326" s="35"/>
      <c r="MBQ326" s="35"/>
      <c r="MBR326" s="15"/>
      <c r="MBT326" s="13"/>
      <c r="MBU326" s="35"/>
      <c r="MBV326" s="35"/>
      <c r="MBW326" s="15"/>
      <c r="MBY326" s="13"/>
      <c r="MBZ326" s="35"/>
      <c r="MCA326" s="35"/>
      <c r="MCB326" s="15"/>
      <c r="MCD326" s="13"/>
      <c r="MCE326" s="35"/>
      <c r="MCF326" s="35"/>
      <c r="MCG326" s="15"/>
      <c r="MCI326" s="13"/>
      <c r="MCJ326" s="35"/>
      <c r="MCK326" s="35"/>
      <c r="MCL326" s="15"/>
      <c r="MCN326" s="13"/>
      <c r="MCO326" s="35"/>
      <c r="MCP326" s="35"/>
      <c r="MCQ326" s="15"/>
      <c r="MCS326" s="13"/>
      <c r="MCT326" s="35"/>
      <c r="MCU326" s="35"/>
      <c r="MCV326" s="15"/>
      <c r="MCX326" s="13"/>
      <c r="MCY326" s="35"/>
      <c r="MCZ326" s="35"/>
      <c r="MDA326" s="15"/>
      <c r="MDC326" s="13"/>
      <c r="MDD326" s="35"/>
      <c r="MDE326" s="35"/>
      <c r="MDF326" s="15"/>
      <c r="MDH326" s="13"/>
      <c r="MDI326" s="35"/>
      <c r="MDJ326" s="35"/>
      <c r="MDK326" s="15"/>
      <c r="MDM326" s="13"/>
      <c r="MDN326" s="35"/>
      <c r="MDO326" s="35"/>
      <c r="MDP326" s="15"/>
      <c r="MDR326" s="13"/>
      <c r="MDS326" s="35"/>
      <c r="MDT326" s="35"/>
      <c r="MDU326" s="15"/>
      <c r="MDW326" s="13"/>
      <c r="MDX326" s="35"/>
      <c r="MDY326" s="35"/>
      <c r="MDZ326" s="15"/>
      <c r="MEB326" s="13"/>
      <c r="MEC326" s="35"/>
      <c r="MED326" s="35"/>
      <c r="MEE326" s="15"/>
      <c r="MEG326" s="13"/>
      <c r="MEH326" s="35"/>
      <c r="MEI326" s="35"/>
      <c r="MEJ326" s="15"/>
      <c r="MEL326" s="13"/>
      <c r="MEM326" s="35"/>
      <c r="MEN326" s="35"/>
      <c r="MEO326" s="15"/>
      <c r="MEQ326" s="13"/>
      <c r="MER326" s="35"/>
      <c r="MES326" s="35"/>
      <c r="MET326" s="15"/>
      <c r="MEV326" s="13"/>
      <c r="MEW326" s="35"/>
      <c r="MEX326" s="35"/>
      <c r="MEY326" s="15"/>
      <c r="MFA326" s="13"/>
      <c r="MFB326" s="35"/>
      <c r="MFC326" s="35"/>
      <c r="MFD326" s="15"/>
      <c r="MFF326" s="13"/>
      <c r="MFG326" s="35"/>
      <c r="MFH326" s="35"/>
      <c r="MFI326" s="15"/>
      <c r="MFK326" s="13"/>
      <c r="MFL326" s="35"/>
      <c r="MFM326" s="35"/>
      <c r="MFN326" s="15"/>
      <c r="MFP326" s="13"/>
      <c r="MFQ326" s="35"/>
      <c r="MFR326" s="35"/>
      <c r="MFS326" s="15"/>
      <c r="MFU326" s="13"/>
      <c r="MFV326" s="35"/>
      <c r="MFW326" s="35"/>
      <c r="MFX326" s="15"/>
      <c r="MFZ326" s="13"/>
      <c r="MGA326" s="35"/>
      <c r="MGB326" s="35"/>
      <c r="MGC326" s="15"/>
      <c r="MGE326" s="13"/>
      <c r="MGF326" s="35"/>
      <c r="MGG326" s="35"/>
      <c r="MGH326" s="15"/>
      <c r="MGJ326" s="13"/>
      <c r="MGK326" s="35"/>
      <c r="MGL326" s="35"/>
      <c r="MGM326" s="15"/>
      <c r="MGO326" s="13"/>
      <c r="MGP326" s="35"/>
      <c r="MGQ326" s="35"/>
      <c r="MGR326" s="15"/>
      <c r="MGT326" s="13"/>
      <c r="MGU326" s="35"/>
      <c r="MGV326" s="35"/>
      <c r="MGW326" s="15"/>
      <c r="MGY326" s="13"/>
      <c r="MGZ326" s="35"/>
      <c r="MHA326" s="35"/>
      <c r="MHB326" s="15"/>
      <c r="MHD326" s="13"/>
      <c r="MHE326" s="35"/>
      <c r="MHF326" s="35"/>
      <c r="MHG326" s="15"/>
      <c r="MHI326" s="13"/>
      <c r="MHJ326" s="35"/>
      <c r="MHK326" s="35"/>
      <c r="MHL326" s="15"/>
      <c r="MHN326" s="13"/>
      <c r="MHO326" s="35"/>
      <c r="MHP326" s="35"/>
      <c r="MHQ326" s="15"/>
      <c r="MHS326" s="13"/>
      <c r="MHT326" s="35"/>
      <c r="MHU326" s="35"/>
      <c r="MHV326" s="15"/>
      <c r="MHX326" s="13"/>
      <c r="MHY326" s="35"/>
      <c r="MHZ326" s="35"/>
      <c r="MIA326" s="15"/>
      <c r="MIC326" s="13"/>
      <c r="MID326" s="35"/>
      <c r="MIE326" s="35"/>
      <c r="MIF326" s="15"/>
      <c r="MIH326" s="13"/>
      <c r="MII326" s="35"/>
      <c r="MIJ326" s="35"/>
      <c r="MIK326" s="15"/>
      <c r="MIM326" s="13"/>
      <c r="MIN326" s="35"/>
      <c r="MIO326" s="35"/>
      <c r="MIP326" s="15"/>
      <c r="MIR326" s="13"/>
      <c r="MIS326" s="35"/>
      <c r="MIT326" s="35"/>
      <c r="MIU326" s="15"/>
      <c r="MIW326" s="13"/>
      <c r="MIX326" s="35"/>
      <c r="MIY326" s="35"/>
      <c r="MIZ326" s="15"/>
      <c r="MJB326" s="13"/>
      <c r="MJC326" s="35"/>
      <c r="MJD326" s="35"/>
      <c r="MJE326" s="15"/>
      <c r="MJG326" s="13"/>
      <c r="MJH326" s="35"/>
      <c r="MJI326" s="35"/>
      <c r="MJJ326" s="15"/>
      <c r="MJL326" s="13"/>
      <c r="MJM326" s="35"/>
      <c r="MJN326" s="35"/>
      <c r="MJO326" s="15"/>
      <c r="MJQ326" s="13"/>
      <c r="MJR326" s="35"/>
      <c r="MJS326" s="35"/>
      <c r="MJT326" s="15"/>
      <c r="MJV326" s="13"/>
      <c r="MJW326" s="35"/>
      <c r="MJX326" s="35"/>
      <c r="MJY326" s="15"/>
      <c r="MKA326" s="13"/>
      <c r="MKB326" s="35"/>
      <c r="MKC326" s="35"/>
      <c r="MKD326" s="15"/>
      <c r="MKF326" s="13"/>
      <c r="MKG326" s="35"/>
      <c r="MKH326" s="35"/>
      <c r="MKI326" s="15"/>
      <c r="MKK326" s="13"/>
      <c r="MKL326" s="35"/>
      <c r="MKM326" s="35"/>
      <c r="MKN326" s="15"/>
      <c r="MKP326" s="13"/>
      <c r="MKQ326" s="35"/>
      <c r="MKR326" s="35"/>
      <c r="MKS326" s="15"/>
      <c r="MKU326" s="13"/>
      <c r="MKV326" s="35"/>
      <c r="MKW326" s="35"/>
      <c r="MKX326" s="15"/>
      <c r="MKZ326" s="13"/>
      <c r="MLA326" s="35"/>
      <c r="MLB326" s="35"/>
      <c r="MLC326" s="15"/>
      <c r="MLE326" s="13"/>
      <c r="MLF326" s="35"/>
      <c r="MLG326" s="35"/>
      <c r="MLH326" s="15"/>
      <c r="MLJ326" s="13"/>
      <c r="MLK326" s="35"/>
      <c r="MLL326" s="35"/>
      <c r="MLM326" s="15"/>
      <c r="MLO326" s="13"/>
      <c r="MLP326" s="35"/>
      <c r="MLQ326" s="35"/>
      <c r="MLR326" s="15"/>
      <c r="MLT326" s="13"/>
      <c r="MLU326" s="35"/>
      <c r="MLV326" s="35"/>
      <c r="MLW326" s="15"/>
      <c r="MLY326" s="13"/>
      <c r="MLZ326" s="35"/>
      <c r="MMA326" s="35"/>
      <c r="MMB326" s="15"/>
      <c r="MMD326" s="13"/>
      <c r="MME326" s="35"/>
      <c r="MMF326" s="35"/>
      <c r="MMG326" s="15"/>
      <c r="MMI326" s="13"/>
      <c r="MMJ326" s="35"/>
      <c r="MMK326" s="35"/>
      <c r="MML326" s="15"/>
      <c r="MMN326" s="13"/>
      <c r="MMO326" s="35"/>
      <c r="MMP326" s="35"/>
      <c r="MMQ326" s="15"/>
      <c r="MMS326" s="13"/>
      <c r="MMT326" s="35"/>
      <c r="MMU326" s="35"/>
      <c r="MMV326" s="15"/>
      <c r="MMX326" s="13"/>
      <c r="MMY326" s="35"/>
      <c r="MMZ326" s="35"/>
      <c r="MNA326" s="15"/>
      <c r="MNC326" s="13"/>
      <c r="MND326" s="35"/>
      <c r="MNE326" s="35"/>
      <c r="MNF326" s="15"/>
      <c r="MNH326" s="13"/>
      <c r="MNI326" s="35"/>
      <c r="MNJ326" s="35"/>
      <c r="MNK326" s="15"/>
      <c r="MNM326" s="13"/>
      <c r="MNN326" s="35"/>
      <c r="MNO326" s="35"/>
      <c r="MNP326" s="15"/>
      <c r="MNR326" s="13"/>
      <c r="MNS326" s="35"/>
      <c r="MNT326" s="35"/>
      <c r="MNU326" s="15"/>
      <c r="MNW326" s="13"/>
      <c r="MNX326" s="35"/>
      <c r="MNY326" s="35"/>
      <c r="MNZ326" s="15"/>
      <c r="MOB326" s="13"/>
      <c r="MOC326" s="35"/>
      <c r="MOD326" s="35"/>
      <c r="MOE326" s="15"/>
      <c r="MOG326" s="13"/>
      <c r="MOH326" s="35"/>
      <c r="MOI326" s="35"/>
      <c r="MOJ326" s="15"/>
      <c r="MOL326" s="13"/>
      <c r="MOM326" s="35"/>
      <c r="MON326" s="35"/>
      <c r="MOO326" s="15"/>
      <c r="MOQ326" s="13"/>
      <c r="MOR326" s="35"/>
      <c r="MOS326" s="35"/>
      <c r="MOT326" s="15"/>
      <c r="MOV326" s="13"/>
      <c r="MOW326" s="35"/>
      <c r="MOX326" s="35"/>
      <c r="MOY326" s="15"/>
      <c r="MPA326" s="13"/>
      <c r="MPB326" s="35"/>
      <c r="MPC326" s="35"/>
      <c r="MPD326" s="15"/>
      <c r="MPF326" s="13"/>
      <c r="MPG326" s="35"/>
      <c r="MPH326" s="35"/>
      <c r="MPI326" s="15"/>
      <c r="MPK326" s="13"/>
      <c r="MPL326" s="35"/>
      <c r="MPM326" s="35"/>
      <c r="MPN326" s="15"/>
      <c r="MPP326" s="13"/>
      <c r="MPQ326" s="35"/>
      <c r="MPR326" s="35"/>
      <c r="MPS326" s="15"/>
      <c r="MPU326" s="13"/>
      <c r="MPV326" s="35"/>
      <c r="MPW326" s="35"/>
      <c r="MPX326" s="15"/>
      <c r="MPZ326" s="13"/>
      <c r="MQA326" s="35"/>
      <c r="MQB326" s="35"/>
      <c r="MQC326" s="15"/>
      <c r="MQE326" s="13"/>
      <c r="MQF326" s="35"/>
      <c r="MQG326" s="35"/>
      <c r="MQH326" s="15"/>
      <c r="MQJ326" s="13"/>
      <c r="MQK326" s="35"/>
      <c r="MQL326" s="35"/>
      <c r="MQM326" s="15"/>
      <c r="MQO326" s="13"/>
      <c r="MQP326" s="35"/>
      <c r="MQQ326" s="35"/>
      <c r="MQR326" s="15"/>
      <c r="MQT326" s="13"/>
      <c r="MQU326" s="35"/>
      <c r="MQV326" s="35"/>
      <c r="MQW326" s="15"/>
      <c r="MQY326" s="13"/>
      <c r="MQZ326" s="35"/>
      <c r="MRA326" s="35"/>
      <c r="MRB326" s="15"/>
      <c r="MRD326" s="13"/>
      <c r="MRE326" s="35"/>
      <c r="MRF326" s="35"/>
      <c r="MRG326" s="15"/>
      <c r="MRI326" s="13"/>
      <c r="MRJ326" s="35"/>
      <c r="MRK326" s="35"/>
      <c r="MRL326" s="15"/>
      <c r="MRN326" s="13"/>
      <c r="MRO326" s="35"/>
      <c r="MRP326" s="35"/>
      <c r="MRQ326" s="15"/>
      <c r="MRS326" s="13"/>
      <c r="MRT326" s="35"/>
      <c r="MRU326" s="35"/>
      <c r="MRV326" s="15"/>
      <c r="MRX326" s="13"/>
      <c r="MRY326" s="35"/>
      <c r="MRZ326" s="35"/>
      <c r="MSA326" s="15"/>
      <c r="MSC326" s="13"/>
      <c r="MSD326" s="35"/>
      <c r="MSE326" s="35"/>
      <c r="MSF326" s="15"/>
      <c r="MSH326" s="13"/>
      <c r="MSI326" s="35"/>
      <c r="MSJ326" s="35"/>
      <c r="MSK326" s="15"/>
      <c r="MSM326" s="13"/>
      <c r="MSN326" s="35"/>
      <c r="MSO326" s="35"/>
      <c r="MSP326" s="15"/>
      <c r="MSR326" s="13"/>
      <c r="MSS326" s="35"/>
      <c r="MST326" s="35"/>
      <c r="MSU326" s="15"/>
      <c r="MSW326" s="13"/>
      <c r="MSX326" s="35"/>
      <c r="MSY326" s="35"/>
      <c r="MSZ326" s="15"/>
      <c r="MTB326" s="13"/>
      <c r="MTC326" s="35"/>
      <c r="MTD326" s="35"/>
      <c r="MTE326" s="15"/>
      <c r="MTG326" s="13"/>
      <c r="MTH326" s="35"/>
      <c r="MTI326" s="35"/>
      <c r="MTJ326" s="15"/>
      <c r="MTL326" s="13"/>
      <c r="MTM326" s="35"/>
      <c r="MTN326" s="35"/>
      <c r="MTO326" s="15"/>
      <c r="MTQ326" s="13"/>
      <c r="MTR326" s="35"/>
      <c r="MTS326" s="35"/>
      <c r="MTT326" s="15"/>
      <c r="MTV326" s="13"/>
      <c r="MTW326" s="35"/>
      <c r="MTX326" s="35"/>
      <c r="MTY326" s="15"/>
      <c r="MUA326" s="13"/>
      <c r="MUB326" s="35"/>
      <c r="MUC326" s="35"/>
      <c r="MUD326" s="15"/>
      <c r="MUF326" s="13"/>
      <c r="MUG326" s="35"/>
      <c r="MUH326" s="35"/>
      <c r="MUI326" s="15"/>
      <c r="MUK326" s="13"/>
      <c r="MUL326" s="35"/>
      <c r="MUM326" s="35"/>
      <c r="MUN326" s="15"/>
      <c r="MUP326" s="13"/>
      <c r="MUQ326" s="35"/>
      <c r="MUR326" s="35"/>
      <c r="MUS326" s="15"/>
      <c r="MUU326" s="13"/>
      <c r="MUV326" s="35"/>
      <c r="MUW326" s="35"/>
      <c r="MUX326" s="15"/>
      <c r="MUZ326" s="13"/>
      <c r="MVA326" s="35"/>
      <c r="MVB326" s="35"/>
      <c r="MVC326" s="15"/>
      <c r="MVE326" s="13"/>
      <c r="MVF326" s="35"/>
      <c r="MVG326" s="35"/>
      <c r="MVH326" s="15"/>
      <c r="MVJ326" s="13"/>
      <c r="MVK326" s="35"/>
      <c r="MVL326" s="35"/>
      <c r="MVM326" s="15"/>
      <c r="MVO326" s="13"/>
      <c r="MVP326" s="35"/>
      <c r="MVQ326" s="35"/>
      <c r="MVR326" s="15"/>
      <c r="MVT326" s="13"/>
      <c r="MVU326" s="35"/>
      <c r="MVV326" s="35"/>
      <c r="MVW326" s="15"/>
      <c r="MVY326" s="13"/>
      <c r="MVZ326" s="35"/>
      <c r="MWA326" s="35"/>
      <c r="MWB326" s="15"/>
      <c r="MWD326" s="13"/>
      <c r="MWE326" s="35"/>
      <c r="MWF326" s="35"/>
      <c r="MWG326" s="15"/>
      <c r="MWI326" s="13"/>
      <c r="MWJ326" s="35"/>
      <c r="MWK326" s="35"/>
      <c r="MWL326" s="15"/>
      <c r="MWN326" s="13"/>
      <c r="MWO326" s="35"/>
      <c r="MWP326" s="35"/>
      <c r="MWQ326" s="15"/>
      <c r="MWS326" s="13"/>
      <c r="MWT326" s="35"/>
      <c r="MWU326" s="35"/>
      <c r="MWV326" s="15"/>
      <c r="MWX326" s="13"/>
      <c r="MWY326" s="35"/>
      <c r="MWZ326" s="35"/>
      <c r="MXA326" s="15"/>
      <c r="MXC326" s="13"/>
      <c r="MXD326" s="35"/>
      <c r="MXE326" s="35"/>
      <c r="MXF326" s="15"/>
      <c r="MXH326" s="13"/>
      <c r="MXI326" s="35"/>
      <c r="MXJ326" s="35"/>
      <c r="MXK326" s="15"/>
      <c r="MXM326" s="13"/>
      <c r="MXN326" s="35"/>
      <c r="MXO326" s="35"/>
      <c r="MXP326" s="15"/>
      <c r="MXR326" s="13"/>
      <c r="MXS326" s="35"/>
      <c r="MXT326" s="35"/>
      <c r="MXU326" s="15"/>
      <c r="MXW326" s="13"/>
      <c r="MXX326" s="35"/>
      <c r="MXY326" s="35"/>
      <c r="MXZ326" s="15"/>
      <c r="MYB326" s="13"/>
      <c r="MYC326" s="35"/>
      <c r="MYD326" s="35"/>
      <c r="MYE326" s="15"/>
      <c r="MYG326" s="13"/>
      <c r="MYH326" s="35"/>
      <c r="MYI326" s="35"/>
      <c r="MYJ326" s="15"/>
      <c r="MYL326" s="13"/>
      <c r="MYM326" s="35"/>
      <c r="MYN326" s="35"/>
      <c r="MYO326" s="15"/>
      <c r="MYQ326" s="13"/>
      <c r="MYR326" s="35"/>
      <c r="MYS326" s="35"/>
      <c r="MYT326" s="15"/>
      <c r="MYV326" s="13"/>
      <c r="MYW326" s="35"/>
      <c r="MYX326" s="35"/>
      <c r="MYY326" s="15"/>
      <c r="MZA326" s="13"/>
      <c r="MZB326" s="35"/>
      <c r="MZC326" s="35"/>
      <c r="MZD326" s="15"/>
      <c r="MZF326" s="13"/>
      <c r="MZG326" s="35"/>
      <c r="MZH326" s="35"/>
      <c r="MZI326" s="15"/>
      <c r="MZK326" s="13"/>
      <c r="MZL326" s="35"/>
      <c r="MZM326" s="35"/>
      <c r="MZN326" s="15"/>
      <c r="MZP326" s="13"/>
      <c r="MZQ326" s="35"/>
      <c r="MZR326" s="35"/>
      <c r="MZS326" s="15"/>
      <c r="MZU326" s="13"/>
      <c r="MZV326" s="35"/>
      <c r="MZW326" s="35"/>
      <c r="MZX326" s="15"/>
      <c r="MZZ326" s="13"/>
      <c r="NAA326" s="35"/>
      <c r="NAB326" s="35"/>
      <c r="NAC326" s="15"/>
      <c r="NAE326" s="13"/>
      <c r="NAF326" s="35"/>
      <c r="NAG326" s="35"/>
      <c r="NAH326" s="15"/>
      <c r="NAJ326" s="13"/>
      <c r="NAK326" s="35"/>
      <c r="NAL326" s="35"/>
      <c r="NAM326" s="15"/>
      <c r="NAO326" s="13"/>
      <c r="NAP326" s="35"/>
      <c r="NAQ326" s="35"/>
      <c r="NAR326" s="15"/>
      <c r="NAT326" s="13"/>
      <c r="NAU326" s="35"/>
      <c r="NAV326" s="35"/>
      <c r="NAW326" s="15"/>
      <c r="NAY326" s="13"/>
      <c r="NAZ326" s="35"/>
      <c r="NBA326" s="35"/>
      <c r="NBB326" s="15"/>
      <c r="NBD326" s="13"/>
      <c r="NBE326" s="35"/>
      <c r="NBF326" s="35"/>
      <c r="NBG326" s="15"/>
      <c r="NBI326" s="13"/>
      <c r="NBJ326" s="35"/>
      <c r="NBK326" s="35"/>
      <c r="NBL326" s="15"/>
      <c r="NBN326" s="13"/>
      <c r="NBO326" s="35"/>
      <c r="NBP326" s="35"/>
      <c r="NBQ326" s="15"/>
      <c r="NBS326" s="13"/>
      <c r="NBT326" s="35"/>
      <c r="NBU326" s="35"/>
      <c r="NBV326" s="15"/>
      <c r="NBX326" s="13"/>
      <c r="NBY326" s="35"/>
      <c r="NBZ326" s="35"/>
      <c r="NCA326" s="15"/>
      <c r="NCC326" s="13"/>
      <c r="NCD326" s="35"/>
      <c r="NCE326" s="35"/>
      <c r="NCF326" s="15"/>
      <c r="NCH326" s="13"/>
      <c r="NCI326" s="35"/>
      <c r="NCJ326" s="35"/>
      <c r="NCK326" s="15"/>
      <c r="NCM326" s="13"/>
      <c r="NCN326" s="35"/>
      <c r="NCO326" s="35"/>
      <c r="NCP326" s="15"/>
      <c r="NCR326" s="13"/>
      <c r="NCS326" s="35"/>
      <c r="NCT326" s="35"/>
      <c r="NCU326" s="15"/>
      <c r="NCW326" s="13"/>
      <c r="NCX326" s="35"/>
      <c r="NCY326" s="35"/>
      <c r="NCZ326" s="15"/>
      <c r="NDB326" s="13"/>
      <c r="NDC326" s="35"/>
      <c r="NDD326" s="35"/>
      <c r="NDE326" s="15"/>
      <c r="NDG326" s="13"/>
      <c r="NDH326" s="35"/>
      <c r="NDI326" s="35"/>
      <c r="NDJ326" s="15"/>
      <c r="NDL326" s="13"/>
      <c r="NDM326" s="35"/>
      <c r="NDN326" s="35"/>
      <c r="NDO326" s="15"/>
      <c r="NDQ326" s="13"/>
      <c r="NDR326" s="35"/>
      <c r="NDS326" s="35"/>
      <c r="NDT326" s="15"/>
      <c r="NDV326" s="13"/>
      <c r="NDW326" s="35"/>
      <c r="NDX326" s="35"/>
      <c r="NDY326" s="15"/>
      <c r="NEA326" s="13"/>
      <c r="NEB326" s="35"/>
      <c r="NEC326" s="35"/>
      <c r="NED326" s="15"/>
      <c r="NEF326" s="13"/>
      <c r="NEG326" s="35"/>
      <c r="NEH326" s="35"/>
      <c r="NEI326" s="15"/>
      <c r="NEK326" s="13"/>
      <c r="NEL326" s="35"/>
      <c r="NEM326" s="35"/>
      <c r="NEN326" s="15"/>
      <c r="NEP326" s="13"/>
      <c r="NEQ326" s="35"/>
      <c r="NER326" s="35"/>
      <c r="NES326" s="15"/>
      <c r="NEU326" s="13"/>
      <c r="NEV326" s="35"/>
      <c r="NEW326" s="35"/>
      <c r="NEX326" s="15"/>
      <c r="NEZ326" s="13"/>
      <c r="NFA326" s="35"/>
      <c r="NFB326" s="35"/>
      <c r="NFC326" s="15"/>
      <c r="NFE326" s="13"/>
      <c r="NFF326" s="35"/>
      <c r="NFG326" s="35"/>
      <c r="NFH326" s="15"/>
      <c r="NFJ326" s="13"/>
      <c r="NFK326" s="35"/>
      <c r="NFL326" s="35"/>
      <c r="NFM326" s="15"/>
      <c r="NFO326" s="13"/>
      <c r="NFP326" s="35"/>
      <c r="NFQ326" s="35"/>
      <c r="NFR326" s="15"/>
      <c r="NFT326" s="13"/>
      <c r="NFU326" s="35"/>
      <c r="NFV326" s="35"/>
      <c r="NFW326" s="15"/>
      <c r="NFY326" s="13"/>
      <c r="NFZ326" s="35"/>
      <c r="NGA326" s="35"/>
      <c r="NGB326" s="15"/>
      <c r="NGD326" s="13"/>
      <c r="NGE326" s="35"/>
      <c r="NGF326" s="35"/>
      <c r="NGG326" s="15"/>
      <c r="NGI326" s="13"/>
      <c r="NGJ326" s="35"/>
      <c r="NGK326" s="35"/>
      <c r="NGL326" s="15"/>
      <c r="NGN326" s="13"/>
      <c r="NGO326" s="35"/>
      <c r="NGP326" s="35"/>
      <c r="NGQ326" s="15"/>
      <c r="NGS326" s="13"/>
      <c r="NGT326" s="35"/>
      <c r="NGU326" s="35"/>
      <c r="NGV326" s="15"/>
      <c r="NGX326" s="13"/>
      <c r="NGY326" s="35"/>
      <c r="NGZ326" s="35"/>
      <c r="NHA326" s="15"/>
      <c r="NHC326" s="13"/>
      <c r="NHD326" s="35"/>
      <c r="NHE326" s="35"/>
      <c r="NHF326" s="15"/>
      <c r="NHH326" s="13"/>
      <c r="NHI326" s="35"/>
      <c r="NHJ326" s="35"/>
      <c r="NHK326" s="15"/>
      <c r="NHM326" s="13"/>
      <c r="NHN326" s="35"/>
      <c r="NHO326" s="35"/>
      <c r="NHP326" s="15"/>
      <c r="NHR326" s="13"/>
      <c r="NHS326" s="35"/>
      <c r="NHT326" s="35"/>
      <c r="NHU326" s="15"/>
      <c r="NHW326" s="13"/>
      <c r="NHX326" s="35"/>
      <c r="NHY326" s="35"/>
      <c r="NHZ326" s="15"/>
      <c r="NIB326" s="13"/>
      <c r="NIC326" s="35"/>
      <c r="NID326" s="35"/>
      <c r="NIE326" s="15"/>
      <c r="NIG326" s="13"/>
      <c r="NIH326" s="35"/>
      <c r="NII326" s="35"/>
      <c r="NIJ326" s="15"/>
      <c r="NIL326" s="13"/>
      <c r="NIM326" s="35"/>
      <c r="NIN326" s="35"/>
      <c r="NIO326" s="15"/>
      <c r="NIQ326" s="13"/>
      <c r="NIR326" s="35"/>
      <c r="NIS326" s="35"/>
      <c r="NIT326" s="15"/>
      <c r="NIV326" s="13"/>
      <c r="NIW326" s="35"/>
      <c r="NIX326" s="35"/>
      <c r="NIY326" s="15"/>
      <c r="NJA326" s="13"/>
      <c r="NJB326" s="35"/>
      <c r="NJC326" s="35"/>
      <c r="NJD326" s="15"/>
      <c r="NJF326" s="13"/>
      <c r="NJG326" s="35"/>
      <c r="NJH326" s="35"/>
      <c r="NJI326" s="15"/>
      <c r="NJK326" s="13"/>
      <c r="NJL326" s="35"/>
      <c r="NJM326" s="35"/>
      <c r="NJN326" s="15"/>
      <c r="NJP326" s="13"/>
      <c r="NJQ326" s="35"/>
      <c r="NJR326" s="35"/>
      <c r="NJS326" s="15"/>
      <c r="NJU326" s="13"/>
      <c r="NJV326" s="35"/>
      <c r="NJW326" s="35"/>
      <c r="NJX326" s="15"/>
      <c r="NJZ326" s="13"/>
      <c r="NKA326" s="35"/>
      <c r="NKB326" s="35"/>
      <c r="NKC326" s="15"/>
      <c r="NKE326" s="13"/>
      <c r="NKF326" s="35"/>
      <c r="NKG326" s="35"/>
      <c r="NKH326" s="15"/>
      <c r="NKJ326" s="13"/>
      <c r="NKK326" s="35"/>
      <c r="NKL326" s="35"/>
      <c r="NKM326" s="15"/>
      <c r="NKO326" s="13"/>
      <c r="NKP326" s="35"/>
      <c r="NKQ326" s="35"/>
      <c r="NKR326" s="15"/>
      <c r="NKT326" s="13"/>
      <c r="NKU326" s="35"/>
      <c r="NKV326" s="35"/>
      <c r="NKW326" s="15"/>
      <c r="NKY326" s="13"/>
      <c r="NKZ326" s="35"/>
      <c r="NLA326" s="35"/>
      <c r="NLB326" s="15"/>
      <c r="NLD326" s="13"/>
      <c r="NLE326" s="35"/>
      <c r="NLF326" s="35"/>
      <c r="NLG326" s="15"/>
      <c r="NLI326" s="13"/>
      <c r="NLJ326" s="35"/>
      <c r="NLK326" s="35"/>
      <c r="NLL326" s="15"/>
      <c r="NLN326" s="13"/>
      <c r="NLO326" s="35"/>
      <c r="NLP326" s="35"/>
      <c r="NLQ326" s="15"/>
      <c r="NLS326" s="13"/>
      <c r="NLT326" s="35"/>
      <c r="NLU326" s="35"/>
      <c r="NLV326" s="15"/>
      <c r="NLX326" s="13"/>
      <c r="NLY326" s="35"/>
      <c r="NLZ326" s="35"/>
      <c r="NMA326" s="15"/>
      <c r="NMC326" s="13"/>
      <c r="NMD326" s="35"/>
      <c r="NME326" s="35"/>
      <c r="NMF326" s="15"/>
      <c r="NMH326" s="13"/>
      <c r="NMI326" s="35"/>
      <c r="NMJ326" s="35"/>
      <c r="NMK326" s="15"/>
      <c r="NMM326" s="13"/>
      <c r="NMN326" s="35"/>
      <c r="NMO326" s="35"/>
      <c r="NMP326" s="15"/>
      <c r="NMR326" s="13"/>
      <c r="NMS326" s="35"/>
      <c r="NMT326" s="35"/>
      <c r="NMU326" s="15"/>
      <c r="NMW326" s="13"/>
      <c r="NMX326" s="35"/>
      <c r="NMY326" s="35"/>
      <c r="NMZ326" s="15"/>
      <c r="NNB326" s="13"/>
      <c r="NNC326" s="35"/>
      <c r="NND326" s="35"/>
      <c r="NNE326" s="15"/>
      <c r="NNG326" s="13"/>
      <c r="NNH326" s="35"/>
      <c r="NNI326" s="35"/>
      <c r="NNJ326" s="15"/>
      <c r="NNL326" s="13"/>
      <c r="NNM326" s="35"/>
      <c r="NNN326" s="35"/>
      <c r="NNO326" s="15"/>
      <c r="NNQ326" s="13"/>
      <c r="NNR326" s="35"/>
      <c r="NNS326" s="35"/>
      <c r="NNT326" s="15"/>
      <c r="NNV326" s="13"/>
      <c r="NNW326" s="35"/>
      <c r="NNX326" s="35"/>
      <c r="NNY326" s="15"/>
      <c r="NOA326" s="13"/>
      <c r="NOB326" s="35"/>
      <c r="NOC326" s="35"/>
      <c r="NOD326" s="15"/>
      <c r="NOF326" s="13"/>
      <c r="NOG326" s="35"/>
      <c r="NOH326" s="35"/>
      <c r="NOI326" s="15"/>
      <c r="NOK326" s="13"/>
      <c r="NOL326" s="35"/>
      <c r="NOM326" s="35"/>
      <c r="NON326" s="15"/>
      <c r="NOP326" s="13"/>
      <c r="NOQ326" s="35"/>
      <c r="NOR326" s="35"/>
      <c r="NOS326" s="15"/>
      <c r="NOU326" s="13"/>
      <c r="NOV326" s="35"/>
      <c r="NOW326" s="35"/>
      <c r="NOX326" s="15"/>
      <c r="NOZ326" s="13"/>
      <c r="NPA326" s="35"/>
      <c r="NPB326" s="35"/>
      <c r="NPC326" s="15"/>
      <c r="NPE326" s="13"/>
      <c r="NPF326" s="35"/>
      <c r="NPG326" s="35"/>
      <c r="NPH326" s="15"/>
      <c r="NPJ326" s="13"/>
      <c r="NPK326" s="35"/>
      <c r="NPL326" s="35"/>
      <c r="NPM326" s="15"/>
      <c r="NPO326" s="13"/>
      <c r="NPP326" s="35"/>
      <c r="NPQ326" s="35"/>
      <c r="NPR326" s="15"/>
      <c r="NPT326" s="13"/>
      <c r="NPU326" s="35"/>
      <c r="NPV326" s="35"/>
      <c r="NPW326" s="15"/>
      <c r="NPY326" s="13"/>
      <c r="NPZ326" s="35"/>
      <c r="NQA326" s="35"/>
      <c r="NQB326" s="15"/>
      <c r="NQD326" s="13"/>
      <c r="NQE326" s="35"/>
      <c r="NQF326" s="35"/>
      <c r="NQG326" s="15"/>
      <c r="NQI326" s="13"/>
      <c r="NQJ326" s="35"/>
      <c r="NQK326" s="35"/>
      <c r="NQL326" s="15"/>
      <c r="NQN326" s="13"/>
      <c r="NQO326" s="35"/>
      <c r="NQP326" s="35"/>
      <c r="NQQ326" s="15"/>
      <c r="NQS326" s="13"/>
      <c r="NQT326" s="35"/>
      <c r="NQU326" s="35"/>
      <c r="NQV326" s="15"/>
      <c r="NQX326" s="13"/>
      <c r="NQY326" s="35"/>
      <c r="NQZ326" s="35"/>
      <c r="NRA326" s="15"/>
      <c r="NRC326" s="13"/>
      <c r="NRD326" s="35"/>
      <c r="NRE326" s="35"/>
      <c r="NRF326" s="15"/>
      <c r="NRH326" s="13"/>
      <c r="NRI326" s="35"/>
      <c r="NRJ326" s="35"/>
      <c r="NRK326" s="15"/>
      <c r="NRM326" s="13"/>
      <c r="NRN326" s="35"/>
      <c r="NRO326" s="35"/>
      <c r="NRP326" s="15"/>
      <c r="NRR326" s="13"/>
      <c r="NRS326" s="35"/>
      <c r="NRT326" s="35"/>
      <c r="NRU326" s="15"/>
      <c r="NRW326" s="13"/>
      <c r="NRX326" s="35"/>
      <c r="NRY326" s="35"/>
      <c r="NRZ326" s="15"/>
      <c r="NSB326" s="13"/>
      <c r="NSC326" s="35"/>
      <c r="NSD326" s="35"/>
      <c r="NSE326" s="15"/>
      <c r="NSG326" s="13"/>
      <c r="NSH326" s="35"/>
      <c r="NSI326" s="35"/>
      <c r="NSJ326" s="15"/>
      <c r="NSL326" s="13"/>
      <c r="NSM326" s="35"/>
      <c r="NSN326" s="35"/>
      <c r="NSO326" s="15"/>
      <c r="NSQ326" s="13"/>
      <c r="NSR326" s="35"/>
      <c r="NSS326" s="35"/>
      <c r="NST326" s="15"/>
      <c r="NSV326" s="13"/>
      <c r="NSW326" s="35"/>
      <c r="NSX326" s="35"/>
      <c r="NSY326" s="15"/>
      <c r="NTA326" s="13"/>
      <c r="NTB326" s="35"/>
      <c r="NTC326" s="35"/>
      <c r="NTD326" s="15"/>
      <c r="NTF326" s="13"/>
      <c r="NTG326" s="35"/>
      <c r="NTH326" s="35"/>
      <c r="NTI326" s="15"/>
      <c r="NTK326" s="13"/>
      <c r="NTL326" s="35"/>
      <c r="NTM326" s="35"/>
      <c r="NTN326" s="15"/>
      <c r="NTP326" s="13"/>
      <c r="NTQ326" s="35"/>
      <c r="NTR326" s="35"/>
      <c r="NTS326" s="15"/>
      <c r="NTU326" s="13"/>
      <c r="NTV326" s="35"/>
      <c r="NTW326" s="35"/>
      <c r="NTX326" s="15"/>
      <c r="NTZ326" s="13"/>
      <c r="NUA326" s="35"/>
      <c r="NUB326" s="35"/>
      <c r="NUC326" s="15"/>
      <c r="NUE326" s="13"/>
      <c r="NUF326" s="35"/>
      <c r="NUG326" s="35"/>
      <c r="NUH326" s="15"/>
      <c r="NUJ326" s="13"/>
      <c r="NUK326" s="35"/>
      <c r="NUL326" s="35"/>
      <c r="NUM326" s="15"/>
      <c r="NUO326" s="13"/>
      <c r="NUP326" s="35"/>
      <c r="NUQ326" s="35"/>
      <c r="NUR326" s="15"/>
      <c r="NUT326" s="13"/>
      <c r="NUU326" s="35"/>
      <c r="NUV326" s="35"/>
      <c r="NUW326" s="15"/>
      <c r="NUY326" s="13"/>
      <c r="NUZ326" s="35"/>
      <c r="NVA326" s="35"/>
      <c r="NVB326" s="15"/>
      <c r="NVD326" s="13"/>
      <c r="NVE326" s="35"/>
      <c r="NVF326" s="35"/>
      <c r="NVG326" s="15"/>
      <c r="NVI326" s="13"/>
      <c r="NVJ326" s="35"/>
      <c r="NVK326" s="35"/>
      <c r="NVL326" s="15"/>
      <c r="NVN326" s="13"/>
      <c r="NVO326" s="35"/>
      <c r="NVP326" s="35"/>
      <c r="NVQ326" s="15"/>
      <c r="NVS326" s="13"/>
      <c r="NVT326" s="35"/>
      <c r="NVU326" s="35"/>
      <c r="NVV326" s="15"/>
      <c r="NVX326" s="13"/>
      <c r="NVY326" s="35"/>
      <c r="NVZ326" s="35"/>
      <c r="NWA326" s="15"/>
      <c r="NWC326" s="13"/>
      <c r="NWD326" s="35"/>
      <c r="NWE326" s="35"/>
      <c r="NWF326" s="15"/>
      <c r="NWH326" s="13"/>
      <c r="NWI326" s="35"/>
      <c r="NWJ326" s="35"/>
      <c r="NWK326" s="15"/>
      <c r="NWM326" s="13"/>
      <c r="NWN326" s="35"/>
      <c r="NWO326" s="35"/>
      <c r="NWP326" s="15"/>
      <c r="NWR326" s="13"/>
      <c r="NWS326" s="35"/>
      <c r="NWT326" s="35"/>
      <c r="NWU326" s="15"/>
      <c r="NWW326" s="13"/>
      <c r="NWX326" s="35"/>
      <c r="NWY326" s="35"/>
      <c r="NWZ326" s="15"/>
      <c r="NXB326" s="13"/>
      <c r="NXC326" s="35"/>
      <c r="NXD326" s="35"/>
      <c r="NXE326" s="15"/>
      <c r="NXG326" s="13"/>
      <c r="NXH326" s="35"/>
      <c r="NXI326" s="35"/>
      <c r="NXJ326" s="15"/>
      <c r="NXL326" s="13"/>
      <c r="NXM326" s="35"/>
      <c r="NXN326" s="35"/>
      <c r="NXO326" s="15"/>
      <c r="NXQ326" s="13"/>
      <c r="NXR326" s="35"/>
      <c r="NXS326" s="35"/>
      <c r="NXT326" s="15"/>
      <c r="NXV326" s="13"/>
      <c r="NXW326" s="35"/>
      <c r="NXX326" s="35"/>
      <c r="NXY326" s="15"/>
      <c r="NYA326" s="13"/>
      <c r="NYB326" s="35"/>
      <c r="NYC326" s="35"/>
      <c r="NYD326" s="15"/>
      <c r="NYF326" s="13"/>
      <c r="NYG326" s="35"/>
      <c r="NYH326" s="35"/>
      <c r="NYI326" s="15"/>
      <c r="NYK326" s="13"/>
      <c r="NYL326" s="35"/>
      <c r="NYM326" s="35"/>
      <c r="NYN326" s="15"/>
      <c r="NYP326" s="13"/>
      <c r="NYQ326" s="35"/>
      <c r="NYR326" s="35"/>
      <c r="NYS326" s="15"/>
      <c r="NYU326" s="13"/>
      <c r="NYV326" s="35"/>
      <c r="NYW326" s="35"/>
      <c r="NYX326" s="15"/>
      <c r="NYZ326" s="13"/>
      <c r="NZA326" s="35"/>
      <c r="NZB326" s="35"/>
      <c r="NZC326" s="15"/>
      <c r="NZE326" s="13"/>
      <c r="NZF326" s="35"/>
      <c r="NZG326" s="35"/>
      <c r="NZH326" s="15"/>
      <c r="NZJ326" s="13"/>
      <c r="NZK326" s="35"/>
      <c r="NZL326" s="35"/>
      <c r="NZM326" s="15"/>
      <c r="NZO326" s="13"/>
      <c r="NZP326" s="35"/>
      <c r="NZQ326" s="35"/>
      <c r="NZR326" s="15"/>
      <c r="NZT326" s="13"/>
      <c r="NZU326" s="35"/>
      <c r="NZV326" s="35"/>
      <c r="NZW326" s="15"/>
      <c r="NZY326" s="13"/>
      <c r="NZZ326" s="35"/>
      <c r="OAA326" s="35"/>
      <c r="OAB326" s="15"/>
      <c r="OAD326" s="13"/>
      <c r="OAE326" s="35"/>
      <c r="OAF326" s="35"/>
      <c r="OAG326" s="15"/>
      <c r="OAI326" s="13"/>
      <c r="OAJ326" s="35"/>
      <c r="OAK326" s="35"/>
      <c r="OAL326" s="15"/>
      <c r="OAN326" s="13"/>
      <c r="OAO326" s="35"/>
      <c r="OAP326" s="35"/>
      <c r="OAQ326" s="15"/>
      <c r="OAS326" s="13"/>
      <c r="OAT326" s="35"/>
      <c r="OAU326" s="35"/>
      <c r="OAV326" s="15"/>
      <c r="OAX326" s="13"/>
      <c r="OAY326" s="35"/>
      <c r="OAZ326" s="35"/>
      <c r="OBA326" s="15"/>
      <c r="OBC326" s="13"/>
      <c r="OBD326" s="35"/>
      <c r="OBE326" s="35"/>
      <c r="OBF326" s="15"/>
      <c r="OBH326" s="13"/>
      <c r="OBI326" s="35"/>
      <c r="OBJ326" s="35"/>
      <c r="OBK326" s="15"/>
      <c r="OBM326" s="13"/>
      <c r="OBN326" s="35"/>
      <c r="OBO326" s="35"/>
      <c r="OBP326" s="15"/>
      <c r="OBR326" s="13"/>
      <c r="OBS326" s="35"/>
      <c r="OBT326" s="35"/>
      <c r="OBU326" s="15"/>
      <c r="OBW326" s="13"/>
      <c r="OBX326" s="35"/>
      <c r="OBY326" s="35"/>
      <c r="OBZ326" s="15"/>
      <c r="OCB326" s="13"/>
      <c r="OCC326" s="35"/>
      <c r="OCD326" s="35"/>
      <c r="OCE326" s="15"/>
      <c r="OCG326" s="13"/>
      <c r="OCH326" s="35"/>
      <c r="OCI326" s="35"/>
      <c r="OCJ326" s="15"/>
      <c r="OCL326" s="13"/>
      <c r="OCM326" s="35"/>
      <c r="OCN326" s="35"/>
      <c r="OCO326" s="15"/>
      <c r="OCQ326" s="13"/>
      <c r="OCR326" s="35"/>
      <c r="OCS326" s="35"/>
      <c r="OCT326" s="15"/>
      <c r="OCV326" s="13"/>
      <c r="OCW326" s="35"/>
      <c r="OCX326" s="35"/>
      <c r="OCY326" s="15"/>
      <c r="ODA326" s="13"/>
      <c r="ODB326" s="35"/>
      <c r="ODC326" s="35"/>
      <c r="ODD326" s="15"/>
      <c r="ODF326" s="13"/>
      <c r="ODG326" s="35"/>
      <c r="ODH326" s="35"/>
      <c r="ODI326" s="15"/>
      <c r="ODK326" s="13"/>
      <c r="ODL326" s="35"/>
      <c r="ODM326" s="35"/>
      <c r="ODN326" s="15"/>
      <c r="ODP326" s="13"/>
      <c r="ODQ326" s="35"/>
      <c r="ODR326" s="35"/>
      <c r="ODS326" s="15"/>
      <c r="ODU326" s="13"/>
      <c r="ODV326" s="35"/>
      <c r="ODW326" s="35"/>
      <c r="ODX326" s="15"/>
      <c r="ODZ326" s="13"/>
      <c r="OEA326" s="35"/>
      <c r="OEB326" s="35"/>
      <c r="OEC326" s="15"/>
      <c r="OEE326" s="13"/>
      <c r="OEF326" s="35"/>
      <c r="OEG326" s="35"/>
      <c r="OEH326" s="15"/>
      <c r="OEJ326" s="13"/>
      <c r="OEK326" s="35"/>
      <c r="OEL326" s="35"/>
      <c r="OEM326" s="15"/>
      <c r="OEO326" s="13"/>
      <c r="OEP326" s="35"/>
      <c r="OEQ326" s="35"/>
      <c r="OER326" s="15"/>
      <c r="OET326" s="13"/>
      <c r="OEU326" s="35"/>
      <c r="OEV326" s="35"/>
      <c r="OEW326" s="15"/>
      <c r="OEY326" s="13"/>
      <c r="OEZ326" s="35"/>
      <c r="OFA326" s="35"/>
      <c r="OFB326" s="15"/>
      <c r="OFD326" s="13"/>
      <c r="OFE326" s="35"/>
      <c r="OFF326" s="35"/>
      <c r="OFG326" s="15"/>
      <c r="OFI326" s="13"/>
      <c r="OFJ326" s="35"/>
      <c r="OFK326" s="35"/>
      <c r="OFL326" s="15"/>
      <c r="OFN326" s="13"/>
      <c r="OFO326" s="35"/>
      <c r="OFP326" s="35"/>
      <c r="OFQ326" s="15"/>
      <c r="OFS326" s="13"/>
      <c r="OFT326" s="35"/>
      <c r="OFU326" s="35"/>
      <c r="OFV326" s="15"/>
      <c r="OFX326" s="13"/>
      <c r="OFY326" s="35"/>
      <c r="OFZ326" s="35"/>
      <c r="OGA326" s="15"/>
      <c r="OGC326" s="13"/>
      <c r="OGD326" s="35"/>
      <c r="OGE326" s="35"/>
      <c r="OGF326" s="15"/>
      <c r="OGH326" s="13"/>
      <c r="OGI326" s="35"/>
      <c r="OGJ326" s="35"/>
      <c r="OGK326" s="15"/>
      <c r="OGM326" s="13"/>
      <c r="OGN326" s="35"/>
      <c r="OGO326" s="35"/>
      <c r="OGP326" s="15"/>
      <c r="OGR326" s="13"/>
      <c r="OGS326" s="35"/>
      <c r="OGT326" s="35"/>
      <c r="OGU326" s="15"/>
      <c r="OGW326" s="13"/>
      <c r="OGX326" s="35"/>
      <c r="OGY326" s="35"/>
      <c r="OGZ326" s="15"/>
      <c r="OHB326" s="13"/>
      <c r="OHC326" s="35"/>
      <c r="OHD326" s="35"/>
      <c r="OHE326" s="15"/>
      <c r="OHG326" s="13"/>
      <c r="OHH326" s="35"/>
      <c r="OHI326" s="35"/>
      <c r="OHJ326" s="15"/>
      <c r="OHL326" s="13"/>
      <c r="OHM326" s="35"/>
      <c r="OHN326" s="35"/>
      <c r="OHO326" s="15"/>
      <c r="OHQ326" s="13"/>
      <c r="OHR326" s="35"/>
      <c r="OHS326" s="35"/>
      <c r="OHT326" s="15"/>
      <c r="OHV326" s="13"/>
      <c r="OHW326" s="35"/>
      <c r="OHX326" s="35"/>
      <c r="OHY326" s="15"/>
      <c r="OIA326" s="13"/>
      <c r="OIB326" s="35"/>
      <c r="OIC326" s="35"/>
      <c r="OID326" s="15"/>
      <c r="OIF326" s="13"/>
      <c r="OIG326" s="35"/>
      <c r="OIH326" s="35"/>
      <c r="OII326" s="15"/>
      <c r="OIK326" s="13"/>
      <c r="OIL326" s="35"/>
      <c r="OIM326" s="35"/>
      <c r="OIN326" s="15"/>
      <c r="OIP326" s="13"/>
      <c r="OIQ326" s="35"/>
      <c r="OIR326" s="35"/>
      <c r="OIS326" s="15"/>
      <c r="OIU326" s="13"/>
      <c r="OIV326" s="35"/>
      <c r="OIW326" s="35"/>
      <c r="OIX326" s="15"/>
      <c r="OIZ326" s="13"/>
      <c r="OJA326" s="35"/>
      <c r="OJB326" s="35"/>
      <c r="OJC326" s="15"/>
      <c r="OJE326" s="13"/>
      <c r="OJF326" s="35"/>
      <c r="OJG326" s="35"/>
      <c r="OJH326" s="15"/>
      <c r="OJJ326" s="13"/>
      <c r="OJK326" s="35"/>
      <c r="OJL326" s="35"/>
      <c r="OJM326" s="15"/>
      <c r="OJO326" s="13"/>
      <c r="OJP326" s="35"/>
      <c r="OJQ326" s="35"/>
      <c r="OJR326" s="15"/>
      <c r="OJT326" s="13"/>
      <c r="OJU326" s="35"/>
      <c r="OJV326" s="35"/>
      <c r="OJW326" s="15"/>
      <c r="OJY326" s="13"/>
      <c r="OJZ326" s="35"/>
      <c r="OKA326" s="35"/>
      <c r="OKB326" s="15"/>
      <c r="OKD326" s="13"/>
      <c r="OKE326" s="35"/>
      <c r="OKF326" s="35"/>
      <c r="OKG326" s="15"/>
      <c r="OKI326" s="13"/>
      <c r="OKJ326" s="35"/>
      <c r="OKK326" s="35"/>
      <c r="OKL326" s="15"/>
      <c r="OKN326" s="13"/>
      <c r="OKO326" s="35"/>
      <c r="OKP326" s="35"/>
      <c r="OKQ326" s="15"/>
      <c r="OKS326" s="13"/>
      <c r="OKT326" s="35"/>
      <c r="OKU326" s="35"/>
      <c r="OKV326" s="15"/>
      <c r="OKX326" s="13"/>
      <c r="OKY326" s="35"/>
      <c r="OKZ326" s="35"/>
      <c r="OLA326" s="15"/>
      <c r="OLC326" s="13"/>
      <c r="OLD326" s="35"/>
      <c r="OLE326" s="35"/>
      <c r="OLF326" s="15"/>
      <c r="OLH326" s="13"/>
      <c r="OLI326" s="35"/>
      <c r="OLJ326" s="35"/>
      <c r="OLK326" s="15"/>
      <c r="OLM326" s="13"/>
      <c r="OLN326" s="35"/>
      <c r="OLO326" s="35"/>
      <c r="OLP326" s="15"/>
      <c r="OLR326" s="13"/>
      <c r="OLS326" s="35"/>
      <c r="OLT326" s="35"/>
      <c r="OLU326" s="15"/>
      <c r="OLW326" s="13"/>
      <c r="OLX326" s="35"/>
      <c r="OLY326" s="35"/>
      <c r="OLZ326" s="15"/>
      <c r="OMB326" s="13"/>
      <c r="OMC326" s="35"/>
      <c r="OMD326" s="35"/>
      <c r="OME326" s="15"/>
      <c r="OMG326" s="13"/>
      <c r="OMH326" s="35"/>
      <c r="OMI326" s="35"/>
      <c r="OMJ326" s="15"/>
      <c r="OML326" s="13"/>
      <c r="OMM326" s="35"/>
      <c r="OMN326" s="35"/>
      <c r="OMO326" s="15"/>
      <c r="OMQ326" s="13"/>
      <c r="OMR326" s="35"/>
      <c r="OMS326" s="35"/>
      <c r="OMT326" s="15"/>
      <c r="OMV326" s="13"/>
      <c r="OMW326" s="35"/>
      <c r="OMX326" s="35"/>
      <c r="OMY326" s="15"/>
      <c r="ONA326" s="13"/>
      <c r="ONB326" s="35"/>
      <c r="ONC326" s="35"/>
      <c r="OND326" s="15"/>
      <c r="ONF326" s="13"/>
      <c r="ONG326" s="35"/>
      <c r="ONH326" s="35"/>
      <c r="ONI326" s="15"/>
      <c r="ONK326" s="13"/>
      <c r="ONL326" s="35"/>
      <c r="ONM326" s="35"/>
      <c r="ONN326" s="15"/>
      <c r="ONP326" s="13"/>
      <c r="ONQ326" s="35"/>
      <c r="ONR326" s="35"/>
      <c r="ONS326" s="15"/>
      <c r="ONU326" s="13"/>
      <c r="ONV326" s="35"/>
      <c r="ONW326" s="35"/>
      <c r="ONX326" s="15"/>
      <c r="ONZ326" s="13"/>
      <c r="OOA326" s="35"/>
      <c r="OOB326" s="35"/>
      <c r="OOC326" s="15"/>
      <c r="OOE326" s="13"/>
      <c r="OOF326" s="35"/>
      <c r="OOG326" s="35"/>
      <c r="OOH326" s="15"/>
      <c r="OOJ326" s="13"/>
      <c r="OOK326" s="35"/>
      <c r="OOL326" s="35"/>
      <c r="OOM326" s="15"/>
      <c r="OOO326" s="13"/>
      <c r="OOP326" s="35"/>
      <c r="OOQ326" s="35"/>
      <c r="OOR326" s="15"/>
      <c r="OOT326" s="13"/>
      <c r="OOU326" s="35"/>
      <c r="OOV326" s="35"/>
      <c r="OOW326" s="15"/>
      <c r="OOY326" s="13"/>
      <c r="OOZ326" s="35"/>
      <c r="OPA326" s="35"/>
      <c r="OPB326" s="15"/>
      <c r="OPD326" s="13"/>
      <c r="OPE326" s="35"/>
      <c r="OPF326" s="35"/>
      <c r="OPG326" s="15"/>
      <c r="OPI326" s="13"/>
      <c r="OPJ326" s="35"/>
      <c r="OPK326" s="35"/>
      <c r="OPL326" s="15"/>
      <c r="OPN326" s="13"/>
      <c r="OPO326" s="35"/>
      <c r="OPP326" s="35"/>
      <c r="OPQ326" s="15"/>
      <c r="OPS326" s="13"/>
      <c r="OPT326" s="35"/>
      <c r="OPU326" s="35"/>
      <c r="OPV326" s="15"/>
      <c r="OPX326" s="13"/>
      <c r="OPY326" s="35"/>
      <c r="OPZ326" s="35"/>
      <c r="OQA326" s="15"/>
      <c r="OQC326" s="13"/>
      <c r="OQD326" s="35"/>
      <c r="OQE326" s="35"/>
      <c r="OQF326" s="15"/>
      <c r="OQH326" s="13"/>
      <c r="OQI326" s="35"/>
      <c r="OQJ326" s="35"/>
      <c r="OQK326" s="15"/>
      <c r="OQM326" s="13"/>
      <c r="OQN326" s="35"/>
      <c r="OQO326" s="35"/>
      <c r="OQP326" s="15"/>
      <c r="OQR326" s="13"/>
      <c r="OQS326" s="35"/>
      <c r="OQT326" s="35"/>
      <c r="OQU326" s="15"/>
      <c r="OQW326" s="13"/>
      <c r="OQX326" s="35"/>
      <c r="OQY326" s="35"/>
      <c r="OQZ326" s="15"/>
      <c r="ORB326" s="13"/>
      <c r="ORC326" s="35"/>
      <c r="ORD326" s="35"/>
      <c r="ORE326" s="15"/>
      <c r="ORG326" s="13"/>
      <c r="ORH326" s="35"/>
      <c r="ORI326" s="35"/>
      <c r="ORJ326" s="15"/>
      <c r="ORL326" s="13"/>
      <c r="ORM326" s="35"/>
      <c r="ORN326" s="35"/>
      <c r="ORO326" s="15"/>
      <c r="ORQ326" s="13"/>
      <c r="ORR326" s="35"/>
      <c r="ORS326" s="35"/>
      <c r="ORT326" s="15"/>
      <c r="ORV326" s="13"/>
      <c r="ORW326" s="35"/>
      <c r="ORX326" s="35"/>
      <c r="ORY326" s="15"/>
      <c r="OSA326" s="13"/>
      <c r="OSB326" s="35"/>
      <c r="OSC326" s="35"/>
      <c r="OSD326" s="15"/>
      <c r="OSF326" s="13"/>
      <c r="OSG326" s="35"/>
      <c r="OSH326" s="35"/>
      <c r="OSI326" s="15"/>
      <c r="OSK326" s="13"/>
      <c r="OSL326" s="35"/>
      <c r="OSM326" s="35"/>
      <c r="OSN326" s="15"/>
      <c r="OSP326" s="13"/>
      <c r="OSQ326" s="35"/>
      <c r="OSR326" s="35"/>
      <c r="OSS326" s="15"/>
      <c r="OSU326" s="13"/>
      <c r="OSV326" s="35"/>
      <c r="OSW326" s="35"/>
      <c r="OSX326" s="15"/>
      <c r="OSZ326" s="13"/>
      <c r="OTA326" s="35"/>
      <c r="OTB326" s="35"/>
      <c r="OTC326" s="15"/>
      <c r="OTE326" s="13"/>
      <c r="OTF326" s="35"/>
      <c r="OTG326" s="35"/>
      <c r="OTH326" s="15"/>
      <c r="OTJ326" s="13"/>
      <c r="OTK326" s="35"/>
      <c r="OTL326" s="35"/>
      <c r="OTM326" s="15"/>
      <c r="OTO326" s="13"/>
      <c r="OTP326" s="35"/>
      <c r="OTQ326" s="35"/>
      <c r="OTR326" s="15"/>
      <c r="OTT326" s="13"/>
      <c r="OTU326" s="35"/>
      <c r="OTV326" s="35"/>
      <c r="OTW326" s="15"/>
      <c r="OTY326" s="13"/>
      <c r="OTZ326" s="35"/>
      <c r="OUA326" s="35"/>
      <c r="OUB326" s="15"/>
      <c r="OUD326" s="13"/>
      <c r="OUE326" s="35"/>
      <c r="OUF326" s="35"/>
      <c r="OUG326" s="15"/>
      <c r="OUI326" s="13"/>
      <c r="OUJ326" s="35"/>
      <c r="OUK326" s="35"/>
      <c r="OUL326" s="15"/>
      <c r="OUN326" s="13"/>
      <c r="OUO326" s="35"/>
      <c r="OUP326" s="35"/>
      <c r="OUQ326" s="15"/>
      <c r="OUS326" s="13"/>
      <c r="OUT326" s="35"/>
      <c r="OUU326" s="35"/>
      <c r="OUV326" s="15"/>
      <c r="OUX326" s="13"/>
      <c r="OUY326" s="35"/>
      <c r="OUZ326" s="35"/>
      <c r="OVA326" s="15"/>
      <c r="OVC326" s="13"/>
      <c r="OVD326" s="35"/>
      <c r="OVE326" s="35"/>
      <c r="OVF326" s="15"/>
      <c r="OVH326" s="13"/>
      <c r="OVI326" s="35"/>
      <c r="OVJ326" s="35"/>
      <c r="OVK326" s="15"/>
      <c r="OVM326" s="13"/>
      <c r="OVN326" s="35"/>
      <c r="OVO326" s="35"/>
      <c r="OVP326" s="15"/>
      <c r="OVR326" s="13"/>
      <c r="OVS326" s="35"/>
      <c r="OVT326" s="35"/>
      <c r="OVU326" s="15"/>
      <c r="OVW326" s="13"/>
      <c r="OVX326" s="35"/>
      <c r="OVY326" s="35"/>
      <c r="OVZ326" s="15"/>
      <c r="OWB326" s="13"/>
      <c r="OWC326" s="35"/>
      <c r="OWD326" s="35"/>
      <c r="OWE326" s="15"/>
      <c r="OWG326" s="13"/>
      <c r="OWH326" s="35"/>
      <c r="OWI326" s="35"/>
      <c r="OWJ326" s="15"/>
      <c r="OWL326" s="13"/>
      <c r="OWM326" s="35"/>
      <c r="OWN326" s="35"/>
      <c r="OWO326" s="15"/>
      <c r="OWQ326" s="13"/>
      <c r="OWR326" s="35"/>
      <c r="OWS326" s="35"/>
      <c r="OWT326" s="15"/>
      <c r="OWV326" s="13"/>
      <c r="OWW326" s="35"/>
      <c r="OWX326" s="35"/>
      <c r="OWY326" s="15"/>
      <c r="OXA326" s="13"/>
      <c r="OXB326" s="35"/>
      <c r="OXC326" s="35"/>
      <c r="OXD326" s="15"/>
      <c r="OXF326" s="13"/>
      <c r="OXG326" s="35"/>
      <c r="OXH326" s="35"/>
      <c r="OXI326" s="15"/>
      <c r="OXK326" s="13"/>
      <c r="OXL326" s="35"/>
      <c r="OXM326" s="35"/>
      <c r="OXN326" s="15"/>
      <c r="OXP326" s="13"/>
      <c r="OXQ326" s="35"/>
      <c r="OXR326" s="35"/>
      <c r="OXS326" s="15"/>
      <c r="OXU326" s="13"/>
      <c r="OXV326" s="35"/>
      <c r="OXW326" s="35"/>
      <c r="OXX326" s="15"/>
      <c r="OXZ326" s="13"/>
      <c r="OYA326" s="35"/>
      <c r="OYB326" s="35"/>
      <c r="OYC326" s="15"/>
      <c r="OYE326" s="13"/>
      <c r="OYF326" s="35"/>
      <c r="OYG326" s="35"/>
      <c r="OYH326" s="15"/>
      <c r="OYJ326" s="13"/>
      <c r="OYK326" s="35"/>
      <c r="OYL326" s="35"/>
      <c r="OYM326" s="15"/>
      <c r="OYO326" s="13"/>
      <c r="OYP326" s="35"/>
      <c r="OYQ326" s="35"/>
      <c r="OYR326" s="15"/>
      <c r="OYT326" s="13"/>
      <c r="OYU326" s="35"/>
      <c r="OYV326" s="35"/>
      <c r="OYW326" s="15"/>
      <c r="OYY326" s="13"/>
      <c r="OYZ326" s="35"/>
      <c r="OZA326" s="35"/>
      <c r="OZB326" s="15"/>
      <c r="OZD326" s="13"/>
      <c r="OZE326" s="35"/>
      <c r="OZF326" s="35"/>
      <c r="OZG326" s="15"/>
      <c r="OZI326" s="13"/>
      <c r="OZJ326" s="35"/>
      <c r="OZK326" s="35"/>
      <c r="OZL326" s="15"/>
      <c r="OZN326" s="13"/>
      <c r="OZO326" s="35"/>
      <c r="OZP326" s="35"/>
      <c r="OZQ326" s="15"/>
      <c r="OZS326" s="13"/>
      <c r="OZT326" s="35"/>
      <c r="OZU326" s="35"/>
      <c r="OZV326" s="15"/>
      <c r="OZX326" s="13"/>
      <c r="OZY326" s="35"/>
      <c r="OZZ326" s="35"/>
      <c r="PAA326" s="15"/>
      <c r="PAC326" s="13"/>
      <c r="PAD326" s="35"/>
      <c r="PAE326" s="35"/>
      <c r="PAF326" s="15"/>
      <c r="PAH326" s="13"/>
      <c r="PAI326" s="35"/>
      <c r="PAJ326" s="35"/>
      <c r="PAK326" s="15"/>
      <c r="PAM326" s="13"/>
      <c r="PAN326" s="35"/>
      <c r="PAO326" s="35"/>
      <c r="PAP326" s="15"/>
      <c r="PAR326" s="13"/>
      <c r="PAS326" s="35"/>
      <c r="PAT326" s="35"/>
      <c r="PAU326" s="15"/>
      <c r="PAW326" s="13"/>
      <c r="PAX326" s="35"/>
      <c r="PAY326" s="35"/>
      <c r="PAZ326" s="15"/>
      <c r="PBB326" s="13"/>
      <c r="PBC326" s="35"/>
      <c r="PBD326" s="35"/>
      <c r="PBE326" s="15"/>
      <c r="PBG326" s="13"/>
      <c r="PBH326" s="35"/>
      <c r="PBI326" s="35"/>
      <c r="PBJ326" s="15"/>
      <c r="PBL326" s="13"/>
      <c r="PBM326" s="35"/>
      <c r="PBN326" s="35"/>
      <c r="PBO326" s="15"/>
      <c r="PBQ326" s="13"/>
      <c r="PBR326" s="35"/>
      <c r="PBS326" s="35"/>
      <c r="PBT326" s="15"/>
      <c r="PBV326" s="13"/>
      <c r="PBW326" s="35"/>
      <c r="PBX326" s="35"/>
      <c r="PBY326" s="15"/>
      <c r="PCA326" s="13"/>
      <c r="PCB326" s="35"/>
      <c r="PCC326" s="35"/>
      <c r="PCD326" s="15"/>
      <c r="PCF326" s="13"/>
      <c r="PCG326" s="35"/>
      <c r="PCH326" s="35"/>
      <c r="PCI326" s="15"/>
      <c r="PCK326" s="13"/>
      <c r="PCL326" s="35"/>
      <c r="PCM326" s="35"/>
      <c r="PCN326" s="15"/>
      <c r="PCP326" s="13"/>
      <c r="PCQ326" s="35"/>
      <c r="PCR326" s="35"/>
      <c r="PCS326" s="15"/>
      <c r="PCU326" s="13"/>
      <c r="PCV326" s="35"/>
      <c r="PCW326" s="35"/>
      <c r="PCX326" s="15"/>
      <c r="PCZ326" s="13"/>
      <c r="PDA326" s="35"/>
      <c r="PDB326" s="35"/>
      <c r="PDC326" s="15"/>
      <c r="PDE326" s="13"/>
      <c r="PDF326" s="35"/>
      <c r="PDG326" s="35"/>
      <c r="PDH326" s="15"/>
      <c r="PDJ326" s="13"/>
      <c r="PDK326" s="35"/>
      <c r="PDL326" s="35"/>
      <c r="PDM326" s="15"/>
      <c r="PDO326" s="13"/>
      <c r="PDP326" s="35"/>
      <c r="PDQ326" s="35"/>
      <c r="PDR326" s="15"/>
      <c r="PDT326" s="13"/>
      <c r="PDU326" s="35"/>
      <c r="PDV326" s="35"/>
      <c r="PDW326" s="15"/>
      <c r="PDY326" s="13"/>
      <c r="PDZ326" s="35"/>
      <c r="PEA326" s="35"/>
      <c r="PEB326" s="15"/>
      <c r="PED326" s="13"/>
      <c r="PEE326" s="35"/>
      <c r="PEF326" s="35"/>
      <c r="PEG326" s="15"/>
      <c r="PEI326" s="13"/>
      <c r="PEJ326" s="35"/>
      <c r="PEK326" s="35"/>
      <c r="PEL326" s="15"/>
      <c r="PEN326" s="13"/>
      <c r="PEO326" s="35"/>
      <c r="PEP326" s="35"/>
      <c r="PEQ326" s="15"/>
      <c r="PES326" s="13"/>
      <c r="PET326" s="35"/>
      <c r="PEU326" s="35"/>
      <c r="PEV326" s="15"/>
      <c r="PEX326" s="13"/>
      <c r="PEY326" s="35"/>
      <c r="PEZ326" s="35"/>
      <c r="PFA326" s="15"/>
      <c r="PFC326" s="13"/>
      <c r="PFD326" s="35"/>
      <c r="PFE326" s="35"/>
      <c r="PFF326" s="15"/>
      <c r="PFH326" s="13"/>
      <c r="PFI326" s="35"/>
      <c r="PFJ326" s="35"/>
      <c r="PFK326" s="15"/>
      <c r="PFM326" s="13"/>
      <c r="PFN326" s="35"/>
      <c r="PFO326" s="35"/>
      <c r="PFP326" s="15"/>
      <c r="PFR326" s="13"/>
      <c r="PFS326" s="35"/>
      <c r="PFT326" s="35"/>
      <c r="PFU326" s="15"/>
      <c r="PFW326" s="13"/>
      <c r="PFX326" s="35"/>
      <c r="PFY326" s="35"/>
      <c r="PFZ326" s="15"/>
      <c r="PGB326" s="13"/>
      <c r="PGC326" s="35"/>
      <c r="PGD326" s="35"/>
      <c r="PGE326" s="15"/>
      <c r="PGG326" s="13"/>
      <c r="PGH326" s="35"/>
      <c r="PGI326" s="35"/>
      <c r="PGJ326" s="15"/>
      <c r="PGL326" s="13"/>
      <c r="PGM326" s="35"/>
      <c r="PGN326" s="35"/>
      <c r="PGO326" s="15"/>
      <c r="PGQ326" s="13"/>
      <c r="PGR326" s="35"/>
      <c r="PGS326" s="35"/>
      <c r="PGT326" s="15"/>
      <c r="PGV326" s="13"/>
      <c r="PGW326" s="35"/>
      <c r="PGX326" s="35"/>
      <c r="PGY326" s="15"/>
      <c r="PHA326" s="13"/>
      <c r="PHB326" s="35"/>
      <c r="PHC326" s="35"/>
      <c r="PHD326" s="15"/>
      <c r="PHF326" s="13"/>
      <c r="PHG326" s="35"/>
      <c r="PHH326" s="35"/>
      <c r="PHI326" s="15"/>
      <c r="PHK326" s="13"/>
      <c r="PHL326" s="35"/>
      <c r="PHM326" s="35"/>
      <c r="PHN326" s="15"/>
      <c r="PHP326" s="13"/>
      <c r="PHQ326" s="35"/>
      <c r="PHR326" s="35"/>
      <c r="PHS326" s="15"/>
      <c r="PHU326" s="13"/>
      <c r="PHV326" s="35"/>
      <c r="PHW326" s="35"/>
      <c r="PHX326" s="15"/>
      <c r="PHZ326" s="13"/>
      <c r="PIA326" s="35"/>
      <c r="PIB326" s="35"/>
      <c r="PIC326" s="15"/>
      <c r="PIE326" s="13"/>
      <c r="PIF326" s="35"/>
      <c r="PIG326" s="35"/>
      <c r="PIH326" s="15"/>
      <c r="PIJ326" s="13"/>
      <c r="PIK326" s="35"/>
      <c r="PIL326" s="35"/>
      <c r="PIM326" s="15"/>
      <c r="PIO326" s="13"/>
      <c r="PIP326" s="35"/>
      <c r="PIQ326" s="35"/>
      <c r="PIR326" s="15"/>
      <c r="PIT326" s="13"/>
      <c r="PIU326" s="35"/>
      <c r="PIV326" s="35"/>
      <c r="PIW326" s="15"/>
      <c r="PIY326" s="13"/>
      <c r="PIZ326" s="35"/>
      <c r="PJA326" s="35"/>
      <c r="PJB326" s="15"/>
      <c r="PJD326" s="13"/>
      <c r="PJE326" s="35"/>
      <c r="PJF326" s="35"/>
      <c r="PJG326" s="15"/>
      <c r="PJI326" s="13"/>
      <c r="PJJ326" s="35"/>
      <c r="PJK326" s="35"/>
      <c r="PJL326" s="15"/>
      <c r="PJN326" s="13"/>
      <c r="PJO326" s="35"/>
      <c r="PJP326" s="35"/>
      <c r="PJQ326" s="15"/>
      <c r="PJS326" s="13"/>
      <c r="PJT326" s="35"/>
      <c r="PJU326" s="35"/>
      <c r="PJV326" s="15"/>
      <c r="PJX326" s="13"/>
      <c r="PJY326" s="35"/>
      <c r="PJZ326" s="35"/>
      <c r="PKA326" s="15"/>
      <c r="PKC326" s="13"/>
      <c r="PKD326" s="35"/>
      <c r="PKE326" s="35"/>
      <c r="PKF326" s="15"/>
      <c r="PKH326" s="13"/>
      <c r="PKI326" s="35"/>
      <c r="PKJ326" s="35"/>
      <c r="PKK326" s="15"/>
      <c r="PKM326" s="13"/>
      <c r="PKN326" s="35"/>
      <c r="PKO326" s="35"/>
      <c r="PKP326" s="15"/>
      <c r="PKR326" s="13"/>
      <c r="PKS326" s="35"/>
      <c r="PKT326" s="35"/>
      <c r="PKU326" s="15"/>
      <c r="PKW326" s="13"/>
      <c r="PKX326" s="35"/>
      <c r="PKY326" s="35"/>
      <c r="PKZ326" s="15"/>
      <c r="PLB326" s="13"/>
      <c r="PLC326" s="35"/>
      <c r="PLD326" s="35"/>
      <c r="PLE326" s="15"/>
      <c r="PLG326" s="13"/>
      <c r="PLH326" s="35"/>
      <c r="PLI326" s="35"/>
      <c r="PLJ326" s="15"/>
      <c r="PLL326" s="13"/>
      <c r="PLM326" s="35"/>
      <c r="PLN326" s="35"/>
      <c r="PLO326" s="15"/>
      <c r="PLQ326" s="13"/>
      <c r="PLR326" s="35"/>
      <c r="PLS326" s="35"/>
      <c r="PLT326" s="15"/>
      <c r="PLV326" s="13"/>
      <c r="PLW326" s="35"/>
      <c r="PLX326" s="35"/>
      <c r="PLY326" s="15"/>
      <c r="PMA326" s="13"/>
      <c r="PMB326" s="35"/>
      <c r="PMC326" s="35"/>
      <c r="PMD326" s="15"/>
      <c r="PMF326" s="13"/>
      <c r="PMG326" s="35"/>
      <c r="PMH326" s="35"/>
      <c r="PMI326" s="15"/>
      <c r="PMK326" s="13"/>
      <c r="PML326" s="35"/>
      <c r="PMM326" s="35"/>
      <c r="PMN326" s="15"/>
      <c r="PMP326" s="13"/>
      <c r="PMQ326" s="35"/>
      <c r="PMR326" s="35"/>
      <c r="PMS326" s="15"/>
      <c r="PMU326" s="13"/>
      <c r="PMV326" s="35"/>
      <c r="PMW326" s="35"/>
      <c r="PMX326" s="15"/>
      <c r="PMZ326" s="13"/>
      <c r="PNA326" s="35"/>
      <c r="PNB326" s="35"/>
      <c r="PNC326" s="15"/>
      <c r="PNE326" s="13"/>
      <c r="PNF326" s="35"/>
      <c r="PNG326" s="35"/>
      <c r="PNH326" s="15"/>
      <c r="PNJ326" s="13"/>
      <c r="PNK326" s="35"/>
      <c r="PNL326" s="35"/>
      <c r="PNM326" s="15"/>
      <c r="PNO326" s="13"/>
      <c r="PNP326" s="35"/>
      <c r="PNQ326" s="35"/>
      <c r="PNR326" s="15"/>
      <c r="PNT326" s="13"/>
      <c r="PNU326" s="35"/>
      <c r="PNV326" s="35"/>
      <c r="PNW326" s="15"/>
      <c r="PNY326" s="13"/>
      <c r="PNZ326" s="35"/>
      <c r="POA326" s="35"/>
      <c r="POB326" s="15"/>
      <c r="POD326" s="13"/>
      <c r="POE326" s="35"/>
      <c r="POF326" s="35"/>
      <c r="POG326" s="15"/>
      <c r="POI326" s="13"/>
      <c r="POJ326" s="35"/>
      <c r="POK326" s="35"/>
      <c r="POL326" s="15"/>
      <c r="PON326" s="13"/>
      <c r="POO326" s="35"/>
      <c r="POP326" s="35"/>
      <c r="POQ326" s="15"/>
      <c r="POS326" s="13"/>
      <c r="POT326" s="35"/>
      <c r="POU326" s="35"/>
      <c r="POV326" s="15"/>
      <c r="POX326" s="13"/>
      <c r="POY326" s="35"/>
      <c r="POZ326" s="35"/>
      <c r="PPA326" s="15"/>
      <c r="PPC326" s="13"/>
      <c r="PPD326" s="35"/>
      <c r="PPE326" s="35"/>
      <c r="PPF326" s="15"/>
      <c r="PPH326" s="13"/>
      <c r="PPI326" s="35"/>
      <c r="PPJ326" s="35"/>
      <c r="PPK326" s="15"/>
      <c r="PPM326" s="13"/>
      <c r="PPN326" s="35"/>
      <c r="PPO326" s="35"/>
      <c r="PPP326" s="15"/>
      <c r="PPR326" s="13"/>
      <c r="PPS326" s="35"/>
      <c r="PPT326" s="35"/>
      <c r="PPU326" s="15"/>
      <c r="PPW326" s="13"/>
      <c r="PPX326" s="35"/>
      <c r="PPY326" s="35"/>
      <c r="PPZ326" s="15"/>
      <c r="PQB326" s="13"/>
      <c r="PQC326" s="35"/>
      <c r="PQD326" s="35"/>
      <c r="PQE326" s="15"/>
      <c r="PQG326" s="13"/>
      <c r="PQH326" s="35"/>
      <c r="PQI326" s="35"/>
      <c r="PQJ326" s="15"/>
      <c r="PQL326" s="13"/>
      <c r="PQM326" s="35"/>
      <c r="PQN326" s="35"/>
      <c r="PQO326" s="15"/>
      <c r="PQQ326" s="13"/>
      <c r="PQR326" s="35"/>
      <c r="PQS326" s="35"/>
      <c r="PQT326" s="15"/>
      <c r="PQV326" s="13"/>
      <c r="PQW326" s="35"/>
      <c r="PQX326" s="35"/>
      <c r="PQY326" s="15"/>
      <c r="PRA326" s="13"/>
      <c r="PRB326" s="35"/>
      <c r="PRC326" s="35"/>
      <c r="PRD326" s="15"/>
      <c r="PRF326" s="13"/>
      <c r="PRG326" s="35"/>
      <c r="PRH326" s="35"/>
      <c r="PRI326" s="15"/>
      <c r="PRK326" s="13"/>
      <c r="PRL326" s="35"/>
      <c r="PRM326" s="35"/>
      <c r="PRN326" s="15"/>
      <c r="PRP326" s="13"/>
      <c r="PRQ326" s="35"/>
      <c r="PRR326" s="35"/>
      <c r="PRS326" s="15"/>
      <c r="PRU326" s="13"/>
      <c r="PRV326" s="35"/>
      <c r="PRW326" s="35"/>
      <c r="PRX326" s="15"/>
      <c r="PRZ326" s="13"/>
      <c r="PSA326" s="35"/>
      <c r="PSB326" s="35"/>
      <c r="PSC326" s="15"/>
      <c r="PSE326" s="13"/>
      <c r="PSF326" s="35"/>
      <c r="PSG326" s="35"/>
      <c r="PSH326" s="15"/>
      <c r="PSJ326" s="13"/>
      <c r="PSK326" s="35"/>
      <c r="PSL326" s="35"/>
      <c r="PSM326" s="15"/>
      <c r="PSO326" s="13"/>
      <c r="PSP326" s="35"/>
      <c r="PSQ326" s="35"/>
      <c r="PSR326" s="15"/>
      <c r="PST326" s="13"/>
      <c r="PSU326" s="35"/>
      <c r="PSV326" s="35"/>
      <c r="PSW326" s="15"/>
      <c r="PSY326" s="13"/>
      <c r="PSZ326" s="35"/>
      <c r="PTA326" s="35"/>
      <c r="PTB326" s="15"/>
      <c r="PTD326" s="13"/>
      <c r="PTE326" s="35"/>
      <c r="PTF326" s="35"/>
      <c r="PTG326" s="15"/>
      <c r="PTI326" s="13"/>
      <c r="PTJ326" s="35"/>
      <c r="PTK326" s="35"/>
      <c r="PTL326" s="15"/>
      <c r="PTN326" s="13"/>
      <c r="PTO326" s="35"/>
      <c r="PTP326" s="35"/>
      <c r="PTQ326" s="15"/>
      <c r="PTS326" s="13"/>
      <c r="PTT326" s="35"/>
      <c r="PTU326" s="35"/>
      <c r="PTV326" s="15"/>
      <c r="PTX326" s="13"/>
      <c r="PTY326" s="35"/>
      <c r="PTZ326" s="35"/>
      <c r="PUA326" s="15"/>
      <c r="PUC326" s="13"/>
      <c r="PUD326" s="35"/>
      <c r="PUE326" s="35"/>
      <c r="PUF326" s="15"/>
      <c r="PUH326" s="13"/>
      <c r="PUI326" s="35"/>
      <c r="PUJ326" s="35"/>
      <c r="PUK326" s="15"/>
      <c r="PUM326" s="13"/>
      <c r="PUN326" s="35"/>
      <c r="PUO326" s="35"/>
      <c r="PUP326" s="15"/>
      <c r="PUR326" s="13"/>
      <c r="PUS326" s="35"/>
      <c r="PUT326" s="35"/>
      <c r="PUU326" s="15"/>
      <c r="PUW326" s="13"/>
      <c r="PUX326" s="35"/>
      <c r="PUY326" s="35"/>
      <c r="PUZ326" s="15"/>
      <c r="PVB326" s="13"/>
      <c r="PVC326" s="35"/>
      <c r="PVD326" s="35"/>
      <c r="PVE326" s="15"/>
      <c r="PVG326" s="13"/>
      <c r="PVH326" s="35"/>
      <c r="PVI326" s="35"/>
      <c r="PVJ326" s="15"/>
      <c r="PVL326" s="13"/>
      <c r="PVM326" s="35"/>
      <c r="PVN326" s="35"/>
      <c r="PVO326" s="15"/>
      <c r="PVQ326" s="13"/>
      <c r="PVR326" s="35"/>
      <c r="PVS326" s="35"/>
      <c r="PVT326" s="15"/>
      <c r="PVV326" s="13"/>
      <c r="PVW326" s="35"/>
      <c r="PVX326" s="35"/>
      <c r="PVY326" s="15"/>
      <c r="PWA326" s="13"/>
      <c r="PWB326" s="35"/>
      <c r="PWC326" s="35"/>
      <c r="PWD326" s="15"/>
      <c r="PWF326" s="13"/>
      <c r="PWG326" s="35"/>
      <c r="PWH326" s="35"/>
      <c r="PWI326" s="15"/>
      <c r="PWK326" s="13"/>
      <c r="PWL326" s="35"/>
      <c r="PWM326" s="35"/>
      <c r="PWN326" s="15"/>
      <c r="PWP326" s="13"/>
      <c r="PWQ326" s="35"/>
      <c r="PWR326" s="35"/>
      <c r="PWS326" s="15"/>
      <c r="PWU326" s="13"/>
      <c r="PWV326" s="35"/>
      <c r="PWW326" s="35"/>
      <c r="PWX326" s="15"/>
      <c r="PWZ326" s="13"/>
      <c r="PXA326" s="35"/>
      <c r="PXB326" s="35"/>
      <c r="PXC326" s="15"/>
      <c r="PXE326" s="13"/>
      <c r="PXF326" s="35"/>
      <c r="PXG326" s="35"/>
      <c r="PXH326" s="15"/>
      <c r="PXJ326" s="13"/>
      <c r="PXK326" s="35"/>
      <c r="PXL326" s="35"/>
      <c r="PXM326" s="15"/>
      <c r="PXO326" s="13"/>
      <c r="PXP326" s="35"/>
      <c r="PXQ326" s="35"/>
      <c r="PXR326" s="15"/>
      <c r="PXT326" s="13"/>
      <c r="PXU326" s="35"/>
      <c r="PXV326" s="35"/>
      <c r="PXW326" s="15"/>
      <c r="PXY326" s="13"/>
      <c r="PXZ326" s="35"/>
      <c r="PYA326" s="35"/>
      <c r="PYB326" s="15"/>
      <c r="PYD326" s="13"/>
      <c r="PYE326" s="35"/>
      <c r="PYF326" s="35"/>
      <c r="PYG326" s="15"/>
      <c r="PYI326" s="13"/>
      <c r="PYJ326" s="35"/>
      <c r="PYK326" s="35"/>
      <c r="PYL326" s="15"/>
      <c r="PYN326" s="13"/>
      <c r="PYO326" s="35"/>
      <c r="PYP326" s="35"/>
      <c r="PYQ326" s="15"/>
      <c r="PYS326" s="13"/>
      <c r="PYT326" s="35"/>
      <c r="PYU326" s="35"/>
      <c r="PYV326" s="15"/>
      <c r="PYX326" s="13"/>
      <c r="PYY326" s="35"/>
      <c r="PYZ326" s="35"/>
      <c r="PZA326" s="15"/>
      <c r="PZC326" s="13"/>
      <c r="PZD326" s="35"/>
      <c r="PZE326" s="35"/>
      <c r="PZF326" s="15"/>
      <c r="PZH326" s="13"/>
      <c r="PZI326" s="35"/>
      <c r="PZJ326" s="35"/>
      <c r="PZK326" s="15"/>
      <c r="PZM326" s="13"/>
      <c r="PZN326" s="35"/>
      <c r="PZO326" s="35"/>
      <c r="PZP326" s="15"/>
      <c r="PZR326" s="13"/>
      <c r="PZS326" s="35"/>
      <c r="PZT326" s="35"/>
      <c r="PZU326" s="15"/>
      <c r="PZW326" s="13"/>
      <c r="PZX326" s="35"/>
      <c r="PZY326" s="35"/>
      <c r="PZZ326" s="15"/>
      <c r="QAB326" s="13"/>
      <c r="QAC326" s="35"/>
      <c r="QAD326" s="35"/>
      <c r="QAE326" s="15"/>
      <c r="QAG326" s="13"/>
      <c r="QAH326" s="35"/>
      <c r="QAI326" s="35"/>
      <c r="QAJ326" s="15"/>
      <c r="QAL326" s="13"/>
      <c r="QAM326" s="35"/>
      <c r="QAN326" s="35"/>
      <c r="QAO326" s="15"/>
      <c r="QAQ326" s="13"/>
      <c r="QAR326" s="35"/>
      <c r="QAS326" s="35"/>
      <c r="QAT326" s="15"/>
      <c r="QAV326" s="13"/>
      <c r="QAW326" s="35"/>
      <c r="QAX326" s="35"/>
      <c r="QAY326" s="15"/>
      <c r="QBA326" s="13"/>
      <c r="QBB326" s="35"/>
      <c r="QBC326" s="35"/>
      <c r="QBD326" s="15"/>
      <c r="QBF326" s="13"/>
      <c r="QBG326" s="35"/>
      <c r="QBH326" s="35"/>
      <c r="QBI326" s="15"/>
      <c r="QBK326" s="13"/>
      <c r="QBL326" s="35"/>
      <c r="QBM326" s="35"/>
      <c r="QBN326" s="15"/>
      <c r="QBP326" s="13"/>
      <c r="QBQ326" s="35"/>
      <c r="QBR326" s="35"/>
      <c r="QBS326" s="15"/>
      <c r="QBU326" s="13"/>
      <c r="QBV326" s="35"/>
      <c r="QBW326" s="35"/>
      <c r="QBX326" s="15"/>
      <c r="QBZ326" s="13"/>
      <c r="QCA326" s="35"/>
      <c r="QCB326" s="35"/>
      <c r="QCC326" s="15"/>
      <c r="QCE326" s="13"/>
      <c r="QCF326" s="35"/>
      <c r="QCG326" s="35"/>
      <c r="QCH326" s="15"/>
      <c r="QCJ326" s="13"/>
      <c r="QCK326" s="35"/>
      <c r="QCL326" s="35"/>
      <c r="QCM326" s="15"/>
      <c r="QCO326" s="13"/>
      <c r="QCP326" s="35"/>
      <c r="QCQ326" s="35"/>
      <c r="QCR326" s="15"/>
      <c r="QCT326" s="13"/>
      <c r="QCU326" s="35"/>
      <c r="QCV326" s="35"/>
      <c r="QCW326" s="15"/>
      <c r="QCY326" s="13"/>
      <c r="QCZ326" s="35"/>
      <c r="QDA326" s="35"/>
      <c r="QDB326" s="15"/>
      <c r="QDD326" s="13"/>
      <c r="QDE326" s="35"/>
      <c r="QDF326" s="35"/>
      <c r="QDG326" s="15"/>
      <c r="QDI326" s="13"/>
      <c r="QDJ326" s="35"/>
      <c r="QDK326" s="35"/>
      <c r="QDL326" s="15"/>
      <c r="QDN326" s="13"/>
      <c r="QDO326" s="35"/>
      <c r="QDP326" s="35"/>
      <c r="QDQ326" s="15"/>
      <c r="QDS326" s="13"/>
      <c r="QDT326" s="35"/>
      <c r="QDU326" s="35"/>
      <c r="QDV326" s="15"/>
      <c r="QDX326" s="13"/>
      <c r="QDY326" s="35"/>
      <c r="QDZ326" s="35"/>
      <c r="QEA326" s="15"/>
      <c r="QEC326" s="13"/>
      <c r="QED326" s="35"/>
      <c r="QEE326" s="35"/>
      <c r="QEF326" s="15"/>
      <c r="QEH326" s="13"/>
      <c r="QEI326" s="35"/>
      <c r="QEJ326" s="35"/>
      <c r="QEK326" s="15"/>
      <c r="QEM326" s="13"/>
      <c r="QEN326" s="35"/>
      <c r="QEO326" s="35"/>
      <c r="QEP326" s="15"/>
      <c r="QER326" s="13"/>
      <c r="QES326" s="35"/>
      <c r="QET326" s="35"/>
      <c r="QEU326" s="15"/>
      <c r="QEW326" s="13"/>
      <c r="QEX326" s="35"/>
      <c r="QEY326" s="35"/>
      <c r="QEZ326" s="15"/>
      <c r="QFB326" s="13"/>
      <c r="QFC326" s="35"/>
      <c r="QFD326" s="35"/>
      <c r="QFE326" s="15"/>
      <c r="QFG326" s="13"/>
      <c r="QFH326" s="35"/>
      <c r="QFI326" s="35"/>
      <c r="QFJ326" s="15"/>
      <c r="QFL326" s="13"/>
      <c r="QFM326" s="35"/>
      <c r="QFN326" s="35"/>
      <c r="QFO326" s="15"/>
      <c r="QFQ326" s="13"/>
      <c r="QFR326" s="35"/>
      <c r="QFS326" s="35"/>
      <c r="QFT326" s="15"/>
      <c r="QFV326" s="13"/>
      <c r="QFW326" s="35"/>
      <c r="QFX326" s="35"/>
      <c r="QFY326" s="15"/>
      <c r="QGA326" s="13"/>
      <c r="QGB326" s="35"/>
      <c r="QGC326" s="35"/>
      <c r="QGD326" s="15"/>
      <c r="QGF326" s="13"/>
      <c r="QGG326" s="35"/>
      <c r="QGH326" s="35"/>
      <c r="QGI326" s="15"/>
      <c r="QGK326" s="13"/>
      <c r="QGL326" s="35"/>
      <c r="QGM326" s="35"/>
      <c r="QGN326" s="15"/>
      <c r="QGP326" s="13"/>
      <c r="QGQ326" s="35"/>
      <c r="QGR326" s="35"/>
      <c r="QGS326" s="15"/>
      <c r="QGU326" s="13"/>
      <c r="QGV326" s="35"/>
      <c r="QGW326" s="35"/>
      <c r="QGX326" s="15"/>
      <c r="QGZ326" s="13"/>
      <c r="QHA326" s="35"/>
      <c r="QHB326" s="35"/>
      <c r="QHC326" s="15"/>
      <c r="QHE326" s="13"/>
      <c r="QHF326" s="35"/>
      <c r="QHG326" s="35"/>
      <c r="QHH326" s="15"/>
      <c r="QHJ326" s="13"/>
      <c r="QHK326" s="35"/>
      <c r="QHL326" s="35"/>
      <c r="QHM326" s="15"/>
      <c r="QHO326" s="13"/>
      <c r="QHP326" s="35"/>
      <c r="QHQ326" s="35"/>
      <c r="QHR326" s="15"/>
      <c r="QHT326" s="13"/>
      <c r="QHU326" s="35"/>
      <c r="QHV326" s="35"/>
      <c r="QHW326" s="15"/>
      <c r="QHY326" s="13"/>
      <c r="QHZ326" s="35"/>
      <c r="QIA326" s="35"/>
      <c r="QIB326" s="15"/>
      <c r="QID326" s="13"/>
      <c r="QIE326" s="35"/>
      <c r="QIF326" s="35"/>
      <c r="QIG326" s="15"/>
      <c r="QII326" s="13"/>
      <c r="QIJ326" s="35"/>
      <c r="QIK326" s="35"/>
      <c r="QIL326" s="15"/>
      <c r="QIN326" s="13"/>
      <c r="QIO326" s="35"/>
      <c r="QIP326" s="35"/>
      <c r="QIQ326" s="15"/>
      <c r="QIS326" s="13"/>
      <c r="QIT326" s="35"/>
      <c r="QIU326" s="35"/>
      <c r="QIV326" s="15"/>
      <c r="QIX326" s="13"/>
      <c r="QIY326" s="35"/>
      <c r="QIZ326" s="35"/>
      <c r="QJA326" s="15"/>
      <c r="QJC326" s="13"/>
      <c r="QJD326" s="35"/>
      <c r="QJE326" s="35"/>
      <c r="QJF326" s="15"/>
      <c r="QJH326" s="13"/>
      <c r="QJI326" s="35"/>
      <c r="QJJ326" s="35"/>
      <c r="QJK326" s="15"/>
      <c r="QJM326" s="13"/>
      <c r="QJN326" s="35"/>
      <c r="QJO326" s="35"/>
      <c r="QJP326" s="15"/>
      <c r="QJR326" s="13"/>
      <c r="QJS326" s="35"/>
      <c r="QJT326" s="35"/>
      <c r="QJU326" s="15"/>
      <c r="QJW326" s="13"/>
      <c r="QJX326" s="35"/>
      <c r="QJY326" s="35"/>
      <c r="QJZ326" s="15"/>
      <c r="QKB326" s="13"/>
      <c r="QKC326" s="35"/>
      <c r="QKD326" s="35"/>
      <c r="QKE326" s="15"/>
      <c r="QKG326" s="13"/>
      <c r="QKH326" s="35"/>
      <c r="QKI326" s="35"/>
      <c r="QKJ326" s="15"/>
      <c r="QKL326" s="13"/>
      <c r="QKM326" s="35"/>
      <c r="QKN326" s="35"/>
      <c r="QKO326" s="15"/>
      <c r="QKQ326" s="13"/>
      <c r="QKR326" s="35"/>
      <c r="QKS326" s="35"/>
      <c r="QKT326" s="15"/>
      <c r="QKV326" s="13"/>
      <c r="QKW326" s="35"/>
      <c r="QKX326" s="35"/>
      <c r="QKY326" s="15"/>
      <c r="QLA326" s="13"/>
      <c r="QLB326" s="35"/>
      <c r="QLC326" s="35"/>
      <c r="QLD326" s="15"/>
      <c r="QLF326" s="13"/>
      <c r="QLG326" s="35"/>
      <c r="QLH326" s="35"/>
      <c r="QLI326" s="15"/>
      <c r="QLK326" s="13"/>
      <c r="QLL326" s="35"/>
      <c r="QLM326" s="35"/>
      <c r="QLN326" s="15"/>
      <c r="QLP326" s="13"/>
      <c r="QLQ326" s="35"/>
      <c r="QLR326" s="35"/>
      <c r="QLS326" s="15"/>
      <c r="QLU326" s="13"/>
      <c r="QLV326" s="35"/>
      <c r="QLW326" s="35"/>
      <c r="QLX326" s="15"/>
      <c r="QLZ326" s="13"/>
      <c r="QMA326" s="35"/>
      <c r="QMB326" s="35"/>
      <c r="QMC326" s="15"/>
      <c r="QME326" s="13"/>
      <c r="QMF326" s="35"/>
      <c r="QMG326" s="35"/>
      <c r="QMH326" s="15"/>
      <c r="QMJ326" s="13"/>
      <c r="QMK326" s="35"/>
      <c r="QML326" s="35"/>
      <c r="QMM326" s="15"/>
      <c r="QMO326" s="13"/>
      <c r="QMP326" s="35"/>
      <c r="QMQ326" s="35"/>
      <c r="QMR326" s="15"/>
      <c r="QMT326" s="13"/>
      <c r="QMU326" s="35"/>
      <c r="QMV326" s="35"/>
      <c r="QMW326" s="15"/>
      <c r="QMY326" s="13"/>
      <c r="QMZ326" s="35"/>
      <c r="QNA326" s="35"/>
      <c r="QNB326" s="15"/>
      <c r="QND326" s="13"/>
      <c r="QNE326" s="35"/>
      <c r="QNF326" s="35"/>
      <c r="QNG326" s="15"/>
      <c r="QNI326" s="13"/>
      <c r="QNJ326" s="35"/>
      <c r="QNK326" s="35"/>
      <c r="QNL326" s="15"/>
      <c r="QNN326" s="13"/>
      <c r="QNO326" s="35"/>
      <c r="QNP326" s="35"/>
      <c r="QNQ326" s="15"/>
      <c r="QNS326" s="13"/>
      <c r="QNT326" s="35"/>
      <c r="QNU326" s="35"/>
      <c r="QNV326" s="15"/>
      <c r="QNX326" s="13"/>
      <c r="QNY326" s="35"/>
      <c r="QNZ326" s="35"/>
      <c r="QOA326" s="15"/>
      <c r="QOC326" s="13"/>
      <c r="QOD326" s="35"/>
      <c r="QOE326" s="35"/>
      <c r="QOF326" s="15"/>
      <c r="QOH326" s="13"/>
      <c r="QOI326" s="35"/>
      <c r="QOJ326" s="35"/>
      <c r="QOK326" s="15"/>
      <c r="QOM326" s="13"/>
      <c r="QON326" s="35"/>
      <c r="QOO326" s="35"/>
      <c r="QOP326" s="15"/>
      <c r="QOR326" s="13"/>
      <c r="QOS326" s="35"/>
      <c r="QOT326" s="35"/>
      <c r="QOU326" s="15"/>
      <c r="QOW326" s="13"/>
      <c r="QOX326" s="35"/>
      <c r="QOY326" s="35"/>
      <c r="QOZ326" s="15"/>
      <c r="QPB326" s="13"/>
      <c r="QPC326" s="35"/>
      <c r="QPD326" s="35"/>
      <c r="QPE326" s="15"/>
      <c r="QPG326" s="13"/>
      <c r="QPH326" s="35"/>
      <c r="QPI326" s="35"/>
      <c r="QPJ326" s="15"/>
      <c r="QPL326" s="13"/>
      <c r="QPM326" s="35"/>
      <c r="QPN326" s="35"/>
      <c r="QPO326" s="15"/>
      <c r="QPQ326" s="13"/>
      <c r="QPR326" s="35"/>
      <c r="QPS326" s="35"/>
      <c r="QPT326" s="15"/>
      <c r="QPV326" s="13"/>
      <c r="QPW326" s="35"/>
      <c r="QPX326" s="35"/>
      <c r="QPY326" s="15"/>
      <c r="QQA326" s="13"/>
      <c r="QQB326" s="35"/>
      <c r="QQC326" s="35"/>
      <c r="QQD326" s="15"/>
      <c r="QQF326" s="13"/>
      <c r="QQG326" s="35"/>
      <c r="QQH326" s="35"/>
      <c r="QQI326" s="15"/>
      <c r="QQK326" s="13"/>
      <c r="QQL326" s="35"/>
      <c r="QQM326" s="35"/>
      <c r="QQN326" s="15"/>
      <c r="QQP326" s="13"/>
      <c r="QQQ326" s="35"/>
      <c r="QQR326" s="35"/>
      <c r="QQS326" s="15"/>
      <c r="QQU326" s="13"/>
      <c r="QQV326" s="35"/>
      <c r="QQW326" s="35"/>
      <c r="QQX326" s="15"/>
      <c r="QQZ326" s="13"/>
      <c r="QRA326" s="35"/>
      <c r="QRB326" s="35"/>
      <c r="QRC326" s="15"/>
      <c r="QRE326" s="13"/>
      <c r="QRF326" s="35"/>
      <c r="QRG326" s="35"/>
      <c r="QRH326" s="15"/>
      <c r="QRJ326" s="13"/>
      <c r="QRK326" s="35"/>
      <c r="QRL326" s="35"/>
      <c r="QRM326" s="15"/>
      <c r="QRO326" s="13"/>
      <c r="QRP326" s="35"/>
      <c r="QRQ326" s="35"/>
      <c r="QRR326" s="15"/>
      <c r="QRT326" s="13"/>
      <c r="QRU326" s="35"/>
      <c r="QRV326" s="35"/>
      <c r="QRW326" s="15"/>
      <c r="QRY326" s="13"/>
      <c r="QRZ326" s="35"/>
      <c r="QSA326" s="35"/>
      <c r="QSB326" s="15"/>
      <c r="QSD326" s="13"/>
      <c r="QSE326" s="35"/>
      <c r="QSF326" s="35"/>
      <c r="QSG326" s="15"/>
      <c r="QSI326" s="13"/>
      <c r="QSJ326" s="35"/>
      <c r="QSK326" s="35"/>
      <c r="QSL326" s="15"/>
      <c r="QSN326" s="13"/>
      <c r="QSO326" s="35"/>
      <c r="QSP326" s="35"/>
      <c r="QSQ326" s="15"/>
      <c r="QSS326" s="13"/>
      <c r="QST326" s="35"/>
      <c r="QSU326" s="35"/>
      <c r="QSV326" s="15"/>
      <c r="QSX326" s="13"/>
      <c r="QSY326" s="35"/>
      <c r="QSZ326" s="35"/>
      <c r="QTA326" s="15"/>
      <c r="QTC326" s="13"/>
      <c r="QTD326" s="35"/>
      <c r="QTE326" s="35"/>
      <c r="QTF326" s="15"/>
      <c r="QTH326" s="13"/>
      <c r="QTI326" s="35"/>
      <c r="QTJ326" s="35"/>
      <c r="QTK326" s="15"/>
      <c r="QTM326" s="13"/>
      <c r="QTN326" s="35"/>
      <c r="QTO326" s="35"/>
      <c r="QTP326" s="15"/>
      <c r="QTR326" s="13"/>
      <c r="QTS326" s="35"/>
      <c r="QTT326" s="35"/>
      <c r="QTU326" s="15"/>
      <c r="QTW326" s="13"/>
      <c r="QTX326" s="35"/>
      <c r="QTY326" s="35"/>
      <c r="QTZ326" s="15"/>
      <c r="QUB326" s="13"/>
      <c r="QUC326" s="35"/>
      <c r="QUD326" s="35"/>
      <c r="QUE326" s="15"/>
      <c r="QUG326" s="13"/>
      <c r="QUH326" s="35"/>
      <c r="QUI326" s="35"/>
      <c r="QUJ326" s="15"/>
      <c r="QUL326" s="13"/>
      <c r="QUM326" s="35"/>
      <c r="QUN326" s="35"/>
      <c r="QUO326" s="15"/>
      <c r="QUQ326" s="13"/>
      <c r="QUR326" s="35"/>
      <c r="QUS326" s="35"/>
      <c r="QUT326" s="15"/>
      <c r="QUV326" s="13"/>
      <c r="QUW326" s="35"/>
      <c r="QUX326" s="35"/>
      <c r="QUY326" s="15"/>
      <c r="QVA326" s="13"/>
      <c r="QVB326" s="35"/>
      <c r="QVC326" s="35"/>
      <c r="QVD326" s="15"/>
      <c r="QVF326" s="13"/>
      <c r="QVG326" s="35"/>
      <c r="QVH326" s="35"/>
      <c r="QVI326" s="15"/>
      <c r="QVK326" s="13"/>
      <c r="QVL326" s="35"/>
      <c r="QVM326" s="35"/>
      <c r="QVN326" s="15"/>
      <c r="QVP326" s="13"/>
      <c r="QVQ326" s="35"/>
      <c r="QVR326" s="35"/>
      <c r="QVS326" s="15"/>
      <c r="QVU326" s="13"/>
      <c r="QVV326" s="35"/>
      <c r="QVW326" s="35"/>
      <c r="QVX326" s="15"/>
      <c r="QVZ326" s="13"/>
      <c r="QWA326" s="35"/>
      <c r="QWB326" s="35"/>
      <c r="QWC326" s="15"/>
      <c r="QWE326" s="13"/>
      <c r="QWF326" s="35"/>
      <c r="QWG326" s="35"/>
      <c r="QWH326" s="15"/>
      <c r="QWJ326" s="13"/>
      <c r="QWK326" s="35"/>
      <c r="QWL326" s="35"/>
      <c r="QWM326" s="15"/>
      <c r="QWO326" s="13"/>
      <c r="QWP326" s="35"/>
      <c r="QWQ326" s="35"/>
      <c r="QWR326" s="15"/>
      <c r="QWT326" s="13"/>
      <c r="QWU326" s="35"/>
      <c r="QWV326" s="35"/>
      <c r="QWW326" s="15"/>
      <c r="QWY326" s="13"/>
      <c r="QWZ326" s="35"/>
      <c r="QXA326" s="35"/>
      <c r="QXB326" s="15"/>
      <c r="QXD326" s="13"/>
      <c r="QXE326" s="35"/>
      <c r="QXF326" s="35"/>
      <c r="QXG326" s="15"/>
      <c r="QXI326" s="13"/>
      <c r="QXJ326" s="35"/>
      <c r="QXK326" s="35"/>
      <c r="QXL326" s="15"/>
      <c r="QXN326" s="13"/>
      <c r="QXO326" s="35"/>
      <c r="QXP326" s="35"/>
      <c r="QXQ326" s="15"/>
      <c r="QXS326" s="13"/>
      <c r="QXT326" s="35"/>
      <c r="QXU326" s="35"/>
      <c r="QXV326" s="15"/>
      <c r="QXX326" s="13"/>
      <c r="QXY326" s="35"/>
      <c r="QXZ326" s="35"/>
      <c r="QYA326" s="15"/>
      <c r="QYC326" s="13"/>
      <c r="QYD326" s="35"/>
      <c r="QYE326" s="35"/>
      <c r="QYF326" s="15"/>
      <c r="QYH326" s="13"/>
      <c r="QYI326" s="35"/>
      <c r="QYJ326" s="35"/>
      <c r="QYK326" s="15"/>
      <c r="QYM326" s="13"/>
      <c r="QYN326" s="35"/>
      <c r="QYO326" s="35"/>
      <c r="QYP326" s="15"/>
      <c r="QYR326" s="13"/>
      <c r="QYS326" s="35"/>
      <c r="QYT326" s="35"/>
      <c r="QYU326" s="15"/>
      <c r="QYW326" s="13"/>
      <c r="QYX326" s="35"/>
      <c r="QYY326" s="35"/>
      <c r="QYZ326" s="15"/>
      <c r="QZB326" s="13"/>
      <c r="QZC326" s="35"/>
      <c r="QZD326" s="35"/>
      <c r="QZE326" s="15"/>
      <c r="QZG326" s="13"/>
      <c r="QZH326" s="35"/>
      <c r="QZI326" s="35"/>
      <c r="QZJ326" s="15"/>
      <c r="QZL326" s="13"/>
      <c r="QZM326" s="35"/>
      <c r="QZN326" s="35"/>
      <c r="QZO326" s="15"/>
      <c r="QZQ326" s="13"/>
      <c r="QZR326" s="35"/>
      <c r="QZS326" s="35"/>
      <c r="QZT326" s="15"/>
      <c r="QZV326" s="13"/>
      <c r="QZW326" s="35"/>
      <c r="QZX326" s="35"/>
      <c r="QZY326" s="15"/>
      <c r="RAA326" s="13"/>
      <c r="RAB326" s="35"/>
      <c r="RAC326" s="35"/>
      <c r="RAD326" s="15"/>
      <c r="RAF326" s="13"/>
      <c r="RAG326" s="35"/>
      <c r="RAH326" s="35"/>
      <c r="RAI326" s="15"/>
      <c r="RAK326" s="13"/>
      <c r="RAL326" s="35"/>
      <c r="RAM326" s="35"/>
      <c r="RAN326" s="15"/>
      <c r="RAP326" s="13"/>
      <c r="RAQ326" s="35"/>
      <c r="RAR326" s="35"/>
      <c r="RAS326" s="15"/>
      <c r="RAU326" s="13"/>
      <c r="RAV326" s="35"/>
      <c r="RAW326" s="35"/>
      <c r="RAX326" s="15"/>
      <c r="RAZ326" s="13"/>
      <c r="RBA326" s="35"/>
      <c r="RBB326" s="35"/>
      <c r="RBC326" s="15"/>
      <c r="RBE326" s="13"/>
      <c r="RBF326" s="35"/>
      <c r="RBG326" s="35"/>
      <c r="RBH326" s="15"/>
      <c r="RBJ326" s="13"/>
      <c r="RBK326" s="35"/>
      <c r="RBL326" s="35"/>
      <c r="RBM326" s="15"/>
      <c r="RBO326" s="13"/>
      <c r="RBP326" s="35"/>
      <c r="RBQ326" s="35"/>
      <c r="RBR326" s="15"/>
      <c r="RBT326" s="13"/>
      <c r="RBU326" s="35"/>
      <c r="RBV326" s="35"/>
      <c r="RBW326" s="15"/>
      <c r="RBY326" s="13"/>
      <c r="RBZ326" s="35"/>
      <c r="RCA326" s="35"/>
      <c r="RCB326" s="15"/>
      <c r="RCD326" s="13"/>
      <c r="RCE326" s="35"/>
      <c r="RCF326" s="35"/>
      <c r="RCG326" s="15"/>
      <c r="RCI326" s="13"/>
      <c r="RCJ326" s="35"/>
      <c r="RCK326" s="35"/>
      <c r="RCL326" s="15"/>
      <c r="RCN326" s="13"/>
      <c r="RCO326" s="35"/>
      <c r="RCP326" s="35"/>
      <c r="RCQ326" s="15"/>
      <c r="RCS326" s="13"/>
      <c r="RCT326" s="35"/>
      <c r="RCU326" s="35"/>
      <c r="RCV326" s="15"/>
      <c r="RCX326" s="13"/>
      <c r="RCY326" s="35"/>
      <c r="RCZ326" s="35"/>
      <c r="RDA326" s="15"/>
      <c r="RDC326" s="13"/>
      <c r="RDD326" s="35"/>
      <c r="RDE326" s="35"/>
      <c r="RDF326" s="15"/>
      <c r="RDH326" s="13"/>
      <c r="RDI326" s="35"/>
      <c r="RDJ326" s="35"/>
      <c r="RDK326" s="15"/>
      <c r="RDM326" s="13"/>
      <c r="RDN326" s="35"/>
      <c r="RDO326" s="35"/>
      <c r="RDP326" s="15"/>
      <c r="RDR326" s="13"/>
      <c r="RDS326" s="35"/>
      <c r="RDT326" s="35"/>
      <c r="RDU326" s="15"/>
      <c r="RDW326" s="13"/>
      <c r="RDX326" s="35"/>
      <c r="RDY326" s="35"/>
      <c r="RDZ326" s="15"/>
      <c r="REB326" s="13"/>
      <c r="REC326" s="35"/>
      <c r="RED326" s="35"/>
      <c r="REE326" s="15"/>
      <c r="REG326" s="13"/>
      <c r="REH326" s="35"/>
      <c r="REI326" s="35"/>
      <c r="REJ326" s="15"/>
      <c r="REL326" s="13"/>
      <c r="REM326" s="35"/>
      <c r="REN326" s="35"/>
      <c r="REO326" s="15"/>
      <c r="REQ326" s="13"/>
      <c r="RER326" s="35"/>
      <c r="RES326" s="35"/>
      <c r="RET326" s="15"/>
      <c r="REV326" s="13"/>
      <c r="REW326" s="35"/>
      <c r="REX326" s="35"/>
      <c r="REY326" s="15"/>
      <c r="RFA326" s="13"/>
      <c r="RFB326" s="35"/>
      <c r="RFC326" s="35"/>
      <c r="RFD326" s="15"/>
      <c r="RFF326" s="13"/>
      <c r="RFG326" s="35"/>
      <c r="RFH326" s="35"/>
      <c r="RFI326" s="15"/>
      <c r="RFK326" s="13"/>
      <c r="RFL326" s="35"/>
      <c r="RFM326" s="35"/>
      <c r="RFN326" s="15"/>
      <c r="RFP326" s="13"/>
      <c r="RFQ326" s="35"/>
      <c r="RFR326" s="35"/>
      <c r="RFS326" s="15"/>
      <c r="RFU326" s="13"/>
      <c r="RFV326" s="35"/>
      <c r="RFW326" s="35"/>
      <c r="RFX326" s="15"/>
      <c r="RFZ326" s="13"/>
      <c r="RGA326" s="35"/>
      <c r="RGB326" s="35"/>
      <c r="RGC326" s="15"/>
      <c r="RGE326" s="13"/>
      <c r="RGF326" s="35"/>
      <c r="RGG326" s="35"/>
      <c r="RGH326" s="15"/>
      <c r="RGJ326" s="13"/>
      <c r="RGK326" s="35"/>
      <c r="RGL326" s="35"/>
      <c r="RGM326" s="15"/>
      <c r="RGO326" s="13"/>
      <c r="RGP326" s="35"/>
      <c r="RGQ326" s="35"/>
      <c r="RGR326" s="15"/>
      <c r="RGT326" s="13"/>
      <c r="RGU326" s="35"/>
      <c r="RGV326" s="35"/>
      <c r="RGW326" s="15"/>
      <c r="RGY326" s="13"/>
      <c r="RGZ326" s="35"/>
      <c r="RHA326" s="35"/>
      <c r="RHB326" s="15"/>
      <c r="RHD326" s="13"/>
      <c r="RHE326" s="35"/>
      <c r="RHF326" s="35"/>
      <c r="RHG326" s="15"/>
      <c r="RHI326" s="13"/>
      <c r="RHJ326" s="35"/>
      <c r="RHK326" s="35"/>
      <c r="RHL326" s="15"/>
      <c r="RHN326" s="13"/>
      <c r="RHO326" s="35"/>
      <c r="RHP326" s="35"/>
      <c r="RHQ326" s="15"/>
      <c r="RHS326" s="13"/>
      <c r="RHT326" s="35"/>
      <c r="RHU326" s="35"/>
      <c r="RHV326" s="15"/>
      <c r="RHX326" s="13"/>
      <c r="RHY326" s="35"/>
      <c r="RHZ326" s="35"/>
      <c r="RIA326" s="15"/>
      <c r="RIC326" s="13"/>
      <c r="RID326" s="35"/>
      <c r="RIE326" s="35"/>
      <c r="RIF326" s="15"/>
      <c r="RIH326" s="13"/>
      <c r="RII326" s="35"/>
      <c r="RIJ326" s="35"/>
      <c r="RIK326" s="15"/>
      <c r="RIM326" s="13"/>
      <c r="RIN326" s="35"/>
      <c r="RIO326" s="35"/>
      <c r="RIP326" s="15"/>
      <c r="RIR326" s="13"/>
      <c r="RIS326" s="35"/>
      <c r="RIT326" s="35"/>
      <c r="RIU326" s="15"/>
      <c r="RIW326" s="13"/>
      <c r="RIX326" s="35"/>
      <c r="RIY326" s="35"/>
      <c r="RIZ326" s="15"/>
      <c r="RJB326" s="13"/>
      <c r="RJC326" s="35"/>
      <c r="RJD326" s="35"/>
      <c r="RJE326" s="15"/>
      <c r="RJG326" s="13"/>
      <c r="RJH326" s="35"/>
      <c r="RJI326" s="35"/>
      <c r="RJJ326" s="15"/>
      <c r="RJL326" s="13"/>
      <c r="RJM326" s="35"/>
      <c r="RJN326" s="35"/>
      <c r="RJO326" s="15"/>
      <c r="RJQ326" s="13"/>
      <c r="RJR326" s="35"/>
      <c r="RJS326" s="35"/>
      <c r="RJT326" s="15"/>
      <c r="RJV326" s="13"/>
      <c r="RJW326" s="35"/>
      <c r="RJX326" s="35"/>
      <c r="RJY326" s="15"/>
      <c r="RKA326" s="13"/>
      <c r="RKB326" s="35"/>
      <c r="RKC326" s="35"/>
      <c r="RKD326" s="15"/>
      <c r="RKF326" s="13"/>
      <c r="RKG326" s="35"/>
      <c r="RKH326" s="35"/>
      <c r="RKI326" s="15"/>
      <c r="RKK326" s="13"/>
      <c r="RKL326" s="35"/>
      <c r="RKM326" s="35"/>
      <c r="RKN326" s="15"/>
      <c r="RKP326" s="13"/>
      <c r="RKQ326" s="35"/>
      <c r="RKR326" s="35"/>
      <c r="RKS326" s="15"/>
      <c r="RKU326" s="13"/>
      <c r="RKV326" s="35"/>
      <c r="RKW326" s="35"/>
      <c r="RKX326" s="15"/>
      <c r="RKZ326" s="13"/>
      <c r="RLA326" s="35"/>
      <c r="RLB326" s="35"/>
      <c r="RLC326" s="15"/>
      <c r="RLE326" s="13"/>
      <c r="RLF326" s="35"/>
      <c r="RLG326" s="35"/>
      <c r="RLH326" s="15"/>
      <c r="RLJ326" s="13"/>
      <c r="RLK326" s="35"/>
      <c r="RLL326" s="35"/>
      <c r="RLM326" s="15"/>
      <c r="RLO326" s="13"/>
      <c r="RLP326" s="35"/>
      <c r="RLQ326" s="35"/>
      <c r="RLR326" s="15"/>
      <c r="RLT326" s="13"/>
      <c r="RLU326" s="35"/>
      <c r="RLV326" s="35"/>
      <c r="RLW326" s="15"/>
      <c r="RLY326" s="13"/>
      <c r="RLZ326" s="35"/>
      <c r="RMA326" s="35"/>
      <c r="RMB326" s="15"/>
      <c r="RMD326" s="13"/>
      <c r="RME326" s="35"/>
      <c r="RMF326" s="35"/>
      <c r="RMG326" s="15"/>
      <c r="RMI326" s="13"/>
      <c r="RMJ326" s="35"/>
      <c r="RMK326" s="35"/>
      <c r="RML326" s="15"/>
      <c r="RMN326" s="13"/>
      <c r="RMO326" s="35"/>
      <c r="RMP326" s="35"/>
      <c r="RMQ326" s="15"/>
      <c r="RMS326" s="13"/>
      <c r="RMT326" s="35"/>
      <c r="RMU326" s="35"/>
      <c r="RMV326" s="15"/>
      <c r="RMX326" s="13"/>
      <c r="RMY326" s="35"/>
      <c r="RMZ326" s="35"/>
      <c r="RNA326" s="15"/>
      <c r="RNC326" s="13"/>
      <c r="RND326" s="35"/>
      <c r="RNE326" s="35"/>
      <c r="RNF326" s="15"/>
      <c r="RNH326" s="13"/>
      <c r="RNI326" s="35"/>
      <c r="RNJ326" s="35"/>
      <c r="RNK326" s="15"/>
      <c r="RNM326" s="13"/>
      <c r="RNN326" s="35"/>
      <c r="RNO326" s="35"/>
      <c r="RNP326" s="15"/>
      <c r="RNR326" s="13"/>
      <c r="RNS326" s="35"/>
      <c r="RNT326" s="35"/>
      <c r="RNU326" s="15"/>
      <c r="RNW326" s="13"/>
      <c r="RNX326" s="35"/>
      <c r="RNY326" s="35"/>
      <c r="RNZ326" s="15"/>
      <c r="ROB326" s="13"/>
      <c r="ROC326" s="35"/>
      <c r="ROD326" s="35"/>
      <c r="ROE326" s="15"/>
      <c r="ROG326" s="13"/>
      <c r="ROH326" s="35"/>
      <c r="ROI326" s="35"/>
      <c r="ROJ326" s="15"/>
      <c r="ROL326" s="13"/>
      <c r="ROM326" s="35"/>
      <c r="RON326" s="35"/>
      <c r="ROO326" s="15"/>
      <c r="ROQ326" s="13"/>
      <c r="ROR326" s="35"/>
      <c r="ROS326" s="35"/>
      <c r="ROT326" s="15"/>
      <c r="ROV326" s="13"/>
      <c r="ROW326" s="35"/>
      <c r="ROX326" s="35"/>
      <c r="ROY326" s="15"/>
      <c r="RPA326" s="13"/>
      <c r="RPB326" s="35"/>
      <c r="RPC326" s="35"/>
      <c r="RPD326" s="15"/>
      <c r="RPF326" s="13"/>
      <c r="RPG326" s="35"/>
      <c r="RPH326" s="35"/>
      <c r="RPI326" s="15"/>
      <c r="RPK326" s="13"/>
      <c r="RPL326" s="35"/>
      <c r="RPM326" s="35"/>
      <c r="RPN326" s="15"/>
      <c r="RPP326" s="13"/>
      <c r="RPQ326" s="35"/>
      <c r="RPR326" s="35"/>
      <c r="RPS326" s="15"/>
      <c r="RPU326" s="13"/>
      <c r="RPV326" s="35"/>
      <c r="RPW326" s="35"/>
      <c r="RPX326" s="15"/>
      <c r="RPZ326" s="13"/>
      <c r="RQA326" s="35"/>
      <c r="RQB326" s="35"/>
      <c r="RQC326" s="15"/>
      <c r="RQE326" s="13"/>
      <c r="RQF326" s="35"/>
      <c r="RQG326" s="35"/>
      <c r="RQH326" s="15"/>
      <c r="RQJ326" s="13"/>
      <c r="RQK326" s="35"/>
      <c r="RQL326" s="35"/>
      <c r="RQM326" s="15"/>
      <c r="RQO326" s="13"/>
      <c r="RQP326" s="35"/>
      <c r="RQQ326" s="35"/>
      <c r="RQR326" s="15"/>
      <c r="RQT326" s="13"/>
      <c r="RQU326" s="35"/>
      <c r="RQV326" s="35"/>
      <c r="RQW326" s="15"/>
      <c r="RQY326" s="13"/>
      <c r="RQZ326" s="35"/>
      <c r="RRA326" s="35"/>
      <c r="RRB326" s="15"/>
      <c r="RRD326" s="13"/>
      <c r="RRE326" s="35"/>
      <c r="RRF326" s="35"/>
      <c r="RRG326" s="15"/>
      <c r="RRI326" s="13"/>
      <c r="RRJ326" s="35"/>
      <c r="RRK326" s="35"/>
      <c r="RRL326" s="15"/>
      <c r="RRN326" s="13"/>
      <c r="RRO326" s="35"/>
      <c r="RRP326" s="35"/>
      <c r="RRQ326" s="15"/>
      <c r="RRS326" s="13"/>
      <c r="RRT326" s="35"/>
      <c r="RRU326" s="35"/>
      <c r="RRV326" s="15"/>
      <c r="RRX326" s="13"/>
      <c r="RRY326" s="35"/>
      <c r="RRZ326" s="35"/>
      <c r="RSA326" s="15"/>
      <c r="RSC326" s="13"/>
      <c r="RSD326" s="35"/>
      <c r="RSE326" s="35"/>
      <c r="RSF326" s="15"/>
      <c r="RSH326" s="13"/>
      <c r="RSI326" s="35"/>
      <c r="RSJ326" s="35"/>
      <c r="RSK326" s="15"/>
      <c r="RSM326" s="13"/>
      <c r="RSN326" s="35"/>
      <c r="RSO326" s="35"/>
      <c r="RSP326" s="15"/>
      <c r="RSR326" s="13"/>
      <c r="RSS326" s="35"/>
      <c r="RST326" s="35"/>
      <c r="RSU326" s="15"/>
      <c r="RSW326" s="13"/>
      <c r="RSX326" s="35"/>
      <c r="RSY326" s="35"/>
      <c r="RSZ326" s="15"/>
      <c r="RTB326" s="13"/>
      <c r="RTC326" s="35"/>
      <c r="RTD326" s="35"/>
      <c r="RTE326" s="15"/>
      <c r="RTG326" s="13"/>
      <c r="RTH326" s="35"/>
      <c r="RTI326" s="35"/>
      <c r="RTJ326" s="15"/>
      <c r="RTL326" s="13"/>
      <c r="RTM326" s="35"/>
      <c r="RTN326" s="35"/>
      <c r="RTO326" s="15"/>
      <c r="RTQ326" s="13"/>
      <c r="RTR326" s="35"/>
      <c r="RTS326" s="35"/>
      <c r="RTT326" s="15"/>
      <c r="RTV326" s="13"/>
      <c r="RTW326" s="35"/>
      <c r="RTX326" s="35"/>
      <c r="RTY326" s="15"/>
      <c r="RUA326" s="13"/>
      <c r="RUB326" s="35"/>
      <c r="RUC326" s="35"/>
      <c r="RUD326" s="15"/>
      <c r="RUF326" s="13"/>
      <c r="RUG326" s="35"/>
      <c r="RUH326" s="35"/>
      <c r="RUI326" s="15"/>
      <c r="RUK326" s="13"/>
      <c r="RUL326" s="35"/>
      <c r="RUM326" s="35"/>
      <c r="RUN326" s="15"/>
      <c r="RUP326" s="13"/>
      <c r="RUQ326" s="35"/>
      <c r="RUR326" s="35"/>
      <c r="RUS326" s="15"/>
      <c r="RUU326" s="13"/>
      <c r="RUV326" s="35"/>
      <c r="RUW326" s="35"/>
      <c r="RUX326" s="15"/>
      <c r="RUZ326" s="13"/>
      <c r="RVA326" s="35"/>
      <c r="RVB326" s="35"/>
      <c r="RVC326" s="15"/>
      <c r="RVE326" s="13"/>
      <c r="RVF326" s="35"/>
      <c r="RVG326" s="35"/>
      <c r="RVH326" s="15"/>
      <c r="RVJ326" s="13"/>
      <c r="RVK326" s="35"/>
      <c r="RVL326" s="35"/>
      <c r="RVM326" s="15"/>
      <c r="RVO326" s="13"/>
      <c r="RVP326" s="35"/>
      <c r="RVQ326" s="35"/>
      <c r="RVR326" s="15"/>
      <c r="RVT326" s="13"/>
      <c r="RVU326" s="35"/>
      <c r="RVV326" s="35"/>
      <c r="RVW326" s="15"/>
      <c r="RVY326" s="13"/>
      <c r="RVZ326" s="35"/>
      <c r="RWA326" s="35"/>
      <c r="RWB326" s="15"/>
      <c r="RWD326" s="13"/>
      <c r="RWE326" s="35"/>
      <c r="RWF326" s="35"/>
      <c r="RWG326" s="15"/>
      <c r="RWI326" s="13"/>
      <c r="RWJ326" s="35"/>
      <c r="RWK326" s="35"/>
      <c r="RWL326" s="15"/>
      <c r="RWN326" s="13"/>
      <c r="RWO326" s="35"/>
      <c r="RWP326" s="35"/>
      <c r="RWQ326" s="15"/>
      <c r="RWS326" s="13"/>
      <c r="RWT326" s="35"/>
      <c r="RWU326" s="35"/>
      <c r="RWV326" s="15"/>
      <c r="RWX326" s="13"/>
      <c r="RWY326" s="35"/>
      <c r="RWZ326" s="35"/>
      <c r="RXA326" s="15"/>
      <c r="RXC326" s="13"/>
      <c r="RXD326" s="35"/>
      <c r="RXE326" s="35"/>
      <c r="RXF326" s="15"/>
      <c r="RXH326" s="13"/>
      <c r="RXI326" s="35"/>
      <c r="RXJ326" s="35"/>
      <c r="RXK326" s="15"/>
      <c r="RXM326" s="13"/>
      <c r="RXN326" s="35"/>
      <c r="RXO326" s="35"/>
      <c r="RXP326" s="15"/>
      <c r="RXR326" s="13"/>
      <c r="RXS326" s="35"/>
      <c r="RXT326" s="35"/>
      <c r="RXU326" s="15"/>
      <c r="RXW326" s="13"/>
      <c r="RXX326" s="35"/>
      <c r="RXY326" s="35"/>
      <c r="RXZ326" s="15"/>
      <c r="RYB326" s="13"/>
      <c r="RYC326" s="35"/>
      <c r="RYD326" s="35"/>
      <c r="RYE326" s="15"/>
      <c r="RYG326" s="13"/>
      <c r="RYH326" s="35"/>
      <c r="RYI326" s="35"/>
      <c r="RYJ326" s="15"/>
      <c r="RYL326" s="13"/>
      <c r="RYM326" s="35"/>
      <c r="RYN326" s="35"/>
      <c r="RYO326" s="15"/>
      <c r="RYQ326" s="13"/>
      <c r="RYR326" s="35"/>
      <c r="RYS326" s="35"/>
      <c r="RYT326" s="15"/>
      <c r="RYV326" s="13"/>
      <c r="RYW326" s="35"/>
      <c r="RYX326" s="35"/>
      <c r="RYY326" s="15"/>
      <c r="RZA326" s="13"/>
      <c r="RZB326" s="35"/>
      <c r="RZC326" s="35"/>
      <c r="RZD326" s="15"/>
      <c r="RZF326" s="13"/>
      <c r="RZG326" s="35"/>
      <c r="RZH326" s="35"/>
      <c r="RZI326" s="15"/>
      <c r="RZK326" s="13"/>
      <c r="RZL326" s="35"/>
      <c r="RZM326" s="35"/>
      <c r="RZN326" s="15"/>
      <c r="RZP326" s="13"/>
      <c r="RZQ326" s="35"/>
      <c r="RZR326" s="35"/>
      <c r="RZS326" s="15"/>
      <c r="RZU326" s="13"/>
      <c r="RZV326" s="35"/>
      <c r="RZW326" s="35"/>
      <c r="RZX326" s="15"/>
      <c r="RZZ326" s="13"/>
      <c r="SAA326" s="35"/>
      <c r="SAB326" s="35"/>
      <c r="SAC326" s="15"/>
      <c r="SAE326" s="13"/>
      <c r="SAF326" s="35"/>
      <c r="SAG326" s="35"/>
      <c r="SAH326" s="15"/>
      <c r="SAJ326" s="13"/>
      <c r="SAK326" s="35"/>
      <c r="SAL326" s="35"/>
      <c r="SAM326" s="15"/>
      <c r="SAO326" s="13"/>
      <c r="SAP326" s="35"/>
      <c r="SAQ326" s="35"/>
      <c r="SAR326" s="15"/>
      <c r="SAT326" s="13"/>
      <c r="SAU326" s="35"/>
      <c r="SAV326" s="35"/>
      <c r="SAW326" s="15"/>
      <c r="SAY326" s="13"/>
      <c r="SAZ326" s="35"/>
      <c r="SBA326" s="35"/>
      <c r="SBB326" s="15"/>
      <c r="SBD326" s="13"/>
      <c r="SBE326" s="35"/>
      <c r="SBF326" s="35"/>
      <c r="SBG326" s="15"/>
      <c r="SBI326" s="13"/>
      <c r="SBJ326" s="35"/>
      <c r="SBK326" s="35"/>
      <c r="SBL326" s="15"/>
      <c r="SBN326" s="13"/>
      <c r="SBO326" s="35"/>
      <c r="SBP326" s="35"/>
      <c r="SBQ326" s="15"/>
      <c r="SBS326" s="13"/>
      <c r="SBT326" s="35"/>
      <c r="SBU326" s="35"/>
      <c r="SBV326" s="15"/>
      <c r="SBX326" s="13"/>
      <c r="SBY326" s="35"/>
      <c r="SBZ326" s="35"/>
      <c r="SCA326" s="15"/>
      <c r="SCC326" s="13"/>
      <c r="SCD326" s="35"/>
      <c r="SCE326" s="35"/>
      <c r="SCF326" s="15"/>
      <c r="SCH326" s="13"/>
      <c r="SCI326" s="35"/>
      <c r="SCJ326" s="35"/>
      <c r="SCK326" s="15"/>
      <c r="SCM326" s="13"/>
      <c r="SCN326" s="35"/>
      <c r="SCO326" s="35"/>
      <c r="SCP326" s="15"/>
      <c r="SCR326" s="13"/>
      <c r="SCS326" s="35"/>
      <c r="SCT326" s="35"/>
      <c r="SCU326" s="15"/>
      <c r="SCW326" s="13"/>
      <c r="SCX326" s="35"/>
      <c r="SCY326" s="35"/>
      <c r="SCZ326" s="15"/>
      <c r="SDB326" s="13"/>
      <c r="SDC326" s="35"/>
      <c r="SDD326" s="35"/>
      <c r="SDE326" s="15"/>
      <c r="SDG326" s="13"/>
      <c r="SDH326" s="35"/>
      <c r="SDI326" s="35"/>
      <c r="SDJ326" s="15"/>
      <c r="SDL326" s="13"/>
      <c r="SDM326" s="35"/>
      <c r="SDN326" s="35"/>
      <c r="SDO326" s="15"/>
      <c r="SDQ326" s="13"/>
      <c r="SDR326" s="35"/>
      <c r="SDS326" s="35"/>
      <c r="SDT326" s="15"/>
      <c r="SDV326" s="13"/>
      <c r="SDW326" s="35"/>
      <c r="SDX326" s="35"/>
      <c r="SDY326" s="15"/>
      <c r="SEA326" s="13"/>
      <c r="SEB326" s="35"/>
      <c r="SEC326" s="35"/>
      <c r="SED326" s="15"/>
      <c r="SEF326" s="13"/>
      <c r="SEG326" s="35"/>
      <c r="SEH326" s="35"/>
      <c r="SEI326" s="15"/>
      <c r="SEK326" s="13"/>
      <c r="SEL326" s="35"/>
      <c r="SEM326" s="35"/>
      <c r="SEN326" s="15"/>
      <c r="SEP326" s="13"/>
      <c r="SEQ326" s="35"/>
      <c r="SER326" s="35"/>
      <c r="SES326" s="15"/>
      <c r="SEU326" s="13"/>
      <c r="SEV326" s="35"/>
      <c r="SEW326" s="35"/>
      <c r="SEX326" s="15"/>
      <c r="SEZ326" s="13"/>
      <c r="SFA326" s="35"/>
      <c r="SFB326" s="35"/>
      <c r="SFC326" s="15"/>
      <c r="SFE326" s="13"/>
      <c r="SFF326" s="35"/>
      <c r="SFG326" s="35"/>
      <c r="SFH326" s="15"/>
      <c r="SFJ326" s="13"/>
      <c r="SFK326" s="35"/>
      <c r="SFL326" s="35"/>
      <c r="SFM326" s="15"/>
      <c r="SFO326" s="13"/>
      <c r="SFP326" s="35"/>
      <c r="SFQ326" s="35"/>
      <c r="SFR326" s="15"/>
      <c r="SFT326" s="13"/>
      <c r="SFU326" s="35"/>
      <c r="SFV326" s="35"/>
      <c r="SFW326" s="15"/>
      <c r="SFY326" s="13"/>
      <c r="SFZ326" s="35"/>
      <c r="SGA326" s="35"/>
      <c r="SGB326" s="15"/>
      <c r="SGD326" s="13"/>
      <c r="SGE326" s="35"/>
      <c r="SGF326" s="35"/>
      <c r="SGG326" s="15"/>
      <c r="SGI326" s="13"/>
      <c r="SGJ326" s="35"/>
      <c r="SGK326" s="35"/>
      <c r="SGL326" s="15"/>
      <c r="SGN326" s="13"/>
      <c r="SGO326" s="35"/>
      <c r="SGP326" s="35"/>
      <c r="SGQ326" s="15"/>
      <c r="SGS326" s="13"/>
      <c r="SGT326" s="35"/>
      <c r="SGU326" s="35"/>
      <c r="SGV326" s="15"/>
      <c r="SGX326" s="13"/>
      <c r="SGY326" s="35"/>
      <c r="SGZ326" s="35"/>
      <c r="SHA326" s="15"/>
      <c r="SHC326" s="13"/>
      <c r="SHD326" s="35"/>
      <c r="SHE326" s="35"/>
      <c r="SHF326" s="15"/>
      <c r="SHH326" s="13"/>
      <c r="SHI326" s="35"/>
      <c r="SHJ326" s="35"/>
      <c r="SHK326" s="15"/>
      <c r="SHM326" s="13"/>
      <c r="SHN326" s="35"/>
      <c r="SHO326" s="35"/>
      <c r="SHP326" s="15"/>
      <c r="SHR326" s="13"/>
      <c r="SHS326" s="35"/>
      <c r="SHT326" s="35"/>
      <c r="SHU326" s="15"/>
      <c r="SHW326" s="13"/>
      <c r="SHX326" s="35"/>
      <c r="SHY326" s="35"/>
      <c r="SHZ326" s="15"/>
      <c r="SIB326" s="13"/>
      <c r="SIC326" s="35"/>
      <c r="SID326" s="35"/>
      <c r="SIE326" s="15"/>
      <c r="SIG326" s="13"/>
      <c r="SIH326" s="35"/>
      <c r="SII326" s="35"/>
      <c r="SIJ326" s="15"/>
      <c r="SIL326" s="13"/>
      <c r="SIM326" s="35"/>
      <c r="SIN326" s="35"/>
      <c r="SIO326" s="15"/>
      <c r="SIQ326" s="13"/>
      <c r="SIR326" s="35"/>
      <c r="SIS326" s="35"/>
      <c r="SIT326" s="15"/>
      <c r="SIV326" s="13"/>
      <c r="SIW326" s="35"/>
      <c r="SIX326" s="35"/>
      <c r="SIY326" s="15"/>
      <c r="SJA326" s="13"/>
      <c r="SJB326" s="35"/>
      <c r="SJC326" s="35"/>
      <c r="SJD326" s="15"/>
      <c r="SJF326" s="13"/>
      <c r="SJG326" s="35"/>
      <c r="SJH326" s="35"/>
      <c r="SJI326" s="15"/>
      <c r="SJK326" s="13"/>
      <c r="SJL326" s="35"/>
      <c r="SJM326" s="35"/>
      <c r="SJN326" s="15"/>
      <c r="SJP326" s="13"/>
      <c r="SJQ326" s="35"/>
      <c r="SJR326" s="35"/>
      <c r="SJS326" s="15"/>
      <c r="SJU326" s="13"/>
      <c r="SJV326" s="35"/>
      <c r="SJW326" s="35"/>
      <c r="SJX326" s="15"/>
      <c r="SJZ326" s="13"/>
      <c r="SKA326" s="35"/>
      <c r="SKB326" s="35"/>
      <c r="SKC326" s="15"/>
      <c r="SKE326" s="13"/>
      <c r="SKF326" s="35"/>
      <c r="SKG326" s="35"/>
      <c r="SKH326" s="15"/>
      <c r="SKJ326" s="13"/>
      <c r="SKK326" s="35"/>
      <c r="SKL326" s="35"/>
      <c r="SKM326" s="15"/>
      <c r="SKO326" s="13"/>
      <c r="SKP326" s="35"/>
      <c r="SKQ326" s="35"/>
      <c r="SKR326" s="15"/>
      <c r="SKT326" s="13"/>
      <c r="SKU326" s="35"/>
      <c r="SKV326" s="35"/>
      <c r="SKW326" s="15"/>
      <c r="SKY326" s="13"/>
      <c r="SKZ326" s="35"/>
      <c r="SLA326" s="35"/>
      <c r="SLB326" s="15"/>
      <c r="SLD326" s="13"/>
      <c r="SLE326" s="35"/>
      <c r="SLF326" s="35"/>
      <c r="SLG326" s="15"/>
      <c r="SLI326" s="13"/>
      <c r="SLJ326" s="35"/>
      <c r="SLK326" s="35"/>
      <c r="SLL326" s="15"/>
      <c r="SLN326" s="13"/>
      <c r="SLO326" s="35"/>
      <c r="SLP326" s="35"/>
      <c r="SLQ326" s="15"/>
      <c r="SLS326" s="13"/>
      <c r="SLT326" s="35"/>
      <c r="SLU326" s="35"/>
      <c r="SLV326" s="15"/>
      <c r="SLX326" s="13"/>
      <c r="SLY326" s="35"/>
      <c r="SLZ326" s="35"/>
      <c r="SMA326" s="15"/>
      <c r="SMC326" s="13"/>
      <c r="SMD326" s="35"/>
      <c r="SME326" s="35"/>
      <c r="SMF326" s="15"/>
      <c r="SMH326" s="13"/>
      <c r="SMI326" s="35"/>
      <c r="SMJ326" s="35"/>
      <c r="SMK326" s="15"/>
      <c r="SMM326" s="13"/>
      <c r="SMN326" s="35"/>
      <c r="SMO326" s="35"/>
      <c r="SMP326" s="15"/>
      <c r="SMR326" s="13"/>
      <c r="SMS326" s="35"/>
      <c r="SMT326" s="35"/>
      <c r="SMU326" s="15"/>
      <c r="SMW326" s="13"/>
      <c r="SMX326" s="35"/>
      <c r="SMY326" s="35"/>
      <c r="SMZ326" s="15"/>
      <c r="SNB326" s="13"/>
      <c r="SNC326" s="35"/>
      <c r="SND326" s="35"/>
      <c r="SNE326" s="15"/>
      <c r="SNG326" s="13"/>
      <c r="SNH326" s="35"/>
      <c r="SNI326" s="35"/>
      <c r="SNJ326" s="15"/>
      <c r="SNL326" s="13"/>
      <c r="SNM326" s="35"/>
      <c r="SNN326" s="35"/>
      <c r="SNO326" s="15"/>
      <c r="SNQ326" s="13"/>
      <c r="SNR326" s="35"/>
      <c r="SNS326" s="35"/>
      <c r="SNT326" s="15"/>
      <c r="SNV326" s="13"/>
      <c r="SNW326" s="35"/>
      <c r="SNX326" s="35"/>
      <c r="SNY326" s="15"/>
      <c r="SOA326" s="13"/>
      <c r="SOB326" s="35"/>
      <c r="SOC326" s="35"/>
      <c r="SOD326" s="15"/>
      <c r="SOF326" s="13"/>
      <c r="SOG326" s="35"/>
      <c r="SOH326" s="35"/>
      <c r="SOI326" s="15"/>
      <c r="SOK326" s="13"/>
      <c r="SOL326" s="35"/>
      <c r="SOM326" s="35"/>
      <c r="SON326" s="15"/>
      <c r="SOP326" s="13"/>
      <c r="SOQ326" s="35"/>
      <c r="SOR326" s="35"/>
      <c r="SOS326" s="15"/>
      <c r="SOU326" s="13"/>
      <c r="SOV326" s="35"/>
      <c r="SOW326" s="35"/>
      <c r="SOX326" s="15"/>
      <c r="SOZ326" s="13"/>
      <c r="SPA326" s="35"/>
      <c r="SPB326" s="35"/>
      <c r="SPC326" s="15"/>
      <c r="SPE326" s="13"/>
      <c r="SPF326" s="35"/>
      <c r="SPG326" s="35"/>
      <c r="SPH326" s="15"/>
      <c r="SPJ326" s="13"/>
      <c r="SPK326" s="35"/>
      <c r="SPL326" s="35"/>
      <c r="SPM326" s="15"/>
      <c r="SPO326" s="13"/>
      <c r="SPP326" s="35"/>
      <c r="SPQ326" s="35"/>
      <c r="SPR326" s="15"/>
      <c r="SPT326" s="13"/>
      <c r="SPU326" s="35"/>
      <c r="SPV326" s="35"/>
      <c r="SPW326" s="15"/>
      <c r="SPY326" s="13"/>
      <c r="SPZ326" s="35"/>
      <c r="SQA326" s="35"/>
      <c r="SQB326" s="15"/>
      <c r="SQD326" s="13"/>
      <c r="SQE326" s="35"/>
      <c r="SQF326" s="35"/>
      <c r="SQG326" s="15"/>
      <c r="SQI326" s="13"/>
      <c r="SQJ326" s="35"/>
      <c r="SQK326" s="35"/>
      <c r="SQL326" s="15"/>
      <c r="SQN326" s="13"/>
      <c r="SQO326" s="35"/>
      <c r="SQP326" s="35"/>
      <c r="SQQ326" s="15"/>
      <c r="SQS326" s="13"/>
      <c r="SQT326" s="35"/>
      <c r="SQU326" s="35"/>
      <c r="SQV326" s="15"/>
      <c r="SQX326" s="13"/>
      <c r="SQY326" s="35"/>
      <c r="SQZ326" s="35"/>
      <c r="SRA326" s="15"/>
      <c r="SRC326" s="13"/>
      <c r="SRD326" s="35"/>
      <c r="SRE326" s="35"/>
      <c r="SRF326" s="15"/>
      <c r="SRH326" s="13"/>
      <c r="SRI326" s="35"/>
      <c r="SRJ326" s="35"/>
      <c r="SRK326" s="15"/>
      <c r="SRM326" s="13"/>
      <c r="SRN326" s="35"/>
      <c r="SRO326" s="35"/>
      <c r="SRP326" s="15"/>
      <c r="SRR326" s="13"/>
      <c r="SRS326" s="35"/>
      <c r="SRT326" s="35"/>
      <c r="SRU326" s="15"/>
      <c r="SRW326" s="13"/>
      <c r="SRX326" s="35"/>
      <c r="SRY326" s="35"/>
      <c r="SRZ326" s="15"/>
      <c r="SSB326" s="13"/>
      <c r="SSC326" s="35"/>
      <c r="SSD326" s="35"/>
      <c r="SSE326" s="15"/>
      <c r="SSG326" s="13"/>
      <c r="SSH326" s="35"/>
      <c r="SSI326" s="35"/>
      <c r="SSJ326" s="15"/>
      <c r="SSL326" s="13"/>
      <c r="SSM326" s="35"/>
      <c r="SSN326" s="35"/>
      <c r="SSO326" s="15"/>
      <c r="SSQ326" s="13"/>
      <c r="SSR326" s="35"/>
      <c r="SSS326" s="35"/>
      <c r="SST326" s="15"/>
      <c r="SSV326" s="13"/>
      <c r="SSW326" s="35"/>
      <c r="SSX326" s="35"/>
      <c r="SSY326" s="15"/>
      <c r="STA326" s="13"/>
      <c r="STB326" s="35"/>
      <c r="STC326" s="35"/>
      <c r="STD326" s="15"/>
      <c r="STF326" s="13"/>
      <c r="STG326" s="35"/>
      <c r="STH326" s="35"/>
      <c r="STI326" s="15"/>
      <c r="STK326" s="13"/>
      <c r="STL326" s="35"/>
      <c r="STM326" s="35"/>
      <c r="STN326" s="15"/>
      <c r="STP326" s="13"/>
      <c r="STQ326" s="35"/>
      <c r="STR326" s="35"/>
      <c r="STS326" s="15"/>
      <c r="STU326" s="13"/>
      <c r="STV326" s="35"/>
      <c r="STW326" s="35"/>
      <c r="STX326" s="15"/>
      <c r="STZ326" s="13"/>
      <c r="SUA326" s="35"/>
      <c r="SUB326" s="35"/>
      <c r="SUC326" s="15"/>
      <c r="SUE326" s="13"/>
      <c r="SUF326" s="35"/>
      <c r="SUG326" s="35"/>
      <c r="SUH326" s="15"/>
      <c r="SUJ326" s="13"/>
      <c r="SUK326" s="35"/>
      <c r="SUL326" s="35"/>
      <c r="SUM326" s="15"/>
      <c r="SUO326" s="13"/>
      <c r="SUP326" s="35"/>
      <c r="SUQ326" s="35"/>
      <c r="SUR326" s="15"/>
      <c r="SUT326" s="13"/>
      <c r="SUU326" s="35"/>
      <c r="SUV326" s="35"/>
      <c r="SUW326" s="15"/>
      <c r="SUY326" s="13"/>
      <c r="SUZ326" s="35"/>
      <c r="SVA326" s="35"/>
      <c r="SVB326" s="15"/>
      <c r="SVD326" s="13"/>
      <c r="SVE326" s="35"/>
      <c r="SVF326" s="35"/>
      <c r="SVG326" s="15"/>
      <c r="SVI326" s="13"/>
      <c r="SVJ326" s="35"/>
      <c r="SVK326" s="35"/>
      <c r="SVL326" s="15"/>
      <c r="SVN326" s="13"/>
      <c r="SVO326" s="35"/>
      <c r="SVP326" s="35"/>
      <c r="SVQ326" s="15"/>
      <c r="SVS326" s="13"/>
      <c r="SVT326" s="35"/>
      <c r="SVU326" s="35"/>
      <c r="SVV326" s="15"/>
      <c r="SVX326" s="13"/>
      <c r="SVY326" s="35"/>
      <c r="SVZ326" s="35"/>
      <c r="SWA326" s="15"/>
      <c r="SWC326" s="13"/>
      <c r="SWD326" s="35"/>
      <c r="SWE326" s="35"/>
      <c r="SWF326" s="15"/>
      <c r="SWH326" s="13"/>
      <c r="SWI326" s="35"/>
      <c r="SWJ326" s="35"/>
      <c r="SWK326" s="15"/>
      <c r="SWM326" s="13"/>
      <c r="SWN326" s="35"/>
      <c r="SWO326" s="35"/>
      <c r="SWP326" s="15"/>
      <c r="SWR326" s="13"/>
      <c r="SWS326" s="35"/>
      <c r="SWT326" s="35"/>
      <c r="SWU326" s="15"/>
      <c r="SWW326" s="13"/>
      <c r="SWX326" s="35"/>
      <c r="SWY326" s="35"/>
      <c r="SWZ326" s="15"/>
      <c r="SXB326" s="13"/>
      <c r="SXC326" s="35"/>
      <c r="SXD326" s="35"/>
      <c r="SXE326" s="15"/>
      <c r="SXG326" s="13"/>
      <c r="SXH326" s="35"/>
      <c r="SXI326" s="35"/>
      <c r="SXJ326" s="15"/>
      <c r="SXL326" s="13"/>
      <c r="SXM326" s="35"/>
      <c r="SXN326" s="35"/>
      <c r="SXO326" s="15"/>
      <c r="SXQ326" s="13"/>
      <c r="SXR326" s="35"/>
      <c r="SXS326" s="35"/>
      <c r="SXT326" s="15"/>
      <c r="SXV326" s="13"/>
      <c r="SXW326" s="35"/>
      <c r="SXX326" s="35"/>
      <c r="SXY326" s="15"/>
      <c r="SYA326" s="13"/>
      <c r="SYB326" s="35"/>
      <c r="SYC326" s="35"/>
      <c r="SYD326" s="15"/>
      <c r="SYF326" s="13"/>
      <c r="SYG326" s="35"/>
      <c r="SYH326" s="35"/>
      <c r="SYI326" s="15"/>
      <c r="SYK326" s="13"/>
      <c r="SYL326" s="35"/>
      <c r="SYM326" s="35"/>
      <c r="SYN326" s="15"/>
      <c r="SYP326" s="13"/>
      <c r="SYQ326" s="35"/>
      <c r="SYR326" s="35"/>
      <c r="SYS326" s="15"/>
      <c r="SYU326" s="13"/>
      <c r="SYV326" s="35"/>
      <c r="SYW326" s="35"/>
      <c r="SYX326" s="15"/>
      <c r="SYZ326" s="13"/>
      <c r="SZA326" s="35"/>
      <c r="SZB326" s="35"/>
      <c r="SZC326" s="15"/>
      <c r="SZE326" s="13"/>
      <c r="SZF326" s="35"/>
      <c r="SZG326" s="35"/>
      <c r="SZH326" s="15"/>
      <c r="SZJ326" s="13"/>
      <c r="SZK326" s="35"/>
      <c r="SZL326" s="35"/>
      <c r="SZM326" s="15"/>
      <c r="SZO326" s="13"/>
      <c r="SZP326" s="35"/>
      <c r="SZQ326" s="35"/>
      <c r="SZR326" s="15"/>
      <c r="SZT326" s="13"/>
      <c r="SZU326" s="35"/>
      <c r="SZV326" s="35"/>
      <c r="SZW326" s="15"/>
      <c r="SZY326" s="13"/>
      <c r="SZZ326" s="35"/>
      <c r="TAA326" s="35"/>
      <c r="TAB326" s="15"/>
      <c r="TAD326" s="13"/>
      <c r="TAE326" s="35"/>
      <c r="TAF326" s="35"/>
      <c r="TAG326" s="15"/>
      <c r="TAI326" s="13"/>
      <c r="TAJ326" s="35"/>
      <c r="TAK326" s="35"/>
      <c r="TAL326" s="15"/>
      <c r="TAN326" s="13"/>
      <c r="TAO326" s="35"/>
      <c r="TAP326" s="35"/>
      <c r="TAQ326" s="15"/>
      <c r="TAS326" s="13"/>
      <c r="TAT326" s="35"/>
      <c r="TAU326" s="35"/>
      <c r="TAV326" s="15"/>
      <c r="TAX326" s="13"/>
      <c r="TAY326" s="35"/>
      <c r="TAZ326" s="35"/>
      <c r="TBA326" s="15"/>
      <c r="TBC326" s="13"/>
      <c r="TBD326" s="35"/>
      <c r="TBE326" s="35"/>
      <c r="TBF326" s="15"/>
      <c r="TBH326" s="13"/>
      <c r="TBI326" s="35"/>
      <c r="TBJ326" s="35"/>
      <c r="TBK326" s="15"/>
      <c r="TBM326" s="13"/>
      <c r="TBN326" s="35"/>
      <c r="TBO326" s="35"/>
      <c r="TBP326" s="15"/>
      <c r="TBR326" s="13"/>
      <c r="TBS326" s="35"/>
      <c r="TBT326" s="35"/>
      <c r="TBU326" s="15"/>
      <c r="TBW326" s="13"/>
      <c r="TBX326" s="35"/>
      <c r="TBY326" s="35"/>
      <c r="TBZ326" s="15"/>
      <c r="TCB326" s="13"/>
      <c r="TCC326" s="35"/>
      <c r="TCD326" s="35"/>
      <c r="TCE326" s="15"/>
      <c r="TCG326" s="13"/>
      <c r="TCH326" s="35"/>
      <c r="TCI326" s="35"/>
      <c r="TCJ326" s="15"/>
      <c r="TCL326" s="13"/>
      <c r="TCM326" s="35"/>
      <c r="TCN326" s="35"/>
      <c r="TCO326" s="15"/>
      <c r="TCQ326" s="13"/>
      <c r="TCR326" s="35"/>
      <c r="TCS326" s="35"/>
      <c r="TCT326" s="15"/>
      <c r="TCV326" s="13"/>
      <c r="TCW326" s="35"/>
      <c r="TCX326" s="35"/>
      <c r="TCY326" s="15"/>
      <c r="TDA326" s="13"/>
      <c r="TDB326" s="35"/>
      <c r="TDC326" s="35"/>
      <c r="TDD326" s="15"/>
      <c r="TDF326" s="13"/>
      <c r="TDG326" s="35"/>
      <c r="TDH326" s="35"/>
      <c r="TDI326" s="15"/>
      <c r="TDK326" s="13"/>
      <c r="TDL326" s="35"/>
      <c r="TDM326" s="35"/>
      <c r="TDN326" s="15"/>
      <c r="TDP326" s="13"/>
      <c r="TDQ326" s="35"/>
      <c r="TDR326" s="35"/>
      <c r="TDS326" s="15"/>
      <c r="TDU326" s="13"/>
      <c r="TDV326" s="35"/>
      <c r="TDW326" s="35"/>
      <c r="TDX326" s="15"/>
      <c r="TDZ326" s="13"/>
      <c r="TEA326" s="35"/>
      <c r="TEB326" s="35"/>
      <c r="TEC326" s="15"/>
      <c r="TEE326" s="13"/>
      <c r="TEF326" s="35"/>
      <c r="TEG326" s="35"/>
      <c r="TEH326" s="15"/>
      <c r="TEJ326" s="13"/>
      <c r="TEK326" s="35"/>
      <c r="TEL326" s="35"/>
      <c r="TEM326" s="15"/>
      <c r="TEO326" s="13"/>
      <c r="TEP326" s="35"/>
      <c r="TEQ326" s="35"/>
      <c r="TER326" s="15"/>
      <c r="TET326" s="13"/>
      <c r="TEU326" s="35"/>
      <c r="TEV326" s="35"/>
      <c r="TEW326" s="15"/>
      <c r="TEY326" s="13"/>
      <c r="TEZ326" s="35"/>
      <c r="TFA326" s="35"/>
      <c r="TFB326" s="15"/>
      <c r="TFD326" s="13"/>
      <c r="TFE326" s="35"/>
      <c r="TFF326" s="35"/>
      <c r="TFG326" s="15"/>
      <c r="TFI326" s="13"/>
      <c r="TFJ326" s="35"/>
      <c r="TFK326" s="35"/>
      <c r="TFL326" s="15"/>
      <c r="TFN326" s="13"/>
      <c r="TFO326" s="35"/>
      <c r="TFP326" s="35"/>
      <c r="TFQ326" s="15"/>
      <c r="TFS326" s="13"/>
      <c r="TFT326" s="35"/>
      <c r="TFU326" s="35"/>
      <c r="TFV326" s="15"/>
      <c r="TFX326" s="13"/>
      <c r="TFY326" s="35"/>
      <c r="TFZ326" s="35"/>
      <c r="TGA326" s="15"/>
      <c r="TGC326" s="13"/>
      <c r="TGD326" s="35"/>
      <c r="TGE326" s="35"/>
      <c r="TGF326" s="15"/>
      <c r="TGH326" s="13"/>
      <c r="TGI326" s="35"/>
      <c r="TGJ326" s="35"/>
      <c r="TGK326" s="15"/>
      <c r="TGM326" s="13"/>
      <c r="TGN326" s="35"/>
      <c r="TGO326" s="35"/>
      <c r="TGP326" s="15"/>
      <c r="TGR326" s="13"/>
      <c r="TGS326" s="35"/>
      <c r="TGT326" s="35"/>
      <c r="TGU326" s="15"/>
      <c r="TGW326" s="13"/>
      <c r="TGX326" s="35"/>
      <c r="TGY326" s="35"/>
      <c r="TGZ326" s="15"/>
      <c r="THB326" s="13"/>
      <c r="THC326" s="35"/>
      <c r="THD326" s="35"/>
      <c r="THE326" s="15"/>
      <c r="THG326" s="13"/>
      <c r="THH326" s="35"/>
      <c r="THI326" s="35"/>
      <c r="THJ326" s="15"/>
      <c r="THL326" s="13"/>
      <c r="THM326" s="35"/>
      <c r="THN326" s="35"/>
      <c r="THO326" s="15"/>
      <c r="THQ326" s="13"/>
      <c r="THR326" s="35"/>
      <c r="THS326" s="35"/>
      <c r="THT326" s="15"/>
      <c r="THV326" s="13"/>
      <c r="THW326" s="35"/>
      <c r="THX326" s="35"/>
      <c r="THY326" s="15"/>
      <c r="TIA326" s="13"/>
      <c r="TIB326" s="35"/>
      <c r="TIC326" s="35"/>
      <c r="TID326" s="15"/>
      <c r="TIF326" s="13"/>
      <c r="TIG326" s="35"/>
      <c r="TIH326" s="35"/>
      <c r="TII326" s="15"/>
      <c r="TIK326" s="13"/>
      <c r="TIL326" s="35"/>
      <c r="TIM326" s="35"/>
      <c r="TIN326" s="15"/>
      <c r="TIP326" s="13"/>
      <c r="TIQ326" s="35"/>
      <c r="TIR326" s="35"/>
      <c r="TIS326" s="15"/>
      <c r="TIU326" s="13"/>
      <c r="TIV326" s="35"/>
      <c r="TIW326" s="35"/>
      <c r="TIX326" s="15"/>
      <c r="TIZ326" s="13"/>
      <c r="TJA326" s="35"/>
      <c r="TJB326" s="35"/>
      <c r="TJC326" s="15"/>
      <c r="TJE326" s="13"/>
      <c r="TJF326" s="35"/>
      <c r="TJG326" s="35"/>
      <c r="TJH326" s="15"/>
      <c r="TJJ326" s="13"/>
      <c r="TJK326" s="35"/>
      <c r="TJL326" s="35"/>
      <c r="TJM326" s="15"/>
      <c r="TJO326" s="13"/>
      <c r="TJP326" s="35"/>
      <c r="TJQ326" s="35"/>
      <c r="TJR326" s="15"/>
      <c r="TJT326" s="13"/>
      <c r="TJU326" s="35"/>
      <c r="TJV326" s="35"/>
      <c r="TJW326" s="15"/>
      <c r="TJY326" s="13"/>
      <c r="TJZ326" s="35"/>
      <c r="TKA326" s="35"/>
      <c r="TKB326" s="15"/>
      <c r="TKD326" s="13"/>
      <c r="TKE326" s="35"/>
      <c r="TKF326" s="35"/>
      <c r="TKG326" s="15"/>
      <c r="TKI326" s="13"/>
      <c r="TKJ326" s="35"/>
      <c r="TKK326" s="35"/>
      <c r="TKL326" s="15"/>
      <c r="TKN326" s="13"/>
      <c r="TKO326" s="35"/>
      <c r="TKP326" s="35"/>
      <c r="TKQ326" s="15"/>
      <c r="TKS326" s="13"/>
      <c r="TKT326" s="35"/>
      <c r="TKU326" s="35"/>
      <c r="TKV326" s="15"/>
      <c r="TKX326" s="13"/>
      <c r="TKY326" s="35"/>
      <c r="TKZ326" s="35"/>
      <c r="TLA326" s="15"/>
      <c r="TLC326" s="13"/>
      <c r="TLD326" s="35"/>
      <c r="TLE326" s="35"/>
      <c r="TLF326" s="15"/>
      <c r="TLH326" s="13"/>
      <c r="TLI326" s="35"/>
      <c r="TLJ326" s="35"/>
      <c r="TLK326" s="15"/>
      <c r="TLM326" s="13"/>
      <c r="TLN326" s="35"/>
      <c r="TLO326" s="35"/>
      <c r="TLP326" s="15"/>
      <c r="TLR326" s="13"/>
      <c r="TLS326" s="35"/>
      <c r="TLT326" s="35"/>
      <c r="TLU326" s="15"/>
      <c r="TLW326" s="13"/>
      <c r="TLX326" s="35"/>
      <c r="TLY326" s="35"/>
      <c r="TLZ326" s="15"/>
      <c r="TMB326" s="13"/>
      <c r="TMC326" s="35"/>
      <c r="TMD326" s="35"/>
      <c r="TME326" s="15"/>
      <c r="TMG326" s="13"/>
      <c r="TMH326" s="35"/>
      <c r="TMI326" s="35"/>
      <c r="TMJ326" s="15"/>
      <c r="TML326" s="13"/>
      <c r="TMM326" s="35"/>
      <c r="TMN326" s="35"/>
      <c r="TMO326" s="15"/>
      <c r="TMQ326" s="13"/>
      <c r="TMR326" s="35"/>
      <c r="TMS326" s="35"/>
      <c r="TMT326" s="15"/>
      <c r="TMV326" s="13"/>
      <c r="TMW326" s="35"/>
      <c r="TMX326" s="35"/>
      <c r="TMY326" s="15"/>
      <c r="TNA326" s="13"/>
      <c r="TNB326" s="35"/>
      <c r="TNC326" s="35"/>
      <c r="TND326" s="15"/>
      <c r="TNF326" s="13"/>
      <c r="TNG326" s="35"/>
      <c r="TNH326" s="35"/>
      <c r="TNI326" s="15"/>
      <c r="TNK326" s="13"/>
      <c r="TNL326" s="35"/>
      <c r="TNM326" s="35"/>
      <c r="TNN326" s="15"/>
      <c r="TNP326" s="13"/>
      <c r="TNQ326" s="35"/>
      <c r="TNR326" s="35"/>
      <c r="TNS326" s="15"/>
      <c r="TNU326" s="13"/>
      <c r="TNV326" s="35"/>
      <c r="TNW326" s="35"/>
      <c r="TNX326" s="15"/>
      <c r="TNZ326" s="13"/>
      <c r="TOA326" s="35"/>
      <c r="TOB326" s="35"/>
      <c r="TOC326" s="15"/>
      <c r="TOE326" s="13"/>
      <c r="TOF326" s="35"/>
      <c r="TOG326" s="35"/>
      <c r="TOH326" s="15"/>
      <c r="TOJ326" s="13"/>
      <c r="TOK326" s="35"/>
      <c r="TOL326" s="35"/>
      <c r="TOM326" s="15"/>
      <c r="TOO326" s="13"/>
      <c r="TOP326" s="35"/>
      <c r="TOQ326" s="35"/>
      <c r="TOR326" s="15"/>
      <c r="TOT326" s="13"/>
      <c r="TOU326" s="35"/>
      <c r="TOV326" s="35"/>
      <c r="TOW326" s="15"/>
      <c r="TOY326" s="13"/>
      <c r="TOZ326" s="35"/>
      <c r="TPA326" s="35"/>
      <c r="TPB326" s="15"/>
      <c r="TPD326" s="13"/>
      <c r="TPE326" s="35"/>
      <c r="TPF326" s="35"/>
      <c r="TPG326" s="15"/>
      <c r="TPI326" s="13"/>
      <c r="TPJ326" s="35"/>
      <c r="TPK326" s="35"/>
      <c r="TPL326" s="15"/>
      <c r="TPN326" s="13"/>
      <c r="TPO326" s="35"/>
      <c r="TPP326" s="35"/>
      <c r="TPQ326" s="15"/>
      <c r="TPS326" s="13"/>
      <c r="TPT326" s="35"/>
      <c r="TPU326" s="35"/>
      <c r="TPV326" s="15"/>
      <c r="TPX326" s="13"/>
      <c r="TPY326" s="35"/>
      <c r="TPZ326" s="35"/>
      <c r="TQA326" s="15"/>
      <c r="TQC326" s="13"/>
      <c r="TQD326" s="35"/>
      <c r="TQE326" s="35"/>
      <c r="TQF326" s="15"/>
      <c r="TQH326" s="13"/>
      <c r="TQI326" s="35"/>
      <c r="TQJ326" s="35"/>
      <c r="TQK326" s="15"/>
      <c r="TQM326" s="13"/>
      <c r="TQN326" s="35"/>
      <c r="TQO326" s="35"/>
      <c r="TQP326" s="15"/>
      <c r="TQR326" s="13"/>
      <c r="TQS326" s="35"/>
      <c r="TQT326" s="35"/>
      <c r="TQU326" s="15"/>
      <c r="TQW326" s="13"/>
      <c r="TQX326" s="35"/>
      <c r="TQY326" s="35"/>
      <c r="TQZ326" s="15"/>
      <c r="TRB326" s="13"/>
      <c r="TRC326" s="35"/>
      <c r="TRD326" s="35"/>
      <c r="TRE326" s="15"/>
      <c r="TRG326" s="13"/>
      <c r="TRH326" s="35"/>
      <c r="TRI326" s="35"/>
      <c r="TRJ326" s="15"/>
      <c r="TRL326" s="13"/>
      <c r="TRM326" s="35"/>
      <c r="TRN326" s="35"/>
      <c r="TRO326" s="15"/>
      <c r="TRQ326" s="13"/>
      <c r="TRR326" s="35"/>
      <c r="TRS326" s="35"/>
      <c r="TRT326" s="15"/>
      <c r="TRV326" s="13"/>
      <c r="TRW326" s="35"/>
      <c r="TRX326" s="35"/>
      <c r="TRY326" s="15"/>
      <c r="TSA326" s="13"/>
      <c r="TSB326" s="35"/>
      <c r="TSC326" s="35"/>
      <c r="TSD326" s="15"/>
      <c r="TSF326" s="13"/>
      <c r="TSG326" s="35"/>
      <c r="TSH326" s="35"/>
      <c r="TSI326" s="15"/>
      <c r="TSK326" s="13"/>
      <c r="TSL326" s="35"/>
      <c r="TSM326" s="35"/>
      <c r="TSN326" s="15"/>
      <c r="TSP326" s="13"/>
      <c r="TSQ326" s="35"/>
      <c r="TSR326" s="35"/>
      <c r="TSS326" s="15"/>
      <c r="TSU326" s="13"/>
      <c r="TSV326" s="35"/>
      <c r="TSW326" s="35"/>
      <c r="TSX326" s="15"/>
      <c r="TSZ326" s="13"/>
      <c r="TTA326" s="35"/>
      <c r="TTB326" s="35"/>
      <c r="TTC326" s="15"/>
      <c r="TTE326" s="13"/>
      <c r="TTF326" s="35"/>
      <c r="TTG326" s="35"/>
      <c r="TTH326" s="15"/>
      <c r="TTJ326" s="13"/>
      <c r="TTK326" s="35"/>
      <c r="TTL326" s="35"/>
      <c r="TTM326" s="15"/>
      <c r="TTO326" s="13"/>
      <c r="TTP326" s="35"/>
      <c r="TTQ326" s="35"/>
      <c r="TTR326" s="15"/>
      <c r="TTT326" s="13"/>
      <c r="TTU326" s="35"/>
      <c r="TTV326" s="35"/>
      <c r="TTW326" s="15"/>
      <c r="TTY326" s="13"/>
      <c r="TTZ326" s="35"/>
      <c r="TUA326" s="35"/>
      <c r="TUB326" s="15"/>
      <c r="TUD326" s="13"/>
      <c r="TUE326" s="35"/>
      <c r="TUF326" s="35"/>
      <c r="TUG326" s="15"/>
      <c r="TUI326" s="13"/>
      <c r="TUJ326" s="35"/>
      <c r="TUK326" s="35"/>
      <c r="TUL326" s="15"/>
      <c r="TUN326" s="13"/>
      <c r="TUO326" s="35"/>
      <c r="TUP326" s="35"/>
      <c r="TUQ326" s="15"/>
      <c r="TUS326" s="13"/>
      <c r="TUT326" s="35"/>
      <c r="TUU326" s="35"/>
      <c r="TUV326" s="15"/>
      <c r="TUX326" s="13"/>
      <c r="TUY326" s="35"/>
      <c r="TUZ326" s="35"/>
      <c r="TVA326" s="15"/>
      <c r="TVC326" s="13"/>
      <c r="TVD326" s="35"/>
      <c r="TVE326" s="35"/>
      <c r="TVF326" s="15"/>
      <c r="TVH326" s="13"/>
      <c r="TVI326" s="35"/>
      <c r="TVJ326" s="35"/>
      <c r="TVK326" s="15"/>
      <c r="TVM326" s="13"/>
      <c r="TVN326" s="35"/>
      <c r="TVO326" s="35"/>
      <c r="TVP326" s="15"/>
      <c r="TVR326" s="13"/>
      <c r="TVS326" s="35"/>
      <c r="TVT326" s="35"/>
      <c r="TVU326" s="15"/>
      <c r="TVW326" s="13"/>
      <c r="TVX326" s="35"/>
      <c r="TVY326" s="35"/>
      <c r="TVZ326" s="15"/>
      <c r="TWB326" s="13"/>
      <c r="TWC326" s="35"/>
      <c r="TWD326" s="35"/>
      <c r="TWE326" s="15"/>
      <c r="TWG326" s="13"/>
      <c r="TWH326" s="35"/>
      <c r="TWI326" s="35"/>
      <c r="TWJ326" s="15"/>
      <c r="TWL326" s="13"/>
      <c r="TWM326" s="35"/>
      <c r="TWN326" s="35"/>
      <c r="TWO326" s="15"/>
      <c r="TWQ326" s="13"/>
      <c r="TWR326" s="35"/>
      <c r="TWS326" s="35"/>
      <c r="TWT326" s="15"/>
      <c r="TWV326" s="13"/>
      <c r="TWW326" s="35"/>
      <c r="TWX326" s="35"/>
      <c r="TWY326" s="15"/>
      <c r="TXA326" s="13"/>
      <c r="TXB326" s="35"/>
      <c r="TXC326" s="35"/>
      <c r="TXD326" s="15"/>
      <c r="TXF326" s="13"/>
      <c r="TXG326" s="35"/>
      <c r="TXH326" s="35"/>
      <c r="TXI326" s="15"/>
      <c r="TXK326" s="13"/>
      <c r="TXL326" s="35"/>
      <c r="TXM326" s="35"/>
      <c r="TXN326" s="15"/>
      <c r="TXP326" s="13"/>
      <c r="TXQ326" s="35"/>
      <c r="TXR326" s="35"/>
      <c r="TXS326" s="15"/>
      <c r="TXU326" s="13"/>
      <c r="TXV326" s="35"/>
      <c r="TXW326" s="35"/>
      <c r="TXX326" s="15"/>
      <c r="TXZ326" s="13"/>
      <c r="TYA326" s="35"/>
      <c r="TYB326" s="35"/>
      <c r="TYC326" s="15"/>
      <c r="TYE326" s="13"/>
      <c r="TYF326" s="35"/>
      <c r="TYG326" s="35"/>
      <c r="TYH326" s="15"/>
      <c r="TYJ326" s="13"/>
      <c r="TYK326" s="35"/>
      <c r="TYL326" s="35"/>
      <c r="TYM326" s="15"/>
      <c r="TYO326" s="13"/>
      <c r="TYP326" s="35"/>
      <c r="TYQ326" s="35"/>
      <c r="TYR326" s="15"/>
      <c r="TYT326" s="13"/>
      <c r="TYU326" s="35"/>
      <c r="TYV326" s="35"/>
      <c r="TYW326" s="15"/>
      <c r="TYY326" s="13"/>
      <c r="TYZ326" s="35"/>
      <c r="TZA326" s="35"/>
      <c r="TZB326" s="15"/>
      <c r="TZD326" s="13"/>
      <c r="TZE326" s="35"/>
      <c r="TZF326" s="35"/>
      <c r="TZG326" s="15"/>
      <c r="TZI326" s="13"/>
      <c r="TZJ326" s="35"/>
      <c r="TZK326" s="35"/>
      <c r="TZL326" s="15"/>
      <c r="TZN326" s="13"/>
      <c r="TZO326" s="35"/>
      <c r="TZP326" s="35"/>
      <c r="TZQ326" s="15"/>
      <c r="TZS326" s="13"/>
      <c r="TZT326" s="35"/>
      <c r="TZU326" s="35"/>
      <c r="TZV326" s="15"/>
      <c r="TZX326" s="13"/>
      <c r="TZY326" s="35"/>
      <c r="TZZ326" s="35"/>
      <c r="UAA326" s="15"/>
      <c r="UAC326" s="13"/>
      <c r="UAD326" s="35"/>
      <c r="UAE326" s="35"/>
      <c r="UAF326" s="15"/>
      <c r="UAH326" s="13"/>
      <c r="UAI326" s="35"/>
      <c r="UAJ326" s="35"/>
      <c r="UAK326" s="15"/>
      <c r="UAM326" s="13"/>
      <c r="UAN326" s="35"/>
      <c r="UAO326" s="35"/>
      <c r="UAP326" s="15"/>
      <c r="UAR326" s="13"/>
      <c r="UAS326" s="35"/>
      <c r="UAT326" s="35"/>
      <c r="UAU326" s="15"/>
      <c r="UAW326" s="13"/>
      <c r="UAX326" s="35"/>
      <c r="UAY326" s="35"/>
      <c r="UAZ326" s="15"/>
      <c r="UBB326" s="13"/>
      <c r="UBC326" s="35"/>
      <c r="UBD326" s="35"/>
      <c r="UBE326" s="15"/>
      <c r="UBG326" s="13"/>
      <c r="UBH326" s="35"/>
      <c r="UBI326" s="35"/>
      <c r="UBJ326" s="15"/>
      <c r="UBL326" s="13"/>
      <c r="UBM326" s="35"/>
      <c r="UBN326" s="35"/>
      <c r="UBO326" s="15"/>
      <c r="UBQ326" s="13"/>
      <c r="UBR326" s="35"/>
      <c r="UBS326" s="35"/>
      <c r="UBT326" s="15"/>
      <c r="UBV326" s="13"/>
      <c r="UBW326" s="35"/>
      <c r="UBX326" s="35"/>
      <c r="UBY326" s="15"/>
      <c r="UCA326" s="13"/>
      <c r="UCB326" s="35"/>
      <c r="UCC326" s="35"/>
      <c r="UCD326" s="15"/>
      <c r="UCF326" s="13"/>
      <c r="UCG326" s="35"/>
      <c r="UCH326" s="35"/>
      <c r="UCI326" s="15"/>
      <c r="UCK326" s="13"/>
      <c r="UCL326" s="35"/>
      <c r="UCM326" s="35"/>
      <c r="UCN326" s="15"/>
      <c r="UCP326" s="13"/>
      <c r="UCQ326" s="35"/>
      <c r="UCR326" s="35"/>
      <c r="UCS326" s="15"/>
      <c r="UCU326" s="13"/>
      <c r="UCV326" s="35"/>
      <c r="UCW326" s="35"/>
      <c r="UCX326" s="15"/>
      <c r="UCZ326" s="13"/>
      <c r="UDA326" s="35"/>
      <c r="UDB326" s="35"/>
      <c r="UDC326" s="15"/>
      <c r="UDE326" s="13"/>
      <c r="UDF326" s="35"/>
      <c r="UDG326" s="35"/>
      <c r="UDH326" s="15"/>
      <c r="UDJ326" s="13"/>
      <c r="UDK326" s="35"/>
      <c r="UDL326" s="35"/>
      <c r="UDM326" s="15"/>
      <c r="UDO326" s="13"/>
      <c r="UDP326" s="35"/>
      <c r="UDQ326" s="35"/>
      <c r="UDR326" s="15"/>
      <c r="UDT326" s="13"/>
      <c r="UDU326" s="35"/>
      <c r="UDV326" s="35"/>
      <c r="UDW326" s="15"/>
      <c r="UDY326" s="13"/>
      <c r="UDZ326" s="35"/>
      <c r="UEA326" s="35"/>
      <c r="UEB326" s="15"/>
      <c r="UED326" s="13"/>
      <c r="UEE326" s="35"/>
      <c r="UEF326" s="35"/>
      <c r="UEG326" s="15"/>
      <c r="UEI326" s="13"/>
      <c r="UEJ326" s="35"/>
      <c r="UEK326" s="35"/>
      <c r="UEL326" s="15"/>
      <c r="UEN326" s="13"/>
      <c r="UEO326" s="35"/>
      <c r="UEP326" s="35"/>
      <c r="UEQ326" s="15"/>
      <c r="UES326" s="13"/>
      <c r="UET326" s="35"/>
      <c r="UEU326" s="35"/>
      <c r="UEV326" s="15"/>
      <c r="UEX326" s="13"/>
      <c r="UEY326" s="35"/>
      <c r="UEZ326" s="35"/>
      <c r="UFA326" s="15"/>
      <c r="UFC326" s="13"/>
      <c r="UFD326" s="35"/>
      <c r="UFE326" s="35"/>
      <c r="UFF326" s="15"/>
      <c r="UFH326" s="13"/>
      <c r="UFI326" s="35"/>
      <c r="UFJ326" s="35"/>
      <c r="UFK326" s="15"/>
      <c r="UFM326" s="13"/>
      <c r="UFN326" s="35"/>
      <c r="UFO326" s="35"/>
      <c r="UFP326" s="15"/>
      <c r="UFR326" s="13"/>
      <c r="UFS326" s="35"/>
      <c r="UFT326" s="35"/>
      <c r="UFU326" s="15"/>
      <c r="UFW326" s="13"/>
      <c r="UFX326" s="35"/>
      <c r="UFY326" s="35"/>
      <c r="UFZ326" s="15"/>
      <c r="UGB326" s="13"/>
      <c r="UGC326" s="35"/>
      <c r="UGD326" s="35"/>
      <c r="UGE326" s="15"/>
      <c r="UGG326" s="13"/>
      <c r="UGH326" s="35"/>
      <c r="UGI326" s="35"/>
      <c r="UGJ326" s="15"/>
      <c r="UGL326" s="13"/>
      <c r="UGM326" s="35"/>
      <c r="UGN326" s="35"/>
      <c r="UGO326" s="15"/>
      <c r="UGQ326" s="13"/>
      <c r="UGR326" s="35"/>
      <c r="UGS326" s="35"/>
      <c r="UGT326" s="15"/>
      <c r="UGV326" s="13"/>
      <c r="UGW326" s="35"/>
      <c r="UGX326" s="35"/>
      <c r="UGY326" s="15"/>
      <c r="UHA326" s="13"/>
      <c r="UHB326" s="35"/>
      <c r="UHC326" s="35"/>
      <c r="UHD326" s="15"/>
      <c r="UHF326" s="13"/>
      <c r="UHG326" s="35"/>
      <c r="UHH326" s="35"/>
      <c r="UHI326" s="15"/>
      <c r="UHK326" s="13"/>
      <c r="UHL326" s="35"/>
      <c r="UHM326" s="35"/>
      <c r="UHN326" s="15"/>
      <c r="UHP326" s="13"/>
      <c r="UHQ326" s="35"/>
      <c r="UHR326" s="35"/>
      <c r="UHS326" s="15"/>
      <c r="UHU326" s="13"/>
      <c r="UHV326" s="35"/>
      <c r="UHW326" s="35"/>
      <c r="UHX326" s="15"/>
      <c r="UHZ326" s="13"/>
      <c r="UIA326" s="35"/>
      <c r="UIB326" s="35"/>
      <c r="UIC326" s="15"/>
      <c r="UIE326" s="13"/>
      <c r="UIF326" s="35"/>
      <c r="UIG326" s="35"/>
      <c r="UIH326" s="15"/>
      <c r="UIJ326" s="13"/>
      <c r="UIK326" s="35"/>
      <c r="UIL326" s="35"/>
      <c r="UIM326" s="15"/>
      <c r="UIO326" s="13"/>
      <c r="UIP326" s="35"/>
      <c r="UIQ326" s="35"/>
      <c r="UIR326" s="15"/>
      <c r="UIT326" s="13"/>
      <c r="UIU326" s="35"/>
      <c r="UIV326" s="35"/>
      <c r="UIW326" s="15"/>
      <c r="UIY326" s="13"/>
      <c r="UIZ326" s="35"/>
      <c r="UJA326" s="35"/>
      <c r="UJB326" s="15"/>
      <c r="UJD326" s="13"/>
      <c r="UJE326" s="35"/>
      <c r="UJF326" s="35"/>
      <c r="UJG326" s="15"/>
      <c r="UJI326" s="13"/>
      <c r="UJJ326" s="35"/>
      <c r="UJK326" s="35"/>
      <c r="UJL326" s="15"/>
      <c r="UJN326" s="13"/>
      <c r="UJO326" s="35"/>
      <c r="UJP326" s="35"/>
      <c r="UJQ326" s="15"/>
      <c r="UJS326" s="13"/>
      <c r="UJT326" s="35"/>
      <c r="UJU326" s="35"/>
      <c r="UJV326" s="15"/>
      <c r="UJX326" s="13"/>
      <c r="UJY326" s="35"/>
      <c r="UJZ326" s="35"/>
      <c r="UKA326" s="15"/>
      <c r="UKC326" s="13"/>
      <c r="UKD326" s="35"/>
      <c r="UKE326" s="35"/>
      <c r="UKF326" s="15"/>
      <c r="UKH326" s="13"/>
      <c r="UKI326" s="35"/>
      <c r="UKJ326" s="35"/>
      <c r="UKK326" s="15"/>
      <c r="UKM326" s="13"/>
      <c r="UKN326" s="35"/>
      <c r="UKO326" s="35"/>
      <c r="UKP326" s="15"/>
      <c r="UKR326" s="13"/>
      <c r="UKS326" s="35"/>
      <c r="UKT326" s="35"/>
      <c r="UKU326" s="15"/>
      <c r="UKW326" s="13"/>
      <c r="UKX326" s="35"/>
      <c r="UKY326" s="35"/>
      <c r="UKZ326" s="15"/>
      <c r="ULB326" s="13"/>
      <c r="ULC326" s="35"/>
      <c r="ULD326" s="35"/>
      <c r="ULE326" s="15"/>
      <c r="ULG326" s="13"/>
      <c r="ULH326" s="35"/>
      <c r="ULI326" s="35"/>
      <c r="ULJ326" s="15"/>
      <c r="ULL326" s="13"/>
      <c r="ULM326" s="35"/>
      <c r="ULN326" s="35"/>
      <c r="ULO326" s="15"/>
      <c r="ULQ326" s="13"/>
      <c r="ULR326" s="35"/>
      <c r="ULS326" s="35"/>
      <c r="ULT326" s="15"/>
      <c r="ULV326" s="13"/>
      <c r="ULW326" s="35"/>
      <c r="ULX326" s="35"/>
      <c r="ULY326" s="15"/>
      <c r="UMA326" s="13"/>
      <c r="UMB326" s="35"/>
      <c r="UMC326" s="35"/>
      <c r="UMD326" s="15"/>
      <c r="UMF326" s="13"/>
      <c r="UMG326" s="35"/>
      <c r="UMH326" s="35"/>
      <c r="UMI326" s="15"/>
      <c r="UMK326" s="13"/>
      <c r="UML326" s="35"/>
      <c r="UMM326" s="35"/>
      <c r="UMN326" s="15"/>
      <c r="UMP326" s="13"/>
      <c r="UMQ326" s="35"/>
      <c r="UMR326" s="35"/>
      <c r="UMS326" s="15"/>
      <c r="UMU326" s="13"/>
      <c r="UMV326" s="35"/>
      <c r="UMW326" s="35"/>
      <c r="UMX326" s="15"/>
      <c r="UMZ326" s="13"/>
      <c r="UNA326" s="35"/>
      <c r="UNB326" s="35"/>
      <c r="UNC326" s="15"/>
      <c r="UNE326" s="13"/>
      <c r="UNF326" s="35"/>
      <c r="UNG326" s="35"/>
      <c r="UNH326" s="15"/>
      <c r="UNJ326" s="13"/>
      <c r="UNK326" s="35"/>
      <c r="UNL326" s="35"/>
      <c r="UNM326" s="15"/>
      <c r="UNO326" s="13"/>
      <c r="UNP326" s="35"/>
      <c r="UNQ326" s="35"/>
      <c r="UNR326" s="15"/>
      <c r="UNT326" s="13"/>
      <c r="UNU326" s="35"/>
      <c r="UNV326" s="35"/>
      <c r="UNW326" s="15"/>
      <c r="UNY326" s="13"/>
      <c r="UNZ326" s="35"/>
      <c r="UOA326" s="35"/>
      <c r="UOB326" s="15"/>
      <c r="UOD326" s="13"/>
      <c r="UOE326" s="35"/>
      <c r="UOF326" s="35"/>
      <c r="UOG326" s="15"/>
      <c r="UOI326" s="13"/>
      <c r="UOJ326" s="35"/>
      <c r="UOK326" s="35"/>
      <c r="UOL326" s="15"/>
      <c r="UON326" s="13"/>
      <c r="UOO326" s="35"/>
      <c r="UOP326" s="35"/>
      <c r="UOQ326" s="15"/>
      <c r="UOS326" s="13"/>
      <c r="UOT326" s="35"/>
      <c r="UOU326" s="35"/>
      <c r="UOV326" s="15"/>
      <c r="UOX326" s="13"/>
      <c r="UOY326" s="35"/>
      <c r="UOZ326" s="35"/>
      <c r="UPA326" s="15"/>
      <c r="UPC326" s="13"/>
      <c r="UPD326" s="35"/>
      <c r="UPE326" s="35"/>
      <c r="UPF326" s="15"/>
      <c r="UPH326" s="13"/>
      <c r="UPI326" s="35"/>
      <c r="UPJ326" s="35"/>
      <c r="UPK326" s="15"/>
      <c r="UPM326" s="13"/>
      <c r="UPN326" s="35"/>
      <c r="UPO326" s="35"/>
      <c r="UPP326" s="15"/>
      <c r="UPR326" s="13"/>
      <c r="UPS326" s="35"/>
      <c r="UPT326" s="35"/>
      <c r="UPU326" s="15"/>
      <c r="UPW326" s="13"/>
      <c r="UPX326" s="35"/>
      <c r="UPY326" s="35"/>
      <c r="UPZ326" s="15"/>
      <c r="UQB326" s="13"/>
      <c r="UQC326" s="35"/>
      <c r="UQD326" s="35"/>
      <c r="UQE326" s="15"/>
      <c r="UQG326" s="13"/>
      <c r="UQH326" s="35"/>
      <c r="UQI326" s="35"/>
      <c r="UQJ326" s="15"/>
      <c r="UQL326" s="13"/>
      <c r="UQM326" s="35"/>
      <c r="UQN326" s="35"/>
      <c r="UQO326" s="15"/>
      <c r="UQQ326" s="13"/>
      <c r="UQR326" s="35"/>
      <c r="UQS326" s="35"/>
      <c r="UQT326" s="15"/>
      <c r="UQV326" s="13"/>
      <c r="UQW326" s="35"/>
      <c r="UQX326" s="35"/>
      <c r="UQY326" s="15"/>
      <c r="URA326" s="13"/>
      <c r="URB326" s="35"/>
      <c r="URC326" s="35"/>
      <c r="URD326" s="15"/>
      <c r="URF326" s="13"/>
      <c r="URG326" s="35"/>
      <c r="URH326" s="35"/>
      <c r="URI326" s="15"/>
      <c r="URK326" s="13"/>
      <c r="URL326" s="35"/>
      <c r="URM326" s="35"/>
      <c r="URN326" s="15"/>
      <c r="URP326" s="13"/>
      <c r="URQ326" s="35"/>
      <c r="URR326" s="35"/>
      <c r="URS326" s="15"/>
      <c r="URU326" s="13"/>
      <c r="URV326" s="35"/>
      <c r="URW326" s="35"/>
      <c r="URX326" s="15"/>
      <c r="URZ326" s="13"/>
      <c r="USA326" s="35"/>
      <c r="USB326" s="35"/>
      <c r="USC326" s="15"/>
      <c r="USE326" s="13"/>
      <c r="USF326" s="35"/>
      <c r="USG326" s="35"/>
      <c r="USH326" s="15"/>
      <c r="USJ326" s="13"/>
      <c r="USK326" s="35"/>
      <c r="USL326" s="35"/>
      <c r="USM326" s="15"/>
      <c r="USO326" s="13"/>
      <c r="USP326" s="35"/>
      <c r="USQ326" s="35"/>
      <c r="USR326" s="15"/>
      <c r="UST326" s="13"/>
      <c r="USU326" s="35"/>
      <c r="USV326" s="35"/>
      <c r="USW326" s="15"/>
      <c r="USY326" s="13"/>
      <c r="USZ326" s="35"/>
      <c r="UTA326" s="35"/>
      <c r="UTB326" s="15"/>
      <c r="UTD326" s="13"/>
      <c r="UTE326" s="35"/>
      <c r="UTF326" s="35"/>
      <c r="UTG326" s="15"/>
      <c r="UTI326" s="13"/>
      <c r="UTJ326" s="35"/>
      <c r="UTK326" s="35"/>
      <c r="UTL326" s="15"/>
      <c r="UTN326" s="13"/>
      <c r="UTO326" s="35"/>
      <c r="UTP326" s="35"/>
      <c r="UTQ326" s="15"/>
      <c r="UTS326" s="13"/>
      <c r="UTT326" s="35"/>
      <c r="UTU326" s="35"/>
      <c r="UTV326" s="15"/>
      <c r="UTX326" s="13"/>
      <c r="UTY326" s="35"/>
      <c r="UTZ326" s="35"/>
      <c r="UUA326" s="15"/>
      <c r="UUC326" s="13"/>
      <c r="UUD326" s="35"/>
      <c r="UUE326" s="35"/>
      <c r="UUF326" s="15"/>
      <c r="UUH326" s="13"/>
      <c r="UUI326" s="35"/>
      <c r="UUJ326" s="35"/>
      <c r="UUK326" s="15"/>
      <c r="UUM326" s="13"/>
      <c r="UUN326" s="35"/>
      <c r="UUO326" s="35"/>
      <c r="UUP326" s="15"/>
      <c r="UUR326" s="13"/>
      <c r="UUS326" s="35"/>
      <c r="UUT326" s="35"/>
      <c r="UUU326" s="15"/>
      <c r="UUW326" s="13"/>
      <c r="UUX326" s="35"/>
      <c r="UUY326" s="35"/>
      <c r="UUZ326" s="15"/>
      <c r="UVB326" s="13"/>
      <c r="UVC326" s="35"/>
      <c r="UVD326" s="35"/>
      <c r="UVE326" s="15"/>
      <c r="UVG326" s="13"/>
      <c r="UVH326" s="35"/>
      <c r="UVI326" s="35"/>
      <c r="UVJ326" s="15"/>
      <c r="UVL326" s="13"/>
      <c r="UVM326" s="35"/>
      <c r="UVN326" s="35"/>
      <c r="UVO326" s="15"/>
      <c r="UVQ326" s="13"/>
      <c r="UVR326" s="35"/>
      <c r="UVS326" s="35"/>
      <c r="UVT326" s="15"/>
      <c r="UVV326" s="13"/>
      <c r="UVW326" s="35"/>
      <c r="UVX326" s="35"/>
      <c r="UVY326" s="15"/>
      <c r="UWA326" s="13"/>
      <c r="UWB326" s="35"/>
      <c r="UWC326" s="35"/>
      <c r="UWD326" s="15"/>
      <c r="UWF326" s="13"/>
      <c r="UWG326" s="35"/>
      <c r="UWH326" s="35"/>
      <c r="UWI326" s="15"/>
      <c r="UWK326" s="13"/>
      <c r="UWL326" s="35"/>
      <c r="UWM326" s="35"/>
      <c r="UWN326" s="15"/>
      <c r="UWP326" s="13"/>
      <c r="UWQ326" s="35"/>
      <c r="UWR326" s="35"/>
      <c r="UWS326" s="15"/>
      <c r="UWU326" s="13"/>
      <c r="UWV326" s="35"/>
      <c r="UWW326" s="35"/>
      <c r="UWX326" s="15"/>
      <c r="UWZ326" s="13"/>
      <c r="UXA326" s="35"/>
      <c r="UXB326" s="35"/>
      <c r="UXC326" s="15"/>
      <c r="UXE326" s="13"/>
      <c r="UXF326" s="35"/>
      <c r="UXG326" s="35"/>
      <c r="UXH326" s="15"/>
      <c r="UXJ326" s="13"/>
      <c r="UXK326" s="35"/>
      <c r="UXL326" s="35"/>
      <c r="UXM326" s="15"/>
      <c r="UXO326" s="13"/>
      <c r="UXP326" s="35"/>
      <c r="UXQ326" s="35"/>
      <c r="UXR326" s="15"/>
      <c r="UXT326" s="13"/>
      <c r="UXU326" s="35"/>
      <c r="UXV326" s="35"/>
      <c r="UXW326" s="15"/>
      <c r="UXY326" s="13"/>
      <c r="UXZ326" s="35"/>
      <c r="UYA326" s="35"/>
      <c r="UYB326" s="15"/>
      <c r="UYD326" s="13"/>
      <c r="UYE326" s="35"/>
      <c r="UYF326" s="35"/>
      <c r="UYG326" s="15"/>
      <c r="UYI326" s="13"/>
      <c r="UYJ326" s="35"/>
      <c r="UYK326" s="35"/>
      <c r="UYL326" s="15"/>
      <c r="UYN326" s="13"/>
      <c r="UYO326" s="35"/>
      <c r="UYP326" s="35"/>
      <c r="UYQ326" s="15"/>
      <c r="UYS326" s="13"/>
      <c r="UYT326" s="35"/>
      <c r="UYU326" s="35"/>
      <c r="UYV326" s="15"/>
      <c r="UYX326" s="13"/>
      <c r="UYY326" s="35"/>
      <c r="UYZ326" s="35"/>
      <c r="UZA326" s="15"/>
      <c r="UZC326" s="13"/>
      <c r="UZD326" s="35"/>
      <c r="UZE326" s="35"/>
      <c r="UZF326" s="15"/>
      <c r="UZH326" s="13"/>
      <c r="UZI326" s="35"/>
      <c r="UZJ326" s="35"/>
      <c r="UZK326" s="15"/>
      <c r="UZM326" s="13"/>
      <c r="UZN326" s="35"/>
      <c r="UZO326" s="35"/>
      <c r="UZP326" s="15"/>
      <c r="UZR326" s="13"/>
      <c r="UZS326" s="35"/>
      <c r="UZT326" s="35"/>
      <c r="UZU326" s="15"/>
      <c r="UZW326" s="13"/>
      <c r="UZX326" s="35"/>
      <c r="UZY326" s="35"/>
      <c r="UZZ326" s="15"/>
      <c r="VAB326" s="13"/>
      <c r="VAC326" s="35"/>
      <c r="VAD326" s="35"/>
      <c r="VAE326" s="15"/>
      <c r="VAG326" s="13"/>
      <c r="VAH326" s="35"/>
      <c r="VAI326" s="35"/>
      <c r="VAJ326" s="15"/>
      <c r="VAL326" s="13"/>
      <c r="VAM326" s="35"/>
      <c r="VAN326" s="35"/>
      <c r="VAO326" s="15"/>
      <c r="VAQ326" s="13"/>
      <c r="VAR326" s="35"/>
      <c r="VAS326" s="35"/>
      <c r="VAT326" s="15"/>
      <c r="VAV326" s="13"/>
      <c r="VAW326" s="35"/>
      <c r="VAX326" s="35"/>
      <c r="VAY326" s="15"/>
      <c r="VBA326" s="13"/>
      <c r="VBB326" s="35"/>
      <c r="VBC326" s="35"/>
      <c r="VBD326" s="15"/>
      <c r="VBF326" s="13"/>
      <c r="VBG326" s="35"/>
      <c r="VBH326" s="35"/>
      <c r="VBI326" s="15"/>
      <c r="VBK326" s="13"/>
      <c r="VBL326" s="35"/>
      <c r="VBM326" s="35"/>
      <c r="VBN326" s="15"/>
      <c r="VBP326" s="13"/>
      <c r="VBQ326" s="35"/>
      <c r="VBR326" s="35"/>
      <c r="VBS326" s="15"/>
      <c r="VBU326" s="13"/>
      <c r="VBV326" s="35"/>
      <c r="VBW326" s="35"/>
      <c r="VBX326" s="15"/>
      <c r="VBZ326" s="13"/>
      <c r="VCA326" s="35"/>
      <c r="VCB326" s="35"/>
      <c r="VCC326" s="15"/>
      <c r="VCE326" s="13"/>
      <c r="VCF326" s="35"/>
      <c r="VCG326" s="35"/>
      <c r="VCH326" s="15"/>
      <c r="VCJ326" s="13"/>
      <c r="VCK326" s="35"/>
      <c r="VCL326" s="35"/>
      <c r="VCM326" s="15"/>
      <c r="VCO326" s="13"/>
      <c r="VCP326" s="35"/>
      <c r="VCQ326" s="35"/>
      <c r="VCR326" s="15"/>
      <c r="VCT326" s="13"/>
      <c r="VCU326" s="35"/>
      <c r="VCV326" s="35"/>
      <c r="VCW326" s="15"/>
      <c r="VCY326" s="13"/>
      <c r="VCZ326" s="35"/>
      <c r="VDA326" s="35"/>
      <c r="VDB326" s="15"/>
      <c r="VDD326" s="13"/>
      <c r="VDE326" s="35"/>
      <c r="VDF326" s="35"/>
      <c r="VDG326" s="15"/>
      <c r="VDI326" s="13"/>
      <c r="VDJ326" s="35"/>
      <c r="VDK326" s="35"/>
      <c r="VDL326" s="15"/>
      <c r="VDN326" s="13"/>
      <c r="VDO326" s="35"/>
      <c r="VDP326" s="35"/>
      <c r="VDQ326" s="15"/>
      <c r="VDS326" s="13"/>
      <c r="VDT326" s="35"/>
      <c r="VDU326" s="35"/>
      <c r="VDV326" s="15"/>
      <c r="VDX326" s="13"/>
      <c r="VDY326" s="35"/>
      <c r="VDZ326" s="35"/>
      <c r="VEA326" s="15"/>
      <c r="VEC326" s="13"/>
      <c r="VED326" s="35"/>
      <c r="VEE326" s="35"/>
      <c r="VEF326" s="15"/>
      <c r="VEH326" s="13"/>
      <c r="VEI326" s="35"/>
      <c r="VEJ326" s="35"/>
      <c r="VEK326" s="15"/>
      <c r="VEM326" s="13"/>
      <c r="VEN326" s="35"/>
      <c r="VEO326" s="35"/>
      <c r="VEP326" s="15"/>
      <c r="VER326" s="13"/>
      <c r="VES326" s="35"/>
      <c r="VET326" s="35"/>
      <c r="VEU326" s="15"/>
      <c r="VEW326" s="13"/>
      <c r="VEX326" s="35"/>
      <c r="VEY326" s="35"/>
      <c r="VEZ326" s="15"/>
      <c r="VFB326" s="13"/>
      <c r="VFC326" s="35"/>
      <c r="VFD326" s="35"/>
      <c r="VFE326" s="15"/>
      <c r="VFG326" s="13"/>
      <c r="VFH326" s="35"/>
      <c r="VFI326" s="35"/>
      <c r="VFJ326" s="15"/>
      <c r="VFL326" s="13"/>
      <c r="VFM326" s="35"/>
      <c r="VFN326" s="35"/>
      <c r="VFO326" s="15"/>
      <c r="VFQ326" s="13"/>
      <c r="VFR326" s="35"/>
      <c r="VFS326" s="35"/>
      <c r="VFT326" s="15"/>
      <c r="VFV326" s="13"/>
      <c r="VFW326" s="35"/>
      <c r="VFX326" s="35"/>
      <c r="VFY326" s="15"/>
      <c r="VGA326" s="13"/>
      <c r="VGB326" s="35"/>
      <c r="VGC326" s="35"/>
      <c r="VGD326" s="15"/>
      <c r="VGF326" s="13"/>
      <c r="VGG326" s="35"/>
      <c r="VGH326" s="35"/>
      <c r="VGI326" s="15"/>
      <c r="VGK326" s="13"/>
      <c r="VGL326" s="35"/>
      <c r="VGM326" s="35"/>
      <c r="VGN326" s="15"/>
      <c r="VGP326" s="13"/>
      <c r="VGQ326" s="35"/>
      <c r="VGR326" s="35"/>
      <c r="VGS326" s="15"/>
      <c r="VGU326" s="13"/>
      <c r="VGV326" s="35"/>
      <c r="VGW326" s="35"/>
      <c r="VGX326" s="15"/>
      <c r="VGZ326" s="13"/>
      <c r="VHA326" s="35"/>
      <c r="VHB326" s="35"/>
      <c r="VHC326" s="15"/>
      <c r="VHE326" s="13"/>
      <c r="VHF326" s="35"/>
      <c r="VHG326" s="35"/>
      <c r="VHH326" s="15"/>
      <c r="VHJ326" s="13"/>
      <c r="VHK326" s="35"/>
      <c r="VHL326" s="35"/>
      <c r="VHM326" s="15"/>
      <c r="VHO326" s="13"/>
      <c r="VHP326" s="35"/>
      <c r="VHQ326" s="35"/>
      <c r="VHR326" s="15"/>
      <c r="VHT326" s="13"/>
      <c r="VHU326" s="35"/>
      <c r="VHV326" s="35"/>
      <c r="VHW326" s="15"/>
      <c r="VHY326" s="13"/>
      <c r="VHZ326" s="35"/>
      <c r="VIA326" s="35"/>
      <c r="VIB326" s="15"/>
      <c r="VID326" s="13"/>
      <c r="VIE326" s="35"/>
      <c r="VIF326" s="35"/>
      <c r="VIG326" s="15"/>
      <c r="VII326" s="13"/>
      <c r="VIJ326" s="35"/>
      <c r="VIK326" s="35"/>
      <c r="VIL326" s="15"/>
      <c r="VIN326" s="13"/>
      <c r="VIO326" s="35"/>
      <c r="VIP326" s="35"/>
      <c r="VIQ326" s="15"/>
      <c r="VIS326" s="13"/>
      <c r="VIT326" s="35"/>
      <c r="VIU326" s="35"/>
      <c r="VIV326" s="15"/>
      <c r="VIX326" s="13"/>
      <c r="VIY326" s="35"/>
      <c r="VIZ326" s="35"/>
      <c r="VJA326" s="15"/>
      <c r="VJC326" s="13"/>
      <c r="VJD326" s="35"/>
      <c r="VJE326" s="35"/>
      <c r="VJF326" s="15"/>
      <c r="VJH326" s="13"/>
      <c r="VJI326" s="35"/>
      <c r="VJJ326" s="35"/>
      <c r="VJK326" s="15"/>
      <c r="VJM326" s="13"/>
      <c r="VJN326" s="35"/>
      <c r="VJO326" s="35"/>
      <c r="VJP326" s="15"/>
      <c r="VJR326" s="13"/>
      <c r="VJS326" s="35"/>
      <c r="VJT326" s="35"/>
      <c r="VJU326" s="15"/>
      <c r="VJW326" s="13"/>
      <c r="VJX326" s="35"/>
      <c r="VJY326" s="35"/>
      <c r="VJZ326" s="15"/>
      <c r="VKB326" s="13"/>
      <c r="VKC326" s="35"/>
      <c r="VKD326" s="35"/>
      <c r="VKE326" s="15"/>
      <c r="VKG326" s="13"/>
      <c r="VKH326" s="35"/>
      <c r="VKI326" s="35"/>
      <c r="VKJ326" s="15"/>
      <c r="VKL326" s="13"/>
      <c r="VKM326" s="35"/>
      <c r="VKN326" s="35"/>
      <c r="VKO326" s="15"/>
      <c r="VKQ326" s="13"/>
      <c r="VKR326" s="35"/>
      <c r="VKS326" s="35"/>
      <c r="VKT326" s="15"/>
      <c r="VKV326" s="13"/>
      <c r="VKW326" s="35"/>
      <c r="VKX326" s="35"/>
      <c r="VKY326" s="15"/>
      <c r="VLA326" s="13"/>
      <c r="VLB326" s="35"/>
      <c r="VLC326" s="35"/>
      <c r="VLD326" s="15"/>
      <c r="VLF326" s="13"/>
      <c r="VLG326" s="35"/>
      <c r="VLH326" s="35"/>
      <c r="VLI326" s="15"/>
      <c r="VLK326" s="13"/>
      <c r="VLL326" s="35"/>
      <c r="VLM326" s="35"/>
      <c r="VLN326" s="15"/>
      <c r="VLP326" s="13"/>
      <c r="VLQ326" s="35"/>
      <c r="VLR326" s="35"/>
      <c r="VLS326" s="15"/>
      <c r="VLU326" s="13"/>
      <c r="VLV326" s="35"/>
      <c r="VLW326" s="35"/>
      <c r="VLX326" s="15"/>
      <c r="VLZ326" s="13"/>
      <c r="VMA326" s="35"/>
      <c r="VMB326" s="35"/>
      <c r="VMC326" s="15"/>
      <c r="VME326" s="13"/>
      <c r="VMF326" s="35"/>
      <c r="VMG326" s="35"/>
      <c r="VMH326" s="15"/>
      <c r="VMJ326" s="13"/>
      <c r="VMK326" s="35"/>
      <c r="VML326" s="35"/>
      <c r="VMM326" s="15"/>
      <c r="VMO326" s="13"/>
      <c r="VMP326" s="35"/>
      <c r="VMQ326" s="35"/>
      <c r="VMR326" s="15"/>
      <c r="VMT326" s="13"/>
      <c r="VMU326" s="35"/>
      <c r="VMV326" s="35"/>
      <c r="VMW326" s="15"/>
      <c r="VMY326" s="13"/>
      <c r="VMZ326" s="35"/>
      <c r="VNA326" s="35"/>
      <c r="VNB326" s="15"/>
      <c r="VND326" s="13"/>
      <c r="VNE326" s="35"/>
      <c r="VNF326" s="35"/>
      <c r="VNG326" s="15"/>
      <c r="VNI326" s="13"/>
      <c r="VNJ326" s="35"/>
      <c r="VNK326" s="35"/>
      <c r="VNL326" s="15"/>
      <c r="VNN326" s="13"/>
      <c r="VNO326" s="35"/>
      <c r="VNP326" s="35"/>
      <c r="VNQ326" s="15"/>
      <c r="VNS326" s="13"/>
      <c r="VNT326" s="35"/>
      <c r="VNU326" s="35"/>
      <c r="VNV326" s="15"/>
      <c r="VNX326" s="13"/>
      <c r="VNY326" s="35"/>
      <c r="VNZ326" s="35"/>
      <c r="VOA326" s="15"/>
      <c r="VOC326" s="13"/>
      <c r="VOD326" s="35"/>
      <c r="VOE326" s="35"/>
      <c r="VOF326" s="15"/>
      <c r="VOH326" s="13"/>
      <c r="VOI326" s="35"/>
      <c r="VOJ326" s="35"/>
      <c r="VOK326" s="15"/>
      <c r="VOM326" s="13"/>
      <c r="VON326" s="35"/>
      <c r="VOO326" s="35"/>
      <c r="VOP326" s="15"/>
      <c r="VOR326" s="13"/>
      <c r="VOS326" s="35"/>
      <c r="VOT326" s="35"/>
      <c r="VOU326" s="15"/>
      <c r="VOW326" s="13"/>
      <c r="VOX326" s="35"/>
      <c r="VOY326" s="35"/>
      <c r="VOZ326" s="15"/>
      <c r="VPB326" s="13"/>
      <c r="VPC326" s="35"/>
      <c r="VPD326" s="35"/>
      <c r="VPE326" s="15"/>
      <c r="VPG326" s="13"/>
      <c r="VPH326" s="35"/>
      <c r="VPI326" s="35"/>
      <c r="VPJ326" s="15"/>
      <c r="VPL326" s="13"/>
      <c r="VPM326" s="35"/>
      <c r="VPN326" s="35"/>
      <c r="VPO326" s="15"/>
      <c r="VPQ326" s="13"/>
      <c r="VPR326" s="35"/>
      <c r="VPS326" s="35"/>
      <c r="VPT326" s="15"/>
      <c r="VPV326" s="13"/>
      <c r="VPW326" s="35"/>
      <c r="VPX326" s="35"/>
      <c r="VPY326" s="15"/>
      <c r="VQA326" s="13"/>
      <c r="VQB326" s="35"/>
      <c r="VQC326" s="35"/>
      <c r="VQD326" s="15"/>
      <c r="VQF326" s="13"/>
      <c r="VQG326" s="35"/>
      <c r="VQH326" s="35"/>
      <c r="VQI326" s="15"/>
      <c r="VQK326" s="13"/>
      <c r="VQL326" s="35"/>
      <c r="VQM326" s="35"/>
      <c r="VQN326" s="15"/>
      <c r="VQP326" s="13"/>
      <c r="VQQ326" s="35"/>
      <c r="VQR326" s="35"/>
      <c r="VQS326" s="15"/>
      <c r="VQU326" s="13"/>
      <c r="VQV326" s="35"/>
      <c r="VQW326" s="35"/>
      <c r="VQX326" s="15"/>
      <c r="VQZ326" s="13"/>
      <c r="VRA326" s="35"/>
      <c r="VRB326" s="35"/>
      <c r="VRC326" s="15"/>
      <c r="VRE326" s="13"/>
      <c r="VRF326" s="35"/>
      <c r="VRG326" s="35"/>
      <c r="VRH326" s="15"/>
      <c r="VRJ326" s="13"/>
      <c r="VRK326" s="35"/>
      <c r="VRL326" s="35"/>
      <c r="VRM326" s="15"/>
      <c r="VRO326" s="13"/>
      <c r="VRP326" s="35"/>
      <c r="VRQ326" s="35"/>
      <c r="VRR326" s="15"/>
      <c r="VRT326" s="13"/>
      <c r="VRU326" s="35"/>
      <c r="VRV326" s="35"/>
      <c r="VRW326" s="15"/>
      <c r="VRY326" s="13"/>
      <c r="VRZ326" s="35"/>
      <c r="VSA326" s="35"/>
      <c r="VSB326" s="15"/>
      <c r="VSD326" s="13"/>
      <c r="VSE326" s="35"/>
      <c r="VSF326" s="35"/>
      <c r="VSG326" s="15"/>
      <c r="VSI326" s="13"/>
      <c r="VSJ326" s="35"/>
      <c r="VSK326" s="35"/>
      <c r="VSL326" s="15"/>
      <c r="VSN326" s="13"/>
      <c r="VSO326" s="35"/>
      <c r="VSP326" s="35"/>
      <c r="VSQ326" s="15"/>
      <c r="VSS326" s="13"/>
      <c r="VST326" s="35"/>
      <c r="VSU326" s="35"/>
      <c r="VSV326" s="15"/>
      <c r="VSX326" s="13"/>
      <c r="VSY326" s="35"/>
      <c r="VSZ326" s="35"/>
      <c r="VTA326" s="15"/>
      <c r="VTC326" s="13"/>
      <c r="VTD326" s="35"/>
      <c r="VTE326" s="35"/>
      <c r="VTF326" s="15"/>
      <c r="VTH326" s="13"/>
      <c r="VTI326" s="35"/>
      <c r="VTJ326" s="35"/>
      <c r="VTK326" s="15"/>
      <c r="VTM326" s="13"/>
      <c r="VTN326" s="35"/>
      <c r="VTO326" s="35"/>
      <c r="VTP326" s="15"/>
      <c r="VTR326" s="13"/>
      <c r="VTS326" s="35"/>
      <c r="VTT326" s="35"/>
      <c r="VTU326" s="15"/>
      <c r="VTW326" s="13"/>
      <c r="VTX326" s="35"/>
      <c r="VTY326" s="35"/>
      <c r="VTZ326" s="15"/>
      <c r="VUB326" s="13"/>
      <c r="VUC326" s="35"/>
      <c r="VUD326" s="35"/>
      <c r="VUE326" s="15"/>
      <c r="VUG326" s="13"/>
      <c r="VUH326" s="35"/>
      <c r="VUI326" s="35"/>
      <c r="VUJ326" s="15"/>
      <c r="VUL326" s="13"/>
      <c r="VUM326" s="35"/>
      <c r="VUN326" s="35"/>
      <c r="VUO326" s="15"/>
      <c r="VUQ326" s="13"/>
      <c r="VUR326" s="35"/>
      <c r="VUS326" s="35"/>
      <c r="VUT326" s="15"/>
      <c r="VUV326" s="13"/>
      <c r="VUW326" s="35"/>
      <c r="VUX326" s="35"/>
      <c r="VUY326" s="15"/>
      <c r="VVA326" s="13"/>
      <c r="VVB326" s="35"/>
      <c r="VVC326" s="35"/>
      <c r="VVD326" s="15"/>
      <c r="VVF326" s="13"/>
      <c r="VVG326" s="35"/>
      <c r="VVH326" s="35"/>
      <c r="VVI326" s="15"/>
      <c r="VVK326" s="13"/>
      <c r="VVL326" s="35"/>
      <c r="VVM326" s="35"/>
      <c r="VVN326" s="15"/>
      <c r="VVP326" s="13"/>
      <c r="VVQ326" s="35"/>
      <c r="VVR326" s="35"/>
      <c r="VVS326" s="15"/>
      <c r="VVU326" s="13"/>
      <c r="VVV326" s="35"/>
      <c r="VVW326" s="35"/>
      <c r="VVX326" s="15"/>
      <c r="VVZ326" s="13"/>
      <c r="VWA326" s="35"/>
      <c r="VWB326" s="35"/>
      <c r="VWC326" s="15"/>
      <c r="VWE326" s="13"/>
      <c r="VWF326" s="35"/>
      <c r="VWG326" s="35"/>
      <c r="VWH326" s="15"/>
      <c r="VWJ326" s="13"/>
      <c r="VWK326" s="35"/>
      <c r="VWL326" s="35"/>
      <c r="VWM326" s="15"/>
      <c r="VWO326" s="13"/>
      <c r="VWP326" s="35"/>
      <c r="VWQ326" s="35"/>
      <c r="VWR326" s="15"/>
      <c r="VWT326" s="13"/>
      <c r="VWU326" s="35"/>
      <c r="VWV326" s="35"/>
      <c r="VWW326" s="15"/>
      <c r="VWY326" s="13"/>
      <c r="VWZ326" s="35"/>
      <c r="VXA326" s="35"/>
      <c r="VXB326" s="15"/>
      <c r="VXD326" s="13"/>
      <c r="VXE326" s="35"/>
      <c r="VXF326" s="35"/>
      <c r="VXG326" s="15"/>
      <c r="VXI326" s="13"/>
      <c r="VXJ326" s="35"/>
      <c r="VXK326" s="35"/>
      <c r="VXL326" s="15"/>
      <c r="VXN326" s="13"/>
      <c r="VXO326" s="35"/>
      <c r="VXP326" s="35"/>
      <c r="VXQ326" s="15"/>
      <c r="VXS326" s="13"/>
      <c r="VXT326" s="35"/>
      <c r="VXU326" s="35"/>
      <c r="VXV326" s="15"/>
      <c r="VXX326" s="13"/>
      <c r="VXY326" s="35"/>
      <c r="VXZ326" s="35"/>
      <c r="VYA326" s="15"/>
      <c r="VYC326" s="13"/>
      <c r="VYD326" s="35"/>
      <c r="VYE326" s="35"/>
      <c r="VYF326" s="15"/>
      <c r="VYH326" s="13"/>
      <c r="VYI326" s="35"/>
      <c r="VYJ326" s="35"/>
      <c r="VYK326" s="15"/>
      <c r="VYM326" s="13"/>
      <c r="VYN326" s="35"/>
      <c r="VYO326" s="35"/>
      <c r="VYP326" s="15"/>
      <c r="VYR326" s="13"/>
      <c r="VYS326" s="35"/>
      <c r="VYT326" s="35"/>
      <c r="VYU326" s="15"/>
      <c r="VYW326" s="13"/>
      <c r="VYX326" s="35"/>
      <c r="VYY326" s="35"/>
      <c r="VYZ326" s="15"/>
      <c r="VZB326" s="13"/>
      <c r="VZC326" s="35"/>
      <c r="VZD326" s="35"/>
      <c r="VZE326" s="15"/>
      <c r="VZG326" s="13"/>
      <c r="VZH326" s="35"/>
      <c r="VZI326" s="35"/>
      <c r="VZJ326" s="15"/>
      <c r="VZL326" s="13"/>
      <c r="VZM326" s="35"/>
      <c r="VZN326" s="35"/>
      <c r="VZO326" s="15"/>
      <c r="VZQ326" s="13"/>
      <c r="VZR326" s="35"/>
      <c r="VZS326" s="35"/>
      <c r="VZT326" s="15"/>
      <c r="VZV326" s="13"/>
      <c r="VZW326" s="35"/>
      <c r="VZX326" s="35"/>
      <c r="VZY326" s="15"/>
      <c r="WAA326" s="13"/>
      <c r="WAB326" s="35"/>
      <c r="WAC326" s="35"/>
      <c r="WAD326" s="15"/>
      <c r="WAF326" s="13"/>
      <c r="WAG326" s="35"/>
      <c r="WAH326" s="35"/>
      <c r="WAI326" s="15"/>
      <c r="WAK326" s="13"/>
      <c r="WAL326" s="35"/>
      <c r="WAM326" s="35"/>
      <c r="WAN326" s="15"/>
      <c r="WAP326" s="13"/>
      <c r="WAQ326" s="35"/>
      <c r="WAR326" s="35"/>
      <c r="WAS326" s="15"/>
      <c r="WAU326" s="13"/>
      <c r="WAV326" s="35"/>
      <c r="WAW326" s="35"/>
      <c r="WAX326" s="15"/>
      <c r="WAZ326" s="13"/>
      <c r="WBA326" s="35"/>
      <c r="WBB326" s="35"/>
      <c r="WBC326" s="15"/>
      <c r="WBE326" s="13"/>
      <c r="WBF326" s="35"/>
      <c r="WBG326" s="35"/>
      <c r="WBH326" s="15"/>
      <c r="WBJ326" s="13"/>
      <c r="WBK326" s="35"/>
      <c r="WBL326" s="35"/>
      <c r="WBM326" s="15"/>
      <c r="WBO326" s="13"/>
      <c r="WBP326" s="35"/>
      <c r="WBQ326" s="35"/>
      <c r="WBR326" s="15"/>
      <c r="WBT326" s="13"/>
      <c r="WBU326" s="35"/>
      <c r="WBV326" s="35"/>
      <c r="WBW326" s="15"/>
      <c r="WBY326" s="13"/>
      <c r="WBZ326" s="35"/>
      <c r="WCA326" s="35"/>
      <c r="WCB326" s="15"/>
      <c r="WCD326" s="13"/>
      <c r="WCE326" s="35"/>
      <c r="WCF326" s="35"/>
      <c r="WCG326" s="15"/>
      <c r="WCI326" s="13"/>
      <c r="WCJ326" s="35"/>
      <c r="WCK326" s="35"/>
      <c r="WCL326" s="15"/>
      <c r="WCN326" s="13"/>
      <c r="WCO326" s="35"/>
      <c r="WCP326" s="35"/>
      <c r="WCQ326" s="15"/>
      <c r="WCS326" s="13"/>
      <c r="WCT326" s="35"/>
      <c r="WCU326" s="35"/>
      <c r="WCV326" s="15"/>
      <c r="WCX326" s="13"/>
      <c r="WCY326" s="35"/>
      <c r="WCZ326" s="35"/>
      <c r="WDA326" s="15"/>
      <c r="WDC326" s="13"/>
      <c r="WDD326" s="35"/>
      <c r="WDE326" s="35"/>
      <c r="WDF326" s="15"/>
      <c r="WDH326" s="13"/>
      <c r="WDI326" s="35"/>
      <c r="WDJ326" s="35"/>
      <c r="WDK326" s="15"/>
      <c r="WDM326" s="13"/>
      <c r="WDN326" s="35"/>
      <c r="WDO326" s="35"/>
      <c r="WDP326" s="15"/>
      <c r="WDR326" s="13"/>
      <c r="WDS326" s="35"/>
      <c r="WDT326" s="35"/>
      <c r="WDU326" s="15"/>
      <c r="WDW326" s="13"/>
      <c r="WDX326" s="35"/>
      <c r="WDY326" s="35"/>
      <c r="WDZ326" s="15"/>
      <c r="WEB326" s="13"/>
      <c r="WEC326" s="35"/>
      <c r="WED326" s="35"/>
      <c r="WEE326" s="15"/>
      <c r="WEG326" s="13"/>
      <c r="WEH326" s="35"/>
      <c r="WEI326" s="35"/>
      <c r="WEJ326" s="15"/>
      <c r="WEL326" s="13"/>
      <c r="WEM326" s="35"/>
      <c r="WEN326" s="35"/>
      <c r="WEO326" s="15"/>
      <c r="WEQ326" s="13"/>
      <c r="WER326" s="35"/>
      <c r="WES326" s="35"/>
      <c r="WET326" s="15"/>
      <c r="WEV326" s="13"/>
      <c r="WEW326" s="35"/>
      <c r="WEX326" s="35"/>
      <c r="WEY326" s="15"/>
      <c r="WFA326" s="13"/>
      <c r="WFB326" s="35"/>
      <c r="WFC326" s="35"/>
      <c r="WFD326" s="15"/>
      <c r="WFF326" s="13"/>
      <c r="WFG326" s="35"/>
      <c r="WFH326" s="35"/>
      <c r="WFI326" s="15"/>
      <c r="WFK326" s="13"/>
      <c r="WFL326" s="35"/>
      <c r="WFM326" s="35"/>
      <c r="WFN326" s="15"/>
      <c r="WFP326" s="13"/>
      <c r="WFQ326" s="35"/>
      <c r="WFR326" s="35"/>
      <c r="WFS326" s="15"/>
      <c r="WFU326" s="13"/>
      <c r="WFV326" s="35"/>
      <c r="WFW326" s="35"/>
      <c r="WFX326" s="15"/>
      <c r="WFZ326" s="13"/>
      <c r="WGA326" s="35"/>
      <c r="WGB326" s="35"/>
      <c r="WGC326" s="15"/>
      <c r="WGE326" s="13"/>
      <c r="WGF326" s="35"/>
      <c r="WGG326" s="35"/>
      <c r="WGH326" s="15"/>
      <c r="WGJ326" s="13"/>
      <c r="WGK326" s="35"/>
      <c r="WGL326" s="35"/>
      <c r="WGM326" s="15"/>
      <c r="WGO326" s="13"/>
      <c r="WGP326" s="35"/>
      <c r="WGQ326" s="35"/>
      <c r="WGR326" s="15"/>
      <c r="WGT326" s="13"/>
      <c r="WGU326" s="35"/>
      <c r="WGV326" s="35"/>
      <c r="WGW326" s="15"/>
      <c r="WGY326" s="13"/>
      <c r="WGZ326" s="35"/>
      <c r="WHA326" s="35"/>
      <c r="WHB326" s="15"/>
      <c r="WHD326" s="13"/>
      <c r="WHE326" s="35"/>
      <c r="WHF326" s="35"/>
      <c r="WHG326" s="15"/>
      <c r="WHI326" s="13"/>
      <c r="WHJ326" s="35"/>
      <c r="WHK326" s="35"/>
      <c r="WHL326" s="15"/>
      <c r="WHN326" s="13"/>
      <c r="WHO326" s="35"/>
      <c r="WHP326" s="35"/>
      <c r="WHQ326" s="15"/>
      <c r="WHS326" s="13"/>
      <c r="WHT326" s="35"/>
      <c r="WHU326" s="35"/>
      <c r="WHV326" s="15"/>
      <c r="WHX326" s="13"/>
      <c r="WHY326" s="35"/>
      <c r="WHZ326" s="35"/>
      <c r="WIA326" s="15"/>
      <c r="WIC326" s="13"/>
      <c r="WID326" s="35"/>
      <c r="WIE326" s="35"/>
      <c r="WIF326" s="15"/>
      <c r="WIH326" s="13"/>
      <c r="WII326" s="35"/>
      <c r="WIJ326" s="35"/>
      <c r="WIK326" s="15"/>
      <c r="WIM326" s="13"/>
      <c r="WIN326" s="35"/>
      <c r="WIO326" s="35"/>
      <c r="WIP326" s="15"/>
      <c r="WIR326" s="13"/>
      <c r="WIS326" s="35"/>
      <c r="WIT326" s="35"/>
      <c r="WIU326" s="15"/>
      <c r="WIW326" s="13"/>
      <c r="WIX326" s="35"/>
      <c r="WIY326" s="35"/>
      <c r="WIZ326" s="15"/>
      <c r="WJB326" s="13"/>
      <c r="WJC326" s="35"/>
      <c r="WJD326" s="35"/>
      <c r="WJE326" s="15"/>
      <c r="WJG326" s="13"/>
      <c r="WJH326" s="35"/>
      <c r="WJI326" s="35"/>
      <c r="WJJ326" s="15"/>
      <c r="WJL326" s="13"/>
      <c r="WJM326" s="35"/>
      <c r="WJN326" s="35"/>
      <c r="WJO326" s="15"/>
      <c r="WJQ326" s="13"/>
      <c r="WJR326" s="35"/>
      <c r="WJS326" s="35"/>
      <c r="WJT326" s="15"/>
      <c r="WJV326" s="13"/>
      <c r="WJW326" s="35"/>
      <c r="WJX326" s="35"/>
      <c r="WJY326" s="15"/>
      <c r="WKA326" s="13"/>
      <c r="WKB326" s="35"/>
      <c r="WKC326" s="35"/>
      <c r="WKD326" s="15"/>
      <c r="WKF326" s="13"/>
      <c r="WKG326" s="35"/>
      <c r="WKH326" s="35"/>
      <c r="WKI326" s="15"/>
      <c r="WKK326" s="13"/>
      <c r="WKL326" s="35"/>
      <c r="WKM326" s="35"/>
      <c r="WKN326" s="15"/>
      <c r="WKP326" s="13"/>
      <c r="WKQ326" s="35"/>
      <c r="WKR326" s="35"/>
      <c r="WKS326" s="15"/>
      <c r="WKU326" s="13"/>
      <c r="WKV326" s="35"/>
      <c r="WKW326" s="35"/>
      <c r="WKX326" s="15"/>
      <c r="WKZ326" s="13"/>
      <c r="WLA326" s="35"/>
      <c r="WLB326" s="35"/>
      <c r="WLC326" s="15"/>
      <c r="WLE326" s="13"/>
      <c r="WLF326" s="35"/>
      <c r="WLG326" s="35"/>
      <c r="WLH326" s="15"/>
      <c r="WLJ326" s="13"/>
      <c r="WLK326" s="35"/>
      <c r="WLL326" s="35"/>
      <c r="WLM326" s="15"/>
      <c r="WLO326" s="13"/>
      <c r="WLP326" s="35"/>
      <c r="WLQ326" s="35"/>
      <c r="WLR326" s="15"/>
      <c r="WLT326" s="13"/>
      <c r="WLU326" s="35"/>
      <c r="WLV326" s="35"/>
      <c r="WLW326" s="15"/>
      <c r="WLY326" s="13"/>
      <c r="WLZ326" s="35"/>
      <c r="WMA326" s="35"/>
      <c r="WMB326" s="15"/>
      <c r="WMD326" s="13"/>
      <c r="WME326" s="35"/>
      <c r="WMF326" s="35"/>
      <c r="WMG326" s="15"/>
      <c r="WMI326" s="13"/>
      <c r="WMJ326" s="35"/>
      <c r="WMK326" s="35"/>
      <c r="WML326" s="15"/>
      <c r="WMN326" s="13"/>
      <c r="WMO326" s="35"/>
      <c r="WMP326" s="35"/>
      <c r="WMQ326" s="15"/>
      <c r="WMS326" s="13"/>
      <c r="WMT326" s="35"/>
      <c r="WMU326" s="35"/>
      <c r="WMV326" s="15"/>
      <c r="WMX326" s="13"/>
      <c r="WMY326" s="35"/>
      <c r="WMZ326" s="35"/>
      <c r="WNA326" s="15"/>
      <c r="WNC326" s="13"/>
      <c r="WND326" s="35"/>
      <c r="WNE326" s="35"/>
      <c r="WNF326" s="15"/>
      <c r="WNH326" s="13"/>
      <c r="WNI326" s="35"/>
      <c r="WNJ326" s="35"/>
      <c r="WNK326" s="15"/>
      <c r="WNM326" s="13"/>
      <c r="WNN326" s="35"/>
      <c r="WNO326" s="35"/>
      <c r="WNP326" s="15"/>
      <c r="WNR326" s="13"/>
      <c r="WNS326" s="35"/>
      <c r="WNT326" s="35"/>
      <c r="WNU326" s="15"/>
      <c r="WNW326" s="13"/>
      <c r="WNX326" s="35"/>
      <c r="WNY326" s="35"/>
      <c r="WNZ326" s="15"/>
      <c r="WOB326" s="13"/>
      <c r="WOC326" s="35"/>
      <c r="WOD326" s="35"/>
      <c r="WOE326" s="15"/>
      <c r="WOG326" s="13"/>
      <c r="WOH326" s="35"/>
      <c r="WOI326" s="35"/>
      <c r="WOJ326" s="15"/>
      <c r="WOL326" s="13"/>
      <c r="WOM326" s="35"/>
      <c r="WON326" s="35"/>
      <c r="WOO326" s="15"/>
      <c r="WOQ326" s="13"/>
      <c r="WOR326" s="35"/>
      <c r="WOS326" s="35"/>
      <c r="WOT326" s="15"/>
      <c r="WOV326" s="13"/>
      <c r="WOW326" s="35"/>
      <c r="WOX326" s="35"/>
      <c r="WOY326" s="15"/>
      <c r="WPA326" s="13"/>
      <c r="WPB326" s="35"/>
      <c r="WPC326" s="35"/>
      <c r="WPD326" s="15"/>
      <c r="WPF326" s="13"/>
      <c r="WPG326" s="35"/>
      <c r="WPH326" s="35"/>
      <c r="WPI326" s="15"/>
      <c r="WPK326" s="13"/>
      <c r="WPL326" s="35"/>
      <c r="WPM326" s="35"/>
      <c r="WPN326" s="15"/>
      <c r="WPP326" s="13"/>
      <c r="WPQ326" s="35"/>
      <c r="WPR326" s="35"/>
      <c r="WPS326" s="15"/>
      <c r="WPU326" s="13"/>
      <c r="WPV326" s="35"/>
      <c r="WPW326" s="35"/>
      <c r="WPX326" s="15"/>
      <c r="WPZ326" s="13"/>
      <c r="WQA326" s="35"/>
      <c r="WQB326" s="35"/>
      <c r="WQC326" s="15"/>
      <c r="WQE326" s="13"/>
      <c r="WQF326" s="35"/>
      <c r="WQG326" s="35"/>
      <c r="WQH326" s="15"/>
      <c r="WQJ326" s="13"/>
      <c r="WQK326" s="35"/>
      <c r="WQL326" s="35"/>
      <c r="WQM326" s="15"/>
      <c r="WQO326" s="13"/>
      <c r="WQP326" s="35"/>
      <c r="WQQ326" s="35"/>
      <c r="WQR326" s="15"/>
      <c r="WQT326" s="13"/>
      <c r="WQU326" s="35"/>
      <c r="WQV326" s="35"/>
      <c r="WQW326" s="15"/>
      <c r="WQY326" s="13"/>
      <c r="WQZ326" s="35"/>
      <c r="WRA326" s="35"/>
      <c r="WRB326" s="15"/>
      <c r="WRD326" s="13"/>
      <c r="WRE326" s="35"/>
      <c r="WRF326" s="35"/>
      <c r="WRG326" s="15"/>
      <c r="WRI326" s="13"/>
      <c r="WRJ326" s="35"/>
      <c r="WRK326" s="35"/>
      <c r="WRL326" s="15"/>
      <c r="WRN326" s="13"/>
      <c r="WRO326" s="35"/>
      <c r="WRP326" s="35"/>
      <c r="WRQ326" s="15"/>
      <c r="WRS326" s="13"/>
      <c r="WRT326" s="35"/>
      <c r="WRU326" s="35"/>
      <c r="WRV326" s="15"/>
      <c r="WRX326" s="13"/>
      <c r="WRY326" s="35"/>
      <c r="WRZ326" s="35"/>
      <c r="WSA326" s="15"/>
      <c r="WSC326" s="13"/>
      <c r="WSD326" s="35"/>
      <c r="WSE326" s="35"/>
      <c r="WSF326" s="15"/>
      <c r="WSH326" s="13"/>
      <c r="WSI326" s="35"/>
      <c r="WSJ326" s="35"/>
      <c r="WSK326" s="15"/>
      <c r="WSM326" s="13"/>
      <c r="WSN326" s="35"/>
      <c r="WSO326" s="35"/>
      <c r="WSP326" s="15"/>
      <c r="WSR326" s="13"/>
      <c r="WSS326" s="35"/>
      <c r="WST326" s="35"/>
      <c r="WSU326" s="15"/>
      <c r="WSW326" s="13"/>
      <c r="WSX326" s="35"/>
      <c r="WSY326" s="35"/>
      <c r="WSZ326" s="15"/>
      <c r="WTB326" s="13"/>
      <c r="WTC326" s="35"/>
      <c r="WTD326" s="35"/>
      <c r="WTE326" s="15"/>
      <c r="WTG326" s="13"/>
      <c r="WTH326" s="35"/>
      <c r="WTI326" s="35"/>
      <c r="WTJ326" s="15"/>
      <c r="WTL326" s="13"/>
      <c r="WTM326" s="35"/>
      <c r="WTN326" s="35"/>
      <c r="WTO326" s="15"/>
      <c r="WTQ326" s="13"/>
      <c r="WTR326" s="35"/>
      <c r="WTS326" s="35"/>
      <c r="WTT326" s="15"/>
      <c r="WTV326" s="13"/>
      <c r="WTW326" s="35"/>
      <c r="WTX326" s="35"/>
      <c r="WTY326" s="15"/>
      <c r="WUA326" s="13"/>
      <c r="WUB326" s="35"/>
      <c r="WUC326" s="35"/>
      <c r="WUD326" s="15"/>
      <c r="WUF326" s="13"/>
      <c r="WUG326" s="35"/>
      <c r="WUH326" s="35"/>
      <c r="WUI326" s="15"/>
      <c r="WUK326" s="13"/>
      <c r="WUL326" s="35"/>
      <c r="WUM326" s="35"/>
      <c r="WUN326" s="15"/>
      <c r="WUP326" s="13"/>
      <c r="WUQ326" s="35"/>
      <c r="WUR326" s="35"/>
      <c r="WUS326" s="15"/>
      <c r="WUU326" s="13"/>
      <c r="WUV326" s="35"/>
      <c r="WUW326" s="35"/>
      <c r="WUX326" s="15"/>
      <c r="WUZ326" s="13"/>
      <c r="WVA326" s="35"/>
      <c r="WVB326" s="35"/>
      <c r="WVC326" s="15"/>
      <c r="WVE326" s="13"/>
      <c r="WVF326" s="35"/>
      <c r="WVG326" s="35"/>
      <c r="WVH326" s="15"/>
      <c r="WVJ326" s="13"/>
      <c r="WVK326" s="35"/>
      <c r="WVL326" s="35"/>
      <c r="WVM326" s="15"/>
      <c r="WVO326" s="13"/>
      <c r="WVP326" s="35"/>
      <c r="WVQ326" s="35"/>
      <c r="WVR326" s="15"/>
      <c r="WVT326" s="13"/>
      <c r="WVU326" s="35"/>
      <c r="WVV326" s="35"/>
      <c r="WVW326" s="15"/>
      <c r="WVY326" s="13"/>
      <c r="WVZ326" s="35"/>
      <c r="WWA326" s="35"/>
      <c r="WWB326" s="15"/>
      <c r="WWD326" s="13"/>
      <c r="WWE326" s="35"/>
      <c r="WWF326" s="35"/>
      <c r="WWG326" s="15"/>
      <c r="WWI326" s="13"/>
      <c r="WWJ326" s="35"/>
      <c r="WWK326" s="35"/>
      <c r="WWL326" s="15"/>
      <c r="WWN326" s="13"/>
      <c r="WWO326" s="35"/>
      <c r="WWP326" s="35"/>
      <c r="WWQ326" s="15"/>
      <c r="WWS326" s="13"/>
      <c r="WWT326" s="35"/>
      <c r="WWU326" s="35"/>
      <c r="WWV326" s="15"/>
      <c r="WWX326" s="13"/>
      <c r="WWY326" s="35"/>
      <c r="WWZ326" s="35"/>
      <c r="WXA326" s="15"/>
      <c r="WXC326" s="13"/>
      <c r="WXD326" s="35"/>
      <c r="WXE326" s="35"/>
      <c r="WXF326" s="15"/>
      <c r="WXH326" s="13"/>
      <c r="WXI326" s="35"/>
      <c r="WXJ326" s="35"/>
      <c r="WXK326" s="15"/>
      <c r="WXM326" s="13"/>
      <c r="WXN326" s="35"/>
      <c r="WXO326" s="35"/>
      <c r="WXP326" s="15"/>
      <c r="WXR326" s="13"/>
      <c r="WXS326" s="35"/>
      <c r="WXT326" s="35"/>
      <c r="WXU326" s="15"/>
      <c r="WXW326" s="13"/>
      <c r="WXX326" s="35"/>
      <c r="WXY326" s="35"/>
      <c r="WXZ326" s="15"/>
      <c r="WYB326" s="13"/>
      <c r="WYC326" s="35"/>
      <c r="WYD326" s="35"/>
      <c r="WYE326" s="15"/>
      <c r="WYG326" s="13"/>
      <c r="WYH326" s="35"/>
      <c r="WYI326" s="35"/>
      <c r="WYJ326" s="15"/>
      <c r="WYL326" s="13"/>
      <c r="WYM326" s="35"/>
      <c r="WYN326" s="35"/>
      <c r="WYO326" s="15"/>
      <c r="WYQ326" s="13"/>
      <c r="WYR326" s="35"/>
      <c r="WYS326" s="35"/>
      <c r="WYT326" s="15"/>
      <c r="WYV326" s="13"/>
      <c r="WYW326" s="35"/>
      <c r="WYX326" s="35"/>
      <c r="WYY326" s="15"/>
      <c r="WZA326" s="13"/>
      <c r="WZB326" s="35"/>
      <c r="WZC326" s="35"/>
      <c r="WZD326" s="15"/>
      <c r="WZF326" s="13"/>
      <c r="WZG326" s="35"/>
      <c r="WZH326" s="35"/>
      <c r="WZI326" s="15"/>
      <c r="WZK326" s="13"/>
      <c r="WZL326" s="35"/>
      <c r="WZM326" s="35"/>
      <c r="WZN326" s="15"/>
      <c r="WZP326" s="13"/>
      <c r="WZQ326" s="35"/>
      <c r="WZR326" s="35"/>
      <c r="WZS326" s="15"/>
      <c r="WZU326" s="13"/>
      <c r="WZV326" s="35"/>
      <c r="WZW326" s="35"/>
      <c r="WZX326" s="15"/>
      <c r="WZZ326" s="13"/>
      <c r="XAA326" s="35"/>
      <c r="XAB326" s="35"/>
      <c r="XAC326" s="15"/>
      <c r="XAE326" s="13"/>
      <c r="XAF326" s="35"/>
      <c r="XAG326" s="35"/>
      <c r="XAH326" s="15"/>
      <c r="XAJ326" s="13"/>
      <c r="XAK326" s="35"/>
      <c r="XAL326" s="35"/>
      <c r="XAM326" s="15"/>
      <c r="XAO326" s="13"/>
      <c r="XAP326" s="35"/>
      <c r="XAQ326" s="35"/>
      <c r="XAR326" s="15"/>
      <c r="XAT326" s="13"/>
      <c r="XAU326" s="35"/>
      <c r="XAV326" s="35"/>
      <c r="XAW326" s="15"/>
      <c r="XAY326" s="13"/>
      <c r="XAZ326" s="35"/>
      <c r="XBA326" s="35"/>
      <c r="XBB326" s="15"/>
      <c r="XBD326" s="13"/>
      <c r="XBE326" s="35"/>
      <c r="XBF326" s="35"/>
      <c r="XBG326" s="15"/>
      <c r="XBI326" s="13"/>
      <c r="XBJ326" s="35"/>
      <c r="XBK326" s="35"/>
      <c r="XBL326" s="15"/>
      <c r="XBN326" s="13"/>
      <c r="XBO326" s="35"/>
      <c r="XBP326" s="35"/>
      <c r="XBQ326" s="15"/>
      <c r="XBS326" s="13"/>
      <c r="XBT326" s="35"/>
      <c r="XBU326" s="35"/>
      <c r="XBV326" s="15"/>
      <c r="XBX326" s="13"/>
      <c r="XBY326" s="35"/>
      <c r="XBZ326" s="35"/>
      <c r="XCA326" s="15"/>
      <c r="XCC326" s="13"/>
      <c r="XCD326" s="35"/>
      <c r="XCE326" s="35"/>
      <c r="XCF326" s="15"/>
      <c r="XCH326" s="13"/>
      <c r="XCI326" s="35"/>
      <c r="XCJ326" s="35"/>
      <c r="XCK326" s="15"/>
      <c r="XCM326" s="13"/>
      <c r="XCN326" s="35"/>
      <c r="XCO326" s="35"/>
      <c r="XCP326" s="15"/>
      <c r="XCR326" s="13"/>
      <c r="XCS326" s="35"/>
      <c r="XCT326" s="35"/>
      <c r="XCU326" s="15"/>
      <c r="XCW326" s="13"/>
      <c r="XCX326" s="35"/>
      <c r="XCY326" s="35"/>
      <c r="XCZ326" s="15"/>
      <c r="XDB326" s="13"/>
      <c r="XDC326" s="35"/>
      <c r="XDD326" s="35"/>
      <c r="XDE326" s="15"/>
      <c r="XDG326" s="13"/>
      <c r="XDH326" s="35"/>
      <c r="XDI326" s="35"/>
      <c r="XDJ326" s="15"/>
      <c r="XDL326" s="13"/>
      <c r="XDM326" s="35"/>
      <c r="XDN326" s="35"/>
      <c r="XDO326" s="15"/>
      <c r="XDQ326" s="13"/>
      <c r="XDR326" s="35"/>
      <c r="XDS326" s="35"/>
      <c r="XDT326" s="15"/>
      <c r="XDV326" s="13"/>
      <c r="XDW326" s="35"/>
      <c r="XDX326" s="35"/>
      <c r="XDY326" s="15"/>
      <c r="XEA326" s="13"/>
      <c r="XEB326" s="35"/>
      <c r="XEC326" s="35"/>
      <c r="XED326" s="15"/>
      <c r="XEF326" s="13"/>
      <c r="XEG326" s="35"/>
      <c r="XEH326" s="35"/>
      <c r="XEI326" s="15"/>
      <c r="XEK326" s="13"/>
      <c r="XEL326" s="35"/>
      <c r="XEM326" s="35"/>
      <c r="XEN326" s="15"/>
      <c r="XEP326" s="13"/>
      <c r="XEQ326" s="35"/>
      <c r="XER326" s="35"/>
      <c r="XES326" s="15"/>
      <c r="XEU326" s="13"/>
      <c r="XEV326" s="35"/>
      <c r="XEW326" s="35"/>
      <c r="XEX326" s="15"/>
      <c r="XEZ326" s="13"/>
      <c r="XFA326" s="35"/>
      <c r="XFB326" s="35"/>
      <c r="XFC326" s="15"/>
    </row>
    <row r="327" spans="1:1023 1025:2048 2050:6143 6145:7168 7170:11263 11265:12288 12290:16383" x14ac:dyDescent="0.3">
      <c r="A327" s="35">
        <v>46134</v>
      </c>
      <c r="B327" s="35" t="s">
        <v>1072</v>
      </c>
      <c r="C327" s="15" t="s">
        <v>1527</v>
      </c>
      <c r="D327" s="1" t="s">
        <v>701</v>
      </c>
      <c r="E327" s="13">
        <v>46374</v>
      </c>
      <c r="F327" s="53">
        <v>240</v>
      </c>
      <c r="G327" s="19">
        <v>-387.75315699999999</v>
      </c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6"/>
      <c r="DP327" s="36"/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6"/>
      <c r="EG327" s="36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6"/>
      <c r="EX327" s="36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  <c r="FK327" s="36"/>
      <c r="FL327" s="36"/>
      <c r="FM327" s="36"/>
      <c r="FN327" s="36"/>
      <c r="FO327" s="36"/>
      <c r="FP327" s="36"/>
      <c r="FQ327" s="36"/>
      <c r="FR327" s="36"/>
      <c r="FS327" s="36"/>
      <c r="FT327" s="36"/>
      <c r="FU327" s="36"/>
      <c r="FV327" s="36"/>
      <c r="FW327" s="36"/>
      <c r="FX327" s="36"/>
      <c r="FY327" s="36"/>
      <c r="FZ327" s="36"/>
      <c r="GA327" s="36"/>
      <c r="GB327" s="36"/>
      <c r="GC327" s="36"/>
      <c r="GD327" s="36"/>
      <c r="GE327" s="36"/>
      <c r="GF327" s="36"/>
      <c r="GG327" s="36"/>
      <c r="GH327" s="36"/>
      <c r="GI327" s="36"/>
      <c r="GJ327" s="36"/>
      <c r="GK327" s="36"/>
      <c r="GL327" s="36"/>
      <c r="GM327" s="36"/>
      <c r="GN327" s="36"/>
      <c r="GO327" s="36"/>
      <c r="GP327" s="36"/>
      <c r="GQ327" s="36"/>
      <c r="GR327" s="36"/>
      <c r="GS327" s="36"/>
      <c r="GT327" s="36"/>
      <c r="GU327" s="36"/>
      <c r="GV327" s="36"/>
      <c r="GW327" s="36"/>
      <c r="GX327" s="36"/>
      <c r="GY327" s="36"/>
      <c r="GZ327" s="36"/>
      <c r="HA327" s="36"/>
      <c r="HB327" s="36"/>
      <c r="HC327" s="36"/>
      <c r="HD327" s="36"/>
      <c r="HE327" s="36"/>
      <c r="HF327" s="36"/>
      <c r="HG327" s="36"/>
      <c r="HH327" s="36"/>
      <c r="HI327" s="36"/>
      <c r="HJ327" s="36"/>
      <c r="HK327" s="36"/>
      <c r="HL327" s="36"/>
      <c r="HM327" s="36"/>
      <c r="HN327" s="36"/>
      <c r="HO327" s="36"/>
      <c r="HP327" s="36"/>
      <c r="HQ327" s="36"/>
      <c r="HR327" s="36"/>
      <c r="HS327" s="36"/>
      <c r="HT327" s="36"/>
      <c r="HU327" s="36"/>
      <c r="HV327" s="36"/>
      <c r="HW327" s="36"/>
      <c r="HX327" s="36"/>
      <c r="HY327" s="36"/>
      <c r="HZ327" s="36"/>
      <c r="IA327" s="36"/>
      <c r="IB327" s="36"/>
      <c r="IC327" s="36"/>
      <c r="ID327" s="36"/>
      <c r="IE327" s="36"/>
      <c r="IF327" s="36"/>
      <c r="IG327" s="36"/>
      <c r="IH327" s="36"/>
      <c r="II327" s="36"/>
      <c r="IJ327" s="36"/>
      <c r="IK327" s="36"/>
      <c r="IL327" s="36"/>
      <c r="IM327" s="36"/>
      <c r="IN327" s="36"/>
      <c r="IO327" s="36"/>
      <c r="IP327" s="36"/>
      <c r="IQ327" s="36"/>
      <c r="IR327" s="36"/>
      <c r="IS327" s="36"/>
      <c r="IT327" s="36"/>
      <c r="IU327" s="36"/>
      <c r="IV327" s="36"/>
      <c r="IW327" s="36"/>
      <c r="IX327" s="36"/>
      <c r="IY327" s="36"/>
      <c r="IZ327" s="36"/>
      <c r="JA327" s="36"/>
      <c r="JB327" s="36"/>
      <c r="JC327" s="36"/>
      <c r="JD327" s="36"/>
      <c r="JE327" s="36"/>
      <c r="JF327" s="36"/>
      <c r="JG327" s="36"/>
      <c r="JH327" s="36"/>
      <c r="JI327" s="36"/>
      <c r="JJ327" s="36"/>
      <c r="JK327" s="36"/>
      <c r="JL327" s="36"/>
      <c r="JM327" s="36"/>
      <c r="JN327" s="36"/>
      <c r="JO327" s="36"/>
      <c r="JP327" s="36"/>
      <c r="JQ327" s="36"/>
      <c r="JR327" s="36"/>
      <c r="JS327" s="36"/>
      <c r="JT327" s="36"/>
      <c r="JU327" s="36"/>
      <c r="JV327" s="36"/>
      <c r="JW327" s="36"/>
      <c r="JX327" s="36"/>
      <c r="JY327" s="36"/>
      <c r="JZ327" s="36"/>
      <c r="KA327" s="36"/>
      <c r="KB327" s="36"/>
      <c r="KC327" s="36"/>
      <c r="KD327" s="36"/>
      <c r="KE327" s="36"/>
      <c r="KF327" s="36"/>
      <c r="KG327" s="36"/>
      <c r="KH327" s="36"/>
      <c r="KI327" s="36"/>
      <c r="KJ327" s="36"/>
      <c r="KK327" s="36"/>
      <c r="KL327" s="36"/>
      <c r="KM327" s="36"/>
      <c r="KN327" s="36"/>
      <c r="KO327" s="36"/>
      <c r="KP327" s="36"/>
      <c r="KQ327" s="36"/>
      <c r="KR327" s="36"/>
      <c r="KS327" s="36"/>
      <c r="KT327" s="36"/>
      <c r="KU327" s="36"/>
      <c r="KV327" s="36"/>
      <c r="KW327" s="36"/>
      <c r="KX327" s="36"/>
      <c r="KY327" s="36"/>
      <c r="KZ327" s="36"/>
      <c r="LA327" s="36"/>
      <c r="LB327" s="36"/>
      <c r="LC327" s="36"/>
      <c r="LD327" s="36"/>
      <c r="LE327" s="36"/>
      <c r="LF327" s="36"/>
      <c r="LG327" s="36"/>
      <c r="LH327" s="36"/>
      <c r="LI327" s="36"/>
      <c r="LJ327" s="36"/>
      <c r="LK327" s="36"/>
      <c r="LL327" s="36"/>
      <c r="LM327" s="36"/>
      <c r="LN327" s="36"/>
      <c r="LO327" s="36"/>
      <c r="LP327" s="36"/>
      <c r="LQ327" s="36"/>
      <c r="LR327" s="36"/>
      <c r="LS327" s="36"/>
      <c r="LT327" s="36"/>
      <c r="LU327" s="36"/>
      <c r="LV327" s="36"/>
      <c r="LW327" s="36"/>
      <c r="LX327" s="36"/>
      <c r="LY327" s="36"/>
      <c r="LZ327" s="36"/>
      <c r="MA327" s="36"/>
      <c r="MB327" s="36"/>
      <c r="MC327" s="36"/>
      <c r="MD327" s="36"/>
      <c r="ME327" s="36"/>
      <c r="MF327" s="36"/>
      <c r="MG327" s="36"/>
      <c r="MH327" s="36"/>
      <c r="MI327" s="36"/>
      <c r="MJ327" s="36"/>
      <c r="MK327" s="36"/>
      <c r="ML327" s="36"/>
      <c r="MM327" s="36"/>
      <c r="MN327" s="36"/>
      <c r="MO327" s="36"/>
      <c r="MP327" s="36"/>
      <c r="MQ327" s="36"/>
      <c r="MR327" s="36"/>
      <c r="MS327" s="36"/>
      <c r="MT327" s="36"/>
      <c r="MU327" s="36"/>
      <c r="MV327" s="36"/>
      <c r="MW327" s="36"/>
      <c r="MX327" s="36"/>
      <c r="MY327" s="36"/>
      <c r="MZ327" s="36"/>
      <c r="NA327" s="36"/>
      <c r="NB327" s="36"/>
      <c r="NC327" s="36"/>
      <c r="ND327" s="36"/>
      <c r="NE327" s="36"/>
      <c r="NF327" s="36"/>
      <c r="NG327" s="36"/>
      <c r="NH327" s="36"/>
      <c r="NI327" s="36"/>
      <c r="NJ327" s="36"/>
      <c r="NK327" s="36"/>
      <c r="NL327" s="36"/>
      <c r="NM327" s="36"/>
      <c r="NN327" s="36"/>
      <c r="NO327" s="36"/>
      <c r="NP327" s="36"/>
      <c r="NQ327" s="36"/>
      <c r="NR327" s="36"/>
      <c r="NS327" s="36"/>
      <c r="NT327" s="36"/>
      <c r="NU327" s="36"/>
      <c r="NV327" s="36"/>
      <c r="NW327" s="36"/>
      <c r="NX327" s="36"/>
      <c r="NY327" s="36"/>
      <c r="NZ327" s="36"/>
      <c r="OA327" s="36"/>
      <c r="OB327" s="36"/>
      <c r="OC327" s="36"/>
      <c r="OD327" s="36"/>
      <c r="OE327" s="36"/>
      <c r="OF327" s="36"/>
      <c r="OG327" s="36"/>
      <c r="OH327" s="36"/>
      <c r="OI327" s="36"/>
      <c r="OJ327" s="36"/>
      <c r="OK327" s="36"/>
      <c r="OL327" s="36"/>
      <c r="OM327" s="36"/>
      <c r="ON327" s="36"/>
      <c r="OO327" s="36"/>
      <c r="OP327" s="36"/>
      <c r="OQ327" s="36"/>
      <c r="OR327" s="36"/>
      <c r="OS327" s="36"/>
      <c r="OT327" s="36"/>
      <c r="OU327" s="36"/>
      <c r="OV327" s="36"/>
      <c r="OW327" s="36"/>
      <c r="OX327" s="36"/>
      <c r="OY327" s="36"/>
      <c r="OZ327" s="36"/>
      <c r="PA327" s="36"/>
      <c r="PB327" s="36"/>
      <c r="PC327" s="36"/>
      <c r="PD327" s="36"/>
      <c r="PE327" s="36"/>
      <c r="PF327" s="36"/>
      <c r="PG327" s="36"/>
      <c r="PH327" s="36"/>
      <c r="PI327" s="36"/>
      <c r="PJ327" s="36"/>
      <c r="PK327" s="36"/>
      <c r="PL327" s="36"/>
      <c r="PM327" s="36"/>
      <c r="PN327" s="36"/>
      <c r="PO327" s="36"/>
      <c r="PP327" s="36"/>
      <c r="PQ327" s="36"/>
      <c r="PR327" s="36"/>
      <c r="PS327" s="36"/>
      <c r="PT327" s="36"/>
      <c r="PU327" s="36"/>
      <c r="PV327" s="36"/>
      <c r="PW327" s="36"/>
      <c r="PX327" s="36"/>
      <c r="PY327" s="36"/>
      <c r="PZ327" s="36"/>
      <c r="QA327" s="36"/>
      <c r="QB327" s="36"/>
      <c r="QC327" s="36"/>
      <c r="QD327" s="36"/>
      <c r="QE327" s="36"/>
      <c r="QF327" s="36"/>
      <c r="QG327" s="36"/>
      <c r="QH327" s="36"/>
      <c r="QI327" s="36"/>
      <c r="QJ327" s="36"/>
      <c r="QK327" s="36"/>
      <c r="QL327" s="36"/>
      <c r="QM327" s="36"/>
      <c r="QN327" s="36"/>
      <c r="QO327" s="36"/>
      <c r="QP327" s="36"/>
      <c r="QQ327" s="36"/>
      <c r="QR327" s="36"/>
      <c r="QS327" s="36"/>
      <c r="QT327" s="36"/>
      <c r="QU327" s="36"/>
      <c r="QV327" s="36"/>
      <c r="QW327" s="36"/>
      <c r="QX327" s="36"/>
      <c r="QY327" s="36"/>
      <c r="QZ327" s="36"/>
      <c r="RA327" s="36"/>
      <c r="RB327" s="36"/>
      <c r="RC327" s="36"/>
      <c r="RD327" s="36"/>
      <c r="RE327" s="36"/>
      <c r="RF327" s="36"/>
      <c r="RG327" s="36"/>
      <c r="RH327" s="36"/>
      <c r="RI327" s="36"/>
      <c r="RJ327" s="36"/>
      <c r="RK327" s="36"/>
      <c r="RL327" s="36"/>
      <c r="RM327" s="36"/>
      <c r="RN327" s="36"/>
      <c r="RO327" s="36"/>
      <c r="RP327" s="36"/>
      <c r="RQ327" s="36"/>
      <c r="RR327" s="36"/>
      <c r="RS327" s="36"/>
      <c r="RT327" s="36"/>
      <c r="RU327" s="36"/>
      <c r="RV327" s="36"/>
      <c r="RW327" s="36"/>
      <c r="RX327" s="36"/>
      <c r="RY327" s="36"/>
      <c r="RZ327" s="36"/>
      <c r="SA327" s="36"/>
      <c r="SB327" s="36"/>
      <c r="SC327" s="36"/>
      <c r="SD327" s="36"/>
      <c r="SE327" s="36"/>
      <c r="SF327" s="36"/>
      <c r="SG327" s="36"/>
      <c r="SH327" s="36"/>
      <c r="SI327" s="36"/>
      <c r="SJ327" s="36"/>
      <c r="SK327" s="36"/>
      <c r="SL327" s="36"/>
      <c r="SM327" s="36"/>
      <c r="SN327" s="36"/>
      <c r="SO327" s="36"/>
      <c r="SP327" s="36"/>
      <c r="SQ327" s="36"/>
      <c r="SR327" s="36"/>
      <c r="SS327" s="36"/>
      <c r="ST327" s="36"/>
      <c r="SU327" s="36"/>
      <c r="SV327" s="36"/>
      <c r="SW327" s="36"/>
      <c r="SX327" s="36"/>
      <c r="SY327" s="36"/>
      <c r="SZ327" s="36"/>
      <c r="TA327" s="36"/>
      <c r="TB327" s="36"/>
      <c r="TC327" s="36"/>
      <c r="TD327" s="36"/>
      <c r="TE327" s="36"/>
      <c r="TF327" s="36"/>
      <c r="TG327" s="36"/>
      <c r="TH327" s="36"/>
      <c r="TI327" s="36"/>
      <c r="TJ327" s="36"/>
      <c r="TK327" s="36"/>
      <c r="TL327" s="36"/>
      <c r="TM327" s="36"/>
      <c r="TN327" s="36"/>
      <c r="TO327" s="36"/>
      <c r="TP327" s="36"/>
      <c r="TQ327" s="36"/>
      <c r="TR327" s="36"/>
      <c r="TS327" s="36"/>
      <c r="TT327" s="36"/>
      <c r="TU327" s="36"/>
      <c r="TV327" s="36"/>
      <c r="TW327" s="36"/>
      <c r="TX327" s="36"/>
      <c r="TY327" s="36"/>
      <c r="TZ327" s="36"/>
      <c r="UA327" s="36"/>
      <c r="UB327" s="36"/>
      <c r="UC327" s="36"/>
      <c r="UD327" s="36"/>
      <c r="UE327" s="36"/>
      <c r="UF327" s="36"/>
      <c r="UG327" s="36"/>
      <c r="UH327" s="36"/>
      <c r="UI327" s="36"/>
      <c r="UJ327" s="36"/>
      <c r="UK327" s="36"/>
      <c r="UL327" s="36"/>
      <c r="UM327" s="36"/>
      <c r="UN327" s="36"/>
      <c r="UO327" s="36"/>
      <c r="UP327" s="36"/>
      <c r="UQ327" s="36"/>
      <c r="UR327" s="36"/>
      <c r="US327" s="36"/>
      <c r="UT327" s="36"/>
      <c r="UU327" s="36"/>
      <c r="UV327" s="36"/>
      <c r="UW327" s="36"/>
      <c r="UX327" s="36"/>
      <c r="UY327" s="36"/>
      <c r="UZ327" s="36"/>
      <c r="VA327" s="36"/>
      <c r="VB327" s="36"/>
      <c r="VC327" s="36"/>
      <c r="VD327" s="36"/>
      <c r="VE327" s="36"/>
      <c r="VF327" s="36"/>
      <c r="VG327" s="36"/>
      <c r="VH327" s="36"/>
      <c r="VI327" s="36"/>
      <c r="VJ327" s="36"/>
      <c r="VK327" s="36"/>
      <c r="VL327" s="36"/>
      <c r="VM327" s="36"/>
      <c r="VN327" s="36"/>
      <c r="VO327" s="36"/>
      <c r="VP327" s="36"/>
      <c r="VQ327" s="36"/>
      <c r="VR327" s="36"/>
      <c r="VS327" s="36"/>
      <c r="VT327" s="36"/>
      <c r="VU327" s="36"/>
      <c r="VV327" s="36"/>
      <c r="VW327" s="36"/>
      <c r="VX327" s="36"/>
      <c r="VY327" s="36"/>
      <c r="VZ327" s="36"/>
      <c r="WA327" s="36"/>
      <c r="WB327" s="36"/>
      <c r="WC327" s="36"/>
      <c r="WD327" s="36"/>
      <c r="WE327" s="36"/>
      <c r="WF327" s="36"/>
      <c r="WG327" s="36"/>
      <c r="WH327" s="36"/>
      <c r="WI327" s="36"/>
      <c r="WJ327" s="36"/>
      <c r="WK327" s="36"/>
      <c r="WL327" s="36"/>
      <c r="WM327" s="36"/>
      <c r="WN327" s="36"/>
      <c r="WO327" s="36"/>
      <c r="WP327" s="36"/>
      <c r="WQ327" s="36"/>
      <c r="WR327" s="36"/>
      <c r="WS327" s="36"/>
      <c r="WT327" s="36"/>
      <c r="WU327" s="36"/>
      <c r="WV327" s="36"/>
      <c r="WW327" s="36"/>
      <c r="WX327" s="36"/>
      <c r="WY327" s="36"/>
      <c r="WZ327" s="36"/>
      <c r="XA327" s="36"/>
      <c r="XB327" s="36"/>
      <c r="XC327" s="36"/>
      <c r="XD327" s="36"/>
      <c r="XE327" s="36"/>
      <c r="XF327" s="36"/>
      <c r="XG327" s="36"/>
      <c r="XH327" s="36"/>
      <c r="XI327" s="36"/>
      <c r="XJ327" s="36"/>
      <c r="XK327" s="36"/>
      <c r="XL327" s="36"/>
      <c r="XM327" s="36"/>
      <c r="XN327" s="36"/>
      <c r="XO327" s="36"/>
      <c r="XP327" s="36"/>
      <c r="XQ327" s="36"/>
      <c r="XR327" s="36"/>
      <c r="XS327" s="36"/>
      <c r="XT327" s="36"/>
      <c r="XU327" s="36"/>
      <c r="XV327" s="36"/>
      <c r="XW327" s="36"/>
      <c r="XX327" s="36"/>
      <c r="XY327" s="36"/>
      <c r="XZ327" s="36"/>
      <c r="YA327" s="36"/>
      <c r="YB327" s="36"/>
      <c r="YC327" s="36"/>
      <c r="YD327" s="36"/>
      <c r="YE327" s="36"/>
      <c r="YF327" s="36"/>
      <c r="YG327" s="36"/>
      <c r="YH327" s="36"/>
      <c r="YI327" s="36"/>
      <c r="YJ327" s="36"/>
      <c r="YK327" s="36"/>
      <c r="YL327" s="36"/>
      <c r="YM327" s="36"/>
      <c r="YN327" s="36"/>
      <c r="YO327" s="36"/>
      <c r="YP327" s="36"/>
      <c r="YQ327" s="36"/>
      <c r="YR327" s="36"/>
      <c r="YS327" s="36"/>
      <c r="YT327" s="36"/>
      <c r="YU327" s="36"/>
      <c r="YV327" s="36"/>
      <c r="YW327" s="36"/>
      <c r="YX327" s="36"/>
      <c r="YY327" s="36"/>
      <c r="YZ327" s="36"/>
      <c r="ZA327" s="36"/>
      <c r="ZB327" s="36"/>
      <c r="ZC327" s="36"/>
      <c r="ZD327" s="36"/>
      <c r="ZE327" s="36"/>
      <c r="ZF327" s="36"/>
      <c r="ZG327" s="36"/>
      <c r="ZH327" s="36"/>
      <c r="ZI327" s="36"/>
      <c r="ZJ327" s="36"/>
      <c r="ZK327" s="36"/>
      <c r="ZL327" s="36"/>
      <c r="ZM327" s="36"/>
      <c r="ZN327" s="36"/>
      <c r="ZO327" s="36"/>
      <c r="ZP327" s="36"/>
      <c r="ZQ327" s="36"/>
      <c r="ZR327" s="36"/>
      <c r="ZS327" s="36"/>
      <c r="ZT327" s="36"/>
      <c r="ZU327" s="36"/>
      <c r="ZV327" s="36"/>
      <c r="ZW327" s="36"/>
      <c r="ZX327" s="36"/>
      <c r="ZY327" s="36"/>
      <c r="ZZ327" s="36"/>
      <c r="AAA327" s="36"/>
      <c r="AAB327" s="36"/>
      <c r="AAC327" s="36"/>
      <c r="AAD327" s="36"/>
      <c r="AAE327" s="36"/>
      <c r="AAF327" s="36"/>
      <c r="AAG327" s="36"/>
      <c r="AAH327" s="36"/>
      <c r="AAI327" s="36"/>
      <c r="AAJ327" s="36"/>
      <c r="AAK327" s="36"/>
      <c r="AAL327" s="36"/>
      <c r="AAM327" s="36"/>
      <c r="AAN327" s="36"/>
      <c r="AAO327" s="36"/>
      <c r="AAP327" s="36"/>
      <c r="AAQ327" s="36"/>
      <c r="AAR327" s="36"/>
      <c r="AAS327" s="36"/>
      <c r="AAT327" s="36"/>
      <c r="AAU327" s="36"/>
      <c r="AAV327" s="36"/>
      <c r="AAW327" s="36"/>
      <c r="AAX327" s="36"/>
      <c r="AAY327" s="36"/>
      <c r="AAZ327" s="36"/>
      <c r="ABA327" s="36"/>
      <c r="ABB327" s="36"/>
      <c r="ABC327" s="36"/>
      <c r="ABD327" s="36"/>
      <c r="ABE327" s="36"/>
      <c r="ABF327" s="36"/>
      <c r="ABG327" s="36"/>
      <c r="ABH327" s="36"/>
      <c r="ABI327" s="36"/>
      <c r="ABJ327" s="36"/>
      <c r="ABK327" s="36"/>
      <c r="ABL327" s="36"/>
      <c r="ABM327" s="36"/>
      <c r="ABN327" s="36"/>
      <c r="ABO327" s="36"/>
      <c r="ABP327" s="36"/>
      <c r="ABQ327" s="36"/>
      <c r="ABR327" s="36"/>
      <c r="ABS327" s="36"/>
      <c r="ABT327" s="36"/>
      <c r="ABV327" s="13"/>
      <c r="ABW327" s="35"/>
      <c r="ABX327" s="35"/>
      <c r="ABY327" s="15"/>
      <c r="ACA327" s="13"/>
      <c r="ACB327" s="35"/>
      <c r="ACC327" s="35"/>
      <c r="ACD327" s="15"/>
      <c r="ACF327" s="13"/>
      <c r="ACG327" s="35"/>
      <c r="ACH327" s="35"/>
      <c r="ACI327" s="15"/>
      <c r="ACK327" s="13"/>
      <c r="ACL327" s="35"/>
      <c r="ACM327" s="35"/>
      <c r="ACN327" s="15"/>
      <c r="ACP327" s="13"/>
      <c r="ACQ327" s="35"/>
      <c r="ACR327" s="35"/>
      <c r="ACS327" s="15"/>
      <c r="ACU327" s="13"/>
      <c r="ACV327" s="35"/>
      <c r="ACW327" s="35"/>
      <c r="ACX327" s="15"/>
      <c r="ACZ327" s="13"/>
      <c r="ADA327" s="35"/>
      <c r="ADB327" s="35"/>
      <c r="ADC327" s="15"/>
      <c r="ADE327" s="13"/>
      <c r="ADF327" s="35"/>
      <c r="ADG327" s="35"/>
      <c r="ADH327" s="15"/>
      <c r="ADJ327" s="13"/>
      <c r="ADK327" s="35"/>
      <c r="ADL327" s="35"/>
      <c r="ADM327" s="15"/>
      <c r="ADO327" s="13"/>
      <c r="ADP327" s="35"/>
      <c r="ADQ327" s="35"/>
      <c r="ADR327" s="15"/>
      <c r="ADT327" s="13"/>
      <c r="ADU327" s="35"/>
      <c r="ADV327" s="35"/>
      <c r="ADW327" s="15"/>
      <c r="ADY327" s="13"/>
      <c r="ADZ327" s="35"/>
      <c r="AEA327" s="35"/>
      <c r="AEB327" s="15"/>
      <c r="AED327" s="13"/>
      <c r="AEE327" s="35"/>
      <c r="AEF327" s="35"/>
      <c r="AEG327" s="15"/>
      <c r="AEI327" s="13"/>
      <c r="AEJ327" s="35"/>
      <c r="AEK327" s="35"/>
      <c r="AEL327" s="15"/>
      <c r="AEN327" s="13"/>
      <c r="AEO327" s="35"/>
      <c r="AEP327" s="35"/>
      <c r="AEQ327" s="15"/>
      <c r="AES327" s="13"/>
      <c r="AET327" s="35"/>
      <c r="AEU327" s="35"/>
      <c r="AEV327" s="15"/>
      <c r="AEX327" s="13"/>
      <c r="AEY327" s="35"/>
      <c r="AEZ327" s="35"/>
      <c r="AFA327" s="15"/>
      <c r="AFC327" s="13"/>
      <c r="AFD327" s="35"/>
      <c r="AFE327" s="35"/>
      <c r="AFF327" s="15"/>
      <c r="AFH327" s="13"/>
      <c r="AFI327" s="35"/>
      <c r="AFJ327" s="35"/>
      <c r="AFK327" s="15"/>
      <c r="AFM327" s="13"/>
      <c r="AFN327" s="35"/>
      <c r="AFO327" s="35"/>
      <c r="AFP327" s="15"/>
      <c r="AFR327" s="13"/>
      <c r="AFS327" s="35"/>
      <c r="AFT327" s="35"/>
      <c r="AFU327" s="15"/>
      <c r="AFW327" s="13"/>
      <c r="AFX327" s="35"/>
      <c r="AFY327" s="35"/>
      <c r="AFZ327" s="15"/>
      <c r="AGB327" s="13"/>
      <c r="AGC327" s="35"/>
      <c r="AGD327" s="35"/>
      <c r="AGE327" s="15"/>
      <c r="AGG327" s="13"/>
      <c r="AGH327" s="35"/>
      <c r="AGI327" s="35"/>
      <c r="AGJ327" s="15"/>
      <c r="AGL327" s="13"/>
      <c r="AGM327" s="35"/>
      <c r="AGN327" s="35"/>
      <c r="AGO327" s="15"/>
      <c r="AGQ327" s="13"/>
      <c r="AGR327" s="35"/>
      <c r="AGS327" s="35"/>
      <c r="AGT327" s="15"/>
      <c r="AGV327" s="13"/>
      <c r="AGW327" s="35"/>
      <c r="AGX327" s="35"/>
      <c r="AGY327" s="15"/>
      <c r="AHA327" s="13"/>
      <c r="AHB327" s="35"/>
      <c r="AHC327" s="35"/>
      <c r="AHD327" s="15"/>
      <c r="AHF327" s="13"/>
      <c r="AHG327" s="35"/>
      <c r="AHH327" s="35"/>
      <c r="AHI327" s="15"/>
      <c r="AHK327" s="13"/>
      <c r="AHL327" s="35"/>
      <c r="AHM327" s="35"/>
      <c r="AHN327" s="15"/>
      <c r="AHP327" s="13"/>
      <c r="AHQ327" s="35"/>
      <c r="AHR327" s="35"/>
      <c r="AHS327" s="15"/>
      <c r="AHU327" s="13"/>
      <c r="AHV327" s="35"/>
      <c r="AHW327" s="35"/>
      <c r="AHX327" s="15"/>
      <c r="AHZ327" s="13"/>
      <c r="AIA327" s="35"/>
      <c r="AIB327" s="35"/>
      <c r="AIC327" s="15"/>
      <c r="AIE327" s="13"/>
      <c r="AIF327" s="35"/>
      <c r="AIG327" s="35"/>
      <c r="AIH327" s="15"/>
      <c r="AIJ327" s="13"/>
      <c r="AIK327" s="35"/>
      <c r="AIL327" s="35"/>
      <c r="AIM327" s="15"/>
      <c r="AIO327" s="13"/>
      <c r="AIP327" s="35"/>
      <c r="AIQ327" s="35"/>
      <c r="AIR327" s="15"/>
      <c r="AIT327" s="13"/>
      <c r="AIU327" s="35"/>
      <c r="AIV327" s="35"/>
      <c r="AIW327" s="15"/>
      <c r="AIY327" s="13"/>
      <c r="AIZ327" s="35"/>
      <c r="AJA327" s="35"/>
      <c r="AJB327" s="15"/>
      <c r="AJD327" s="13"/>
      <c r="AJE327" s="35"/>
      <c r="AJF327" s="35"/>
      <c r="AJG327" s="15"/>
      <c r="AJI327" s="13"/>
      <c r="AJJ327" s="35"/>
      <c r="AJK327" s="35"/>
      <c r="AJL327" s="15"/>
      <c r="AJN327" s="13"/>
      <c r="AJO327" s="35"/>
      <c r="AJP327" s="35"/>
      <c r="AJQ327" s="15"/>
      <c r="AJS327" s="13"/>
      <c r="AJT327" s="35"/>
      <c r="AJU327" s="35"/>
      <c r="AJV327" s="15"/>
      <c r="AJX327" s="13"/>
      <c r="AJY327" s="35"/>
      <c r="AJZ327" s="35"/>
      <c r="AKA327" s="15"/>
      <c r="AKC327" s="13"/>
      <c r="AKD327" s="35"/>
      <c r="AKE327" s="35"/>
      <c r="AKF327" s="15"/>
      <c r="AKH327" s="13"/>
      <c r="AKI327" s="35"/>
      <c r="AKJ327" s="35"/>
      <c r="AKK327" s="15"/>
      <c r="AKM327" s="13"/>
      <c r="AKN327" s="35"/>
      <c r="AKO327" s="35"/>
      <c r="AKP327" s="15"/>
      <c r="AKR327" s="13"/>
      <c r="AKS327" s="35"/>
      <c r="AKT327" s="35"/>
      <c r="AKU327" s="15"/>
      <c r="AKW327" s="13"/>
      <c r="AKX327" s="35"/>
      <c r="AKY327" s="35"/>
      <c r="AKZ327" s="15"/>
      <c r="ALB327" s="13"/>
      <c r="ALC327" s="35"/>
      <c r="ALD327" s="35"/>
      <c r="ALE327" s="15"/>
      <c r="ALG327" s="13"/>
      <c r="ALH327" s="35"/>
      <c r="ALI327" s="35"/>
      <c r="ALJ327" s="15"/>
      <c r="ALL327" s="13"/>
      <c r="ALM327" s="35"/>
      <c r="ALN327" s="35"/>
      <c r="ALO327" s="15"/>
      <c r="ALQ327" s="13"/>
      <c r="ALR327" s="35"/>
      <c r="ALS327" s="35"/>
      <c r="ALT327" s="15"/>
      <c r="ALV327" s="13"/>
      <c r="ALW327" s="35"/>
      <c r="ALX327" s="35"/>
      <c r="ALY327" s="15"/>
      <c r="AMA327" s="13"/>
      <c r="AMB327" s="35"/>
      <c r="AMC327" s="35"/>
      <c r="AMD327" s="15"/>
      <c r="AMF327" s="13"/>
      <c r="AMG327" s="35"/>
      <c r="AMH327" s="35"/>
      <c r="AMI327" s="15"/>
      <c r="AMK327" s="13"/>
      <c r="AML327" s="35"/>
      <c r="AMM327" s="35"/>
      <c r="AMN327" s="15"/>
      <c r="AMP327" s="13"/>
      <c r="AMQ327" s="35"/>
      <c r="AMR327" s="35"/>
      <c r="AMS327" s="15"/>
      <c r="AMU327" s="13"/>
      <c r="AMV327" s="35"/>
      <c r="AMW327" s="35"/>
      <c r="AMX327" s="15"/>
      <c r="AMZ327" s="13"/>
      <c r="ANA327" s="35"/>
      <c r="ANB327" s="35"/>
      <c r="ANC327" s="15"/>
      <c r="ANE327" s="13"/>
      <c r="ANF327" s="35"/>
      <c r="ANG327" s="35"/>
      <c r="ANH327" s="15"/>
      <c r="ANJ327" s="13"/>
      <c r="ANK327" s="35"/>
      <c r="ANL327" s="35"/>
      <c r="ANM327" s="15"/>
      <c r="ANO327" s="13"/>
      <c r="ANP327" s="35"/>
      <c r="ANQ327" s="35"/>
      <c r="ANR327" s="15"/>
      <c r="ANT327" s="13"/>
      <c r="ANU327" s="35"/>
      <c r="ANV327" s="35"/>
      <c r="ANW327" s="15"/>
      <c r="ANY327" s="13"/>
      <c r="ANZ327" s="35"/>
      <c r="AOA327" s="35"/>
      <c r="AOB327" s="15"/>
      <c r="AOD327" s="13"/>
      <c r="AOE327" s="35"/>
      <c r="AOF327" s="35"/>
      <c r="AOG327" s="15"/>
      <c r="AOI327" s="13"/>
      <c r="AOJ327" s="35"/>
      <c r="AOK327" s="35"/>
      <c r="AOL327" s="15"/>
      <c r="AON327" s="13"/>
      <c r="AOO327" s="35"/>
      <c r="AOP327" s="35"/>
      <c r="AOQ327" s="15"/>
      <c r="AOS327" s="13"/>
      <c r="AOT327" s="35"/>
      <c r="AOU327" s="35"/>
      <c r="AOV327" s="15"/>
      <c r="AOX327" s="13"/>
      <c r="AOY327" s="35"/>
      <c r="AOZ327" s="35"/>
      <c r="APA327" s="15"/>
      <c r="APC327" s="13"/>
      <c r="APD327" s="35"/>
      <c r="APE327" s="35"/>
      <c r="APF327" s="15"/>
      <c r="APH327" s="13"/>
      <c r="API327" s="35"/>
      <c r="APJ327" s="35"/>
      <c r="APK327" s="15"/>
      <c r="APM327" s="13"/>
      <c r="APN327" s="35"/>
      <c r="APO327" s="35"/>
      <c r="APP327" s="15"/>
      <c r="APR327" s="13"/>
      <c r="APS327" s="35"/>
      <c r="APT327" s="35"/>
      <c r="APU327" s="15"/>
      <c r="APW327" s="13"/>
      <c r="APX327" s="35"/>
      <c r="APY327" s="35"/>
      <c r="APZ327" s="15"/>
      <c r="AQB327" s="13"/>
      <c r="AQC327" s="35"/>
      <c r="AQD327" s="35"/>
      <c r="AQE327" s="15"/>
      <c r="AQG327" s="13"/>
      <c r="AQH327" s="35"/>
      <c r="AQI327" s="35"/>
      <c r="AQJ327" s="15"/>
      <c r="AQL327" s="13"/>
      <c r="AQM327" s="35"/>
      <c r="AQN327" s="35"/>
      <c r="AQO327" s="15"/>
      <c r="AQQ327" s="13"/>
      <c r="AQR327" s="35"/>
      <c r="AQS327" s="35"/>
      <c r="AQT327" s="15"/>
      <c r="AQV327" s="13"/>
      <c r="AQW327" s="35"/>
      <c r="AQX327" s="35"/>
      <c r="AQY327" s="15"/>
      <c r="ARA327" s="13"/>
      <c r="ARB327" s="35"/>
      <c r="ARC327" s="35"/>
      <c r="ARD327" s="15"/>
      <c r="ARF327" s="13"/>
      <c r="ARG327" s="35"/>
      <c r="ARH327" s="35"/>
      <c r="ARI327" s="15"/>
      <c r="ARK327" s="13"/>
      <c r="ARL327" s="35"/>
      <c r="ARM327" s="35"/>
      <c r="ARN327" s="15"/>
      <c r="ARP327" s="13"/>
      <c r="ARQ327" s="35"/>
      <c r="ARR327" s="35"/>
      <c r="ARS327" s="15"/>
      <c r="ARU327" s="13"/>
      <c r="ARV327" s="35"/>
      <c r="ARW327" s="35"/>
      <c r="ARX327" s="15"/>
      <c r="ARZ327" s="13"/>
      <c r="ASA327" s="35"/>
      <c r="ASB327" s="35"/>
      <c r="ASC327" s="15"/>
      <c r="ASE327" s="13"/>
      <c r="ASF327" s="35"/>
      <c r="ASG327" s="35"/>
      <c r="ASH327" s="15"/>
      <c r="ASJ327" s="13"/>
      <c r="ASK327" s="35"/>
      <c r="ASL327" s="35"/>
      <c r="ASM327" s="15"/>
      <c r="ASO327" s="13"/>
      <c r="ASP327" s="35"/>
      <c r="ASQ327" s="35"/>
      <c r="ASR327" s="15"/>
      <c r="AST327" s="13"/>
      <c r="ASU327" s="35"/>
      <c r="ASV327" s="35"/>
      <c r="ASW327" s="15"/>
      <c r="ASY327" s="13"/>
      <c r="ASZ327" s="35"/>
      <c r="ATA327" s="35"/>
      <c r="ATB327" s="15"/>
      <c r="ATD327" s="13"/>
      <c r="ATE327" s="35"/>
      <c r="ATF327" s="35"/>
      <c r="ATG327" s="15"/>
      <c r="ATI327" s="13"/>
      <c r="ATJ327" s="35"/>
      <c r="ATK327" s="35"/>
      <c r="ATL327" s="15"/>
      <c r="ATN327" s="13"/>
      <c r="ATO327" s="35"/>
      <c r="ATP327" s="35"/>
      <c r="ATQ327" s="15"/>
      <c r="ATS327" s="13"/>
      <c r="ATT327" s="35"/>
      <c r="ATU327" s="35"/>
      <c r="ATV327" s="15"/>
      <c r="ATX327" s="13"/>
      <c r="ATY327" s="35"/>
      <c r="ATZ327" s="35"/>
      <c r="AUA327" s="15"/>
      <c r="AUC327" s="13"/>
      <c r="AUD327" s="35"/>
      <c r="AUE327" s="35"/>
      <c r="AUF327" s="15"/>
      <c r="AUH327" s="13"/>
      <c r="AUI327" s="35"/>
      <c r="AUJ327" s="35"/>
      <c r="AUK327" s="15"/>
      <c r="AUM327" s="13"/>
      <c r="AUN327" s="35"/>
      <c r="AUO327" s="35"/>
      <c r="AUP327" s="15"/>
      <c r="AUR327" s="13"/>
      <c r="AUS327" s="35"/>
      <c r="AUT327" s="35"/>
      <c r="AUU327" s="15"/>
      <c r="AUW327" s="13"/>
      <c r="AUX327" s="35"/>
      <c r="AUY327" s="35"/>
      <c r="AUZ327" s="15"/>
      <c r="AVB327" s="13"/>
      <c r="AVC327" s="35"/>
      <c r="AVD327" s="35"/>
      <c r="AVE327" s="15"/>
      <c r="AVG327" s="13"/>
      <c r="AVH327" s="35"/>
      <c r="AVI327" s="35"/>
      <c r="AVJ327" s="15"/>
      <c r="AVL327" s="13"/>
      <c r="AVM327" s="35"/>
      <c r="AVN327" s="35"/>
      <c r="AVO327" s="15"/>
      <c r="AVQ327" s="13"/>
      <c r="AVR327" s="35"/>
      <c r="AVS327" s="35"/>
      <c r="AVT327" s="15"/>
      <c r="AVV327" s="13"/>
      <c r="AVW327" s="35"/>
      <c r="AVX327" s="35"/>
      <c r="AVY327" s="15"/>
      <c r="AWA327" s="13"/>
      <c r="AWB327" s="35"/>
      <c r="AWC327" s="35"/>
      <c r="AWD327" s="15"/>
      <c r="AWF327" s="13"/>
      <c r="AWG327" s="35"/>
      <c r="AWH327" s="35"/>
      <c r="AWI327" s="15"/>
      <c r="AWK327" s="13"/>
      <c r="AWL327" s="35"/>
      <c r="AWM327" s="35"/>
      <c r="AWN327" s="15"/>
      <c r="AWP327" s="13"/>
      <c r="AWQ327" s="35"/>
      <c r="AWR327" s="35"/>
      <c r="AWS327" s="15"/>
      <c r="AWU327" s="13"/>
      <c r="AWV327" s="35"/>
      <c r="AWW327" s="35"/>
      <c r="AWX327" s="15"/>
      <c r="AWZ327" s="13"/>
      <c r="AXA327" s="35"/>
      <c r="AXB327" s="35"/>
      <c r="AXC327" s="15"/>
      <c r="AXE327" s="13"/>
      <c r="AXF327" s="35"/>
      <c r="AXG327" s="35"/>
      <c r="AXH327" s="15"/>
      <c r="AXJ327" s="13"/>
      <c r="AXK327" s="35"/>
      <c r="AXL327" s="35"/>
      <c r="AXM327" s="15"/>
      <c r="AXO327" s="13"/>
      <c r="AXP327" s="35"/>
      <c r="AXQ327" s="35"/>
      <c r="AXR327" s="15"/>
      <c r="AXT327" s="13"/>
      <c r="AXU327" s="35"/>
      <c r="AXV327" s="35"/>
      <c r="AXW327" s="15"/>
      <c r="AXY327" s="13"/>
      <c r="AXZ327" s="35"/>
      <c r="AYA327" s="35"/>
      <c r="AYB327" s="15"/>
      <c r="AYD327" s="13"/>
      <c r="AYE327" s="35"/>
      <c r="AYF327" s="35"/>
      <c r="AYG327" s="15"/>
      <c r="AYI327" s="13"/>
      <c r="AYJ327" s="35"/>
      <c r="AYK327" s="35"/>
      <c r="AYL327" s="15"/>
      <c r="AYN327" s="13"/>
      <c r="AYO327" s="35"/>
      <c r="AYP327" s="35"/>
      <c r="AYQ327" s="15"/>
      <c r="AYS327" s="13"/>
      <c r="AYT327" s="35"/>
      <c r="AYU327" s="35"/>
      <c r="AYV327" s="15"/>
      <c r="AYX327" s="13"/>
      <c r="AYY327" s="35"/>
      <c r="AYZ327" s="35"/>
      <c r="AZA327" s="15"/>
      <c r="AZC327" s="13"/>
      <c r="AZD327" s="35"/>
      <c r="AZE327" s="35"/>
      <c r="AZF327" s="15"/>
      <c r="AZH327" s="13"/>
      <c r="AZI327" s="35"/>
      <c r="AZJ327" s="35"/>
      <c r="AZK327" s="15"/>
      <c r="AZM327" s="13"/>
      <c r="AZN327" s="35"/>
      <c r="AZO327" s="35"/>
      <c r="AZP327" s="15"/>
      <c r="AZR327" s="13"/>
      <c r="AZS327" s="35"/>
      <c r="AZT327" s="35"/>
      <c r="AZU327" s="15"/>
      <c r="AZW327" s="13"/>
      <c r="AZX327" s="35"/>
      <c r="AZY327" s="35"/>
      <c r="AZZ327" s="15"/>
      <c r="BAB327" s="13"/>
      <c r="BAC327" s="35"/>
      <c r="BAD327" s="35"/>
      <c r="BAE327" s="15"/>
      <c r="BAG327" s="13"/>
      <c r="BAH327" s="35"/>
      <c r="BAI327" s="35"/>
      <c r="BAJ327" s="15"/>
      <c r="BAL327" s="13"/>
      <c r="BAM327" s="35"/>
      <c r="BAN327" s="35"/>
      <c r="BAO327" s="15"/>
      <c r="BAQ327" s="13"/>
      <c r="BAR327" s="35"/>
      <c r="BAS327" s="35"/>
      <c r="BAT327" s="15"/>
      <c r="BAV327" s="13"/>
      <c r="BAW327" s="35"/>
      <c r="BAX327" s="35"/>
      <c r="BAY327" s="15"/>
      <c r="BBA327" s="13"/>
      <c r="BBB327" s="35"/>
      <c r="BBC327" s="35"/>
      <c r="BBD327" s="15"/>
      <c r="BBF327" s="13"/>
      <c r="BBG327" s="35"/>
      <c r="BBH327" s="35"/>
      <c r="BBI327" s="15"/>
      <c r="BBK327" s="13"/>
      <c r="BBL327" s="35"/>
      <c r="BBM327" s="35"/>
      <c r="BBN327" s="15"/>
      <c r="BBP327" s="13"/>
      <c r="BBQ327" s="35"/>
      <c r="BBR327" s="35"/>
      <c r="BBS327" s="15"/>
      <c r="BBU327" s="13"/>
      <c r="BBV327" s="35"/>
      <c r="BBW327" s="35"/>
      <c r="BBX327" s="15"/>
      <c r="BBZ327" s="13"/>
      <c r="BCA327" s="35"/>
      <c r="BCB327" s="35"/>
      <c r="BCC327" s="15"/>
      <c r="BCE327" s="13"/>
      <c r="BCF327" s="35"/>
      <c r="BCG327" s="35"/>
      <c r="BCH327" s="15"/>
      <c r="BCJ327" s="13"/>
      <c r="BCK327" s="35"/>
      <c r="BCL327" s="35"/>
      <c r="BCM327" s="15"/>
      <c r="BCO327" s="13"/>
      <c r="BCP327" s="35"/>
      <c r="BCQ327" s="35"/>
      <c r="BCR327" s="15"/>
      <c r="BCT327" s="13"/>
      <c r="BCU327" s="35"/>
      <c r="BCV327" s="35"/>
      <c r="BCW327" s="15"/>
      <c r="BCY327" s="13"/>
      <c r="BCZ327" s="35"/>
      <c r="BDA327" s="35"/>
      <c r="BDB327" s="15"/>
      <c r="BDD327" s="13"/>
      <c r="BDE327" s="35"/>
      <c r="BDF327" s="35"/>
      <c r="BDG327" s="15"/>
      <c r="BDI327" s="13"/>
      <c r="BDJ327" s="35"/>
      <c r="BDK327" s="35"/>
      <c r="BDL327" s="15"/>
      <c r="BDN327" s="13"/>
      <c r="BDO327" s="35"/>
      <c r="BDP327" s="35"/>
      <c r="BDQ327" s="15"/>
      <c r="BDS327" s="13"/>
      <c r="BDT327" s="35"/>
      <c r="BDU327" s="35"/>
      <c r="BDV327" s="15"/>
      <c r="BDX327" s="13"/>
      <c r="BDY327" s="35"/>
      <c r="BDZ327" s="35"/>
      <c r="BEA327" s="15"/>
      <c r="BEC327" s="13"/>
      <c r="BED327" s="35"/>
      <c r="BEE327" s="35"/>
      <c r="BEF327" s="15"/>
      <c r="BEH327" s="13"/>
      <c r="BEI327" s="35"/>
      <c r="BEJ327" s="35"/>
      <c r="BEK327" s="15"/>
      <c r="BEM327" s="13"/>
      <c r="BEN327" s="35"/>
      <c r="BEO327" s="35"/>
      <c r="BEP327" s="15"/>
      <c r="BER327" s="13"/>
      <c r="BES327" s="35"/>
      <c r="BET327" s="35"/>
      <c r="BEU327" s="15"/>
      <c r="BEW327" s="13"/>
      <c r="BEX327" s="35"/>
      <c r="BEY327" s="35"/>
      <c r="BEZ327" s="15"/>
      <c r="BFB327" s="13"/>
      <c r="BFC327" s="35"/>
      <c r="BFD327" s="35"/>
      <c r="BFE327" s="15"/>
      <c r="BFG327" s="13"/>
      <c r="BFH327" s="35"/>
      <c r="BFI327" s="35"/>
      <c r="BFJ327" s="15"/>
      <c r="BFL327" s="13"/>
      <c r="BFM327" s="35"/>
      <c r="BFN327" s="35"/>
      <c r="BFO327" s="15"/>
      <c r="BFQ327" s="13"/>
      <c r="BFR327" s="35"/>
      <c r="BFS327" s="35"/>
      <c r="BFT327" s="15"/>
      <c r="BFV327" s="13"/>
      <c r="BFW327" s="35"/>
      <c r="BFX327" s="35"/>
      <c r="BFY327" s="15"/>
      <c r="BGA327" s="13"/>
      <c r="BGB327" s="35"/>
      <c r="BGC327" s="35"/>
      <c r="BGD327" s="15"/>
      <c r="BGF327" s="13"/>
      <c r="BGG327" s="35"/>
      <c r="BGH327" s="35"/>
      <c r="BGI327" s="15"/>
      <c r="BGK327" s="13"/>
      <c r="BGL327" s="35"/>
      <c r="BGM327" s="35"/>
      <c r="BGN327" s="15"/>
      <c r="BGP327" s="13"/>
      <c r="BGQ327" s="35"/>
      <c r="BGR327" s="35"/>
      <c r="BGS327" s="15"/>
      <c r="BGU327" s="13"/>
      <c r="BGV327" s="35"/>
      <c r="BGW327" s="35"/>
      <c r="BGX327" s="15"/>
      <c r="BGZ327" s="13"/>
      <c r="BHA327" s="35"/>
      <c r="BHB327" s="35"/>
      <c r="BHC327" s="15"/>
      <c r="BHE327" s="13"/>
      <c r="BHF327" s="35"/>
      <c r="BHG327" s="35"/>
      <c r="BHH327" s="15"/>
      <c r="BHJ327" s="13"/>
      <c r="BHK327" s="35"/>
      <c r="BHL327" s="35"/>
      <c r="BHM327" s="15"/>
      <c r="BHO327" s="13"/>
      <c r="BHP327" s="35"/>
      <c r="BHQ327" s="35"/>
      <c r="BHR327" s="15"/>
      <c r="BHT327" s="13"/>
      <c r="BHU327" s="35"/>
      <c r="BHV327" s="35"/>
      <c r="BHW327" s="15"/>
      <c r="BHY327" s="13"/>
      <c r="BHZ327" s="35"/>
      <c r="BIA327" s="35"/>
      <c r="BIB327" s="15"/>
      <c r="BID327" s="13"/>
      <c r="BIE327" s="35"/>
      <c r="BIF327" s="35"/>
      <c r="BIG327" s="15"/>
      <c r="BII327" s="13"/>
      <c r="BIJ327" s="35"/>
      <c r="BIK327" s="35"/>
      <c r="BIL327" s="15"/>
      <c r="BIN327" s="13"/>
      <c r="BIO327" s="35"/>
      <c r="BIP327" s="35"/>
      <c r="BIQ327" s="15"/>
      <c r="BIS327" s="13"/>
      <c r="BIT327" s="35"/>
      <c r="BIU327" s="35"/>
      <c r="BIV327" s="15"/>
      <c r="BIX327" s="13"/>
      <c r="BIY327" s="35"/>
      <c r="BIZ327" s="35"/>
      <c r="BJA327" s="15"/>
      <c r="BJC327" s="13"/>
      <c r="BJD327" s="35"/>
      <c r="BJE327" s="35"/>
      <c r="BJF327" s="15"/>
      <c r="BJH327" s="13"/>
      <c r="BJI327" s="35"/>
      <c r="BJJ327" s="35"/>
      <c r="BJK327" s="15"/>
      <c r="BJM327" s="13"/>
      <c r="BJN327" s="35"/>
      <c r="BJO327" s="35"/>
      <c r="BJP327" s="15"/>
      <c r="BJR327" s="13"/>
      <c r="BJS327" s="35"/>
      <c r="BJT327" s="35"/>
      <c r="BJU327" s="15"/>
      <c r="BJW327" s="13"/>
      <c r="BJX327" s="35"/>
      <c r="BJY327" s="35"/>
      <c r="BJZ327" s="15"/>
      <c r="BKB327" s="13"/>
      <c r="BKC327" s="35"/>
      <c r="BKD327" s="35"/>
      <c r="BKE327" s="15"/>
      <c r="BKG327" s="13"/>
      <c r="BKH327" s="35"/>
      <c r="BKI327" s="35"/>
      <c r="BKJ327" s="15"/>
      <c r="BKL327" s="13"/>
      <c r="BKM327" s="35"/>
      <c r="BKN327" s="35"/>
      <c r="BKO327" s="15"/>
      <c r="BKQ327" s="13"/>
      <c r="BKR327" s="35"/>
      <c r="BKS327" s="35"/>
      <c r="BKT327" s="15"/>
      <c r="BKV327" s="13"/>
      <c r="BKW327" s="35"/>
      <c r="BKX327" s="35"/>
      <c r="BKY327" s="15"/>
      <c r="BLA327" s="13"/>
      <c r="BLB327" s="35"/>
      <c r="BLC327" s="35"/>
      <c r="BLD327" s="15"/>
      <c r="BLF327" s="13"/>
      <c r="BLG327" s="35"/>
      <c r="BLH327" s="35"/>
      <c r="BLI327" s="15"/>
      <c r="BLK327" s="13"/>
      <c r="BLL327" s="35"/>
      <c r="BLM327" s="35"/>
      <c r="BLN327" s="15"/>
      <c r="BLP327" s="13"/>
      <c r="BLQ327" s="35"/>
      <c r="BLR327" s="35"/>
      <c r="BLS327" s="15"/>
      <c r="BLU327" s="13"/>
      <c r="BLV327" s="35"/>
      <c r="BLW327" s="35"/>
      <c r="BLX327" s="15"/>
      <c r="BLZ327" s="13"/>
      <c r="BMA327" s="35"/>
      <c r="BMB327" s="35"/>
      <c r="BMC327" s="15"/>
      <c r="BME327" s="13"/>
      <c r="BMF327" s="35"/>
      <c r="BMG327" s="35"/>
      <c r="BMH327" s="15"/>
      <c r="BMJ327" s="13"/>
      <c r="BMK327" s="35"/>
      <c r="BML327" s="35"/>
      <c r="BMM327" s="15"/>
      <c r="BMO327" s="13"/>
      <c r="BMP327" s="35"/>
      <c r="BMQ327" s="35"/>
      <c r="BMR327" s="15"/>
      <c r="BMT327" s="13"/>
      <c r="BMU327" s="35"/>
      <c r="BMV327" s="35"/>
      <c r="BMW327" s="15"/>
      <c r="BMY327" s="13"/>
      <c r="BMZ327" s="35"/>
      <c r="BNA327" s="35"/>
      <c r="BNB327" s="15"/>
      <c r="BND327" s="13"/>
      <c r="BNE327" s="35"/>
      <c r="BNF327" s="35"/>
      <c r="BNG327" s="15"/>
      <c r="BNI327" s="13"/>
      <c r="BNJ327" s="35"/>
      <c r="BNK327" s="35"/>
      <c r="BNL327" s="15"/>
      <c r="BNN327" s="13"/>
      <c r="BNO327" s="35"/>
      <c r="BNP327" s="35"/>
      <c r="BNQ327" s="15"/>
      <c r="BNS327" s="13"/>
      <c r="BNT327" s="35"/>
      <c r="BNU327" s="35"/>
      <c r="BNV327" s="15"/>
      <c r="BNX327" s="13"/>
      <c r="BNY327" s="35"/>
      <c r="BNZ327" s="35"/>
      <c r="BOA327" s="15"/>
      <c r="BOC327" s="13"/>
      <c r="BOD327" s="35"/>
      <c r="BOE327" s="35"/>
      <c r="BOF327" s="15"/>
      <c r="BOH327" s="13"/>
      <c r="BOI327" s="35"/>
      <c r="BOJ327" s="35"/>
      <c r="BOK327" s="15"/>
      <c r="BOM327" s="13"/>
      <c r="BON327" s="35"/>
      <c r="BOO327" s="35"/>
      <c r="BOP327" s="15"/>
      <c r="BOR327" s="13"/>
      <c r="BOS327" s="35"/>
      <c r="BOT327" s="35"/>
      <c r="BOU327" s="15"/>
      <c r="BOW327" s="13"/>
      <c r="BOX327" s="35"/>
      <c r="BOY327" s="35"/>
      <c r="BOZ327" s="15"/>
      <c r="BPB327" s="13"/>
      <c r="BPC327" s="35"/>
      <c r="BPD327" s="35"/>
      <c r="BPE327" s="15"/>
      <c r="BPG327" s="13"/>
      <c r="BPH327" s="35"/>
      <c r="BPI327" s="35"/>
      <c r="BPJ327" s="15"/>
      <c r="BPL327" s="13"/>
      <c r="BPM327" s="35"/>
      <c r="BPN327" s="35"/>
      <c r="BPO327" s="15"/>
      <c r="BPQ327" s="13"/>
      <c r="BPR327" s="35"/>
      <c r="BPS327" s="35"/>
      <c r="BPT327" s="15"/>
      <c r="BPV327" s="13"/>
      <c r="BPW327" s="35"/>
      <c r="BPX327" s="35"/>
      <c r="BPY327" s="15"/>
      <c r="BQA327" s="13"/>
      <c r="BQB327" s="35"/>
      <c r="BQC327" s="35"/>
      <c r="BQD327" s="15"/>
      <c r="BQF327" s="13"/>
      <c r="BQG327" s="35"/>
      <c r="BQH327" s="35"/>
      <c r="BQI327" s="15"/>
      <c r="BQK327" s="13"/>
      <c r="BQL327" s="35"/>
      <c r="BQM327" s="35"/>
      <c r="BQN327" s="15"/>
      <c r="BQP327" s="13"/>
      <c r="BQQ327" s="35"/>
      <c r="BQR327" s="35"/>
      <c r="BQS327" s="15"/>
      <c r="BQU327" s="13"/>
      <c r="BQV327" s="35"/>
      <c r="BQW327" s="35"/>
      <c r="BQX327" s="15"/>
      <c r="BQZ327" s="13"/>
      <c r="BRA327" s="35"/>
      <c r="BRB327" s="35"/>
      <c r="BRC327" s="15"/>
      <c r="BRE327" s="13"/>
      <c r="BRF327" s="35"/>
      <c r="BRG327" s="35"/>
      <c r="BRH327" s="15"/>
      <c r="BRJ327" s="13"/>
      <c r="BRK327" s="35"/>
      <c r="BRL327" s="35"/>
      <c r="BRM327" s="15"/>
      <c r="BRO327" s="13"/>
      <c r="BRP327" s="35"/>
      <c r="BRQ327" s="35"/>
      <c r="BRR327" s="15"/>
      <c r="BRT327" s="13"/>
      <c r="BRU327" s="35"/>
      <c r="BRV327" s="35"/>
      <c r="BRW327" s="15"/>
      <c r="BRY327" s="13"/>
      <c r="BRZ327" s="35"/>
      <c r="BSA327" s="35"/>
      <c r="BSB327" s="15"/>
      <c r="BSD327" s="13"/>
      <c r="BSE327" s="35"/>
      <c r="BSF327" s="35"/>
      <c r="BSG327" s="15"/>
      <c r="BSI327" s="13"/>
      <c r="BSJ327" s="35"/>
      <c r="BSK327" s="35"/>
      <c r="BSL327" s="15"/>
      <c r="BSN327" s="13"/>
      <c r="BSO327" s="35"/>
      <c r="BSP327" s="35"/>
      <c r="BSQ327" s="15"/>
      <c r="BSS327" s="13"/>
      <c r="BST327" s="35"/>
      <c r="BSU327" s="35"/>
      <c r="BSV327" s="15"/>
      <c r="BSX327" s="13"/>
      <c r="BSY327" s="35"/>
      <c r="BSZ327" s="35"/>
      <c r="BTA327" s="15"/>
      <c r="BTC327" s="13"/>
      <c r="BTD327" s="35"/>
      <c r="BTE327" s="35"/>
      <c r="BTF327" s="15"/>
      <c r="BTH327" s="13"/>
      <c r="BTI327" s="35"/>
      <c r="BTJ327" s="35"/>
      <c r="BTK327" s="15"/>
      <c r="BTM327" s="13"/>
      <c r="BTN327" s="35"/>
      <c r="BTO327" s="35"/>
      <c r="BTP327" s="15"/>
      <c r="BTR327" s="13"/>
      <c r="BTS327" s="35"/>
      <c r="BTT327" s="35"/>
      <c r="BTU327" s="15"/>
      <c r="BTW327" s="13"/>
      <c r="BTX327" s="35"/>
      <c r="BTY327" s="35"/>
      <c r="BTZ327" s="15"/>
      <c r="BUB327" s="13"/>
      <c r="BUC327" s="35"/>
      <c r="BUD327" s="35"/>
      <c r="BUE327" s="15"/>
      <c r="BUG327" s="13"/>
      <c r="BUH327" s="35"/>
      <c r="BUI327" s="35"/>
      <c r="BUJ327" s="15"/>
      <c r="BUL327" s="13"/>
      <c r="BUM327" s="35"/>
      <c r="BUN327" s="35"/>
      <c r="BUO327" s="15"/>
      <c r="BUQ327" s="13"/>
      <c r="BUR327" s="35"/>
      <c r="BUS327" s="35"/>
      <c r="BUT327" s="15"/>
      <c r="BUV327" s="13"/>
      <c r="BUW327" s="35"/>
      <c r="BUX327" s="35"/>
      <c r="BUY327" s="15"/>
      <c r="BVA327" s="13"/>
      <c r="BVB327" s="35"/>
      <c r="BVC327" s="35"/>
      <c r="BVD327" s="15"/>
      <c r="BVF327" s="13"/>
      <c r="BVG327" s="35"/>
      <c r="BVH327" s="35"/>
      <c r="BVI327" s="15"/>
      <c r="BVK327" s="13"/>
      <c r="BVL327" s="35"/>
      <c r="BVM327" s="35"/>
      <c r="BVN327" s="15"/>
      <c r="BVP327" s="13"/>
      <c r="BVQ327" s="35"/>
      <c r="BVR327" s="35"/>
      <c r="BVS327" s="15"/>
      <c r="BVU327" s="13"/>
      <c r="BVV327" s="35"/>
      <c r="BVW327" s="35"/>
      <c r="BVX327" s="15"/>
      <c r="BVZ327" s="13"/>
      <c r="BWA327" s="35"/>
      <c r="BWB327" s="35"/>
      <c r="BWC327" s="15"/>
      <c r="BWE327" s="13"/>
      <c r="BWF327" s="35"/>
      <c r="BWG327" s="35"/>
      <c r="BWH327" s="15"/>
      <c r="BWJ327" s="13"/>
      <c r="BWK327" s="35"/>
      <c r="BWL327" s="35"/>
      <c r="BWM327" s="15"/>
      <c r="BWO327" s="13"/>
      <c r="BWP327" s="35"/>
      <c r="BWQ327" s="35"/>
      <c r="BWR327" s="15"/>
      <c r="BWT327" s="13"/>
      <c r="BWU327" s="35"/>
      <c r="BWV327" s="35"/>
      <c r="BWW327" s="15"/>
      <c r="BWY327" s="13"/>
      <c r="BWZ327" s="35"/>
      <c r="BXA327" s="35"/>
      <c r="BXB327" s="15"/>
      <c r="BXD327" s="13"/>
      <c r="BXE327" s="35"/>
      <c r="BXF327" s="35"/>
      <c r="BXG327" s="15"/>
      <c r="BXI327" s="13"/>
      <c r="BXJ327" s="35"/>
      <c r="BXK327" s="35"/>
      <c r="BXL327" s="15"/>
      <c r="BXN327" s="13"/>
      <c r="BXO327" s="35"/>
      <c r="BXP327" s="35"/>
      <c r="BXQ327" s="15"/>
      <c r="BXS327" s="13"/>
      <c r="BXT327" s="35"/>
      <c r="BXU327" s="35"/>
      <c r="BXV327" s="15"/>
      <c r="BXX327" s="13"/>
      <c r="BXY327" s="35"/>
      <c r="BXZ327" s="35"/>
      <c r="BYA327" s="15"/>
      <c r="BYC327" s="13"/>
      <c r="BYD327" s="35"/>
      <c r="BYE327" s="35"/>
      <c r="BYF327" s="15"/>
      <c r="BYH327" s="13"/>
      <c r="BYI327" s="35"/>
      <c r="BYJ327" s="35"/>
      <c r="BYK327" s="15"/>
      <c r="BYM327" s="13"/>
      <c r="BYN327" s="35"/>
      <c r="BYO327" s="35"/>
      <c r="BYP327" s="15"/>
      <c r="BYR327" s="13"/>
      <c r="BYS327" s="35"/>
      <c r="BYT327" s="35"/>
      <c r="BYU327" s="15"/>
      <c r="BYW327" s="13"/>
      <c r="BYX327" s="35"/>
      <c r="BYY327" s="35"/>
      <c r="BYZ327" s="15"/>
      <c r="BZB327" s="13"/>
      <c r="BZC327" s="35"/>
      <c r="BZD327" s="35"/>
      <c r="BZE327" s="15"/>
      <c r="BZG327" s="13"/>
      <c r="BZH327" s="35"/>
      <c r="BZI327" s="35"/>
      <c r="BZJ327" s="15"/>
      <c r="BZL327" s="13"/>
      <c r="BZM327" s="35"/>
      <c r="BZN327" s="35"/>
      <c r="BZO327" s="15"/>
      <c r="BZQ327" s="13"/>
      <c r="BZR327" s="35"/>
      <c r="BZS327" s="35"/>
      <c r="BZT327" s="15"/>
      <c r="BZV327" s="13"/>
      <c r="BZW327" s="35"/>
      <c r="BZX327" s="35"/>
      <c r="BZY327" s="15"/>
      <c r="CAA327" s="13"/>
      <c r="CAB327" s="35"/>
      <c r="CAC327" s="35"/>
      <c r="CAD327" s="15"/>
      <c r="CAF327" s="13"/>
      <c r="CAG327" s="35"/>
      <c r="CAH327" s="35"/>
      <c r="CAI327" s="15"/>
      <c r="CAK327" s="13"/>
      <c r="CAL327" s="35"/>
      <c r="CAM327" s="35"/>
      <c r="CAN327" s="15"/>
      <c r="CAP327" s="13"/>
      <c r="CAQ327" s="35"/>
      <c r="CAR327" s="35"/>
      <c r="CAS327" s="15"/>
      <c r="CAU327" s="13"/>
      <c r="CAV327" s="35"/>
      <c r="CAW327" s="35"/>
      <c r="CAX327" s="15"/>
      <c r="CAZ327" s="13"/>
      <c r="CBA327" s="35"/>
      <c r="CBB327" s="35"/>
      <c r="CBC327" s="15"/>
      <c r="CBE327" s="13"/>
      <c r="CBF327" s="35"/>
      <c r="CBG327" s="35"/>
      <c r="CBH327" s="15"/>
      <c r="CBJ327" s="13"/>
      <c r="CBK327" s="35"/>
      <c r="CBL327" s="35"/>
      <c r="CBM327" s="15"/>
      <c r="CBO327" s="13"/>
      <c r="CBP327" s="35"/>
      <c r="CBQ327" s="35"/>
      <c r="CBR327" s="15"/>
      <c r="CBT327" s="13"/>
      <c r="CBU327" s="35"/>
      <c r="CBV327" s="35"/>
      <c r="CBW327" s="15"/>
      <c r="CBY327" s="13"/>
      <c r="CBZ327" s="35"/>
      <c r="CCA327" s="35"/>
      <c r="CCB327" s="15"/>
      <c r="CCD327" s="13"/>
      <c r="CCE327" s="35"/>
      <c r="CCF327" s="35"/>
      <c r="CCG327" s="15"/>
      <c r="CCI327" s="13"/>
      <c r="CCJ327" s="35"/>
      <c r="CCK327" s="35"/>
      <c r="CCL327" s="15"/>
      <c r="CCN327" s="13"/>
      <c r="CCO327" s="35"/>
      <c r="CCP327" s="35"/>
      <c r="CCQ327" s="15"/>
      <c r="CCS327" s="13"/>
      <c r="CCT327" s="35"/>
      <c r="CCU327" s="35"/>
      <c r="CCV327" s="15"/>
      <c r="CCX327" s="13"/>
      <c r="CCY327" s="35"/>
      <c r="CCZ327" s="35"/>
      <c r="CDA327" s="15"/>
      <c r="CDC327" s="13"/>
      <c r="CDD327" s="35"/>
      <c r="CDE327" s="35"/>
      <c r="CDF327" s="15"/>
      <c r="CDH327" s="13"/>
      <c r="CDI327" s="35"/>
      <c r="CDJ327" s="35"/>
      <c r="CDK327" s="15"/>
      <c r="CDM327" s="13"/>
      <c r="CDN327" s="35"/>
      <c r="CDO327" s="35"/>
      <c r="CDP327" s="15"/>
      <c r="CDR327" s="13"/>
      <c r="CDS327" s="35"/>
      <c r="CDT327" s="35"/>
      <c r="CDU327" s="15"/>
      <c r="CDW327" s="13"/>
      <c r="CDX327" s="35"/>
      <c r="CDY327" s="35"/>
      <c r="CDZ327" s="15"/>
      <c r="CEB327" s="13"/>
      <c r="CEC327" s="35"/>
      <c r="CED327" s="35"/>
      <c r="CEE327" s="15"/>
      <c r="CEG327" s="13"/>
      <c r="CEH327" s="35"/>
      <c r="CEI327" s="35"/>
      <c r="CEJ327" s="15"/>
      <c r="CEL327" s="13"/>
      <c r="CEM327" s="35"/>
      <c r="CEN327" s="35"/>
      <c r="CEO327" s="15"/>
      <c r="CEQ327" s="13"/>
      <c r="CER327" s="35"/>
      <c r="CES327" s="35"/>
      <c r="CET327" s="15"/>
      <c r="CEV327" s="13"/>
      <c r="CEW327" s="35"/>
      <c r="CEX327" s="35"/>
      <c r="CEY327" s="15"/>
      <c r="CFA327" s="13"/>
      <c r="CFB327" s="35"/>
      <c r="CFC327" s="35"/>
      <c r="CFD327" s="15"/>
      <c r="CFF327" s="13"/>
      <c r="CFG327" s="35"/>
      <c r="CFH327" s="35"/>
      <c r="CFI327" s="15"/>
      <c r="CFK327" s="13"/>
      <c r="CFL327" s="35"/>
      <c r="CFM327" s="35"/>
      <c r="CFN327" s="15"/>
      <c r="CFP327" s="13"/>
      <c r="CFQ327" s="35"/>
      <c r="CFR327" s="35"/>
      <c r="CFS327" s="15"/>
      <c r="CFU327" s="13"/>
      <c r="CFV327" s="35"/>
      <c r="CFW327" s="35"/>
      <c r="CFX327" s="15"/>
      <c r="CFZ327" s="13"/>
      <c r="CGA327" s="35"/>
      <c r="CGB327" s="35"/>
      <c r="CGC327" s="15"/>
      <c r="CGE327" s="13"/>
      <c r="CGF327" s="35"/>
      <c r="CGG327" s="35"/>
      <c r="CGH327" s="15"/>
      <c r="CGJ327" s="13"/>
      <c r="CGK327" s="35"/>
      <c r="CGL327" s="35"/>
      <c r="CGM327" s="15"/>
      <c r="CGO327" s="13"/>
      <c r="CGP327" s="35"/>
      <c r="CGQ327" s="35"/>
      <c r="CGR327" s="15"/>
      <c r="CGT327" s="13"/>
      <c r="CGU327" s="35"/>
      <c r="CGV327" s="35"/>
      <c r="CGW327" s="15"/>
      <c r="CGY327" s="13"/>
      <c r="CGZ327" s="35"/>
      <c r="CHA327" s="35"/>
      <c r="CHB327" s="15"/>
      <c r="CHD327" s="13"/>
      <c r="CHE327" s="35"/>
      <c r="CHF327" s="35"/>
      <c r="CHG327" s="15"/>
      <c r="CHI327" s="13"/>
      <c r="CHJ327" s="35"/>
      <c r="CHK327" s="35"/>
      <c r="CHL327" s="15"/>
      <c r="CHN327" s="13"/>
      <c r="CHO327" s="35"/>
      <c r="CHP327" s="35"/>
      <c r="CHQ327" s="15"/>
      <c r="CHS327" s="13"/>
      <c r="CHT327" s="35"/>
      <c r="CHU327" s="35"/>
      <c r="CHV327" s="15"/>
      <c r="CHX327" s="13"/>
      <c r="CHY327" s="35"/>
      <c r="CHZ327" s="35"/>
      <c r="CIA327" s="15"/>
      <c r="CIC327" s="13"/>
      <c r="CID327" s="35"/>
      <c r="CIE327" s="35"/>
      <c r="CIF327" s="15"/>
      <c r="CIH327" s="13"/>
      <c r="CII327" s="35"/>
      <c r="CIJ327" s="35"/>
      <c r="CIK327" s="15"/>
      <c r="CIM327" s="13"/>
      <c r="CIN327" s="35"/>
      <c r="CIO327" s="35"/>
      <c r="CIP327" s="15"/>
      <c r="CIR327" s="13"/>
      <c r="CIS327" s="35"/>
      <c r="CIT327" s="35"/>
      <c r="CIU327" s="15"/>
      <c r="CIW327" s="13"/>
      <c r="CIX327" s="35"/>
      <c r="CIY327" s="35"/>
      <c r="CIZ327" s="15"/>
      <c r="CJB327" s="13"/>
      <c r="CJC327" s="35"/>
      <c r="CJD327" s="35"/>
      <c r="CJE327" s="15"/>
      <c r="CJG327" s="13"/>
      <c r="CJH327" s="35"/>
      <c r="CJI327" s="35"/>
      <c r="CJJ327" s="15"/>
      <c r="CJL327" s="13"/>
      <c r="CJM327" s="35"/>
      <c r="CJN327" s="35"/>
      <c r="CJO327" s="15"/>
      <c r="CJQ327" s="13"/>
      <c r="CJR327" s="35"/>
      <c r="CJS327" s="35"/>
      <c r="CJT327" s="15"/>
      <c r="CJV327" s="13"/>
      <c r="CJW327" s="35"/>
      <c r="CJX327" s="35"/>
      <c r="CJY327" s="15"/>
      <c r="CKA327" s="13"/>
      <c r="CKB327" s="35"/>
      <c r="CKC327" s="35"/>
      <c r="CKD327" s="15"/>
      <c r="CKF327" s="13"/>
      <c r="CKG327" s="35"/>
      <c r="CKH327" s="35"/>
      <c r="CKI327" s="15"/>
      <c r="CKK327" s="13"/>
      <c r="CKL327" s="35"/>
      <c r="CKM327" s="35"/>
      <c r="CKN327" s="15"/>
      <c r="CKP327" s="13"/>
      <c r="CKQ327" s="35"/>
      <c r="CKR327" s="35"/>
      <c r="CKS327" s="15"/>
      <c r="CKU327" s="13"/>
      <c r="CKV327" s="35"/>
      <c r="CKW327" s="35"/>
      <c r="CKX327" s="15"/>
      <c r="CKZ327" s="13"/>
      <c r="CLA327" s="35"/>
      <c r="CLB327" s="35"/>
      <c r="CLC327" s="15"/>
      <c r="CLE327" s="13"/>
      <c r="CLF327" s="35"/>
      <c r="CLG327" s="35"/>
      <c r="CLH327" s="15"/>
      <c r="CLJ327" s="13"/>
      <c r="CLK327" s="35"/>
      <c r="CLL327" s="35"/>
      <c r="CLM327" s="15"/>
      <c r="CLO327" s="13"/>
      <c r="CLP327" s="35"/>
      <c r="CLQ327" s="35"/>
      <c r="CLR327" s="15"/>
      <c r="CLT327" s="13"/>
      <c r="CLU327" s="35"/>
      <c r="CLV327" s="35"/>
      <c r="CLW327" s="15"/>
      <c r="CLY327" s="13"/>
      <c r="CLZ327" s="35"/>
      <c r="CMA327" s="35"/>
      <c r="CMB327" s="15"/>
      <c r="CMD327" s="13"/>
      <c r="CME327" s="35"/>
      <c r="CMF327" s="35"/>
      <c r="CMG327" s="15"/>
      <c r="CMI327" s="13"/>
      <c r="CMJ327" s="35"/>
      <c r="CMK327" s="35"/>
      <c r="CML327" s="15"/>
      <c r="CMN327" s="13"/>
      <c r="CMO327" s="35"/>
      <c r="CMP327" s="35"/>
      <c r="CMQ327" s="15"/>
      <c r="CMS327" s="13"/>
      <c r="CMT327" s="35"/>
      <c r="CMU327" s="35"/>
      <c r="CMV327" s="15"/>
      <c r="CMX327" s="13"/>
      <c r="CMY327" s="35"/>
      <c r="CMZ327" s="35"/>
      <c r="CNA327" s="15"/>
      <c r="CNC327" s="13"/>
      <c r="CND327" s="35"/>
      <c r="CNE327" s="35"/>
      <c r="CNF327" s="15"/>
      <c r="CNH327" s="13"/>
      <c r="CNI327" s="35"/>
      <c r="CNJ327" s="35"/>
      <c r="CNK327" s="15"/>
      <c r="CNM327" s="13"/>
      <c r="CNN327" s="35"/>
      <c r="CNO327" s="35"/>
      <c r="CNP327" s="15"/>
      <c r="CNR327" s="13"/>
      <c r="CNS327" s="35"/>
      <c r="CNT327" s="35"/>
      <c r="CNU327" s="15"/>
      <c r="CNW327" s="13"/>
      <c r="CNX327" s="35"/>
      <c r="CNY327" s="35"/>
      <c r="CNZ327" s="15"/>
      <c r="COB327" s="13"/>
      <c r="COC327" s="35"/>
      <c r="COD327" s="35"/>
      <c r="COE327" s="15"/>
      <c r="COG327" s="13"/>
      <c r="COH327" s="35"/>
      <c r="COI327" s="35"/>
      <c r="COJ327" s="15"/>
      <c r="COL327" s="13"/>
      <c r="COM327" s="35"/>
      <c r="CON327" s="35"/>
      <c r="COO327" s="15"/>
      <c r="COQ327" s="13"/>
      <c r="COR327" s="35"/>
      <c r="COS327" s="35"/>
      <c r="COT327" s="15"/>
      <c r="COV327" s="13"/>
      <c r="COW327" s="35"/>
      <c r="COX327" s="35"/>
      <c r="COY327" s="15"/>
      <c r="CPA327" s="13"/>
      <c r="CPB327" s="35"/>
      <c r="CPC327" s="35"/>
      <c r="CPD327" s="15"/>
      <c r="CPF327" s="13"/>
      <c r="CPG327" s="35"/>
      <c r="CPH327" s="35"/>
      <c r="CPI327" s="15"/>
      <c r="CPK327" s="13"/>
      <c r="CPL327" s="35"/>
      <c r="CPM327" s="35"/>
      <c r="CPN327" s="15"/>
      <c r="CPP327" s="13"/>
      <c r="CPQ327" s="35"/>
      <c r="CPR327" s="35"/>
      <c r="CPS327" s="15"/>
      <c r="CPU327" s="13"/>
      <c r="CPV327" s="35"/>
      <c r="CPW327" s="35"/>
      <c r="CPX327" s="15"/>
      <c r="CPZ327" s="13"/>
      <c r="CQA327" s="35"/>
      <c r="CQB327" s="35"/>
      <c r="CQC327" s="15"/>
      <c r="CQE327" s="13"/>
      <c r="CQF327" s="35"/>
      <c r="CQG327" s="35"/>
      <c r="CQH327" s="15"/>
      <c r="CQJ327" s="13"/>
      <c r="CQK327" s="35"/>
      <c r="CQL327" s="35"/>
      <c r="CQM327" s="15"/>
      <c r="CQO327" s="13"/>
      <c r="CQP327" s="35"/>
      <c r="CQQ327" s="35"/>
      <c r="CQR327" s="15"/>
      <c r="CQT327" s="13"/>
      <c r="CQU327" s="35"/>
      <c r="CQV327" s="35"/>
      <c r="CQW327" s="15"/>
      <c r="CQY327" s="13"/>
      <c r="CQZ327" s="35"/>
      <c r="CRA327" s="35"/>
      <c r="CRB327" s="15"/>
      <c r="CRD327" s="13"/>
      <c r="CRE327" s="35"/>
      <c r="CRF327" s="35"/>
      <c r="CRG327" s="15"/>
      <c r="CRI327" s="13"/>
      <c r="CRJ327" s="35"/>
      <c r="CRK327" s="35"/>
      <c r="CRL327" s="15"/>
      <c r="CRN327" s="13"/>
      <c r="CRO327" s="35"/>
      <c r="CRP327" s="35"/>
      <c r="CRQ327" s="15"/>
      <c r="CRS327" s="13"/>
      <c r="CRT327" s="35"/>
      <c r="CRU327" s="35"/>
      <c r="CRV327" s="15"/>
      <c r="CRX327" s="13"/>
      <c r="CRY327" s="35"/>
      <c r="CRZ327" s="35"/>
      <c r="CSA327" s="15"/>
      <c r="CSC327" s="13"/>
      <c r="CSD327" s="35"/>
      <c r="CSE327" s="35"/>
      <c r="CSF327" s="15"/>
      <c r="CSH327" s="13"/>
      <c r="CSI327" s="35"/>
      <c r="CSJ327" s="35"/>
      <c r="CSK327" s="15"/>
      <c r="CSM327" s="13"/>
      <c r="CSN327" s="35"/>
      <c r="CSO327" s="35"/>
      <c r="CSP327" s="15"/>
      <c r="CSR327" s="13"/>
      <c r="CSS327" s="35"/>
      <c r="CST327" s="35"/>
      <c r="CSU327" s="15"/>
      <c r="CSW327" s="13"/>
      <c r="CSX327" s="35"/>
      <c r="CSY327" s="35"/>
      <c r="CSZ327" s="15"/>
      <c r="CTB327" s="13"/>
      <c r="CTC327" s="35"/>
      <c r="CTD327" s="35"/>
      <c r="CTE327" s="15"/>
      <c r="CTG327" s="13"/>
      <c r="CTH327" s="35"/>
      <c r="CTI327" s="35"/>
      <c r="CTJ327" s="15"/>
      <c r="CTL327" s="13"/>
      <c r="CTM327" s="35"/>
      <c r="CTN327" s="35"/>
      <c r="CTO327" s="15"/>
      <c r="CTQ327" s="13"/>
      <c r="CTR327" s="35"/>
      <c r="CTS327" s="35"/>
      <c r="CTT327" s="15"/>
      <c r="CTV327" s="13"/>
      <c r="CTW327" s="35"/>
      <c r="CTX327" s="35"/>
      <c r="CTY327" s="15"/>
      <c r="CUA327" s="13"/>
      <c r="CUB327" s="35"/>
      <c r="CUC327" s="35"/>
      <c r="CUD327" s="15"/>
      <c r="CUF327" s="13"/>
      <c r="CUG327" s="35"/>
      <c r="CUH327" s="35"/>
      <c r="CUI327" s="15"/>
      <c r="CUK327" s="13"/>
      <c r="CUL327" s="35"/>
      <c r="CUM327" s="35"/>
      <c r="CUN327" s="15"/>
      <c r="CUP327" s="13"/>
      <c r="CUQ327" s="35"/>
      <c r="CUR327" s="35"/>
      <c r="CUS327" s="15"/>
      <c r="CUU327" s="13"/>
      <c r="CUV327" s="35"/>
      <c r="CUW327" s="35"/>
      <c r="CUX327" s="15"/>
      <c r="CUZ327" s="13"/>
      <c r="CVA327" s="35"/>
      <c r="CVB327" s="35"/>
      <c r="CVC327" s="15"/>
      <c r="CVE327" s="13"/>
      <c r="CVF327" s="35"/>
      <c r="CVG327" s="35"/>
      <c r="CVH327" s="15"/>
      <c r="CVJ327" s="13"/>
      <c r="CVK327" s="35"/>
      <c r="CVL327" s="35"/>
      <c r="CVM327" s="15"/>
      <c r="CVO327" s="13"/>
      <c r="CVP327" s="35"/>
      <c r="CVQ327" s="35"/>
      <c r="CVR327" s="15"/>
      <c r="CVT327" s="13"/>
      <c r="CVU327" s="35"/>
      <c r="CVV327" s="35"/>
      <c r="CVW327" s="15"/>
      <c r="CVY327" s="13"/>
      <c r="CVZ327" s="35"/>
      <c r="CWA327" s="35"/>
      <c r="CWB327" s="15"/>
      <c r="CWD327" s="13"/>
      <c r="CWE327" s="35"/>
      <c r="CWF327" s="35"/>
      <c r="CWG327" s="15"/>
      <c r="CWI327" s="13"/>
      <c r="CWJ327" s="35"/>
      <c r="CWK327" s="35"/>
      <c r="CWL327" s="15"/>
      <c r="CWN327" s="13"/>
      <c r="CWO327" s="35"/>
      <c r="CWP327" s="35"/>
      <c r="CWQ327" s="15"/>
      <c r="CWS327" s="13"/>
      <c r="CWT327" s="35"/>
      <c r="CWU327" s="35"/>
      <c r="CWV327" s="15"/>
      <c r="CWX327" s="13"/>
      <c r="CWY327" s="35"/>
      <c r="CWZ327" s="35"/>
      <c r="CXA327" s="15"/>
      <c r="CXC327" s="13"/>
      <c r="CXD327" s="35"/>
      <c r="CXE327" s="35"/>
      <c r="CXF327" s="15"/>
      <c r="CXH327" s="13"/>
      <c r="CXI327" s="35"/>
      <c r="CXJ327" s="35"/>
      <c r="CXK327" s="15"/>
      <c r="CXM327" s="13"/>
      <c r="CXN327" s="35"/>
      <c r="CXO327" s="35"/>
      <c r="CXP327" s="15"/>
      <c r="CXR327" s="13"/>
      <c r="CXS327" s="35"/>
      <c r="CXT327" s="35"/>
      <c r="CXU327" s="15"/>
      <c r="CXW327" s="13"/>
      <c r="CXX327" s="35"/>
      <c r="CXY327" s="35"/>
      <c r="CXZ327" s="15"/>
      <c r="CYB327" s="13"/>
      <c r="CYC327" s="35"/>
      <c r="CYD327" s="35"/>
      <c r="CYE327" s="15"/>
      <c r="CYG327" s="13"/>
      <c r="CYH327" s="35"/>
      <c r="CYI327" s="35"/>
      <c r="CYJ327" s="15"/>
      <c r="CYL327" s="13"/>
      <c r="CYM327" s="35"/>
      <c r="CYN327" s="35"/>
      <c r="CYO327" s="15"/>
      <c r="CYQ327" s="13"/>
      <c r="CYR327" s="35"/>
      <c r="CYS327" s="35"/>
      <c r="CYT327" s="15"/>
      <c r="CYV327" s="13"/>
      <c r="CYW327" s="35"/>
      <c r="CYX327" s="35"/>
      <c r="CYY327" s="15"/>
      <c r="CZA327" s="13"/>
      <c r="CZB327" s="35"/>
      <c r="CZC327" s="35"/>
      <c r="CZD327" s="15"/>
      <c r="CZF327" s="13"/>
      <c r="CZG327" s="35"/>
      <c r="CZH327" s="35"/>
      <c r="CZI327" s="15"/>
      <c r="CZK327" s="13"/>
      <c r="CZL327" s="35"/>
      <c r="CZM327" s="35"/>
      <c r="CZN327" s="15"/>
      <c r="CZP327" s="13"/>
      <c r="CZQ327" s="35"/>
      <c r="CZR327" s="35"/>
      <c r="CZS327" s="15"/>
      <c r="CZU327" s="13"/>
      <c r="CZV327" s="35"/>
      <c r="CZW327" s="35"/>
      <c r="CZX327" s="15"/>
      <c r="CZZ327" s="13"/>
      <c r="DAA327" s="35"/>
      <c r="DAB327" s="35"/>
      <c r="DAC327" s="15"/>
      <c r="DAE327" s="13"/>
      <c r="DAF327" s="35"/>
      <c r="DAG327" s="35"/>
      <c r="DAH327" s="15"/>
      <c r="DAJ327" s="13"/>
      <c r="DAK327" s="35"/>
      <c r="DAL327" s="35"/>
      <c r="DAM327" s="15"/>
      <c r="DAO327" s="13"/>
      <c r="DAP327" s="35"/>
      <c r="DAQ327" s="35"/>
      <c r="DAR327" s="15"/>
      <c r="DAT327" s="13"/>
      <c r="DAU327" s="35"/>
      <c r="DAV327" s="35"/>
      <c r="DAW327" s="15"/>
      <c r="DAY327" s="13"/>
      <c r="DAZ327" s="35"/>
      <c r="DBA327" s="35"/>
      <c r="DBB327" s="15"/>
      <c r="DBD327" s="13"/>
      <c r="DBE327" s="35"/>
      <c r="DBF327" s="35"/>
      <c r="DBG327" s="15"/>
      <c r="DBI327" s="13"/>
      <c r="DBJ327" s="35"/>
      <c r="DBK327" s="35"/>
      <c r="DBL327" s="15"/>
      <c r="DBN327" s="13"/>
      <c r="DBO327" s="35"/>
      <c r="DBP327" s="35"/>
      <c r="DBQ327" s="15"/>
      <c r="DBS327" s="13"/>
      <c r="DBT327" s="35"/>
      <c r="DBU327" s="35"/>
      <c r="DBV327" s="15"/>
      <c r="DBX327" s="13"/>
      <c r="DBY327" s="35"/>
      <c r="DBZ327" s="35"/>
      <c r="DCA327" s="15"/>
      <c r="DCC327" s="13"/>
      <c r="DCD327" s="35"/>
      <c r="DCE327" s="35"/>
      <c r="DCF327" s="15"/>
      <c r="DCH327" s="13"/>
      <c r="DCI327" s="35"/>
      <c r="DCJ327" s="35"/>
      <c r="DCK327" s="15"/>
      <c r="DCM327" s="13"/>
      <c r="DCN327" s="35"/>
      <c r="DCO327" s="35"/>
      <c r="DCP327" s="15"/>
      <c r="DCR327" s="13"/>
      <c r="DCS327" s="35"/>
      <c r="DCT327" s="35"/>
      <c r="DCU327" s="15"/>
      <c r="DCW327" s="13"/>
      <c r="DCX327" s="35"/>
      <c r="DCY327" s="35"/>
      <c r="DCZ327" s="15"/>
      <c r="DDB327" s="13"/>
      <c r="DDC327" s="35"/>
      <c r="DDD327" s="35"/>
      <c r="DDE327" s="15"/>
      <c r="DDG327" s="13"/>
      <c r="DDH327" s="35"/>
      <c r="DDI327" s="35"/>
      <c r="DDJ327" s="15"/>
      <c r="DDL327" s="13"/>
      <c r="DDM327" s="35"/>
      <c r="DDN327" s="35"/>
      <c r="DDO327" s="15"/>
      <c r="DDQ327" s="13"/>
      <c r="DDR327" s="35"/>
      <c r="DDS327" s="35"/>
      <c r="DDT327" s="15"/>
      <c r="DDV327" s="13"/>
      <c r="DDW327" s="35"/>
      <c r="DDX327" s="35"/>
      <c r="DDY327" s="15"/>
      <c r="DEA327" s="13"/>
      <c r="DEB327" s="35"/>
      <c r="DEC327" s="35"/>
      <c r="DED327" s="15"/>
      <c r="DEF327" s="13"/>
      <c r="DEG327" s="35"/>
      <c r="DEH327" s="35"/>
      <c r="DEI327" s="15"/>
      <c r="DEK327" s="13"/>
      <c r="DEL327" s="35"/>
      <c r="DEM327" s="35"/>
      <c r="DEN327" s="15"/>
      <c r="DEP327" s="13"/>
      <c r="DEQ327" s="35"/>
      <c r="DER327" s="35"/>
      <c r="DES327" s="15"/>
      <c r="DEU327" s="13"/>
      <c r="DEV327" s="35"/>
      <c r="DEW327" s="35"/>
      <c r="DEX327" s="15"/>
      <c r="DEZ327" s="13"/>
      <c r="DFA327" s="35"/>
      <c r="DFB327" s="35"/>
      <c r="DFC327" s="15"/>
      <c r="DFE327" s="13"/>
      <c r="DFF327" s="35"/>
      <c r="DFG327" s="35"/>
      <c r="DFH327" s="15"/>
      <c r="DFJ327" s="13"/>
      <c r="DFK327" s="35"/>
      <c r="DFL327" s="35"/>
      <c r="DFM327" s="15"/>
      <c r="DFO327" s="13"/>
      <c r="DFP327" s="35"/>
      <c r="DFQ327" s="35"/>
      <c r="DFR327" s="15"/>
      <c r="DFT327" s="13"/>
      <c r="DFU327" s="35"/>
      <c r="DFV327" s="35"/>
      <c r="DFW327" s="15"/>
      <c r="DFY327" s="13"/>
      <c r="DFZ327" s="35"/>
      <c r="DGA327" s="35"/>
      <c r="DGB327" s="15"/>
      <c r="DGD327" s="13"/>
      <c r="DGE327" s="35"/>
      <c r="DGF327" s="35"/>
      <c r="DGG327" s="15"/>
      <c r="DGI327" s="13"/>
      <c r="DGJ327" s="35"/>
      <c r="DGK327" s="35"/>
      <c r="DGL327" s="15"/>
      <c r="DGN327" s="13"/>
      <c r="DGO327" s="35"/>
      <c r="DGP327" s="35"/>
      <c r="DGQ327" s="15"/>
      <c r="DGS327" s="13"/>
      <c r="DGT327" s="35"/>
      <c r="DGU327" s="35"/>
      <c r="DGV327" s="15"/>
      <c r="DGX327" s="13"/>
      <c r="DGY327" s="35"/>
      <c r="DGZ327" s="35"/>
      <c r="DHA327" s="15"/>
      <c r="DHC327" s="13"/>
      <c r="DHD327" s="35"/>
      <c r="DHE327" s="35"/>
      <c r="DHF327" s="15"/>
      <c r="DHH327" s="13"/>
      <c r="DHI327" s="35"/>
      <c r="DHJ327" s="35"/>
      <c r="DHK327" s="15"/>
      <c r="DHM327" s="13"/>
      <c r="DHN327" s="35"/>
      <c r="DHO327" s="35"/>
      <c r="DHP327" s="15"/>
      <c r="DHR327" s="13"/>
      <c r="DHS327" s="35"/>
      <c r="DHT327" s="35"/>
      <c r="DHU327" s="15"/>
      <c r="DHW327" s="13"/>
      <c r="DHX327" s="35"/>
      <c r="DHY327" s="35"/>
      <c r="DHZ327" s="15"/>
      <c r="DIB327" s="13"/>
      <c r="DIC327" s="35"/>
      <c r="DID327" s="35"/>
      <c r="DIE327" s="15"/>
      <c r="DIG327" s="13"/>
      <c r="DIH327" s="35"/>
      <c r="DII327" s="35"/>
      <c r="DIJ327" s="15"/>
      <c r="DIL327" s="13"/>
      <c r="DIM327" s="35"/>
      <c r="DIN327" s="35"/>
      <c r="DIO327" s="15"/>
      <c r="DIQ327" s="13"/>
      <c r="DIR327" s="35"/>
      <c r="DIS327" s="35"/>
      <c r="DIT327" s="15"/>
      <c r="DIV327" s="13"/>
      <c r="DIW327" s="35"/>
      <c r="DIX327" s="35"/>
      <c r="DIY327" s="15"/>
      <c r="DJA327" s="13"/>
      <c r="DJB327" s="35"/>
      <c r="DJC327" s="35"/>
      <c r="DJD327" s="15"/>
      <c r="DJF327" s="13"/>
      <c r="DJG327" s="35"/>
      <c r="DJH327" s="35"/>
      <c r="DJI327" s="15"/>
      <c r="DJK327" s="13"/>
      <c r="DJL327" s="35"/>
      <c r="DJM327" s="35"/>
      <c r="DJN327" s="15"/>
      <c r="DJP327" s="13"/>
      <c r="DJQ327" s="35"/>
      <c r="DJR327" s="35"/>
      <c r="DJS327" s="15"/>
      <c r="DJU327" s="13"/>
      <c r="DJV327" s="35"/>
      <c r="DJW327" s="35"/>
      <c r="DJX327" s="15"/>
      <c r="DJZ327" s="13"/>
      <c r="DKA327" s="35"/>
      <c r="DKB327" s="35"/>
      <c r="DKC327" s="15"/>
      <c r="DKE327" s="13"/>
      <c r="DKF327" s="35"/>
      <c r="DKG327" s="35"/>
      <c r="DKH327" s="15"/>
      <c r="DKJ327" s="13"/>
      <c r="DKK327" s="35"/>
      <c r="DKL327" s="35"/>
      <c r="DKM327" s="15"/>
      <c r="DKO327" s="13"/>
      <c r="DKP327" s="35"/>
      <c r="DKQ327" s="35"/>
      <c r="DKR327" s="15"/>
      <c r="DKT327" s="13"/>
      <c r="DKU327" s="35"/>
      <c r="DKV327" s="35"/>
      <c r="DKW327" s="15"/>
      <c r="DKY327" s="13"/>
      <c r="DKZ327" s="35"/>
      <c r="DLA327" s="35"/>
      <c r="DLB327" s="15"/>
      <c r="DLD327" s="13"/>
      <c r="DLE327" s="35"/>
      <c r="DLF327" s="35"/>
      <c r="DLG327" s="15"/>
      <c r="DLI327" s="13"/>
      <c r="DLJ327" s="35"/>
      <c r="DLK327" s="35"/>
      <c r="DLL327" s="15"/>
      <c r="DLN327" s="13"/>
      <c r="DLO327" s="35"/>
      <c r="DLP327" s="35"/>
      <c r="DLQ327" s="15"/>
      <c r="DLS327" s="13"/>
      <c r="DLT327" s="35"/>
      <c r="DLU327" s="35"/>
      <c r="DLV327" s="15"/>
      <c r="DLX327" s="13"/>
      <c r="DLY327" s="35"/>
      <c r="DLZ327" s="35"/>
      <c r="DMA327" s="15"/>
      <c r="DMC327" s="13"/>
      <c r="DMD327" s="35"/>
      <c r="DME327" s="35"/>
      <c r="DMF327" s="15"/>
      <c r="DMH327" s="13"/>
      <c r="DMI327" s="35"/>
      <c r="DMJ327" s="35"/>
      <c r="DMK327" s="15"/>
      <c r="DMM327" s="13"/>
      <c r="DMN327" s="35"/>
      <c r="DMO327" s="35"/>
      <c r="DMP327" s="15"/>
      <c r="DMR327" s="13"/>
      <c r="DMS327" s="35"/>
      <c r="DMT327" s="35"/>
      <c r="DMU327" s="15"/>
      <c r="DMW327" s="13"/>
      <c r="DMX327" s="35"/>
      <c r="DMY327" s="35"/>
      <c r="DMZ327" s="15"/>
      <c r="DNB327" s="13"/>
      <c r="DNC327" s="35"/>
      <c r="DND327" s="35"/>
      <c r="DNE327" s="15"/>
      <c r="DNG327" s="13"/>
      <c r="DNH327" s="35"/>
      <c r="DNI327" s="35"/>
      <c r="DNJ327" s="15"/>
      <c r="DNL327" s="13"/>
      <c r="DNM327" s="35"/>
      <c r="DNN327" s="35"/>
      <c r="DNO327" s="15"/>
      <c r="DNQ327" s="13"/>
      <c r="DNR327" s="35"/>
      <c r="DNS327" s="35"/>
      <c r="DNT327" s="15"/>
      <c r="DNV327" s="13"/>
      <c r="DNW327" s="35"/>
      <c r="DNX327" s="35"/>
      <c r="DNY327" s="15"/>
      <c r="DOA327" s="13"/>
      <c r="DOB327" s="35"/>
      <c r="DOC327" s="35"/>
      <c r="DOD327" s="15"/>
      <c r="DOF327" s="13"/>
      <c r="DOG327" s="35"/>
      <c r="DOH327" s="35"/>
      <c r="DOI327" s="15"/>
      <c r="DOK327" s="13"/>
      <c r="DOL327" s="35"/>
      <c r="DOM327" s="35"/>
      <c r="DON327" s="15"/>
      <c r="DOP327" s="13"/>
      <c r="DOQ327" s="35"/>
      <c r="DOR327" s="35"/>
      <c r="DOS327" s="15"/>
      <c r="DOU327" s="13"/>
      <c r="DOV327" s="35"/>
      <c r="DOW327" s="35"/>
      <c r="DOX327" s="15"/>
      <c r="DOZ327" s="13"/>
      <c r="DPA327" s="35"/>
      <c r="DPB327" s="35"/>
      <c r="DPC327" s="15"/>
      <c r="DPE327" s="13"/>
      <c r="DPF327" s="35"/>
      <c r="DPG327" s="35"/>
      <c r="DPH327" s="15"/>
      <c r="DPJ327" s="13"/>
      <c r="DPK327" s="35"/>
      <c r="DPL327" s="35"/>
      <c r="DPM327" s="15"/>
      <c r="DPO327" s="13"/>
      <c r="DPP327" s="35"/>
      <c r="DPQ327" s="35"/>
      <c r="DPR327" s="15"/>
      <c r="DPT327" s="13"/>
      <c r="DPU327" s="35"/>
      <c r="DPV327" s="35"/>
      <c r="DPW327" s="15"/>
      <c r="DPY327" s="13"/>
      <c r="DPZ327" s="35"/>
      <c r="DQA327" s="35"/>
      <c r="DQB327" s="15"/>
      <c r="DQD327" s="13"/>
      <c r="DQE327" s="35"/>
      <c r="DQF327" s="35"/>
      <c r="DQG327" s="15"/>
      <c r="DQI327" s="13"/>
      <c r="DQJ327" s="35"/>
      <c r="DQK327" s="35"/>
      <c r="DQL327" s="15"/>
      <c r="DQN327" s="13"/>
      <c r="DQO327" s="35"/>
      <c r="DQP327" s="35"/>
      <c r="DQQ327" s="15"/>
      <c r="DQS327" s="13"/>
      <c r="DQT327" s="35"/>
      <c r="DQU327" s="35"/>
      <c r="DQV327" s="15"/>
      <c r="DQX327" s="13"/>
      <c r="DQY327" s="35"/>
      <c r="DQZ327" s="35"/>
      <c r="DRA327" s="15"/>
      <c r="DRC327" s="13"/>
      <c r="DRD327" s="35"/>
      <c r="DRE327" s="35"/>
      <c r="DRF327" s="15"/>
      <c r="DRH327" s="13"/>
      <c r="DRI327" s="35"/>
      <c r="DRJ327" s="35"/>
      <c r="DRK327" s="15"/>
      <c r="DRM327" s="13"/>
      <c r="DRN327" s="35"/>
      <c r="DRO327" s="35"/>
      <c r="DRP327" s="15"/>
      <c r="DRR327" s="13"/>
      <c r="DRS327" s="35"/>
      <c r="DRT327" s="35"/>
      <c r="DRU327" s="15"/>
      <c r="DRW327" s="13"/>
      <c r="DRX327" s="35"/>
      <c r="DRY327" s="35"/>
      <c r="DRZ327" s="15"/>
      <c r="DSB327" s="13"/>
      <c r="DSC327" s="35"/>
      <c r="DSD327" s="35"/>
      <c r="DSE327" s="15"/>
      <c r="DSG327" s="13"/>
      <c r="DSH327" s="35"/>
      <c r="DSI327" s="35"/>
      <c r="DSJ327" s="15"/>
      <c r="DSL327" s="13"/>
      <c r="DSM327" s="35"/>
      <c r="DSN327" s="35"/>
      <c r="DSO327" s="15"/>
      <c r="DSQ327" s="13"/>
      <c r="DSR327" s="35"/>
      <c r="DSS327" s="35"/>
      <c r="DST327" s="15"/>
      <c r="DSV327" s="13"/>
      <c r="DSW327" s="35"/>
      <c r="DSX327" s="35"/>
      <c r="DSY327" s="15"/>
      <c r="DTA327" s="13"/>
      <c r="DTB327" s="35"/>
      <c r="DTC327" s="35"/>
      <c r="DTD327" s="15"/>
      <c r="DTF327" s="13"/>
      <c r="DTG327" s="35"/>
      <c r="DTH327" s="35"/>
      <c r="DTI327" s="15"/>
      <c r="DTK327" s="13"/>
      <c r="DTL327" s="35"/>
      <c r="DTM327" s="35"/>
      <c r="DTN327" s="15"/>
      <c r="DTP327" s="13"/>
      <c r="DTQ327" s="35"/>
      <c r="DTR327" s="35"/>
      <c r="DTS327" s="15"/>
      <c r="DTU327" s="13"/>
      <c r="DTV327" s="35"/>
      <c r="DTW327" s="35"/>
      <c r="DTX327" s="15"/>
      <c r="DTZ327" s="13"/>
      <c r="DUA327" s="35"/>
      <c r="DUB327" s="35"/>
      <c r="DUC327" s="15"/>
      <c r="DUE327" s="13"/>
      <c r="DUF327" s="35"/>
      <c r="DUG327" s="35"/>
      <c r="DUH327" s="15"/>
      <c r="DUJ327" s="13"/>
      <c r="DUK327" s="35"/>
      <c r="DUL327" s="35"/>
      <c r="DUM327" s="15"/>
      <c r="DUO327" s="13"/>
      <c r="DUP327" s="35"/>
      <c r="DUQ327" s="35"/>
      <c r="DUR327" s="15"/>
      <c r="DUT327" s="13"/>
      <c r="DUU327" s="35"/>
      <c r="DUV327" s="35"/>
      <c r="DUW327" s="15"/>
      <c r="DUY327" s="13"/>
      <c r="DUZ327" s="35"/>
      <c r="DVA327" s="35"/>
      <c r="DVB327" s="15"/>
      <c r="DVD327" s="13"/>
      <c r="DVE327" s="35"/>
      <c r="DVF327" s="35"/>
      <c r="DVG327" s="15"/>
      <c r="DVI327" s="13"/>
      <c r="DVJ327" s="35"/>
      <c r="DVK327" s="35"/>
      <c r="DVL327" s="15"/>
      <c r="DVN327" s="13"/>
      <c r="DVO327" s="35"/>
      <c r="DVP327" s="35"/>
      <c r="DVQ327" s="15"/>
      <c r="DVS327" s="13"/>
      <c r="DVT327" s="35"/>
      <c r="DVU327" s="35"/>
      <c r="DVV327" s="15"/>
      <c r="DVX327" s="13"/>
      <c r="DVY327" s="35"/>
      <c r="DVZ327" s="35"/>
      <c r="DWA327" s="15"/>
      <c r="DWC327" s="13"/>
      <c r="DWD327" s="35"/>
      <c r="DWE327" s="35"/>
      <c r="DWF327" s="15"/>
      <c r="DWH327" s="13"/>
      <c r="DWI327" s="35"/>
      <c r="DWJ327" s="35"/>
      <c r="DWK327" s="15"/>
      <c r="DWM327" s="13"/>
      <c r="DWN327" s="35"/>
      <c r="DWO327" s="35"/>
      <c r="DWP327" s="15"/>
      <c r="DWR327" s="13"/>
      <c r="DWS327" s="35"/>
      <c r="DWT327" s="35"/>
      <c r="DWU327" s="15"/>
      <c r="DWW327" s="13"/>
      <c r="DWX327" s="35"/>
      <c r="DWY327" s="35"/>
      <c r="DWZ327" s="15"/>
      <c r="DXB327" s="13"/>
      <c r="DXC327" s="35"/>
      <c r="DXD327" s="35"/>
      <c r="DXE327" s="15"/>
      <c r="DXG327" s="13"/>
      <c r="DXH327" s="35"/>
      <c r="DXI327" s="35"/>
      <c r="DXJ327" s="15"/>
      <c r="DXL327" s="13"/>
      <c r="DXM327" s="35"/>
      <c r="DXN327" s="35"/>
      <c r="DXO327" s="15"/>
      <c r="DXQ327" s="13"/>
      <c r="DXR327" s="35"/>
      <c r="DXS327" s="35"/>
      <c r="DXT327" s="15"/>
      <c r="DXV327" s="13"/>
      <c r="DXW327" s="35"/>
      <c r="DXX327" s="35"/>
      <c r="DXY327" s="15"/>
      <c r="DYA327" s="13"/>
      <c r="DYB327" s="35"/>
      <c r="DYC327" s="35"/>
      <c r="DYD327" s="15"/>
      <c r="DYF327" s="13"/>
      <c r="DYG327" s="35"/>
      <c r="DYH327" s="35"/>
      <c r="DYI327" s="15"/>
      <c r="DYK327" s="13"/>
      <c r="DYL327" s="35"/>
      <c r="DYM327" s="35"/>
      <c r="DYN327" s="15"/>
      <c r="DYP327" s="13"/>
      <c r="DYQ327" s="35"/>
      <c r="DYR327" s="35"/>
      <c r="DYS327" s="15"/>
      <c r="DYU327" s="13"/>
      <c r="DYV327" s="35"/>
      <c r="DYW327" s="35"/>
      <c r="DYX327" s="15"/>
      <c r="DYZ327" s="13"/>
      <c r="DZA327" s="35"/>
      <c r="DZB327" s="35"/>
      <c r="DZC327" s="15"/>
      <c r="DZE327" s="13"/>
      <c r="DZF327" s="35"/>
      <c r="DZG327" s="35"/>
      <c r="DZH327" s="15"/>
      <c r="DZJ327" s="13"/>
      <c r="DZK327" s="35"/>
      <c r="DZL327" s="35"/>
      <c r="DZM327" s="15"/>
      <c r="DZO327" s="13"/>
      <c r="DZP327" s="35"/>
      <c r="DZQ327" s="35"/>
      <c r="DZR327" s="15"/>
      <c r="DZT327" s="13"/>
      <c r="DZU327" s="35"/>
      <c r="DZV327" s="35"/>
      <c r="DZW327" s="15"/>
      <c r="DZY327" s="13"/>
      <c r="DZZ327" s="35"/>
      <c r="EAA327" s="35"/>
      <c r="EAB327" s="15"/>
      <c r="EAD327" s="13"/>
      <c r="EAE327" s="35"/>
      <c r="EAF327" s="35"/>
      <c r="EAG327" s="15"/>
      <c r="EAI327" s="13"/>
      <c r="EAJ327" s="35"/>
      <c r="EAK327" s="35"/>
      <c r="EAL327" s="15"/>
      <c r="EAN327" s="13"/>
      <c r="EAO327" s="35"/>
      <c r="EAP327" s="35"/>
      <c r="EAQ327" s="15"/>
      <c r="EAS327" s="13"/>
      <c r="EAT327" s="35"/>
      <c r="EAU327" s="35"/>
      <c r="EAV327" s="15"/>
      <c r="EAX327" s="13"/>
      <c r="EAY327" s="35"/>
      <c r="EAZ327" s="35"/>
      <c r="EBA327" s="15"/>
      <c r="EBC327" s="13"/>
      <c r="EBD327" s="35"/>
      <c r="EBE327" s="35"/>
      <c r="EBF327" s="15"/>
      <c r="EBH327" s="13"/>
      <c r="EBI327" s="35"/>
      <c r="EBJ327" s="35"/>
      <c r="EBK327" s="15"/>
      <c r="EBM327" s="13"/>
      <c r="EBN327" s="35"/>
      <c r="EBO327" s="35"/>
      <c r="EBP327" s="15"/>
      <c r="EBR327" s="13"/>
      <c r="EBS327" s="35"/>
      <c r="EBT327" s="35"/>
      <c r="EBU327" s="15"/>
      <c r="EBW327" s="13"/>
      <c r="EBX327" s="35"/>
      <c r="EBY327" s="35"/>
      <c r="EBZ327" s="15"/>
      <c r="ECB327" s="13"/>
      <c r="ECC327" s="35"/>
      <c r="ECD327" s="35"/>
      <c r="ECE327" s="15"/>
      <c r="ECG327" s="13"/>
      <c r="ECH327" s="35"/>
      <c r="ECI327" s="35"/>
      <c r="ECJ327" s="15"/>
      <c r="ECL327" s="13"/>
      <c r="ECM327" s="35"/>
      <c r="ECN327" s="35"/>
      <c r="ECO327" s="15"/>
      <c r="ECQ327" s="13"/>
      <c r="ECR327" s="35"/>
      <c r="ECS327" s="35"/>
      <c r="ECT327" s="15"/>
      <c r="ECV327" s="13"/>
      <c r="ECW327" s="35"/>
      <c r="ECX327" s="35"/>
      <c r="ECY327" s="15"/>
      <c r="EDA327" s="13"/>
      <c r="EDB327" s="35"/>
      <c r="EDC327" s="35"/>
      <c r="EDD327" s="15"/>
      <c r="EDF327" s="13"/>
      <c r="EDG327" s="35"/>
      <c r="EDH327" s="35"/>
      <c r="EDI327" s="15"/>
      <c r="EDK327" s="13"/>
      <c r="EDL327" s="35"/>
      <c r="EDM327" s="35"/>
      <c r="EDN327" s="15"/>
      <c r="EDP327" s="13"/>
      <c r="EDQ327" s="35"/>
      <c r="EDR327" s="35"/>
      <c r="EDS327" s="15"/>
      <c r="EDU327" s="13"/>
      <c r="EDV327" s="35"/>
      <c r="EDW327" s="35"/>
      <c r="EDX327" s="15"/>
      <c r="EDZ327" s="13"/>
      <c r="EEA327" s="35"/>
      <c r="EEB327" s="35"/>
      <c r="EEC327" s="15"/>
      <c r="EEE327" s="13"/>
      <c r="EEF327" s="35"/>
      <c r="EEG327" s="35"/>
      <c r="EEH327" s="15"/>
      <c r="EEJ327" s="13"/>
      <c r="EEK327" s="35"/>
      <c r="EEL327" s="35"/>
      <c r="EEM327" s="15"/>
      <c r="EEO327" s="13"/>
      <c r="EEP327" s="35"/>
      <c r="EEQ327" s="35"/>
      <c r="EER327" s="15"/>
      <c r="EET327" s="13"/>
      <c r="EEU327" s="35"/>
      <c r="EEV327" s="35"/>
      <c r="EEW327" s="15"/>
      <c r="EEY327" s="13"/>
      <c r="EEZ327" s="35"/>
      <c r="EFA327" s="35"/>
      <c r="EFB327" s="15"/>
      <c r="EFD327" s="13"/>
      <c r="EFE327" s="35"/>
      <c r="EFF327" s="35"/>
      <c r="EFG327" s="15"/>
      <c r="EFI327" s="13"/>
      <c r="EFJ327" s="35"/>
      <c r="EFK327" s="35"/>
      <c r="EFL327" s="15"/>
      <c r="EFN327" s="13"/>
      <c r="EFO327" s="35"/>
      <c r="EFP327" s="35"/>
      <c r="EFQ327" s="15"/>
      <c r="EFS327" s="13"/>
      <c r="EFT327" s="35"/>
      <c r="EFU327" s="35"/>
      <c r="EFV327" s="15"/>
      <c r="EFX327" s="13"/>
      <c r="EFY327" s="35"/>
      <c r="EFZ327" s="35"/>
      <c r="EGA327" s="15"/>
      <c r="EGC327" s="13"/>
      <c r="EGD327" s="35"/>
      <c r="EGE327" s="35"/>
      <c r="EGF327" s="15"/>
      <c r="EGH327" s="13"/>
      <c r="EGI327" s="35"/>
      <c r="EGJ327" s="35"/>
      <c r="EGK327" s="15"/>
      <c r="EGM327" s="13"/>
      <c r="EGN327" s="35"/>
      <c r="EGO327" s="35"/>
      <c r="EGP327" s="15"/>
      <c r="EGR327" s="13"/>
      <c r="EGS327" s="35"/>
      <c r="EGT327" s="35"/>
      <c r="EGU327" s="15"/>
      <c r="EGW327" s="13"/>
      <c r="EGX327" s="35"/>
      <c r="EGY327" s="35"/>
      <c r="EGZ327" s="15"/>
      <c r="EHB327" s="13"/>
      <c r="EHC327" s="35"/>
      <c r="EHD327" s="35"/>
      <c r="EHE327" s="15"/>
      <c r="EHG327" s="13"/>
      <c r="EHH327" s="35"/>
      <c r="EHI327" s="35"/>
      <c r="EHJ327" s="15"/>
      <c r="EHL327" s="13"/>
      <c r="EHM327" s="35"/>
      <c r="EHN327" s="35"/>
      <c r="EHO327" s="15"/>
      <c r="EHQ327" s="13"/>
      <c r="EHR327" s="35"/>
      <c r="EHS327" s="35"/>
      <c r="EHT327" s="15"/>
      <c r="EHV327" s="13"/>
      <c r="EHW327" s="35"/>
      <c r="EHX327" s="35"/>
      <c r="EHY327" s="15"/>
      <c r="EIA327" s="13"/>
      <c r="EIB327" s="35"/>
      <c r="EIC327" s="35"/>
      <c r="EID327" s="15"/>
      <c r="EIF327" s="13"/>
      <c r="EIG327" s="35"/>
      <c r="EIH327" s="35"/>
      <c r="EII327" s="15"/>
      <c r="EIK327" s="13"/>
      <c r="EIL327" s="35"/>
      <c r="EIM327" s="35"/>
      <c r="EIN327" s="15"/>
      <c r="EIP327" s="13"/>
      <c r="EIQ327" s="35"/>
      <c r="EIR327" s="35"/>
      <c r="EIS327" s="15"/>
      <c r="EIU327" s="13"/>
      <c r="EIV327" s="35"/>
      <c r="EIW327" s="35"/>
      <c r="EIX327" s="15"/>
      <c r="EIZ327" s="13"/>
      <c r="EJA327" s="35"/>
      <c r="EJB327" s="35"/>
      <c r="EJC327" s="15"/>
      <c r="EJE327" s="13"/>
      <c r="EJF327" s="35"/>
      <c r="EJG327" s="35"/>
      <c r="EJH327" s="15"/>
      <c r="EJJ327" s="13"/>
      <c r="EJK327" s="35"/>
      <c r="EJL327" s="35"/>
      <c r="EJM327" s="15"/>
      <c r="EJO327" s="13"/>
      <c r="EJP327" s="35"/>
      <c r="EJQ327" s="35"/>
      <c r="EJR327" s="15"/>
      <c r="EJT327" s="13"/>
      <c r="EJU327" s="35"/>
      <c r="EJV327" s="35"/>
      <c r="EJW327" s="15"/>
      <c r="EJY327" s="13"/>
      <c r="EJZ327" s="35"/>
      <c r="EKA327" s="35"/>
      <c r="EKB327" s="15"/>
      <c r="EKD327" s="13"/>
      <c r="EKE327" s="35"/>
      <c r="EKF327" s="35"/>
      <c r="EKG327" s="15"/>
      <c r="EKI327" s="13"/>
      <c r="EKJ327" s="35"/>
      <c r="EKK327" s="35"/>
      <c r="EKL327" s="15"/>
      <c r="EKN327" s="13"/>
      <c r="EKO327" s="35"/>
      <c r="EKP327" s="35"/>
      <c r="EKQ327" s="15"/>
      <c r="EKS327" s="13"/>
      <c r="EKT327" s="35"/>
      <c r="EKU327" s="35"/>
      <c r="EKV327" s="15"/>
      <c r="EKX327" s="13"/>
      <c r="EKY327" s="35"/>
      <c r="EKZ327" s="35"/>
      <c r="ELA327" s="15"/>
      <c r="ELC327" s="13"/>
      <c r="ELD327" s="35"/>
      <c r="ELE327" s="35"/>
      <c r="ELF327" s="15"/>
      <c r="ELH327" s="13"/>
      <c r="ELI327" s="35"/>
      <c r="ELJ327" s="35"/>
      <c r="ELK327" s="15"/>
      <c r="ELM327" s="13"/>
      <c r="ELN327" s="35"/>
      <c r="ELO327" s="35"/>
      <c r="ELP327" s="15"/>
      <c r="ELR327" s="13"/>
      <c r="ELS327" s="35"/>
      <c r="ELT327" s="35"/>
      <c r="ELU327" s="15"/>
      <c r="ELW327" s="13"/>
      <c r="ELX327" s="35"/>
      <c r="ELY327" s="35"/>
      <c r="ELZ327" s="15"/>
      <c r="EMB327" s="13"/>
      <c r="EMC327" s="35"/>
      <c r="EMD327" s="35"/>
      <c r="EME327" s="15"/>
      <c r="EMG327" s="13"/>
      <c r="EMH327" s="35"/>
      <c r="EMI327" s="35"/>
      <c r="EMJ327" s="15"/>
      <c r="EML327" s="13"/>
      <c r="EMM327" s="35"/>
      <c r="EMN327" s="35"/>
      <c r="EMO327" s="15"/>
      <c r="EMQ327" s="13"/>
      <c r="EMR327" s="35"/>
      <c r="EMS327" s="35"/>
      <c r="EMT327" s="15"/>
      <c r="EMV327" s="13"/>
      <c r="EMW327" s="35"/>
      <c r="EMX327" s="35"/>
      <c r="EMY327" s="15"/>
      <c r="ENA327" s="13"/>
      <c r="ENB327" s="35"/>
      <c r="ENC327" s="35"/>
      <c r="END327" s="15"/>
      <c r="ENF327" s="13"/>
      <c r="ENG327" s="35"/>
      <c r="ENH327" s="35"/>
      <c r="ENI327" s="15"/>
      <c r="ENK327" s="13"/>
      <c r="ENL327" s="35"/>
      <c r="ENM327" s="35"/>
      <c r="ENN327" s="15"/>
      <c r="ENP327" s="13"/>
      <c r="ENQ327" s="35"/>
      <c r="ENR327" s="35"/>
      <c r="ENS327" s="15"/>
      <c r="ENU327" s="13"/>
      <c r="ENV327" s="35"/>
      <c r="ENW327" s="35"/>
      <c r="ENX327" s="15"/>
      <c r="ENZ327" s="13"/>
      <c r="EOA327" s="35"/>
      <c r="EOB327" s="35"/>
      <c r="EOC327" s="15"/>
      <c r="EOE327" s="13"/>
      <c r="EOF327" s="35"/>
      <c r="EOG327" s="35"/>
      <c r="EOH327" s="15"/>
      <c r="EOJ327" s="13"/>
      <c r="EOK327" s="35"/>
      <c r="EOL327" s="35"/>
      <c r="EOM327" s="15"/>
      <c r="EOO327" s="13"/>
      <c r="EOP327" s="35"/>
      <c r="EOQ327" s="35"/>
      <c r="EOR327" s="15"/>
      <c r="EOT327" s="13"/>
      <c r="EOU327" s="35"/>
      <c r="EOV327" s="35"/>
      <c r="EOW327" s="15"/>
      <c r="EOY327" s="13"/>
      <c r="EOZ327" s="35"/>
      <c r="EPA327" s="35"/>
      <c r="EPB327" s="15"/>
      <c r="EPD327" s="13"/>
      <c r="EPE327" s="35"/>
      <c r="EPF327" s="35"/>
      <c r="EPG327" s="15"/>
      <c r="EPI327" s="13"/>
      <c r="EPJ327" s="35"/>
      <c r="EPK327" s="35"/>
      <c r="EPL327" s="15"/>
      <c r="EPN327" s="13"/>
      <c r="EPO327" s="35"/>
      <c r="EPP327" s="35"/>
      <c r="EPQ327" s="15"/>
      <c r="EPS327" s="13"/>
      <c r="EPT327" s="35"/>
      <c r="EPU327" s="35"/>
      <c r="EPV327" s="15"/>
      <c r="EPX327" s="13"/>
      <c r="EPY327" s="35"/>
      <c r="EPZ327" s="35"/>
      <c r="EQA327" s="15"/>
      <c r="EQC327" s="13"/>
      <c r="EQD327" s="35"/>
      <c r="EQE327" s="35"/>
      <c r="EQF327" s="15"/>
      <c r="EQH327" s="13"/>
      <c r="EQI327" s="35"/>
      <c r="EQJ327" s="35"/>
      <c r="EQK327" s="15"/>
      <c r="EQM327" s="13"/>
      <c r="EQN327" s="35"/>
      <c r="EQO327" s="35"/>
      <c r="EQP327" s="15"/>
      <c r="EQR327" s="13"/>
      <c r="EQS327" s="35"/>
      <c r="EQT327" s="35"/>
      <c r="EQU327" s="15"/>
      <c r="EQW327" s="13"/>
      <c r="EQX327" s="35"/>
      <c r="EQY327" s="35"/>
      <c r="EQZ327" s="15"/>
      <c r="ERB327" s="13"/>
      <c r="ERC327" s="35"/>
      <c r="ERD327" s="35"/>
      <c r="ERE327" s="15"/>
      <c r="ERG327" s="13"/>
      <c r="ERH327" s="35"/>
      <c r="ERI327" s="35"/>
      <c r="ERJ327" s="15"/>
      <c r="ERL327" s="13"/>
      <c r="ERM327" s="35"/>
      <c r="ERN327" s="35"/>
      <c r="ERO327" s="15"/>
      <c r="ERQ327" s="13"/>
      <c r="ERR327" s="35"/>
      <c r="ERS327" s="35"/>
      <c r="ERT327" s="15"/>
      <c r="ERV327" s="13"/>
      <c r="ERW327" s="35"/>
      <c r="ERX327" s="35"/>
      <c r="ERY327" s="15"/>
      <c r="ESA327" s="13"/>
      <c r="ESB327" s="35"/>
      <c r="ESC327" s="35"/>
      <c r="ESD327" s="15"/>
      <c r="ESF327" s="13"/>
      <c r="ESG327" s="35"/>
      <c r="ESH327" s="35"/>
      <c r="ESI327" s="15"/>
      <c r="ESK327" s="13"/>
      <c r="ESL327" s="35"/>
      <c r="ESM327" s="35"/>
      <c r="ESN327" s="15"/>
      <c r="ESP327" s="13"/>
      <c r="ESQ327" s="35"/>
      <c r="ESR327" s="35"/>
      <c r="ESS327" s="15"/>
      <c r="ESU327" s="13"/>
      <c r="ESV327" s="35"/>
      <c r="ESW327" s="35"/>
      <c r="ESX327" s="15"/>
      <c r="ESZ327" s="13"/>
      <c r="ETA327" s="35"/>
      <c r="ETB327" s="35"/>
      <c r="ETC327" s="15"/>
      <c r="ETE327" s="13"/>
      <c r="ETF327" s="35"/>
      <c r="ETG327" s="35"/>
      <c r="ETH327" s="15"/>
      <c r="ETJ327" s="13"/>
      <c r="ETK327" s="35"/>
      <c r="ETL327" s="35"/>
      <c r="ETM327" s="15"/>
      <c r="ETO327" s="13"/>
      <c r="ETP327" s="35"/>
      <c r="ETQ327" s="35"/>
      <c r="ETR327" s="15"/>
      <c r="ETT327" s="13"/>
      <c r="ETU327" s="35"/>
      <c r="ETV327" s="35"/>
      <c r="ETW327" s="15"/>
      <c r="ETY327" s="13"/>
      <c r="ETZ327" s="35"/>
      <c r="EUA327" s="35"/>
      <c r="EUB327" s="15"/>
      <c r="EUD327" s="13"/>
      <c r="EUE327" s="35"/>
      <c r="EUF327" s="35"/>
      <c r="EUG327" s="15"/>
      <c r="EUI327" s="13"/>
      <c r="EUJ327" s="35"/>
      <c r="EUK327" s="35"/>
      <c r="EUL327" s="15"/>
      <c r="EUN327" s="13"/>
      <c r="EUO327" s="35"/>
      <c r="EUP327" s="35"/>
      <c r="EUQ327" s="15"/>
      <c r="EUS327" s="13"/>
      <c r="EUT327" s="35"/>
      <c r="EUU327" s="35"/>
      <c r="EUV327" s="15"/>
      <c r="EUX327" s="13"/>
      <c r="EUY327" s="35"/>
      <c r="EUZ327" s="35"/>
      <c r="EVA327" s="15"/>
      <c r="EVC327" s="13"/>
      <c r="EVD327" s="35"/>
      <c r="EVE327" s="35"/>
      <c r="EVF327" s="15"/>
      <c r="EVH327" s="13"/>
      <c r="EVI327" s="35"/>
      <c r="EVJ327" s="35"/>
      <c r="EVK327" s="15"/>
      <c r="EVM327" s="13"/>
      <c r="EVN327" s="35"/>
      <c r="EVO327" s="35"/>
      <c r="EVP327" s="15"/>
      <c r="EVR327" s="13"/>
      <c r="EVS327" s="35"/>
      <c r="EVT327" s="35"/>
      <c r="EVU327" s="15"/>
      <c r="EVW327" s="13"/>
      <c r="EVX327" s="35"/>
      <c r="EVY327" s="35"/>
      <c r="EVZ327" s="15"/>
      <c r="EWB327" s="13"/>
      <c r="EWC327" s="35"/>
      <c r="EWD327" s="35"/>
      <c r="EWE327" s="15"/>
      <c r="EWG327" s="13"/>
      <c r="EWH327" s="35"/>
      <c r="EWI327" s="35"/>
      <c r="EWJ327" s="15"/>
      <c r="EWL327" s="13"/>
      <c r="EWM327" s="35"/>
      <c r="EWN327" s="35"/>
      <c r="EWO327" s="15"/>
      <c r="EWQ327" s="13"/>
      <c r="EWR327" s="35"/>
      <c r="EWS327" s="35"/>
      <c r="EWT327" s="15"/>
      <c r="EWV327" s="13"/>
      <c r="EWW327" s="35"/>
      <c r="EWX327" s="35"/>
      <c r="EWY327" s="15"/>
      <c r="EXA327" s="13"/>
      <c r="EXB327" s="35"/>
      <c r="EXC327" s="35"/>
      <c r="EXD327" s="15"/>
      <c r="EXF327" s="13"/>
      <c r="EXG327" s="35"/>
      <c r="EXH327" s="35"/>
      <c r="EXI327" s="15"/>
      <c r="EXK327" s="13"/>
      <c r="EXL327" s="35"/>
      <c r="EXM327" s="35"/>
      <c r="EXN327" s="15"/>
      <c r="EXP327" s="13"/>
      <c r="EXQ327" s="35"/>
      <c r="EXR327" s="35"/>
      <c r="EXS327" s="15"/>
      <c r="EXU327" s="13"/>
      <c r="EXV327" s="35"/>
      <c r="EXW327" s="35"/>
      <c r="EXX327" s="15"/>
      <c r="EXZ327" s="13"/>
      <c r="EYA327" s="35"/>
      <c r="EYB327" s="35"/>
      <c r="EYC327" s="15"/>
      <c r="EYE327" s="13"/>
      <c r="EYF327" s="35"/>
      <c r="EYG327" s="35"/>
      <c r="EYH327" s="15"/>
      <c r="EYJ327" s="13"/>
      <c r="EYK327" s="35"/>
      <c r="EYL327" s="35"/>
      <c r="EYM327" s="15"/>
      <c r="EYO327" s="13"/>
      <c r="EYP327" s="35"/>
      <c r="EYQ327" s="35"/>
      <c r="EYR327" s="15"/>
      <c r="EYT327" s="13"/>
      <c r="EYU327" s="35"/>
      <c r="EYV327" s="35"/>
      <c r="EYW327" s="15"/>
      <c r="EYY327" s="13"/>
      <c r="EYZ327" s="35"/>
      <c r="EZA327" s="35"/>
      <c r="EZB327" s="15"/>
      <c r="EZD327" s="13"/>
      <c r="EZE327" s="35"/>
      <c r="EZF327" s="35"/>
      <c r="EZG327" s="15"/>
      <c r="EZI327" s="13"/>
      <c r="EZJ327" s="35"/>
      <c r="EZK327" s="35"/>
      <c r="EZL327" s="15"/>
      <c r="EZN327" s="13"/>
      <c r="EZO327" s="35"/>
      <c r="EZP327" s="35"/>
      <c r="EZQ327" s="15"/>
      <c r="EZS327" s="13"/>
      <c r="EZT327" s="35"/>
      <c r="EZU327" s="35"/>
      <c r="EZV327" s="15"/>
      <c r="EZX327" s="13"/>
      <c r="EZY327" s="35"/>
      <c r="EZZ327" s="35"/>
      <c r="FAA327" s="15"/>
      <c r="FAC327" s="13"/>
      <c r="FAD327" s="35"/>
      <c r="FAE327" s="35"/>
      <c r="FAF327" s="15"/>
      <c r="FAH327" s="13"/>
      <c r="FAI327" s="35"/>
      <c r="FAJ327" s="35"/>
      <c r="FAK327" s="15"/>
      <c r="FAM327" s="13"/>
      <c r="FAN327" s="35"/>
      <c r="FAO327" s="35"/>
      <c r="FAP327" s="15"/>
      <c r="FAR327" s="13"/>
      <c r="FAS327" s="35"/>
      <c r="FAT327" s="35"/>
      <c r="FAU327" s="15"/>
      <c r="FAW327" s="13"/>
      <c r="FAX327" s="35"/>
      <c r="FAY327" s="35"/>
      <c r="FAZ327" s="15"/>
      <c r="FBB327" s="13"/>
      <c r="FBC327" s="35"/>
      <c r="FBD327" s="35"/>
      <c r="FBE327" s="15"/>
      <c r="FBG327" s="13"/>
      <c r="FBH327" s="35"/>
      <c r="FBI327" s="35"/>
      <c r="FBJ327" s="15"/>
      <c r="FBL327" s="13"/>
      <c r="FBM327" s="35"/>
      <c r="FBN327" s="35"/>
      <c r="FBO327" s="15"/>
      <c r="FBQ327" s="13"/>
      <c r="FBR327" s="35"/>
      <c r="FBS327" s="35"/>
      <c r="FBT327" s="15"/>
      <c r="FBV327" s="13"/>
      <c r="FBW327" s="35"/>
      <c r="FBX327" s="35"/>
      <c r="FBY327" s="15"/>
      <c r="FCA327" s="13"/>
      <c r="FCB327" s="35"/>
      <c r="FCC327" s="35"/>
      <c r="FCD327" s="15"/>
      <c r="FCF327" s="13"/>
      <c r="FCG327" s="35"/>
      <c r="FCH327" s="35"/>
      <c r="FCI327" s="15"/>
      <c r="FCK327" s="13"/>
      <c r="FCL327" s="35"/>
      <c r="FCM327" s="35"/>
      <c r="FCN327" s="15"/>
      <c r="FCP327" s="13"/>
      <c r="FCQ327" s="35"/>
      <c r="FCR327" s="35"/>
      <c r="FCS327" s="15"/>
      <c r="FCU327" s="13"/>
      <c r="FCV327" s="35"/>
      <c r="FCW327" s="35"/>
      <c r="FCX327" s="15"/>
      <c r="FCZ327" s="13"/>
      <c r="FDA327" s="35"/>
      <c r="FDB327" s="35"/>
      <c r="FDC327" s="15"/>
      <c r="FDE327" s="13"/>
      <c r="FDF327" s="35"/>
      <c r="FDG327" s="35"/>
      <c r="FDH327" s="15"/>
      <c r="FDJ327" s="13"/>
      <c r="FDK327" s="35"/>
      <c r="FDL327" s="35"/>
      <c r="FDM327" s="15"/>
      <c r="FDO327" s="13"/>
      <c r="FDP327" s="35"/>
      <c r="FDQ327" s="35"/>
      <c r="FDR327" s="15"/>
      <c r="FDT327" s="13"/>
      <c r="FDU327" s="35"/>
      <c r="FDV327" s="35"/>
      <c r="FDW327" s="15"/>
      <c r="FDY327" s="13"/>
      <c r="FDZ327" s="35"/>
      <c r="FEA327" s="35"/>
      <c r="FEB327" s="15"/>
      <c r="FED327" s="13"/>
      <c r="FEE327" s="35"/>
      <c r="FEF327" s="35"/>
      <c r="FEG327" s="15"/>
      <c r="FEI327" s="13"/>
      <c r="FEJ327" s="35"/>
      <c r="FEK327" s="35"/>
      <c r="FEL327" s="15"/>
      <c r="FEN327" s="13"/>
      <c r="FEO327" s="35"/>
      <c r="FEP327" s="35"/>
      <c r="FEQ327" s="15"/>
      <c r="FES327" s="13"/>
      <c r="FET327" s="35"/>
      <c r="FEU327" s="35"/>
      <c r="FEV327" s="15"/>
      <c r="FEX327" s="13"/>
      <c r="FEY327" s="35"/>
      <c r="FEZ327" s="35"/>
      <c r="FFA327" s="15"/>
      <c r="FFC327" s="13"/>
      <c r="FFD327" s="35"/>
      <c r="FFE327" s="35"/>
      <c r="FFF327" s="15"/>
      <c r="FFH327" s="13"/>
      <c r="FFI327" s="35"/>
      <c r="FFJ327" s="35"/>
      <c r="FFK327" s="15"/>
      <c r="FFM327" s="13"/>
      <c r="FFN327" s="35"/>
      <c r="FFO327" s="35"/>
      <c r="FFP327" s="15"/>
      <c r="FFR327" s="13"/>
      <c r="FFS327" s="35"/>
      <c r="FFT327" s="35"/>
      <c r="FFU327" s="15"/>
      <c r="FFW327" s="13"/>
      <c r="FFX327" s="35"/>
      <c r="FFY327" s="35"/>
      <c r="FFZ327" s="15"/>
      <c r="FGB327" s="13"/>
      <c r="FGC327" s="35"/>
      <c r="FGD327" s="35"/>
      <c r="FGE327" s="15"/>
      <c r="FGG327" s="13"/>
      <c r="FGH327" s="35"/>
      <c r="FGI327" s="35"/>
      <c r="FGJ327" s="15"/>
      <c r="FGL327" s="13"/>
      <c r="FGM327" s="35"/>
      <c r="FGN327" s="35"/>
      <c r="FGO327" s="15"/>
      <c r="FGQ327" s="13"/>
      <c r="FGR327" s="35"/>
      <c r="FGS327" s="35"/>
      <c r="FGT327" s="15"/>
      <c r="FGV327" s="13"/>
      <c r="FGW327" s="35"/>
      <c r="FGX327" s="35"/>
      <c r="FGY327" s="15"/>
      <c r="FHA327" s="13"/>
      <c r="FHB327" s="35"/>
      <c r="FHC327" s="35"/>
      <c r="FHD327" s="15"/>
      <c r="FHF327" s="13"/>
      <c r="FHG327" s="35"/>
      <c r="FHH327" s="35"/>
      <c r="FHI327" s="15"/>
      <c r="FHK327" s="13"/>
      <c r="FHL327" s="35"/>
      <c r="FHM327" s="35"/>
      <c r="FHN327" s="15"/>
      <c r="FHP327" s="13"/>
      <c r="FHQ327" s="35"/>
      <c r="FHR327" s="35"/>
      <c r="FHS327" s="15"/>
      <c r="FHU327" s="13"/>
      <c r="FHV327" s="35"/>
      <c r="FHW327" s="35"/>
      <c r="FHX327" s="15"/>
      <c r="FHZ327" s="13"/>
      <c r="FIA327" s="35"/>
      <c r="FIB327" s="35"/>
      <c r="FIC327" s="15"/>
      <c r="FIE327" s="13"/>
      <c r="FIF327" s="35"/>
      <c r="FIG327" s="35"/>
      <c r="FIH327" s="15"/>
      <c r="FIJ327" s="13"/>
      <c r="FIK327" s="35"/>
      <c r="FIL327" s="35"/>
      <c r="FIM327" s="15"/>
      <c r="FIO327" s="13"/>
      <c r="FIP327" s="35"/>
      <c r="FIQ327" s="35"/>
      <c r="FIR327" s="15"/>
      <c r="FIT327" s="13"/>
      <c r="FIU327" s="35"/>
      <c r="FIV327" s="35"/>
      <c r="FIW327" s="15"/>
      <c r="FIY327" s="13"/>
      <c r="FIZ327" s="35"/>
      <c r="FJA327" s="35"/>
      <c r="FJB327" s="15"/>
      <c r="FJD327" s="13"/>
      <c r="FJE327" s="35"/>
      <c r="FJF327" s="35"/>
      <c r="FJG327" s="15"/>
      <c r="FJI327" s="13"/>
      <c r="FJJ327" s="35"/>
      <c r="FJK327" s="35"/>
      <c r="FJL327" s="15"/>
      <c r="FJN327" s="13"/>
      <c r="FJO327" s="35"/>
      <c r="FJP327" s="35"/>
      <c r="FJQ327" s="15"/>
      <c r="FJS327" s="13"/>
      <c r="FJT327" s="35"/>
      <c r="FJU327" s="35"/>
      <c r="FJV327" s="15"/>
      <c r="FJX327" s="13"/>
      <c r="FJY327" s="35"/>
      <c r="FJZ327" s="35"/>
      <c r="FKA327" s="15"/>
      <c r="FKC327" s="13"/>
      <c r="FKD327" s="35"/>
      <c r="FKE327" s="35"/>
      <c r="FKF327" s="15"/>
      <c r="FKH327" s="13"/>
      <c r="FKI327" s="35"/>
      <c r="FKJ327" s="35"/>
      <c r="FKK327" s="15"/>
      <c r="FKM327" s="13"/>
      <c r="FKN327" s="35"/>
      <c r="FKO327" s="35"/>
      <c r="FKP327" s="15"/>
      <c r="FKR327" s="13"/>
      <c r="FKS327" s="35"/>
      <c r="FKT327" s="35"/>
      <c r="FKU327" s="15"/>
      <c r="FKW327" s="13"/>
      <c r="FKX327" s="35"/>
      <c r="FKY327" s="35"/>
      <c r="FKZ327" s="15"/>
      <c r="FLB327" s="13"/>
      <c r="FLC327" s="35"/>
      <c r="FLD327" s="35"/>
      <c r="FLE327" s="15"/>
      <c r="FLG327" s="13"/>
      <c r="FLH327" s="35"/>
      <c r="FLI327" s="35"/>
      <c r="FLJ327" s="15"/>
      <c r="FLL327" s="13"/>
      <c r="FLM327" s="35"/>
      <c r="FLN327" s="35"/>
      <c r="FLO327" s="15"/>
      <c r="FLQ327" s="13"/>
      <c r="FLR327" s="35"/>
      <c r="FLS327" s="35"/>
      <c r="FLT327" s="15"/>
      <c r="FLV327" s="13"/>
      <c r="FLW327" s="35"/>
      <c r="FLX327" s="35"/>
      <c r="FLY327" s="15"/>
      <c r="FMA327" s="13"/>
      <c r="FMB327" s="35"/>
      <c r="FMC327" s="35"/>
      <c r="FMD327" s="15"/>
      <c r="FMF327" s="13"/>
      <c r="FMG327" s="35"/>
      <c r="FMH327" s="35"/>
      <c r="FMI327" s="15"/>
      <c r="FMK327" s="13"/>
      <c r="FML327" s="35"/>
      <c r="FMM327" s="35"/>
      <c r="FMN327" s="15"/>
      <c r="FMP327" s="13"/>
      <c r="FMQ327" s="35"/>
      <c r="FMR327" s="35"/>
      <c r="FMS327" s="15"/>
      <c r="FMU327" s="13"/>
      <c r="FMV327" s="35"/>
      <c r="FMW327" s="35"/>
      <c r="FMX327" s="15"/>
      <c r="FMZ327" s="13"/>
      <c r="FNA327" s="35"/>
      <c r="FNB327" s="35"/>
      <c r="FNC327" s="15"/>
      <c r="FNE327" s="13"/>
      <c r="FNF327" s="35"/>
      <c r="FNG327" s="35"/>
      <c r="FNH327" s="15"/>
      <c r="FNJ327" s="13"/>
      <c r="FNK327" s="35"/>
      <c r="FNL327" s="35"/>
      <c r="FNM327" s="15"/>
      <c r="FNO327" s="13"/>
      <c r="FNP327" s="35"/>
      <c r="FNQ327" s="35"/>
      <c r="FNR327" s="15"/>
      <c r="FNT327" s="13"/>
      <c r="FNU327" s="35"/>
      <c r="FNV327" s="35"/>
      <c r="FNW327" s="15"/>
      <c r="FNY327" s="13"/>
      <c r="FNZ327" s="35"/>
      <c r="FOA327" s="35"/>
      <c r="FOB327" s="15"/>
      <c r="FOD327" s="13"/>
      <c r="FOE327" s="35"/>
      <c r="FOF327" s="35"/>
      <c r="FOG327" s="15"/>
      <c r="FOI327" s="13"/>
      <c r="FOJ327" s="35"/>
      <c r="FOK327" s="35"/>
      <c r="FOL327" s="15"/>
      <c r="FON327" s="13"/>
      <c r="FOO327" s="35"/>
      <c r="FOP327" s="35"/>
      <c r="FOQ327" s="15"/>
      <c r="FOS327" s="13"/>
      <c r="FOT327" s="35"/>
      <c r="FOU327" s="35"/>
      <c r="FOV327" s="15"/>
      <c r="FOX327" s="13"/>
      <c r="FOY327" s="35"/>
      <c r="FOZ327" s="35"/>
      <c r="FPA327" s="15"/>
      <c r="FPC327" s="13"/>
      <c r="FPD327" s="35"/>
      <c r="FPE327" s="35"/>
      <c r="FPF327" s="15"/>
      <c r="FPH327" s="13"/>
      <c r="FPI327" s="35"/>
      <c r="FPJ327" s="35"/>
      <c r="FPK327" s="15"/>
      <c r="FPM327" s="13"/>
      <c r="FPN327" s="35"/>
      <c r="FPO327" s="35"/>
      <c r="FPP327" s="15"/>
      <c r="FPR327" s="13"/>
      <c r="FPS327" s="35"/>
      <c r="FPT327" s="35"/>
      <c r="FPU327" s="15"/>
      <c r="FPW327" s="13"/>
      <c r="FPX327" s="35"/>
      <c r="FPY327" s="35"/>
      <c r="FPZ327" s="15"/>
      <c r="FQB327" s="13"/>
      <c r="FQC327" s="35"/>
      <c r="FQD327" s="35"/>
      <c r="FQE327" s="15"/>
      <c r="FQG327" s="13"/>
      <c r="FQH327" s="35"/>
      <c r="FQI327" s="35"/>
      <c r="FQJ327" s="15"/>
      <c r="FQL327" s="13"/>
      <c r="FQM327" s="35"/>
      <c r="FQN327" s="35"/>
      <c r="FQO327" s="15"/>
      <c r="FQQ327" s="13"/>
      <c r="FQR327" s="35"/>
      <c r="FQS327" s="35"/>
      <c r="FQT327" s="15"/>
      <c r="FQV327" s="13"/>
      <c r="FQW327" s="35"/>
      <c r="FQX327" s="35"/>
      <c r="FQY327" s="15"/>
      <c r="FRA327" s="13"/>
      <c r="FRB327" s="35"/>
      <c r="FRC327" s="35"/>
      <c r="FRD327" s="15"/>
      <c r="FRF327" s="13"/>
      <c r="FRG327" s="35"/>
      <c r="FRH327" s="35"/>
      <c r="FRI327" s="15"/>
      <c r="FRK327" s="13"/>
      <c r="FRL327" s="35"/>
      <c r="FRM327" s="35"/>
      <c r="FRN327" s="15"/>
      <c r="FRP327" s="13"/>
      <c r="FRQ327" s="35"/>
      <c r="FRR327" s="35"/>
      <c r="FRS327" s="15"/>
      <c r="FRU327" s="13"/>
      <c r="FRV327" s="35"/>
      <c r="FRW327" s="35"/>
      <c r="FRX327" s="15"/>
      <c r="FRZ327" s="13"/>
      <c r="FSA327" s="35"/>
      <c r="FSB327" s="35"/>
      <c r="FSC327" s="15"/>
      <c r="FSE327" s="13"/>
      <c r="FSF327" s="35"/>
      <c r="FSG327" s="35"/>
      <c r="FSH327" s="15"/>
      <c r="FSJ327" s="13"/>
      <c r="FSK327" s="35"/>
      <c r="FSL327" s="35"/>
      <c r="FSM327" s="15"/>
      <c r="FSO327" s="13"/>
      <c r="FSP327" s="35"/>
      <c r="FSQ327" s="35"/>
      <c r="FSR327" s="15"/>
      <c r="FST327" s="13"/>
      <c r="FSU327" s="35"/>
      <c r="FSV327" s="35"/>
      <c r="FSW327" s="15"/>
      <c r="FSY327" s="13"/>
      <c r="FSZ327" s="35"/>
      <c r="FTA327" s="35"/>
      <c r="FTB327" s="15"/>
      <c r="FTD327" s="13"/>
      <c r="FTE327" s="35"/>
      <c r="FTF327" s="35"/>
      <c r="FTG327" s="15"/>
      <c r="FTI327" s="13"/>
      <c r="FTJ327" s="35"/>
      <c r="FTK327" s="35"/>
      <c r="FTL327" s="15"/>
      <c r="FTN327" s="13"/>
      <c r="FTO327" s="35"/>
      <c r="FTP327" s="35"/>
      <c r="FTQ327" s="15"/>
      <c r="FTS327" s="13"/>
      <c r="FTT327" s="35"/>
      <c r="FTU327" s="35"/>
      <c r="FTV327" s="15"/>
      <c r="FTX327" s="13"/>
      <c r="FTY327" s="35"/>
      <c r="FTZ327" s="35"/>
      <c r="FUA327" s="15"/>
      <c r="FUC327" s="13"/>
      <c r="FUD327" s="35"/>
      <c r="FUE327" s="35"/>
      <c r="FUF327" s="15"/>
      <c r="FUH327" s="13"/>
      <c r="FUI327" s="35"/>
      <c r="FUJ327" s="35"/>
      <c r="FUK327" s="15"/>
      <c r="FUM327" s="13"/>
      <c r="FUN327" s="35"/>
      <c r="FUO327" s="35"/>
      <c r="FUP327" s="15"/>
      <c r="FUR327" s="13"/>
      <c r="FUS327" s="35"/>
      <c r="FUT327" s="35"/>
      <c r="FUU327" s="15"/>
      <c r="FUW327" s="13"/>
      <c r="FUX327" s="35"/>
      <c r="FUY327" s="35"/>
      <c r="FUZ327" s="15"/>
      <c r="FVB327" s="13"/>
      <c r="FVC327" s="35"/>
      <c r="FVD327" s="35"/>
      <c r="FVE327" s="15"/>
      <c r="FVG327" s="13"/>
      <c r="FVH327" s="35"/>
      <c r="FVI327" s="35"/>
      <c r="FVJ327" s="15"/>
      <c r="FVL327" s="13"/>
      <c r="FVM327" s="35"/>
      <c r="FVN327" s="35"/>
      <c r="FVO327" s="15"/>
      <c r="FVQ327" s="13"/>
      <c r="FVR327" s="35"/>
      <c r="FVS327" s="35"/>
      <c r="FVT327" s="15"/>
      <c r="FVV327" s="13"/>
      <c r="FVW327" s="35"/>
      <c r="FVX327" s="35"/>
      <c r="FVY327" s="15"/>
      <c r="FWA327" s="13"/>
      <c r="FWB327" s="35"/>
      <c r="FWC327" s="35"/>
      <c r="FWD327" s="15"/>
      <c r="FWF327" s="13"/>
      <c r="FWG327" s="35"/>
      <c r="FWH327" s="35"/>
      <c r="FWI327" s="15"/>
      <c r="FWK327" s="13"/>
      <c r="FWL327" s="35"/>
      <c r="FWM327" s="35"/>
      <c r="FWN327" s="15"/>
      <c r="FWP327" s="13"/>
      <c r="FWQ327" s="35"/>
      <c r="FWR327" s="35"/>
      <c r="FWS327" s="15"/>
      <c r="FWU327" s="13"/>
      <c r="FWV327" s="35"/>
      <c r="FWW327" s="35"/>
      <c r="FWX327" s="15"/>
      <c r="FWZ327" s="13"/>
      <c r="FXA327" s="35"/>
      <c r="FXB327" s="35"/>
      <c r="FXC327" s="15"/>
      <c r="FXE327" s="13"/>
      <c r="FXF327" s="35"/>
      <c r="FXG327" s="35"/>
      <c r="FXH327" s="15"/>
      <c r="FXJ327" s="13"/>
      <c r="FXK327" s="35"/>
      <c r="FXL327" s="35"/>
      <c r="FXM327" s="15"/>
      <c r="FXO327" s="13"/>
      <c r="FXP327" s="35"/>
      <c r="FXQ327" s="35"/>
      <c r="FXR327" s="15"/>
      <c r="FXT327" s="13"/>
      <c r="FXU327" s="35"/>
      <c r="FXV327" s="35"/>
      <c r="FXW327" s="15"/>
      <c r="FXY327" s="13"/>
      <c r="FXZ327" s="35"/>
      <c r="FYA327" s="35"/>
      <c r="FYB327" s="15"/>
      <c r="FYD327" s="13"/>
      <c r="FYE327" s="35"/>
      <c r="FYF327" s="35"/>
      <c r="FYG327" s="15"/>
      <c r="FYI327" s="13"/>
      <c r="FYJ327" s="35"/>
      <c r="FYK327" s="35"/>
      <c r="FYL327" s="15"/>
      <c r="FYN327" s="13"/>
      <c r="FYO327" s="35"/>
      <c r="FYP327" s="35"/>
      <c r="FYQ327" s="15"/>
      <c r="FYS327" s="13"/>
      <c r="FYT327" s="35"/>
      <c r="FYU327" s="35"/>
      <c r="FYV327" s="15"/>
      <c r="FYX327" s="13"/>
      <c r="FYY327" s="35"/>
      <c r="FYZ327" s="35"/>
      <c r="FZA327" s="15"/>
      <c r="FZC327" s="13"/>
      <c r="FZD327" s="35"/>
      <c r="FZE327" s="35"/>
      <c r="FZF327" s="15"/>
      <c r="FZH327" s="13"/>
      <c r="FZI327" s="35"/>
      <c r="FZJ327" s="35"/>
      <c r="FZK327" s="15"/>
      <c r="FZM327" s="13"/>
      <c r="FZN327" s="35"/>
      <c r="FZO327" s="35"/>
      <c r="FZP327" s="15"/>
      <c r="FZR327" s="13"/>
      <c r="FZS327" s="35"/>
      <c r="FZT327" s="35"/>
      <c r="FZU327" s="15"/>
      <c r="FZW327" s="13"/>
      <c r="FZX327" s="35"/>
      <c r="FZY327" s="35"/>
      <c r="FZZ327" s="15"/>
      <c r="GAB327" s="13"/>
      <c r="GAC327" s="35"/>
      <c r="GAD327" s="35"/>
      <c r="GAE327" s="15"/>
      <c r="GAG327" s="13"/>
      <c r="GAH327" s="35"/>
      <c r="GAI327" s="35"/>
      <c r="GAJ327" s="15"/>
      <c r="GAL327" s="13"/>
      <c r="GAM327" s="35"/>
      <c r="GAN327" s="35"/>
      <c r="GAO327" s="15"/>
      <c r="GAQ327" s="13"/>
      <c r="GAR327" s="35"/>
      <c r="GAS327" s="35"/>
      <c r="GAT327" s="15"/>
      <c r="GAV327" s="13"/>
      <c r="GAW327" s="35"/>
      <c r="GAX327" s="35"/>
      <c r="GAY327" s="15"/>
      <c r="GBA327" s="13"/>
      <c r="GBB327" s="35"/>
      <c r="GBC327" s="35"/>
      <c r="GBD327" s="15"/>
      <c r="GBF327" s="13"/>
      <c r="GBG327" s="35"/>
      <c r="GBH327" s="35"/>
      <c r="GBI327" s="15"/>
      <c r="GBK327" s="13"/>
      <c r="GBL327" s="35"/>
      <c r="GBM327" s="35"/>
      <c r="GBN327" s="15"/>
      <c r="GBP327" s="13"/>
      <c r="GBQ327" s="35"/>
      <c r="GBR327" s="35"/>
      <c r="GBS327" s="15"/>
      <c r="GBU327" s="13"/>
      <c r="GBV327" s="35"/>
      <c r="GBW327" s="35"/>
      <c r="GBX327" s="15"/>
      <c r="GBZ327" s="13"/>
      <c r="GCA327" s="35"/>
      <c r="GCB327" s="35"/>
      <c r="GCC327" s="15"/>
      <c r="GCE327" s="13"/>
      <c r="GCF327" s="35"/>
      <c r="GCG327" s="35"/>
      <c r="GCH327" s="15"/>
      <c r="GCJ327" s="13"/>
      <c r="GCK327" s="35"/>
      <c r="GCL327" s="35"/>
      <c r="GCM327" s="15"/>
      <c r="GCO327" s="13"/>
      <c r="GCP327" s="35"/>
      <c r="GCQ327" s="35"/>
      <c r="GCR327" s="15"/>
      <c r="GCT327" s="13"/>
      <c r="GCU327" s="35"/>
      <c r="GCV327" s="35"/>
      <c r="GCW327" s="15"/>
      <c r="GCY327" s="13"/>
      <c r="GCZ327" s="35"/>
      <c r="GDA327" s="35"/>
      <c r="GDB327" s="15"/>
      <c r="GDD327" s="13"/>
      <c r="GDE327" s="35"/>
      <c r="GDF327" s="35"/>
      <c r="GDG327" s="15"/>
      <c r="GDI327" s="13"/>
      <c r="GDJ327" s="35"/>
      <c r="GDK327" s="35"/>
      <c r="GDL327" s="15"/>
      <c r="GDN327" s="13"/>
      <c r="GDO327" s="35"/>
      <c r="GDP327" s="35"/>
      <c r="GDQ327" s="15"/>
      <c r="GDS327" s="13"/>
      <c r="GDT327" s="35"/>
      <c r="GDU327" s="35"/>
      <c r="GDV327" s="15"/>
      <c r="GDX327" s="13"/>
      <c r="GDY327" s="35"/>
      <c r="GDZ327" s="35"/>
      <c r="GEA327" s="15"/>
      <c r="GEC327" s="13"/>
      <c r="GED327" s="35"/>
      <c r="GEE327" s="35"/>
      <c r="GEF327" s="15"/>
      <c r="GEH327" s="13"/>
      <c r="GEI327" s="35"/>
      <c r="GEJ327" s="35"/>
      <c r="GEK327" s="15"/>
      <c r="GEM327" s="13"/>
      <c r="GEN327" s="35"/>
      <c r="GEO327" s="35"/>
      <c r="GEP327" s="15"/>
      <c r="GER327" s="13"/>
      <c r="GES327" s="35"/>
      <c r="GET327" s="35"/>
      <c r="GEU327" s="15"/>
      <c r="GEW327" s="13"/>
      <c r="GEX327" s="35"/>
      <c r="GEY327" s="35"/>
      <c r="GEZ327" s="15"/>
      <c r="GFB327" s="13"/>
      <c r="GFC327" s="35"/>
      <c r="GFD327" s="35"/>
      <c r="GFE327" s="15"/>
      <c r="GFG327" s="13"/>
      <c r="GFH327" s="35"/>
      <c r="GFI327" s="35"/>
      <c r="GFJ327" s="15"/>
      <c r="GFL327" s="13"/>
      <c r="GFM327" s="35"/>
      <c r="GFN327" s="35"/>
      <c r="GFO327" s="15"/>
      <c r="GFQ327" s="13"/>
      <c r="GFR327" s="35"/>
      <c r="GFS327" s="35"/>
      <c r="GFT327" s="15"/>
      <c r="GFV327" s="13"/>
      <c r="GFW327" s="35"/>
      <c r="GFX327" s="35"/>
      <c r="GFY327" s="15"/>
      <c r="GGA327" s="13"/>
      <c r="GGB327" s="35"/>
      <c r="GGC327" s="35"/>
      <c r="GGD327" s="15"/>
      <c r="GGF327" s="13"/>
      <c r="GGG327" s="35"/>
      <c r="GGH327" s="35"/>
      <c r="GGI327" s="15"/>
      <c r="GGK327" s="13"/>
      <c r="GGL327" s="35"/>
      <c r="GGM327" s="35"/>
      <c r="GGN327" s="15"/>
      <c r="GGP327" s="13"/>
      <c r="GGQ327" s="35"/>
      <c r="GGR327" s="35"/>
      <c r="GGS327" s="15"/>
      <c r="GGU327" s="13"/>
      <c r="GGV327" s="35"/>
      <c r="GGW327" s="35"/>
      <c r="GGX327" s="15"/>
      <c r="GGZ327" s="13"/>
      <c r="GHA327" s="35"/>
      <c r="GHB327" s="35"/>
      <c r="GHC327" s="15"/>
      <c r="GHE327" s="13"/>
      <c r="GHF327" s="35"/>
      <c r="GHG327" s="35"/>
      <c r="GHH327" s="15"/>
      <c r="GHJ327" s="13"/>
      <c r="GHK327" s="35"/>
      <c r="GHL327" s="35"/>
      <c r="GHM327" s="15"/>
      <c r="GHO327" s="13"/>
      <c r="GHP327" s="35"/>
      <c r="GHQ327" s="35"/>
      <c r="GHR327" s="15"/>
      <c r="GHT327" s="13"/>
      <c r="GHU327" s="35"/>
      <c r="GHV327" s="35"/>
      <c r="GHW327" s="15"/>
      <c r="GHY327" s="13"/>
      <c r="GHZ327" s="35"/>
      <c r="GIA327" s="35"/>
      <c r="GIB327" s="15"/>
      <c r="GID327" s="13"/>
      <c r="GIE327" s="35"/>
      <c r="GIF327" s="35"/>
      <c r="GIG327" s="15"/>
      <c r="GII327" s="13"/>
      <c r="GIJ327" s="35"/>
      <c r="GIK327" s="35"/>
      <c r="GIL327" s="15"/>
      <c r="GIN327" s="13"/>
      <c r="GIO327" s="35"/>
      <c r="GIP327" s="35"/>
      <c r="GIQ327" s="15"/>
      <c r="GIS327" s="13"/>
      <c r="GIT327" s="35"/>
      <c r="GIU327" s="35"/>
      <c r="GIV327" s="15"/>
      <c r="GIX327" s="13"/>
      <c r="GIY327" s="35"/>
      <c r="GIZ327" s="35"/>
      <c r="GJA327" s="15"/>
      <c r="GJC327" s="13"/>
      <c r="GJD327" s="35"/>
      <c r="GJE327" s="35"/>
      <c r="GJF327" s="15"/>
      <c r="GJH327" s="13"/>
      <c r="GJI327" s="35"/>
      <c r="GJJ327" s="35"/>
      <c r="GJK327" s="15"/>
      <c r="GJM327" s="13"/>
      <c r="GJN327" s="35"/>
      <c r="GJO327" s="35"/>
      <c r="GJP327" s="15"/>
      <c r="GJR327" s="13"/>
      <c r="GJS327" s="35"/>
      <c r="GJT327" s="35"/>
      <c r="GJU327" s="15"/>
      <c r="GJW327" s="13"/>
      <c r="GJX327" s="35"/>
      <c r="GJY327" s="35"/>
      <c r="GJZ327" s="15"/>
      <c r="GKB327" s="13"/>
      <c r="GKC327" s="35"/>
      <c r="GKD327" s="35"/>
      <c r="GKE327" s="15"/>
      <c r="GKG327" s="13"/>
      <c r="GKH327" s="35"/>
      <c r="GKI327" s="35"/>
      <c r="GKJ327" s="15"/>
      <c r="GKL327" s="13"/>
      <c r="GKM327" s="35"/>
      <c r="GKN327" s="35"/>
      <c r="GKO327" s="15"/>
      <c r="GKQ327" s="13"/>
      <c r="GKR327" s="35"/>
      <c r="GKS327" s="35"/>
      <c r="GKT327" s="15"/>
      <c r="GKV327" s="13"/>
      <c r="GKW327" s="35"/>
      <c r="GKX327" s="35"/>
      <c r="GKY327" s="15"/>
      <c r="GLA327" s="13"/>
      <c r="GLB327" s="35"/>
      <c r="GLC327" s="35"/>
      <c r="GLD327" s="15"/>
      <c r="GLF327" s="13"/>
      <c r="GLG327" s="35"/>
      <c r="GLH327" s="35"/>
      <c r="GLI327" s="15"/>
      <c r="GLK327" s="13"/>
      <c r="GLL327" s="35"/>
      <c r="GLM327" s="35"/>
      <c r="GLN327" s="15"/>
      <c r="GLP327" s="13"/>
      <c r="GLQ327" s="35"/>
      <c r="GLR327" s="35"/>
      <c r="GLS327" s="15"/>
      <c r="GLU327" s="13"/>
      <c r="GLV327" s="35"/>
      <c r="GLW327" s="35"/>
      <c r="GLX327" s="15"/>
      <c r="GLZ327" s="13"/>
      <c r="GMA327" s="35"/>
      <c r="GMB327" s="35"/>
      <c r="GMC327" s="15"/>
      <c r="GME327" s="13"/>
      <c r="GMF327" s="35"/>
      <c r="GMG327" s="35"/>
      <c r="GMH327" s="15"/>
      <c r="GMJ327" s="13"/>
      <c r="GMK327" s="35"/>
      <c r="GML327" s="35"/>
      <c r="GMM327" s="15"/>
      <c r="GMO327" s="13"/>
      <c r="GMP327" s="35"/>
      <c r="GMQ327" s="35"/>
      <c r="GMR327" s="15"/>
      <c r="GMT327" s="13"/>
      <c r="GMU327" s="35"/>
      <c r="GMV327" s="35"/>
      <c r="GMW327" s="15"/>
      <c r="GMY327" s="13"/>
      <c r="GMZ327" s="35"/>
      <c r="GNA327" s="35"/>
      <c r="GNB327" s="15"/>
      <c r="GND327" s="13"/>
      <c r="GNE327" s="35"/>
      <c r="GNF327" s="35"/>
      <c r="GNG327" s="15"/>
      <c r="GNI327" s="13"/>
      <c r="GNJ327" s="35"/>
      <c r="GNK327" s="35"/>
      <c r="GNL327" s="15"/>
      <c r="GNN327" s="13"/>
      <c r="GNO327" s="35"/>
      <c r="GNP327" s="35"/>
      <c r="GNQ327" s="15"/>
      <c r="GNS327" s="13"/>
      <c r="GNT327" s="35"/>
      <c r="GNU327" s="35"/>
      <c r="GNV327" s="15"/>
      <c r="GNX327" s="13"/>
      <c r="GNY327" s="35"/>
      <c r="GNZ327" s="35"/>
      <c r="GOA327" s="15"/>
      <c r="GOC327" s="13"/>
      <c r="GOD327" s="35"/>
      <c r="GOE327" s="35"/>
      <c r="GOF327" s="15"/>
      <c r="GOH327" s="13"/>
      <c r="GOI327" s="35"/>
      <c r="GOJ327" s="35"/>
      <c r="GOK327" s="15"/>
      <c r="GOM327" s="13"/>
      <c r="GON327" s="35"/>
      <c r="GOO327" s="35"/>
      <c r="GOP327" s="15"/>
      <c r="GOR327" s="13"/>
      <c r="GOS327" s="35"/>
      <c r="GOT327" s="35"/>
      <c r="GOU327" s="15"/>
      <c r="GOW327" s="13"/>
      <c r="GOX327" s="35"/>
      <c r="GOY327" s="35"/>
      <c r="GOZ327" s="15"/>
      <c r="GPB327" s="13"/>
      <c r="GPC327" s="35"/>
      <c r="GPD327" s="35"/>
      <c r="GPE327" s="15"/>
      <c r="GPG327" s="13"/>
      <c r="GPH327" s="35"/>
      <c r="GPI327" s="35"/>
      <c r="GPJ327" s="15"/>
      <c r="GPL327" s="13"/>
      <c r="GPM327" s="35"/>
      <c r="GPN327" s="35"/>
      <c r="GPO327" s="15"/>
      <c r="GPQ327" s="13"/>
      <c r="GPR327" s="35"/>
      <c r="GPS327" s="35"/>
      <c r="GPT327" s="15"/>
      <c r="GPV327" s="13"/>
      <c r="GPW327" s="35"/>
      <c r="GPX327" s="35"/>
      <c r="GPY327" s="15"/>
      <c r="GQA327" s="13"/>
      <c r="GQB327" s="35"/>
      <c r="GQC327" s="35"/>
      <c r="GQD327" s="15"/>
      <c r="GQF327" s="13"/>
      <c r="GQG327" s="35"/>
      <c r="GQH327" s="35"/>
      <c r="GQI327" s="15"/>
      <c r="GQK327" s="13"/>
      <c r="GQL327" s="35"/>
      <c r="GQM327" s="35"/>
      <c r="GQN327" s="15"/>
      <c r="GQP327" s="13"/>
      <c r="GQQ327" s="35"/>
      <c r="GQR327" s="35"/>
      <c r="GQS327" s="15"/>
      <c r="GQU327" s="13"/>
      <c r="GQV327" s="35"/>
      <c r="GQW327" s="35"/>
      <c r="GQX327" s="15"/>
      <c r="GQZ327" s="13"/>
      <c r="GRA327" s="35"/>
      <c r="GRB327" s="35"/>
      <c r="GRC327" s="15"/>
      <c r="GRE327" s="13"/>
      <c r="GRF327" s="35"/>
      <c r="GRG327" s="35"/>
      <c r="GRH327" s="15"/>
      <c r="GRJ327" s="13"/>
      <c r="GRK327" s="35"/>
      <c r="GRL327" s="35"/>
      <c r="GRM327" s="15"/>
      <c r="GRO327" s="13"/>
      <c r="GRP327" s="35"/>
      <c r="GRQ327" s="35"/>
      <c r="GRR327" s="15"/>
      <c r="GRT327" s="13"/>
      <c r="GRU327" s="35"/>
      <c r="GRV327" s="35"/>
      <c r="GRW327" s="15"/>
      <c r="GRY327" s="13"/>
      <c r="GRZ327" s="35"/>
      <c r="GSA327" s="35"/>
      <c r="GSB327" s="15"/>
      <c r="GSD327" s="13"/>
      <c r="GSE327" s="35"/>
      <c r="GSF327" s="35"/>
      <c r="GSG327" s="15"/>
      <c r="GSI327" s="13"/>
      <c r="GSJ327" s="35"/>
      <c r="GSK327" s="35"/>
      <c r="GSL327" s="15"/>
      <c r="GSN327" s="13"/>
      <c r="GSO327" s="35"/>
      <c r="GSP327" s="35"/>
      <c r="GSQ327" s="15"/>
      <c r="GSS327" s="13"/>
      <c r="GST327" s="35"/>
      <c r="GSU327" s="35"/>
      <c r="GSV327" s="15"/>
      <c r="GSX327" s="13"/>
      <c r="GSY327" s="35"/>
      <c r="GSZ327" s="35"/>
      <c r="GTA327" s="15"/>
      <c r="GTC327" s="13"/>
      <c r="GTD327" s="35"/>
      <c r="GTE327" s="35"/>
      <c r="GTF327" s="15"/>
      <c r="GTH327" s="13"/>
      <c r="GTI327" s="35"/>
      <c r="GTJ327" s="35"/>
      <c r="GTK327" s="15"/>
      <c r="GTM327" s="13"/>
      <c r="GTN327" s="35"/>
      <c r="GTO327" s="35"/>
      <c r="GTP327" s="15"/>
      <c r="GTR327" s="13"/>
      <c r="GTS327" s="35"/>
      <c r="GTT327" s="35"/>
      <c r="GTU327" s="15"/>
      <c r="GTW327" s="13"/>
      <c r="GTX327" s="35"/>
      <c r="GTY327" s="35"/>
      <c r="GTZ327" s="15"/>
      <c r="GUB327" s="13"/>
      <c r="GUC327" s="35"/>
      <c r="GUD327" s="35"/>
      <c r="GUE327" s="15"/>
      <c r="GUG327" s="13"/>
      <c r="GUH327" s="35"/>
      <c r="GUI327" s="35"/>
      <c r="GUJ327" s="15"/>
      <c r="GUL327" s="13"/>
      <c r="GUM327" s="35"/>
      <c r="GUN327" s="35"/>
      <c r="GUO327" s="15"/>
      <c r="GUQ327" s="13"/>
      <c r="GUR327" s="35"/>
      <c r="GUS327" s="35"/>
      <c r="GUT327" s="15"/>
      <c r="GUV327" s="13"/>
      <c r="GUW327" s="35"/>
      <c r="GUX327" s="35"/>
      <c r="GUY327" s="15"/>
      <c r="GVA327" s="13"/>
      <c r="GVB327" s="35"/>
      <c r="GVC327" s="35"/>
      <c r="GVD327" s="15"/>
      <c r="GVF327" s="13"/>
      <c r="GVG327" s="35"/>
      <c r="GVH327" s="35"/>
      <c r="GVI327" s="15"/>
      <c r="GVK327" s="13"/>
      <c r="GVL327" s="35"/>
      <c r="GVM327" s="35"/>
      <c r="GVN327" s="15"/>
      <c r="GVP327" s="13"/>
      <c r="GVQ327" s="35"/>
      <c r="GVR327" s="35"/>
      <c r="GVS327" s="15"/>
      <c r="GVU327" s="13"/>
      <c r="GVV327" s="35"/>
      <c r="GVW327" s="35"/>
      <c r="GVX327" s="15"/>
      <c r="GVZ327" s="13"/>
      <c r="GWA327" s="35"/>
      <c r="GWB327" s="35"/>
      <c r="GWC327" s="15"/>
      <c r="GWE327" s="13"/>
      <c r="GWF327" s="35"/>
      <c r="GWG327" s="35"/>
      <c r="GWH327" s="15"/>
      <c r="GWJ327" s="13"/>
      <c r="GWK327" s="35"/>
      <c r="GWL327" s="35"/>
      <c r="GWM327" s="15"/>
      <c r="GWO327" s="13"/>
      <c r="GWP327" s="35"/>
      <c r="GWQ327" s="35"/>
      <c r="GWR327" s="15"/>
      <c r="GWT327" s="13"/>
      <c r="GWU327" s="35"/>
      <c r="GWV327" s="35"/>
      <c r="GWW327" s="15"/>
      <c r="GWY327" s="13"/>
      <c r="GWZ327" s="35"/>
      <c r="GXA327" s="35"/>
      <c r="GXB327" s="15"/>
      <c r="GXD327" s="13"/>
      <c r="GXE327" s="35"/>
      <c r="GXF327" s="35"/>
      <c r="GXG327" s="15"/>
      <c r="GXI327" s="13"/>
      <c r="GXJ327" s="35"/>
      <c r="GXK327" s="35"/>
      <c r="GXL327" s="15"/>
      <c r="GXN327" s="13"/>
      <c r="GXO327" s="35"/>
      <c r="GXP327" s="35"/>
      <c r="GXQ327" s="15"/>
      <c r="GXS327" s="13"/>
      <c r="GXT327" s="35"/>
      <c r="GXU327" s="35"/>
      <c r="GXV327" s="15"/>
      <c r="GXX327" s="13"/>
      <c r="GXY327" s="35"/>
      <c r="GXZ327" s="35"/>
      <c r="GYA327" s="15"/>
      <c r="GYC327" s="13"/>
      <c r="GYD327" s="35"/>
      <c r="GYE327" s="35"/>
      <c r="GYF327" s="15"/>
      <c r="GYH327" s="13"/>
      <c r="GYI327" s="35"/>
      <c r="GYJ327" s="35"/>
      <c r="GYK327" s="15"/>
      <c r="GYM327" s="13"/>
      <c r="GYN327" s="35"/>
      <c r="GYO327" s="35"/>
      <c r="GYP327" s="15"/>
      <c r="GYR327" s="13"/>
      <c r="GYS327" s="35"/>
      <c r="GYT327" s="35"/>
      <c r="GYU327" s="15"/>
      <c r="GYW327" s="13"/>
      <c r="GYX327" s="35"/>
      <c r="GYY327" s="35"/>
      <c r="GYZ327" s="15"/>
      <c r="GZB327" s="13"/>
      <c r="GZC327" s="35"/>
      <c r="GZD327" s="35"/>
      <c r="GZE327" s="15"/>
      <c r="GZG327" s="13"/>
      <c r="GZH327" s="35"/>
      <c r="GZI327" s="35"/>
      <c r="GZJ327" s="15"/>
      <c r="GZL327" s="13"/>
      <c r="GZM327" s="35"/>
      <c r="GZN327" s="35"/>
      <c r="GZO327" s="15"/>
      <c r="GZQ327" s="13"/>
      <c r="GZR327" s="35"/>
      <c r="GZS327" s="35"/>
      <c r="GZT327" s="15"/>
      <c r="GZV327" s="13"/>
      <c r="GZW327" s="35"/>
      <c r="GZX327" s="35"/>
      <c r="GZY327" s="15"/>
      <c r="HAA327" s="13"/>
      <c r="HAB327" s="35"/>
      <c r="HAC327" s="35"/>
      <c r="HAD327" s="15"/>
      <c r="HAF327" s="13"/>
      <c r="HAG327" s="35"/>
      <c r="HAH327" s="35"/>
      <c r="HAI327" s="15"/>
      <c r="HAK327" s="13"/>
      <c r="HAL327" s="35"/>
      <c r="HAM327" s="35"/>
      <c r="HAN327" s="15"/>
      <c r="HAP327" s="13"/>
      <c r="HAQ327" s="35"/>
      <c r="HAR327" s="35"/>
      <c r="HAS327" s="15"/>
      <c r="HAU327" s="13"/>
      <c r="HAV327" s="35"/>
      <c r="HAW327" s="35"/>
      <c r="HAX327" s="15"/>
      <c r="HAZ327" s="13"/>
      <c r="HBA327" s="35"/>
      <c r="HBB327" s="35"/>
      <c r="HBC327" s="15"/>
      <c r="HBE327" s="13"/>
      <c r="HBF327" s="35"/>
      <c r="HBG327" s="35"/>
      <c r="HBH327" s="15"/>
      <c r="HBJ327" s="13"/>
      <c r="HBK327" s="35"/>
      <c r="HBL327" s="35"/>
      <c r="HBM327" s="15"/>
      <c r="HBO327" s="13"/>
      <c r="HBP327" s="35"/>
      <c r="HBQ327" s="35"/>
      <c r="HBR327" s="15"/>
      <c r="HBT327" s="13"/>
      <c r="HBU327" s="35"/>
      <c r="HBV327" s="35"/>
      <c r="HBW327" s="15"/>
      <c r="HBY327" s="13"/>
      <c r="HBZ327" s="35"/>
      <c r="HCA327" s="35"/>
      <c r="HCB327" s="15"/>
      <c r="HCD327" s="13"/>
      <c r="HCE327" s="35"/>
      <c r="HCF327" s="35"/>
      <c r="HCG327" s="15"/>
      <c r="HCI327" s="13"/>
      <c r="HCJ327" s="35"/>
      <c r="HCK327" s="35"/>
      <c r="HCL327" s="15"/>
      <c r="HCN327" s="13"/>
      <c r="HCO327" s="35"/>
      <c r="HCP327" s="35"/>
      <c r="HCQ327" s="15"/>
      <c r="HCS327" s="13"/>
      <c r="HCT327" s="35"/>
      <c r="HCU327" s="35"/>
      <c r="HCV327" s="15"/>
      <c r="HCX327" s="13"/>
      <c r="HCY327" s="35"/>
      <c r="HCZ327" s="35"/>
      <c r="HDA327" s="15"/>
      <c r="HDC327" s="13"/>
      <c r="HDD327" s="35"/>
      <c r="HDE327" s="35"/>
      <c r="HDF327" s="15"/>
      <c r="HDH327" s="13"/>
      <c r="HDI327" s="35"/>
      <c r="HDJ327" s="35"/>
      <c r="HDK327" s="15"/>
      <c r="HDM327" s="13"/>
      <c r="HDN327" s="35"/>
      <c r="HDO327" s="35"/>
      <c r="HDP327" s="15"/>
      <c r="HDR327" s="13"/>
      <c r="HDS327" s="35"/>
      <c r="HDT327" s="35"/>
      <c r="HDU327" s="15"/>
      <c r="HDW327" s="13"/>
      <c r="HDX327" s="35"/>
      <c r="HDY327" s="35"/>
      <c r="HDZ327" s="15"/>
      <c r="HEB327" s="13"/>
      <c r="HEC327" s="35"/>
      <c r="HED327" s="35"/>
      <c r="HEE327" s="15"/>
      <c r="HEG327" s="13"/>
      <c r="HEH327" s="35"/>
      <c r="HEI327" s="35"/>
      <c r="HEJ327" s="15"/>
      <c r="HEL327" s="13"/>
      <c r="HEM327" s="35"/>
      <c r="HEN327" s="35"/>
      <c r="HEO327" s="15"/>
      <c r="HEQ327" s="13"/>
      <c r="HER327" s="35"/>
      <c r="HES327" s="35"/>
      <c r="HET327" s="15"/>
      <c r="HEV327" s="13"/>
      <c r="HEW327" s="35"/>
      <c r="HEX327" s="35"/>
      <c r="HEY327" s="15"/>
      <c r="HFA327" s="13"/>
      <c r="HFB327" s="35"/>
      <c r="HFC327" s="35"/>
      <c r="HFD327" s="15"/>
      <c r="HFF327" s="13"/>
      <c r="HFG327" s="35"/>
      <c r="HFH327" s="35"/>
      <c r="HFI327" s="15"/>
      <c r="HFK327" s="13"/>
      <c r="HFL327" s="35"/>
      <c r="HFM327" s="35"/>
      <c r="HFN327" s="15"/>
      <c r="HFP327" s="13"/>
      <c r="HFQ327" s="35"/>
      <c r="HFR327" s="35"/>
      <c r="HFS327" s="15"/>
      <c r="HFU327" s="13"/>
      <c r="HFV327" s="35"/>
      <c r="HFW327" s="35"/>
      <c r="HFX327" s="15"/>
      <c r="HFZ327" s="13"/>
      <c r="HGA327" s="35"/>
      <c r="HGB327" s="35"/>
      <c r="HGC327" s="15"/>
      <c r="HGE327" s="13"/>
      <c r="HGF327" s="35"/>
      <c r="HGG327" s="35"/>
      <c r="HGH327" s="15"/>
      <c r="HGJ327" s="13"/>
      <c r="HGK327" s="35"/>
      <c r="HGL327" s="35"/>
      <c r="HGM327" s="15"/>
      <c r="HGO327" s="13"/>
      <c r="HGP327" s="35"/>
      <c r="HGQ327" s="35"/>
      <c r="HGR327" s="15"/>
      <c r="HGT327" s="13"/>
      <c r="HGU327" s="35"/>
      <c r="HGV327" s="35"/>
      <c r="HGW327" s="15"/>
      <c r="HGY327" s="13"/>
      <c r="HGZ327" s="35"/>
      <c r="HHA327" s="35"/>
      <c r="HHB327" s="15"/>
      <c r="HHD327" s="13"/>
      <c r="HHE327" s="35"/>
      <c r="HHF327" s="35"/>
      <c r="HHG327" s="15"/>
      <c r="HHI327" s="13"/>
      <c r="HHJ327" s="35"/>
      <c r="HHK327" s="35"/>
      <c r="HHL327" s="15"/>
      <c r="HHN327" s="13"/>
      <c r="HHO327" s="35"/>
      <c r="HHP327" s="35"/>
      <c r="HHQ327" s="15"/>
      <c r="HHS327" s="13"/>
      <c r="HHT327" s="35"/>
      <c r="HHU327" s="35"/>
      <c r="HHV327" s="15"/>
      <c r="HHX327" s="13"/>
      <c r="HHY327" s="35"/>
      <c r="HHZ327" s="35"/>
      <c r="HIA327" s="15"/>
      <c r="HIC327" s="13"/>
      <c r="HID327" s="35"/>
      <c r="HIE327" s="35"/>
      <c r="HIF327" s="15"/>
      <c r="HIH327" s="13"/>
      <c r="HII327" s="35"/>
      <c r="HIJ327" s="35"/>
      <c r="HIK327" s="15"/>
      <c r="HIM327" s="13"/>
      <c r="HIN327" s="35"/>
      <c r="HIO327" s="35"/>
      <c r="HIP327" s="15"/>
      <c r="HIR327" s="13"/>
      <c r="HIS327" s="35"/>
      <c r="HIT327" s="35"/>
      <c r="HIU327" s="15"/>
      <c r="HIW327" s="13"/>
      <c r="HIX327" s="35"/>
      <c r="HIY327" s="35"/>
      <c r="HIZ327" s="15"/>
      <c r="HJB327" s="13"/>
      <c r="HJC327" s="35"/>
      <c r="HJD327" s="35"/>
      <c r="HJE327" s="15"/>
      <c r="HJG327" s="13"/>
      <c r="HJH327" s="35"/>
      <c r="HJI327" s="35"/>
      <c r="HJJ327" s="15"/>
      <c r="HJL327" s="13"/>
      <c r="HJM327" s="35"/>
      <c r="HJN327" s="35"/>
      <c r="HJO327" s="15"/>
      <c r="HJQ327" s="13"/>
      <c r="HJR327" s="35"/>
      <c r="HJS327" s="35"/>
      <c r="HJT327" s="15"/>
      <c r="HJV327" s="13"/>
      <c r="HJW327" s="35"/>
      <c r="HJX327" s="35"/>
      <c r="HJY327" s="15"/>
      <c r="HKA327" s="13"/>
      <c r="HKB327" s="35"/>
      <c r="HKC327" s="35"/>
      <c r="HKD327" s="15"/>
      <c r="HKF327" s="13"/>
      <c r="HKG327" s="35"/>
      <c r="HKH327" s="35"/>
      <c r="HKI327" s="15"/>
      <c r="HKK327" s="13"/>
      <c r="HKL327" s="35"/>
      <c r="HKM327" s="35"/>
      <c r="HKN327" s="15"/>
      <c r="HKP327" s="13"/>
      <c r="HKQ327" s="35"/>
      <c r="HKR327" s="35"/>
      <c r="HKS327" s="15"/>
      <c r="HKU327" s="13"/>
      <c r="HKV327" s="35"/>
      <c r="HKW327" s="35"/>
      <c r="HKX327" s="15"/>
      <c r="HKZ327" s="13"/>
      <c r="HLA327" s="35"/>
      <c r="HLB327" s="35"/>
      <c r="HLC327" s="15"/>
      <c r="HLE327" s="13"/>
      <c r="HLF327" s="35"/>
      <c r="HLG327" s="35"/>
      <c r="HLH327" s="15"/>
      <c r="HLJ327" s="13"/>
      <c r="HLK327" s="35"/>
      <c r="HLL327" s="35"/>
      <c r="HLM327" s="15"/>
      <c r="HLO327" s="13"/>
      <c r="HLP327" s="35"/>
      <c r="HLQ327" s="35"/>
      <c r="HLR327" s="15"/>
      <c r="HLT327" s="13"/>
      <c r="HLU327" s="35"/>
      <c r="HLV327" s="35"/>
      <c r="HLW327" s="15"/>
      <c r="HLY327" s="13"/>
      <c r="HLZ327" s="35"/>
      <c r="HMA327" s="35"/>
      <c r="HMB327" s="15"/>
      <c r="HMD327" s="13"/>
      <c r="HME327" s="35"/>
      <c r="HMF327" s="35"/>
      <c r="HMG327" s="15"/>
      <c r="HMI327" s="13"/>
      <c r="HMJ327" s="35"/>
      <c r="HMK327" s="35"/>
      <c r="HML327" s="15"/>
      <c r="HMN327" s="13"/>
      <c r="HMO327" s="35"/>
      <c r="HMP327" s="35"/>
      <c r="HMQ327" s="15"/>
      <c r="HMS327" s="13"/>
      <c r="HMT327" s="35"/>
      <c r="HMU327" s="35"/>
      <c r="HMV327" s="15"/>
      <c r="HMX327" s="13"/>
      <c r="HMY327" s="35"/>
      <c r="HMZ327" s="35"/>
      <c r="HNA327" s="15"/>
      <c r="HNC327" s="13"/>
      <c r="HND327" s="35"/>
      <c r="HNE327" s="35"/>
      <c r="HNF327" s="15"/>
      <c r="HNH327" s="13"/>
      <c r="HNI327" s="35"/>
      <c r="HNJ327" s="35"/>
      <c r="HNK327" s="15"/>
      <c r="HNM327" s="13"/>
      <c r="HNN327" s="35"/>
      <c r="HNO327" s="35"/>
      <c r="HNP327" s="15"/>
      <c r="HNR327" s="13"/>
      <c r="HNS327" s="35"/>
      <c r="HNT327" s="35"/>
      <c r="HNU327" s="15"/>
      <c r="HNW327" s="13"/>
      <c r="HNX327" s="35"/>
      <c r="HNY327" s="35"/>
      <c r="HNZ327" s="15"/>
      <c r="HOB327" s="13"/>
      <c r="HOC327" s="35"/>
      <c r="HOD327" s="35"/>
      <c r="HOE327" s="15"/>
      <c r="HOG327" s="13"/>
      <c r="HOH327" s="35"/>
      <c r="HOI327" s="35"/>
      <c r="HOJ327" s="15"/>
      <c r="HOL327" s="13"/>
      <c r="HOM327" s="35"/>
      <c r="HON327" s="35"/>
      <c r="HOO327" s="15"/>
      <c r="HOQ327" s="13"/>
      <c r="HOR327" s="35"/>
      <c r="HOS327" s="35"/>
      <c r="HOT327" s="15"/>
      <c r="HOV327" s="13"/>
      <c r="HOW327" s="35"/>
      <c r="HOX327" s="35"/>
      <c r="HOY327" s="15"/>
      <c r="HPA327" s="13"/>
      <c r="HPB327" s="35"/>
      <c r="HPC327" s="35"/>
      <c r="HPD327" s="15"/>
      <c r="HPF327" s="13"/>
      <c r="HPG327" s="35"/>
      <c r="HPH327" s="35"/>
      <c r="HPI327" s="15"/>
      <c r="HPK327" s="13"/>
      <c r="HPL327" s="35"/>
      <c r="HPM327" s="35"/>
      <c r="HPN327" s="15"/>
      <c r="HPP327" s="13"/>
      <c r="HPQ327" s="35"/>
      <c r="HPR327" s="35"/>
      <c r="HPS327" s="15"/>
      <c r="HPU327" s="13"/>
      <c r="HPV327" s="35"/>
      <c r="HPW327" s="35"/>
      <c r="HPX327" s="15"/>
      <c r="HPZ327" s="13"/>
      <c r="HQA327" s="35"/>
      <c r="HQB327" s="35"/>
      <c r="HQC327" s="15"/>
      <c r="HQE327" s="13"/>
      <c r="HQF327" s="35"/>
      <c r="HQG327" s="35"/>
      <c r="HQH327" s="15"/>
      <c r="HQJ327" s="13"/>
      <c r="HQK327" s="35"/>
      <c r="HQL327" s="35"/>
      <c r="HQM327" s="15"/>
      <c r="HQO327" s="13"/>
      <c r="HQP327" s="35"/>
      <c r="HQQ327" s="35"/>
      <c r="HQR327" s="15"/>
      <c r="HQT327" s="13"/>
      <c r="HQU327" s="35"/>
      <c r="HQV327" s="35"/>
      <c r="HQW327" s="15"/>
      <c r="HQY327" s="13"/>
      <c r="HQZ327" s="35"/>
      <c r="HRA327" s="35"/>
      <c r="HRB327" s="15"/>
      <c r="HRD327" s="13"/>
      <c r="HRE327" s="35"/>
      <c r="HRF327" s="35"/>
      <c r="HRG327" s="15"/>
      <c r="HRI327" s="13"/>
      <c r="HRJ327" s="35"/>
      <c r="HRK327" s="35"/>
      <c r="HRL327" s="15"/>
      <c r="HRN327" s="13"/>
      <c r="HRO327" s="35"/>
      <c r="HRP327" s="35"/>
      <c r="HRQ327" s="15"/>
      <c r="HRS327" s="13"/>
      <c r="HRT327" s="35"/>
      <c r="HRU327" s="35"/>
      <c r="HRV327" s="15"/>
      <c r="HRX327" s="13"/>
      <c r="HRY327" s="35"/>
      <c r="HRZ327" s="35"/>
      <c r="HSA327" s="15"/>
      <c r="HSC327" s="13"/>
      <c r="HSD327" s="35"/>
      <c r="HSE327" s="35"/>
      <c r="HSF327" s="15"/>
      <c r="HSH327" s="13"/>
      <c r="HSI327" s="35"/>
      <c r="HSJ327" s="35"/>
      <c r="HSK327" s="15"/>
      <c r="HSM327" s="13"/>
      <c r="HSN327" s="35"/>
      <c r="HSO327" s="35"/>
      <c r="HSP327" s="15"/>
      <c r="HSR327" s="13"/>
      <c r="HSS327" s="35"/>
      <c r="HST327" s="35"/>
      <c r="HSU327" s="15"/>
      <c r="HSW327" s="13"/>
      <c r="HSX327" s="35"/>
      <c r="HSY327" s="35"/>
      <c r="HSZ327" s="15"/>
      <c r="HTB327" s="13"/>
      <c r="HTC327" s="35"/>
      <c r="HTD327" s="35"/>
      <c r="HTE327" s="15"/>
      <c r="HTG327" s="13"/>
      <c r="HTH327" s="35"/>
      <c r="HTI327" s="35"/>
      <c r="HTJ327" s="15"/>
      <c r="HTL327" s="13"/>
      <c r="HTM327" s="35"/>
      <c r="HTN327" s="35"/>
      <c r="HTO327" s="15"/>
      <c r="HTQ327" s="13"/>
      <c r="HTR327" s="35"/>
      <c r="HTS327" s="35"/>
      <c r="HTT327" s="15"/>
      <c r="HTV327" s="13"/>
      <c r="HTW327" s="35"/>
      <c r="HTX327" s="35"/>
      <c r="HTY327" s="15"/>
      <c r="HUA327" s="13"/>
      <c r="HUB327" s="35"/>
      <c r="HUC327" s="35"/>
      <c r="HUD327" s="15"/>
      <c r="HUF327" s="13"/>
      <c r="HUG327" s="35"/>
      <c r="HUH327" s="35"/>
      <c r="HUI327" s="15"/>
      <c r="HUK327" s="13"/>
      <c r="HUL327" s="35"/>
      <c r="HUM327" s="35"/>
      <c r="HUN327" s="15"/>
      <c r="HUP327" s="13"/>
      <c r="HUQ327" s="35"/>
      <c r="HUR327" s="35"/>
      <c r="HUS327" s="15"/>
      <c r="HUU327" s="13"/>
      <c r="HUV327" s="35"/>
      <c r="HUW327" s="35"/>
      <c r="HUX327" s="15"/>
      <c r="HUZ327" s="13"/>
      <c r="HVA327" s="35"/>
      <c r="HVB327" s="35"/>
      <c r="HVC327" s="15"/>
      <c r="HVE327" s="13"/>
      <c r="HVF327" s="35"/>
      <c r="HVG327" s="35"/>
      <c r="HVH327" s="15"/>
      <c r="HVJ327" s="13"/>
      <c r="HVK327" s="35"/>
      <c r="HVL327" s="35"/>
      <c r="HVM327" s="15"/>
      <c r="HVO327" s="13"/>
      <c r="HVP327" s="35"/>
      <c r="HVQ327" s="35"/>
      <c r="HVR327" s="15"/>
      <c r="HVT327" s="13"/>
      <c r="HVU327" s="35"/>
      <c r="HVV327" s="35"/>
      <c r="HVW327" s="15"/>
      <c r="HVY327" s="13"/>
      <c r="HVZ327" s="35"/>
      <c r="HWA327" s="35"/>
      <c r="HWB327" s="15"/>
      <c r="HWD327" s="13"/>
      <c r="HWE327" s="35"/>
      <c r="HWF327" s="35"/>
      <c r="HWG327" s="15"/>
      <c r="HWI327" s="13"/>
      <c r="HWJ327" s="35"/>
      <c r="HWK327" s="35"/>
      <c r="HWL327" s="15"/>
      <c r="HWN327" s="13"/>
      <c r="HWO327" s="35"/>
      <c r="HWP327" s="35"/>
      <c r="HWQ327" s="15"/>
      <c r="HWS327" s="13"/>
      <c r="HWT327" s="35"/>
      <c r="HWU327" s="35"/>
      <c r="HWV327" s="15"/>
      <c r="HWX327" s="13"/>
      <c r="HWY327" s="35"/>
      <c r="HWZ327" s="35"/>
      <c r="HXA327" s="15"/>
      <c r="HXC327" s="13"/>
      <c r="HXD327" s="35"/>
      <c r="HXE327" s="35"/>
      <c r="HXF327" s="15"/>
      <c r="HXH327" s="13"/>
      <c r="HXI327" s="35"/>
      <c r="HXJ327" s="35"/>
      <c r="HXK327" s="15"/>
      <c r="HXM327" s="13"/>
      <c r="HXN327" s="35"/>
      <c r="HXO327" s="35"/>
      <c r="HXP327" s="15"/>
      <c r="HXR327" s="13"/>
      <c r="HXS327" s="35"/>
      <c r="HXT327" s="35"/>
      <c r="HXU327" s="15"/>
      <c r="HXW327" s="13"/>
      <c r="HXX327" s="35"/>
      <c r="HXY327" s="35"/>
      <c r="HXZ327" s="15"/>
      <c r="HYB327" s="13"/>
      <c r="HYC327" s="35"/>
      <c r="HYD327" s="35"/>
      <c r="HYE327" s="15"/>
      <c r="HYG327" s="13"/>
      <c r="HYH327" s="35"/>
      <c r="HYI327" s="35"/>
      <c r="HYJ327" s="15"/>
      <c r="HYL327" s="13"/>
      <c r="HYM327" s="35"/>
      <c r="HYN327" s="35"/>
      <c r="HYO327" s="15"/>
      <c r="HYQ327" s="13"/>
      <c r="HYR327" s="35"/>
      <c r="HYS327" s="35"/>
      <c r="HYT327" s="15"/>
      <c r="HYV327" s="13"/>
      <c r="HYW327" s="35"/>
      <c r="HYX327" s="35"/>
      <c r="HYY327" s="15"/>
      <c r="HZA327" s="13"/>
      <c r="HZB327" s="35"/>
      <c r="HZC327" s="35"/>
      <c r="HZD327" s="15"/>
      <c r="HZF327" s="13"/>
      <c r="HZG327" s="35"/>
      <c r="HZH327" s="35"/>
      <c r="HZI327" s="15"/>
      <c r="HZK327" s="13"/>
      <c r="HZL327" s="35"/>
      <c r="HZM327" s="35"/>
      <c r="HZN327" s="15"/>
      <c r="HZP327" s="13"/>
      <c r="HZQ327" s="35"/>
      <c r="HZR327" s="35"/>
      <c r="HZS327" s="15"/>
      <c r="HZU327" s="13"/>
      <c r="HZV327" s="35"/>
      <c r="HZW327" s="35"/>
      <c r="HZX327" s="15"/>
      <c r="HZZ327" s="13"/>
      <c r="IAA327" s="35"/>
      <c r="IAB327" s="35"/>
      <c r="IAC327" s="15"/>
      <c r="IAE327" s="13"/>
      <c r="IAF327" s="35"/>
      <c r="IAG327" s="35"/>
      <c r="IAH327" s="15"/>
      <c r="IAJ327" s="13"/>
      <c r="IAK327" s="35"/>
      <c r="IAL327" s="35"/>
      <c r="IAM327" s="15"/>
      <c r="IAO327" s="13"/>
      <c r="IAP327" s="35"/>
      <c r="IAQ327" s="35"/>
      <c r="IAR327" s="15"/>
      <c r="IAT327" s="13"/>
      <c r="IAU327" s="35"/>
      <c r="IAV327" s="35"/>
      <c r="IAW327" s="15"/>
      <c r="IAY327" s="13"/>
      <c r="IAZ327" s="35"/>
      <c r="IBA327" s="35"/>
      <c r="IBB327" s="15"/>
      <c r="IBD327" s="13"/>
      <c r="IBE327" s="35"/>
      <c r="IBF327" s="35"/>
      <c r="IBG327" s="15"/>
      <c r="IBI327" s="13"/>
      <c r="IBJ327" s="35"/>
      <c r="IBK327" s="35"/>
      <c r="IBL327" s="15"/>
      <c r="IBN327" s="13"/>
      <c r="IBO327" s="35"/>
      <c r="IBP327" s="35"/>
      <c r="IBQ327" s="15"/>
      <c r="IBS327" s="13"/>
      <c r="IBT327" s="35"/>
      <c r="IBU327" s="35"/>
      <c r="IBV327" s="15"/>
      <c r="IBX327" s="13"/>
      <c r="IBY327" s="35"/>
      <c r="IBZ327" s="35"/>
      <c r="ICA327" s="15"/>
      <c r="ICC327" s="13"/>
      <c r="ICD327" s="35"/>
      <c r="ICE327" s="35"/>
      <c r="ICF327" s="15"/>
      <c r="ICH327" s="13"/>
      <c r="ICI327" s="35"/>
      <c r="ICJ327" s="35"/>
      <c r="ICK327" s="15"/>
      <c r="ICM327" s="13"/>
      <c r="ICN327" s="35"/>
      <c r="ICO327" s="35"/>
      <c r="ICP327" s="15"/>
      <c r="ICR327" s="13"/>
      <c r="ICS327" s="35"/>
      <c r="ICT327" s="35"/>
      <c r="ICU327" s="15"/>
      <c r="ICW327" s="13"/>
      <c r="ICX327" s="35"/>
      <c r="ICY327" s="35"/>
      <c r="ICZ327" s="15"/>
      <c r="IDB327" s="13"/>
      <c r="IDC327" s="35"/>
      <c r="IDD327" s="35"/>
      <c r="IDE327" s="15"/>
      <c r="IDG327" s="13"/>
      <c r="IDH327" s="35"/>
      <c r="IDI327" s="35"/>
      <c r="IDJ327" s="15"/>
      <c r="IDL327" s="13"/>
      <c r="IDM327" s="35"/>
      <c r="IDN327" s="35"/>
      <c r="IDO327" s="15"/>
      <c r="IDQ327" s="13"/>
      <c r="IDR327" s="35"/>
      <c r="IDS327" s="35"/>
      <c r="IDT327" s="15"/>
      <c r="IDV327" s="13"/>
      <c r="IDW327" s="35"/>
      <c r="IDX327" s="35"/>
      <c r="IDY327" s="15"/>
      <c r="IEA327" s="13"/>
      <c r="IEB327" s="35"/>
      <c r="IEC327" s="35"/>
      <c r="IED327" s="15"/>
      <c r="IEF327" s="13"/>
      <c r="IEG327" s="35"/>
      <c r="IEH327" s="35"/>
      <c r="IEI327" s="15"/>
      <c r="IEK327" s="13"/>
      <c r="IEL327" s="35"/>
      <c r="IEM327" s="35"/>
      <c r="IEN327" s="15"/>
      <c r="IEP327" s="13"/>
      <c r="IEQ327" s="35"/>
      <c r="IER327" s="35"/>
      <c r="IES327" s="15"/>
      <c r="IEU327" s="13"/>
      <c r="IEV327" s="35"/>
      <c r="IEW327" s="35"/>
      <c r="IEX327" s="15"/>
      <c r="IEZ327" s="13"/>
      <c r="IFA327" s="35"/>
      <c r="IFB327" s="35"/>
      <c r="IFC327" s="15"/>
      <c r="IFE327" s="13"/>
      <c r="IFF327" s="35"/>
      <c r="IFG327" s="35"/>
      <c r="IFH327" s="15"/>
      <c r="IFJ327" s="13"/>
      <c r="IFK327" s="35"/>
      <c r="IFL327" s="35"/>
      <c r="IFM327" s="15"/>
      <c r="IFO327" s="13"/>
      <c r="IFP327" s="35"/>
      <c r="IFQ327" s="35"/>
      <c r="IFR327" s="15"/>
      <c r="IFT327" s="13"/>
      <c r="IFU327" s="35"/>
      <c r="IFV327" s="35"/>
      <c r="IFW327" s="15"/>
      <c r="IFY327" s="13"/>
      <c r="IFZ327" s="35"/>
      <c r="IGA327" s="35"/>
      <c r="IGB327" s="15"/>
      <c r="IGD327" s="13"/>
      <c r="IGE327" s="35"/>
      <c r="IGF327" s="35"/>
      <c r="IGG327" s="15"/>
      <c r="IGI327" s="13"/>
      <c r="IGJ327" s="35"/>
      <c r="IGK327" s="35"/>
      <c r="IGL327" s="15"/>
      <c r="IGN327" s="13"/>
      <c r="IGO327" s="35"/>
      <c r="IGP327" s="35"/>
      <c r="IGQ327" s="15"/>
      <c r="IGS327" s="13"/>
      <c r="IGT327" s="35"/>
      <c r="IGU327" s="35"/>
      <c r="IGV327" s="15"/>
      <c r="IGX327" s="13"/>
      <c r="IGY327" s="35"/>
      <c r="IGZ327" s="35"/>
      <c r="IHA327" s="15"/>
      <c r="IHC327" s="13"/>
      <c r="IHD327" s="35"/>
      <c r="IHE327" s="35"/>
      <c r="IHF327" s="15"/>
      <c r="IHH327" s="13"/>
      <c r="IHI327" s="35"/>
      <c r="IHJ327" s="35"/>
      <c r="IHK327" s="15"/>
      <c r="IHM327" s="13"/>
      <c r="IHN327" s="35"/>
      <c r="IHO327" s="35"/>
      <c r="IHP327" s="15"/>
      <c r="IHR327" s="13"/>
      <c r="IHS327" s="35"/>
      <c r="IHT327" s="35"/>
      <c r="IHU327" s="15"/>
      <c r="IHW327" s="13"/>
      <c r="IHX327" s="35"/>
      <c r="IHY327" s="35"/>
      <c r="IHZ327" s="15"/>
      <c r="IIB327" s="13"/>
      <c r="IIC327" s="35"/>
      <c r="IID327" s="35"/>
      <c r="IIE327" s="15"/>
      <c r="IIG327" s="13"/>
      <c r="IIH327" s="35"/>
      <c r="III327" s="35"/>
      <c r="IIJ327" s="15"/>
      <c r="IIL327" s="13"/>
      <c r="IIM327" s="35"/>
      <c r="IIN327" s="35"/>
      <c r="IIO327" s="15"/>
      <c r="IIQ327" s="13"/>
      <c r="IIR327" s="35"/>
      <c r="IIS327" s="35"/>
      <c r="IIT327" s="15"/>
      <c r="IIV327" s="13"/>
      <c r="IIW327" s="35"/>
      <c r="IIX327" s="35"/>
      <c r="IIY327" s="15"/>
      <c r="IJA327" s="13"/>
      <c r="IJB327" s="35"/>
      <c r="IJC327" s="35"/>
      <c r="IJD327" s="15"/>
      <c r="IJF327" s="13"/>
      <c r="IJG327" s="35"/>
      <c r="IJH327" s="35"/>
      <c r="IJI327" s="15"/>
      <c r="IJK327" s="13"/>
      <c r="IJL327" s="35"/>
      <c r="IJM327" s="35"/>
      <c r="IJN327" s="15"/>
      <c r="IJP327" s="13"/>
      <c r="IJQ327" s="35"/>
      <c r="IJR327" s="35"/>
      <c r="IJS327" s="15"/>
      <c r="IJU327" s="13"/>
      <c r="IJV327" s="35"/>
      <c r="IJW327" s="35"/>
      <c r="IJX327" s="15"/>
      <c r="IJZ327" s="13"/>
      <c r="IKA327" s="35"/>
      <c r="IKB327" s="35"/>
      <c r="IKC327" s="15"/>
      <c r="IKE327" s="13"/>
      <c r="IKF327" s="35"/>
      <c r="IKG327" s="35"/>
      <c r="IKH327" s="15"/>
      <c r="IKJ327" s="13"/>
      <c r="IKK327" s="35"/>
      <c r="IKL327" s="35"/>
      <c r="IKM327" s="15"/>
      <c r="IKO327" s="13"/>
      <c r="IKP327" s="35"/>
      <c r="IKQ327" s="35"/>
      <c r="IKR327" s="15"/>
      <c r="IKT327" s="13"/>
      <c r="IKU327" s="35"/>
      <c r="IKV327" s="35"/>
      <c r="IKW327" s="15"/>
      <c r="IKY327" s="13"/>
      <c r="IKZ327" s="35"/>
      <c r="ILA327" s="35"/>
      <c r="ILB327" s="15"/>
      <c r="ILD327" s="13"/>
      <c r="ILE327" s="35"/>
      <c r="ILF327" s="35"/>
      <c r="ILG327" s="15"/>
      <c r="ILI327" s="13"/>
      <c r="ILJ327" s="35"/>
      <c r="ILK327" s="35"/>
      <c r="ILL327" s="15"/>
      <c r="ILN327" s="13"/>
      <c r="ILO327" s="35"/>
      <c r="ILP327" s="35"/>
      <c r="ILQ327" s="15"/>
      <c r="ILS327" s="13"/>
      <c r="ILT327" s="35"/>
      <c r="ILU327" s="35"/>
      <c r="ILV327" s="15"/>
      <c r="ILX327" s="13"/>
      <c r="ILY327" s="35"/>
      <c r="ILZ327" s="35"/>
      <c r="IMA327" s="15"/>
      <c r="IMC327" s="13"/>
      <c r="IMD327" s="35"/>
      <c r="IME327" s="35"/>
      <c r="IMF327" s="15"/>
      <c r="IMH327" s="13"/>
      <c r="IMI327" s="35"/>
      <c r="IMJ327" s="35"/>
      <c r="IMK327" s="15"/>
      <c r="IMM327" s="13"/>
      <c r="IMN327" s="35"/>
      <c r="IMO327" s="35"/>
      <c r="IMP327" s="15"/>
      <c r="IMR327" s="13"/>
      <c r="IMS327" s="35"/>
      <c r="IMT327" s="35"/>
      <c r="IMU327" s="15"/>
      <c r="IMW327" s="13"/>
      <c r="IMX327" s="35"/>
      <c r="IMY327" s="35"/>
      <c r="IMZ327" s="15"/>
      <c r="INB327" s="13"/>
      <c r="INC327" s="35"/>
      <c r="IND327" s="35"/>
      <c r="INE327" s="15"/>
      <c r="ING327" s="13"/>
      <c r="INH327" s="35"/>
      <c r="INI327" s="35"/>
      <c r="INJ327" s="15"/>
      <c r="INL327" s="13"/>
      <c r="INM327" s="35"/>
      <c r="INN327" s="35"/>
      <c r="INO327" s="15"/>
      <c r="INQ327" s="13"/>
      <c r="INR327" s="35"/>
      <c r="INS327" s="35"/>
      <c r="INT327" s="15"/>
      <c r="INV327" s="13"/>
      <c r="INW327" s="35"/>
      <c r="INX327" s="35"/>
      <c r="INY327" s="15"/>
      <c r="IOA327" s="13"/>
      <c r="IOB327" s="35"/>
      <c r="IOC327" s="35"/>
      <c r="IOD327" s="15"/>
      <c r="IOF327" s="13"/>
      <c r="IOG327" s="35"/>
      <c r="IOH327" s="35"/>
      <c r="IOI327" s="15"/>
      <c r="IOK327" s="13"/>
      <c r="IOL327" s="35"/>
      <c r="IOM327" s="35"/>
      <c r="ION327" s="15"/>
      <c r="IOP327" s="13"/>
      <c r="IOQ327" s="35"/>
      <c r="IOR327" s="35"/>
      <c r="IOS327" s="15"/>
      <c r="IOU327" s="13"/>
      <c r="IOV327" s="35"/>
      <c r="IOW327" s="35"/>
      <c r="IOX327" s="15"/>
      <c r="IOZ327" s="13"/>
      <c r="IPA327" s="35"/>
      <c r="IPB327" s="35"/>
      <c r="IPC327" s="15"/>
      <c r="IPE327" s="13"/>
      <c r="IPF327" s="35"/>
      <c r="IPG327" s="35"/>
      <c r="IPH327" s="15"/>
      <c r="IPJ327" s="13"/>
      <c r="IPK327" s="35"/>
      <c r="IPL327" s="35"/>
      <c r="IPM327" s="15"/>
      <c r="IPO327" s="13"/>
      <c r="IPP327" s="35"/>
      <c r="IPQ327" s="35"/>
      <c r="IPR327" s="15"/>
      <c r="IPT327" s="13"/>
      <c r="IPU327" s="35"/>
      <c r="IPV327" s="35"/>
      <c r="IPW327" s="15"/>
      <c r="IPY327" s="13"/>
      <c r="IPZ327" s="35"/>
      <c r="IQA327" s="35"/>
      <c r="IQB327" s="15"/>
      <c r="IQD327" s="13"/>
      <c r="IQE327" s="35"/>
      <c r="IQF327" s="35"/>
      <c r="IQG327" s="15"/>
      <c r="IQI327" s="13"/>
      <c r="IQJ327" s="35"/>
      <c r="IQK327" s="35"/>
      <c r="IQL327" s="15"/>
      <c r="IQN327" s="13"/>
      <c r="IQO327" s="35"/>
      <c r="IQP327" s="35"/>
      <c r="IQQ327" s="15"/>
      <c r="IQS327" s="13"/>
      <c r="IQT327" s="35"/>
      <c r="IQU327" s="35"/>
      <c r="IQV327" s="15"/>
      <c r="IQX327" s="13"/>
      <c r="IQY327" s="35"/>
      <c r="IQZ327" s="35"/>
      <c r="IRA327" s="15"/>
      <c r="IRC327" s="13"/>
      <c r="IRD327" s="35"/>
      <c r="IRE327" s="35"/>
      <c r="IRF327" s="15"/>
      <c r="IRH327" s="13"/>
      <c r="IRI327" s="35"/>
      <c r="IRJ327" s="35"/>
      <c r="IRK327" s="15"/>
      <c r="IRM327" s="13"/>
      <c r="IRN327" s="35"/>
      <c r="IRO327" s="35"/>
      <c r="IRP327" s="15"/>
      <c r="IRR327" s="13"/>
      <c r="IRS327" s="35"/>
      <c r="IRT327" s="35"/>
      <c r="IRU327" s="15"/>
      <c r="IRW327" s="13"/>
      <c r="IRX327" s="35"/>
      <c r="IRY327" s="35"/>
      <c r="IRZ327" s="15"/>
      <c r="ISB327" s="13"/>
      <c r="ISC327" s="35"/>
      <c r="ISD327" s="35"/>
      <c r="ISE327" s="15"/>
      <c r="ISG327" s="13"/>
      <c r="ISH327" s="35"/>
      <c r="ISI327" s="35"/>
      <c r="ISJ327" s="15"/>
      <c r="ISL327" s="13"/>
      <c r="ISM327" s="35"/>
      <c r="ISN327" s="35"/>
      <c r="ISO327" s="15"/>
      <c r="ISQ327" s="13"/>
      <c r="ISR327" s="35"/>
      <c r="ISS327" s="35"/>
      <c r="IST327" s="15"/>
      <c r="ISV327" s="13"/>
      <c r="ISW327" s="35"/>
      <c r="ISX327" s="35"/>
      <c r="ISY327" s="15"/>
      <c r="ITA327" s="13"/>
      <c r="ITB327" s="35"/>
      <c r="ITC327" s="35"/>
      <c r="ITD327" s="15"/>
      <c r="ITF327" s="13"/>
      <c r="ITG327" s="35"/>
      <c r="ITH327" s="35"/>
      <c r="ITI327" s="15"/>
      <c r="ITK327" s="13"/>
      <c r="ITL327" s="35"/>
      <c r="ITM327" s="35"/>
      <c r="ITN327" s="15"/>
      <c r="ITP327" s="13"/>
      <c r="ITQ327" s="35"/>
      <c r="ITR327" s="35"/>
      <c r="ITS327" s="15"/>
      <c r="ITU327" s="13"/>
      <c r="ITV327" s="35"/>
      <c r="ITW327" s="35"/>
      <c r="ITX327" s="15"/>
      <c r="ITZ327" s="13"/>
      <c r="IUA327" s="35"/>
      <c r="IUB327" s="35"/>
      <c r="IUC327" s="15"/>
      <c r="IUE327" s="13"/>
      <c r="IUF327" s="35"/>
      <c r="IUG327" s="35"/>
      <c r="IUH327" s="15"/>
      <c r="IUJ327" s="13"/>
      <c r="IUK327" s="35"/>
      <c r="IUL327" s="35"/>
      <c r="IUM327" s="15"/>
      <c r="IUO327" s="13"/>
      <c r="IUP327" s="35"/>
      <c r="IUQ327" s="35"/>
      <c r="IUR327" s="15"/>
      <c r="IUT327" s="13"/>
      <c r="IUU327" s="35"/>
      <c r="IUV327" s="35"/>
      <c r="IUW327" s="15"/>
      <c r="IUY327" s="13"/>
      <c r="IUZ327" s="35"/>
      <c r="IVA327" s="35"/>
      <c r="IVB327" s="15"/>
      <c r="IVD327" s="13"/>
      <c r="IVE327" s="35"/>
      <c r="IVF327" s="35"/>
      <c r="IVG327" s="15"/>
      <c r="IVI327" s="13"/>
      <c r="IVJ327" s="35"/>
      <c r="IVK327" s="35"/>
      <c r="IVL327" s="15"/>
      <c r="IVN327" s="13"/>
      <c r="IVO327" s="35"/>
      <c r="IVP327" s="35"/>
      <c r="IVQ327" s="15"/>
      <c r="IVS327" s="13"/>
      <c r="IVT327" s="35"/>
      <c r="IVU327" s="35"/>
      <c r="IVV327" s="15"/>
      <c r="IVX327" s="13"/>
      <c r="IVY327" s="35"/>
      <c r="IVZ327" s="35"/>
      <c r="IWA327" s="15"/>
      <c r="IWC327" s="13"/>
      <c r="IWD327" s="35"/>
      <c r="IWE327" s="35"/>
      <c r="IWF327" s="15"/>
      <c r="IWH327" s="13"/>
      <c r="IWI327" s="35"/>
      <c r="IWJ327" s="35"/>
      <c r="IWK327" s="15"/>
      <c r="IWM327" s="13"/>
      <c r="IWN327" s="35"/>
      <c r="IWO327" s="35"/>
      <c r="IWP327" s="15"/>
      <c r="IWR327" s="13"/>
      <c r="IWS327" s="35"/>
      <c r="IWT327" s="35"/>
      <c r="IWU327" s="15"/>
      <c r="IWW327" s="13"/>
      <c r="IWX327" s="35"/>
      <c r="IWY327" s="35"/>
      <c r="IWZ327" s="15"/>
      <c r="IXB327" s="13"/>
      <c r="IXC327" s="35"/>
      <c r="IXD327" s="35"/>
      <c r="IXE327" s="15"/>
      <c r="IXG327" s="13"/>
      <c r="IXH327" s="35"/>
      <c r="IXI327" s="35"/>
      <c r="IXJ327" s="15"/>
      <c r="IXL327" s="13"/>
      <c r="IXM327" s="35"/>
      <c r="IXN327" s="35"/>
      <c r="IXO327" s="15"/>
      <c r="IXQ327" s="13"/>
      <c r="IXR327" s="35"/>
      <c r="IXS327" s="35"/>
      <c r="IXT327" s="15"/>
      <c r="IXV327" s="13"/>
      <c r="IXW327" s="35"/>
      <c r="IXX327" s="35"/>
      <c r="IXY327" s="15"/>
      <c r="IYA327" s="13"/>
      <c r="IYB327" s="35"/>
      <c r="IYC327" s="35"/>
      <c r="IYD327" s="15"/>
      <c r="IYF327" s="13"/>
      <c r="IYG327" s="35"/>
      <c r="IYH327" s="35"/>
      <c r="IYI327" s="15"/>
      <c r="IYK327" s="13"/>
      <c r="IYL327" s="35"/>
      <c r="IYM327" s="35"/>
      <c r="IYN327" s="15"/>
      <c r="IYP327" s="13"/>
      <c r="IYQ327" s="35"/>
      <c r="IYR327" s="35"/>
      <c r="IYS327" s="15"/>
      <c r="IYU327" s="13"/>
      <c r="IYV327" s="35"/>
      <c r="IYW327" s="35"/>
      <c r="IYX327" s="15"/>
      <c r="IYZ327" s="13"/>
      <c r="IZA327" s="35"/>
      <c r="IZB327" s="35"/>
      <c r="IZC327" s="15"/>
      <c r="IZE327" s="13"/>
      <c r="IZF327" s="35"/>
      <c r="IZG327" s="35"/>
      <c r="IZH327" s="15"/>
      <c r="IZJ327" s="13"/>
      <c r="IZK327" s="35"/>
      <c r="IZL327" s="35"/>
      <c r="IZM327" s="15"/>
      <c r="IZO327" s="13"/>
      <c r="IZP327" s="35"/>
      <c r="IZQ327" s="35"/>
      <c r="IZR327" s="15"/>
      <c r="IZT327" s="13"/>
      <c r="IZU327" s="35"/>
      <c r="IZV327" s="35"/>
      <c r="IZW327" s="15"/>
      <c r="IZY327" s="13"/>
      <c r="IZZ327" s="35"/>
      <c r="JAA327" s="35"/>
      <c r="JAB327" s="15"/>
      <c r="JAD327" s="13"/>
      <c r="JAE327" s="35"/>
      <c r="JAF327" s="35"/>
      <c r="JAG327" s="15"/>
      <c r="JAI327" s="13"/>
      <c r="JAJ327" s="35"/>
      <c r="JAK327" s="35"/>
      <c r="JAL327" s="15"/>
      <c r="JAN327" s="13"/>
      <c r="JAO327" s="35"/>
      <c r="JAP327" s="35"/>
      <c r="JAQ327" s="15"/>
      <c r="JAS327" s="13"/>
      <c r="JAT327" s="35"/>
      <c r="JAU327" s="35"/>
      <c r="JAV327" s="15"/>
      <c r="JAX327" s="13"/>
      <c r="JAY327" s="35"/>
      <c r="JAZ327" s="35"/>
      <c r="JBA327" s="15"/>
      <c r="JBC327" s="13"/>
      <c r="JBD327" s="35"/>
      <c r="JBE327" s="35"/>
      <c r="JBF327" s="15"/>
      <c r="JBH327" s="13"/>
      <c r="JBI327" s="35"/>
      <c r="JBJ327" s="35"/>
      <c r="JBK327" s="15"/>
      <c r="JBM327" s="13"/>
      <c r="JBN327" s="35"/>
      <c r="JBO327" s="35"/>
      <c r="JBP327" s="15"/>
      <c r="JBR327" s="13"/>
      <c r="JBS327" s="35"/>
      <c r="JBT327" s="35"/>
      <c r="JBU327" s="15"/>
      <c r="JBW327" s="13"/>
      <c r="JBX327" s="35"/>
      <c r="JBY327" s="35"/>
      <c r="JBZ327" s="15"/>
      <c r="JCB327" s="13"/>
      <c r="JCC327" s="35"/>
      <c r="JCD327" s="35"/>
      <c r="JCE327" s="15"/>
      <c r="JCG327" s="13"/>
      <c r="JCH327" s="35"/>
      <c r="JCI327" s="35"/>
      <c r="JCJ327" s="15"/>
      <c r="JCL327" s="13"/>
      <c r="JCM327" s="35"/>
      <c r="JCN327" s="35"/>
      <c r="JCO327" s="15"/>
      <c r="JCQ327" s="13"/>
      <c r="JCR327" s="35"/>
      <c r="JCS327" s="35"/>
      <c r="JCT327" s="15"/>
      <c r="JCV327" s="13"/>
      <c r="JCW327" s="35"/>
      <c r="JCX327" s="35"/>
      <c r="JCY327" s="15"/>
      <c r="JDA327" s="13"/>
      <c r="JDB327" s="35"/>
      <c r="JDC327" s="35"/>
      <c r="JDD327" s="15"/>
      <c r="JDF327" s="13"/>
      <c r="JDG327" s="35"/>
      <c r="JDH327" s="35"/>
      <c r="JDI327" s="15"/>
      <c r="JDK327" s="13"/>
      <c r="JDL327" s="35"/>
      <c r="JDM327" s="35"/>
      <c r="JDN327" s="15"/>
      <c r="JDP327" s="13"/>
      <c r="JDQ327" s="35"/>
      <c r="JDR327" s="35"/>
      <c r="JDS327" s="15"/>
      <c r="JDU327" s="13"/>
      <c r="JDV327" s="35"/>
      <c r="JDW327" s="35"/>
      <c r="JDX327" s="15"/>
      <c r="JDZ327" s="13"/>
      <c r="JEA327" s="35"/>
      <c r="JEB327" s="35"/>
      <c r="JEC327" s="15"/>
      <c r="JEE327" s="13"/>
      <c r="JEF327" s="35"/>
      <c r="JEG327" s="35"/>
      <c r="JEH327" s="15"/>
      <c r="JEJ327" s="13"/>
      <c r="JEK327" s="35"/>
      <c r="JEL327" s="35"/>
      <c r="JEM327" s="15"/>
      <c r="JEO327" s="13"/>
      <c r="JEP327" s="35"/>
      <c r="JEQ327" s="35"/>
      <c r="JER327" s="15"/>
      <c r="JET327" s="13"/>
      <c r="JEU327" s="35"/>
      <c r="JEV327" s="35"/>
      <c r="JEW327" s="15"/>
      <c r="JEY327" s="13"/>
      <c r="JEZ327" s="35"/>
      <c r="JFA327" s="35"/>
      <c r="JFB327" s="15"/>
      <c r="JFD327" s="13"/>
      <c r="JFE327" s="35"/>
      <c r="JFF327" s="35"/>
      <c r="JFG327" s="15"/>
      <c r="JFI327" s="13"/>
      <c r="JFJ327" s="35"/>
      <c r="JFK327" s="35"/>
      <c r="JFL327" s="15"/>
      <c r="JFN327" s="13"/>
      <c r="JFO327" s="35"/>
      <c r="JFP327" s="35"/>
      <c r="JFQ327" s="15"/>
      <c r="JFS327" s="13"/>
      <c r="JFT327" s="35"/>
      <c r="JFU327" s="35"/>
      <c r="JFV327" s="15"/>
      <c r="JFX327" s="13"/>
      <c r="JFY327" s="35"/>
      <c r="JFZ327" s="35"/>
      <c r="JGA327" s="15"/>
      <c r="JGC327" s="13"/>
      <c r="JGD327" s="35"/>
      <c r="JGE327" s="35"/>
      <c r="JGF327" s="15"/>
      <c r="JGH327" s="13"/>
      <c r="JGI327" s="35"/>
      <c r="JGJ327" s="35"/>
      <c r="JGK327" s="15"/>
      <c r="JGM327" s="13"/>
      <c r="JGN327" s="35"/>
      <c r="JGO327" s="35"/>
      <c r="JGP327" s="15"/>
      <c r="JGR327" s="13"/>
      <c r="JGS327" s="35"/>
      <c r="JGT327" s="35"/>
      <c r="JGU327" s="15"/>
      <c r="JGW327" s="13"/>
      <c r="JGX327" s="35"/>
      <c r="JGY327" s="35"/>
      <c r="JGZ327" s="15"/>
      <c r="JHB327" s="13"/>
      <c r="JHC327" s="35"/>
      <c r="JHD327" s="35"/>
      <c r="JHE327" s="15"/>
      <c r="JHG327" s="13"/>
      <c r="JHH327" s="35"/>
      <c r="JHI327" s="35"/>
      <c r="JHJ327" s="15"/>
      <c r="JHL327" s="13"/>
      <c r="JHM327" s="35"/>
      <c r="JHN327" s="35"/>
      <c r="JHO327" s="15"/>
      <c r="JHQ327" s="13"/>
      <c r="JHR327" s="35"/>
      <c r="JHS327" s="35"/>
      <c r="JHT327" s="15"/>
      <c r="JHV327" s="13"/>
      <c r="JHW327" s="35"/>
      <c r="JHX327" s="35"/>
      <c r="JHY327" s="15"/>
      <c r="JIA327" s="13"/>
      <c r="JIB327" s="35"/>
      <c r="JIC327" s="35"/>
      <c r="JID327" s="15"/>
      <c r="JIF327" s="13"/>
      <c r="JIG327" s="35"/>
      <c r="JIH327" s="35"/>
      <c r="JII327" s="15"/>
      <c r="JIK327" s="13"/>
      <c r="JIL327" s="35"/>
      <c r="JIM327" s="35"/>
      <c r="JIN327" s="15"/>
      <c r="JIP327" s="13"/>
      <c r="JIQ327" s="35"/>
      <c r="JIR327" s="35"/>
      <c r="JIS327" s="15"/>
      <c r="JIU327" s="13"/>
      <c r="JIV327" s="35"/>
      <c r="JIW327" s="35"/>
      <c r="JIX327" s="15"/>
      <c r="JIZ327" s="13"/>
      <c r="JJA327" s="35"/>
      <c r="JJB327" s="35"/>
      <c r="JJC327" s="15"/>
      <c r="JJE327" s="13"/>
      <c r="JJF327" s="35"/>
      <c r="JJG327" s="35"/>
      <c r="JJH327" s="15"/>
      <c r="JJJ327" s="13"/>
      <c r="JJK327" s="35"/>
      <c r="JJL327" s="35"/>
      <c r="JJM327" s="15"/>
      <c r="JJO327" s="13"/>
      <c r="JJP327" s="35"/>
      <c r="JJQ327" s="35"/>
      <c r="JJR327" s="15"/>
      <c r="JJT327" s="13"/>
      <c r="JJU327" s="35"/>
      <c r="JJV327" s="35"/>
      <c r="JJW327" s="15"/>
      <c r="JJY327" s="13"/>
      <c r="JJZ327" s="35"/>
      <c r="JKA327" s="35"/>
      <c r="JKB327" s="15"/>
      <c r="JKD327" s="13"/>
      <c r="JKE327" s="35"/>
      <c r="JKF327" s="35"/>
      <c r="JKG327" s="15"/>
      <c r="JKI327" s="13"/>
      <c r="JKJ327" s="35"/>
      <c r="JKK327" s="35"/>
      <c r="JKL327" s="15"/>
      <c r="JKN327" s="13"/>
      <c r="JKO327" s="35"/>
      <c r="JKP327" s="35"/>
      <c r="JKQ327" s="15"/>
      <c r="JKS327" s="13"/>
      <c r="JKT327" s="35"/>
      <c r="JKU327" s="35"/>
      <c r="JKV327" s="15"/>
      <c r="JKX327" s="13"/>
      <c r="JKY327" s="35"/>
      <c r="JKZ327" s="35"/>
      <c r="JLA327" s="15"/>
      <c r="JLC327" s="13"/>
      <c r="JLD327" s="35"/>
      <c r="JLE327" s="35"/>
      <c r="JLF327" s="15"/>
      <c r="JLH327" s="13"/>
      <c r="JLI327" s="35"/>
      <c r="JLJ327" s="35"/>
      <c r="JLK327" s="15"/>
      <c r="JLM327" s="13"/>
      <c r="JLN327" s="35"/>
      <c r="JLO327" s="35"/>
      <c r="JLP327" s="15"/>
      <c r="JLR327" s="13"/>
      <c r="JLS327" s="35"/>
      <c r="JLT327" s="35"/>
      <c r="JLU327" s="15"/>
      <c r="JLW327" s="13"/>
      <c r="JLX327" s="35"/>
      <c r="JLY327" s="35"/>
      <c r="JLZ327" s="15"/>
      <c r="JMB327" s="13"/>
      <c r="JMC327" s="35"/>
      <c r="JMD327" s="35"/>
      <c r="JME327" s="15"/>
      <c r="JMG327" s="13"/>
      <c r="JMH327" s="35"/>
      <c r="JMI327" s="35"/>
      <c r="JMJ327" s="15"/>
      <c r="JML327" s="13"/>
      <c r="JMM327" s="35"/>
      <c r="JMN327" s="35"/>
      <c r="JMO327" s="15"/>
      <c r="JMQ327" s="13"/>
      <c r="JMR327" s="35"/>
      <c r="JMS327" s="35"/>
      <c r="JMT327" s="15"/>
      <c r="JMV327" s="13"/>
      <c r="JMW327" s="35"/>
      <c r="JMX327" s="35"/>
      <c r="JMY327" s="15"/>
      <c r="JNA327" s="13"/>
      <c r="JNB327" s="35"/>
      <c r="JNC327" s="35"/>
      <c r="JND327" s="15"/>
      <c r="JNF327" s="13"/>
      <c r="JNG327" s="35"/>
      <c r="JNH327" s="35"/>
      <c r="JNI327" s="15"/>
      <c r="JNK327" s="13"/>
      <c r="JNL327" s="35"/>
      <c r="JNM327" s="35"/>
      <c r="JNN327" s="15"/>
      <c r="JNP327" s="13"/>
      <c r="JNQ327" s="35"/>
      <c r="JNR327" s="35"/>
      <c r="JNS327" s="15"/>
      <c r="JNU327" s="13"/>
      <c r="JNV327" s="35"/>
      <c r="JNW327" s="35"/>
      <c r="JNX327" s="15"/>
      <c r="JNZ327" s="13"/>
      <c r="JOA327" s="35"/>
      <c r="JOB327" s="35"/>
      <c r="JOC327" s="15"/>
      <c r="JOE327" s="13"/>
      <c r="JOF327" s="35"/>
      <c r="JOG327" s="35"/>
      <c r="JOH327" s="15"/>
      <c r="JOJ327" s="13"/>
      <c r="JOK327" s="35"/>
      <c r="JOL327" s="35"/>
      <c r="JOM327" s="15"/>
      <c r="JOO327" s="13"/>
      <c r="JOP327" s="35"/>
      <c r="JOQ327" s="35"/>
      <c r="JOR327" s="15"/>
      <c r="JOT327" s="13"/>
      <c r="JOU327" s="35"/>
      <c r="JOV327" s="35"/>
      <c r="JOW327" s="15"/>
      <c r="JOY327" s="13"/>
      <c r="JOZ327" s="35"/>
      <c r="JPA327" s="35"/>
      <c r="JPB327" s="15"/>
      <c r="JPD327" s="13"/>
      <c r="JPE327" s="35"/>
      <c r="JPF327" s="35"/>
      <c r="JPG327" s="15"/>
      <c r="JPI327" s="13"/>
      <c r="JPJ327" s="35"/>
      <c r="JPK327" s="35"/>
      <c r="JPL327" s="15"/>
      <c r="JPN327" s="13"/>
      <c r="JPO327" s="35"/>
      <c r="JPP327" s="35"/>
      <c r="JPQ327" s="15"/>
      <c r="JPS327" s="13"/>
      <c r="JPT327" s="35"/>
      <c r="JPU327" s="35"/>
      <c r="JPV327" s="15"/>
      <c r="JPX327" s="13"/>
      <c r="JPY327" s="35"/>
      <c r="JPZ327" s="35"/>
      <c r="JQA327" s="15"/>
      <c r="JQC327" s="13"/>
      <c r="JQD327" s="35"/>
      <c r="JQE327" s="35"/>
      <c r="JQF327" s="15"/>
      <c r="JQH327" s="13"/>
      <c r="JQI327" s="35"/>
      <c r="JQJ327" s="35"/>
      <c r="JQK327" s="15"/>
      <c r="JQM327" s="13"/>
      <c r="JQN327" s="35"/>
      <c r="JQO327" s="35"/>
      <c r="JQP327" s="15"/>
      <c r="JQR327" s="13"/>
      <c r="JQS327" s="35"/>
      <c r="JQT327" s="35"/>
      <c r="JQU327" s="15"/>
      <c r="JQW327" s="13"/>
      <c r="JQX327" s="35"/>
      <c r="JQY327" s="35"/>
      <c r="JQZ327" s="15"/>
      <c r="JRB327" s="13"/>
      <c r="JRC327" s="35"/>
      <c r="JRD327" s="35"/>
      <c r="JRE327" s="15"/>
      <c r="JRG327" s="13"/>
      <c r="JRH327" s="35"/>
      <c r="JRI327" s="35"/>
      <c r="JRJ327" s="15"/>
      <c r="JRL327" s="13"/>
      <c r="JRM327" s="35"/>
      <c r="JRN327" s="35"/>
      <c r="JRO327" s="15"/>
      <c r="JRQ327" s="13"/>
      <c r="JRR327" s="35"/>
      <c r="JRS327" s="35"/>
      <c r="JRT327" s="15"/>
      <c r="JRV327" s="13"/>
      <c r="JRW327" s="35"/>
      <c r="JRX327" s="35"/>
      <c r="JRY327" s="15"/>
      <c r="JSA327" s="13"/>
      <c r="JSB327" s="35"/>
      <c r="JSC327" s="35"/>
      <c r="JSD327" s="15"/>
      <c r="JSF327" s="13"/>
      <c r="JSG327" s="35"/>
      <c r="JSH327" s="35"/>
      <c r="JSI327" s="15"/>
      <c r="JSK327" s="13"/>
      <c r="JSL327" s="35"/>
      <c r="JSM327" s="35"/>
      <c r="JSN327" s="15"/>
      <c r="JSP327" s="13"/>
      <c r="JSQ327" s="35"/>
      <c r="JSR327" s="35"/>
      <c r="JSS327" s="15"/>
      <c r="JSU327" s="13"/>
      <c r="JSV327" s="35"/>
      <c r="JSW327" s="35"/>
      <c r="JSX327" s="15"/>
      <c r="JSZ327" s="13"/>
      <c r="JTA327" s="35"/>
      <c r="JTB327" s="35"/>
      <c r="JTC327" s="15"/>
      <c r="JTE327" s="13"/>
      <c r="JTF327" s="35"/>
      <c r="JTG327" s="35"/>
      <c r="JTH327" s="15"/>
      <c r="JTJ327" s="13"/>
      <c r="JTK327" s="35"/>
      <c r="JTL327" s="35"/>
      <c r="JTM327" s="15"/>
      <c r="JTO327" s="13"/>
      <c r="JTP327" s="35"/>
      <c r="JTQ327" s="35"/>
      <c r="JTR327" s="15"/>
      <c r="JTT327" s="13"/>
      <c r="JTU327" s="35"/>
      <c r="JTV327" s="35"/>
      <c r="JTW327" s="15"/>
      <c r="JTY327" s="13"/>
      <c r="JTZ327" s="35"/>
      <c r="JUA327" s="35"/>
      <c r="JUB327" s="15"/>
      <c r="JUD327" s="13"/>
      <c r="JUE327" s="35"/>
      <c r="JUF327" s="35"/>
      <c r="JUG327" s="15"/>
      <c r="JUI327" s="13"/>
      <c r="JUJ327" s="35"/>
      <c r="JUK327" s="35"/>
      <c r="JUL327" s="15"/>
      <c r="JUN327" s="13"/>
      <c r="JUO327" s="35"/>
      <c r="JUP327" s="35"/>
      <c r="JUQ327" s="15"/>
      <c r="JUS327" s="13"/>
      <c r="JUT327" s="35"/>
      <c r="JUU327" s="35"/>
      <c r="JUV327" s="15"/>
      <c r="JUX327" s="13"/>
      <c r="JUY327" s="35"/>
      <c r="JUZ327" s="35"/>
      <c r="JVA327" s="15"/>
      <c r="JVC327" s="13"/>
      <c r="JVD327" s="35"/>
      <c r="JVE327" s="35"/>
      <c r="JVF327" s="15"/>
      <c r="JVH327" s="13"/>
      <c r="JVI327" s="35"/>
      <c r="JVJ327" s="35"/>
      <c r="JVK327" s="15"/>
      <c r="JVM327" s="13"/>
      <c r="JVN327" s="35"/>
      <c r="JVO327" s="35"/>
      <c r="JVP327" s="15"/>
      <c r="JVR327" s="13"/>
      <c r="JVS327" s="35"/>
      <c r="JVT327" s="35"/>
      <c r="JVU327" s="15"/>
      <c r="JVW327" s="13"/>
      <c r="JVX327" s="35"/>
      <c r="JVY327" s="35"/>
      <c r="JVZ327" s="15"/>
      <c r="JWB327" s="13"/>
      <c r="JWC327" s="35"/>
      <c r="JWD327" s="35"/>
      <c r="JWE327" s="15"/>
      <c r="JWG327" s="13"/>
      <c r="JWH327" s="35"/>
      <c r="JWI327" s="35"/>
      <c r="JWJ327" s="15"/>
      <c r="JWL327" s="13"/>
      <c r="JWM327" s="35"/>
      <c r="JWN327" s="35"/>
      <c r="JWO327" s="15"/>
      <c r="JWQ327" s="13"/>
      <c r="JWR327" s="35"/>
      <c r="JWS327" s="35"/>
      <c r="JWT327" s="15"/>
      <c r="JWV327" s="13"/>
      <c r="JWW327" s="35"/>
      <c r="JWX327" s="35"/>
      <c r="JWY327" s="15"/>
      <c r="JXA327" s="13"/>
      <c r="JXB327" s="35"/>
      <c r="JXC327" s="35"/>
      <c r="JXD327" s="15"/>
      <c r="JXF327" s="13"/>
      <c r="JXG327" s="35"/>
      <c r="JXH327" s="35"/>
      <c r="JXI327" s="15"/>
      <c r="JXK327" s="13"/>
      <c r="JXL327" s="35"/>
      <c r="JXM327" s="35"/>
      <c r="JXN327" s="15"/>
      <c r="JXP327" s="13"/>
      <c r="JXQ327" s="35"/>
      <c r="JXR327" s="35"/>
      <c r="JXS327" s="15"/>
      <c r="JXU327" s="13"/>
      <c r="JXV327" s="35"/>
      <c r="JXW327" s="35"/>
      <c r="JXX327" s="15"/>
      <c r="JXZ327" s="13"/>
      <c r="JYA327" s="35"/>
      <c r="JYB327" s="35"/>
      <c r="JYC327" s="15"/>
      <c r="JYE327" s="13"/>
      <c r="JYF327" s="35"/>
      <c r="JYG327" s="35"/>
      <c r="JYH327" s="15"/>
      <c r="JYJ327" s="13"/>
      <c r="JYK327" s="35"/>
      <c r="JYL327" s="35"/>
      <c r="JYM327" s="15"/>
      <c r="JYO327" s="13"/>
      <c r="JYP327" s="35"/>
      <c r="JYQ327" s="35"/>
      <c r="JYR327" s="15"/>
      <c r="JYT327" s="13"/>
      <c r="JYU327" s="35"/>
      <c r="JYV327" s="35"/>
      <c r="JYW327" s="15"/>
      <c r="JYY327" s="13"/>
      <c r="JYZ327" s="35"/>
      <c r="JZA327" s="35"/>
      <c r="JZB327" s="15"/>
      <c r="JZD327" s="13"/>
      <c r="JZE327" s="35"/>
      <c r="JZF327" s="35"/>
      <c r="JZG327" s="15"/>
      <c r="JZI327" s="13"/>
      <c r="JZJ327" s="35"/>
      <c r="JZK327" s="35"/>
      <c r="JZL327" s="15"/>
      <c r="JZN327" s="13"/>
      <c r="JZO327" s="35"/>
      <c r="JZP327" s="35"/>
      <c r="JZQ327" s="15"/>
      <c r="JZS327" s="13"/>
      <c r="JZT327" s="35"/>
      <c r="JZU327" s="35"/>
      <c r="JZV327" s="15"/>
      <c r="JZX327" s="13"/>
      <c r="JZY327" s="35"/>
      <c r="JZZ327" s="35"/>
      <c r="KAA327" s="15"/>
      <c r="KAC327" s="13"/>
      <c r="KAD327" s="35"/>
      <c r="KAE327" s="35"/>
      <c r="KAF327" s="15"/>
      <c r="KAH327" s="13"/>
      <c r="KAI327" s="35"/>
      <c r="KAJ327" s="35"/>
      <c r="KAK327" s="15"/>
      <c r="KAM327" s="13"/>
      <c r="KAN327" s="35"/>
      <c r="KAO327" s="35"/>
      <c r="KAP327" s="15"/>
      <c r="KAR327" s="13"/>
      <c r="KAS327" s="35"/>
      <c r="KAT327" s="35"/>
      <c r="KAU327" s="15"/>
      <c r="KAW327" s="13"/>
      <c r="KAX327" s="35"/>
      <c r="KAY327" s="35"/>
      <c r="KAZ327" s="15"/>
      <c r="KBB327" s="13"/>
      <c r="KBC327" s="35"/>
      <c r="KBD327" s="35"/>
      <c r="KBE327" s="15"/>
      <c r="KBG327" s="13"/>
      <c r="KBH327" s="35"/>
      <c r="KBI327" s="35"/>
      <c r="KBJ327" s="15"/>
      <c r="KBL327" s="13"/>
      <c r="KBM327" s="35"/>
      <c r="KBN327" s="35"/>
      <c r="KBO327" s="15"/>
      <c r="KBQ327" s="13"/>
      <c r="KBR327" s="35"/>
      <c r="KBS327" s="35"/>
      <c r="KBT327" s="15"/>
      <c r="KBV327" s="13"/>
      <c r="KBW327" s="35"/>
      <c r="KBX327" s="35"/>
      <c r="KBY327" s="15"/>
      <c r="KCA327" s="13"/>
      <c r="KCB327" s="35"/>
      <c r="KCC327" s="35"/>
      <c r="KCD327" s="15"/>
      <c r="KCF327" s="13"/>
      <c r="KCG327" s="35"/>
      <c r="KCH327" s="35"/>
      <c r="KCI327" s="15"/>
      <c r="KCK327" s="13"/>
      <c r="KCL327" s="35"/>
      <c r="KCM327" s="35"/>
      <c r="KCN327" s="15"/>
      <c r="KCP327" s="13"/>
      <c r="KCQ327" s="35"/>
      <c r="KCR327" s="35"/>
      <c r="KCS327" s="15"/>
      <c r="KCU327" s="13"/>
      <c r="KCV327" s="35"/>
      <c r="KCW327" s="35"/>
      <c r="KCX327" s="15"/>
      <c r="KCZ327" s="13"/>
      <c r="KDA327" s="35"/>
      <c r="KDB327" s="35"/>
      <c r="KDC327" s="15"/>
      <c r="KDE327" s="13"/>
      <c r="KDF327" s="35"/>
      <c r="KDG327" s="35"/>
      <c r="KDH327" s="15"/>
      <c r="KDJ327" s="13"/>
      <c r="KDK327" s="35"/>
      <c r="KDL327" s="35"/>
      <c r="KDM327" s="15"/>
      <c r="KDO327" s="13"/>
      <c r="KDP327" s="35"/>
      <c r="KDQ327" s="35"/>
      <c r="KDR327" s="15"/>
      <c r="KDT327" s="13"/>
      <c r="KDU327" s="35"/>
      <c r="KDV327" s="35"/>
      <c r="KDW327" s="15"/>
      <c r="KDY327" s="13"/>
      <c r="KDZ327" s="35"/>
      <c r="KEA327" s="35"/>
      <c r="KEB327" s="15"/>
      <c r="KED327" s="13"/>
      <c r="KEE327" s="35"/>
      <c r="KEF327" s="35"/>
      <c r="KEG327" s="15"/>
      <c r="KEI327" s="13"/>
      <c r="KEJ327" s="35"/>
      <c r="KEK327" s="35"/>
      <c r="KEL327" s="15"/>
      <c r="KEN327" s="13"/>
      <c r="KEO327" s="35"/>
      <c r="KEP327" s="35"/>
      <c r="KEQ327" s="15"/>
      <c r="KES327" s="13"/>
      <c r="KET327" s="35"/>
      <c r="KEU327" s="35"/>
      <c r="KEV327" s="15"/>
      <c r="KEX327" s="13"/>
      <c r="KEY327" s="35"/>
      <c r="KEZ327" s="35"/>
      <c r="KFA327" s="15"/>
      <c r="KFC327" s="13"/>
      <c r="KFD327" s="35"/>
      <c r="KFE327" s="35"/>
      <c r="KFF327" s="15"/>
      <c r="KFH327" s="13"/>
      <c r="KFI327" s="35"/>
      <c r="KFJ327" s="35"/>
      <c r="KFK327" s="15"/>
      <c r="KFM327" s="13"/>
      <c r="KFN327" s="35"/>
      <c r="KFO327" s="35"/>
      <c r="KFP327" s="15"/>
      <c r="KFR327" s="13"/>
      <c r="KFS327" s="35"/>
      <c r="KFT327" s="35"/>
      <c r="KFU327" s="15"/>
      <c r="KFW327" s="13"/>
      <c r="KFX327" s="35"/>
      <c r="KFY327" s="35"/>
      <c r="KFZ327" s="15"/>
      <c r="KGB327" s="13"/>
      <c r="KGC327" s="35"/>
      <c r="KGD327" s="35"/>
      <c r="KGE327" s="15"/>
      <c r="KGG327" s="13"/>
      <c r="KGH327" s="35"/>
      <c r="KGI327" s="35"/>
      <c r="KGJ327" s="15"/>
      <c r="KGL327" s="13"/>
      <c r="KGM327" s="35"/>
      <c r="KGN327" s="35"/>
      <c r="KGO327" s="15"/>
      <c r="KGQ327" s="13"/>
      <c r="KGR327" s="35"/>
      <c r="KGS327" s="35"/>
      <c r="KGT327" s="15"/>
      <c r="KGV327" s="13"/>
      <c r="KGW327" s="35"/>
      <c r="KGX327" s="35"/>
      <c r="KGY327" s="15"/>
      <c r="KHA327" s="13"/>
      <c r="KHB327" s="35"/>
      <c r="KHC327" s="35"/>
      <c r="KHD327" s="15"/>
      <c r="KHF327" s="13"/>
      <c r="KHG327" s="35"/>
      <c r="KHH327" s="35"/>
      <c r="KHI327" s="15"/>
      <c r="KHK327" s="13"/>
      <c r="KHL327" s="35"/>
      <c r="KHM327" s="35"/>
      <c r="KHN327" s="15"/>
      <c r="KHP327" s="13"/>
      <c r="KHQ327" s="35"/>
      <c r="KHR327" s="35"/>
      <c r="KHS327" s="15"/>
      <c r="KHU327" s="13"/>
      <c r="KHV327" s="35"/>
      <c r="KHW327" s="35"/>
      <c r="KHX327" s="15"/>
      <c r="KHZ327" s="13"/>
      <c r="KIA327" s="35"/>
      <c r="KIB327" s="35"/>
      <c r="KIC327" s="15"/>
      <c r="KIE327" s="13"/>
      <c r="KIF327" s="35"/>
      <c r="KIG327" s="35"/>
      <c r="KIH327" s="15"/>
      <c r="KIJ327" s="13"/>
      <c r="KIK327" s="35"/>
      <c r="KIL327" s="35"/>
      <c r="KIM327" s="15"/>
      <c r="KIO327" s="13"/>
      <c r="KIP327" s="35"/>
      <c r="KIQ327" s="35"/>
      <c r="KIR327" s="15"/>
      <c r="KIT327" s="13"/>
      <c r="KIU327" s="35"/>
      <c r="KIV327" s="35"/>
      <c r="KIW327" s="15"/>
      <c r="KIY327" s="13"/>
      <c r="KIZ327" s="35"/>
      <c r="KJA327" s="35"/>
      <c r="KJB327" s="15"/>
      <c r="KJD327" s="13"/>
      <c r="KJE327" s="35"/>
      <c r="KJF327" s="35"/>
      <c r="KJG327" s="15"/>
      <c r="KJI327" s="13"/>
      <c r="KJJ327" s="35"/>
      <c r="KJK327" s="35"/>
      <c r="KJL327" s="15"/>
      <c r="KJN327" s="13"/>
      <c r="KJO327" s="35"/>
      <c r="KJP327" s="35"/>
      <c r="KJQ327" s="15"/>
      <c r="KJS327" s="13"/>
      <c r="KJT327" s="35"/>
      <c r="KJU327" s="35"/>
      <c r="KJV327" s="15"/>
      <c r="KJX327" s="13"/>
      <c r="KJY327" s="35"/>
      <c r="KJZ327" s="35"/>
      <c r="KKA327" s="15"/>
      <c r="KKC327" s="13"/>
      <c r="KKD327" s="35"/>
      <c r="KKE327" s="35"/>
      <c r="KKF327" s="15"/>
      <c r="KKH327" s="13"/>
      <c r="KKI327" s="35"/>
      <c r="KKJ327" s="35"/>
      <c r="KKK327" s="15"/>
      <c r="KKM327" s="13"/>
      <c r="KKN327" s="35"/>
      <c r="KKO327" s="35"/>
      <c r="KKP327" s="15"/>
      <c r="KKR327" s="13"/>
      <c r="KKS327" s="35"/>
      <c r="KKT327" s="35"/>
      <c r="KKU327" s="15"/>
      <c r="KKW327" s="13"/>
      <c r="KKX327" s="35"/>
      <c r="KKY327" s="35"/>
      <c r="KKZ327" s="15"/>
      <c r="KLB327" s="13"/>
      <c r="KLC327" s="35"/>
      <c r="KLD327" s="35"/>
      <c r="KLE327" s="15"/>
      <c r="KLG327" s="13"/>
      <c r="KLH327" s="35"/>
      <c r="KLI327" s="35"/>
      <c r="KLJ327" s="15"/>
      <c r="KLL327" s="13"/>
      <c r="KLM327" s="35"/>
      <c r="KLN327" s="35"/>
      <c r="KLO327" s="15"/>
      <c r="KLQ327" s="13"/>
      <c r="KLR327" s="35"/>
      <c r="KLS327" s="35"/>
      <c r="KLT327" s="15"/>
      <c r="KLV327" s="13"/>
      <c r="KLW327" s="35"/>
      <c r="KLX327" s="35"/>
      <c r="KLY327" s="15"/>
      <c r="KMA327" s="13"/>
      <c r="KMB327" s="35"/>
      <c r="KMC327" s="35"/>
      <c r="KMD327" s="15"/>
      <c r="KMF327" s="13"/>
      <c r="KMG327" s="35"/>
      <c r="KMH327" s="35"/>
      <c r="KMI327" s="15"/>
      <c r="KMK327" s="13"/>
      <c r="KML327" s="35"/>
      <c r="KMM327" s="35"/>
      <c r="KMN327" s="15"/>
      <c r="KMP327" s="13"/>
      <c r="KMQ327" s="35"/>
      <c r="KMR327" s="35"/>
      <c r="KMS327" s="15"/>
      <c r="KMU327" s="13"/>
      <c r="KMV327" s="35"/>
      <c r="KMW327" s="35"/>
      <c r="KMX327" s="15"/>
      <c r="KMZ327" s="13"/>
      <c r="KNA327" s="35"/>
      <c r="KNB327" s="35"/>
      <c r="KNC327" s="15"/>
      <c r="KNE327" s="13"/>
      <c r="KNF327" s="35"/>
      <c r="KNG327" s="35"/>
      <c r="KNH327" s="15"/>
      <c r="KNJ327" s="13"/>
      <c r="KNK327" s="35"/>
      <c r="KNL327" s="35"/>
      <c r="KNM327" s="15"/>
      <c r="KNO327" s="13"/>
      <c r="KNP327" s="35"/>
      <c r="KNQ327" s="35"/>
      <c r="KNR327" s="15"/>
      <c r="KNT327" s="13"/>
      <c r="KNU327" s="35"/>
      <c r="KNV327" s="35"/>
      <c r="KNW327" s="15"/>
      <c r="KNY327" s="13"/>
      <c r="KNZ327" s="35"/>
      <c r="KOA327" s="35"/>
      <c r="KOB327" s="15"/>
      <c r="KOD327" s="13"/>
      <c r="KOE327" s="35"/>
      <c r="KOF327" s="35"/>
      <c r="KOG327" s="15"/>
      <c r="KOI327" s="13"/>
      <c r="KOJ327" s="35"/>
      <c r="KOK327" s="35"/>
      <c r="KOL327" s="15"/>
      <c r="KON327" s="13"/>
      <c r="KOO327" s="35"/>
      <c r="KOP327" s="35"/>
      <c r="KOQ327" s="15"/>
      <c r="KOS327" s="13"/>
      <c r="KOT327" s="35"/>
      <c r="KOU327" s="35"/>
      <c r="KOV327" s="15"/>
      <c r="KOX327" s="13"/>
      <c r="KOY327" s="35"/>
      <c r="KOZ327" s="35"/>
      <c r="KPA327" s="15"/>
      <c r="KPC327" s="13"/>
      <c r="KPD327" s="35"/>
      <c r="KPE327" s="35"/>
      <c r="KPF327" s="15"/>
      <c r="KPH327" s="13"/>
      <c r="KPI327" s="35"/>
      <c r="KPJ327" s="35"/>
      <c r="KPK327" s="15"/>
      <c r="KPM327" s="13"/>
      <c r="KPN327" s="35"/>
      <c r="KPO327" s="35"/>
      <c r="KPP327" s="15"/>
      <c r="KPR327" s="13"/>
      <c r="KPS327" s="35"/>
      <c r="KPT327" s="35"/>
      <c r="KPU327" s="15"/>
      <c r="KPW327" s="13"/>
      <c r="KPX327" s="35"/>
      <c r="KPY327" s="35"/>
      <c r="KPZ327" s="15"/>
      <c r="KQB327" s="13"/>
      <c r="KQC327" s="35"/>
      <c r="KQD327" s="35"/>
      <c r="KQE327" s="15"/>
      <c r="KQG327" s="13"/>
      <c r="KQH327" s="35"/>
      <c r="KQI327" s="35"/>
      <c r="KQJ327" s="15"/>
      <c r="KQL327" s="13"/>
      <c r="KQM327" s="35"/>
      <c r="KQN327" s="35"/>
      <c r="KQO327" s="15"/>
      <c r="KQQ327" s="13"/>
      <c r="KQR327" s="35"/>
      <c r="KQS327" s="35"/>
      <c r="KQT327" s="15"/>
      <c r="KQV327" s="13"/>
      <c r="KQW327" s="35"/>
      <c r="KQX327" s="35"/>
      <c r="KQY327" s="15"/>
      <c r="KRA327" s="13"/>
      <c r="KRB327" s="35"/>
      <c r="KRC327" s="35"/>
      <c r="KRD327" s="15"/>
      <c r="KRF327" s="13"/>
      <c r="KRG327" s="35"/>
      <c r="KRH327" s="35"/>
      <c r="KRI327" s="15"/>
      <c r="KRK327" s="13"/>
      <c r="KRL327" s="35"/>
      <c r="KRM327" s="35"/>
      <c r="KRN327" s="15"/>
      <c r="KRP327" s="13"/>
      <c r="KRQ327" s="35"/>
      <c r="KRR327" s="35"/>
      <c r="KRS327" s="15"/>
      <c r="KRU327" s="13"/>
      <c r="KRV327" s="35"/>
      <c r="KRW327" s="35"/>
      <c r="KRX327" s="15"/>
      <c r="KRZ327" s="13"/>
      <c r="KSA327" s="35"/>
      <c r="KSB327" s="35"/>
      <c r="KSC327" s="15"/>
      <c r="KSE327" s="13"/>
      <c r="KSF327" s="35"/>
      <c r="KSG327" s="35"/>
      <c r="KSH327" s="15"/>
      <c r="KSJ327" s="13"/>
      <c r="KSK327" s="35"/>
      <c r="KSL327" s="35"/>
      <c r="KSM327" s="15"/>
      <c r="KSO327" s="13"/>
      <c r="KSP327" s="35"/>
      <c r="KSQ327" s="35"/>
      <c r="KSR327" s="15"/>
      <c r="KST327" s="13"/>
      <c r="KSU327" s="35"/>
      <c r="KSV327" s="35"/>
      <c r="KSW327" s="15"/>
      <c r="KSY327" s="13"/>
      <c r="KSZ327" s="35"/>
      <c r="KTA327" s="35"/>
      <c r="KTB327" s="15"/>
      <c r="KTD327" s="13"/>
      <c r="KTE327" s="35"/>
      <c r="KTF327" s="35"/>
      <c r="KTG327" s="15"/>
      <c r="KTI327" s="13"/>
      <c r="KTJ327" s="35"/>
      <c r="KTK327" s="35"/>
      <c r="KTL327" s="15"/>
      <c r="KTN327" s="13"/>
      <c r="KTO327" s="35"/>
      <c r="KTP327" s="35"/>
      <c r="KTQ327" s="15"/>
      <c r="KTS327" s="13"/>
      <c r="KTT327" s="35"/>
      <c r="KTU327" s="35"/>
      <c r="KTV327" s="15"/>
      <c r="KTX327" s="13"/>
      <c r="KTY327" s="35"/>
      <c r="KTZ327" s="35"/>
      <c r="KUA327" s="15"/>
      <c r="KUC327" s="13"/>
      <c r="KUD327" s="35"/>
      <c r="KUE327" s="35"/>
      <c r="KUF327" s="15"/>
      <c r="KUH327" s="13"/>
      <c r="KUI327" s="35"/>
      <c r="KUJ327" s="35"/>
      <c r="KUK327" s="15"/>
      <c r="KUM327" s="13"/>
      <c r="KUN327" s="35"/>
      <c r="KUO327" s="35"/>
      <c r="KUP327" s="15"/>
      <c r="KUR327" s="13"/>
      <c r="KUS327" s="35"/>
      <c r="KUT327" s="35"/>
      <c r="KUU327" s="15"/>
      <c r="KUW327" s="13"/>
      <c r="KUX327" s="35"/>
      <c r="KUY327" s="35"/>
      <c r="KUZ327" s="15"/>
      <c r="KVB327" s="13"/>
      <c r="KVC327" s="35"/>
      <c r="KVD327" s="35"/>
      <c r="KVE327" s="15"/>
      <c r="KVG327" s="13"/>
      <c r="KVH327" s="35"/>
      <c r="KVI327" s="35"/>
      <c r="KVJ327" s="15"/>
      <c r="KVL327" s="13"/>
      <c r="KVM327" s="35"/>
      <c r="KVN327" s="35"/>
      <c r="KVO327" s="15"/>
      <c r="KVQ327" s="13"/>
      <c r="KVR327" s="35"/>
      <c r="KVS327" s="35"/>
      <c r="KVT327" s="15"/>
      <c r="KVV327" s="13"/>
      <c r="KVW327" s="35"/>
      <c r="KVX327" s="35"/>
      <c r="KVY327" s="15"/>
      <c r="KWA327" s="13"/>
      <c r="KWB327" s="35"/>
      <c r="KWC327" s="35"/>
      <c r="KWD327" s="15"/>
      <c r="KWF327" s="13"/>
      <c r="KWG327" s="35"/>
      <c r="KWH327" s="35"/>
      <c r="KWI327" s="15"/>
      <c r="KWK327" s="13"/>
      <c r="KWL327" s="35"/>
      <c r="KWM327" s="35"/>
      <c r="KWN327" s="15"/>
      <c r="KWP327" s="13"/>
      <c r="KWQ327" s="35"/>
      <c r="KWR327" s="35"/>
      <c r="KWS327" s="15"/>
      <c r="KWU327" s="13"/>
      <c r="KWV327" s="35"/>
      <c r="KWW327" s="35"/>
      <c r="KWX327" s="15"/>
      <c r="KWZ327" s="13"/>
      <c r="KXA327" s="35"/>
      <c r="KXB327" s="35"/>
      <c r="KXC327" s="15"/>
      <c r="KXE327" s="13"/>
      <c r="KXF327" s="35"/>
      <c r="KXG327" s="35"/>
      <c r="KXH327" s="15"/>
      <c r="KXJ327" s="13"/>
      <c r="KXK327" s="35"/>
      <c r="KXL327" s="35"/>
      <c r="KXM327" s="15"/>
      <c r="KXO327" s="13"/>
      <c r="KXP327" s="35"/>
      <c r="KXQ327" s="35"/>
      <c r="KXR327" s="15"/>
      <c r="KXT327" s="13"/>
      <c r="KXU327" s="35"/>
      <c r="KXV327" s="35"/>
      <c r="KXW327" s="15"/>
      <c r="KXY327" s="13"/>
      <c r="KXZ327" s="35"/>
      <c r="KYA327" s="35"/>
      <c r="KYB327" s="15"/>
      <c r="KYD327" s="13"/>
      <c r="KYE327" s="35"/>
      <c r="KYF327" s="35"/>
      <c r="KYG327" s="15"/>
      <c r="KYI327" s="13"/>
      <c r="KYJ327" s="35"/>
      <c r="KYK327" s="35"/>
      <c r="KYL327" s="15"/>
      <c r="KYN327" s="13"/>
      <c r="KYO327" s="35"/>
      <c r="KYP327" s="35"/>
      <c r="KYQ327" s="15"/>
      <c r="KYS327" s="13"/>
      <c r="KYT327" s="35"/>
      <c r="KYU327" s="35"/>
      <c r="KYV327" s="15"/>
      <c r="KYX327" s="13"/>
      <c r="KYY327" s="35"/>
      <c r="KYZ327" s="35"/>
      <c r="KZA327" s="15"/>
      <c r="KZC327" s="13"/>
      <c r="KZD327" s="35"/>
      <c r="KZE327" s="35"/>
      <c r="KZF327" s="15"/>
      <c r="KZH327" s="13"/>
      <c r="KZI327" s="35"/>
      <c r="KZJ327" s="35"/>
      <c r="KZK327" s="15"/>
      <c r="KZM327" s="13"/>
      <c r="KZN327" s="35"/>
      <c r="KZO327" s="35"/>
      <c r="KZP327" s="15"/>
      <c r="KZR327" s="13"/>
      <c r="KZS327" s="35"/>
      <c r="KZT327" s="35"/>
      <c r="KZU327" s="15"/>
      <c r="KZW327" s="13"/>
      <c r="KZX327" s="35"/>
      <c r="KZY327" s="35"/>
      <c r="KZZ327" s="15"/>
      <c r="LAB327" s="13"/>
      <c r="LAC327" s="35"/>
      <c r="LAD327" s="35"/>
      <c r="LAE327" s="15"/>
      <c r="LAG327" s="13"/>
      <c r="LAH327" s="35"/>
      <c r="LAI327" s="35"/>
      <c r="LAJ327" s="15"/>
      <c r="LAL327" s="13"/>
      <c r="LAM327" s="35"/>
      <c r="LAN327" s="35"/>
      <c r="LAO327" s="15"/>
      <c r="LAQ327" s="13"/>
      <c r="LAR327" s="35"/>
      <c r="LAS327" s="35"/>
      <c r="LAT327" s="15"/>
      <c r="LAV327" s="13"/>
      <c r="LAW327" s="35"/>
      <c r="LAX327" s="35"/>
      <c r="LAY327" s="15"/>
      <c r="LBA327" s="13"/>
      <c r="LBB327" s="35"/>
      <c r="LBC327" s="35"/>
      <c r="LBD327" s="15"/>
      <c r="LBF327" s="13"/>
      <c r="LBG327" s="35"/>
      <c r="LBH327" s="35"/>
      <c r="LBI327" s="15"/>
      <c r="LBK327" s="13"/>
      <c r="LBL327" s="35"/>
      <c r="LBM327" s="35"/>
      <c r="LBN327" s="15"/>
      <c r="LBP327" s="13"/>
      <c r="LBQ327" s="35"/>
      <c r="LBR327" s="35"/>
      <c r="LBS327" s="15"/>
      <c r="LBU327" s="13"/>
      <c r="LBV327" s="35"/>
      <c r="LBW327" s="35"/>
      <c r="LBX327" s="15"/>
      <c r="LBZ327" s="13"/>
      <c r="LCA327" s="35"/>
      <c r="LCB327" s="35"/>
      <c r="LCC327" s="15"/>
      <c r="LCE327" s="13"/>
      <c r="LCF327" s="35"/>
      <c r="LCG327" s="35"/>
      <c r="LCH327" s="15"/>
      <c r="LCJ327" s="13"/>
      <c r="LCK327" s="35"/>
      <c r="LCL327" s="35"/>
      <c r="LCM327" s="15"/>
      <c r="LCO327" s="13"/>
      <c r="LCP327" s="35"/>
      <c r="LCQ327" s="35"/>
      <c r="LCR327" s="15"/>
      <c r="LCT327" s="13"/>
      <c r="LCU327" s="35"/>
      <c r="LCV327" s="35"/>
      <c r="LCW327" s="15"/>
      <c r="LCY327" s="13"/>
      <c r="LCZ327" s="35"/>
      <c r="LDA327" s="35"/>
      <c r="LDB327" s="15"/>
      <c r="LDD327" s="13"/>
      <c r="LDE327" s="35"/>
      <c r="LDF327" s="35"/>
      <c r="LDG327" s="15"/>
      <c r="LDI327" s="13"/>
      <c r="LDJ327" s="35"/>
      <c r="LDK327" s="35"/>
      <c r="LDL327" s="15"/>
      <c r="LDN327" s="13"/>
      <c r="LDO327" s="35"/>
      <c r="LDP327" s="35"/>
      <c r="LDQ327" s="15"/>
      <c r="LDS327" s="13"/>
      <c r="LDT327" s="35"/>
      <c r="LDU327" s="35"/>
      <c r="LDV327" s="15"/>
      <c r="LDX327" s="13"/>
      <c r="LDY327" s="35"/>
      <c r="LDZ327" s="35"/>
      <c r="LEA327" s="15"/>
      <c r="LEC327" s="13"/>
      <c r="LED327" s="35"/>
      <c r="LEE327" s="35"/>
      <c r="LEF327" s="15"/>
      <c r="LEH327" s="13"/>
      <c r="LEI327" s="35"/>
      <c r="LEJ327" s="35"/>
      <c r="LEK327" s="15"/>
      <c r="LEM327" s="13"/>
      <c r="LEN327" s="35"/>
      <c r="LEO327" s="35"/>
      <c r="LEP327" s="15"/>
      <c r="LER327" s="13"/>
      <c r="LES327" s="35"/>
      <c r="LET327" s="35"/>
      <c r="LEU327" s="15"/>
      <c r="LEW327" s="13"/>
      <c r="LEX327" s="35"/>
      <c r="LEY327" s="35"/>
      <c r="LEZ327" s="15"/>
      <c r="LFB327" s="13"/>
      <c r="LFC327" s="35"/>
      <c r="LFD327" s="35"/>
      <c r="LFE327" s="15"/>
      <c r="LFG327" s="13"/>
      <c r="LFH327" s="35"/>
      <c r="LFI327" s="35"/>
      <c r="LFJ327" s="15"/>
      <c r="LFL327" s="13"/>
      <c r="LFM327" s="35"/>
      <c r="LFN327" s="35"/>
      <c r="LFO327" s="15"/>
      <c r="LFQ327" s="13"/>
      <c r="LFR327" s="35"/>
      <c r="LFS327" s="35"/>
      <c r="LFT327" s="15"/>
      <c r="LFV327" s="13"/>
      <c r="LFW327" s="35"/>
      <c r="LFX327" s="35"/>
      <c r="LFY327" s="15"/>
      <c r="LGA327" s="13"/>
      <c r="LGB327" s="35"/>
      <c r="LGC327" s="35"/>
      <c r="LGD327" s="15"/>
      <c r="LGF327" s="13"/>
      <c r="LGG327" s="35"/>
      <c r="LGH327" s="35"/>
      <c r="LGI327" s="15"/>
      <c r="LGK327" s="13"/>
      <c r="LGL327" s="35"/>
      <c r="LGM327" s="35"/>
      <c r="LGN327" s="15"/>
      <c r="LGP327" s="13"/>
      <c r="LGQ327" s="35"/>
      <c r="LGR327" s="35"/>
      <c r="LGS327" s="15"/>
      <c r="LGU327" s="13"/>
      <c r="LGV327" s="35"/>
      <c r="LGW327" s="35"/>
      <c r="LGX327" s="15"/>
      <c r="LGZ327" s="13"/>
      <c r="LHA327" s="35"/>
      <c r="LHB327" s="35"/>
      <c r="LHC327" s="15"/>
      <c r="LHE327" s="13"/>
      <c r="LHF327" s="35"/>
      <c r="LHG327" s="35"/>
      <c r="LHH327" s="15"/>
      <c r="LHJ327" s="13"/>
      <c r="LHK327" s="35"/>
      <c r="LHL327" s="35"/>
      <c r="LHM327" s="15"/>
      <c r="LHO327" s="13"/>
      <c r="LHP327" s="35"/>
      <c r="LHQ327" s="35"/>
      <c r="LHR327" s="15"/>
      <c r="LHT327" s="13"/>
      <c r="LHU327" s="35"/>
      <c r="LHV327" s="35"/>
      <c r="LHW327" s="15"/>
      <c r="LHY327" s="13"/>
      <c r="LHZ327" s="35"/>
      <c r="LIA327" s="35"/>
      <c r="LIB327" s="15"/>
      <c r="LID327" s="13"/>
      <c r="LIE327" s="35"/>
      <c r="LIF327" s="35"/>
      <c r="LIG327" s="15"/>
      <c r="LII327" s="13"/>
      <c r="LIJ327" s="35"/>
      <c r="LIK327" s="35"/>
      <c r="LIL327" s="15"/>
      <c r="LIN327" s="13"/>
      <c r="LIO327" s="35"/>
      <c r="LIP327" s="35"/>
      <c r="LIQ327" s="15"/>
      <c r="LIS327" s="13"/>
      <c r="LIT327" s="35"/>
      <c r="LIU327" s="35"/>
      <c r="LIV327" s="15"/>
      <c r="LIX327" s="13"/>
      <c r="LIY327" s="35"/>
      <c r="LIZ327" s="35"/>
      <c r="LJA327" s="15"/>
      <c r="LJC327" s="13"/>
      <c r="LJD327" s="35"/>
      <c r="LJE327" s="35"/>
      <c r="LJF327" s="15"/>
      <c r="LJH327" s="13"/>
      <c r="LJI327" s="35"/>
      <c r="LJJ327" s="35"/>
      <c r="LJK327" s="15"/>
      <c r="LJM327" s="13"/>
      <c r="LJN327" s="35"/>
      <c r="LJO327" s="35"/>
      <c r="LJP327" s="15"/>
      <c r="LJR327" s="13"/>
      <c r="LJS327" s="35"/>
      <c r="LJT327" s="35"/>
      <c r="LJU327" s="15"/>
      <c r="LJW327" s="13"/>
      <c r="LJX327" s="35"/>
      <c r="LJY327" s="35"/>
      <c r="LJZ327" s="15"/>
      <c r="LKB327" s="13"/>
      <c r="LKC327" s="35"/>
      <c r="LKD327" s="35"/>
      <c r="LKE327" s="15"/>
      <c r="LKG327" s="13"/>
      <c r="LKH327" s="35"/>
      <c r="LKI327" s="35"/>
      <c r="LKJ327" s="15"/>
      <c r="LKL327" s="13"/>
      <c r="LKM327" s="35"/>
      <c r="LKN327" s="35"/>
      <c r="LKO327" s="15"/>
      <c r="LKQ327" s="13"/>
      <c r="LKR327" s="35"/>
      <c r="LKS327" s="35"/>
      <c r="LKT327" s="15"/>
      <c r="LKV327" s="13"/>
      <c r="LKW327" s="35"/>
      <c r="LKX327" s="35"/>
      <c r="LKY327" s="15"/>
      <c r="LLA327" s="13"/>
      <c r="LLB327" s="35"/>
      <c r="LLC327" s="35"/>
      <c r="LLD327" s="15"/>
      <c r="LLF327" s="13"/>
      <c r="LLG327" s="35"/>
      <c r="LLH327" s="35"/>
      <c r="LLI327" s="15"/>
      <c r="LLK327" s="13"/>
      <c r="LLL327" s="35"/>
      <c r="LLM327" s="35"/>
      <c r="LLN327" s="15"/>
      <c r="LLP327" s="13"/>
      <c r="LLQ327" s="35"/>
      <c r="LLR327" s="35"/>
      <c r="LLS327" s="15"/>
      <c r="LLU327" s="13"/>
      <c r="LLV327" s="35"/>
      <c r="LLW327" s="35"/>
      <c r="LLX327" s="15"/>
      <c r="LLZ327" s="13"/>
      <c r="LMA327" s="35"/>
      <c r="LMB327" s="35"/>
      <c r="LMC327" s="15"/>
      <c r="LME327" s="13"/>
      <c r="LMF327" s="35"/>
      <c r="LMG327" s="35"/>
      <c r="LMH327" s="15"/>
      <c r="LMJ327" s="13"/>
      <c r="LMK327" s="35"/>
      <c r="LML327" s="35"/>
      <c r="LMM327" s="15"/>
      <c r="LMO327" s="13"/>
      <c r="LMP327" s="35"/>
      <c r="LMQ327" s="35"/>
      <c r="LMR327" s="15"/>
      <c r="LMT327" s="13"/>
      <c r="LMU327" s="35"/>
      <c r="LMV327" s="35"/>
      <c r="LMW327" s="15"/>
      <c r="LMY327" s="13"/>
      <c r="LMZ327" s="35"/>
      <c r="LNA327" s="35"/>
      <c r="LNB327" s="15"/>
      <c r="LND327" s="13"/>
      <c r="LNE327" s="35"/>
      <c r="LNF327" s="35"/>
      <c r="LNG327" s="15"/>
      <c r="LNI327" s="13"/>
      <c r="LNJ327" s="35"/>
      <c r="LNK327" s="35"/>
      <c r="LNL327" s="15"/>
      <c r="LNN327" s="13"/>
      <c r="LNO327" s="35"/>
      <c r="LNP327" s="35"/>
      <c r="LNQ327" s="15"/>
      <c r="LNS327" s="13"/>
      <c r="LNT327" s="35"/>
      <c r="LNU327" s="35"/>
      <c r="LNV327" s="15"/>
      <c r="LNX327" s="13"/>
      <c r="LNY327" s="35"/>
      <c r="LNZ327" s="35"/>
      <c r="LOA327" s="15"/>
      <c r="LOC327" s="13"/>
      <c r="LOD327" s="35"/>
      <c r="LOE327" s="35"/>
      <c r="LOF327" s="15"/>
      <c r="LOH327" s="13"/>
      <c r="LOI327" s="35"/>
      <c r="LOJ327" s="35"/>
      <c r="LOK327" s="15"/>
      <c r="LOM327" s="13"/>
      <c r="LON327" s="35"/>
      <c r="LOO327" s="35"/>
      <c r="LOP327" s="15"/>
      <c r="LOR327" s="13"/>
      <c r="LOS327" s="35"/>
      <c r="LOT327" s="35"/>
      <c r="LOU327" s="15"/>
      <c r="LOW327" s="13"/>
      <c r="LOX327" s="35"/>
      <c r="LOY327" s="35"/>
      <c r="LOZ327" s="15"/>
      <c r="LPB327" s="13"/>
      <c r="LPC327" s="35"/>
      <c r="LPD327" s="35"/>
      <c r="LPE327" s="15"/>
      <c r="LPG327" s="13"/>
      <c r="LPH327" s="35"/>
      <c r="LPI327" s="35"/>
      <c r="LPJ327" s="15"/>
      <c r="LPL327" s="13"/>
      <c r="LPM327" s="35"/>
      <c r="LPN327" s="35"/>
      <c r="LPO327" s="15"/>
      <c r="LPQ327" s="13"/>
      <c r="LPR327" s="35"/>
      <c r="LPS327" s="35"/>
      <c r="LPT327" s="15"/>
      <c r="LPV327" s="13"/>
      <c r="LPW327" s="35"/>
      <c r="LPX327" s="35"/>
      <c r="LPY327" s="15"/>
      <c r="LQA327" s="13"/>
      <c r="LQB327" s="35"/>
      <c r="LQC327" s="35"/>
      <c r="LQD327" s="15"/>
      <c r="LQF327" s="13"/>
      <c r="LQG327" s="35"/>
      <c r="LQH327" s="35"/>
      <c r="LQI327" s="15"/>
      <c r="LQK327" s="13"/>
      <c r="LQL327" s="35"/>
      <c r="LQM327" s="35"/>
      <c r="LQN327" s="15"/>
      <c r="LQP327" s="13"/>
      <c r="LQQ327" s="35"/>
      <c r="LQR327" s="35"/>
      <c r="LQS327" s="15"/>
      <c r="LQU327" s="13"/>
      <c r="LQV327" s="35"/>
      <c r="LQW327" s="35"/>
      <c r="LQX327" s="15"/>
      <c r="LQZ327" s="13"/>
      <c r="LRA327" s="35"/>
      <c r="LRB327" s="35"/>
      <c r="LRC327" s="15"/>
      <c r="LRE327" s="13"/>
      <c r="LRF327" s="35"/>
      <c r="LRG327" s="35"/>
      <c r="LRH327" s="15"/>
      <c r="LRJ327" s="13"/>
      <c r="LRK327" s="35"/>
      <c r="LRL327" s="35"/>
      <c r="LRM327" s="15"/>
      <c r="LRO327" s="13"/>
      <c r="LRP327" s="35"/>
      <c r="LRQ327" s="35"/>
      <c r="LRR327" s="15"/>
      <c r="LRT327" s="13"/>
      <c r="LRU327" s="35"/>
      <c r="LRV327" s="35"/>
      <c r="LRW327" s="15"/>
      <c r="LRY327" s="13"/>
      <c r="LRZ327" s="35"/>
      <c r="LSA327" s="35"/>
      <c r="LSB327" s="15"/>
      <c r="LSD327" s="13"/>
      <c r="LSE327" s="35"/>
      <c r="LSF327" s="35"/>
      <c r="LSG327" s="15"/>
      <c r="LSI327" s="13"/>
      <c r="LSJ327" s="35"/>
      <c r="LSK327" s="35"/>
      <c r="LSL327" s="15"/>
      <c r="LSN327" s="13"/>
      <c r="LSO327" s="35"/>
      <c r="LSP327" s="35"/>
      <c r="LSQ327" s="15"/>
      <c r="LSS327" s="13"/>
      <c r="LST327" s="35"/>
      <c r="LSU327" s="35"/>
      <c r="LSV327" s="15"/>
      <c r="LSX327" s="13"/>
      <c r="LSY327" s="35"/>
      <c r="LSZ327" s="35"/>
      <c r="LTA327" s="15"/>
      <c r="LTC327" s="13"/>
      <c r="LTD327" s="35"/>
      <c r="LTE327" s="35"/>
      <c r="LTF327" s="15"/>
      <c r="LTH327" s="13"/>
      <c r="LTI327" s="35"/>
      <c r="LTJ327" s="35"/>
      <c r="LTK327" s="15"/>
      <c r="LTM327" s="13"/>
      <c r="LTN327" s="35"/>
      <c r="LTO327" s="35"/>
      <c r="LTP327" s="15"/>
      <c r="LTR327" s="13"/>
      <c r="LTS327" s="35"/>
      <c r="LTT327" s="35"/>
      <c r="LTU327" s="15"/>
      <c r="LTW327" s="13"/>
      <c r="LTX327" s="35"/>
      <c r="LTY327" s="35"/>
      <c r="LTZ327" s="15"/>
      <c r="LUB327" s="13"/>
      <c r="LUC327" s="35"/>
      <c r="LUD327" s="35"/>
      <c r="LUE327" s="15"/>
      <c r="LUG327" s="13"/>
      <c r="LUH327" s="35"/>
      <c r="LUI327" s="35"/>
      <c r="LUJ327" s="15"/>
      <c r="LUL327" s="13"/>
      <c r="LUM327" s="35"/>
      <c r="LUN327" s="35"/>
      <c r="LUO327" s="15"/>
      <c r="LUQ327" s="13"/>
      <c r="LUR327" s="35"/>
      <c r="LUS327" s="35"/>
      <c r="LUT327" s="15"/>
      <c r="LUV327" s="13"/>
      <c r="LUW327" s="35"/>
      <c r="LUX327" s="35"/>
      <c r="LUY327" s="15"/>
      <c r="LVA327" s="13"/>
      <c r="LVB327" s="35"/>
      <c r="LVC327" s="35"/>
      <c r="LVD327" s="15"/>
      <c r="LVF327" s="13"/>
      <c r="LVG327" s="35"/>
      <c r="LVH327" s="35"/>
      <c r="LVI327" s="15"/>
      <c r="LVK327" s="13"/>
      <c r="LVL327" s="35"/>
      <c r="LVM327" s="35"/>
      <c r="LVN327" s="15"/>
      <c r="LVP327" s="13"/>
      <c r="LVQ327" s="35"/>
      <c r="LVR327" s="35"/>
      <c r="LVS327" s="15"/>
      <c r="LVU327" s="13"/>
      <c r="LVV327" s="35"/>
      <c r="LVW327" s="35"/>
      <c r="LVX327" s="15"/>
      <c r="LVZ327" s="13"/>
      <c r="LWA327" s="35"/>
      <c r="LWB327" s="35"/>
      <c r="LWC327" s="15"/>
      <c r="LWE327" s="13"/>
      <c r="LWF327" s="35"/>
      <c r="LWG327" s="35"/>
      <c r="LWH327" s="15"/>
      <c r="LWJ327" s="13"/>
      <c r="LWK327" s="35"/>
      <c r="LWL327" s="35"/>
      <c r="LWM327" s="15"/>
      <c r="LWO327" s="13"/>
      <c r="LWP327" s="35"/>
      <c r="LWQ327" s="35"/>
      <c r="LWR327" s="15"/>
      <c r="LWT327" s="13"/>
      <c r="LWU327" s="35"/>
      <c r="LWV327" s="35"/>
      <c r="LWW327" s="15"/>
      <c r="LWY327" s="13"/>
      <c r="LWZ327" s="35"/>
      <c r="LXA327" s="35"/>
      <c r="LXB327" s="15"/>
      <c r="LXD327" s="13"/>
      <c r="LXE327" s="35"/>
      <c r="LXF327" s="35"/>
      <c r="LXG327" s="15"/>
      <c r="LXI327" s="13"/>
      <c r="LXJ327" s="35"/>
      <c r="LXK327" s="35"/>
      <c r="LXL327" s="15"/>
      <c r="LXN327" s="13"/>
      <c r="LXO327" s="35"/>
      <c r="LXP327" s="35"/>
      <c r="LXQ327" s="15"/>
      <c r="LXS327" s="13"/>
      <c r="LXT327" s="35"/>
      <c r="LXU327" s="35"/>
      <c r="LXV327" s="15"/>
      <c r="LXX327" s="13"/>
      <c r="LXY327" s="35"/>
      <c r="LXZ327" s="35"/>
      <c r="LYA327" s="15"/>
      <c r="LYC327" s="13"/>
      <c r="LYD327" s="35"/>
      <c r="LYE327" s="35"/>
      <c r="LYF327" s="15"/>
      <c r="LYH327" s="13"/>
      <c r="LYI327" s="35"/>
      <c r="LYJ327" s="35"/>
      <c r="LYK327" s="15"/>
      <c r="LYM327" s="13"/>
      <c r="LYN327" s="35"/>
      <c r="LYO327" s="35"/>
      <c r="LYP327" s="15"/>
      <c r="LYR327" s="13"/>
      <c r="LYS327" s="35"/>
      <c r="LYT327" s="35"/>
      <c r="LYU327" s="15"/>
      <c r="LYW327" s="13"/>
      <c r="LYX327" s="35"/>
      <c r="LYY327" s="35"/>
      <c r="LYZ327" s="15"/>
      <c r="LZB327" s="13"/>
      <c r="LZC327" s="35"/>
      <c r="LZD327" s="35"/>
      <c r="LZE327" s="15"/>
      <c r="LZG327" s="13"/>
      <c r="LZH327" s="35"/>
      <c r="LZI327" s="35"/>
      <c r="LZJ327" s="15"/>
      <c r="LZL327" s="13"/>
      <c r="LZM327" s="35"/>
      <c r="LZN327" s="35"/>
      <c r="LZO327" s="15"/>
      <c r="LZQ327" s="13"/>
      <c r="LZR327" s="35"/>
      <c r="LZS327" s="35"/>
      <c r="LZT327" s="15"/>
      <c r="LZV327" s="13"/>
      <c r="LZW327" s="35"/>
      <c r="LZX327" s="35"/>
      <c r="LZY327" s="15"/>
      <c r="MAA327" s="13"/>
      <c r="MAB327" s="35"/>
      <c r="MAC327" s="35"/>
      <c r="MAD327" s="15"/>
      <c r="MAF327" s="13"/>
      <c r="MAG327" s="35"/>
      <c r="MAH327" s="35"/>
      <c r="MAI327" s="15"/>
      <c r="MAK327" s="13"/>
      <c r="MAL327" s="35"/>
      <c r="MAM327" s="35"/>
      <c r="MAN327" s="15"/>
      <c r="MAP327" s="13"/>
      <c r="MAQ327" s="35"/>
      <c r="MAR327" s="35"/>
      <c r="MAS327" s="15"/>
      <c r="MAU327" s="13"/>
      <c r="MAV327" s="35"/>
      <c r="MAW327" s="35"/>
      <c r="MAX327" s="15"/>
      <c r="MAZ327" s="13"/>
      <c r="MBA327" s="35"/>
      <c r="MBB327" s="35"/>
      <c r="MBC327" s="15"/>
      <c r="MBE327" s="13"/>
      <c r="MBF327" s="35"/>
      <c r="MBG327" s="35"/>
      <c r="MBH327" s="15"/>
      <c r="MBJ327" s="13"/>
      <c r="MBK327" s="35"/>
      <c r="MBL327" s="35"/>
      <c r="MBM327" s="15"/>
      <c r="MBO327" s="13"/>
      <c r="MBP327" s="35"/>
      <c r="MBQ327" s="35"/>
      <c r="MBR327" s="15"/>
      <c r="MBT327" s="13"/>
      <c r="MBU327" s="35"/>
      <c r="MBV327" s="35"/>
      <c r="MBW327" s="15"/>
      <c r="MBY327" s="13"/>
      <c r="MBZ327" s="35"/>
      <c r="MCA327" s="35"/>
      <c r="MCB327" s="15"/>
      <c r="MCD327" s="13"/>
      <c r="MCE327" s="35"/>
      <c r="MCF327" s="35"/>
      <c r="MCG327" s="15"/>
      <c r="MCI327" s="13"/>
      <c r="MCJ327" s="35"/>
      <c r="MCK327" s="35"/>
      <c r="MCL327" s="15"/>
      <c r="MCN327" s="13"/>
      <c r="MCO327" s="35"/>
      <c r="MCP327" s="35"/>
      <c r="MCQ327" s="15"/>
      <c r="MCS327" s="13"/>
      <c r="MCT327" s="35"/>
      <c r="MCU327" s="35"/>
      <c r="MCV327" s="15"/>
      <c r="MCX327" s="13"/>
      <c r="MCY327" s="35"/>
      <c r="MCZ327" s="35"/>
      <c r="MDA327" s="15"/>
      <c r="MDC327" s="13"/>
      <c r="MDD327" s="35"/>
      <c r="MDE327" s="35"/>
      <c r="MDF327" s="15"/>
      <c r="MDH327" s="13"/>
      <c r="MDI327" s="35"/>
      <c r="MDJ327" s="35"/>
      <c r="MDK327" s="15"/>
      <c r="MDM327" s="13"/>
      <c r="MDN327" s="35"/>
      <c r="MDO327" s="35"/>
      <c r="MDP327" s="15"/>
      <c r="MDR327" s="13"/>
      <c r="MDS327" s="35"/>
      <c r="MDT327" s="35"/>
      <c r="MDU327" s="15"/>
      <c r="MDW327" s="13"/>
      <c r="MDX327" s="35"/>
      <c r="MDY327" s="35"/>
      <c r="MDZ327" s="15"/>
      <c r="MEB327" s="13"/>
      <c r="MEC327" s="35"/>
      <c r="MED327" s="35"/>
      <c r="MEE327" s="15"/>
      <c r="MEG327" s="13"/>
      <c r="MEH327" s="35"/>
      <c r="MEI327" s="35"/>
      <c r="MEJ327" s="15"/>
      <c r="MEL327" s="13"/>
      <c r="MEM327" s="35"/>
      <c r="MEN327" s="35"/>
      <c r="MEO327" s="15"/>
      <c r="MEQ327" s="13"/>
      <c r="MER327" s="35"/>
      <c r="MES327" s="35"/>
      <c r="MET327" s="15"/>
      <c r="MEV327" s="13"/>
      <c r="MEW327" s="35"/>
      <c r="MEX327" s="35"/>
      <c r="MEY327" s="15"/>
      <c r="MFA327" s="13"/>
      <c r="MFB327" s="35"/>
      <c r="MFC327" s="35"/>
      <c r="MFD327" s="15"/>
      <c r="MFF327" s="13"/>
      <c r="MFG327" s="35"/>
      <c r="MFH327" s="35"/>
      <c r="MFI327" s="15"/>
      <c r="MFK327" s="13"/>
      <c r="MFL327" s="35"/>
      <c r="MFM327" s="35"/>
      <c r="MFN327" s="15"/>
      <c r="MFP327" s="13"/>
      <c r="MFQ327" s="35"/>
      <c r="MFR327" s="35"/>
      <c r="MFS327" s="15"/>
      <c r="MFU327" s="13"/>
      <c r="MFV327" s="35"/>
      <c r="MFW327" s="35"/>
      <c r="MFX327" s="15"/>
      <c r="MFZ327" s="13"/>
      <c r="MGA327" s="35"/>
      <c r="MGB327" s="35"/>
      <c r="MGC327" s="15"/>
      <c r="MGE327" s="13"/>
      <c r="MGF327" s="35"/>
      <c r="MGG327" s="35"/>
      <c r="MGH327" s="15"/>
      <c r="MGJ327" s="13"/>
      <c r="MGK327" s="35"/>
      <c r="MGL327" s="35"/>
      <c r="MGM327" s="15"/>
      <c r="MGO327" s="13"/>
      <c r="MGP327" s="35"/>
      <c r="MGQ327" s="35"/>
      <c r="MGR327" s="15"/>
      <c r="MGT327" s="13"/>
      <c r="MGU327" s="35"/>
      <c r="MGV327" s="35"/>
      <c r="MGW327" s="15"/>
      <c r="MGY327" s="13"/>
      <c r="MGZ327" s="35"/>
      <c r="MHA327" s="35"/>
      <c r="MHB327" s="15"/>
      <c r="MHD327" s="13"/>
      <c r="MHE327" s="35"/>
      <c r="MHF327" s="35"/>
      <c r="MHG327" s="15"/>
      <c r="MHI327" s="13"/>
      <c r="MHJ327" s="35"/>
      <c r="MHK327" s="35"/>
      <c r="MHL327" s="15"/>
      <c r="MHN327" s="13"/>
      <c r="MHO327" s="35"/>
      <c r="MHP327" s="35"/>
      <c r="MHQ327" s="15"/>
      <c r="MHS327" s="13"/>
      <c r="MHT327" s="35"/>
      <c r="MHU327" s="35"/>
      <c r="MHV327" s="15"/>
      <c r="MHX327" s="13"/>
      <c r="MHY327" s="35"/>
      <c r="MHZ327" s="35"/>
      <c r="MIA327" s="15"/>
      <c r="MIC327" s="13"/>
      <c r="MID327" s="35"/>
      <c r="MIE327" s="35"/>
      <c r="MIF327" s="15"/>
      <c r="MIH327" s="13"/>
      <c r="MII327" s="35"/>
      <c r="MIJ327" s="35"/>
      <c r="MIK327" s="15"/>
      <c r="MIM327" s="13"/>
      <c r="MIN327" s="35"/>
      <c r="MIO327" s="35"/>
      <c r="MIP327" s="15"/>
      <c r="MIR327" s="13"/>
      <c r="MIS327" s="35"/>
      <c r="MIT327" s="35"/>
      <c r="MIU327" s="15"/>
      <c r="MIW327" s="13"/>
      <c r="MIX327" s="35"/>
      <c r="MIY327" s="35"/>
      <c r="MIZ327" s="15"/>
      <c r="MJB327" s="13"/>
      <c r="MJC327" s="35"/>
      <c r="MJD327" s="35"/>
      <c r="MJE327" s="15"/>
      <c r="MJG327" s="13"/>
      <c r="MJH327" s="35"/>
      <c r="MJI327" s="35"/>
      <c r="MJJ327" s="15"/>
      <c r="MJL327" s="13"/>
      <c r="MJM327" s="35"/>
      <c r="MJN327" s="35"/>
      <c r="MJO327" s="15"/>
      <c r="MJQ327" s="13"/>
      <c r="MJR327" s="35"/>
      <c r="MJS327" s="35"/>
      <c r="MJT327" s="15"/>
      <c r="MJV327" s="13"/>
      <c r="MJW327" s="35"/>
      <c r="MJX327" s="35"/>
      <c r="MJY327" s="15"/>
      <c r="MKA327" s="13"/>
      <c r="MKB327" s="35"/>
      <c r="MKC327" s="35"/>
      <c r="MKD327" s="15"/>
      <c r="MKF327" s="13"/>
      <c r="MKG327" s="35"/>
      <c r="MKH327" s="35"/>
      <c r="MKI327" s="15"/>
      <c r="MKK327" s="13"/>
      <c r="MKL327" s="35"/>
      <c r="MKM327" s="35"/>
      <c r="MKN327" s="15"/>
      <c r="MKP327" s="13"/>
      <c r="MKQ327" s="35"/>
      <c r="MKR327" s="35"/>
      <c r="MKS327" s="15"/>
      <c r="MKU327" s="13"/>
      <c r="MKV327" s="35"/>
      <c r="MKW327" s="35"/>
      <c r="MKX327" s="15"/>
      <c r="MKZ327" s="13"/>
      <c r="MLA327" s="35"/>
      <c r="MLB327" s="35"/>
      <c r="MLC327" s="15"/>
      <c r="MLE327" s="13"/>
      <c r="MLF327" s="35"/>
      <c r="MLG327" s="35"/>
      <c r="MLH327" s="15"/>
      <c r="MLJ327" s="13"/>
      <c r="MLK327" s="35"/>
      <c r="MLL327" s="35"/>
      <c r="MLM327" s="15"/>
      <c r="MLO327" s="13"/>
      <c r="MLP327" s="35"/>
      <c r="MLQ327" s="35"/>
      <c r="MLR327" s="15"/>
      <c r="MLT327" s="13"/>
      <c r="MLU327" s="35"/>
      <c r="MLV327" s="35"/>
      <c r="MLW327" s="15"/>
      <c r="MLY327" s="13"/>
      <c r="MLZ327" s="35"/>
      <c r="MMA327" s="35"/>
      <c r="MMB327" s="15"/>
      <c r="MMD327" s="13"/>
      <c r="MME327" s="35"/>
      <c r="MMF327" s="35"/>
      <c r="MMG327" s="15"/>
      <c r="MMI327" s="13"/>
      <c r="MMJ327" s="35"/>
      <c r="MMK327" s="35"/>
      <c r="MML327" s="15"/>
      <c r="MMN327" s="13"/>
      <c r="MMO327" s="35"/>
      <c r="MMP327" s="35"/>
      <c r="MMQ327" s="15"/>
      <c r="MMS327" s="13"/>
      <c r="MMT327" s="35"/>
      <c r="MMU327" s="35"/>
      <c r="MMV327" s="15"/>
      <c r="MMX327" s="13"/>
      <c r="MMY327" s="35"/>
      <c r="MMZ327" s="35"/>
      <c r="MNA327" s="15"/>
      <c r="MNC327" s="13"/>
      <c r="MND327" s="35"/>
      <c r="MNE327" s="35"/>
      <c r="MNF327" s="15"/>
      <c r="MNH327" s="13"/>
      <c r="MNI327" s="35"/>
      <c r="MNJ327" s="35"/>
      <c r="MNK327" s="15"/>
      <c r="MNM327" s="13"/>
      <c r="MNN327" s="35"/>
      <c r="MNO327" s="35"/>
      <c r="MNP327" s="15"/>
      <c r="MNR327" s="13"/>
      <c r="MNS327" s="35"/>
      <c r="MNT327" s="35"/>
      <c r="MNU327" s="15"/>
      <c r="MNW327" s="13"/>
      <c r="MNX327" s="35"/>
      <c r="MNY327" s="35"/>
      <c r="MNZ327" s="15"/>
      <c r="MOB327" s="13"/>
      <c r="MOC327" s="35"/>
      <c r="MOD327" s="35"/>
      <c r="MOE327" s="15"/>
      <c r="MOG327" s="13"/>
      <c r="MOH327" s="35"/>
      <c r="MOI327" s="35"/>
      <c r="MOJ327" s="15"/>
      <c r="MOL327" s="13"/>
      <c r="MOM327" s="35"/>
      <c r="MON327" s="35"/>
      <c r="MOO327" s="15"/>
      <c r="MOQ327" s="13"/>
      <c r="MOR327" s="35"/>
      <c r="MOS327" s="35"/>
      <c r="MOT327" s="15"/>
      <c r="MOV327" s="13"/>
      <c r="MOW327" s="35"/>
      <c r="MOX327" s="35"/>
      <c r="MOY327" s="15"/>
      <c r="MPA327" s="13"/>
      <c r="MPB327" s="35"/>
      <c r="MPC327" s="35"/>
      <c r="MPD327" s="15"/>
      <c r="MPF327" s="13"/>
      <c r="MPG327" s="35"/>
      <c r="MPH327" s="35"/>
      <c r="MPI327" s="15"/>
      <c r="MPK327" s="13"/>
      <c r="MPL327" s="35"/>
      <c r="MPM327" s="35"/>
      <c r="MPN327" s="15"/>
      <c r="MPP327" s="13"/>
      <c r="MPQ327" s="35"/>
      <c r="MPR327" s="35"/>
      <c r="MPS327" s="15"/>
      <c r="MPU327" s="13"/>
      <c r="MPV327" s="35"/>
      <c r="MPW327" s="35"/>
      <c r="MPX327" s="15"/>
      <c r="MPZ327" s="13"/>
      <c r="MQA327" s="35"/>
      <c r="MQB327" s="35"/>
      <c r="MQC327" s="15"/>
      <c r="MQE327" s="13"/>
      <c r="MQF327" s="35"/>
      <c r="MQG327" s="35"/>
      <c r="MQH327" s="15"/>
      <c r="MQJ327" s="13"/>
      <c r="MQK327" s="35"/>
      <c r="MQL327" s="35"/>
      <c r="MQM327" s="15"/>
      <c r="MQO327" s="13"/>
      <c r="MQP327" s="35"/>
      <c r="MQQ327" s="35"/>
      <c r="MQR327" s="15"/>
      <c r="MQT327" s="13"/>
      <c r="MQU327" s="35"/>
      <c r="MQV327" s="35"/>
      <c r="MQW327" s="15"/>
      <c r="MQY327" s="13"/>
      <c r="MQZ327" s="35"/>
      <c r="MRA327" s="35"/>
      <c r="MRB327" s="15"/>
      <c r="MRD327" s="13"/>
      <c r="MRE327" s="35"/>
      <c r="MRF327" s="35"/>
      <c r="MRG327" s="15"/>
      <c r="MRI327" s="13"/>
      <c r="MRJ327" s="35"/>
      <c r="MRK327" s="35"/>
      <c r="MRL327" s="15"/>
      <c r="MRN327" s="13"/>
      <c r="MRO327" s="35"/>
      <c r="MRP327" s="35"/>
      <c r="MRQ327" s="15"/>
      <c r="MRS327" s="13"/>
      <c r="MRT327" s="35"/>
      <c r="MRU327" s="35"/>
      <c r="MRV327" s="15"/>
      <c r="MRX327" s="13"/>
      <c r="MRY327" s="35"/>
      <c r="MRZ327" s="35"/>
      <c r="MSA327" s="15"/>
      <c r="MSC327" s="13"/>
      <c r="MSD327" s="35"/>
      <c r="MSE327" s="35"/>
      <c r="MSF327" s="15"/>
      <c r="MSH327" s="13"/>
      <c r="MSI327" s="35"/>
      <c r="MSJ327" s="35"/>
      <c r="MSK327" s="15"/>
      <c r="MSM327" s="13"/>
      <c r="MSN327" s="35"/>
      <c r="MSO327" s="35"/>
      <c r="MSP327" s="15"/>
      <c r="MSR327" s="13"/>
      <c r="MSS327" s="35"/>
      <c r="MST327" s="35"/>
      <c r="MSU327" s="15"/>
      <c r="MSW327" s="13"/>
      <c r="MSX327" s="35"/>
      <c r="MSY327" s="35"/>
      <c r="MSZ327" s="15"/>
      <c r="MTB327" s="13"/>
      <c r="MTC327" s="35"/>
      <c r="MTD327" s="35"/>
      <c r="MTE327" s="15"/>
      <c r="MTG327" s="13"/>
      <c r="MTH327" s="35"/>
      <c r="MTI327" s="35"/>
      <c r="MTJ327" s="15"/>
      <c r="MTL327" s="13"/>
      <c r="MTM327" s="35"/>
      <c r="MTN327" s="35"/>
      <c r="MTO327" s="15"/>
      <c r="MTQ327" s="13"/>
      <c r="MTR327" s="35"/>
      <c r="MTS327" s="35"/>
      <c r="MTT327" s="15"/>
      <c r="MTV327" s="13"/>
      <c r="MTW327" s="35"/>
      <c r="MTX327" s="35"/>
      <c r="MTY327" s="15"/>
      <c r="MUA327" s="13"/>
      <c r="MUB327" s="35"/>
      <c r="MUC327" s="35"/>
      <c r="MUD327" s="15"/>
      <c r="MUF327" s="13"/>
      <c r="MUG327" s="35"/>
      <c r="MUH327" s="35"/>
      <c r="MUI327" s="15"/>
      <c r="MUK327" s="13"/>
      <c r="MUL327" s="35"/>
      <c r="MUM327" s="35"/>
      <c r="MUN327" s="15"/>
      <c r="MUP327" s="13"/>
      <c r="MUQ327" s="35"/>
      <c r="MUR327" s="35"/>
      <c r="MUS327" s="15"/>
      <c r="MUU327" s="13"/>
      <c r="MUV327" s="35"/>
      <c r="MUW327" s="35"/>
      <c r="MUX327" s="15"/>
      <c r="MUZ327" s="13"/>
      <c r="MVA327" s="35"/>
      <c r="MVB327" s="35"/>
      <c r="MVC327" s="15"/>
      <c r="MVE327" s="13"/>
      <c r="MVF327" s="35"/>
      <c r="MVG327" s="35"/>
      <c r="MVH327" s="15"/>
      <c r="MVJ327" s="13"/>
      <c r="MVK327" s="35"/>
      <c r="MVL327" s="35"/>
      <c r="MVM327" s="15"/>
      <c r="MVO327" s="13"/>
      <c r="MVP327" s="35"/>
      <c r="MVQ327" s="35"/>
      <c r="MVR327" s="15"/>
      <c r="MVT327" s="13"/>
      <c r="MVU327" s="35"/>
      <c r="MVV327" s="35"/>
      <c r="MVW327" s="15"/>
      <c r="MVY327" s="13"/>
      <c r="MVZ327" s="35"/>
      <c r="MWA327" s="35"/>
      <c r="MWB327" s="15"/>
      <c r="MWD327" s="13"/>
      <c r="MWE327" s="35"/>
      <c r="MWF327" s="35"/>
      <c r="MWG327" s="15"/>
      <c r="MWI327" s="13"/>
      <c r="MWJ327" s="35"/>
      <c r="MWK327" s="35"/>
      <c r="MWL327" s="15"/>
      <c r="MWN327" s="13"/>
      <c r="MWO327" s="35"/>
      <c r="MWP327" s="35"/>
      <c r="MWQ327" s="15"/>
      <c r="MWS327" s="13"/>
      <c r="MWT327" s="35"/>
      <c r="MWU327" s="35"/>
      <c r="MWV327" s="15"/>
      <c r="MWX327" s="13"/>
      <c r="MWY327" s="35"/>
      <c r="MWZ327" s="35"/>
      <c r="MXA327" s="15"/>
      <c r="MXC327" s="13"/>
      <c r="MXD327" s="35"/>
      <c r="MXE327" s="35"/>
      <c r="MXF327" s="15"/>
      <c r="MXH327" s="13"/>
      <c r="MXI327" s="35"/>
      <c r="MXJ327" s="35"/>
      <c r="MXK327" s="15"/>
      <c r="MXM327" s="13"/>
      <c r="MXN327" s="35"/>
      <c r="MXO327" s="35"/>
      <c r="MXP327" s="15"/>
      <c r="MXR327" s="13"/>
      <c r="MXS327" s="35"/>
      <c r="MXT327" s="35"/>
      <c r="MXU327" s="15"/>
      <c r="MXW327" s="13"/>
      <c r="MXX327" s="35"/>
      <c r="MXY327" s="35"/>
      <c r="MXZ327" s="15"/>
      <c r="MYB327" s="13"/>
      <c r="MYC327" s="35"/>
      <c r="MYD327" s="35"/>
      <c r="MYE327" s="15"/>
      <c r="MYG327" s="13"/>
      <c r="MYH327" s="35"/>
      <c r="MYI327" s="35"/>
      <c r="MYJ327" s="15"/>
      <c r="MYL327" s="13"/>
      <c r="MYM327" s="35"/>
      <c r="MYN327" s="35"/>
      <c r="MYO327" s="15"/>
      <c r="MYQ327" s="13"/>
      <c r="MYR327" s="35"/>
      <c r="MYS327" s="35"/>
      <c r="MYT327" s="15"/>
      <c r="MYV327" s="13"/>
      <c r="MYW327" s="35"/>
      <c r="MYX327" s="35"/>
      <c r="MYY327" s="15"/>
      <c r="MZA327" s="13"/>
      <c r="MZB327" s="35"/>
      <c r="MZC327" s="35"/>
      <c r="MZD327" s="15"/>
      <c r="MZF327" s="13"/>
      <c r="MZG327" s="35"/>
      <c r="MZH327" s="35"/>
      <c r="MZI327" s="15"/>
      <c r="MZK327" s="13"/>
      <c r="MZL327" s="35"/>
      <c r="MZM327" s="35"/>
      <c r="MZN327" s="15"/>
      <c r="MZP327" s="13"/>
      <c r="MZQ327" s="35"/>
      <c r="MZR327" s="35"/>
      <c r="MZS327" s="15"/>
      <c r="MZU327" s="13"/>
      <c r="MZV327" s="35"/>
      <c r="MZW327" s="35"/>
      <c r="MZX327" s="15"/>
      <c r="MZZ327" s="13"/>
      <c r="NAA327" s="35"/>
      <c r="NAB327" s="35"/>
      <c r="NAC327" s="15"/>
      <c r="NAE327" s="13"/>
      <c r="NAF327" s="35"/>
      <c r="NAG327" s="35"/>
      <c r="NAH327" s="15"/>
      <c r="NAJ327" s="13"/>
      <c r="NAK327" s="35"/>
      <c r="NAL327" s="35"/>
      <c r="NAM327" s="15"/>
      <c r="NAO327" s="13"/>
      <c r="NAP327" s="35"/>
      <c r="NAQ327" s="35"/>
      <c r="NAR327" s="15"/>
      <c r="NAT327" s="13"/>
      <c r="NAU327" s="35"/>
      <c r="NAV327" s="35"/>
      <c r="NAW327" s="15"/>
      <c r="NAY327" s="13"/>
      <c r="NAZ327" s="35"/>
      <c r="NBA327" s="35"/>
      <c r="NBB327" s="15"/>
      <c r="NBD327" s="13"/>
      <c r="NBE327" s="35"/>
      <c r="NBF327" s="35"/>
      <c r="NBG327" s="15"/>
      <c r="NBI327" s="13"/>
      <c r="NBJ327" s="35"/>
      <c r="NBK327" s="35"/>
      <c r="NBL327" s="15"/>
      <c r="NBN327" s="13"/>
      <c r="NBO327" s="35"/>
      <c r="NBP327" s="35"/>
      <c r="NBQ327" s="15"/>
      <c r="NBS327" s="13"/>
      <c r="NBT327" s="35"/>
      <c r="NBU327" s="35"/>
      <c r="NBV327" s="15"/>
      <c r="NBX327" s="13"/>
      <c r="NBY327" s="35"/>
      <c r="NBZ327" s="35"/>
      <c r="NCA327" s="15"/>
      <c r="NCC327" s="13"/>
      <c r="NCD327" s="35"/>
      <c r="NCE327" s="35"/>
      <c r="NCF327" s="15"/>
      <c r="NCH327" s="13"/>
      <c r="NCI327" s="35"/>
      <c r="NCJ327" s="35"/>
      <c r="NCK327" s="15"/>
      <c r="NCM327" s="13"/>
      <c r="NCN327" s="35"/>
      <c r="NCO327" s="35"/>
      <c r="NCP327" s="15"/>
      <c r="NCR327" s="13"/>
      <c r="NCS327" s="35"/>
      <c r="NCT327" s="35"/>
      <c r="NCU327" s="15"/>
      <c r="NCW327" s="13"/>
      <c r="NCX327" s="35"/>
      <c r="NCY327" s="35"/>
      <c r="NCZ327" s="15"/>
      <c r="NDB327" s="13"/>
      <c r="NDC327" s="35"/>
      <c r="NDD327" s="35"/>
      <c r="NDE327" s="15"/>
      <c r="NDG327" s="13"/>
      <c r="NDH327" s="35"/>
      <c r="NDI327" s="35"/>
      <c r="NDJ327" s="15"/>
      <c r="NDL327" s="13"/>
      <c r="NDM327" s="35"/>
      <c r="NDN327" s="35"/>
      <c r="NDO327" s="15"/>
      <c r="NDQ327" s="13"/>
      <c r="NDR327" s="35"/>
      <c r="NDS327" s="35"/>
      <c r="NDT327" s="15"/>
      <c r="NDV327" s="13"/>
      <c r="NDW327" s="35"/>
      <c r="NDX327" s="35"/>
      <c r="NDY327" s="15"/>
      <c r="NEA327" s="13"/>
      <c r="NEB327" s="35"/>
      <c r="NEC327" s="35"/>
      <c r="NED327" s="15"/>
      <c r="NEF327" s="13"/>
      <c r="NEG327" s="35"/>
      <c r="NEH327" s="35"/>
      <c r="NEI327" s="15"/>
      <c r="NEK327" s="13"/>
      <c r="NEL327" s="35"/>
      <c r="NEM327" s="35"/>
      <c r="NEN327" s="15"/>
      <c r="NEP327" s="13"/>
      <c r="NEQ327" s="35"/>
      <c r="NER327" s="35"/>
      <c r="NES327" s="15"/>
      <c r="NEU327" s="13"/>
      <c r="NEV327" s="35"/>
      <c r="NEW327" s="35"/>
      <c r="NEX327" s="15"/>
      <c r="NEZ327" s="13"/>
      <c r="NFA327" s="35"/>
      <c r="NFB327" s="35"/>
      <c r="NFC327" s="15"/>
      <c r="NFE327" s="13"/>
      <c r="NFF327" s="35"/>
      <c r="NFG327" s="35"/>
      <c r="NFH327" s="15"/>
      <c r="NFJ327" s="13"/>
      <c r="NFK327" s="35"/>
      <c r="NFL327" s="35"/>
      <c r="NFM327" s="15"/>
      <c r="NFO327" s="13"/>
      <c r="NFP327" s="35"/>
      <c r="NFQ327" s="35"/>
      <c r="NFR327" s="15"/>
      <c r="NFT327" s="13"/>
      <c r="NFU327" s="35"/>
      <c r="NFV327" s="35"/>
      <c r="NFW327" s="15"/>
      <c r="NFY327" s="13"/>
      <c r="NFZ327" s="35"/>
      <c r="NGA327" s="35"/>
      <c r="NGB327" s="15"/>
      <c r="NGD327" s="13"/>
      <c r="NGE327" s="35"/>
      <c r="NGF327" s="35"/>
      <c r="NGG327" s="15"/>
      <c r="NGI327" s="13"/>
      <c r="NGJ327" s="35"/>
      <c r="NGK327" s="35"/>
      <c r="NGL327" s="15"/>
      <c r="NGN327" s="13"/>
      <c r="NGO327" s="35"/>
      <c r="NGP327" s="35"/>
      <c r="NGQ327" s="15"/>
      <c r="NGS327" s="13"/>
      <c r="NGT327" s="35"/>
      <c r="NGU327" s="35"/>
      <c r="NGV327" s="15"/>
      <c r="NGX327" s="13"/>
      <c r="NGY327" s="35"/>
      <c r="NGZ327" s="35"/>
      <c r="NHA327" s="15"/>
      <c r="NHC327" s="13"/>
      <c r="NHD327" s="35"/>
      <c r="NHE327" s="35"/>
      <c r="NHF327" s="15"/>
      <c r="NHH327" s="13"/>
      <c r="NHI327" s="35"/>
      <c r="NHJ327" s="35"/>
      <c r="NHK327" s="15"/>
      <c r="NHM327" s="13"/>
      <c r="NHN327" s="35"/>
      <c r="NHO327" s="35"/>
      <c r="NHP327" s="15"/>
      <c r="NHR327" s="13"/>
      <c r="NHS327" s="35"/>
      <c r="NHT327" s="35"/>
      <c r="NHU327" s="15"/>
      <c r="NHW327" s="13"/>
      <c r="NHX327" s="35"/>
      <c r="NHY327" s="35"/>
      <c r="NHZ327" s="15"/>
      <c r="NIB327" s="13"/>
      <c r="NIC327" s="35"/>
      <c r="NID327" s="35"/>
      <c r="NIE327" s="15"/>
      <c r="NIG327" s="13"/>
      <c r="NIH327" s="35"/>
      <c r="NII327" s="35"/>
      <c r="NIJ327" s="15"/>
      <c r="NIL327" s="13"/>
      <c r="NIM327" s="35"/>
      <c r="NIN327" s="35"/>
      <c r="NIO327" s="15"/>
      <c r="NIQ327" s="13"/>
      <c r="NIR327" s="35"/>
      <c r="NIS327" s="35"/>
      <c r="NIT327" s="15"/>
      <c r="NIV327" s="13"/>
      <c r="NIW327" s="35"/>
      <c r="NIX327" s="35"/>
      <c r="NIY327" s="15"/>
      <c r="NJA327" s="13"/>
      <c r="NJB327" s="35"/>
      <c r="NJC327" s="35"/>
      <c r="NJD327" s="15"/>
      <c r="NJF327" s="13"/>
      <c r="NJG327" s="35"/>
      <c r="NJH327" s="35"/>
      <c r="NJI327" s="15"/>
      <c r="NJK327" s="13"/>
      <c r="NJL327" s="35"/>
      <c r="NJM327" s="35"/>
      <c r="NJN327" s="15"/>
      <c r="NJP327" s="13"/>
      <c r="NJQ327" s="35"/>
      <c r="NJR327" s="35"/>
      <c r="NJS327" s="15"/>
      <c r="NJU327" s="13"/>
      <c r="NJV327" s="35"/>
      <c r="NJW327" s="35"/>
      <c r="NJX327" s="15"/>
      <c r="NJZ327" s="13"/>
      <c r="NKA327" s="35"/>
      <c r="NKB327" s="35"/>
      <c r="NKC327" s="15"/>
      <c r="NKE327" s="13"/>
      <c r="NKF327" s="35"/>
      <c r="NKG327" s="35"/>
      <c r="NKH327" s="15"/>
      <c r="NKJ327" s="13"/>
      <c r="NKK327" s="35"/>
      <c r="NKL327" s="35"/>
      <c r="NKM327" s="15"/>
      <c r="NKO327" s="13"/>
      <c r="NKP327" s="35"/>
      <c r="NKQ327" s="35"/>
      <c r="NKR327" s="15"/>
      <c r="NKT327" s="13"/>
      <c r="NKU327" s="35"/>
      <c r="NKV327" s="35"/>
      <c r="NKW327" s="15"/>
      <c r="NKY327" s="13"/>
      <c r="NKZ327" s="35"/>
      <c r="NLA327" s="35"/>
      <c r="NLB327" s="15"/>
      <c r="NLD327" s="13"/>
      <c r="NLE327" s="35"/>
      <c r="NLF327" s="35"/>
      <c r="NLG327" s="15"/>
      <c r="NLI327" s="13"/>
      <c r="NLJ327" s="35"/>
      <c r="NLK327" s="35"/>
      <c r="NLL327" s="15"/>
      <c r="NLN327" s="13"/>
      <c r="NLO327" s="35"/>
      <c r="NLP327" s="35"/>
      <c r="NLQ327" s="15"/>
      <c r="NLS327" s="13"/>
      <c r="NLT327" s="35"/>
      <c r="NLU327" s="35"/>
      <c r="NLV327" s="15"/>
      <c r="NLX327" s="13"/>
      <c r="NLY327" s="35"/>
      <c r="NLZ327" s="35"/>
      <c r="NMA327" s="15"/>
      <c r="NMC327" s="13"/>
      <c r="NMD327" s="35"/>
      <c r="NME327" s="35"/>
      <c r="NMF327" s="15"/>
      <c r="NMH327" s="13"/>
      <c r="NMI327" s="35"/>
      <c r="NMJ327" s="35"/>
      <c r="NMK327" s="15"/>
      <c r="NMM327" s="13"/>
      <c r="NMN327" s="35"/>
      <c r="NMO327" s="35"/>
      <c r="NMP327" s="15"/>
      <c r="NMR327" s="13"/>
      <c r="NMS327" s="35"/>
      <c r="NMT327" s="35"/>
      <c r="NMU327" s="15"/>
      <c r="NMW327" s="13"/>
      <c r="NMX327" s="35"/>
      <c r="NMY327" s="35"/>
      <c r="NMZ327" s="15"/>
      <c r="NNB327" s="13"/>
      <c r="NNC327" s="35"/>
      <c r="NND327" s="35"/>
      <c r="NNE327" s="15"/>
      <c r="NNG327" s="13"/>
      <c r="NNH327" s="35"/>
      <c r="NNI327" s="35"/>
      <c r="NNJ327" s="15"/>
      <c r="NNL327" s="13"/>
      <c r="NNM327" s="35"/>
      <c r="NNN327" s="35"/>
      <c r="NNO327" s="15"/>
      <c r="NNQ327" s="13"/>
      <c r="NNR327" s="35"/>
      <c r="NNS327" s="35"/>
      <c r="NNT327" s="15"/>
      <c r="NNV327" s="13"/>
      <c r="NNW327" s="35"/>
      <c r="NNX327" s="35"/>
      <c r="NNY327" s="15"/>
      <c r="NOA327" s="13"/>
      <c r="NOB327" s="35"/>
      <c r="NOC327" s="35"/>
      <c r="NOD327" s="15"/>
      <c r="NOF327" s="13"/>
      <c r="NOG327" s="35"/>
      <c r="NOH327" s="35"/>
      <c r="NOI327" s="15"/>
      <c r="NOK327" s="13"/>
      <c r="NOL327" s="35"/>
      <c r="NOM327" s="35"/>
      <c r="NON327" s="15"/>
      <c r="NOP327" s="13"/>
      <c r="NOQ327" s="35"/>
      <c r="NOR327" s="35"/>
      <c r="NOS327" s="15"/>
      <c r="NOU327" s="13"/>
      <c r="NOV327" s="35"/>
      <c r="NOW327" s="35"/>
      <c r="NOX327" s="15"/>
      <c r="NOZ327" s="13"/>
      <c r="NPA327" s="35"/>
      <c r="NPB327" s="35"/>
      <c r="NPC327" s="15"/>
      <c r="NPE327" s="13"/>
      <c r="NPF327" s="35"/>
      <c r="NPG327" s="35"/>
      <c r="NPH327" s="15"/>
      <c r="NPJ327" s="13"/>
      <c r="NPK327" s="35"/>
      <c r="NPL327" s="35"/>
      <c r="NPM327" s="15"/>
      <c r="NPO327" s="13"/>
      <c r="NPP327" s="35"/>
      <c r="NPQ327" s="35"/>
      <c r="NPR327" s="15"/>
      <c r="NPT327" s="13"/>
      <c r="NPU327" s="35"/>
      <c r="NPV327" s="35"/>
      <c r="NPW327" s="15"/>
      <c r="NPY327" s="13"/>
      <c r="NPZ327" s="35"/>
      <c r="NQA327" s="35"/>
      <c r="NQB327" s="15"/>
      <c r="NQD327" s="13"/>
      <c r="NQE327" s="35"/>
      <c r="NQF327" s="35"/>
      <c r="NQG327" s="15"/>
      <c r="NQI327" s="13"/>
      <c r="NQJ327" s="35"/>
      <c r="NQK327" s="35"/>
      <c r="NQL327" s="15"/>
      <c r="NQN327" s="13"/>
      <c r="NQO327" s="35"/>
      <c r="NQP327" s="35"/>
      <c r="NQQ327" s="15"/>
      <c r="NQS327" s="13"/>
      <c r="NQT327" s="35"/>
      <c r="NQU327" s="35"/>
      <c r="NQV327" s="15"/>
      <c r="NQX327" s="13"/>
      <c r="NQY327" s="35"/>
      <c r="NQZ327" s="35"/>
      <c r="NRA327" s="15"/>
      <c r="NRC327" s="13"/>
      <c r="NRD327" s="35"/>
      <c r="NRE327" s="35"/>
      <c r="NRF327" s="15"/>
      <c r="NRH327" s="13"/>
      <c r="NRI327" s="35"/>
      <c r="NRJ327" s="35"/>
      <c r="NRK327" s="15"/>
      <c r="NRM327" s="13"/>
      <c r="NRN327" s="35"/>
      <c r="NRO327" s="35"/>
      <c r="NRP327" s="15"/>
      <c r="NRR327" s="13"/>
      <c r="NRS327" s="35"/>
      <c r="NRT327" s="35"/>
      <c r="NRU327" s="15"/>
      <c r="NRW327" s="13"/>
      <c r="NRX327" s="35"/>
      <c r="NRY327" s="35"/>
      <c r="NRZ327" s="15"/>
      <c r="NSB327" s="13"/>
      <c r="NSC327" s="35"/>
      <c r="NSD327" s="35"/>
      <c r="NSE327" s="15"/>
      <c r="NSG327" s="13"/>
      <c r="NSH327" s="35"/>
      <c r="NSI327" s="35"/>
      <c r="NSJ327" s="15"/>
      <c r="NSL327" s="13"/>
      <c r="NSM327" s="35"/>
      <c r="NSN327" s="35"/>
      <c r="NSO327" s="15"/>
      <c r="NSQ327" s="13"/>
      <c r="NSR327" s="35"/>
      <c r="NSS327" s="35"/>
      <c r="NST327" s="15"/>
      <c r="NSV327" s="13"/>
      <c r="NSW327" s="35"/>
      <c r="NSX327" s="35"/>
      <c r="NSY327" s="15"/>
      <c r="NTA327" s="13"/>
      <c r="NTB327" s="35"/>
      <c r="NTC327" s="35"/>
      <c r="NTD327" s="15"/>
      <c r="NTF327" s="13"/>
      <c r="NTG327" s="35"/>
      <c r="NTH327" s="35"/>
      <c r="NTI327" s="15"/>
      <c r="NTK327" s="13"/>
      <c r="NTL327" s="35"/>
      <c r="NTM327" s="35"/>
      <c r="NTN327" s="15"/>
      <c r="NTP327" s="13"/>
      <c r="NTQ327" s="35"/>
      <c r="NTR327" s="35"/>
      <c r="NTS327" s="15"/>
      <c r="NTU327" s="13"/>
      <c r="NTV327" s="35"/>
      <c r="NTW327" s="35"/>
      <c r="NTX327" s="15"/>
      <c r="NTZ327" s="13"/>
      <c r="NUA327" s="35"/>
      <c r="NUB327" s="35"/>
      <c r="NUC327" s="15"/>
      <c r="NUE327" s="13"/>
      <c r="NUF327" s="35"/>
      <c r="NUG327" s="35"/>
      <c r="NUH327" s="15"/>
      <c r="NUJ327" s="13"/>
      <c r="NUK327" s="35"/>
      <c r="NUL327" s="35"/>
      <c r="NUM327" s="15"/>
      <c r="NUO327" s="13"/>
      <c r="NUP327" s="35"/>
      <c r="NUQ327" s="35"/>
      <c r="NUR327" s="15"/>
      <c r="NUT327" s="13"/>
      <c r="NUU327" s="35"/>
      <c r="NUV327" s="35"/>
      <c r="NUW327" s="15"/>
      <c r="NUY327" s="13"/>
      <c r="NUZ327" s="35"/>
      <c r="NVA327" s="35"/>
      <c r="NVB327" s="15"/>
      <c r="NVD327" s="13"/>
      <c r="NVE327" s="35"/>
      <c r="NVF327" s="35"/>
      <c r="NVG327" s="15"/>
      <c r="NVI327" s="13"/>
      <c r="NVJ327" s="35"/>
      <c r="NVK327" s="35"/>
      <c r="NVL327" s="15"/>
      <c r="NVN327" s="13"/>
      <c r="NVO327" s="35"/>
      <c r="NVP327" s="35"/>
      <c r="NVQ327" s="15"/>
      <c r="NVS327" s="13"/>
      <c r="NVT327" s="35"/>
      <c r="NVU327" s="35"/>
      <c r="NVV327" s="15"/>
      <c r="NVX327" s="13"/>
      <c r="NVY327" s="35"/>
      <c r="NVZ327" s="35"/>
      <c r="NWA327" s="15"/>
      <c r="NWC327" s="13"/>
      <c r="NWD327" s="35"/>
      <c r="NWE327" s="35"/>
      <c r="NWF327" s="15"/>
      <c r="NWH327" s="13"/>
      <c r="NWI327" s="35"/>
      <c r="NWJ327" s="35"/>
      <c r="NWK327" s="15"/>
      <c r="NWM327" s="13"/>
      <c r="NWN327" s="35"/>
      <c r="NWO327" s="35"/>
      <c r="NWP327" s="15"/>
      <c r="NWR327" s="13"/>
      <c r="NWS327" s="35"/>
      <c r="NWT327" s="35"/>
      <c r="NWU327" s="15"/>
      <c r="NWW327" s="13"/>
      <c r="NWX327" s="35"/>
      <c r="NWY327" s="35"/>
      <c r="NWZ327" s="15"/>
      <c r="NXB327" s="13"/>
      <c r="NXC327" s="35"/>
      <c r="NXD327" s="35"/>
      <c r="NXE327" s="15"/>
      <c r="NXG327" s="13"/>
      <c r="NXH327" s="35"/>
      <c r="NXI327" s="35"/>
      <c r="NXJ327" s="15"/>
      <c r="NXL327" s="13"/>
      <c r="NXM327" s="35"/>
      <c r="NXN327" s="35"/>
      <c r="NXO327" s="15"/>
      <c r="NXQ327" s="13"/>
      <c r="NXR327" s="35"/>
      <c r="NXS327" s="35"/>
      <c r="NXT327" s="15"/>
      <c r="NXV327" s="13"/>
      <c r="NXW327" s="35"/>
      <c r="NXX327" s="35"/>
      <c r="NXY327" s="15"/>
      <c r="NYA327" s="13"/>
      <c r="NYB327" s="35"/>
      <c r="NYC327" s="35"/>
      <c r="NYD327" s="15"/>
      <c r="NYF327" s="13"/>
      <c r="NYG327" s="35"/>
      <c r="NYH327" s="35"/>
      <c r="NYI327" s="15"/>
      <c r="NYK327" s="13"/>
      <c r="NYL327" s="35"/>
      <c r="NYM327" s="35"/>
      <c r="NYN327" s="15"/>
      <c r="NYP327" s="13"/>
      <c r="NYQ327" s="35"/>
      <c r="NYR327" s="35"/>
      <c r="NYS327" s="15"/>
      <c r="NYU327" s="13"/>
      <c r="NYV327" s="35"/>
      <c r="NYW327" s="35"/>
      <c r="NYX327" s="15"/>
      <c r="NYZ327" s="13"/>
      <c r="NZA327" s="35"/>
      <c r="NZB327" s="35"/>
      <c r="NZC327" s="15"/>
      <c r="NZE327" s="13"/>
      <c r="NZF327" s="35"/>
      <c r="NZG327" s="35"/>
      <c r="NZH327" s="15"/>
      <c r="NZJ327" s="13"/>
      <c r="NZK327" s="35"/>
      <c r="NZL327" s="35"/>
      <c r="NZM327" s="15"/>
      <c r="NZO327" s="13"/>
      <c r="NZP327" s="35"/>
      <c r="NZQ327" s="35"/>
      <c r="NZR327" s="15"/>
      <c r="NZT327" s="13"/>
      <c r="NZU327" s="35"/>
      <c r="NZV327" s="35"/>
      <c r="NZW327" s="15"/>
      <c r="NZY327" s="13"/>
      <c r="NZZ327" s="35"/>
      <c r="OAA327" s="35"/>
      <c r="OAB327" s="15"/>
      <c r="OAD327" s="13"/>
      <c r="OAE327" s="35"/>
      <c r="OAF327" s="35"/>
      <c r="OAG327" s="15"/>
      <c r="OAI327" s="13"/>
      <c r="OAJ327" s="35"/>
      <c r="OAK327" s="35"/>
      <c r="OAL327" s="15"/>
      <c r="OAN327" s="13"/>
      <c r="OAO327" s="35"/>
      <c r="OAP327" s="35"/>
      <c r="OAQ327" s="15"/>
      <c r="OAS327" s="13"/>
      <c r="OAT327" s="35"/>
      <c r="OAU327" s="35"/>
      <c r="OAV327" s="15"/>
      <c r="OAX327" s="13"/>
      <c r="OAY327" s="35"/>
      <c r="OAZ327" s="35"/>
      <c r="OBA327" s="15"/>
      <c r="OBC327" s="13"/>
      <c r="OBD327" s="35"/>
      <c r="OBE327" s="35"/>
      <c r="OBF327" s="15"/>
      <c r="OBH327" s="13"/>
      <c r="OBI327" s="35"/>
      <c r="OBJ327" s="35"/>
      <c r="OBK327" s="15"/>
      <c r="OBM327" s="13"/>
      <c r="OBN327" s="35"/>
      <c r="OBO327" s="35"/>
      <c r="OBP327" s="15"/>
      <c r="OBR327" s="13"/>
      <c r="OBS327" s="35"/>
      <c r="OBT327" s="35"/>
      <c r="OBU327" s="15"/>
      <c r="OBW327" s="13"/>
      <c r="OBX327" s="35"/>
      <c r="OBY327" s="35"/>
      <c r="OBZ327" s="15"/>
      <c r="OCB327" s="13"/>
      <c r="OCC327" s="35"/>
      <c r="OCD327" s="35"/>
      <c r="OCE327" s="15"/>
      <c r="OCG327" s="13"/>
      <c r="OCH327" s="35"/>
      <c r="OCI327" s="35"/>
      <c r="OCJ327" s="15"/>
      <c r="OCL327" s="13"/>
      <c r="OCM327" s="35"/>
      <c r="OCN327" s="35"/>
      <c r="OCO327" s="15"/>
      <c r="OCQ327" s="13"/>
      <c r="OCR327" s="35"/>
      <c r="OCS327" s="35"/>
      <c r="OCT327" s="15"/>
      <c r="OCV327" s="13"/>
      <c r="OCW327" s="35"/>
      <c r="OCX327" s="35"/>
      <c r="OCY327" s="15"/>
      <c r="ODA327" s="13"/>
      <c r="ODB327" s="35"/>
      <c r="ODC327" s="35"/>
      <c r="ODD327" s="15"/>
      <c r="ODF327" s="13"/>
      <c r="ODG327" s="35"/>
      <c r="ODH327" s="35"/>
      <c r="ODI327" s="15"/>
      <c r="ODK327" s="13"/>
      <c r="ODL327" s="35"/>
      <c r="ODM327" s="35"/>
      <c r="ODN327" s="15"/>
      <c r="ODP327" s="13"/>
      <c r="ODQ327" s="35"/>
      <c r="ODR327" s="35"/>
      <c r="ODS327" s="15"/>
      <c r="ODU327" s="13"/>
      <c r="ODV327" s="35"/>
      <c r="ODW327" s="35"/>
      <c r="ODX327" s="15"/>
      <c r="ODZ327" s="13"/>
      <c r="OEA327" s="35"/>
      <c r="OEB327" s="35"/>
      <c r="OEC327" s="15"/>
      <c r="OEE327" s="13"/>
      <c r="OEF327" s="35"/>
      <c r="OEG327" s="35"/>
      <c r="OEH327" s="15"/>
      <c r="OEJ327" s="13"/>
      <c r="OEK327" s="35"/>
      <c r="OEL327" s="35"/>
      <c r="OEM327" s="15"/>
      <c r="OEO327" s="13"/>
      <c r="OEP327" s="35"/>
      <c r="OEQ327" s="35"/>
      <c r="OER327" s="15"/>
      <c r="OET327" s="13"/>
      <c r="OEU327" s="35"/>
      <c r="OEV327" s="35"/>
      <c r="OEW327" s="15"/>
      <c r="OEY327" s="13"/>
      <c r="OEZ327" s="35"/>
      <c r="OFA327" s="35"/>
      <c r="OFB327" s="15"/>
      <c r="OFD327" s="13"/>
      <c r="OFE327" s="35"/>
      <c r="OFF327" s="35"/>
      <c r="OFG327" s="15"/>
      <c r="OFI327" s="13"/>
      <c r="OFJ327" s="35"/>
      <c r="OFK327" s="35"/>
      <c r="OFL327" s="15"/>
      <c r="OFN327" s="13"/>
      <c r="OFO327" s="35"/>
      <c r="OFP327" s="35"/>
      <c r="OFQ327" s="15"/>
      <c r="OFS327" s="13"/>
      <c r="OFT327" s="35"/>
      <c r="OFU327" s="35"/>
      <c r="OFV327" s="15"/>
      <c r="OFX327" s="13"/>
      <c r="OFY327" s="35"/>
      <c r="OFZ327" s="35"/>
      <c r="OGA327" s="15"/>
      <c r="OGC327" s="13"/>
      <c r="OGD327" s="35"/>
      <c r="OGE327" s="35"/>
      <c r="OGF327" s="15"/>
      <c r="OGH327" s="13"/>
      <c r="OGI327" s="35"/>
      <c r="OGJ327" s="35"/>
      <c r="OGK327" s="15"/>
      <c r="OGM327" s="13"/>
      <c r="OGN327" s="35"/>
      <c r="OGO327" s="35"/>
      <c r="OGP327" s="15"/>
      <c r="OGR327" s="13"/>
      <c r="OGS327" s="35"/>
      <c r="OGT327" s="35"/>
      <c r="OGU327" s="15"/>
      <c r="OGW327" s="13"/>
      <c r="OGX327" s="35"/>
      <c r="OGY327" s="35"/>
      <c r="OGZ327" s="15"/>
      <c r="OHB327" s="13"/>
      <c r="OHC327" s="35"/>
      <c r="OHD327" s="35"/>
      <c r="OHE327" s="15"/>
      <c r="OHG327" s="13"/>
      <c r="OHH327" s="35"/>
      <c r="OHI327" s="35"/>
      <c r="OHJ327" s="15"/>
      <c r="OHL327" s="13"/>
      <c r="OHM327" s="35"/>
      <c r="OHN327" s="35"/>
      <c r="OHO327" s="15"/>
      <c r="OHQ327" s="13"/>
      <c r="OHR327" s="35"/>
      <c r="OHS327" s="35"/>
      <c r="OHT327" s="15"/>
      <c r="OHV327" s="13"/>
      <c r="OHW327" s="35"/>
      <c r="OHX327" s="35"/>
      <c r="OHY327" s="15"/>
      <c r="OIA327" s="13"/>
      <c r="OIB327" s="35"/>
      <c r="OIC327" s="35"/>
      <c r="OID327" s="15"/>
      <c r="OIF327" s="13"/>
      <c r="OIG327" s="35"/>
      <c r="OIH327" s="35"/>
      <c r="OII327" s="15"/>
      <c r="OIK327" s="13"/>
      <c r="OIL327" s="35"/>
      <c r="OIM327" s="35"/>
      <c r="OIN327" s="15"/>
      <c r="OIP327" s="13"/>
      <c r="OIQ327" s="35"/>
      <c r="OIR327" s="35"/>
      <c r="OIS327" s="15"/>
      <c r="OIU327" s="13"/>
      <c r="OIV327" s="35"/>
      <c r="OIW327" s="35"/>
      <c r="OIX327" s="15"/>
      <c r="OIZ327" s="13"/>
      <c r="OJA327" s="35"/>
      <c r="OJB327" s="35"/>
      <c r="OJC327" s="15"/>
      <c r="OJE327" s="13"/>
      <c r="OJF327" s="35"/>
      <c r="OJG327" s="35"/>
      <c r="OJH327" s="15"/>
      <c r="OJJ327" s="13"/>
      <c r="OJK327" s="35"/>
      <c r="OJL327" s="35"/>
      <c r="OJM327" s="15"/>
      <c r="OJO327" s="13"/>
      <c r="OJP327" s="35"/>
      <c r="OJQ327" s="35"/>
      <c r="OJR327" s="15"/>
      <c r="OJT327" s="13"/>
      <c r="OJU327" s="35"/>
      <c r="OJV327" s="35"/>
      <c r="OJW327" s="15"/>
      <c r="OJY327" s="13"/>
      <c r="OJZ327" s="35"/>
      <c r="OKA327" s="35"/>
      <c r="OKB327" s="15"/>
      <c r="OKD327" s="13"/>
      <c r="OKE327" s="35"/>
      <c r="OKF327" s="35"/>
      <c r="OKG327" s="15"/>
      <c r="OKI327" s="13"/>
      <c r="OKJ327" s="35"/>
      <c r="OKK327" s="35"/>
      <c r="OKL327" s="15"/>
      <c r="OKN327" s="13"/>
      <c r="OKO327" s="35"/>
      <c r="OKP327" s="35"/>
      <c r="OKQ327" s="15"/>
      <c r="OKS327" s="13"/>
      <c r="OKT327" s="35"/>
      <c r="OKU327" s="35"/>
      <c r="OKV327" s="15"/>
      <c r="OKX327" s="13"/>
      <c r="OKY327" s="35"/>
      <c r="OKZ327" s="35"/>
      <c r="OLA327" s="15"/>
      <c r="OLC327" s="13"/>
      <c r="OLD327" s="35"/>
      <c r="OLE327" s="35"/>
      <c r="OLF327" s="15"/>
      <c r="OLH327" s="13"/>
      <c r="OLI327" s="35"/>
      <c r="OLJ327" s="35"/>
      <c r="OLK327" s="15"/>
      <c r="OLM327" s="13"/>
      <c r="OLN327" s="35"/>
      <c r="OLO327" s="35"/>
      <c r="OLP327" s="15"/>
      <c r="OLR327" s="13"/>
      <c r="OLS327" s="35"/>
      <c r="OLT327" s="35"/>
      <c r="OLU327" s="15"/>
      <c r="OLW327" s="13"/>
      <c r="OLX327" s="35"/>
      <c r="OLY327" s="35"/>
      <c r="OLZ327" s="15"/>
      <c r="OMB327" s="13"/>
      <c r="OMC327" s="35"/>
      <c r="OMD327" s="35"/>
      <c r="OME327" s="15"/>
      <c r="OMG327" s="13"/>
      <c r="OMH327" s="35"/>
      <c r="OMI327" s="35"/>
      <c r="OMJ327" s="15"/>
      <c r="OML327" s="13"/>
      <c r="OMM327" s="35"/>
      <c r="OMN327" s="35"/>
      <c r="OMO327" s="15"/>
      <c r="OMQ327" s="13"/>
      <c r="OMR327" s="35"/>
      <c r="OMS327" s="35"/>
      <c r="OMT327" s="15"/>
      <c r="OMV327" s="13"/>
      <c r="OMW327" s="35"/>
      <c r="OMX327" s="35"/>
      <c r="OMY327" s="15"/>
      <c r="ONA327" s="13"/>
      <c r="ONB327" s="35"/>
      <c r="ONC327" s="35"/>
      <c r="OND327" s="15"/>
      <c r="ONF327" s="13"/>
      <c r="ONG327" s="35"/>
      <c r="ONH327" s="35"/>
      <c r="ONI327" s="15"/>
      <c r="ONK327" s="13"/>
      <c r="ONL327" s="35"/>
      <c r="ONM327" s="35"/>
      <c r="ONN327" s="15"/>
      <c r="ONP327" s="13"/>
      <c r="ONQ327" s="35"/>
      <c r="ONR327" s="35"/>
      <c r="ONS327" s="15"/>
      <c r="ONU327" s="13"/>
      <c r="ONV327" s="35"/>
      <c r="ONW327" s="35"/>
      <c r="ONX327" s="15"/>
      <c r="ONZ327" s="13"/>
      <c r="OOA327" s="35"/>
      <c r="OOB327" s="35"/>
      <c r="OOC327" s="15"/>
      <c r="OOE327" s="13"/>
      <c r="OOF327" s="35"/>
      <c r="OOG327" s="35"/>
      <c r="OOH327" s="15"/>
      <c r="OOJ327" s="13"/>
      <c r="OOK327" s="35"/>
      <c r="OOL327" s="35"/>
      <c r="OOM327" s="15"/>
      <c r="OOO327" s="13"/>
      <c r="OOP327" s="35"/>
      <c r="OOQ327" s="35"/>
      <c r="OOR327" s="15"/>
      <c r="OOT327" s="13"/>
      <c r="OOU327" s="35"/>
      <c r="OOV327" s="35"/>
      <c r="OOW327" s="15"/>
      <c r="OOY327" s="13"/>
      <c r="OOZ327" s="35"/>
      <c r="OPA327" s="35"/>
      <c r="OPB327" s="15"/>
      <c r="OPD327" s="13"/>
      <c r="OPE327" s="35"/>
      <c r="OPF327" s="35"/>
      <c r="OPG327" s="15"/>
      <c r="OPI327" s="13"/>
      <c r="OPJ327" s="35"/>
      <c r="OPK327" s="35"/>
      <c r="OPL327" s="15"/>
      <c r="OPN327" s="13"/>
      <c r="OPO327" s="35"/>
      <c r="OPP327" s="35"/>
      <c r="OPQ327" s="15"/>
      <c r="OPS327" s="13"/>
      <c r="OPT327" s="35"/>
      <c r="OPU327" s="35"/>
      <c r="OPV327" s="15"/>
      <c r="OPX327" s="13"/>
      <c r="OPY327" s="35"/>
      <c r="OPZ327" s="35"/>
      <c r="OQA327" s="15"/>
      <c r="OQC327" s="13"/>
      <c r="OQD327" s="35"/>
      <c r="OQE327" s="35"/>
      <c r="OQF327" s="15"/>
      <c r="OQH327" s="13"/>
      <c r="OQI327" s="35"/>
      <c r="OQJ327" s="35"/>
      <c r="OQK327" s="15"/>
      <c r="OQM327" s="13"/>
      <c r="OQN327" s="35"/>
      <c r="OQO327" s="35"/>
      <c r="OQP327" s="15"/>
      <c r="OQR327" s="13"/>
      <c r="OQS327" s="35"/>
      <c r="OQT327" s="35"/>
      <c r="OQU327" s="15"/>
      <c r="OQW327" s="13"/>
      <c r="OQX327" s="35"/>
      <c r="OQY327" s="35"/>
      <c r="OQZ327" s="15"/>
      <c r="ORB327" s="13"/>
      <c r="ORC327" s="35"/>
      <c r="ORD327" s="35"/>
      <c r="ORE327" s="15"/>
      <c r="ORG327" s="13"/>
      <c r="ORH327" s="35"/>
      <c r="ORI327" s="35"/>
      <c r="ORJ327" s="15"/>
      <c r="ORL327" s="13"/>
      <c r="ORM327" s="35"/>
      <c r="ORN327" s="35"/>
      <c r="ORO327" s="15"/>
      <c r="ORQ327" s="13"/>
      <c r="ORR327" s="35"/>
      <c r="ORS327" s="35"/>
      <c r="ORT327" s="15"/>
      <c r="ORV327" s="13"/>
      <c r="ORW327" s="35"/>
      <c r="ORX327" s="35"/>
      <c r="ORY327" s="15"/>
      <c r="OSA327" s="13"/>
      <c r="OSB327" s="35"/>
      <c r="OSC327" s="35"/>
      <c r="OSD327" s="15"/>
      <c r="OSF327" s="13"/>
      <c r="OSG327" s="35"/>
      <c r="OSH327" s="35"/>
      <c r="OSI327" s="15"/>
      <c r="OSK327" s="13"/>
      <c r="OSL327" s="35"/>
      <c r="OSM327" s="35"/>
      <c r="OSN327" s="15"/>
      <c r="OSP327" s="13"/>
      <c r="OSQ327" s="35"/>
      <c r="OSR327" s="35"/>
      <c r="OSS327" s="15"/>
      <c r="OSU327" s="13"/>
      <c r="OSV327" s="35"/>
      <c r="OSW327" s="35"/>
      <c r="OSX327" s="15"/>
      <c r="OSZ327" s="13"/>
      <c r="OTA327" s="35"/>
      <c r="OTB327" s="35"/>
      <c r="OTC327" s="15"/>
      <c r="OTE327" s="13"/>
      <c r="OTF327" s="35"/>
      <c r="OTG327" s="35"/>
      <c r="OTH327" s="15"/>
      <c r="OTJ327" s="13"/>
      <c r="OTK327" s="35"/>
      <c r="OTL327" s="35"/>
      <c r="OTM327" s="15"/>
      <c r="OTO327" s="13"/>
      <c r="OTP327" s="35"/>
      <c r="OTQ327" s="35"/>
      <c r="OTR327" s="15"/>
      <c r="OTT327" s="13"/>
      <c r="OTU327" s="35"/>
      <c r="OTV327" s="35"/>
      <c r="OTW327" s="15"/>
      <c r="OTY327" s="13"/>
      <c r="OTZ327" s="35"/>
      <c r="OUA327" s="35"/>
      <c r="OUB327" s="15"/>
      <c r="OUD327" s="13"/>
      <c r="OUE327" s="35"/>
      <c r="OUF327" s="35"/>
      <c r="OUG327" s="15"/>
      <c r="OUI327" s="13"/>
      <c r="OUJ327" s="35"/>
      <c r="OUK327" s="35"/>
      <c r="OUL327" s="15"/>
      <c r="OUN327" s="13"/>
      <c r="OUO327" s="35"/>
      <c r="OUP327" s="35"/>
      <c r="OUQ327" s="15"/>
      <c r="OUS327" s="13"/>
      <c r="OUT327" s="35"/>
      <c r="OUU327" s="35"/>
      <c r="OUV327" s="15"/>
      <c r="OUX327" s="13"/>
      <c r="OUY327" s="35"/>
      <c r="OUZ327" s="35"/>
      <c r="OVA327" s="15"/>
      <c r="OVC327" s="13"/>
      <c r="OVD327" s="35"/>
      <c r="OVE327" s="35"/>
      <c r="OVF327" s="15"/>
      <c r="OVH327" s="13"/>
      <c r="OVI327" s="35"/>
      <c r="OVJ327" s="35"/>
      <c r="OVK327" s="15"/>
      <c r="OVM327" s="13"/>
      <c r="OVN327" s="35"/>
      <c r="OVO327" s="35"/>
      <c r="OVP327" s="15"/>
      <c r="OVR327" s="13"/>
      <c r="OVS327" s="35"/>
      <c r="OVT327" s="35"/>
      <c r="OVU327" s="15"/>
      <c r="OVW327" s="13"/>
      <c r="OVX327" s="35"/>
      <c r="OVY327" s="35"/>
      <c r="OVZ327" s="15"/>
      <c r="OWB327" s="13"/>
      <c r="OWC327" s="35"/>
      <c r="OWD327" s="35"/>
      <c r="OWE327" s="15"/>
      <c r="OWG327" s="13"/>
      <c r="OWH327" s="35"/>
      <c r="OWI327" s="35"/>
      <c r="OWJ327" s="15"/>
      <c r="OWL327" s="13"/>
      <c r="OWM327" s="35"/>
      <c r="OWN327" s="35"/>
      <c r="OWO327" s="15"/>
      <c r="OWQ327" s="13"/>
      <c r="OWR327" s="35"/>
      <c r="OWS327" s="35"/>
      <c r="OWT327" s="15"/>
      <c r="OWV327" s="13"/>
      <c r="OWW327" s="35"/>
      <c r="OWX327" s="35"/>
      <c r="OWY327" s="15"/>
      <c r="OXA327" s="13"/>
      <c r="OXB327" s="35"/>
      <c r="OXC327" s="35"/>
      <c r="OXD327" s="15"/>
      <c r="OXF327" s="13"/>
      <c r="OXG327" s="35"/>
      <c r="OXH327" s="35"/>
      <c r="OXI327" s="15"/>
      <c r="OXK327" s="13"/>
      <c r="OXL327" s="35"/>
      <c r="OXM327" s="35"/>
      <c r="OXN327" s="15"/>
      <c r="OXP327" s="13"/>
      <c r="OXQ327" s="35"/>
      <c r="OXR327" s="35"/>
      <c r="OXS327" s="15"/>
      <c r="OXU327" s="13"/>
      <c r="OXV327" s="35"/>
      <c r="OXW327" s="35"/>
      <c r="OXX327" s="15"/>
      <c r="OXZ327" s="13"/>
      <c r="OYA327" s="35"/>
      <c r="OYB327" s="35"/>
      <c r="OYC327" s="15"/>
      <c r="OYE327" s="13"/>
      <c r="OYF327" s="35"/>
      <c r="OYG327" s="35"/>
      <c r="OYH327" s="15"/>
      <c r="OYJ327" s="13"/>
      <c r="OYK327" s="35"/>
      <c r="OYL327" s="35"/>
      <c r="OYM327" s="15"/>
      <c r="OYO327" s="13"/>
      <c r="OYP327" s="35"/>
      <c r="OYQ327" s="35"/>
      <c r="OYR327" s="15"/>
      <c r="OYT327" s="13"/>
      <c r="OYU327" s="35"/>
      <c r="OYV327" s="35"/>
      <c r="OYW327" s="15"/>
      <c r="OYY327" s="13"/>
      <c r="OYZ327" s="35"/>
      <c r="OZA327" s="35"/>
      <c r="OZB327" s="15"/>
      <c r="OZD327" s="13"/>
      <c r="OZE327" s="35"/>
      <c r="OZF327" s="35"/>
      <c r="OZG327" s="15"/>
      <c r="OZI327" s="13"/>
      <c r="OZJ327" s="35"/>
      <c r="OZK327" s="35"/>
      <c r="OZL327" s="15"/>
      <c r="OZN327" s="13"/>
      <c r="OZO327" s="35"/>
      <c r="OZP327" s="35"/>
      <c r="OZQ327" s="15"/>
      <c r="OZS327" s="13"/>
      <c r="OZT327" s="35"/>
      <c r="OZU327" s="35"/>
      <c r="OZV327" s="15"/>
      <c r="OZX327" s="13"/>
      <c r="OZY327" s="35"/>
      <c r="OZZ327" s="35"/>
      <c r="PAA327" s="15"/>
      <c r="PAC327" s="13"/>
      <c r="PAD327" s="35"/>
      <c r="PAE327" s="35"/>
      <c r="PAF327" s="15"/>
      <c r="PAH327" s="13"/>
      <c r="PAI327" s="35"/>
      <c r="PAJ327" s="35"/>
      <c r="PAK327" s="15"/>
      <c r="PAM327" s="13"/>
      <c r="PAN327" s="35"/>
      <c r="PAO327" s="35"/>
      <c r="PAP327" s="15"/>
      <c r="PAR327" s="13"/>
      <c r="PAS327" s="35"/>
      <c r="PAT327" s="35"/>
      <c r="PAU327" s="15"/>
      <c r="PAW327" s="13"/>
      <c r="PAX327" s="35"/>
      <c r="PAY327" s="35"/>
      <c r="PAZ327" s="15"/>
      <c r="PBB327" s="13"/>
      <c r="PBC327" s="35"/>
      <c r="PBD327" s="35"/>
      <c r="PBE327" s="15"/>
      <c r="PBG327" s="13"/>
      <c r="PBH327" s="35"/>
      <c r="PBI327" s="35"/>
      <c r="PBJ327" s="15"/>
      <c r="PBL327" s="13"/>
      <c r="PBM327" s="35"/>
      <c r="PBN327" s="35"/>
      <c r="PBO327" s="15"/>
      <c r="PBQ327" s="13"/>
      <c r="PBR327" s="35"/>
      <c r="PBS327" s="35"/>
      <c r="PBT327" s="15"/>
      <c r="PBV327" s="13"/>
      <c r="PBW327" s="35"/>
      <c r="PBX327" s="35"/>
      <c r="PBY327" s="15"/>
      <c r="PCA327" s="13"/>
      <c r="PCB327" s="35"/>
      <c r="PCC327" s="35"/>
      <c r="PCD327" s="15"/>
      <c r="PCF327" s="13"/>
      <c r="PCG327" s="35"/>
      <c r="PCH327" s="35"/>
      <c r="PCI327" s="15"/>
      <c r="PCK327" s="13"/>
      <c r="PCL327" s="35"/>
      <c r="PCM327" s="35"/>
      <c r="PCN327" s="15"/>
      <c r="PCP327" s="13"/>
      <c r="PCQ327" s="35"/>
      <c r="PCR327" s="35"/>
      <c r="PCS327" s="15"/>
      <c r="PCU327" s="13"/>
      <c r="PCV327" s="35"/>
      <c r="PCW327" s="35"/>
      <c r="PCX327" s="15"/>
      <c r="PCZ327" s="13"/>
      <c r="PDA327" s="35"/>
      <c r="PDB327" s="35"/>
      <c r="PDC327" s="15"/>
      <c r="PDE327" s="13"/>
      <c r="PDF327" s="35"/>
      <c r="PDG327" s="35"/>
      <c r="PDH327" s="15"/>
      <c r="PDJ327" s="13"/>
      <c r="PDK327" s="35"/>
      <c r="PDL327" s="35"/>
      <c r="PDM327" s="15"/>
      <c r="PDO327" s="13"/>
      <c r="PDP327" s="35"/>
      <c r="PDQ327" s="35"/>
      <c r="PDR327" s="15"/>
      <c r="PDT327" s="13"/>
      <c r="PDU327" s="35"/>
      <c r="PDV327" s="35"/>
      <c r="PDW327" s="15"/>
      <c r="PDY327" s="13"/>
      <c r="PDZ327" s="35"/>
      <c r="PEA327" s="35"/>
      <c r="PEB327" s="15"/>
      <c r="PED327" s="13"/>
      <c r="PEE327" s="35"/>
      <c r="PEF327" s="35"/>
      <c r="PEG327" s="15"/>
      <c r="PEI327" s="13"/>
      <c r="PEJ327" s="35"/>
      <c r="PEK327" s="35"/>
      <c r="PEL327" s="15"/>
      <c r="PEN327" s="13"/>
      <c r="PEO327" s="35"/>
      <c r="PEP327" s="35"/>
      <c r="PEQ327" s="15"/>
      <c r="PES327" s="13"/>
      <c r="PET327" s="35"/>
      <c r="PEU327" s="35"/>
      <c r="PEV327" s="15"/>
      <c r="PEX327" s="13"/>
      <c r="PEY327" s="35"/>
      <c r="PEZ327" s="35"/>
      <c r="PFA327" s="15"/>
      <c r="PFC327" s="13"/>
      <c r="PFD327" s="35"/>
      <c r="PFE327" s="35"/>
      <c r="PFF327" s="15"/>
      <c r="PFH327" s="13"/>
      <c r="PFI327" s="35"/>
      <c r="PFJ327" s="35"/>
      <c r="PFK327" s="15"/>
      <c r="PFM327" s="13"/>
      <c r="PFN327" s="35"/>
      <c r="PFO327" s="35"/>
      <c r="PFP327" s="15"/>
      <c r="PFR327" s="13"/>
      <c r="PFS327" s="35"/>
      <c r="PFT327" s="35"/>
      <c r="PFU327" s="15"/>
      <c r="PFW327" s="13"/>
      <c r="PFX327" s="35"/>
      <c r="PFY327" s="35"/>
      <c r="PFZ327" s="15"/>
      <c r="PGB327" s="13"/>
      <c r="PGC327" s="35"/>
      <c r="PGD327" s="35"/>
      <c r="PGE327" s="15"/>
      <c r="PGG327" s="13"/>
      <c r="PGH327" s="35"/>
      <c r="PGI327" s="35"/>
      <c r="PGJ327" s="15"/>
      <c r="PGL327" s="13"/>
      <c r="PGM327" s="35"/>
      <c r="PGN327" s="35"/>
      <c r="PGO327" s="15"/>
      <c r="PGQ327" s="13"/>
      <c r="PGR327" s="35"/>
      <c r="PGS327" s="35"/>
      <c r="PGT327" s="15"/>
      <c r="PGV327" s="13"/>
      <c r="PGW327" s="35"/>
      <c r="PGX327" s="35"/>
      <c r="PGY327" s="15"/>
      <c r="PHA327" s="13"/>
      <c r="PHB327" s="35"/>
      <c r="PHC327" s="35"/>
      <c r="PHD327" s="15"/>
      <c r="PHF327" s="13"/>
      <c r="PHG327" s="35"/>
      <c r="PHH327" s="35"/>
      <c r="PHI327" s="15"/>
      <c r="PHK327" s="13"/>
      <c r="PHL327" s="35"/>
      <c r="PHM327" s="35"/>
      <c r="PHN327" s="15"/>
      <c r="PHP327" s="13"/>
      <c r="PHQ327" s="35"/>
      <c r="PHR327" s="35"/>
      <c r="PHS327" s="15"/>
      <c r="PHU327" s="13"/>
      <c r="PHV327" s="35"/>
      <c r="PHW327" s="35"/>
      <c r="PHX327" s="15"/>
      <c r="PHZ327" s="13"/>
      <c r="PIA327" s="35"/>
      <c r="PIB327" s="35"/>
      <c r="PIC327" s="15"/>
      <c r="PIE327" s="13"/>
      <c r="PIF327" s="35"/>
      <c r="PIG327" s="35"/>
      <c r="PIH327" s="15"/>
      <c r="PIJ327" s="13"/>
      <c r="PIK327" s="35"/>
      <c r="PIL327" s="35"/>
      <c r="PIM327" s="15"/>
      <c r="PIO327" s="13"/>
      <c r="PIP327" s="35"/>
      <c r="PIQ327" s="35"/>
      <c r="PIR327" s="15"/>
      <c r="PIT327" s="13"/>
      <c r="PIU327" s="35"/>
      <c r="PIV327" s="35"/>
      <c r="PIW327" s="15"/>
      <c r="PIY327" s="13"/>
      <c r="PIZ327" s="35"/>
      <c r="PJA327" s="35"/>
      <c r="PJB327" s="15"/>
      <c r="PJD327" s="13"/>
      <c r="PJE327" s="35"/>
      <c r="PJF327" s="35"/>
      <c r="PJG327" s="15"/>
      <c r="PJI327" s="13"/>
      <c r="PJJ327" s="35"/>
      <c r="PJK327" s="35"/>
      <c r="PJL327" s="15"/>
      <c r="PJN327" s="13"/>
      <c r="PJO327" s="35"/>
      <c r="PJP327" s="35"/>
      <c r="PJQ327" s="15"/>
      <c r="PJS327" s="13"/>
      <c r="PJT327" s="35"/>
      <c r="PJU327" s="35"/>
      <c r="PJV327" s="15"/>
      <c r="PJX327" s="13"/>
      <c r="PJY327" s="35"/>
      <c r="PJZ327" s="35"/>
      <c r="PKA327" s="15"/>
      <c r="PKC327" s="13"/>
      <c r="PKD327" s="35"/>
      <c r="PKE327" s="35"/>
      <c r="PKF327" s="15"/>
      <c r="PKH327" s="13"/>
      <c r="PKI327" s="35"/>
      <c r="PKJ327" s="35"/>
      <c r="PKK327" s="15"/>
      <c r="PKM327" s="13"/>
      <c r="PKN327" s="35"/>
      <c r="PKO327" s="35"/>
      <c r="PKP327" s="15"/>
      <c r="PKR327" s="13"/>
      <c r="PKS327" s="35"/>
      <c r="PKT327" s="35"/>
      <c r="PKU327" s="15"/>
      <c r="PKW327" s="13"/>
      <c r="PKX327" s="35"/>
      <c r="PKY327" s="35"/>
      <c r="PKZ327" s="15"/>
      <c r="PLB327" s="13"/>
      <c r="PLC327" s="35"/>
      <c r="PLD327" s="35"/>
      <c r="PLE327" s="15"/>
      <c r="PLG327" s="13"/>
      <c r="PLH327" s="35"/>
      <c r="PLI327" s="35"/>
      <c r="PLJ327" s="15"/>
      <c r="PLL327" s="13"/>
      <c r="PLM327" s="35"/>
      <c r="PLN327" s="35"/>
      <c r="PLO327" s="15"/>
      <c r="PLQ327" s="13"/>
      <c r="PLR327" s="35"/>
      <c r="PLS327" s="35"/>
      <c r="PLT327" s="15"/>
      <c r="PLV327" s="13"/>
      <c r="PLW327" s="35"/>
      <c r="PLX327" s="35"/>
      <c r="PLY327" s="15"/>
      <c r="PMA327" s="13"/>
      <c r="PMB327" s="35"/>
      <c r="PMC327" s="35"/>
      <c r="PMD327" s="15"/>
      <c r="PMF327" s="13"/>
      <c r="PMG327" s="35"/>
      <c r="PMH327" s="35"/>
      <c r="PMI327" s="15"/>
      <c r="PMK327" s="13"/>
      <c r="PML327" s="35"/>
      <c r="PMM327" s="35"/>
      <c r="PMN327" s="15"/>
      <c r="PMP327" s="13"/>
      <c r="PMQ327" s="35"/>
      <c r="PMR327" s="35"/>
      <c r="PMS327" s="15"/>
      <c r="PMU327" s="13"/>
      <c r="PMV327" s="35"/>
      <c r="PMW327" s="35"/>
      <c r="PMX327" s="15"/>
      <c r="PMZ327" s="13"/>
      <c r="PNA327" s="35"/>
      <c r="PNB327" s="35"/>
      <c r="PNC327" s="15"/>
      <c r="PNE327" s="13"/>
      <c r="PNF327" s="35"/>
      <c r="PNG327" s="35"/>
      <c r="PNH327" s="15"/>
      <c r="PNJ327" s="13"/>
      <c r="PNK327" s="35"/>
      <c r="PNL327" s="35"/>
      <c r="PNM327" s="15"/>
      <c r="PNO327" s="13"/>
      <c r="PNP327" s="35"/>
      <c r="PNQ327" s="35"/>
      <c r="PNR327" s="15"/>
      <c r="PNT327" s="13"/>
      <c r="PNU327" s="35"/>
      <c r="PNV327" s="35"/>
      <c r="PNW327" s="15"/>
      <c r="PNY327" s="13"/>
      <c r="PNZ327" s="35"/>
      <c r="POA327" s="35"/>
      <c r="POB327" s="15"/>
      <c r="POD327" s="13"/>
      <c r="POE327" s="35"/>
      <c r="POF327" s="35"/>
      <c r="POG327" s="15"/>
      <c r="POI327" s="13"/>
      <c r="POJ327" s="35"/>
      <c r="POK327" s="35"/>
      <c r="POL327" s="15"/>
      <c r="PON327" s="13"/>
      <c r="POO327" s="35"/>
      <c r="POP327" s="35"/>
      <c r="POQ327" s="15"/>
      <c r="POS327" s="13"/>
      <c r="POT327" s="35"/>
      <c r="POU327" s="35"/>
      <c r="POV327" s="15"/>
      <c r="POX327" s="13"/>
      <c r="POY327" s="35"/>
      <c r="POZ327" s="35"/>
      <c r="PPA327" s="15"/>
      <c r="PPC327" s="13"/>
      <c r="PPD327" s="35"/>
      <c r="PPE327" s="35"/>
      <c r="PPF327" s="15"/>
      <c r="PPH327" s="13"/>
      <c r="PPI327" s="35"/>
      <c r="PPJ327" s="35"/>
      <c r="PPK327" s="15"/>
      <c r="PPM327" s="13"/>
      <c r="PPN327" s="35"/>
      <c r="PPO327" s="35"/>
      <c r="PPP327" s="15"/>
      <c r="PPR327" s="13"/>
      <c r="PPS327" s="35"/>
      <c r="PPT327" s="35"/>
      <c r="PPU327" s="15"/>
      <c r="PPW327" s="13"/>
      <c r="PPX327" s="35"/>
      <c r="PPY327" s="35"/>
      <c r="PPZ327" s="15"/>
      <c r="PQB327" s="13"/>
      <c r="PQC327" s="35"/>
      <c r="PQD327" s="35"/>
      <c r="PQE327" s="15"/>
      <c r="PQG327" s="13"/>
      <c r="PQH327" s="35"/>
      <c r="PQI327" s="35"/>
      <c r="PQJ327" s="15"/>
      <c r="PQL327" s="13"/>
      <c r="PQM327" s="35"/>
      <c r="PQN327" s="35"/>
      <c r="PQO327" s="15"/>
      <c r="PQQ327" s="13"/>
      <c r="PQR327" s="35"/>
      <c r="PQS327" s="35"/>
      <c r="PQT327" s="15"/>
      <c r="PQV327" s="13"/>
      <c r="PQW327" s="35"/>
      <c r="PQX327" s="35"/>
      <c r="PQY327" s="15"/>
      <c r="PRA327" s="13"/>
      <c r="PRB327" s="35"/>
      <c r="PRC327" s="35"/>
      <c r="PRD327" s="15"/>
      <c r="PRF327" s="13"/>
      <c r="PRG327" s="35"/>
      <c r="PRH327" s="35"/>
      <c r="PRI327" s="15"/>
      <c r="PRK327" s="13"/>
      <c r="PRL327" s="35"/>
      <c r="PRM327" s="35"/>
      <c r="PRN327" s="15"/>
      <c r="PRP327" s="13"/>
      <c r="PRQ327" s="35"/>
      <c r="PRR327" s="35"/>
      <c r="PRS327" s="15"/>
      <c r="PRU327" s="13"/>
      <c r="PRV327" s="35"/>
      <c r="PRW327" s="35"/>
      <c r="PRX327" s="15"/>
      <c r="PRZ327" s="13"/>
      <c r="PSA327" s="35"/>
      <c r="PSB327" s="35"/>
      <c r="PSC327" s="15"/>
      <c r="PSE327" s="13"/>
      <c r="PSF327" s="35"/>
      <c r="PSG327" s="35"/>
      <c r="PSH327" s="15"/>
      <c r="PSJ327" s="13"/>
      <c r="PSK327" s="35"/>
      <c r="PSL327" s="35"/>
      <c r="PSM327" s="15"/>
      <c r="PSO327" s="13"/>
      <c r="PSP327" s="35"/>
      <c r="PSQ327" s="35"/>
      <c r="PSR327" s="15"/>
      <c r="PST327" s="13"/>
      <c r="PSU327" s="35"/>
      <c r="PSV327" s="35"/>
      <c r="PSW327" s="15"/>
      <c r="PSY327" s="13"/>
      <c r="PSZ327" s="35"/>
      <c r="PTA327" s="35"/>
      <c r="PTB327" s="15"/>
      <c r="PTD327" s="13"/>
      <c r="PTE327" s="35"/>
      <c r="PTF327" s="35"/>
      <c r="PTG327" s="15"/>
      <c r="PTI327" s="13"/>
      <c r="PTJ327" s="35"/>
      <c r="PTK327" s="35"/>
      <c r="PTL327" s="15"/>
      <c r="PTN327" s="13"/>
      <c r="PTO327" s="35"/>
      <c r="PTP327" s="35"/>
      <c r="PTQ327" s="15"/>
      <c r="PTS327" s="13"/>
      <c r="PTT327" s="35"/>
      <c r="PTU327" s="35"/>
      <c r="PTV327" s="15"/>
      <c r="PTX327" s="13"/>
      <c r="PTY327" s="35"/>
      <c r="PTZ327" s="35"/>
      <c r="PUA327" s="15"/>
      <c r="PUC327" s="13"/>
      <c r="PUD327" s="35"/>
      <c r="PUE327" s="35"/>
      <c r="PUF327" s="15"/>
      <c r="PUH327" s="13"/>
      <c r="PUI327" s="35"/>
      <c r="PUJ327" s="35"/>
      <c r="PUK327" s="15"/>
      <c r="PUM327" s="13"/>
      <c r="PUN327" s="35"/>
      <c r="PUO327" s="35"/>
      <c r="PUP327" s="15"/>
      <c r="PUR327" s="13"/>
      <c r="PUS327" s="35"/>
      <c r="PUT327" s="35"/>
      <c r="PUU327" s="15"/>
      <c r="PUW327" s="13"/>
      <c r="PUX327" s="35"/>
      <c r="PUY327" s="35"/>
      <c r="PUZ327" s="15"/>
      <c r="PVB327" s="13"/>
      <c r="PVC327" s="35"/>
      <c r="PVD327" s="35"/>
      <c r="PVE327" s="15"/>
      <c r="PVG327" s="13"/>
      <c r="PVH327" s="35"/>
      <c r="PVI327" s="35"/>
      <c r="PVJ327" s="15"/>
      <c r="PVL327" s="13"/>
      <c r="PVM327" s="35"/>
      <c r="PVN327" s="35"/>
      <c r="PVO327" s="15"/>
      <c r="PVQ327" s="13"/>
      <c r="PVR327" s="35"/>
      <c r="PVS327" s="35"/>
      <c r="PVT327" s="15"/>
      <c r="PVV327" s="13"/>
      <c r="PVW327" s="35"/>
      <c r="PVX327" s="35"/>
      <c r="PVY327" s="15"/>
      <c r="PWA327" s="13"/>
      <c r="PWB327" s="35"/>
      <c r="PWC327" s="35"/>
      <c r="PWD327" s="15"/>
      <c r="PWF327" s="13"/>
      <c r="PWG327" s="35"/>
      <c r="PWH327" s="35"/>
      <c r="PWI327" s="15"/>
      <c r="PWK327" s="13"/>
      <c r="PWL327" s="35"/>
      <c r="PWM327" s="35"/>
      <c r="PWN327" s="15"/>
      <c r="PWP327" s="13"/>
      <c r="PWQ327" s="35"/>
      <c r="PWR327" s="35"/>
      <c r="PWS327" s="15"/>
      <c r="PWU327" s="13"/>
      <c r="PWV327" s="35"/>
      <c r="PWW327" s="35"/>
      <c r="PWX327" s="15"/>
      <c r="PWZ327" s="13"/>
      <c r="PXA327" s="35"/>
      <c r="PXB327" s="35"/>
      <c r="PXC327" s="15"/>
      <c r="PXE327" s="13"/>
      <c r="PXF327" s="35"/>
      <c r="PXG327" s="35"/>
      <c r="PXH327" s="15"/>
      <c r="PXJ327" s="13"/>
      <c r="PXK327" s="35"/>
      <c r="PXL327" s="35"/>
      <c r="PXM327" s="15"/>
      <c r="PXO327" s="13"/>
      <c r="PXP327" s="35"/>
      <c r="PXQ327" s="35"/>
      <c r="PXR327" s="15"/>
      <c r="PXT327" s="13"/>
      <c r="PXU327" s="35"/>
      <c r="PXV327" s="35"/>
      <c r="PXW327" s="15"/>
      <c r="PXY327" s="13"/>
      <c r="PXZ327" s="35"/>
      <c r="PYA327" s="35"/>
      <c r="PYB327" s="15"/>
      <c r="PYD327" s="13"/>
      <c r="PYE327" s="35"/>
      <c r="PYF327" s="35"/>
      <c r="PYG327" s="15"/>
      <c r="PYI327" s="13"/>
      <c r="PYJ327" s="35"/>
      <c r="PYK327" s="35"/>
      <c r="PYL327" s="15"/>
      <c r="PYN327" s="13"/>
      <c r="PYO327" s="35"/>
      <c r="PYP327" s="35"/>
      <c r="PYQ327" s="15"/>
      <c r="PYS327" s="13"/>
      <c r="PYT327" s="35"/>
      <c r="PYU327" s="35"/>
      <c r="PYV327" s="15"/>
      <c r="PYX327" s="13"/>
      <c r="PYY327" s="35"/>
      <c r="PYZ327" s="35"/>
      <c r="PZA327" s="15"/>
      <c r="PZC327" s="13"/>
      <c r="PZD327" s="35"/>
      <c r="PZE327" s="35"/>
      <c r="PZF327" s="15"/>
      <c r="PZH327" s="13"/>
      <c r="PZI327" s="35"/>
      <c r="PZJ327" s="35"/>
      <c r="PZK327" s="15"/>
      <c r="PZM327" s="13"/>
      <c r="PZN327" s="35"/>
      <c r="PZO327" s="35"/>
      <c r="PZP327" s="15"/>
      <c r="PZR327" s="13"/>
      <c r="PZS327" s="35"/>
      <c r="PZT327" s="35"/>
      <c r="PZU327" s="15"/>
      <c r="PZW327" s="13"/>
      <c r="PZX327" s="35"/>
      <c r="PZY327" s="35"/>
      <c r="PZZ327" s="15"/>
      <c r="QAB327" s="13"/>
      <c r="QAC327" s="35"/>
      <c r="QAD327" s="35"/>
      <c r="QAE327" s="15"/>
      <c r="QAG327" s="13"/>
      <c r="QAH327" s="35"/>
      <c r="QAI327" s="35"/>
      <c r="QAJ327" s="15"/>
      <c r="QAL327" s="13"/>
      <c r="QAM327" s="35"/>
      <c r="QAN327" s="35"/>
      <c r="QAO327" s="15"/>
      <c r="QAQ327" s="13"/>
      <c r="QAR327" s="35"/>
      <c r="QAS327" s="35"/>
      <c r="QAT327" s="15"/>
      <c r="QAV327" s="13"/>
      <c r="QAW327" s="35"/>
      <c r="QAX327" s="35"/>
      <c r="QAY327" s="15"/>
      <c r="QBA327" s="13"/>
      <c r="QBB327" s="35"/>
      <c r="QBC327" s="35"/>
      <c r="QBD327" s="15"/>
      <c r="QBF327" s="13"/>
      <c r="QBG327" s="35"/>
      <c r="QBH327" s="35"/>
      <c r="QBI327" s="15"/>
      <c r="QBK327" s="13"/>
      <c r="QBL327" s="35"/>
      <c r="QBM327" s="35"/>
      <c r="QBN327" s="15"/>
      <c r="QBP327" s="13"/>
      <c r="QBQ327" s="35"/>
      <c r="QBR327" s="35"/>
      <c r="QBS327" s="15"/>
      <c r="QBU327" s="13"/>
      <c r="QBV327" s="35"/>
      <c r="QBW327" s="35"/>
      <c r="QBX327" s="15"/>
      <c r="QBZ327" s="13"/>
      <c r="QCA327" s="35"/>
      <c r="QCB327" s="35"/>
      <c r="QCC327" s="15"/>
      <c r="QCE327" s="13"/>
      <c r="QCF327" s="35"/>
      <c r="QCG327" s="35"/>
      <c r="QCH327" s="15"/>
      <c r="QCJ327" s="13"/>
      <c r="QCK327" s="35"/>
      <c r="QCL327" s="35"/>
      <c r="QCM327" s="15"/>
      <c r="QCO327" s="13"/>
      <c r="QCP327" s="35"/>
      <c r="QCQ327" s="35"/>
      <c r="QCR327" s="15"/>
      <c r="QCT327" s="13"/>
      <c r="QCU327" s="35"/>
      <c r="QCV327" s="35"/>
      <c r="QCW327" s="15"/>
      <c r="QCY327" s="13"/>
      <c r="QCZ327" s="35"/>
      <c r="QDA327" s="35"/>
      <c r="QDB327" s="15"/>
      <c r="QDD327" s="13"/>
      <c r="QDE327" s="35"/>
      <c r="QDF327" s="35"/>
      <c r="QDG327" s="15"/>
      <c r="QDI327" s="13"/>
      <c r="QDJ327" s="35"/>
      <c r="QDK327" s="35"/>
      <c r="QDL327" s="15"/>
      <c r="QDN327" s="13"/>
      <c r="QDO327" s="35"/>
      <c r="QDP327" s="35"/>
      <c r="QDQ327" s="15"/>
      <c r="QDS327" s="13"/>
      <c r="QDT327" s="35"/>
      <c r="QDU327" s="35"/>
      <c r="QDV327" s="15"/>
      <c r="QDX327" s="13"/>
      <c r="QDY327" s="35"/>
      <c r="QDZ327" s="35"/>
      <c r="QEA327" s="15"/>
      <c r="QEC327" s="13"/>
      <c r="QED327" s="35"/>
      <c r="QEE327" s="35"/>
      <c r="QEF327" s="15"/>
      <c r="QEH327" s="13"/>
      <c r="QEI327" s="35"/>
      <c r="QEJ327" s="35"/>
      <c r="QEK327" s="15"/>
      <c r="QEM327" s="13"/>
      <c r="QEN327" s="35"/>
      <c r="QEO327" s="35"/>
      <c r="QEP327" s="15"/>
      <c r="QER327" s="13"/>
      <c r="QES327" s="35"/>
      <c r="QET327" s="35"/>
      <c r="QEU327" s="15"/>
      <c r="QEW327" s="13"/>
      <c r="QEX327" s="35"/>
      <c r="QEY327" s="35"/>
      <c r="QEZ327" s="15"/>
      <c r="QFB327" s="13"/>
      <c r="QFC327" s="35"/>
      <c r="QFD327" s="35"/>
      <c r="QFE327" s="15"/>
      <c r="QFG327" s="13"/>
      <c r="QFH327" s="35"/>
      <c r="QFI327" s="35"/>
      <c r="QFJ327" s="15"/>
      <c r="QFL327" s="13"/>
      <c r="QFM327" s="35"/>
      <c r="QFN327" s="35"/>
      <c r="QFO327" s="15"/>
      <c r="QFQ327" s="13"/>
      <c r="QFR327" s="35"/>
      <c r="QFS327" s="35"/>
      <c r="QFT327" s="15"/>
      <c r="QFV327" s="13"/>
      <c r="QFW327" s="35"/>
      <c r="QFX327" s="35"/>
      <c r="QFY327" s="15"/>
      <c r="QGA327" s="13"/>
      <c r="QGB327" s="35"/>
      <c r="QGC327" s="35"/>
      <c r="QGD327" s="15"/>
      <c r="QGF327" s="13"/>
      <c r="QGG327" s="35"/>
      <c r="QGH327" s="35"/>
      <c r="QGI327" s="15"/>
      <c r="QGK327" s="13"/>
      <c r="QGL327" s="35"/>
      <c r="QGM327" s="35"/>
      <c r="QGN327" s="15"/>
      <c r="QGP327" s="13"/>
      <c r="QGQ327" s="35"/>
      <c r="QGR327" s="35"/>
      <c r="QGS327" s="15"/>
      <c r="QGU327" s="13"/>
      <c r="QGV327" s="35"/>
      <c r="QGW327" s="35"/>
      <c r="QGX327" s="15"/>
      <c r="QGZ327" s="13"/>
      <c r="QHA327" s="35"/>
      <c r="QHB327" s="35"/>
      <c r="QHC327" s="15"/>
      <c r="QHE327" s="13"/>
      <c r="QHF327" s="35"/>
      <c r="QHG327" s="35"/>
      <c r="QHH327" s="15"/>
      <c r="QHJ327" s="13"/>
      <c r="QHK327" s="35"/>
      <c r="QHL327" s="35"/>
      <c r="QHM327" s="15"/>
      <c r="QHO327" s="13"/>
      <c r="QHP327" s="35"/>
      <c r="QHQ327" s="35"/>
      <c r="QHR327" s="15"/>
      <c r="QHT327" s="13"/>
      <c r="QHU327" s="35"/>
      <c r="QHV327" s="35"/>
      <c r="QHW327" s="15"/>
      <c r="QHY327" s="13"/>
      <c r="QHZ327" s="35"/>
      <c r="QIA327" s="35"/>
      <c r="QIB327" s="15"/>
      <c r="QID327" s="13"/>
      <c r="QIE327" s="35"/>
      <c r="QIF327" s="35"/>
      <c r="QIG327" s="15"/>
      <c r="QII327" s="13"/>
      <c r="QIJ327" s="35"/>
      <c r="QIK327" s="35"/>
      <c r="QIL327" s="15"/>
      <c r="QIN327" s="13"/>
      <c r="QIO327" s="35"/>
      <c r="QIP327" s="35"/>
      <c r="QIQ327" s="15"/>
      <c r="QIS327" s="13"/>
      <c r="QIT327" s="35"/>
      <c r="QIU327" s="35"/>
      <c r="QIV327" s="15"/>
      <c r="QIX327" s="13"/>
      <c r="QIY327" s="35"/>
      <c r="QIZ327" s="35"/>
      <c r="QJA327" s="15"/>
      <c r="QJC327" s="13"/>
      <c r="QJD327" s="35"/>
      <c r="QJE327" s="35"/>
      <c r="QJF327" s="15"/>
      <c r="QJH327" s="13"/>
      <c r="QJI327" s="35"/>
      <c r="QJJ327" s="35"/>
      <c r="QJK327" s="15"/>
      <c r="QJM327" s="13"/>
      <c r="QJN327" s="35"/>
      <c r="QJO327" s="35"/>
      <c r="QJP327" s="15"/>
      <c r="QJR327" s="13"/>
      <c r="QJS327" s="35"/>
      <c r="QJT327" s="35"/>
      <c r="QJU327" s="15"/>
      <c r="QJW327" s="13"/>
      <c r="QJX327" s="35"/>
      <c r="QJY327" s="35"/>
      <c r="QJZ327" s="15"/>
      <c r="QKB327" s="13"/>
      <c r="QKC327" s="35"/>
      <c r="QKD327" s="35"/>
      <c r="QKE327" s="15"/>
      <c r="QKG327" s="13"/>
      <c r="QKH327" s="35"/>
      <c r="QKI327" s="35"/>
      <c r="QKJ327" s="15"/>
      <c r="QKL327" s="13"/>
      <c r="QKM327" s="35"/>
      <c r="QKN327" s="35"/>
      <c r="QKO327" s="15"/>
      <c r="QKQ327" s="13"/>
      <c r="QKR327" s="35"/>
      <c r="QKS327" s="35"/>
      <c r="QKT327" s="15"/>
      <c r="QKV327" s="13"/>
      <c r="QKW327" s="35"/>
      <c r="QKX327" s="35"/>
      <c r="QKY327" s="15"/>
      <c r="QLA327" s="13"/>
      <c r="QLB327" s="35"/>
      <c r="QLC327" s="35"/>
      <c r="QLD327" s="15"/>
      <c r="QLF327" s="13"/>
      <c r="QLG327" s="35"/>
      <c r="QLH327" s="35"/>
      <c r="QLI327" s="15"/>
      <c r="QLK327" s="13"/>
      <c r="QLL327" s="35"/>
      <c r="QLM327" s="35"/>
      <c r="QLN327" s="15"/>
      <c r="QLP327" s="13"/>
      <c r="QLQ327" s="35"/>
      <c r="QLR327" s="35"/>
      <c r="QLS327" s="15"/>
      <c r="QLU327" s="13"/>
      <c r="QLV327" s="35"/>
      <c r="QLW327" s="35"/>
      <c r="QLX327" s="15"/>
      <c r="QLZ327" s="13"/>
      <c r="QMA327" s="35"/>
      <c r="QMB327" s="35"/>
      <c r="QMC327" s="15"/>
      <c r="QME327" s="13"/>
      <c r="QMF327" s="35"/>
      <c r="QMG327" s="35"/>
      <c r="QMH327" s="15"/>
      <c r="QMJ327" s="13"/>
      <c r="QMK327" s="35"/>
      <c r="QML327" s="35"/>
      <c r="QMM327" s="15"/>
      <c r="QMO327" s="13"/>
      <c r="QMP327" s="35"/>
      <c r="QMQ327" s="35"/>
      <c r="QMR327" s="15"/>
      <c r="QMT327" s="13"/>
      <c r="QMU327" s="35"/>
      <c r="QMV327" s="35"/>
      <c r="QMW327" s="15"/>
      <c r="QMY327" s="13"/>
      <c r="QMZ327" s="35"/>
      <c r="QNA327" s="35"/>
      <c r="QNB327" s="15"/>
      <c r="QND327" s="13"/>
      <c r="QNE327" s="35"/>
      <c r="QNF327" s="35"/>
      <c r="QNG327" s="15"/>
      <c r="QNI327" s="13"/>
      <c r="QNJ327" s="35"/>
      <c r="QNK327" s="35"/>
      <c r="QNL327" s="15"/>
      <c r="QNN327" s="13"/>
      <c r="QNO327" s="35"/>
      <c r="QNP327" s="35"/>
      <c r="QNQ327" s="15"/>
      <c r="QNS327" s="13"/>
      <c r="QNT327" s="35"/>
      <c r="QNU327" s="35"/>
      <c r="QNV327" s="15"/>
      <c r="QNX327" s="13"/>
      <c r="QNY327" s="35"/>
      <c r="QNZ327" s="35"/>
      <c r="QOA327" s="15"/>
      <c r="QOC327" s="13"/>
      <c r="QOD327" s="35"/>
      <c r="QOE327" s="35"/>
      <c r="QOF327" s="15"/>
      <c r="QOH327" s="13"/>
      <c r="QOI327" s="35"/>
      <c r="QOJ327" s="35"/>
      <c r="QOK327" s="15"/>
      <c r="QOM327" s="13"/>
      <c r="QON327" s="35"/>
      <c r="QOO327" s="35"/>
      <c r="QOP327" s="15"/>
      <c r="QOR327" s="13"/>
      <c r="QOS327" s="35"/>
      <c r="QOT327" s="35"/>
      <c r="QOU327" s="15"/>
      <c r="QOW327" s="13"/>
      <c r="QOX327" s="35"/>
      <c r="QOY327" s="35"/>
      <c r="QOZ327" s="15"/>
      <c r="QPB327" s="13"/>
      <c r="QPC327" s="35"/>
      <c r="QPD327" s="35"/>
      <c r="QPE327" s="15"/>
      <c r="QPG327" s="13"/>
      <c r="QPH327" s="35"/>
      <c r="QPI327" s="35"/>
      <c r="QPJ327" s="15"/>
      <c r="QPL327" s="13"/>
      <c r="QPM327" s="35"/>
      <c r="QPN327" s="35"/>
      <c r="QPO327" s="15"/>
      <c r="QPQ327" s="13"/>
      <c r="QPR327" s="35"/>
      <c r="QPS327" s="35"/>
      <c r="QPT327" s="15"/>
      <c r="QPV327" s="13"/>
      <c r="QPW327" s="35"/>
      <c r="QPX327" s="35"/>
      <c r="QPY327" s="15"/>
      <c r="QQA327" s="13"/>
      <c r="QQB327" s="35"/>
      <c r="QQC327" s="35"/>
      <c r="QQD327" s="15"/>
      <c r="QQF327" s="13"/>
      <c r="QQG327" s="35"/>
      <c r="QQH327" s="35"/>
      <c r="QQI327" s="15"/>
      <c r="QQK327" s="13"/>
      <c r="QQL327" s="35"/>
      <c r="QQM327" s="35"/>
      <c r="QQN327" s="15"/>
      <c r="QQP327" s="13"/>
      <c r="QQQ327" s="35"/>
      <c r="QQR327" s="35"/>
      <c r="QQS327" s="15"/>
      <c r="QQU327" s="13"/>
      <c r="QQV327" s="35"/>
      <c r="QQW327" s="35"/>
      <c r="QQX327" s="15"/>
      <c r="QQZ327" s="13"/>
      <c r="QRA327" s="35"/>
      <c r="QRB327" s="35"/>
      <c r="QRC327" s="15"/>
      <c r="QRE327" s="13"/>
      <c r="QRF327" s="35"/>
      <c r="QRG327" s="35"/>
      <c r="QRH327" s="15"/>
      <c r="QRJ327" s="13"/>
      <c r="QRK327" s="35"/>
      <c r="QRL327" s="35"/>
      <c r="QRM327" s="15"/>
      <c r="QRO327" s="13"/>
      <c r="QRP327" s="35"/>
      <c r="QRQ327" s="35"/>
      <c r="QRR327" s="15"/>
      <c r="QRT327" s="13"/>
      <c r="QRU327" s="35"/>
      <c r="QRV327" s="35"/>
      <c r="QRW327" s="15"/>
      <c r="QRY327" s="13"/>
      <c r="QRZ327" s="35"/>
      <c r="QSA327" s="35"/>
      <c r="QSB327" s="15"/>
      <c r="QSD327" s="13"/>
      <c r="QSE327" s="35"/>
      <c r="QSF327" s="35"/>
      <c r="QSG327" s="15"/>
      <c r="QSI327" s="13"/>
      <c r="QSJ327" s="35"/>
      <c r="QSK327" s="35"/>
      <c r="QSL327" s="15"/>
      <c r="QSN327" s="13"/>
      <c r="QSO327" s="35"/>
      <c r="QSP327" s="35"/>
      <c r="QSQ327" s="15"/>
      <c r="QSS327" s="13"/>
      <c r="QST327" s="35"/>
      <c r="QSU327" s="35"/>
      <c r="QSV327" s="15"/>
      <c r="QSX327" s="13"/>
      <c r="QSY327" s="35"/>
      <c r="QSZ327" s="35"/>
      <c r="QTA327" s="15"/>
      <c r="QTC327" s="13"/>
      <c r="QTD327" s="35"/>
      <c r="QTE327" s="35"/>
      <c r="QTF327" s="15"/>
      <c r="QTH327" s="13"/>
      <c r="QTI327" s="35"/>
      <c r="QTJ327" s="35"/>
      <c r="QTK327" s="15"/>
      <c r="QTM327" s="13"/>
      <c r="QTN327" s="35"/>
      <c r="QTO327" s="35"/>
      <c r="QTP327" s="15"/>
      <c r="QTR327" s="13"/>
      <c r="QTS327" s="35"/>
      <c r="QTT327" s="35"/>
      <c r="QTU327" s="15"/>
      <c r="QTW327" s="13"/>
      <c r="QTX327" s="35"/>
      <c r="QTY327" s="35"/>
      <c r="QTZ327" s="15"/>
      <c r="QUB327" s="13"/>
      <c r="QUC327" s="35"/>
      <c r="QUD327" s="35"/>
      <c r="QUE327" s="15"/>
      <c r="QUG327" s="13"/>
      <c r="QUH327" s="35"/>
      <c r="QUI327" s="35"/>
      <c r="QUJ327" s="15"/>
      <c r="QUL327" s="13"/>
      <c r="QUM327" s="35"/>
      <c r="QUN327" s="35"/>
      <c r="QUO327" s="15"/>
      <c r="QUQ327" s="13"/>
      <c r="QUR327" s="35"/>
      <c r="QUS327" s="35"/>
      <c r="QUT327" s="15"/>
      <c r="QUV327" s="13"/>
      <c r="QUW327" s="35"/>
      <c r="QUX327" s="35"/>
      <c r="QUY327" s="15"/>
      <c r="QVA327" s="13"/>
      <c r="QVB327" s="35"/>
      <c r="QVC327" s="35"/>
      <c r="QVD327" s="15"/>
      <c r="QVF327" s="13"/>
      <c r="QVG327" s="35"/>
      <c r="QVH327" s="35"/>
      <c r="QVI327" s="15"/>
      <c r="QVK327" s="13"/>
      <c r="QVL327" s="35"/>
      <c r="QVM327" s="35"/>
      <c r="QVN327" s="15"/>
      <c r="QVP327" s="13"/>
      <c r="QVQ327" s="35"/>
      <c r="QVR327" s="35"/>
      <c r="QVS327" s="15"/>
      <c r="QVU327" s="13"/>
      <c r="QVV327" s="35"/>
      <c r="QVW327" s="35"/>
      <c r="QVX327" s="15"/>
      <c r="QVZ327" s="13"/>
      <c r="QWA327" s="35"/>
      <c r="QWB327" s="35"/>
      <c r="QWC327" s="15"/>
      <c r="QWE327" s="13"/>
      <c r="QWF327" s="35"/>
      <c r="QWG327" s="35"/>
      <c r="QWH327" s="15"/>
      <c r="QWJ327" s="13"/>
      <c r="QWK327" s="35"/>
      <c r="QWL327" s="35"/>
      <c r="QWM327" s="15"/>
      <c r="QWO327" s="13"/>
      <c r="QWP327" s="35"/>
      <c r="QWQ327" s="35"/>
      <c r="QWR327" s="15"/>
      <c r="QWT327" s="13"/>
      <c r="QWU327" s="35"/>
      <c r="QWV327" s="35"/>
      <c r="QWW327" s="15"/>
      <c r="QWY327" s="13"/>
      <c r="QWZ327" s="35"/>
      <c r="QXA327" s="35"/>
      <c r="QXB327" s="15"/>
      <c r="QXD327" s="13"/>
      <c r="QXE327" s="35"/>
      <c r="QXF327" s="35"/>
      <c r="QXG327" s="15"/>
      <c r="QXI327" s="13"/>
      <c r="QXJ327" s="35"/>
      <c r="QXK327" s="35"/>
      <c r="QXL327" s="15"/>
      <c r="QXN327" s="13"/>
      <c r="QXO327" s="35"/>
      <c r="QXP327" s="35"/>
      <c r="QXQ327" s="15"/>
      <c r="QXS327" s="13"/>
      <c r="QXT327" s="35"/>
      <c r="QXU327" s="35"/>
      <c r="QXV327" s="15"/>
      <c r="QXX327" s="13"/>
      <c r="QXY327" s="35"/>
      <c r="QXZ327" s="35"/>
      <c r="QYA327" s="15"/>
      <c r="QYC327" s="13"/>
      <c r="QYD327" s="35"/>
      <c r="QYE327" s="35"/>
      <c r="QYF327" s="15"/>
      <c r="QYH327" s="13"/>
      <c r="QYI327" s="35"/>
      <c r="QYJ327" s="35"/>
      <c r="QYK327" s="15"/>
      <c r="QYM327" s="13"/>
      <c r="QYN327" s="35"/>
      <c r="QYO327" s="35"/>
      <c r="QYP327" s="15"/>
      <c r="QYR327" s="13"/>
      <c r="QYS327" s="35"/>
      <c r="QYT327" s="35"/>
      <c r="QYU327" s="15"/>
      <c r="QYW327" s="13"/>
      <c r="QYX327" s="35"/>
      <c r="QYY327" s="35"/>
      <c r="QYZ327" s="15"/>
      <c r="QZB327" s="13"/>
      <c r="QZC327" s="35"/>
      <c r="QZD327" s="35"/>
      <c r="QZE327" s="15"/>
      <c r="QZG327" s="13"/>
      <c r="QZH327" s="35"/>
      <c r="QZI327" s="35"/>
      <c r="QZJ327" s="15"/>
      <c r="QZL327" s="13"/>
      <c r="QZM327" s="35"/>
      <c r="QZN327" s="35"/>
      <c r="QZO327" s="15"/>
      <c r="QZQ327" s="13"/>
      <c r="QZR327" s="35"/>
      <c r="QZS327" s="35"/>
      <c r="QZT327" s="15"/>
      <c r="QZV327" s="13"/>
      <c r="QZW327" s="35"/>
      <c r="QZX327" s="35"/>
      <c r="QZY327" s="15"/>
      <c r="RAA327" s="13"/>
      <c r="RAB327" s="35"/>
      <c r="RAC327" s="35"/>
      <c r="RAD327" s="15"/>
      <c r="RAF327" s="13"/>
      <c r="RAG327" s="35"/>
      <c r="RAH327" s="35"/>
      <c r="RAI327" s="15"/>
      <c r="RAK327" s="13"/>
      <c r="RAL327" s="35"/>
      <c r="RAM327" s="35"/>
      <c r="RAN327" s="15"/>
      <c r="RAP327" s="13"/>
      <c r="RAQ327" s="35"/>
      <c r="RAR327" s="35"/>
      <c r="RAS327" s="15"/>
      <c r="RAU327" s="13"/>
      <c r="RAV327" s="35"/>
      <c r="RAW327" s="35"/>
      <c r="RAX327" s="15"/>
      <c r="RAZ327" s="13"/>
      <c r="RBA327" s="35"/>
      <c r="RBB327" s="35"/>
      <c r="RBC327" s="15"/>
      <c r="RBE327" s="13"/>
      <c r="RBF327" s="35"/>
      <c r="RBG327" s="35"/>
      <c r="RBH327" s="15"/>
      <c r="RBJ327" s="13"/>
      <c r="RBK327" s="35"/>
      <c r="RBL327" s="35"/>
      <c r="RBM327" s="15"/>
      <c r="RBO327" s="13"/>
      <c r="RBP327" s="35"/>
      <c r="RBQ327" s="35"/>
      <c r="RBR327" s="15"/>
      <c r="RBT327" s="13"/>
      <c r="RBU327" s="35"/>
      <c r="RBV327" s="35"/>
      <c r="RBW327" s="15"/>
      <c r="RBY327" s="13"/>
      <c r="RBZ327" s="35"/>
      <c r="RCA327" s="35"/>
      <c r="RCB327" s="15"/>
      <c r="RCD327" s="13"/>
      <c r="RCE327" s="35"/>
      <c r="RCF327" s="35"/>
      <c r="RCG327" s="15"/>
      <c r="RCI327" s="13"/>
      <c r="RCJ327" s="35"/>
      <c r="RCK327" s="35"/>
      <c r="RCL327" s="15"/>
      <c r="RCN327" s="13"/>
      <c r="RCO327" s="35"/>
      <c r="RCP327" s="35"/>
      <c r="RCQ327" s="15"/>
      <c r="RCS327" s="13"/>
      <c r="RCT327" s="35"/>
      <c r="RCU327" s="35"/>
      <c r="RCV327" s="15"/>
      <c r="RCX327" s="13"/>
      <c r="RCY327" s="35"/>
      <c r="RCZ327" s="35"/>
      <c r="RDA327" s="15"/>
      <c r="RDC327" s="13"/>
      <c r="RDD327" s="35"/>
      <c r="RDE327" s="35"/>
      <c r="RDF327" s="15"/>
      <c r="RDH327" s="13"/>
      <c r="RDI327" s="35"/>
      <c r="RDJ327" s="35"/>
      <c r="RDK327" s="15"/>
      <c r="RDM327" s="13"/>
      <c r="RDN327" s="35"/>
      <c r="RDO327" s="35"/>
      <c r="RDP327" s="15"/>
      <c r="RDR327" s="13"/>
      <c r="RDS327" s="35"/>
      <c r="RDT327" s="35"/>
      <c r="RDU327" s="15"/>
      <c r="RDW327" s="13"/>
      <c r="RDX327" s="35"/>
      <c r="RDY327" s="35"/>
      <c r="RDZ327" s="15"/>
      <c r="REB327" s="13"/>
      <c r="REC327" s="35"/>
      <c r="RED327" s="35"/>
      <c r="REE327" s="15"/>
      <c r="REG327" s="13"/>
      <c r="REH327" s="35"/>
      <c r="REI327" s="35"/>
      <c r="REJ327" s="15"/>
      <c r="REL327" s="13"/>
      <c r="REM327" s="35"/>
      <c r="REN327" s="35"/>
      <c r="REO327" s="15"/>
      <c r="REQ327" s="13"/>
      <c r="RER327" s="35"/>
      <c r="RES327" s="35"/>
      <c r="RET327" s="15"/>
      <c r="REV327" s="13"/>
      <c r="REW327" s="35"/>
      <c r="REX327" s="35"/>
      <c r="REY327" s="15"/>
      <c r="RFA327" s="13"/>
      <c r="RFB327" s="35"/>
      <c r="RFC327" s="35"/>
      <c r="RFD327" s="15"/>
      <c r="RFF327" s="13"/>
      <c r="RFG327" s="35"/>
      <c r="RFH327" s="35"/>
      <c r="RFI327" s="15"/>
      <c r="RFK327" s="13"/>
      <c r="RFL327" s="35"/>
      <c r="RFM327" s="35"/>
      <c r="RFN327" s="15"/>
      <c r="RFP327" s="13"/>
      <c r="RFQ327" s="35"/>
      <c r="RFR327" s="35"/>
      <c r="RFS327" s="15"/>
      <c r="RFU327" s="13"/>
      <c r="RFV327" s="35"/>
      <c r="RFW327" s="35"/>
      <c r="RFX327" s="15"/>
      <c r="RFZ327" s="13"/>
      <c r="RGA327" s="35"/>
      <c r="RGB327" s="35"/>
      <c r="RGC327" s="15"/>
      <c r="RGE327" s="13"/>
      <c r="RGF327" s="35"/>
      <c r="RGG327" s="35"/>
      <c r="RGH327" s="15"/>
      <c r="RGJ327" s="13"/>
      <c r="RGK327" s="35"/>
      <c r="RGL327" s="35"/>
      <c r="RGM327" s="15"/>
      <c r="RGO327" s="13"/>
      <c r="RGP327" s="35"/>
      <c r="RGQ327" s="35"/>
      <c r="RGR327" s="15"/>
      <c r="RGT327" s="13"/>
      <c r="RGU327" s="35"/>
      <c r="RGV327" s="35"/>
      <c r="RGW327" s="15"/>
      <c r="RGY327" s="13"/>
      <c r="RGZ327" s="35"/>
      <c r="RHA327" s="35"/>
      <c r="RHB327" s="15"/>
      <c r="RHD327" s="13"/>
      <c r="RHE327" s="35"/>
      <c r="RHF327" s="35"/>
      <c r="RHG327" s="15"/>
      <c r="RHI327" s="13"/>
      <c r="RHJ327" s="35"/>
      <c r="RHK327" s="35"/>
      <c r="RHL327" s="15"/>
      <c r="RHN327" s="13"/>
      <c r="RHO327" s="35"/>
      <c r="RHP327" s="35"/>
      <c r="RHQ327" s="15"/>
      <c r="RHS327" s="13"/>
      <c r="RHT327" s="35"/>
      <c r="RHU327" s="35"/>
      <c r="RHV327" s="15"/>
      <c r="RHX327" s="13"/>
      <c r="RHY327" s="35"/>
      <c r="RHZ327" s="35"/>
      <c r="RIA327" s="15"/>
      <c r="RIC327" s="13"/>
      <c r="RID327" s="35"/>
      <c r="RIE327" s="35"/>
      <c r="RIF327" s="15"/>
      <c r="RIH327" s="13"/>
      <c r="RII327" s="35"/>
      <c r="RIJ327" s="35"/>
      <c r="RIK327" s="15"/>
      <c r="RIM327" s="13"/>
      <c r="RIN327" s="35"/>
      <c r="RIO327" s="35"/>
      <c r="RIP327" s="15"/>
      <c r="RIR327" s="13"/>
      <c r="RIS327" s="35"/>
      <c r="RIT327" s="35"/>
      <c r="RIU327" s="15"/>
      <c r="RIW327" s="13"/>
      <c r="RIX327" s="35"/>
      <c r="RIY327" s="35"/>
      <c r="RIZ327" s="15"/>
      <c r="RJB327" s="13"/>
      <c r="RJC327" s="35"/>
      <c r="RJD327" s="35"/>
      <c r="RJE327" s="15"/>
      <c r="RJG327" s="13"/>
      <c r="RJH327" s="35"/>
      <c r="RJI327" s="35"/>
      <c r="RJJ327" s="15"/>
      <c r="RJL327" s="13"/>
      <c r="RJM327" s="35"/>
      <c r="RJN327" s="35"/>
      <c r="RJO327" s="15"/>
      <c r="RJQ327" s="13"/>
      <c r="RJR327" s="35"/>
      <c r="RJS327" s="35"/>
      <c r="RJT327" s="15"/>
      <c r="RJV327" s="13"/>
      <c r="RJW327" s="35"/>
      <c r="RJX327" s="35"/>
      <c r="RJY327" s="15"/>
      <c r="RKA327" s="13"/>
      <c r="RKB327" s="35"/>
      <c r="RKC327" s="35"/>
      <c r="RKD327" s="15"/>
      <c r="RKF327" s="13"/>
      <c r="RKG327" s="35"/>
      <c r="RKH327" s="35"/>
      <c r="RKI327" s="15"/>
      <c r="RKK327" s="13"/>
      <c r="RKL327" s="35"/>
      <c r="RKM327" s="35"/>
      <c r="RKN327" s="15"/>
      <c r="RKP327" s="13"/>
      <c r="RKQ327" s="35"/>
      <c r="RKR327" s="35"/>
      <c r="RKS327" s="15"/>
      <c r="RKU327" s="13"/>
      <c r="RKV327" s="35"/>
      <c r="RKW327" s="35"/>
      <c r="RKX327" s="15"/>
      <c r="RKZ327" s="13"/>
      <c r="RLA327" s="35"/>
      <c r="RLB327" s="35"/>
      <c r="RLC327" s="15"/>
      <c r="RLE327" s="13"/>
      <c r="RLF327" s="35"/>
      <c r="RLG327" s="35"/>
      <c r="RLH327" s="15"/>
      <c r="RLJ327" s="13"/>
      <c r="RLK327" s="35"/>
      <c r="RLL327" s="35"/>
      <c r="RLM327" s="15"/>
      <c r="RLO327" s="13"/>
      <c r="RLP327" s="35"/>
      <c r="RLQ327" s="35"/>
      <c r="RLR327" s="15"/>
      <c r="RLT327" s="13"/>
      <c r="RLU327" s="35"/>
      <c r="RLV327" s="35"/>
      <c r="RLW327" s="15"/>
      <c r="RLY327" s="13"/>
      <c r="RLZ327" s="35"/>
      <c r="RMA327" s="35"/>
      <c r="RMB327" s="15"/>
      <c r="RMD327" s="13"/>
      <c r="RME327" s="35"/>
      <c r="RMF327" s="35"/>
      <c r="RMG327" s="15"/>
      <c r="RMI327" s="13"/>
      <c r="RMJ327" s="35"/>
      <c r="RMK327" s="35"/>
      <c r="RML327" s="15"/>
      <c r="RMN327" s="13"/>
      <c r="RMO327" s="35"/>
      <c r="RMP327" s="35"/>
      <c r="RMQ327" s="15"/>
      <c r="RMS327" s="13"/>
      <c r="RMT327" s="35"/>
      <c r="RMU327" s="35"/>
      <c r="RMV327" s="15"/>
      <c r="RMX327" s="13"/>
      <c r="RMY327" s="35"/>
      <c r="RMZ327" s="35"/>
      <c r="RNA327" s="15"/>
      <c r="RNC327" s="13"/>
      <c r="RND327" s="35"/>
      <c r="RNE327" s="35"/>
      <c r="RNF327" s="15"/>
      <c r="RNH327" s="13"/>
      <c r="RNI327" s="35"/>
      <c r="RNJ327" s="35"/>
      <c r="RNK327" s="15"/>
      <c r="RNM327" s="13"/>
      <c r="RNN327" s="35"/>
      <c r="RNO327" s="35"/>
      <c r="RNP327" s="15"/>
      <c r="RNR327" s="13"/>
      <c r="RNS327" s="35"/>
      <c r="RNT327" s="35"/>
      <c r="RNU327" s="15"/>
      <c r="RNW327" s="13"/>
      <c r="RNX327" s="35"/>
      <c r="RNY327" s="35"/>
      <c r="RNZ327" s="15"/>
      <c r="ROB327" s="13"/>
      <c r="ROC327" s="35"/>
      <c r="ROD327" s="35"/>
      <c r="ROE327" s="15"/>
      <c r="ROG327" s="13"/>
      <c r="ROH327" s="35"/>
      <c r="ROI327" s="35"/>
      <c r="ROJ327" s="15"/>
      <c r="ROL327" s="13"/>
      <c r="ROM327" s="35"/>
      <c r="RON327" s="35"/>
      <c r="ROO327" s="15"/>
      <c r="ROQ327" s="13"/>
      <c r="ROR327" s="35"/>
      <c r="ROS327" s="35"/>
      <c r="ROT327" s="15"/>
      <c r="ROV327" s="13"/>
      <c r="ROW327" s="35"/>
      <c r="ROX327" s="35"/>
      <c r="ROY327" s="15"/>
      <c r="RPA327" s="13"/>
      <c r="RPB327" s="35"/>
      <c r="RPC327" s="35"/>
      <c r="RPD327" s="15"/>
      <c r="RPF327" s="13"/>
      <c r="RPG327" s="35"/>
      <c r="RPH327" s="35"/>
      <c r="RPI327" s="15"/>
      <c r="RPK327" s="13"/>
      <c r="RPL327" s="35"/>
      <c r="RPM327" s="35"/>
      <c r="RPN327" s="15"/>
      <c r="RPP327" s="13"/>
      <c r="RPQ327" s="35"/>
      <c r="RPR327" s="35"/>
      <c r="RPS327" s="15"/>
      <c r="RPU327" s="13"/>
      <c r="RPV327" s="35"/>
      <c r="RPW327" s="35"/>
      <c r="RPX327" s="15"/>
      <c r="RPZ327" s="13"/>
      <c r="RQA327" s="35"/>
      <c r="RQB327" s="35"/>
      <c r="RQC327" s="15"/>
      <c r="RQE327" s="13"/>
      <c r="RQF327" s="35"/>
      <c r="RQG327" s="35"/>
      <c r="RQH327" s="15"/>
      <c r="RQJ327" s="13"/>
      <c r="RQK327" s="35"/>
      <c r="RQL327" s="35"/>
      <c r="RQM327" s="15"/>
      <c r="RQO327" s="13"/>
      <c r="RQP327" s="35"/>
      <c r="RQQ327" s="35"/>
      <c r="RQR327" s="15"/>
      <c r="RQT327" s="13"/>
      <c r="RQU327" s="35"/>
      <c r="RQV327" s="35"/>
      <c r="RQW327" s="15"/>
      <c r="RQY327" s="13"/>
      <c r="RQZ327" s="35"/>
      <c r="RRA327" s="35"/>
      <c r="RRB327" s="15"/>
      <c r="RRD327" s="13"/>
      <c r="RRE327" s="35"/>
      <c r="RRF327" s="35"/>
      <c r="RRG327" s="15"/>
      <c r="RRI327" s="13"/>
      <c r="RRJ327" s="35"/>
      <c r="RRK327" s="35"/>
      <c r="RRL327" s="15"/>
      <c r="RRN327" s="13"/>
      <c r="RRO327" s="35"/>
      <c r="RRP327" s="35"/>
      <c r="RRQ327" s="15"/>
      <c r="RRS327" s="13"/>
      <c r="RRT327" s="35"/>
      <c r="RRU327" s="35"/>
      <c r="RRV327" s="15"/>
      <c r="RRX327" s="13"/>
      <c r="RRY327" s="35"/>
      <c r="RRZ327" s="35"/>
      <c r="RSA327" s="15"/>
      <c r="RSC327" s="13"/>
      <c r="RSD327" s="35"/>
      <c r="RSE327" s="35"/>
      <c r="RSF327" s="15"/>
      <c r="RSH327" s="13"/>
      <c r="RSI327" s="35"/>
      <c r="RSJ327" s="35"/>
      <c r="RSK327" s="15"/>
      <c r="RSM327" s="13"/>
      <c r="RSN327" s="35"/>
      <c r="RSO327" s="35"/>
      <c r="RSP327" s="15"/>
      <c r="RSR327" s="13"/>
      <c r="RSS327" s="35"/>
      <c r="RST327" s="35"/>
      <c r="RSU327" s="15"/>
      <c r="RSW327" s="13"/>
      <c r="RSX327" s="35"/>
      <c r="RSY327" s="35"/>
      <c r="RSZ327" s="15"/>
      <c r="RTB327" s="13"/>
      <c r="RTC327" s="35"/>
      <c r="RTD327" s="35"/>
      <c r="RTE327" s="15"/>
      <c r="RTG327" s="13"/>
      <c r="RTH327" s="35"/>
      <c r="RTI327" s="35"/>
      <c r="RTJ327" s="15"/>
      <c r="RTL327" s="13"/>
      <c r="RTM327" s="35"/>
      <c r="RTN327" s="35"/>
      <c r="RTO327" s="15"/>
      <c r="RTQ327" s="13"/>
      <c r="RTR327" s="35"/>
      <c r="RTS327" s="35"/>
      <c r="RTT327" s="15"/>
      <c r="RTV327" s="13"/>
      <c r="RTW327" s="35"/>
      <c r="RTX327" s="35"/>
      <c r="RTY327" s="15"/>
      <c r="RUA327" s="13"/>
      <c r="RUB327" s="35"/>
      <c r="RUC327" s="35"/>
      <c r="RUD327" s="15"/>
      <c r="RUF327" s="13"/>
      <c r="RUG327" s="35"/>
      <c r="RUH327" s="35"/>
      <c r="RUI327" s="15"/>
      <c r="RUK327" s="13"/>
      <c r="RUL327" s="35"/>
      <c r="RUM327" s="35"/>
      <c r="RUN327" s="15"/>
      <c r="RUP327" s="13"/>
      <c r="RUQ327" s="35"/>
      <c r="RUR327" s="35"/>
      <c r="RUS327" s="15"/>
      <c r="RUU327" s="13"/>
      <c r="RUV327" s="35"/>
      <c r="RUW327" s="35"/>
      <c r="RUX327" s="15"/>
      <c r="RUZ327" s="13"/>
      <c r="RVA327" s="35"/>
      <c r="RVB327" s="35"/>
      <c r="RVC327" s="15"/>
      <c r="RVE327" s="13"/>
      <c r="RVF327" s="35"/>
      <c r="RVG327" s="35"/>
      <c r="RVH327" s="15"/>
      <c r="RVJ327" s="13"/>
      <c r="RVK327" s="35"/>
      <c r="RVL327" s="35"/>
      <c r="RVM327" s="15"/>
      <c r="RVO327" s="13"/>
      <c r="RVP327" s="35"/>
      <c r="RVQ327" s="35"/>
      <c r="RVR327" s="15"/>
      <c r="RVT327" s="13"/>
      <c r="RVU327" s="35"/>
      <c r="RVV327" s="35"/>
      <c r="RVW327" s="15"/>
      <c r="RVY327" s="13"/>
      <c r="RVZ327" s="35"/>
      <c r="RWA327" s="35"/>
      <c r="RWB327" s="15"/>
      <c r="RWD327" s="13"/>
      <c r="RWE327" s="35"/>
      <c r="RWF327" s="35"/>
      <c r="RWG327" s="15"/>
      <c r="RWI327" s="13"/>
      <c r="RWJ327" s="35"/>
      <c r="RWK327" s="35"/>
      <c r="RWL327" s="15"/>
      <c r="RWN327" s="13"/>
      <c r="RWO327" s="35"/>
      <c r="RWP327" s="35"/>
      <c r="RWQ327" s="15"/>
      <c r="RWS327" s="13"/>
      <c r="RWT327" s="35"/>
      <c r="RWU327" s="35"/>
      <c r="RWV327" s="15"/>
      <c r="RWX327" s="13"/>
      <c r="RWY327" s="35"/>
      <c r="RWZ327" s="35"/>
      <c r="RXA327" s="15"/>
      <c r="RXC327" s="13"/>
      <c r="RXD327" s="35"/>
      <c r="RXE327" s="35"/>
      <c r="RXF327" s="15"/>
      <c r="RXH327" s="13"/>
      <c r="RXI327" s="35"/>
      <c r="RXJ327" s="35"/>
      <c r="RXK327" s="15"/>
      <c r="RXM327" s="13"/>
      <c r="RXN327" s="35"/>
      <c r="RXO327" s="35"/>
      <c r="RXP327" s="15"/>
      <c r="RXR327" s="13"/>
      <c r="RXS327" s="35"/>
      <c r="RXT327" s="35"/>
      <c r="RXU327" s="15"/>
      <c r="RXW327" s="13"/>
      <c r="RXX327" s="35"/>
      <c r="RXY327" s="35"/>
      <c r="RXZ327" s="15"/>
      <c r="RYB327" s="13"/>
      <c r="RYC327" s="35"/>
      <c r="RYD327" s="35"/>
      <c r="RYE327" s="15"/>
      <c r="RYG327" s="13"/>
      <c r="RYH327" s="35"/>
      <c r="RYI327" s="35"/>
      <c r="RYJ327" s="15"/>
      <c r="RYL327" s="13"/>
      <c r="RYM327" s="35"/>
      <c r="RYN327" s="35"/>
      <c r="RYO327" s="15"/>
      <c r="RYQ327" s="13"/>
      <c r="RYR327" s="35"/>
      <c r="RYS327" s="35"/>
      <c r="RYT327" s="15"/>
      <c r="RYV327" s="13"/>
      <c r="RYW327" s="35"/>
      <c r="RYX327" s="35"/>
      <c r="RYY327" s="15"/>
      <c r="RZA327" s="13"/>
      <c r="RZB327" s="35"/>
      <c r="RZC327" s="35"/>
      <c r="RZD327" s="15"/>
      <c r="RZF327" s="13"/>
      <c r="RZG327" s="35"/>
      <c r="RZH327" s="35"/>
      <c r="RZI327" s="15"/>
      <c r="RZK327" s="13"/>
      <c r="RZL327" s="35"/>
      <c r="RZM327" s="35"/>
      <c r="RZN327" s="15"/>
      <c r="RZP327" s="13"/>
      <c r="RZQ327" s="35"/>
      <c r="RZR327" s="35"/>
      <c r="RZS327" s="15"/>
      <c r="RZU327" s="13"/>
      <c r="RZV327" s="35"/>
      <c r="RZW327" s="35"/>
      <c r="RZX327" s="15"/>
      <c r="RZZ327" s="13"/>
      <c r="SAA327" s="35"/>
      <c r="SAB327" s="35"/>
      <c r="SAC327" s="15"/>
      <c r="SAE327" s="13"/>
      <c r="SAF327" s="35"/>
      <c r="SAG327" s="35"/>
      <c r="SAH327" s="15"/>
      <c r="SAJ327" s="13"/>
      <c r="SAK327" s="35"/>
      <c r="SAL327" s="35"/>
      <c r="SAM327" s="15"/>
      <c r="SAO327" s="13"/>
      <c r="SAP327" s="35"/>
      <c r="SAQ327" s="35"/>
      <c r="SAR327" s="15"/>
      <c r="SAT327" s="13"/>
      <c r="SAU327" s="35"/>
      <c r="SAV327" s="35"/>
      <c r="SAW327" s="15"/>
      <c r="SAY327" s="13"/>
      <c r="SAZ327" s="35"/>
      <c r="SBA327" s="35"/>
      <c r="SBB327" s="15"/>
      <c r="SBD327" s="13"/>
      <c r="SBE327" s="35"/>
      <c r="SBF327" s="35"/>
      <c r="SBG327" s="15"/>
      <c r="SBI327" s="13"/>
      <c r="SBJ327" s="35"/>
      <c r="SBK327" s="35"/>
      <c r="SBL327" s="15"/>
      <c r="SBN327" s="13"/>
      <c r="SBO327" s="35"/>
      <c r="SBP327" s="35"/>
      <c r="SBQ327" s="15"/>
      <c r="SBS327" s="13"/>
      <c r="SBT327" s="35"/>
      <c r="SBU327" s="35"/>
      <c r="SBV327" s="15"/>
      <c r="SBX327" s="13"/>
      <c r="SBY327" s="35"/>
      <c r="SBZ327" s="35"/>
      <c r="SCA327" s="15"/>
      <c r="SCC327" s="13"/>
      <c r="SCD327" s="35"/>
      <c r="SCE327" s="35"/>
      <c r="SCF327" s="15"/>
      <c r="SCH327" s="13"/>
      <c r="SCI327" s="35"/>
      <c r="SCJ327" s="35"/>
      <c r="SCK327" s="15"/>
      <c r="SCM327" s="13"/>
      <c r="SCN327" s="35"/>
      <c r="SCO327" s="35"/>
      <c r="SCP327" s="15"/>
      <c r="SCR327" s="13"/>
      <c r="SCS327" s="35"/>
      <c r="SCT327" s="35"/>
      <c r="SCU327" s="15"/>
      <c r="SCW327" s="13"/>
      <c r="SCX327" s="35"/>
      <c r="SCY327" s="35"/>
      <c r="SCZ327" s="15"/>
      <c r="SDB327" s="13"/>
      <c r="SDC327" s="35"/>
      <c r="SDD327" s="35"/>
      <c r="SDE327" s="15"/>
      <c r="SDG327" s="13"/>
      <c r="SDH327" s="35"/>
      <c r="SDI327" s="35"/>
      <c r="SDJ327" s="15"/>
      <c r="SDL327" s="13"/>
      <c r="SDM327" s="35"/>
      <c r="SDN327" s="35"/>
      <c r="SDO327" s="15"/>
      <c r="SDQ327" s="13"/>
      <c r="SDR327" s="35"/>
      <c r="SDS327" s="35"/>
      <c r="SDT327" s="15"/>
      <c r="SDV327" s="13"/>
      <c r="SDW327" s="35"/>
      <c r="SDX327" s="35"/>
      <c r="SDY327" s="15"/>
      <c r="SEA327" s="13"/>
      <c r="SEB327" s="35"/>
      <c r="SEC327" s="35"/>
      <c r="SED327" s="15"/>
      <c r="SEF327" s="13"/>
      <c r="SEG327" s="35"/>
      <c r="SEH327" s="35"/>
      <c r="SEI327" s="15"/>
      <c r="SEK327" s="13"/>
      <c r="SEL327" s="35"/>
      <c r="SEM327" s="35"/>
      <c r="SEN327" s="15"/>
      <c r="SEP327" s="13"/>
      <c r="SEQ327" s="35"/>
      <c r="SER327" s="35"/>
      <c r="SES327" s="15"/>
      <c r="SEU327" s="13"/>
      <c r="SEV327" s="35"/>
      <c r="SEW327" s="35"/>
      <c r="SEX327" s="15"/>
      <c r="SEZ327" s="13"/>
      <c r="SFA327" s="35"/>
      <c r="SFB327" s="35"/>
      <c r="SFC327" s="15"/>
      <c r="SFE327" s="13"/>
      <c r="SFF327" s="35"/>
      <c r="SFG327" s="35"/>
      <c r="SFH327" s="15"/>
      <c r="SFJ327" s="13"/>
      <c r="SFK327" s="35"/>
      <c r="SFL327" s="35"/>
      <c r="SFM327" s="15"/>
      <c r="SFO327" s="13"/>
      <c r="SFP327" s="35"/>
      <c r="SFQ327" s="35"/>
      <c r="SFR327" s="15"/>
      <c r="SFT327" s="13"/>
      <c r="SFU327" s="35"/>
      <c r="SFV327" s="35"/>
      <c r="SFW327" s="15"/>
      <c r="SFY327" s="13"/>
      <c r="SFZ327" s="35"/>
      <c r="SGA327" s="35"/>
      <c r="SGB327" s="15"/>
      <c r="SGD327" s="13"/>
      <c r="SGE327" s="35"/>
      <c r="SGF327" s="35"/>
      <c r="SGG327" s="15"/>
      <c r="SGI327" s="13"/>
      <c r="SGJ327" s="35"/>
      <c r="SGK327" s="35"/>
      <c r="SGL327" s="15"/>
      <c r="SGN327" s="13"/>
      <c r="SGO327" s="35"/>
      <c r="SGP327" s="35"/>
      <c r="SGQ327" s="15"/>
      <c r="SGS327" s="13"/>
      <c r="SGT327" s="35"/>
      <c r="SGU327" s="35"/>
      <c r="SGV327" s="15"/>
      <c r="SGX327" s="13"/>
      <c r="SGY327" s="35"/>
      <c r="SGZ327" s="35"/>
      <c r="SHA327" s="15"/>
      <c r="SHC327" s="13"/>
      <c r="SHD327" s="35"/>
      <c r="SHE327" s="35"/>
      <c r="SHF327" s="15"/>
      <c r="SHH327" s="13"/>
      <c r="SHI327" s="35"/>
      <c r="SHJ327" s="35"/>
      <c r="SHK327" s="15"/>
      <c r="SHM327" s="13"/>
      <c r="SHN327" s="35"/>
      <c r="SHO327" s="35"/>
      <c r="SHP327" s="15"/>
      <c r="SHR327" s="13"/>
      <c r="SHS327" s="35"/>
      <c r="SHT327" s="35"/>
      <c r="SHU327" s="15"/>
      <c r="SHW327" s="13"/>
      <c r="SHX327" s="35"/>
      <c r="SHY327" s="35"/>
      <c r="SHZ327" s="15"/>
      <c r="SIB327" s="13"/>
      <c r="SIC327" s="35"/>
      <c r="SID327" s="35"/>
      <c r="SIE327" s="15"/>
      <c r="SIG327" s="13"/>
      <c r="SIH327" s="35"/>
      <c r="SII327" s="35"/>
      <c r="SIJ327" s="15"/>
      <c r="SIL327" s="13"/>
      <c r="SIM327" s="35"/>
      <c r="SIN327" s="35"/>
      <c r="SIO327" s="15"/>
      <c r="SIQ327" s="13"/>
      <c r="SIR327" s="35"/>
      <c r="SIS327" s="35"/>
      <c r="SIT327" s="15"/>
      <c r="SIV327" s="13"/>
      <c r="SIW327" s="35"/>
      <c r="SIX327" s="35"/>
      <c r="SIY327" s="15"/>
      <c r="SJA327" s="13"/>
      <c r="SJB327" s="35"/>
      <c r="SJC327" s="35"/>
      <c r="SJD327" s="15"/>
      <c r="SJF327" s="13"/>
      <c r="SJG327" s="35"/>
      <c r="SJH327" s="35"/>
      <c r="SJI327" s="15"/>
      <c r="SJK327" s="13"/>
      <c r="SJL327" s="35"/>
      <c r="SJM327" s="35"/>
      <c r="SJN327" s="15"/>
      <c r="SJP327" s="13"/>
      <c r="SJQ327" s="35"/>
      <c r="SJR327" s="35"/>
      <c r="SJS327" s="15"/>
      <c r="SJU327" s="13"/>
      <c r="SJV327" s="35"/>
      <c r="SJW327" s="35"/>
      <c r="SJX327" s="15"/>
      <c r="SJZ327" s="13"/>
      <c r="SKA327" s="35"/>
      <c r="SKB327" s="35"/>
      <c r="SKC327" s="15"/>
      <c r="SKE327" s="13"/>
      <c r="SKF327" s="35"/>
      <c r="SKG327" s="35"/>
      <c r="SKH327" s="15"/>
      <c r="SKJ327" s="13"/>
      <c r="SKK327" s="35"/>
      <c r="SKL327" s="35"/>
      <c r="SKM327" s="15"/>
      <c r="SKO327" s="13"/>
      <c r="SKP327" s="35"/>
      <c r="SKQ327" s="35"/>
      <c r="SKR327" s="15"/>
      <c r="SKT327" s="13"/>
      <c r="SKU327" s="35"/>
      <c r="SKV327" s="35"/>
      <c r="SKW327" s="15"/>
      <c r="SKY327" s="13"/>
      <c r="SKZ327" s="35"/>
      <c r="SLA327" s="35"/>
      <c r="SLB327" s="15"/>
      <c r="SLD327" s="13"/>
      <c r="SLE327" s="35"/>
      <c r="SLF327" s="35"/>
      <c r="SLG327" s="15"/>
      <c r="SLI327" s="13"/>
      <c r="SLJ327" s="35"/>
      <c r="SLK327" s="35"/>
      <c r="SLL327" s="15"/>
      <c r="SLN327" s="13"/>
      <c r="SLO327" s="35"/>
      <c r="SLP327" s="35"/>
      <c r="SLQ327" s="15"/>
      <c r="SLS327" s="13"/>
      <c r="SLT327" s="35"/>
      <c r="SLU327" s="35"/>
      <c r="SLV327" s="15"/>
      <c r="SLX327" s="13"/>
      <c r="SLY327" s="35"/>
      <c r="SLZ327" s="35"/>
      <c r="SMA327" s="15"/>
      <c r="SMC327" s="13"/>
      <c r="SMD327" s="35"/>
      <c r="SME327" s="35"/>
      <c r="SMF327" s="15"/>
      <c r="SMH327" s="13"/>
      <c r="SMI327" s="35"/>
      <c r="SMJ327" s="35"/>
      <c r="SMK327" s="15"/>
      <c r="SMM327" s="13"/>
      <c r="SMN327" s="35"/>
      <c r="SMO327" s="35"/>
      <c r="SMP327" s="15"/>
      <c r="SMR327" s="13"/>
      <c r="SMS327" s="35"/>
      <c r="SMT327" s="35"/>
      <c r="SMU327" s="15"/>
      <c r="SMW327" s="13"/>
      <c r="SMX327" s="35"/>
      <c r="SMY327" s="35"/>
      <c r="SMZ327" s="15"/>
      <c r="SNB327" s="13"/>
      <c r="SNC327" s="35"/>
      <c r="SND327" s="35"/>
      <c r="SNE327" s="15"/>
      <c r="SNG327" s="13"/>
      <c r="SNH327" s="35"/>
      <c r="SNI327" s="35"/>
      <c r="SNJ327" s="15"/>
      <c r="SNL327" s="13"/>
      <c r="SNM327" s="35"/>
      <c r="SNN327" s="35"/>
      <c r="SNO327" s="15"/>
      <c r="SNQ327" s="13"/>
      <c r="SNR327" s="35"/>
      <c r="SNS327" s="35"/>
      <c r="SNT327" s="15"/>
      <c r="SNV327" s="13"/>
      <c r="SNW327" s="35"/>
      <c r="SNX327" s="35"/>
      <c r="SNY327" s="15"/>
      <c r="SOA327" s="13"/>
      <c r="SOB327" s="35"/>
      <c r="SOC327" s="35"/>
      <c r="SOD327" s="15"/>
      <c r="SOF327" s="13"/>
      <c r="SOG327" s="35"/>
      <c r="SOH327" s="35"/>
      <c r="SOI327" s="15"/>
      <c r="SOK327" s="13"/>
      <c r="SOL327" s="35"/>
      <c r="SOM327" s="35"/>
      <c r="SON327" s="15"/>
      <c r="SOP327" s="13"/>
      <c r="SOQ327" s="35"/>
      <c r="SOR327" s="35"/>
      <c r="SOS327" s="15"/>
      <c r="SOU327" s="13"/>
      <c r="SOV327" s="35"/>
      <c r="SOW327" s="35"/>
      <c r="SOX327" s="15"/>
      <c r="SOZ327" s="13"/>
      <c r="SPA327" s="35"/>
      <c r="SPB327" s="35"/>
      <c r="SPC327" s="15"/>
      <c r="SPE327" s="13"/>
      <c r="SPF327" s="35"/>
      <c r="SPG327" s="35"/>
      <c r="SPH327" s="15"/>
      <c r="SPJ327" s="13"/>
      <c r="SPK327" s="35"/>
      <c r="SPL327" s="35"/>
      <c r="SPM327" s="15"/>
      <c r="SPO327" s="13"/>
      <c r="SPP327" s="35"/>
      <c r="SPQ327" s="35"/>
      <c r="SPR327" s="15"/>
      <c r="SPT327" s="13"/>
      <c r="SPU327" s="35"/>
      <c r="SPV327" s="35"/>
      <c r="SPW327" s="15"/>
      <c r="SPY327" s="13"/>
      <c r="SPZ327" s="35"/>
      <c r="SQA327" s="35"/>
      <c r="SQB327" s="15"/>
      <c r="SQD327" s="13"/>
      <c r="SQE327" s="35"/>
      <c r="SQF327" s="35"/>
      <c r="SQG327" s="15"/>
      <c r="SQI327" s="13"/>
      <c r="SQJ327" s="35"/>
      <c r="SQK327" s="35"/>
      <c r="SQL327" s="15"/>
      <c r="SQN327" s="13"/>
      <c r="SQO327" s="35"/>
      <c r="SQP327" s="35"/>
      <c r="SQQ327" s="15"/>
      <c r="SQS327" s="13"/>
      <c r="SQT327" s="35"/>
      <c r="SQU327" s="35"/>
      <c r="SQV327" s="15"/>
      <c r="SQX327" s="13"/>
      <c r="SQY327" s="35"/>
      <c r="SQZ327" s="35"/>
      <c r="SRA327" s="15"/>
      <c r="SRC327" s="13"/>
      <c r="SRD327" s="35"/>
      <c r="SRE327" s="35"/>
      <c r="SRF327" s="15"/>
      <c r="SRH327" s="13"/>
      <c r="SRI327" s="35"/>
      <c r="SRJ327" s="35"/>
      <c r="SRK327" s="15"/>
      <c r="SRM327" s="13"/>
      <c r="SRN327" s="35"/>
      <c r="SRO327" s="35"/>
      <c r="SRP327" s="15"/>
      <c r="SRR327" s="13"/>
      <c r="SRS327" s="35"/>
      <c r="SRT327" s="35"/>
      <c r="SRU327" s="15"/>
      <c r="SRW327" s="13"/>
      <c r="SRX327" s="35"/>
      <c r="SRY327" s="35"/>
      <c r="SRZ327" s="15"/>
      <c r="SSB327" s="13"/>
      <c r="SSC327" s="35"/>
      <c r="SSD327" s="35"/>
      <c r="SSE327" s="15"/>
      <c r="SSG327" s="13"/>
      <c r="SSH327" s="35"/>
      <c r="SSI327" s="35"/>
      <c r="SSJ327" s="15"/>
      <c r="SSL327" s="13"/>
      <c r="SSM327" s="35"/>
      <c r="SSN327" s="35"/>
      <c r="SSO327" s="15"/>
      <c r="SSQ327" s="13"/>
      <c r="SSR327" s="35"/>
      <c r="SSS327" s="35"/>
      <c r="SST327" s="15"/>
      <c r="SSV327" s="13"/>
      <c r="SSW327" s="35"/>
      <c r="SSX327" s="35"/>
      <c r="SSY327" s="15"/>
      <c r="STA327" s="13"/>
      <c r="STB327" s="35"/>
      <c r="STC327" s="35"/>
      <c r="STD327" s="15"/>
      <c r="STF327" s="13"/>
      <c r="STG327" s="35"/>
      <c r="STH327" s="35"/>
      <c r="STI327" s="15"/>
      <c r="STK327" s="13"/>
      <c r="STL327" s="35"/>
      <c r="STM327" s="35"/>
      <c r="STN327" s="15"/>
      <c r="STP327" s="13"/>
      <c r="STQ327" s="35"/>
      <c r="STR327" s="35"/>
      <c r="STS327" s="15"/>
      <c r="STU327" s="13"/>
      <c r="STV327" s="35"/>
      <c r="STW327" s="35"/>
      <c r="STX327" s="15"/>
      <c r="STZ327" s="13"/>
      <c r="SUA327" s="35"/>
      <c r="SUB327" s="35"/>
      <c r="SUC327" s="15"/>
      <c r="SUE327" s="13"/>
      <c r="SUF327" s="35"/>
      <c r="SUG327" s="35"/>
      <c r="SUH327" s="15"/>
      <c r="SUJ327" s="13"/>
      <c r="SUK327" s="35"/>
      <c r="SUL327" s="35"/>
      <c r="SUM327" s="15"/>
      <c r="SUO327" s="13"/>
      <c r="SUP327" s="35"/>
      <c r="SUQ327" s="35"/>
      <c r="SUR327" s="15"/>
      <c r="SUT327" s="13"/>
      <c r="SUU327" s="35"/>
      <c r="SUV327" s="35"/>
      <c r="SUW327" s="15"/>
      <c r="SUY327" s="13"/>
      <c r="SUZ327" s="35"/>
      <c r="SVA327" s="35"/>
      <c r="SVB327" s="15"/>
      <c r="SVD327" s="13"/>
      <c r="SVE327" s="35"/>
      <c r="SVF327" s="35"/>
      <c r="SVG327" s="15"/>
      <c r="SVI327" s="13"/>
      <c r="SVJ327" s="35"/>
      <c r="SVK327" s="35"/>
      <c r="SVL327" s="15"/>
      <c r="SVN327" s="13"/>
      <c r="SVO327" s="35"/>
      <c r="SVP327" s="35"/>
      <c r="SVQ327" s="15"/>
      <c r="SVS327" s="13"/>
      <c r="SVT327" s="35"/>
      <c r="SVU327" s="35"/>
      <c r="SVV327" s="15"/>
      <c r="SVX327" s="13"/>
      <c r="SVY327" s="35"/>
      <c r="SVZ327" s="35"/>
      <c r="SWA327" s="15"/>
      <c r="SWC327" s="13"/>
      <c r="SWD327" s="35"/>
      <c r="SWE327" s="35"/>
      <c r="SWF327" s="15"/>
      <c r="SWH327" s="13"/>
      <c r="SWI327" s="35"/>
      <c r="SWJ327" s="35"/>
      <c r="SWK327" s="15"/>
      <c r="SWM327" s="13"/>
      <c r="SWN327" s="35"/>
      <c r="SWO327" s="35"/>
      <c r="SWP327" s="15"/>
      <c r="SWR327" s="13"/>
      <c r="SWS327" s="35"/>
      <c r="SWT327" s="35"/>
      <c r="SWU327" s="15"/>
      <c r="SWW327" s="13"/>
      <c r="SWX327" s="35"/>
      <c r="SWY327" s="35"/>
      <c r="SWZ327" s="15"/>
      <c r="SXB327" s="13"/>
      <c r="SXC327" s="35"/>
      <c r="SXD327" s="35"/>
      <c r="SXE327" s="15"/>
      <c r="SXG327" s="13"/>
      <c r="SXH327" s="35"/>
      <c r="SXI327" s="35"/>
      <c r="SXJ327" s="15"/>
      <c r="SXL327" s="13"/>
      <c r="SXM327" s="35"/>
      <c r="SXN327" s="35"/>
      <c r="SXO327" s="15"/>
      <c r="SXQ327" s="13"/>
      <c r="SXR327" s="35"/>
      <c r="SXS327" s="35"/>
      <c r="SXT327" s="15"/>
      <c r="SXV327" s="13"/>
      <c r="SXW327" s="35"/>
      <c r="SXX327" s="35"/>
      <c r="SXY327" s="15"/>
      <c r="SYA327" s="13"/>
      <c r="SYB327" s="35"/>
      <c r="SYC327" s="35"/>
      <c r="SYD327" s="15"/>
      <c r="SYF327" s="13"/>
      <c r="SYG327" s="35"/>
      <c r="SYH327" s="35"/>
      <c r="SYI327" s="15"/>
      <c r="SYK327" s="13"/>
      <c r="SYL327" s="35"/>
      <c r="SYM327" s="35"/>
      <c r="SYN327" s="15"/>
      <c r="SYP327" s="13"/>
      <c r="SYQ327" s="35"/>
      <c r="SYR327" s="35"/>
      <c r="SYS327" s="15"/>
      <c r="SYU327" s="13"/>
      <c r="SYV327" s="35"/>
      <c r="SYW327" s="35"/>
      <c r="SYX327" s="15"/>
      <c r="SYZ327" s="13"/>
      <c r="SZA327" s="35"/>
      <c r="SZB327" s="35"/>
      <c r="SZC327" s="15"/>
      <c r="SZE327" s="13"/>
      <c r="SZF327" s="35"/>
      <c r="SZG327" s="35"/>
      <c r="SZH327" s="15"/>
      <c r="SZJ327" s="13"/>
      <c r="SZK327" s="35"/>
      <c r="SZL327" s="35"/>
      <c r="SZM327" s="15"/>
      <c r="SZO327" s="13"/>
      <c r="SZP327" s="35"/>
      <c r="SZQ327" s="35"/>
      <c r="SZR327" s="15"/>
      <c r="SZT327" s="13"/>
      <c r="SZU327" s="35"/>
      <c r="SZV327" s="35"/>
      <c r="SZW327" s="15"/>
      <c r="SZY327" s="13"/>
      <c r="SZZ327" s="35"/>
      <c r="TAA327" s="35"/>
      <c r="TAB327" s="15"/>
      <c r="TAD327" s="13"/>
      <c r="TAE327" s="35"/>
      <c r="TAF327" s="35"/>
      <c r="TAG327" s="15"/>
      <c r="TAI327" s="13"/>
      <c r="TAJ327" s="35"/>
      <c r="TAK327" s="35"/>
      <c r="TAL327" s="15"/>
      <c r="TAN327" s="13"/>
      <c r="TAO327" s="35"/>
      <c r="TAP327" s="35"/>
      <c r="TAQ327" s="15"/>
      <c r="TAS327" s="13"/>
      <c r="TAT327" s="35"/>
      <c r="TAU327" s="35"/>
      <c r="TAV327" s="15"/>
      <c r="TAX327" s="13"/>
      <c r="TAY327" s="35"/>
      <c r="TAZ327" s="35"/>
      <c r="TBA327" s="15"/>
      <c r="TBC327" s="13"/>
      <c r="TBD327" s="35"/>
      <c r="TBE327" s="35"/>
      <c r="TBF327" s="15"/>
      <c r="TBH327" s="13"/>
      <c r="TBI327" s="35"/>
      <c r="TBJ327" s="35"/>
      <c r="TBK327" s="15"/>
      <c r="TBM327" s="13"/>
      <c r="TBN327" s="35"/>
      <c r="TBO327" s="35"/>
      <c r="TBP327" s="15"/>
      <c r="TBR327" s="13"/>
      <c r="TBS327" s="35"/>
      <c r="TBT327" s="35"/>
      <c r="TBU327" s="15"/>
      <c r="TBW327" s="13"/>
      <c r="TBX327" s="35"/>
      <c r="TBY327" s="35"/>
      <c r="TBZ327" s="15"/>
      <c r="TCB327" s="13"/>
      <c r="TCC327" s="35"/>
      <c r="TCD327" s="35"/>
      <c r="TCE327" s="15"/>
      <c r="TCG327" s="13"/>
      <c r="TCH327" s="35"/>
      <c r="TCI327" s="35"/>
      <c r="TCJ327" s="15"/>
      <c r="TCL327" s="13"/>
      <c r="TCM327" s="35"/>
      <c r="TCN327" s="35"/>
      <c r="TCO327" s="15"/>
      <c r="TCQ327" s="13"/>
      <c r="TCR327" s="35"/>
      <c r="TCS327" s="35"/>
      <c r="TCT327" s="15"/>
      <c r="TCV327" s="13"/>
      <c r="TCW327" s="35"/>
      <c r="TCX327" s="35"/>
      <c r="TCY327" s="15"/>
      <c r="TDA327" s="13"/>
      <c r="TDB327" s="35"/>
      <c r="TDC327" s="35"/>
      <c r="TDD327" s="15"/>
      <c r="TDF327" s="13"/>
      <c r="TDG327" s="35"/>
      <c r="TDH327" s="35"/>
      <c r="TDI327" s="15"/>
      <c r="TDK327" s="13"/>
      <c r="TDL327" s="35"/>
      <c r="TDM327" s="35"/>
      <c r="TDN327" s="15"/>
      <c r="TDP327" s="13"/>
      <c r="TDQ327" s="35"/>
      <c r="TDR327" s="35"/>
      <c r="TDS327" s="15"/>
      <c r="TDU327" s="13"/>
      <c r="TDV327" s="35"/>
      <c r="TDW327" s="35"/>
      <c r="TDX327" s="15"/>
      <c r="TDZ327" s="13"/>
      <c r="TEA327" s="35"/>
      <c r="TEB327" s="35"/>
      <c r="TEC327" s="15"/>
      <c r="TEE327" s="13"/>
      <c r="TEF327" s="35"/>
      <c r="TEG327" s="35"/>
      <c r="TEH327" s="15"/>
      <c r="TEJ327" s="13"/>
      <c r="TEK327" s="35"/>
      <c r="TEL327" s="35"/>
      <c r="TEM327" s="15"/>
      <c r="TEO327" s="13"/>
      <c r="TEP327" s="35"/>
      <c r="TEQ327" s="35"/>
      <c r="TER327" s="15"/>
      <c r="TET327" s="13"/>
      <c r="TEU327" s="35"/>
      <c r="TEV327" s="35"/>
      <c r="TEW327" s="15"/>
      <c r="TEY327" s="13"/>
      <c r="TEZ327" s="35"/>
      <c r="TFA327" s="35"/>
      <c r="TFB327" s="15"/>
      <c r="TFD327" s="13"/>
      <c r="TFE327" s="35"/>
      <c r="TFF327" s="35"/>
      <c r="TFG327" s="15"/>
      <c r="TFI327" s="13"/>
      <c r="TFJ327" s="35"/>
      <c r="TFK327" s="35"/>
      <c r="TFL327" s="15"/>
      <c r="TFN327" s="13"/>
      <c r="TFO327" s="35"/>
      <c r="TFP327" s="35"/>
      <c r="TFQ327" s="15"/>
      <c r="TFS327" s="13"/>
      <c r="TFT327" s="35"/>
      <c r="TFU327" s="35"/>
      <c r="TFV327" s="15"/>
      <c r="TFX327" s="13"/>
      <c r="TFY327" s="35"/>
      <c r="TFZ327" s="35"/>
      <c r="TGA327" s="15"/>
      <c r="TGC327" s="13"/>
      <c r="TGD327" s="35"/>
      <c r="TGE327" s="35"/>
      <c r="TGF327" s="15"/>
      <c r="TGH327" s="13"/>
      <c r="TGI327" s="35"/>
      <c r="TGJ327" s="35"/>
      <c r="TGK327" s="15"/>
      <c r="TGM327" s="13"/>
      <c r="TGN327" s="35"/>
      <c r="TGO327" s="35"/>
      <c r="TGP327" s="15"/>
      <c r="TGR327" s="13"/>
      <c r="TGS327" s="35"/>
      <c r="TGT327" s="35"/>
      <c r="TGU327" s="15"/>
      <c r="TGW327" s="13"/>
      <c r="TGX327" s="35"/>
      <c r="TGY327" s="35"/>
      <c r="TGZ327" s="15"/>
      <c r="THB327" s="13"/>
      <c r="THC327" s="35"/>
      <c r="THD327" s="35"/>
      <c r="THE327" s="15"/>
      <c r="THG327" s="13"/>
      <c r="THH327" s="35"/>
      <c r="THI327" s="35"/>
      <c r="THJ327" s="15"/>
      <c r="THL327" s="13"/>
      <c r="THM327" s="35"/>
      <c r="THN327" s="35"/>
      <c r="THO327" s="15"/>
      <c r="THQ327" s="13"/>
      <c r="THR327" s="35"/>
      <c r="THS327" s="35"/>
      <c r="THT327" s="15"/>
      <c r="THV327" s="13"/>
      <c r="THW327" s="35"/>
      <c r="THX327" s="35"/>
      <c r="THY327" s="15"/>
      <c r="TIA327" s="13"/>
      <c r="TIB327" s="35"/>
      <c r="TIC327" s="35"/>
      <c r="TID327" s="15"/>
      <c r="TIF327" s="13"/>
      <c r="TIG327" s="35"/>
      <c r="TIH327" s="35"/>
      <c r="TII327" s="15"/>
      <c r="TIK327" s="13"/>
      <c r="TIL327" s="35"/>
      <c r="TIM327" s="35"/>
      <c r="TIN327" s="15"/>
      <c r="TIP327" s="13"/>
      <c r="TIQ327" s="35"/>
      <c r="TIR327" s="35"/>
      <c r="TIS327" s="15"/>
      <c r="TIU327" s="13"/>
      <c r="TIV327" s="35"/>
      <c r="TIW327" s="35"/>
      <c r="TIX327" s="15"/>
      <c r="TIZ327" s="13"/>
      <c r="TJA327" s="35"/>
      <c r="TJB327" s="35"/>
      <c r="TJC327" s="15"/>
      <c r="TJE327" s="13"/>
      <c r="TJF327" s="35"/>
      <c r="TJG327" s="35"/>
      <c r="TJH327" s="15"/>
      <c r="TJJ327" s="13"/>
      <c r="TJK327" s="35"/>
      <c r="TJL327" s="35"/>
      <c r="TJM327" s="15"/>
      <c r="TJO327" s="13"/>
      <c r="TJP327" s="35"/>
      <c r="TJQ327" s="35"/>
      <c r="TJR327" s="15"/>
      <c r="TJT327" s="13"/>
      <c r="TJU327" s="35"/>
      <c r="TJV327" s="35"/>
      <c r="TJW327" s="15"/>
      <c r="TJY327" s="13"/>
      <c r="TJZ327" s="35"/>
      <c r="TKA327" s="35"/>
      <c r="TKB327" s="15"/>
      <c r="TKD327" s="13"/>
      <c r="TKE327" s="35"/>
      <c r="TKF327" s="35"/>
      <c r="TKG327" s="15"/>
      <c r="TKI327" s="13"/>
      <c r="TKJ327" s="35"/>
      <c r="TKK327" s="35"/>
      <c r="TKL327" s="15"/>
      <c r="TKN327" s="13"/>
      <c r="TKO327" s="35"/>
      <c r="TKP327" s="35"/>
      <c r="TKQ327" s="15"/>
      <c r="TKS327" s="13"/>
      <c r="TKT327" s="35"/>
      <c r="TKU327" s="35"/>
      <c r="TKV327" s="15"/>
      <c r="TKX327" s="13"/>
      <c r="TKY327" s="35"/>
      <c r="TKZ327" s="35"/>
      <c r="TLA327" s="15"/>
      <c r="TLC327" s="13"/>
      <c r="TLD327" s="35"/>
      <c r="TLE327" s="35"/>
      <c r="TLF327" s="15"/>
      <c r="TLH327" s="13"/>
      <c r="TLI327" s="35"/>
      <c r="TLJ327" s="35"/>
      <c r="TLK327" s="15"/>
      <c r="TLM327" s="13"/>
      <c r="TLN327" s="35"/>
      <c r="TLO327" s="35"/>
      <c r="TLP327" s="15"/>
      <c r="TLR327" s="13"/>
      <c r="TLS327" s="35"/>
      <c r="TLT327" s="35"/>
      <c r="TLU327" s="15"/>
      <c r="TLW327" s="13"/>
      <c r="TLX327" s="35"/>
      <c r="TLY327" s="35"/>
      <c r="TLZ327" s="15"/>
      <c r="TMB327" s="13"/>
      <c r="TMC327" s="35"/>
      <c r="TMD327" s="35"/>
      <c r="TME327" s="15"/>
      <c r="TMG327" s="13"/>
      <c r="TMH327" s="35"/>
      <c r="TMI327" s="35"/>
      <c r="TMJ327" s="15"/>
      <c r="TML327" s="13"/>
      <c r="TMM327" s="35"/>
      <c r="TMN327" s="35"/>
      <c r="TMO327" s="15"/>
      <c r="TMQ327" s="13"/>
      <c r="TMR327" s="35"/>
      <c r="TMS327" s="35"/>
      <c r="TMT327" s="15"/>
      <c r="TMV327" s="13"/>
      <c r="TMW327" s="35"/>
      <c r="TMX327" s="35"/>
      <c r="TMY327" s="15"/>
      <c r="TNA327" s="13"/>
      <c r="TNB327" s="35"/>
      <c r="TNC327" s="35"/>
      <c r="TND327" s="15"/>
      <c r="TNF327" s="13"/>
      <c r="TNG327" s="35"/>
      <c r="TNH327" s="35"/>
      <c r="TNI327" s="15"/>
      <c r="TNK327" s="13"/>
      <c r="TNL327" s="35"/>
      <c r="TNM327" s="35"/>
      <c r="TNN327" s="15"/>
      <c r="TNP327" s="13"/>
      <c r="TNQ327" s="35"/>
      <c r="TNR327" s="35"/>
      <c r="TNS327" s="15"/>
      <c r="TNU327" s="13"/>
      <c r="TNV327" s="35"/>
      <c r="TNW327" s="35"/>
      <c r="TNX327" s="15"/>
      <c r="TNZ327" s="13"/>
      <c r="TOA327" s="35"/>
      <c r="TOB327" s="35"/>
      <c r="TOC327" s="15"/>
      <c r="TOE327" s="13"/>
      <c r="TOF327" s="35"/>
      <c r="TOG327" s="35"/>
      <c r="TOH327" s="15"/>
      <c r="TOJ327" s="13"/>
      <c r="TOK327" s="35"/>
      <c r="TOL327" s="35"/>
      <c r="TOM327" s="15"/>
      <c r="TOO327" s="13"/>
      <c r="TOP327" s="35"/>
      <c r="TOQ327" s="35"/>
      <c r="TOR327" s="15"/>
      <c r="TOT327" s="13"/>
      <c r="TOU327" s="35"/>
      <c r="TOV327" s="35"/>
      <c r="TOW327" s="15"/>
      <c r="TOY327" s="13"/>
      <c r="TOZ327" s="35"/>
      <c r="TPA327" s="35"/>
      <c r="TPB327" s="15"/>
      <c r="TPD327" s="13"/>
      <c r="TPE327" s="35"/>
      <c r="TPF327" s="35"/>
      <c r="TPG327" s="15"/>
      <c r="TPI327" s="13"/>
      <c r="TPJ327" s="35"/>
      <c r="TPK327" s="35"/>
      <c r="TPL327" s="15"/>
      <c r="TPN327" s="13"/>
      <c r="TPO327" s="35"/>
      <c r="TPP327" s="35"/>
      <c r="TPQ327" s="15"/>
      <c r="TPS327" s="13"/>
      <c r="TPT327" s="35"/>
      <c r="TPU327" s="35"/>
      <c r="TPV327" s="15"/>
      <c r="TPX327" s="13"/>
      <c r="TPY327" s="35"/>
      <c r="TPZ327" s="35"/>
      <c r="TQA327" s="15"/>
      <c r="TQC327" s="13"/>
      <c r="TQD327" s="35"/>
      <c r="TQE327" s="35"/>
      <c r="TQF327" s="15"/>
      <c r="TQH327" s="13"/>
      <c r="TQI327" s="35"/>
      <c r="TQJ327" s="35"/>
      <c r="TQK327" s="15"/>
      <c r="TQM327" s="13"/>
      <c r="TQN327" s="35"/>
      <c r="TQO327" s="35"/>
      <c r="TQP327" s="15"/>
      <c r="TQR327" s="13"/>
      <c r="TQS327" s="35"/>
      <c r="TQT327" s="35"/>
      <c r="TQU327" s="15"/>
      <c r="TQW327" s="13"/>
      <c r="TQX327" s="35"/>
      <c r="TQY327" s="35"/>
      <c r="TQZ327" s="15"/>
      <c r="TRB327" s="13"/>
      <c r="TRC327" s="35"/>
      <c r="TRD327" s="35"/>
      <c r="TRE327" s="15"/>
      <c r="TRG327" s="13"/>
      <c r="TRH327" s="35"/>
      <c r="TRI327" s="35"/>
      <c r="TRJ327" s="15"/>
      <c r="TRL327" s="13"/>
      <c r="TRM327" s="35"/>
      <c r="TRN327" s="35"/>
      <c r="TRO327" s="15"/>
      <c r="TRQ327" s="13"/>
      <c r="TRR327" s="35"/>
      <c r="TRS327" s="35"/>
      <c r="TRT327" s="15"/>
      <c r="TRV327" s="13"/>
      <c r="TRW327" s="35"/>
      <c r="TRX327" s="35"/>
      <c r="TRY327" s="15"/>
      <c r="TSA327" s="13"/>
      <c r="TSB327" s="35"/>
      <c r="TSC327" s="35"/>
      <c r="TSD327" s="15"/>
      <c r="TSF327" s="13"/>
      <c r="TSG327" s="35"/>
      <c r="TSH327" s="35"/>
      <c r="TSI327" s="15"/>
      <c r="TSK327" s="13"/>
      <c r="TSL327" s="35"/>
      <c r="TSM327" s="35"/>
      <c r="TSN327" s="15"/>
      <c r="TSP327" s="13"/>
      <c r="TSQ327" s="35"/>
      <c r="TSR327" s="35"/>
      <c r="TSS327" s="15"/>
      <c r="TSU327" s="13"/>
      <c r="TSV327" s="35"/>
      <c r="TSW327" s="35"/>
      <c r="TSX327" s="15"/>
      <c r="TSZ327" s="13"/>
      <c r="TTA327" s="35"/>
      <c r="TTB327" s="35"/>
      <c r="TTC327" s="15"/>
      <c r="TTE327" s="13"/>
      <c r="TTF327" s="35"/>
      <c r="TTG327" s="35"/>
      <c r="TTH327" s="15"/>
      <c r="TTJ327" s="13"/>
      <c r="TTK327" s="35"/>
      <c r="TTL327" s="35"/>
      <c r="TTM327" s="15"/>
      <c r="TTO327" s="13"/>
      <c r="TTP327" s="35"/>
      <c r="TTQ327" s="35"/>
      <c r="TTR327" s="15"/>
      <c r="TTT327" s="13"/>
      <c r="TTU327" s="35"/>
      <c r="TTV327" s="35"/>
      <c r="TTW327" s="15"/>
      <c r="TTY327" s="13"/>
      <c r="TTZ327" s="35"/>
      <c r="TUA327" s="35"/>
      <c r="TUB327" s="15"/>
      <c r="TUD327" s="13"/>
      <c r="TUE327" s="35"/>
      <c r="TUF327" s="35"/>
      <c r="TUG327" s="15"/>
      <c r="TUI327" s="13"/>
      <c r="TUJ327" s="35"/>
      <c r="TUK327" s="35"/>
      <c r="TUL327" s="15"/>
      <c r="TUN327" s="13"/>
      <c r="TUO327" s="35"/>
      <c r="TUP327" s="35"/>
      <c r="TUQ327" s="15"/>
      <c r="TUS327" s="13"/>
      <c r="TUT327" s="35"/>
      <c r="TUU327" s="35"/>
      <c r="TUV327" s="15"/>
      <c r="TUX327" s="13"/>
      <c r="TUY327" s="35"/>
      <c r="TUZ327" s="35"/>
      <c r="TVA327" s="15"/>
      <c r="TVC327" s="13"/>
      <c r="TVD327" s="35"/>
      <c r="TVE327" s="35"/>
      <c r="TVF327" s="15"/>
      <c r="TVH327" s="13"/>
      <c r="TVI327" s="35"/>
      <c r="TVJ327" s="35"/>
      <c r="TVK327" s="15"/>
      <c r="TVM327" s="13"/>
      <c r="TVN327" s="35"/>
      <c r="TVO327" s="35"/>
      <c r="TVP327" s="15"/>
      <c r="TVR327" s="13"/>
      <c r="TVS327" s="35"/>
      <c r="TVT327" s="35"/>
      <c r="TVU327" s="15"/>
      <c r="TVW327" s="13"/>
      <c r="TVX327" s="35"/>
      <c r="TVY327" s="35"/>
      <c r="TVZ327" s="15"/>
      <c r="TWB327" s="13"/>
      <c r="TWC327" s="35"/>
      <c r="TWD327" s="35"/>
      <c r="TWE327" s="15"/>
      <c r="TWG327" s="13"/>
      <c r="TWH327" s="35"/>
      <c r="TWI327" s="35"/>
      <c r="TWJ327" s="15"/>
      <c r="TWL327" s="13"/>
      <c r="TWM327" s="35"/>
      <c r="TWN327" s="35"/>
      <c r="TWO327" s="15"/>
      <c r="TWQ327" s="13"/>
      <c r="TWR327" s="35"/>
      <c r="TWS327" s="35"/>
      <c r="TWT327" s="15"/>
      <c r="TWV327" s="13"/>
      <c r="TWW327" s="35"/>
      <c r="TWX327" s="35"/>
      <c r="TWY327" s="15"/>
      <c r="TXA327" s="13"/>
      <c r="TXB327" s="35"/>
      <c r="TXC327" s="35"/>
      <c r="TXD327" s="15"/>
      <c r="TXF327" s="13"/>
      <c r="TXG327" s="35"/>
      <c r="TXH327" s="35"/>
      <c r="TXI327" s="15"/>
      <c r="TXK327" s="13"/>
      <c r="TXL327" s="35"/>
      <c r="TXM327" s="35"/>
      <c r="TXN327" s="15"/>
      <c r="TXP327" s="13"/>
      <c r="TXQ327" s="35"/>
      <c r="TXR327" s="35"/>
      <c r="TXS327" s="15"/>
      <c r="TXU327" s="13"/>
      <c r="TXV327" s="35"/>
      <c r="TXW327" s="35"/>
      <c r="TXX327" s="15"/>
      <c r="TXZ327" s="13"/>
      <c r="TYA327" s="35"/>
      <c r="TYB327" s="35"/>
      <c r="TYC327" s="15"/>
      <c r="TYE327" s="13"/>
      <c r="TYF327" s="35"/>
      <c r="TYG327" s="35"/>
      <c r="TYH327" s="15"/>
      <c r="TYJ327" s="13"/>
      <c r="TYK327" s="35"/>
      <c r="TYL327" s="35"/>
      <c r="TYM327" s="15"/>
      <c r="TYO327" s="13"/>
      <c r="TYP327" s="35"/>
      <c r="TYQ327" s="35"/>
      <c r="TYR327" s="15"/>
      <c r="TYT327" s="13"/>
      <c r="TYU327" s="35"/>
      <c r="TYV327" s="35"/>
      <c r="TYW327" s="15"/>
      <c r="TYY327" s="13"/>
      <c r="TYZ327" s="35"/>
      <c r="TZA327" s="35"/>
      <c r="TZB327" s="15"/>
      <c r="TZD327" s="13"/>
      <c r="TZE327" s="35"/>
      <c r="TZF327" s="35"/>
      <c r="TZG327" s="15"/>
      <c r="TZI327" s="13"/>
      <c r="TZJ327" s="35"/>
      <c r="TZK327" s="35"/>
      <c r="TZL327" s="15"/>
      <c r="TZN327" s="13"/>
      <c r="TZO327" s="35"/>
      <c r="TZP327" s="35"/>
      <c r="TZQ327" s="15"/>
      <c r="TZS327" s="13"/>
      <c r="TZT327" s="35"/>
      <c r="TZU327" s="35"/>
      <c r="TZV327" s="15"/>
      <c r="TZX327" s="13"/>
      <c r="TZY327" s="35"/>
      <c r="TZZ327" s="35"/>
      <c r="UAA327" s="15"/>
      <c r="UAC327" s="13"/>
      <c r="UAD327" s="35"/>
      <c r="UAE327" s="35"/>
      <c r="UAF327" s="15"/>
      <c r="UAH327" s="13"/>
      <c r="UAI327" s="35"/>
      <c r="UAJ327" s="35"/>
      <c r="UAK327" s="15"/>
      <c r="UAM327" s="13"/>
      <c r="UAN327" s="35"/>
      <c r="UAO327" s="35"/>
      <c r="UAP327" s="15"/>
      <c r="UAR327" s="13"/>
      <c r="UAS327" s="35"/>
      <c r="UAT327" s="35"/>
      <c r="UAU327" s="15"/>
      <c r="UAW327" s="13"/>
      <c r="UAX327" s="35"/>
      <c r="UAY327" s="35"/>
      <c r="UAZ327" s="15"/>
      <c r="UBB327" s="13"/>
      <c r="UBC327" s="35"/>
      <c r="UBD327" s="35"/>
      <c r="UBE327" s="15"/>
      <c r="UBG327" s="13"/>
      <c r="UBH327" s="35"/>
      <c r="UBI327" s="35"/>
      <c r="UBJ327" s="15"/>
      <c r="UBL327" s="13"/>
      <c r="UBM327" s="35"/>
      <c r="UBN327" s="35"/>
      <c r="UBO327" s="15"/>
      <c r="UBQ327" s="13"/>
      <c r="UBR327" s="35"/>
      <c r="UBS327" s="35"/>
      <c r="UBT327" s="15"/>
      <c r="UBV327" s="13"/>
      <c r="UBW327" s="35"/>
      <c r="UBX327" s="35"/>
      <c r="UBY327" s="15"/>
      <c r="UCA327" s="13"/>
      <c r="UCB327" s="35"/>
      <c r="UCC327" s="35"/>
      <c r="UCD327" s="15"/>
      <c r="UCF327" s="13"/>
      <c r="UCG327" s="35"/>
      <c r="UCH327" s="35"/>
      <c r="UCI327" s="15"/>
      <c r="UCK327" s="13"/>
      <c r="UCL327" s="35"/>
      <c r="UCM327" s="35"/>
      <c r="UCN327" s="15"/>
      <c r="UCP327" s="13"/>
      <c r="UCQ327" s="35"/>
      <c r="UCR327" s="35"/>
      <c r="UCS327" s="15"/>
      <c r="UCU327" s="13"/>
      <c r="UCV327" s="35"/>
      <c r="UCW327" s="35"/>
      <c r="UCX327" s="15"/>
      <c r="UCZ327" s="13"/>
      <c r="UDA327" s="35"/>
      <c r="UDB327" s="35"/>
      <c r="UDC327" s="15"/>
      <c r="UDE327" s="13"/>
      <c r="UDF327" s="35"/>
      <c r="UDG327" s="35"/>
      <c r="UDH327" s="15"/>
      <c r="UDJ327" s="13"/>
      <c r="UDK327" s="35"/>
      <c r="UDL327" s="35"/>
      <c r="UDM327" s="15"/>
      <c r="UDO327" s="13"/>
      <c r="UDP327" s="35"/>
      <c r="UDQ327" s="35"/>
      <c r="UDR327" s="15"/>
      <c r="UDT327" s="13"/>
      <c r="UDU327" s="35"/>
      <c r="UDV327" s="35"/>
      <c r="UDW327" s="15"/>
      <c r="UDY327" s="13"/>
      <c r="UDZ327" s="35"/>
      <c r="UEA327" s="35"/>
      <c r="UEB327" s="15"/>
      <c r="UED327" s="13"/>
      <c r="UEE327" s="35"/>
      <c r="UEF327" s="35"/>
      <c r="UEG327" s="15"/>
      <c r="UEI327" s="13"/>
      <c r="UEJ327" s="35"/>
      <c r="UEK327" s="35"/>
      <c r="UEL327" s="15"/>
      <c r="UEN327" s="13"/>
      <c r="UEO327" s="35"/>
      <c r="UEP327" s="35"/>
      <c r="UEQ327" s="15"/>
      <c r="UES327" s="13"/>
      <c r="UET327" s="35"/>
      <c r="UEU327" s="35"/>
      <c r="UEV327" s="15"/>
      <c r="UEX327" s="13"/>
      <c r="UEY327" s="35"/>
      <c r="UEZ327" s="35"/>
      <c r="UFA327" s="15"/>
      <c r="UFC327" s="13"/>
      <c r="UFD327" s="35"/>
      <c r="UFE327" s="35"/>
      <c r="UFF327" s="15"/>
      <c r="UFH327" s="13"/>
      <c r="UFI327" s="35"/>
      <c r="UFJ327" s="35"/>
      <c r="UFK327" s="15"/>
      <c r="UFM327" s="13"/>
      <c r="UFN327" s="35"/>
      <c r="UFO327" s="35"/>
      <c r="UFP327" s="15"/>
      <c r="UFR327" s="13"/>
      <c r="UFS327" s="35"/>
      <c r="UFT327" s="35"/>
      <c r="UFU327" s="15"/>
      <c r="UFW327" s="13"/>
      <c r="UFX327" s="35"/>
      <c r="UFY327" s="35"/>
      <c r="UFZ327" s="15"/>
      <c r="UGB327" s="13"/>
      <c r="UGC327" s="35"/>
      <c r="UGD327" s="35"/>
      <c r="UGE327" s="15"/>
      <c r="UGG327" s="13"/>
      <c r="UGH327" s="35"/>
      <c r="UGI327" s="35"/>
      <c r="UGJ327" s="15"/>
      <c r="UGL327" s="13"/>
      <c r="UGM327" s="35"/>
      <c r="UGN327" s="35"/>
      <c r="UGO327" s="15"/>
      <c r="UGQ327" s="13"/>
      <c r="UGR327" s="35"/>
      <c r="UGS327" s="35"/>
      <c r="UGT327" s="15"/>
      <c r="UGV327" s="13"/>
      <c r="UGW327" s="35"/>
      <c r="UGX327" s="35"/>
      <c r="UGY327" s="15"/>
      <c r="UHA327" s="13"/>
      <c r="UHB327" s="35"/>
      <c r="UHC327" s="35"/>
      <c r="UHD327" s="15"/>
      <c r="UHF327" s="13"/>
      <c r="UHG327" s="35"/>
      <c r="UHH327" s="35"/>
      <c r="UHI327" s="15"/>
      <c r="UHK327" s="13"/>
      <c r="UHL327" s="35"/>
      <c r="UHM327" s="35"/>
      <c r="UHN327" s="15"/>
      <c r="UHP327" s="13"/>
      <c r="UHQ327" s="35"/>
      <c r="UHR327" s="35"/>
      <c r="UHS327" s="15"/>
      <c r="UHU327" s="13"/>
      <c r="UHV327" s="35"/>
      <c r="UHW327" s="35"/>
      <c r="UHX327" s="15"/>
      <c r="UHZ327" s="13"/>
      <c r="UIA327" s="35"/>
      <c r="UIB327" s="35"/>
      <c r="UIC327" s="15"/>
      <c r="UIE327" s="13"/>
      <c r="UIF327" s="35"/>
      <c r="UIG327" s="35"/>
      <c r="UIH327" s="15"/>
      <c r="UIJ327" s="13"/>
      <c r="UIK327" s="35"/>
      <c r="UIL327" s="35"/>
      <c r="UIM327" s="15"/>
      <c r="UIO327" s="13"/>
      <c r="UIP327" s="35"/>
      <c r="UIQ327" s="35"/>
      <c r="UIR327" s="15"/>
      <c r="UIT327" s="13"/>
      <c r="UIU327" s="35"/>
      <c r="UIV327" s="35"/>
      <c r="UIW327" s="15"/>
      <c r="UIY327" s="13"/>
      <c r="UIZ327" s="35"/>
      <c r="UJA327" s="35"/>
      <c r="UJB327" s="15"/>
      <c r="UJD327" s="13"/>
      <c r="UJE327" s="35"/>
      <c r="UJF327" s="35"/>
      <c r="UJG327" s="15"/>
      <c r="UJI327" s="13"/>
      <c r="UJJ327" s="35"/>
      <c r="UJK327" s="35"/>
      <c r="UJL327" s="15"/>
      <c r="UJN327" s="13"/>
      <c r="UJO327" s="35"/>
      <c r="UJP327" s="35"/>
      <c r="UJQ327" s="15"/>
      <c r="UJS327" s="13"/>
      <c r="UJT327" s="35"/>
      <c r="UJU327" s="35"/>
      <c r="UJV327" s="15"/>
      <c r="UJX327" s="13"/>
      <c r="UJY327" s="35"/>
      <c r="UJZ327" s="35"/>
      <c r="UKA327" s="15"/>
      <c r="UKC327" s="13"/>
      <c r="UKD327" s="35"/>
      <c r="UKE327" s="35"/>
      <c r="UKF327" s="15"/>
      <c r="UKH327" s="13"/>
      <c r="UKI327" s="35"/>
      <c r="UKJ327" s="35"/>
      <c r="UKK327" s="15"/>
      <c r="UKM327" s="13"/>
      <c r="UKN327" s="35"/>
      <c r="UKO327" s="35"/>
      <c r="UKP327" s="15"/>
      <c r="UKR327" s="13"/>
      <c r="UKS327" s="35"/>
      <c r="UKT327" s="35"/>
      <c r="UKU327" s="15"/>
      <c r="UKW327" s="13"/>
      <c r="UKX327" s="35"/>
      <c r="UKY327" s="35"/>
      <c r="UKZ327" s="15"/>
      <c r="ULB327" s="13"/>
      <c r="ULC327" s="35"/>
      <c r="ULD327" s="35"/>
      <c r="ULE327" s="15"/>
      <c r="ULG327" s="13"/>
      <c r="ULH327" s="35"/>
      <c r="ULI327" s="35"/>
      <c r="ULJ327" s="15"/>
      <c r="ULL327" s="13"/>
      <c r="ULM327" s="35"/>
      <c r="ULN327" s="35"/>
      <c r="ULO327" s="15"/>
      <c r="ULQ327" s="13"/>
      <c r="ULR327" s="35"/>
      <c r="ULS327" s="35"/>
      <c r="ULT327" s="15"/>
      <c r="ULV327" s="13"/>
      <c r="ULW327" s="35"/>
      <c r="ULX327" s="35"/>
      <c r="ULY327" s="15"/>
      <c r="UMA327" s="13"/>
      <c r="UMB327" s="35"/>
      <c r="UMC327" s="35"/>
      <c r="UMD327" s="15"/>
      <c r="UMF327" s="13"/>
      <c r="UMG327" s="35"/>
      <c r="UMH327" s="35"/>
      <c r="UMI327" s="15"/>
      <c r="UMK327" s="13"/>
      <c r="UML327" s="35"/>
      <c r="UMM327" s="35"/>
      <c r="UMN327" s="15"/>
      <c r="UMP327" s="13"/>
      <c r="UMQ327" s="35"/>
      <c r="UMR327" s="35"/>
      <c r="UMS327" s="15"/>
      <c r="UMU327" s="13"/>
      <c r="UMV327" s="35"/>
      <c r="UMW327" s="35"/>
      <c r="UMX327" s="15"/>
      <c r="UMZ327" s="13"/>
      <c r="UNA327" s="35"/>
      <c r="UNB327" s="35"/>
      <c r="UNC327" s="15"/>
      <c r="UNE327" s="13"/>
      <c r="UNF327" s="35"/>
      <c r="UNG327" s="35"/>
      <c r="UNH327" s="15"/>
      <c r="UNJ327" s="13"/>
      <c r="UNK327" s="35"/>
      <c r="UNL327" s="35"/>
      <c r="UNM327" s="15"/>
      <c r="UNO327" s="13"/>
      <c r="UNP327" s="35"/>
      <c r="UNQ327" s="35"/>
      <c r="UNR327" s="15"/>
      <c r="UNT327" s="13"/>
      <c r="UNU327" s="35"/>
      <c r="UNV327" s="35"/>
      <c r="UNW327" s="15"/>
      <c r="UNY327" s="13"/>
      <c r="UNZ327" s="35"/>
      <c r="UOA327" s="35"/>
      <c r="UOB327" s="15"/>
      <c r="UOD327" s="13"/>
      <c r="UOE327" s="35"/>
      <c r="UOF327" s="35"/>
      <c r="UOG327" s="15"/>
      <c r="UOI327" s="13"/>
      <c r="UOJ327" s="35"/>
      <c r="UOK327" s="35"/>
      <c r="UOL327" s="15"/>
      <c r="UON327" s="13"/>
      <c r="UOO327" s="35"/>
      <c r="UOP327" s="35"/>
      <c r="UOQ327" s="15"/>
      <c r="UOS327" s="13"/>
      <c r="UOT327" s="35"/>
      <c r="UOU327" s="35"/>
      <c r="UOV327" s="15"/>
      <c r="UOX327" s="13"/>
      <c r="UOY327" s="35"/>
      <c r="UOZ327" s="35"/>
      <c r="UPA327" s="15"/>
      <c r="UPC327" s="13"/>
      <c r="UPD327" s="35"/>
      <c r="UPE327" s="35"/>
      <c r="UPF327" s="15"/>
      <c r="UPH327" s="13"/>
      <c r="UPI327" s="35"/>
      <c r="UPJ327" s="35"/>
      <c r="UPK327" s="15"/>
      <c r="UPM327" s="13"/>
      <c r="UPN327" s="35"/>
      <c r="UPO327" s="35"/>
      <c r="UPP327" s="15"/>
      <c r="UPR327" s="13"/>
      <c r="UPS327" s="35"/>
      <c r="UPT327" s="35"/>
      <c r="UPU327" s="15"/>
      <c r="UPW327" s="13"/>
      <c r="UPX327" s="35"/>
      <c r="UPY327" s="35"/>
      <c r="UPZ327" s="15"/>
      <c r="UQB327" s="13"/>
      <c r="UQC327" s="35"/>
      <c r="UQD327" s="35"/>
      <c r="UQE327" s="15"/>
      <c r="UQG327" s="13"/>
      <c r="UQH327" s="35"/>
      <c r="UQI327" s="35"/>
      <c r="UQJ327" s="15"/>
      <c r="UQL327" s="13"/>
      <c r="UQM327" s="35"/>
      <c r="UQN327" s="35"/>
      <c r="UQO327" s="15"/>
      <c r="UQQ327" s="13"/>
      <c r="UQR327" s="35"/>
      <c r="UQS327" s="35"/>
      <c r="UQT327" s="15"/>
      <c r="UQV327" s="13"/>
      <c r="UQW327" s="35"/>
      <c r="UQX327" s="35"/>
      <c r="UQY327" s="15"/>
      <c r="URA327" s="13"/>
      <c r="URB327" s="35"/>
      <c r="URC327" s="35"/>
      <c r="URD327" s="15"/>
      <c r="URF327" s="13"/>
      <c r="URG327" s="35"/>
      <c r="URH327" s="35"/>
      <c r="URI327" s="15"/>
      <c r="URK327" s="13"/>
      <c r="URL327" s="35"/>
      <c r="URM327" s="35"/>
      <c r="URN327" s="15"/>
      <c r="URP327" s="13"/>
      <c r="URQ327" s="35"/>
      <c r="URR327" s="35"/>
      <c r="URS327" s="15"/>
      <c r="URU327" s="13"/>
      <c r="URV327" s="35"/>
      <c r="URW327" s="35"/>
      <c r="URX327" s="15"/>
      <c r="URZ327" s="13"/>
      <c r="USA327" s="35"/>
      <c r="USB327" s="35"/>
      <c r="USC327" s="15"/>
      <c r="USE327" s="13"/>
      <c r="USF327" s="35"/>
      <c r="USG327" s="35"/>
      <c r="USH327" s="15"/>
      <c r="USJ327" s="13"/>
      <c r="USK327" s="35"/>
      <c r="USL327" s="35"/>
      <c r="USM327" s="15"/>
      <c r="USO327" s="13"/>
      <c r="USP327" s="35"/>
      <c r="USQ327" s="35"/>
      <c r="USR327" s="15"/>
      <c r="UST327" s="13"/>
      <c r="USU327" s="35"/>
      <c r="USV327" s="35"/>
      <c r="USW327" s="15"/>
      <c r="USY327" s="13"/>
      <c r="USZ327" s="35"/>
      <c r="UTA327" s="35"/>
      <c r="UTB327" s="15"/>
      <c r="UTD327" s="13"/>
      <c r="UTE327" s="35"/>
      <c r="UTF327" s="35"/>
      <c r="UTG327" s="15"/>
      <c r="UTI327" s="13"/>
      <c r="UTJ327" s="35"/>
      <c r="UTK327" s="35"/>
      <c r="UTL327" s="15"/>
      <c r="UTN327" s="13"/>
      <c r="UTO327" s="35"/>
      <c r="UTP327" s="35"/>
      <c r="UTQ327" s="15"/>
      <c r="UTS327" s="13"/>
      <c r="UTT327" s="35"/>
      <c r="UTU327" s="35"/>
      <c r="UTV327" s="15"/>
      <c r="UTX327" s="13"/>
      <c r="UTY327" s="35"/>
      <c r="UTZ327" s="35"/>
      <c r="UUA327" s="15"/>
      <c r="UUC327" s="13"/>
      <c r="UUD327" s="35"/>
      <c r="UUE327" s="35"/>
      <c r="UUF327" s="15"/>
      <c r="UUH327" s="13"/>
      <c r="UUI327" s="35"/>
      <c r="UUJ327" s="35"/>
      <c r="UUK327" s="15"/>
      <c r="UUM327" s="13"/>
      <c r="UUN327" s="35"/>
      <c r="UUO327" s="35"/>
      <c r="UUP327" s="15"/>
      <c r="UUR327" s="13"/>
      <c r="UUS327" s="35"/>
      <c r="UUT327" s="35"/>
      <c r="UUU327" s="15"/>
      <c r="UUW327" s="13"/>
      <c r="UUX327" s="35"/>
      <c r="UUY327" s="35"/>
      <c r="UUZ327" s="15"/>
      <c r="UVB327" s="13"/>
      <c r="UVC327" s="35"/>
      <c r="UVD327" s="35"/>
      <c r="UVE327" s="15"/>
      <c r="UVG327" s="13"/>
      <c r="UVH327" s="35"/>
      <c r="UVI327" s="35"/>
      <c r="UVJ327" s="15"/>
      <c r="UVL327" s="13"/>
      <c r="UVM327" s="35"/>
      <c r="UVN327" s="35"/>
      <c r="UVO327" s="15"/>
      <c r="UVQ327" s="13"/>
      <c r="UVR327" s="35"/>
      <c r="UVS327" s="35"/>
      <c r="UVT327" s="15"/>
      <c r="UVV327" s="13"/>
      <c r="UVW327" s="35"/>
      <c r="UVX327" s="35"/>
      <c r="UVY327" s="15"/>
      <c r="UWA327" s="13"/>
      <c r="UWB327" s="35"/>
      <c r="UWC327" s="35"/>
      <c r="UWD327" s="15"/>
      <c r="UWF327" s="13"/>
      <c r="UWG327" s="35"/>
      <c r="UWH327" s="35"/>
      <c r="UWI327" s="15"/>
      <c r="UWK327" s="13"/>
      <c r="UWL327" s="35"/>
      <c r="UWM327" s="35"/>
      <c r="UWN327" s="15"/>
      <c r="UWP327" s="13"/>
      <c r="UWQ327" s="35"/>
      <c r="UWR327" s="35"/>
      <c r="UWS327" s="15"/>
      <c r="UWU327" s="13"/>
      <c r="UWV327" s="35"/>
      <c r="UWW327" s="35"/>
      <c r="UWX327" s="15"/>
      <c r="UWZ327" s="13"/>
      <c r="UXA327" s="35"/>
      <c r="UXB327" s="35"/>
      <c r="UXC327" s="15"/>
      <c r="UXE327" s="13"/>
      <c r="UXF327" s="35"/>
      <c r="UXG327" s="35"/>
      <c r="UXH327" s="15"/>
      <c r="UXJ327" s="13"/>
      <c r="UXK327" s="35"/>
      <c r="UXL327" s="35"/>
      <c r="UXM327" s="15"/>
      <c r="UXO327" s="13"/>
      <c r="UXP327" s="35"/>
      <c r="UXQ327" s="35"/>
      <c r="UXR327" s="15"/>
      <c r="UXT327" s="13"/>
      <c r="UXU327" s="35"/>
      <c r="UXV327" s="35"/>
      <c r="UXW327" s="15"/>
      <c r="UXY327" s="13"/>
      <c r="UXZ327" s="35"/>
      <c r="UYA327" s="35"/>
      <c r="UYB327" s="15"/>
      <c r="UYD327" s="13"/>
      <c r="UYE327" s="35"/>
      <c r="UYF327" s="35"/>
      <c r="UYG327" s="15"/>
      <c r="UYI327" s="13"/>
      <c r="UYJ327" s="35"/>
      <c r="UYK327" s="35"/>
      <c r="UYL327" s="15"/>
      <c r="UYN327" s="13"/>
      <c r="UYO327" s="35"/>
      <c r="UYP327" s="35"/>
      <c r="UYQ327" s="15"/>
      <c r="UYS327" s="13"/>
      <c r="UYT327" s="35"/>
      <c r="UYU327" s="35"/>
      <c r="UYV327" s="15"/>
      <c r="UYX327" s="13"/>
      <c r="UYY327" s="35"/>
      <c r="UYZ327" s="35"/>
      <c r="UZA327" s="15"/>
      <c r="UZC327" s="13"/>
      <c r="UZD327" s="35"/>
      <c r="UZE327" s="35"/>
      <c r="UZF327" s="15"/>
      <c r="UZH327" s="13"/>
      <c r="UZI327" s="35"/>
      <c r="UZJ327" s="35"/>
      <c r="UZK327" s="15"/>
      <c r="UZM327" s="13"/>
      <c r="UZN327" s="35"/>
      <c r="UZO327" s="35"/>
      <c r="UZP327" s="15"/>
      <c r="UZR327" s="13"/>
      <c r="UZS327" s="35"/>
      <c r="UZT327" s="35"/>
      <c r="UZU327" s="15"/>
      <c r="UZW327" s="13"/>
      <c r="UZX327" s="35"/>
      <c r="UZY327" s="35"/>
      <c r="UZZ327" s="15"/>
      <c r="VAB327" s="13"/>
      <c r="VAC327" s="35"/>
      <c r="VAD327" s="35"/>
      <c r="VAE327" s="15"/>
      <c r="VAG327" s="13"/>
      <c r="VAH327" s="35"/>
      <c r="VAI327" s="35"/>
      <c r="VAJ327" s="15"/>
      <c r="VAL327" s="13"/>
      <c r="VAM327" s="35"/>
      <c r="VAN327" s="35"/>
      <c r="VAO327" s="15"/>
      <c r="VAQ327" s="13"/>
      <c r="VAR327" s="35"/>
      <c r="VAS327" s="35"/>
      <c r="VAT327" s="15"/>
      <c r="VAV327" s="13"/>
      <c r="VAW327" s="35"/>
      <c r="VAX327" s="35"/>
      <c r="VAY327" s="15"/>
      <c r="VBA327" s="13"/>
      <c r="VBB327" s="35"/>
      <c r="VBC327" s="35"/>
      <c r="VBD327" s="15"/>
      <c r="VBF327" s="13"/>
      <c r="VBG327" s="35"/>
      <c r="VBH327" s="35"/>
      <c r="VBI327" s="15"/>
      <c r="VBK327" s="13"/>
      <c r="VBL327" s="35"/>
      <c r="VBM327" s="35"/>
      <c r="VBN327" s="15"/>
      <c r="VBP327" s="13"/>
      <c r="VBQ327" s="35"/>
      <c r="VBR327" s="35"/>
      <c r="VBS327" s="15"/>
      <c r="VBU327" s="13"/>
      <c r="VBV327" s="35"/>
      <c r="VBW327" s="35"/>
      <c r="VBX327" s="15"/>
      <c r="VBZ327" s="13"/>
      <c r="VCA327" s="35"/>
      <c r="VCB327" s="35"/>
      <c r="VCC327" s="15"/>
      <c r="VCE327" s="13"/>
      <c r="VCF327" s="35"/>
      <c r="VCG327" s="35"/>
      <c r="VCH327" s="15"/>
      <c r="VCJ327" s="13"/>
      <c r="VCK327" s="35"/>
      <c r="VCL327" s="35"/>
      <c r="VCM327" s="15"/>
      <c r="VCO327" s="13"/>
      <c r="VCP327" s="35"/>
      <c r="VCQ327" s="35"/>
      <c r="VCR327" s="15"/>
      <c r="VCT327" s="13"/>
      <c r="VCU327" s="35"/>
      <c r="VCV327" s="35"/>
      <c r="VCW327" s="15"/>
      <c r="VCY327" s="13"/>
      <c r="VCZ327" s="35"/>
      <c r="VDA327" s="35"/>
      <c r="VDB327" s="15"/>
      <c r="VDD327" s="13"/>
      <c r="VDE327" s="35"/>
      <c r="VDF327" s="35"/>
      <c r="VDG327" s="15"/>
      <c r="VDI327" s="13"/>
      <c r="VDJ327" s="35"/>
      <c r="VDK327" s="35"/>
      <c r="VDL327" s="15"/>
      <c r="VDN327" s="13"/>
      <c r="VDO327" s="35"/>
      <c r="VDP327" s="35"/>
      <c r="VDQ327" s="15"/>
      <c r="VDS327" s="13"/>
      <c r="VDT327" s="35"/>
      <c r="VDU327" s="35"/>
      <c r="VDV327" s="15"/>
      <c r="VDX327" s="13"/>
      <c r="VDY327" s="35"/>
      <c r="VDZ327" s="35"/>
      <c r="VEA327" s="15"/>
      <c r="VEC327" s="13"/>
      <c r="VED327" s="35"/>
      <c r="VEE327" s="35"/>
      <c r="VEF327" s="15"/>
      <c r="VEH327" s="13"/>
      <c r="VEI327" s="35"/>
      <c r="VEJ327" s="35"/>
      <c r="VEK327" s="15"/>
      <c r="VEM327" s="13"/>
      <c r="VEN327" s="35"/>
      <c r="VEO327" s="35"/>
      <c r="VEP327" s="15"/>
      <c r="VER327" s="13"/>
      <c r="VES327" s="35"/>
      <c r="VET327" s="35"/>
      <c r="VEU327" s="15"/>
      <c r="VEW327" s="13"/>
      <c r="VEX327" s="35"/>
      <c r="VEY327" s="35"/>
      <c r="VEZ327" s="15"/>
      <c r="VFB327" s="13"/>
      <c r="VFC327" s="35"/>
      <c r="VFD327" s="35"/>
      <c r="VFE327" s="15"/>
      <c r="VFG327" s="13"/>
      <c r="VFH327" s="35"/>
      <c r="VFI327" s="35"/>
      <c r="VFJ327" s="15"/>
      <c r="VFL327" s="13"/>
      <c r="VFM327" s="35"/>
      <c r="VFN327" s="35"/>
      <c r="VFO327" s="15"/>
      <c r="VFQ327" s="13"/>
      <c r="VFR327" s="35"/>
      <c r="VFS327" s="35"/>
      <c r="VFT327" s="15"/>
      <c r="VFV327" s="13"/>
      <c r="VFW327" s="35"/>
      <c r="VFX327" s="35"/>
      <c r="VFY327" s="15"/>
      <c r="VGA327" s="13"/>
      <c r="VGB327" s="35"/>
      <c r="VGC327" s="35"/>
      <c r="VGD327" s="15"/>
      <c r="VGF327" s="13"/>
      <c r="VGG327" s="35"/>
      <c r="VGH327" s="35"/>
      <c r="VGI327" s="15"/>
      <c r="VGK327" s="13"/>
      <c r="VGL327" s="35"/>
      <c r="VGM327" s="35"/>
      <c r="VGN327" s="15"/>
      <c r="VGP327" s="13"/>
      <c r="VGQ327" s="35"/>
      <c r="VGR327" s="35"/>
      <c r="VGS327" s="15"/>
      <c r="VGU327" s="13"/>
      <c r="VGV327" s="35"/>
      <c r="VGW327" s="35"/>
      <c r="VGX327" s="15"/>
      <c r="VGZ327" s="13"/>
      <c r="VHA327" s="35"/>
      <c r="VHB327" s="35"/>
      <c r="VHC327" s="15"/>
      <c r="VHE327" s="13"/>
      <c r="VHF327" s="35"/>
      <c r="VHG327" s="35"/>
      <c r="VHH327" s="15"/>
      <c r="VHJ327" s="13"/>
      <c r="VHK327" s="35"/>
      <c r="VHL327" s="35"/>
      <c r="VHM327" s="15"/>
      <c r="VHO327" s="13"/>
      <c r="VHP327" s="35"/>
      <c r="VHQ327" s="35"/>
      <c r="VHR327" s="15"/>
      <c r="VHT327" s="13"/>
      <c r="VHU327" s="35"/>
      <c r="VHV327" s="35"/>
      <c r="VHW327" s="15"/>
      <c r="VHY327" s="13"/>
      <c r="VHZ327" s="35"/>
      <c r="VIA327" s="35"/>
      <c r="VIB327" s="15"/>
      <c r="VID327" s="13"/>
      <c r="VIE327" s="35"/>
      <c r="VIF327" s="35"/>
      <c r="VIG327" s="15"/>
      <c r="VII327" s="13"/>
      <c r="VIJ327" s="35"/>
      <c r="VIK327" s="35"/>
      <c r="VIL327" s="15"/>
      <c r="VIN327" s="13"/>
      <c r="VIO327" s="35"/>
      <c r="VIP327" s="35"/>
      <c r="VIQ327" s="15"/>
      <c r="VIS327" s="13"/>
      <c r="VIT327" s="35"/>
      <c r="VIU327" s="35"/>
      <c r="VIV327" s="15"/>
      <c r="VIX327" s="13"/>
      <c r="VIY327" s="35"/>
      <c r="VIZ327" s="35"/>
      <c r="VJA327" s="15"/>
      <c r="VJC327" s="13"/>
      <c r="VJD327" s="35"/>
      <c r="VJE327" s="35"/>
      <c r="VJF327" s="15"/>
      <c r="VJH327" s="13"/>
      <c r="VJI327" s="35"/>
      <c r="VJJ327" s="35"/>
      <c r="VJK327" s="15"/>
      <c r="VJM327" s="13"/>
      <c r="VJN327" s="35"/>
      <c r="VJO327" s="35"/>
      <c r="VJP327" s="15"/>
      <c r="VJR327" s="13"/>
      <c r="VJS327" s="35"/>
      <c r="VJT327" s="35"/>
      <c r="VJU327" s="15"/>
      <c r="VJW327" s="13"/>
      <c r="VJX327" s="35"/>
      <c r="VJY327" s="35"/>
      <c r="VJZ327" s="15"/>
      <c r="VKB327" s="13"/>
      <c r="VKC327" s="35"/>
      <c r="VKD327" s="35"/>
      <c r="VKE327" s="15"/>
      <c r="VKG327" s="13"/>
      <c r="VKH327" s="35"/>
      <c r="VKI327" s="35"/>
      <c r="VKJ327" s="15"/>
      <c r="VKL327" s="13"/>
      <c r="VKM327" s="35"/>
      <c r="VKN327" s="35"/>
      <c r="VKO327" s="15"/>
      <c r="VKQ327" s="13"/>
      <c r="VKR327" s="35"/>
      <c r="VKS327" s="35"/>
      <c r="VKT327" s="15"/>
      <c r="VKV327" s="13"/>
      <c r="VKW327" s="35"/>
      <c r="VKX327" s="35"/>
      <c r="VKY327" s="15"/>
      <c r="VLA327" s="13"/>
      <c r="VLB327" s="35"/>
      <c r="VLC327" s="35"/>
      <c r="VLD327" s="15"/>
      <c r="VLF327" s="13"/>
      <c r="VLG327" s="35"/>
      <c r="VLH327" s="35"/>
      <c r="VLI327" s="15"/>
      <c r="VLK327" s="13"/>
      <c r="VLL327" s="35"/>
      <c r="VLM327" s="35"/>
      <c r="VLN327" s="15"/>
      <c r="VLP327" s="13"/>
      <c r="VLQ327" s="35"/>
      <c r="VLR327" s="35"/>
      <c r="VLS327" s="15"/>
      <c r="VLU327" s="13"/>
      <c r="VLV327" s="35"/>
      <c r="VLW327" s="35"/>
      <c r="VLX327" s="15"/>
      <c r="VLZ327" s="13"/>
      <c r="VMA327" s="35"/>
      <c r="VMB327" s="35"/>
      <c r="VMC327" s="15"/>
      <c r="VME327" s="13"/>
      <c r="VMF327" s="35"/>
      <c r="VMG327" s="35"/>
      <c r="VMH327" s="15"/>
      <c r="VMJ327" s="13"/>
      <c r="VMK327" s="35"/>
      <c r="VML327" s="35"/>
      <c r="VMM327" s="15"/>
      <c r="VMO327" s="13"/>
      <c r="VMP327" s="35"/>
      <c r="VMQ327" s="35"/>
      <c r="VMR327" s="15"/>
      <c r="VMT327" s="13"/>
      <c r="VMU327" s="35"/>
      <c r="VMV327" s="35"/>
      <c r="VMW327" s="15"/>
      <c r="VMY327" s="13"/>
      <c r="VMZ327" s="35"/>
      <c r="VNA327" s="35"/>
      <c r="VNB327" s="15"/>
      <c r="VND327" s="13"/>
      <c r="VNE327" s="35"/>
      <c r="VNF327" s="35"/>
      <c r="VNG327" s="15"/>
      <c r="VNI327" s="13"/>
      <c r="VNJ327" s="35"/>
      <c r="VNK327" s="35"/>
      <c r="VNL327" s="15"/>
      <c r="VNN327" s="13"/>
      <c r="VNO327" s="35"/>
      <c r="VNP327" s="35"/>
      <c r="VNQ327" s="15"/>
      <c r="VNS327" s="13"/>
      <c r="VNT327" s="35"/>
      <c r="VNU327" s="35"/>
      <c r="VNV327" s="15"/>
      <c r="VNX327" s="13"/>
      <c r="VNY327" s="35"/>
      <c r="VNZ327" s="35"/>
      <c r="VOA327" s="15"/>
      <c r="VOC327" s="13"/>
      <c r="VOD327" s="35"/>
      <c r="VOE327" s="35"/>
      <c r="VOF327" s="15"/>
      <c r="VOH327" s="13"/>
      <c r="VOI327" s="35"/>
      <c r="VOJ327" s="35"/>
      <c r="VOK327" s="15"/>
      <c r="VOM327" s="13"/>
      <c r="VON327" s="35"/>
      <c r="VOO327" s="35"/>
      <c r="VOP327" s="15"/>
      <c r="VOR327" s="13"/>
      <c r="VOS327" s="35"/>
      <c r="VOT327" s="35"/>
      <c r="VOU327" s="15"/>
      <c r="VOW327" s="13"/>
      <c r="VOX327" s="35"/>
      <c r="VOY327" s="35"/>
      <c r="VOZ327" s="15"/>
      <c r="VPB327" s="13"/>
      <c r="VPC327" s="35"/>
      <c r="VPD327" s="35"/>
      <c r="VPE327" s="15"/>
      <c r="VPG327" s="13"/>
      <c r="VPH327" s="35"/>
      <c r="VPI327" s="35"/>
      <c r="VPJ327" s="15"/>
      <c r="VPL327" s="13"/>
      <c r="VPM327" s="35"/>
      <c r="VPN327" s="35"/>
      <c r="VPO327" s="15"/>
      <c r="VPQ327" s="13"/>
      <c r="VPR327" s="35"/>
      <c r="VPS327" s="35"/>
      <c r="VPT327" s="15"/>
      <c r="VPV327" s="13"/>
      <c r="VPW327" s="35"/>
      <c r="VPX327" s="35"/>
      <c r="VPY327" s="15"/>
      <c r="VQA327" s="13"/>
      <c r="VQB327" s="35"/>
      <c r="VQC327" s="35"/>
      <c r="VQD327" s="15"/>
      <c r="VQF327" s="13"/>
      <c r="VQG327" s="35"/>
      <c r="VQH327" s="35"/>
      <c r="VQI327" s="15"/>
      <c r="VQK327" s="13"/>
      <c r="VQL327" s="35"/>
      <c r="VQM327" s="35"/>
      <c r="VQN327" s="15"/>
      <c r="VQP327" s="13"/>
      <c r="VQQ327" s="35"/>
      <c r="VQR327" s="35"/>
      <c r="VQS327" s="15"/>
      <c r="VQU327" s="13"/>
      <c r="VQV327" s="35"/>
      <c r="VQW327" s="35"/>
      <c r="VQX327" s="15"/>
      <c r="VQZ327" s="13"/>
      <c r="VRA327" s="35"/>
      <c r="VRB327" s="35"/>
      <c r="VRC327" s="15"/>
      <c r="VRE327" s="13"/>
      <c r="VRF327" s="35"/>
      <c r="VRG327" s="35"/>
      <c r="VRH327" s="15"/>
      <c r="VRJ327" s="13"/>
      <c r="VRK327" s="35"/>
      <c r="VRL327" s="35"/>
      <c r="VRM327" s="15"/>
      <c r="VRO327" s="13"/>
      <c r="VRP327" s="35"/>
      <c r="VRQ327" s="35"/>
      <c r="VRR327" s="15"/>
      <c r="VRT327" s="13"/>
      <c r="VRU327" s="35"/>
      <c r="VRV327" s="35"/>
      <c r="VRW327" s="15"/>
      <c r="VRY327" s="13"/>
      <c r="VRZ327" s="35"/>
      <c r="VSA327" s="35"/>
      <c r="VSB327" s="15"/>
      <c r="VSD327" s="13"/>
      <c r="VSE327" s="35"/>
      <c r="VSF327" s="35"/>
      <c r="VSG327" s="15"/>
      <c r="VSI327" s="13"/>
      <c r="VSJ327" s="35"/>
      <c r="VSK327" s="35"/>
      <c r="VSL327" s="15"/>
      <c r="VSN327" s="13"/>
      <c r="VSO327" s="35"/>
      <c r="VSP327" s="35"/>
      <c r="VSQ327" s="15"/>
      <c r="VSS327" s="13"/>
      <c r="VST327" s="35"/>
      <c r="VSU327" s="35"/>
      <c r="VSV327" s="15"/>
      <c r="VSX327" s="13"/>
      <c r="VSY327" s="35"/>
      <c r="VSZ327" s="35"/>
      <c r="VTA327" s="15"/>
      <c r="VTC327" s="13"/>
      <c r="VTD327" s="35"/>
      <c r="VTE327" s="35"/>
      <c r="VTF327" s="15"/>
      <c r="VTH327" s="13"/>
      <c r="VTI327" s="35"/>
      <c r="VTJ327" s="35"/>
      <c r="VTK327" s="15"/>
      <c r="VTM327" s="13"/>
      <c r="VTN327" s="35"/>
      <c r="VTO327" s="35"/>
      <c r="VTP327" s="15"/>
      <c r="VTR327" s="13"/>
      <c r="VTS327" s="35"/>
      <c r="VTT327" s="35"/>
      <c r="VTU327" s="15"/>
      <c r="VTW327" s="13"/>
      <c r="VTX327" s="35"/>
      <c r="VTY327" s="35"/>
      <c r="VTZ327" s="15"/>
      <c r="VUB327" s="13"/>
      <c r="VUC327" s="35"/>
      <c r="VUD327" s="35"/>
      <c r="VUE327" s="15"/>
      <c r="VUG327" s="13"/>
      <c r="VUH327" s="35"/>
      <c r="VUI327" s="35"/>
      <c r="VUJ327" s="15"/>
      <c r="VUL327" s="13"/>
      <c r="VUM327" s="35"/>
      <c r="VUN327" s="35"/>
      <c r="VUO327" s="15"/>
      <c r="VUQ327" s="13"/>
      <c r="VUR327" s="35"/>
      <c r="VUS327" s="35"/>
      <c r="VUT327" s="15"/>
      <c r="VUV327" s="13"/>
      <c r="VUW327" s="35"/>
      <c r="VUX327" s="35"/>
      <c r="VUY327" s="15"/>
      <c r="VVA327" s="13"/>
      <c r="VVB327" s="35"/>
      <c r="VVC327" s="35"/>
      <c r="VVD327" s="15"/>
      <c r="VVF327" s="13"/>
      <c r="VVG327" s="35"/>
      <c r="VVH327" s="35"/>
      <c r="VVI327" s="15"/>
      <c r="VVK327" s="13"/>
      <c r="VVL327" s="35"/>
      <c r="VVM327" s="35"/>
      <c r="VVN327" s="15"/>
      <c r="VVP327" s="13"/>
      <c r="VVQ327" s="35"/>
      <c r="VVR327" s="35"/>
      <c r="VVS327" s="15"/>
      <c r="VVU327" s="13"/>
      <c r="VVV327" s="35"/>
      <c r="VVW327" s="35"/>
      <c r="VVX327" s="15"/>
      <c r="VVZ327" s="13"/>
      <c r="VWA327" s="35"/>
      <c r="VWB327" s="35"/>
      <c r="VWC327" s="15"/>
      <c r="VWE327" s="13"/>
      <c r="VWF327" s="35"/>
      <c r="VWG327" s="35"/>
      <c r="VWH327" s="15"/>
      <c r="VWJ327" s="13"/>
      <c r="VWK327" s="35"/>
      <c r="VWL327" s="35"/>
      <c r="VWM327" s="15"/>
      <c r="VWO327" s="13"/>
      <c r="VWP327" s="35"/>
      <c r="VWQ327" s="35"/>
      <c r="VWR327" s="15"/>
      <c r="VWT327" s="13"/>
      <c r="VWU327" s="35"/>
      <c r="VWV327" s="35"/>
      <c r="VWW327" s="15"/>
      <c r="VWY327" s="13"/>
      <c r="VWZ327" s="35"/>
      <c r="VXA327" s="35"/>
      <c r="VXB327" s="15"/>
      <c r="VXD327" s="13"/>
      <c r="VXE327" s="35"/>
      <c r="VXF327" s="35"/>
      <c r="VXG327" s="15"/>
      <c r="VXI327" s="13"/>
      <c r="VXJ327" s="35"/>
      <c r="VXK327" s="35"/>
      <c r="VXL327" s="15"/>
      <c r="VXN327" s="13"/>
      <c r="VXO327" s="35"/>
      <c r="VXP327" s="35"/>
      <c r="VXQ327" s="15"/>
      <c r="VXS327" s="13"/>
      <c r="VXT327" s="35"/>
      <c r="VXU327" s="35"/>
      <c r="VXV327" s="15"/>
      <c r="VXX327" s="13"/>
      <c r="VXY327" s="35"/>
      <c r="VXZ327" s="35"/>
      <c r="VYA327" s="15"/>
      <c r="VYC327" s="13"/>
      <c r="VYD327" s="35"/>
      <c r="VYE327" s="35"/>
      <c r="VYF327" s="15"/>
      <c r="VYH327" s="13"/>
      <c r="VYI327" s="35"/>
      <c r="VYJ327" s="35"/>
      <c r="VYK327" s="15"/>
      <c r="VYM327" s="13"/>
      <c r="VYN327" s="35"/>
      <c r="VYO327" s="35"/>
      <c r="VYP327" s="15"/>
      <c r="VYR327" s="13"/>
      <c r="VYS327" s="35"/>
      <c r="VYT327" s="35"/>
      <c r="VYU327" s="15"/>
      <c r="VYW327" s="13"/>
      <c r="VYX327" s="35"/>
      <c r="VYY327" s="35"/>
      <c r="VYZ327" s="15"/>
      <c r="VZB327" s="13"/>
      <c r="VZC327" s="35"/>
      <c r="VZD327" s="35"/>
      <c r="VZE327" s="15"/>
      <c r="VZG327" s="13"/>
      <c r="VZH327" s="35"/>
      <c r="VZI327" s="35"/>
      <c r="VZJ327" s="15"/>
      <c r="VZL327" s="13"/>
      <c r="VZM327" s="35"/>
      <c r="VZN327" s="35"/>
      <c r="VZO327" s="15"/>
      <c r="VZQ327" s="13"/>
      <c r="VZR327" s="35"/>
      <c r="VZS327" s="35"/>
      <c r="VZT327" s="15"/>
      <c r="VZV327" s="13"/>
      <c r="VZW327" s="35"/>
      <c r="VZX327" s="35"/>
      <c r="VZY327" s="15"/>
      <c r="WAA327" s="13"/>
      <c r="WAB327" s="35"/>
      <c r="WAC327" s="35"/>
      <c r="WAD327" s="15"/>
      <c r="WAF327" s="13"/>
      <c r="WAG327" s="35"/>
      <c r="WAH327" s="35"/>
      <c r="WAI327" s="15"/>
      <c r="WAK327" s="13"/>
      <c r="WAL327" s="35"/>
      <c r="WAM327" s="35"/>
      <c r="WAN327" s="15"/>
      <c r="WAP327" s="13"/>
      <c r="WAQ327" s="35"/>
      <c r="WAR327" s="35"/>
      <c r="WAS327" s="15"/>
      <c r="WAU327" s="13"/>
      <c r="WAV327" s="35"/>
      <c r="WAW327" s="35"/>
      <c r="WAX327" s="15"/>
      <c r="WAZ327" s="13"/>
      <c r="WBA327" s="35"/>
      <c r="WBB327" s="35"/>
      <c r="WBC327" s="15"/>
      <c r="WBE327" s="13"/>
      <c r="WBF327" s="35"/>
      <c r="WBG327" s="35"/>
      <c r="WBH327" s="15"/>
      <c r="WBJ327" s="13"/>
      <c r="WBK327" s="35"/>
      <c r="WBL327" s="35"/>
      <c r="WBM327" s="15"/>
      <c r="WBO327" s="13"/>
      <c r="WBP327" s="35"/>
      <c r="WBQ327" s="35"/>
      <c r="WBR327" s="15"/>
      <c r="WBT327" s="13"/>
      <c r="WBU327" s="35"/>
      <c r="WBV327" s="35"/>
      <c r="WBW327" s="15"/>
      <c r="WBY327" s="13"/>
      <c r="WBZ327" s="35"/>
      <c r="WCA327" s="35"/>
      <c r="WCB327" s="15"/>
      <c r="WCD327" s="13"/>
      <c r="WCE327" s="35"/>
      <c r="WCF327" s="35"/>
      <c r="WCG327" s="15"/>
      <c r="WCI327" s="13"/>
      <c r="WCJ327" s="35"/>
      <c r="WCK327" s="35"/>
      <c r="WCL327" s="15"/>
      <c r="WCN327" s="13"/>
      <c r="WCO327" s="35"/>
      <c r="WCP327" s="35"/>
      <c r="WCQ327" s="15"/>
      <c r="WCS327" s="13"/>
      <c r="WCT327" s="35"/>
      <c r="WCU327" s="35"/>
      <c r="WCV327" s="15"/>
      <c r="WCX327" s="13"/>
      <c r="WCY327" s="35"/>
      <c r="WCZ327" s="35"/>
      <c r="WDA327" s="15"/>
      <c r="WDC327" s="13"/>
      <c r="WDD327" s="35"/>
      <c r="WDE327" s="35"/>
      <c r="WDF327" s="15"/>
      <c r="WDH327" s="13"/>
      <c r="WDI327" s="35"/>
      <c r="WDJ327" s="35"/>
      <c r="WDK327" s="15"/>
      <c r="WDM327" s="13"/>
      <c r="WDN327" s="35"/>
      <c r="WDO327" s="35"/>
      <c r="WDP327" s="15"/>
      <c r="WDR327" s="13"/>
      <c r="WDS327" s="35"/>
      <c r="WDT327" s="35"/>
      <c r="WDU327" s="15"/>
      <c r="WDW327" s="13"/>
      <c r="WDX327" s="35"/>
      <c r="WDY327" s="35"/>
      <c r="WDZ327" s="15"/>
      <c r="WEB327" s="13"/>
      <c r="WEC327" s="35"/>
      <c r="WED327" s="35"/>
      <c r="WEE327" s="15"/>
      <c r="WEG327" s="13"/>
      <c r="WEH327" s="35"/>
      <c r="WEI327" s="35"/>
      <c r="WEJ327" s="15"/>
      <c r="WEL327" s="13"/>
      <c r="WEM327" s="35"/>
      <c r="WEN327" s="35"/>
      <c r="WEO327" s="15"/>
      <c r="WEQ327" s="13"/>
      <c r="WER327" s="35"/>
      <c r="WES327" s="35"/>
      <c r="WET327" s="15"/>
      <c r="WEV327" s="13"/>
      <c r="WEW327" s="35"/>
      <c r="WEX327" s="35"/>
      <c r="WEY327" s="15"/>
      <c r="WFA327" s="13"/>
      <c r="WFB327" s="35"/>
      <c r="WFC327" s="35"/>
      <c r="WFD327" s="15"/>
      <c r="WFF327" s="13"/>
      <c r="WFG327" s="35"/>
      <c r="WFH327" s="35"/>
      <c r="WFI327" s="15"/>
      <c r="WFK327" s="13"/>
      <c r="WFL327" s="35"/>
      <c r="WFM327" s="35"/>
      <c r="WFN327" s="15"/>
      <c r="WFP327" s="13"/>
      <c r="WFQ327" s="35"/>
      <c r="WFR327" s="35"/>
      <c r="WFS327" s="15"/>
      <c r="WFU327" s="13"/>
      <c r="WFV327" s="35"/>
      <c r="WFW327" s="35"/>
      <c r="WFX327" s="15"/>
      <c r="WFZ327" s="13"/>
      <c r="WGA327" s="35"/>
      <c r="WGB327" s="35"/>
      <c r="WGC327" s="15"/>
      <c r="WGE327" s="13"/>
      <c r="WGF327" s="35"/>
      <c r="WGG327" s="35"/>
      <c r="WGH327" s="15"/>
      <c r="WGJ327" s="13"/>
      <c r="WGK327" s="35"/>
      <c r="WGL327" s="35"/>
      <c r="WGM327" s="15"/>
      <c r="WGO327" s="13"/>
      <c r="WGP327" s="35"/>
      <c r="WGQ327" s="35"/>
      <c r="WGR327" s="15"/>
      <c r="WGT327" s="13"/>
      <c r="WGU327" s="35"/>
      <c r="WGV327" s="35"/>
      <c r="WGW327" s="15"/>
      <c r="WGY327" s="13"/>
      <c r="WGZ327" s="35"/>
      <c r="WHA327" s="35"/>
      <c r="WHB327" s="15"/>
      <c r="WHD327" s="13"/>
      <c r="WHE327" s="35"/>
      <c r="WHF327" s="35"/>
      <c r="WHG327" s="15"/>
      <c r="WHI327" s="13"/>
      <c r="WHJ327" s="35"/>
      <c r="WHK327" s="35"/>
      <c r="WHL327" s="15"/>
      <c r="WHN327" s="13"/>
      <c r="WHO327" s="35"/>
      <c r="WHP327" s="35"/>
      <c r="WHQ327" s="15"/>
      <c r="WHS327" s="13"/>
      <c r="WHT327" s="35"/>
      <c r="WHU327" s="35"/>
      <c r="WHV327" s="15"/>
      <c r="WHX327" s="13"/>
      <c r="WHY327" s="35"/>
      <c r="WHZ327" s="35"/>
      <c r="WIA327" s="15"/>
      <c r="WIC327" s="13"/>
      <c r="WID327" s="35"/>
      <c r="WIE327" s="35"/>
      <c r="WIF327" s="15"/>
      <c r="WIH327" s="13"/>
      <c r="WII327" s="35"/>
      <c r="WIJ327" s="35"/>
      <c r="WIK327" s="15"/>
      <c r="WIM327" s="13"/>
      <c r="WIN327" s="35"/>
      <c r="WIO327" s="35"/>
      <c r="WIP327" s="15"/>
      <c r="WIR327" s="13"/>
      <c r="WIS327" s="35"/>
      <c r="WIT327" s="35"/>
      <c r="WIU327" s="15"/>
      <c r="WIW327" s="13"/>
      <c r="WIX327" s="35"/>
      <c r="WIY327" s="35"/>
      <c r="WIZ327" s="15"/>
      <c r="WJB327" s="13"/>
      <c r="WJC327" s="35"/>
      <c r="WJD327" s="35"/>
      <c r="WJE327" s="15"/>
      <c r="WJG327" s="13"/>
      <c r="WJH327" s="35"/>
      <c r="WJI327" s="35"/>
      <c r="WJJ327" s="15"/>
      <c r="WJL327" s="13"/>
      <c r="WJM327" s="35"/>
      <c r="WJN327" s="35"/>
      <c r="WJO327" s="15"/>
      <c r="WJQ327" s="13"/>
      <c r="WJR327" s="35"/>
      <c r="WJS327" s="35"/>
      <c r="WJT327" s="15"/>
      <c r="WJV327" s="13"/>
      <c r="WJW327" s="35"/>
      <c r="WJX327" s="35"/>
      <c r="WJY327" s="15"/>
      <c r="WKA327" s="13"/>
      <c r="WKB327" s="35"/>
      <c r="WKC327" s="35"/>
      <c r="WKD327" s="15"/>
      <c r="WKF327" s="13"/>
      <c r="WKG327" s="35"/>
      <c r="WKH327" s="35"/>
      <c r="WKI327" s="15"/>
      <c r="WKK327" s="13"/>
      <c r="WKL327" s="35"/>
      <c r="WKM327" s="35"/>
      <c r="WKN327" s="15"/>
      <c r="WKP327" s="13"/>
      <c r="WKQ327" s="35"/>
      <c r="WKR327" s="35"/>
      <c r="WKS327" s="15"/>
      <c r="WKU327" s="13"/>
      <c r="WKV327" s="35"/>
      <c r="WKW327" s="35"/>
      <c r="WKX327" s="15"/>
      <c r="WKZ327" s="13"/>
      <c r="WLA327" s="35"/>
      <c r="WLB327" s="35"/>
      <c r="WLC327" s="15"/>
      <c r="WLE327" s="13"/>
      <c r="WLF327" s="35"/>
      <c r="WLG327" s="35"/>
      <c r="WLH327" s="15"/>
      <c r="WLJ327" s="13"/>
      <c r="WLK327" s="35"/>
      <c r="WLL327" s="35"/>
      <c r="WLM327" s="15"/>
      <c r="WLO327" s="13"/>
      <c r="WLP327" s="35"/>
      <c r="WLQ327" s="35"/>
      <c r="WLR327" s="15"/>
      <c r="WLT327" s="13"/>
      <c r="WLU327" s="35"/>
      <c r="WLV327" s="35"/>
      <c r="WLW327" s="15"/>
      <c r="WLY327" s="13"/>
      <c r="WLZ327" s="35"/>
      <c r="WMA327" s="35"/>
      <c r="WMB327" s="15"/>
      <c r="WMD327" s="13"/>
      <c r="WME327" s="35"/>
      <c r="WMF327" s="35"/>
      <c r="WMG327" s="15"/>
      <c r="WMI327" s="13"/>
      <c r="WMJ327" s="35"/>
      <c r="WMK327" s="35"/>
      <c r="WML327" s="15"/>
      <c r="WMN327" s="13"/>
      <c r="WMO327" s="35"/>
      <c r="WMP327" s="35"/>
      <c r="WMQ327" s="15"/>
      <c r="WMS327" s="13"/>
      <c r="WMT327" s="35"/>
      <c r="WMU327" s="35"/>
      <c r="WMV327" s="15"/>
      <c r="WMX327" s="13"/>
      <c r="WMY327" s="35"/>
      <c r="WMZ327" s="35"/>
      <c r="WNA327" s="15"/>
      <c r="WNC327" s="13"/>
      <c r="WND327" s="35"/>
      <c r="WNE327" s="35"/>
      <c r="WNF327" s="15"/>
      <c r="WNH327" s="13"/>
      <c r="WNI327" s="35"/>
      <c r="WNJ327" s="35"/>
      <c r="WNK327" s="15"/>
      <c r="WNM327" s="13"/>
      <c r="WNN327" s="35"/>
      <c r="WNO327" s="35"/>
      <c r="WNP327" s="15"/>
      <c r="WNR327" s="13"/>
      <c r="WNS327" s="35"/>
      <c r="WNT327" s="35"/>
      <c r="WNU327" s="15"/>
      <c r="WNW327" s="13"/>
      <c r="WNX327" s="35"/>
      <c r="WNY327" s="35"/>
      <c r="WNZ327" s="15"/>
      <c r="WOB327" s="13"/>
      <c r="WOC327" s="35"/>
      <c r="WOD327" s="35"/>
      <c r="WOE327" s="15"/>
      <c r="WOG327" s="13"/>
      <c r="WOH327" s="35"/>
      <c r="WOI327" s="35"/>
      <c r="WOJ327" s="15"/>
      <c r="WOL327" s="13"/>
      <c r="WOM327" s="35"/>
      <c r="WON327" s="35"/>
      <c r="WOO327" s="15"/>
      <c r="WOQ327" s="13"/>
      <c r="WOR327" s="35"/>
      <c r="WOS327" s="35"/>
      <c r="WOT327" s="15"/>
      <c r="WOV327" s="13"/>
      <c r="WOW327" s="35"/>
      <c r="WOX327" s="35"/>
      <c r="WOY327" s="15"/>
      <c r="WPA327" s="13"/>
      <c r="WPB327" s="35"/>
      <c r="WPC327" s="35"/>
      <c r="WPD327" s="15"/>
      <c r="WPF327" s="13"/>
      <c r="WPG327" s="35"/>
      <c r="WPH327" s="35"/>
      <c r="WPI327" s="15"/>
      <c r="WPK327" s="13"/>
      <c r="WPL327" s="35"/>
      <c r="WPM327" s="35"/>
      <c r="WPN327" s="15"/>
      <c r="WPP327" s="13"/>
      <c r="WPQ327" s="35"/>
      <c r="WPR327" s="35"/>
      <c r="WPS327" s="15"/>
      <c r="WPU327" s="13"/>
      <c r="WPV327" s="35"/>
      <c r="WPW327" s="35"/>
      <c r="WPX327" s="15"/>
      <c r="WPZ327" s="13"/>
      <c r="WQA327" s="35"/>
      <c r="WQB327" s="35"/>
      <c r="WQC327" s="15"/>
      <c r="WQE327" s="13"/>
      <c r="WQF327" s="35"/>
      <c r="WQG327" s="35"/>
      <c r="WQH327" s="15"/>
      <c r="WQJ327" s="13"/>
      <c r="WQK327" s="35"/>
      <c r="WQL327" s="35"/>
      <c r="WQM327" s="15"/>
      <c r="WQO327" s="13"/>
      <c r="WQP327" s="35"/>
      <c r="WQQ327" s="35"/>
      <c r="WQR327" s="15"/>
      <c r="WQT327" s="13"/>
      <c r="WQU327" s="35"/>
      <c r="WQV327" s="35"/>
      <c r="WQW327" s="15"/>
      <c r="WQY327" s="13"/>
      <c r="WQZ327" s="35"/>
      <c r="WRA327" s="35"/>
      <c r="WRB327" s="15"/>
      <c r="WRD327" s="13"/>
      <c r="WRE327" s="35"/>
      <c r="WRF327" s="35"/>
      <c r="WRG327" s="15"/>
      <c r="WRI327" s="13"/>
      <c r="WRJ327" s="35"/>
      <c r="WRK327" s="35"/>
      <c r="WRL327" s="15"/>
      <c r="WRN327" s="13"/>
      <c r="WRO327" s="35"/>
      <c r="WRP327" s="35"/>
      <c r="WRQ327" s="15"/>
      <c r="WRS327" s="13"/>
      <c r="WRT327" s="35"/>
      <c r="WRU327" s="35"/>
      <c r="WRV327" s="15"/>
      <c r="WRX327" s="13"/>
      <c r="WRY327" s="35"/>
      <c r="WRZ327" s="35"/>
      <c r="WSA327" s="15"/>
      <c r="WSC327" s="13"/>
      <c r="WSD327" s="35"/>
      <c r="WSE327" s="35"/>
      <c r="WSF327" s="15"/>
      <c r="WSH327" s="13"/>
      <c r="WSI327" s="35"/>
      <c r="WSJ327" s="35"/>
      <c r="WSK327" s="15"/>
      <c r="WSM327" s="13"/>
      <c r="WSN327" s="35"/>
      <c r="WSO327" s="35"/>
      <c r="WSP327" s="15"/>
      <c r="WSR327" s="13"/>
      <c r="WSS327" s="35"/>
      <c r="WST327" s="35"/>
      <c r="WSU327" s="15"/>
      <c r="WSW327" s="13"/>
      <c r="WSX327" s="35"/>
      <c r="WSY327" s="35"/>
      <c r="WSZ327" s="15"/>
      <c r="WTB327" s="13"/>
      <c r="WTC327" s="35"/>
      <c r="WTD327" s="35"/>
      <c r="WTE327" s="15"/>
      <c r="WTG327" s="13"/>
      <c r="WTH327" s="35"/>
      <c r="WTI327" s="35"/>
      <c r="WTJ327" s="15"/>
      <c r="WTL327" s="13"/>
      <c r="WTM327" s="35"/>
      <c r="WTN327" s="35"/>
      <c r="WTO327" s="15"/>
      <c r="WTQ327" s="13"/>
      <c r="WTR327" s="35"/>
      <c r="WTS327" s="35"/>
      <c r="WTT327" s="15"/>
      <c r="WTV327" s="13"/>
      <c r="WTW327" s="35"/>
      <c r="WTX327" s="35"/>
      <c r="WTY327" s="15"/>
      <c r="WUA327" s="13"/>
      <c r="WUB327" s="35"/>
      <c r="WUC327" s="35"/>
      <c r="WUD327" s="15"/>
      <c r="WUF327" s="13"/>
      <c r="WUG327" s="35"/>
      <c r="WUH327" s="35"/>
      <c r="WUI327" s="15"/>
      <c r="WUK327" s="13"/>
      <c r="WUL327" s="35"/>
      <c r="WUM327" s="35"/>
      <c r="WUN327" s="15"/>
      <c r="WUP327" s="13"/>
      <c r="WUQ327" s="35"/>
      <c r="WUR327" s="35"/>
      <c r="WUS327" s="15"/>
      <c r="WUU327" s="13"/>
      <c r="WUV327" s="35"/>
      <c r="WUW327" s="35"/>
      <c r="WUX327" s="15"/>
      <c r="WUZ327" s="13"/>
      <c r="WVA327" s="35"/>
      <c r="WVB327" s="35"/>
      <c r="WVC327" s="15"/>
      <c r="WVE327" s="13"/>
      <c r="WVF327" s="35"/>
      <c r="WVG327" s="35"/>
      <c r="WVH327" s="15"/>
      <c r="WVJ327" s="13"/>
      <c r="WVK327" s="35"/>
      <c r="WVL327" s="35"/>
      <c r="WVM327" s="15"/>
      <c r="WVO327" s="13"/>
      <c r="WVP327" s="35"/>
      <c r="WVQ327" s="35"/>
      <c r="WVR327" s="15"/>
      <c r="WVT327" s="13"/>
      <c r="WVU327" s="35"/>
      <c r="WVV327" s="35"/>
      <c r="WVW327" s="15"/>
      <c r="WVY327" s="13"/>
      <c r="WVZ327" s="35"/>
      <c r="WWA327" s="35"/>
      <c r="WWB327" s="15"/>
      <c r="WWD327" s="13"/>
      <c r="WWE327" s="35"/>
      <c r="WWF327" s="35"/>
      <c r="WWG327" s="15"/>
      <c r="WWI327" s="13"/>
      <c r="WWJ327" s="35"/>
      <c r="WWK327" s="35"/>
      <c r="WWL327" s="15"/>
      <c r="WWN327" s="13"/>
      <c r="WWO327" s="35"/>
      <c r="WWP327" s="35"/>
      <c r="WWQ327" s="15"/>
      <c r="WWS327" s="13"/>
      <c r="WWT327" s="35"/>
      <c r="WWU327" s="35"/>
      <c r="WWV327" s="15"/>
      <c r="WWX327" s="13"/>
      <c r="WWY327" s="35"/>
      <c r="WWZ327" s="35"/>
      <c r="WXA327" s="15"/>
      <c r="WXC327" s="13"/>
      <c r="WXD327" s="35"/>
      <c r="WXE327" s="35"/>
      <c r="WXF327" s="15"/>
      <c r="WXH327" s="13"/>
      <c r="WXI327" s="35"/>
      <c r="WXJ327" s="35"/>
      <c r="WXK327" s="15"/>
      <c r="WXM327" s="13"/>
      <c r="WXN327" s="35"/>
      <c r="WXO327" s="35"/>
      <c r="WXP327" s="15"/>
      <c r="WXR327" s="13"/>
      <c r="WXS327" s="35"/>
      <c r="WXT327" s="35"/>
      <c r="WXU327" s="15"/>
      <c r="WXW327" s="13"/>
      <c r="WXX327" s="35"/>
      <c r="WXY327" s="35"/>
      <c r="WXZ327" s="15"/>
      <c r="WYB327" s="13"/>
      <c r="WYC327" s="35"/>
      <c r="WYD327" s="35"/>
      <c r="WYE327" s="15"/>
      <c r="WYG327" s="13"/>
      <c r="WYH327" s="35"/>
      <c r="WYI327" s="35"/>
      <c r="WYJ327" s="15"/>
      <c r="WYL327" s="13"/>
      <c r="WYM327" s="35"/>
      <c r="WYN327" s="35"/>
      <c r="WYO327" s="15"/>
      <c r="WYQ327" s="13"/>
      <c r="WYR327" s="35"/>
      <c r="WYS327" s="35"/>
      <c r="WYT327" s="15"/>
      <c r="WYV327" s="13"/>
      <c r="WYW327" s="35"/>
      <c r="WYX327" s="35"/>
      <c r="WYY327" s="15"/>
      <c r="WZA327" s="13"/>
      <c r="WZB327" s="35"/>
      <c r="WZC327" s="35"/>
      <c r="WZD327" s="15"/>
      <c r="WZF327" s="13"/>
      <c r="WZG327" s="35"/>
      <c r="WZH327" s="35"/>
      <c r="WZI327" s="15"/>
      <c r="WZK327" s="13"/>
      <c r="WZL327" s="35"/>
      <c r="WZM327" s="35"/>
      <c r="WZN327" s="15"/>
      <c r="WZP327" s="13"/>
      <c r="WZQ327" s="35"/>
      <c r="WZR327" s="35"/>
      <c r="WZS327" s="15"/>
      <c r="WZU327" s="13"/>
      <c r="WZV327" s="35"/>
      <c r="WZW327" s="35"/>
      <c r="WZX327" s="15"/>
      <c r="WZZ327" s="13"/>
      <c r="XAA327" s="35"/>
      <c r="XAB327" s="35"/>
      <c r="XAC327" s="15"/>
      <c r="XAE327" s="13"/>
      <c r="XAF327" s="35"/>
      <c r="XAG327" s="35"/>
      <c r="XAH327" s="15"/>
      <c r="XAJ327" s="13"/>
      <c r="XAK327" s="35"/>
      <c r="XAL327" s="35"/>
      <c r="XAM327" s="15"/>
      <c r="XAO327" s="13"/>
      <c r="XAP327" s="35"/>
      <c r="XAQ327" s="35"/>
      <c r="XAR327" s="15"/>
      <c r="XAT327" s="13"/>
      <c r="XAU327" s="35"/>
      <c r="XAV327" s="35"/>
      <c r="XAW327" s="15"/>
      <c r="XAY327" s="13"/>
      <c r="XAZ327" s="35"/>
      <c r="XBA327" s="35"/>
      <c r="XBB327" s="15"/>
      <c r="XBD327" s="13"/>
      <c r="XBE327" s="35"/>
      <c r="XBF327" s="35"/>
      <c r="XBG327" s="15"/>
      <c r="XBI327" s="13"/>
      <c r="XBJ327" s="35"/>
      <c r="XBK327" s="35"/>
      <c r="XBL327" s="15"/>
      <c r="XBN327" s="13"/>
      <c r="XBO327" s="35"/>
      <c r="XBP327" s="35"/>
      <c r="XBQ327" s="15"/>
      <c r="XBS327" s="13"/>
      <c r="XBT327" s="35"/>
      <c r="XBU327" s="35"/>
      <c r="XBV327" s="15"/>
      <c r="XBX327" s="13"/>
      <c r="XBY327" s="35"/>
      <c r="XBZ327" s="35"/>
      <c r="XCA327" s="15"/>
      <c r="XCC327" s="13"/>
      <c r="XCD327" s="35"/>
      <c r="XCE327" s="35"/>
      <c r="XCF327" s="15"/>
      <c r="XCH327" s="13"/>
      <c r="XCI327" s="35"/>
      <c r="XCJ327" s="35"/>
      <c r="XCK327" s="15"/>
      <c r="XCM327" s="13"/>
      <c r="XCN327" s="35"/>
      <c r="XCO327" s="35"/>
      <c r="XCP327" s="15"/>
      <c r="XCR327" s="13"/>
      <c r="XCS327" s="35"/>
      <c r="XCT327" s="35"/>
      <c r="XCU327" s="15"/>
      <c r="XCW327" s="13"/>
      <c r="XCX327" s="35"/>
      <c r="XCY327" s="35"/>
      <c r="XCZ327" s="15"/>
      <c r="XDB327" s="13"/>
      <c r="XDC327" s="35"/>
      <c r="XDD327" s="35"/>
      <c r="XDE327" s="15"/>
      <c r="XDG327" s="13"/>
      <c r="XDH327" s="35"/>
      <c r="XDI327" s="35"/>
      <c r="XDJ327" s="15"/>
      <c r="XDL327" s="13"/>
      <c r="XDM327" s="35"/>
      <c r="XDN327" s="35"/>
      <c r="XDO327" s="15"/>
      <c r="XDQ327" s="13"/>
      <c r="XDR327" s="35"/>
      <c r="XDS327" s="35"/>
      <c r="XDT327" s="15"/>
      <c r="XDV327" s="13"/>
      <c r="XDW327" s="35"/>
      <c r="XDX327" s="35"/>
      <c r="XDY327" s="15"/>
      <c r="XEA327" s="13"/>
      <c r="XEB327" s="35"/>
      <c r="XEC327" s="35"/>
      <c r="XED327" s="15"/>
      <c r="XEF327" s="13"/>
      <c r="XEG327" s="35"/>
      <c r="XEH327" s="35"/>
      <c r="XEI327" s="15"/>
      <c r="XEK327" s="13"/>
      <c r="XEL327" s="35"/>
      <c r="XEM327" s="35"/>
      <c r="XEN327" s="15"/>
      <c r="XEP327" s="13"/>
      <c r="XEQ327" s="35"/>
      <c r="XER327" s="35"/>
      <c r="XES327" s="15"/>
      <c r="XEU327" s="13"/>
      <c r="XEV327" s="35"/>
      <c r="XEW327" s="35"/>
      <c r="XEX327" s="15"/>
      <c r="XEZ327" s="13"/>
      <c r="XFA327" s="35"/>
      <c r="XFB327" s="35"/>
      <c r="XFC327" s="15"/>
    </row>
    <row r="328" spans="1:1023 1025:2048 2050:6143 6145:7168 7170:11263 11265:12288 12290:16383" x14ac:dyDescent="0.3">
      <c r="A328" s="35">
        <v>46134</v>
      </c>
      <c r="B328" s="35" t="s">
        <v>1072</v>
      </c>
      <c r="C328" s="15" t="s">
        <v>1534</v>
      </c>
      <c r="D328" s="1" t="s">
        <v>701</v>
      </c>
      <c r="E328" s="13">
        <v>46395</v>
      </c>
      <c r="F328" s="53">
        <v>261</v>
      </c>
      <c r="G328" s="19">
        <v>-590</v>
      </c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6"/>
      <c r="CY328" s="36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6"/>
      <c r="DP328" s="36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/>
      <c r="EB328" s="36"/>
      <c r="EC328" s="36"/>
      <c r="ED328" s="36"/>
      <c r="EE328" s="36"/>
      <c r="EF328" s="36"/>
      <c r="EG328" s="36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6"/>
      <c r="EX328" s="36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  <c r="FK328" s="36"/>
      <c r="FL328" s="36"/>
      <c r="FM328" s="36"/>
      <c r="FN328" s="36"/>
      <c r="FO328" s="36"/>
      <c r="FP328" s="36"/>
      <c r="FQ328" s="36"/>
      <c r="FR328" s="36"/>
      <c r="FS328" s="36"/>
      <c r="FT328" s="36"/>
      <c r="FU328" s="36"/>
      <c r="FV328" s="36"/>
      <c r="FW328" s="36"/>
      <c r="FX328" s="36"/>
      <c r="FY328" s="36"/>
      <c r="FZ328" s="36"/>
      <c r="GA328" s="36"/>
      <c r="GB328" s="36"/>
      <c r="GC328" s="36"/>
      <c r="GD328" s="36"/>
      <c r="GE328" s="36"/>
      <c r="GF328" s="36"/>
      <c r="GG328" s="36"/>
      <c r="GH328" s="36"/>
      <c r="GI328" s="36"/>
      <c r="GJ328" s="36"/>
      <c r="GK328" s="36"/>
      <c r="GL328" s="36"/>
      <c r="GM328" s="36"/>
      <c r="GN328" s="36"/>
      <c r="GO328" s="36"/>
      <c r="GP328" s="36"/>
      <c r="GQ328" s="36"/>
      <c r="GR328" s="36"/>
      <c r="GS328" s="36"/>
      <c r="GT328" s="36"/>
      <c r="GU328" s="36"/>
      <c r="GV328" s="36"/>
      <c r="GW328" s="36"/>
      <c r="GX328" s="36"/>
      <c r="GY328" s="36"/>
      <c r="GZ328" s="36"/>
      <c r="HA328" s="36"/>
      <c r="HB328" s="36"/>
      <c r="HC328" s="36"/>
      <c r="HD328" s="36"/>
      <c r="HE328" s="36"/>
      <c r="HF328" s="36"/>
      <c r="HG328" s="36"/>
      <c r="HH328" s="36"/>
      <c r="HI328" s="36"/>
      <c r="HJ328" s="36"/>
      <c r="HK328" s="36"/>
      <c r="HL328" s="36"/>
      <c r="HM328" s="36"/>
      <c r="HN328" s="36"/>
      <c r="HO328" s="36"/>
      <c r="HP328" s="36"/>
      <c r="HQ328" s="36"/>
      <c r="HR328" s="36"/>
      <c r="HS328" s="36"/>
      <c r="HT328" s="36"/>
      <c r="HU328" s="36"/>
      <c r="HV328" s="36"/>
      <c r="HW328" s="36"/>
      <c r="HX328" s="36"/>
      <c r="HY328" s="36"/>
      <c r="HZ328" s="36"/>
      <c r="IA328" s="36"/>
      <c r="IB328" s="36"/>
      <c r="IC328" s="36"/>
      <c r="ID328" s="36"/>
      <c r="IE328" s="36"/>
      <c r="IF328" s="36"/>
      <c r="IG328" s="36"/>
      <c r="IH328" s="36"/>
      <c r="II328" s="36"/>
      <c r="IJ328" s="36"/>
      <c r="IK328" s="36"/>
      <c r="IL328" s="36"/>
      <c r="IM328" s="36"/>
      <c r="IN328" s="36"/>
      <c r="IO328" s="36"/>
      <c r="IP328" s="36"/>
      <c r="IQ328" s="36"/>
      <c r="IR328" s="36"/>
      <c r="IS328" s="36"/>
      <c r="IT328" s="36"/>
      <c r="IU328" s="36"/>
      <c r="IV328" s="36"/>
      <c r="IW328" s="36"/>
      <c r="IX328" s="36"/>
      <c r="IY328" s="36"/>
      <c r="IZ328" s="36"/>
      <c r="JA328" s="36"/>
      <c r="JB328" s="36"/>
      <c r="JC328" s="36"/>
      <c r="JD328" s="36"/>
      <c r="JE328" s="36"/>
      <c r="JF328" s="36"/>
      <c r="JG328" s="36"/>
      <c r="JH328" s="36"/>
      <c r="JI328" s="36"/>
      <c r="JJ328" s="36"/>
      <c r="JK328" s="36"/>
      <c r="JL328" s="36"/>
      <c r="JM328" s="36"/>
      <c r="JN328" s="36"/>
      <c r="JO328" s="36"/>
      <c r="JP328" s="36"/>
      <c r="JQ328" s="36"/>
      <c r="JR328" s="36"/>
      <c r="JS328" s="36"/>
      <c r="JT328" s="36"/>
      <c r="JU328" s="36"/>
      <c r="JV328" s="36"/>
      <c r="JW328" s="36"/>
      <c r="JX328" s="36"/>
      <c r="JY328" s="36"/>
      <c r="JZ328" s="36"/>
      <c r="KA328" s="36"/>
      <c r="KB328" s="36"/>
      <c r="KC328" s="36"/>
      <c r="KD328" s="36"/>
      <c r="KE328" s="36"/>
      <c r="KF328" s="36"/>
      <c r="KG328" s="36"/>
      <c r="KH328" s="36"/>
      <c r="KI328" s="36"/>
      <c r="KJ328" s="36"/>
      <c r="KK328" s="36"/>
      <c r="KL328" s="36"/>
      <c r="KM328" s="36"/>
      <c r="KN328" s="36"/>
      <c r="KO328" s="36"/>
      <c r="KP328" s="36"/>
      <c r="KQ328" s="36"/>
      <c r="KR328" s="36"/>
      <c r="KS328" s="36"/>
      <c r="KT328" s="36"/>
      <c r="KU328" s="36"/>
      <c r="KV328" s="36"/>
      <c r="KW328" s="36"/>
      <c r="KX328" s="36"/>
      <c r="KY328" s="36"/>
      <c r="KZ328" s="36"/>
      <c r="LA328" s="36"/>
      <c r="LB328" s="36"/>
      <c r="LC328" s="36"/>
      <c r="LD328" s="36"/>
      <c r="LE328" s="36"/>
      <c r="LF328" s="36"/>
      <c r="LG328" s="36"/>
      <c r="LH328" s="36"/>
      <c r="LI328" s="36"/>
      <c r="LJ328" s="36"/>
      <c r="LK328" s="36"/>
      <c r="LL328" s="36"/>
      <c r="LM328" s="36"/>
      <c r="LN328" s="36"/>
      <c r="LO328" s="36"/>
      <c r="LP328" s="36"/>
      <c r="LQ328" s="36"/>
      <c r="LR328" s="36"/>
      <c r="LS328" s="36"/>
      <c r="LT328" s="36"/>
      <c r="LU328" s="36"/>
      <c r="LV328" s="36"/>
      <c r="LW328" s="36"/>
      <c r="LX328" s="36"/>
      <c r="LY328" s="36"/>
      <c r="LZ328" s="36"/>
      <c r="MA328" s="36"/>
      <c r="MB328" s="36"/>
      <c r="MC328" s="36"/>
      <c r="MD328" s="36"/>
      <c r="ME328" s="36"/>
      <c r="MF328" s="36"/>
      <c r="MG328" s="36"/>
      <c r="MH328" s="36"/>
      <c r="MI328" s="36"/>
      <c r="MJ328" s="36"/>
      <c r="MK328" s="36"/>
      <c r="ML328" s="36"/>
      <c r="MM328" s="36"/>
      <c r="MN328" s="36"/>
      <c r="MO328" s="36"/>
      <c r="MP328" s="36"/>
      <c r="MQ328" s="36"/>
      <c r="MR328" s="36"/>
      <c r="MS328" s="36"/>
      <c r="MT328" s="36"/>
      <c r="MU328" s="36"/>
      <c r="MV328" s="36"/>
      <c r="MW328" s="36"/>
      <c r="MX328" s="36"/>
      <c r="MY328" s="36"/>
      <c r="MZ328" s="36"/>
      <c r="NA328" s="36"/>
      <c r="NB328" s="36"/>
      <c r="NC328" s="36"/>
      <c r="ND328" s="36"/>
      <c r="NE328" s="36"/>
      <c r="NF328" s="36"/>
      <c r="NG328" s="36"/>
      <c r="NH328" s="36"/>
      <c r="NI328" s="36"/>
      <c r="NJ328" s="36"/>
      <c r="NK328" s="36"/>
      <c r="NL328" s="36"/>
      <c r="NM328" s="36"/>
      <c r="NN328" s="36"/>
      <c r="NO328" s="36"/>
      <c r="NP328" s="36"/>
      <c r="NQ328" s="36"/>
      <c r="NR328" s="36"/>
      <c r="NS328" s="36"/>
      <c r="NT328" s="36"/>
      <c r="NU328" s="36"/>
      <c r="NV328" s="36"/>
      <c r="NW328" s="36"/>
      <c r="NX328" s="36"/>
      <c r="NY328" s="36"/>
      <c r="NZ328" s="36"/>
      <c r="OA328" s="36"/>
      <c r="OB328" s="36"/>
      <c r="OC328" s="36"/>
      <c r="OD328" s="36"/>
      <c r="OE328" s="36"/>
      <c r="OF328" s="36"/>
      <c r="OG328" s="36"/>
      <c r="OH328" s="36"/>
      <c r="OI328" s="36"/>
      <c r="OJ328" s="36"/>
      <c r="OK328" s="36"/>
      <c r="OL328" s="36"/>
      <c r="OM328" s="36"/>
      <c r="ON328" s="36"/>
      <c r="OO328" s="36"/>
      <c r="OP328" s="36"/>
      <c r="OQ328" s="36"/>
      <c r="OR328" s="36"/>
      <c r="OS328" s="36"/>
      <c r="OT328" s="36"/>
      <c r="OU328" s="36"/>
      <c r="OV328" s="36"/>
      <c r="OW328" s="36"/>
      <c r="OX328" s="36"/>
      <c r="OY328" s="36"/>
      <c r="OZ328" s="36"/>
      <c r="PA328" s="36"/>
      <c r="PB328" s="36"/>
      <c r="PC328" s="36"/>
      <c r="PD328" s="36"/>
      <c r="PE328" s="36"/>
      <c r="PF328" s="36"/>
      <c r="PG328" s="36"/>
      <c r="PH328" s="36"/>
      <c r="PI328" s="36"/>
      <c r="PJ328" s="36"/>
      <c r="PK328" s="36"/>
      <c r="PL328" s="36"/>
      <c r="PM328" s="36"/>
      <c r="PN328" s="36"/>
      <c r="PO328" s="36"/>
      <c r="PP328" s="36"/>
      <c r="PQ328" s="36"/>
      <c r="PR328" s="36"/>
      <c r="PS328" s="36"/>
      <c r="PT328" s="36"/>
      <c r="PU328" s="36"/>
      <c r="PV328" s="36"/>
      <c r="PW328" s="36"/>
      <c r="PX328" s="36"/>
      <c r="PY328" s="36"/>
      <c r="PZ328" s="36"/>
      <c r="QA328" s="36"/>
      <c r="QB328" s="36"/>
      <c r="QC328" s="36"/>
      <c r="QD328" s="36"/>
      <c r="QE328" s="36"/>
      <c r="QF328" s="36"/>
      <c r="QG328" s="36"/>
      <c r="QH328" s="36"/>
      <c r="QI328" s="36"/>
      <c r="QJ328" s="36"/>
      <c r="QK328" s="36"/>
      <c r="QL328" s="36"/>
      <c r="QM328" s="36"/>
      <c r="QN328" s="36"/>
      <c r="QO328" s="36"/>
      <c r="QP328" s="36"/>
      <c r="QQ328" s="36"/>
      <c r="QR328" s="36"/>
      <c r="QS328" s="36"/>
      <c r="QT328" s="36"/>
      <c r="QU328" s="36"/>
      <c r="QV328" s="36"/>
      <c r="QW328" s="36"/>
      <c r="QX328" s="36"/>
      <c r="QY328" s="36"/>
      <c r="QZ328" s="36"/>
      <c r="RA328" s="36"/>
      <c r="RB328" s="36"/>
      <c r="RC328" s="36"/>
      <c r="RD328" s="36"/>
      <c r="RE328" s="36"/>
      <c r="RF328" s="36"/>
      <c r="RG328" s="36"/>
      <c r="RH328" s="36"/>
      <c r="RI328" s="36"/>
      <c r="RJ328" s="36"/>
      <c r="RK328" s="36"/>
      <c r="RL328" s="36"/>
      <c r="RM328" s="36"/>
      <c r="RN328" s="36"/>
      <c r="RO328" s="36"/>
      <c r="RP328" s="36"/>
      <c r="RQ328" s="36"/>
      <c r="RR328" s="36"/>
      <c r="RS328" s="36"/>
      <c r="RT328" s="36"/>
      <c r="RU328" s="36"/>
      <c r="RV328" s="36"/>
      <c r="RW328" s="36"/>
      <c r="RX328" s="36"/>
      <c r="RY328" s="36"/>
      <c r="RZ328" s="36"/>
      <c r="SA328" s="36"/>
      <c r="SB328" s="36"/>
      <c r="SC328" s="36"/>
      <c r="SD328" s="36"/>
      <c r="SE328" s="36"/>
      <c r="SF328" s="36"/>
      <c r="SG328" s="36"/>
      <c r="SH328" s="36"/>
      <c r="SI328" s="36"/>
      <c r="SJ328" s="36"/>
      <c r="SK328" s="36"/>
      <c r="SL328" s="36"/>
      <c r="SM328" s="36"/>
      <c r="SN328" s="36"/>
      <c r="SO328" s="36"/>
      <c r="SP328" s="36"/>
      <c r="SQ328" s="36"/>
      <c r="SR328" s="36"/>
      <c r="SS328" s="36"/>
      <c r="ST328" s="36"/>
      <c r="SU328" s="36"/>
      <c r="SV328" s="36"/>
      <c r="SW328" s="36"/>
      <c r="SX328" s="36"/>
      <c r="SY328" s="36"/>
      <c r="SZ328" s="36"/>
      <c r="TA328" s="36"/>
      <c r="TB328" s="36"/>
      <c r="TC328" s="36"/>
      <c r="TD328" s="36"/>
      <c r="TE328" s="36"/>
      <c r="TF328" s="36"/>
      <c r="TG328" s="36"/>
      <c r="TH328" s="36"/>
      <c r="TI328" s="36"/>
      <c r="TJ328" s="36"/>
      <c r="TK328" s="36"/>
      <c r="TL328" s="36"/>
      <c r="TM328" s="36"/>
      <c r="TN328" s="36"/>
      <c r="TO328" s="36"/>
      <c r="TP328" s="36"/>
      <c r="TQ328" s="36"/>
      <c r="TR328" s="36"/>
      <c r="TS328" s="36"/>
      <c r="TT328" s="36"/>
      <c r="TU328" s="36"/>
      <c r="TV328" s="36"/>
      <c r="TW328" s="36"/>
      <c r="TX328" s="36"/>
      <c r="TY328" s="36"/>
      <c r="TZ328" s="36"/>
      <c r="UA328" s="36"/>
      <c r="UB328" s="36"/>
      <c r="UC328" s="36"/>
      <c r="UD328" s="36"/>
      <c r="UE328" s="36"/>
      <c r="UF328" s="36"/>
      <c r="UG328" s="36"/>
      <c r="UH328" s="36"/>
      <c r="UI328" s="36"/>
      <c r="UJ328" s="36"/>
      <c r="UK328" s="36"/>
      <c r="UL328" s="36"/>
      <c r="UM328" s="36"/>
      <c r="UN328" s="36"/>
      <c r="UO328" s="36"/>
      <c r="UP328" s="36"/>
      <c r="UQ328" s="36"/>
      <c r="UR328" s="36"/>
      <c r="US328" s="36"/>
      <c r="UT328" s="36"/>
      <c r="UU328" s="36"/>
      <c r="UV328" s="36"/>
      <c r="UW328" s="36"/>
      <c r="UX328" s="36"/>
      <c r="UY328" s="36"/>
      <c r="UZ328" s="36"/>
      <c r="VA328" s="36"/>
      <c r="VB328" s="36"/>
      <c r="VC328" s="36"/>
      <c r="VD328" s="36"/>
      <c r="VE328" s="36"/>
      <c r="VF328" s="36"/>
      <c r="VG328" s="36"/>
      <c r="VH328" s="36"/>
      <c r="VI328" s="36"/>
      <c r="VJ328" s="36"/>
      <c r="VK328" s="36"/>
      <c r="VL328" s="36"/>
      <c r="VM328" s="36"/>
      <c r="VN328" s="36"/>
      <c r="VO328" s="36"/>
      <c r="VP328" s="36"/>
      <c r="VQ328" s="36"/>
      <c r="VR328" s="36"/>
      <c r="VS328" s="36"/>
      <c r="VT328" s="36"/>
      <c r="VU328" s="36"/>
      <c r="VV328" s="36"/>
      <c r="VW328" s="36"/>
      <c r="VX328" s="36"/>
      <c r="VY328" s="36"/>
      <c r="VZ328" s="36"/>
      <c r="WA328" s="36"/>
      <c r="WB328" s="36"/>
      <c r="WC328" s="36"/>
      <c r="WD328" s="36"/>
      <c r="WE328" s="36"/>
      <c r="WF328" s="36"/>
      <c r="WG328" s="36"/>
      <c r="WH328" s="36"/>
      <c r="WI328" s="36"/>
      <c r="WJ328" s="36"/>
      <c r="WK328" s="36"/>
      <c r="WL328" s="36"/>
      <c r="WM328" s="36"/>
      <c r="WN328" s="36"/>
      <c r="WO328" s="36"/>
      <c r="WP328" s="36"/>
      <c r="WQ328" s="36"/>
      <c r="WR328" s="36"/>
      <c r="WS328" s="36"/>
      <c r="WT328" s="36"/>
      <c r="WU328" s="36"/>
      <c r="WV328" s="36"/>
      <c r="WW328" s="36"/>
      <c r="WX328" s="36"/>
      <c r="WY328" s="36"/>
      <c r="WZ328" s="36"/>
      <c r="XA328" s="36"/>
      <c r="XB328" s="36"/>
      <c r="XC328" s="36"/>
      <c r="XD328" s="36"/>
      <c r="XE328" s="36"/>
      <c r="XF328" s="36"/>
      <c r="XG328" s="36"/>
      <c r="XH328" s="36"/>
      <c r="XI328" s="36"/>
      <c r="XJ328" s="36"/>
      <c r="XK328" s="36"/>
      <c r="XL328" s="36"/>
      <c r="XM328" s="36"/>
      <c r="XN328" s="36"/>
      <c r="XO328" s="36"/>
      <c r="XP328" s="36"/>
      <c r="XQ328" s="36"/>
      <c r="XR328" s="36"/>
      <c r="XS328" s="36"/>
      <c r="XT328" s="36"/>
      <c r="XU328" s="36"/>
      <c r="XV328" s="36"/>
      <c r="XW328" s="36"/>
      <c r="XX328" s="36"/>
      <c r="XY328" s="36"/>
      <c r="XZ328" s="36"/>
      <c r="YA328" s="36"/>
      <c r="YB328" s="36"/>
      <c r="YC328" s="36"/>
      <c r="YD328" s="36"/>
      <c r="YE328" s="36"/>
      <c r="YF328" s="36"/>
      <c r="YG328" s="36"/>
      <c r="YH328" s="36"/>
      <c r="YI328" s="36"/>
      <c r="YJ328" s="36"/>
      <c r="YK328" s="36"/>
      <c r="YL328" s="36"/>
      <c r="YM328" s="36"/>
      <c r="YN328" s="36"/>
      <c r="YO328" s="36"/>
      <c r="YP328" s="36"/>
      <c r="YQ328" s="36"/>
      <c r="YR328" s="36"/>
      <c r="YS328" s="36"/>
      <c r="YT328" s="36"/>
      <c r="YU328" s="36"/>
      <c r="YV328" s="36"/>
      <c r="YW328" s="36"/>
      <c r="YX328" s="36"/>
      <c r="YY328" s="36"/>
      <c r="YZ328" s="36"/>
      <c r="ZA328" s="36"/>
      <c r="ZB328" s="36"/>
      <c r="ZC328" s="36"/>
      <c r="ZD328" s="36"/>
      <c r="ZE328" s="36"/>
      <c r="ZF328" s="36"/>
      <c r="ZG328" s="36"/>
      <c r="ZH328" s="36"/>
      <c r="ZI328" s="36"/>
      <c r="ZJ328" s="36"/>
      <c r="ZK328" s="36"/>
      <c r="ZL328" s="36"/>
      <c r="ZM328" s="36"/>
      <c r="ZN328" s="36"/>
      <c r="ZO328" s="36"/>
      <c r="ZP328" s="36"/>
      <c r="ZQ328" s="36"/>
      <c r="ZR328" s="36"/>
      <c r="ZS328" s="36"/>
      <c r="ZT328" s="36"/>
      <c r="ZU328" s="36"/>
      <c r="ZV328" s="36"/>
      <c r="ZW328" s="36"/>
      <c r="ZX328" s="36"/>
      <c r="ZY328" s="36"/>
      <c r="ZZ328" s="36"/>
      <c r="AAA328" s="36"/>
      <c r="AAB328" s="36"/>
      <c r="AAC328" s="36"/>
      <c r="AAD328" s="36"/>
      <c r="AAE328" s="36"/>
      <c r="AAF328" s="36"/>
      <c r="AAG328" s="36"/>
      <c r="AAH328" s="36"/>
      <c r="AAI328" s="36"/>
      <c r="AAJ328" s="36"/>
      <c r="AAK328" s="36"/>
      <c r="AAL328" s="36"/>
      <c r="AAM328" s="36"/>
      <c r="AAN328" s="36"/>
      <c r="AAO328" s="36"/>
      <c r="AAP328" s="36"/>
      <c r="AAQ328" s="36"/>
      <c r="AAR328" s="36"/>
      <c r="AAS328" s="36"/>
      <c r="AAT328" s="36"/>
      <c r="AAU328" s="36"/>
      <c r="AAV328" s="36"/>
      <c r="AAW328" s="36"/>
      <c r="AAX328" s="36"/>
      <c r="AAY328" s="36"/>
      <c r="AAZ328" s="36"/>
      <c r="ABA328" s="36"/>
      <c r="ABB328" s="36"/>
      <c r="ABC328" s="36"/>
      <c r="ABD328" s="36"/>
      <c r="ABE328" s="36"/>
      <c r="ABF328" s="36"/>
      <c r="ABG328" s="36"/>
      <c r="ABH328" s="36"/>
      <c r="ABI328" s="36"/>
      <c r="ABJ328" s="36"/>
      <c r="ABK328" s="36"/>
      <c r="ABL328" s="36"/>
      <c r="ABM328" s="36"/>
      <c r="ABN328" s="36"/>
      <c r="ABO328" s="36"/>
      <c r="ABP328" s="36"/>
      <c r="ABQ328" s="36"/>
      <c r="ABR328" s="36"/>
      <c r="ABS328" s="36"/>
      <c r="ABT328" s="36"/>
      <c r="ABV328" s="13"/>
      <c r="ABW328" s="35"/>
      <c r="ABX328" s="35"/>
      <c r="ABY328" s="15"/>
      <c r="ACA328" s="13"/>
      <c r="ACB328" s="35"/>
      <c r="ACC328" s="35"/>
      <c r="ACD328" s="15"/>
      <c r="ACF328" s="13"/>
      <c r="ACG328" s="35"/>
      <c r="ACH328" s="35"/>
      <c r="ACI328" s="15"/>
      <c r="ACK328" s="13"/>
      <c r="ACL328" s="35"/>
      <c r="ACM328" s="35"/>
      <c r="ACN328" s="15"/>
      <c r="ACP328" s="13"/>
      <c r="ACQ328" s="35"/>
      <c r="ACR328" s="35"/>
      <c r="ACS328" s="15"/>
      <c r="ACU328" s="13"/>
      <c r="ACV328" s="35"/>
      <c r="ACW328" s="35"/>
      <c r="ACX328" s="15"/>
      <c r="ACZ328" s="13"/>
      <c r="ADA328" s="35"/>
      <c r="ADB328" s="35"/>
      <c r="ADC328" s="15"/>
      <c r="ADE328" s="13"/>
      <c r="ADF328" s="35"/>
      <c r="ADG328" s="35"/>
      <c r="ADH328" s="15"/>
      <c r="ADJ328" s="13"/>
      <c r="ADK328" s="35"/>
      <c r="ADL328" s="35"/>
      <c r="ADM328" s="15"/>
      <c r="ADO328" s="13"/>
      <c r="ADP328" s="35"/>
      <c r="ADQ328" s="35"/>
      <c r="ADR328" s="15"/>
      <c r="ADT328" s="13"/>
      <c r="ADU328" s="35"/>
      <c r="ADV328" s="35"/>
      <c r="ADW328" s="15"/>
      <c r="ADY328" s="13"/>
      <c r="ADZ328" s="35"/>
      <c r="AEA328" s="35"/>
      <c r="AEB328" s="15"/>
      <c r="AED328" s="13"/>
      <c r="AEE328" s="35"/>
      <c r="AEF328" s="35"/>
      <c r="AEG328" s="15"/>
      <c r="AEI328" s="13"/>
      <c r="AEJ328" s="35"/>
      <c r="AEK328" s="35"/>
      <c r="AEL328" s="15"/>
      <c r="AEN328" s="13"/>
      <c r="AEO328" s="35"/>
      <c r="AEP328" s="35"/>
      <c r="AEQ328" s="15"/>
      <c r="AES328" s="13"/>
      <c r="AET328" s="35"/>
      <c r="AEU328" s="35"/>
      <c r="AEV328" s="15"/>
      <c r="AEX328" s="13"/>
      <c r="AEY328" s="35"/>
      <c r="AEZ328" s="35"/>
      <c r="AFA328" s="15"/>
      <c r="AFC328" s="13"/>
      <c r="AFD328" s="35"/>
      <c r="AFE328" s="35"/>
      <c r="AFF328" s="15"/>
      <c r="AFH328" s="13"/>
      <c r="AFI328" s="35"/>
      <c r="AFJ328" s="35"/>
      <c r="AFK328" s="15"/>
      <c r="AFM328" s="13"/>
      <c r="AFN328" s="35"/>
      <c r="AFO328" s="35"/>
      <c r="AFP328" s="15"/>
      <c r="AFR328" s="13"/>
      <c r="AFS328" s="35"/>
      <c r="AFT328" s="35"/>
      <c r="AFU328" s="15"/>
      <c r="AFW328" s="13"/>
      <c r="AFX328" s="35"/>
      <c r="AFY328" s="35"/>
      <c r="AFZ328" s="15"/>
      <c r="AGB328" s="13"/>
      <c r="AGC328" s="35"/>
      <c r="AGD328" s="35"/>
      <c r="AGE328" s="15"/>
      <c r="AGG328" s="13"/>
      <c r="AGH328" s="35"/>
      <c r="AGI328" s="35"/>
      <c r="AGJ328" s="15"/>
      <c r="AGL328" s="13"/>
      <c r="AGM328" s="35"/>
      <c r="AGN328" s="35"/>
      <c r="AGO328" s="15"/>
      <c r="AGQ328" s="13"/>
      <c r="AGR328" s="35"/>
      <c r="AGS328" s="35"/>
      <c r="AGT328" s="15"/>
      <c r="AGV328" s="13"/>
      <c r="AGW328" s="35"/>
      <c r="AGX328" s="35"/>
      <c r="AGY328" s="15"/>
      <c r="AHA328" s="13"/>
      <c r="AHB328" s="35"/>
      <c r="AHC328" s="35"/>
      <c r="AHD328" s="15"/>
      <c r="AHF328" s="13"/>
      <c r="AHG328" s="35"/>
      <c r="AHH328" s="35"/>
      <c r="AHI328" s="15"/>
      <c r="AHK328" s="13"/>
      <c r="AHL328" s="35"/>
      <c r="AHM328" s="35"/>
      <c r="AHN328" s="15"/>
      <c r="AHP328" s="13"/>
      <c r="AHQ328" s="35"/>
      <c r="AHR328" s="35"/>
      <c r="AHS328" s="15"/>
      <c r="AHU328" s="13"/>
      <c r="AHV328" s="35"/>
      <c r="AHW328" s="35"/>
      <c r="AHX328" s="15"/>
      <c r="AHZ328" s="13"/>
      <c r="AIA328" s="35"/>
      <c r="AIB328" s="35"/>
      <c r="AIC328" s="15"/>
      <c r="AIE328" s="13"/>
      <c r="AIF328" s="35"/>
      <c r="AIG328" s="35"/>
      <c r="AIH328" s="15"/>
      <c r="AIJ328" s="13"/>
      <c r="AIK328" s="35"/>
      <c r="AIL328" s="35"/>
      <c r="AIM328" s="15"/>
      <c r="AIO328" s="13"/>
      <c r="AIP328" s="35"/>
      <c r="AIQ328" s="35"/>
      <c r="AIR328" s="15"/>
      <c r="AIT328" s="13"/>
      <c r="AIU328" s="35"/>
      <c r="AIV328" s="35"/>
      <c r="AIW328" s="15"/>
      <c r="AIY328" s="13"/>
      <c r="AIZ328" s="35"/>
      <c r="AJA328" s="35"/>
      <c r="AJB328" s="15"/>
      <c r="AJD328" s="13"/>
      <c r="AJE328" s="35"/>
      <c r="AJF328" s="35"/>
      <c r="AJG328" s="15"/>
      <c r="AJI328" s="13"/>
      <c r="AJJ328" s="35"/>
      <c r="AJK328" s="35"/>
      <c r="AJL328" s="15"/>
      <c r="AJN328" s="13"/>
      <c r="AJO328" s="35"/>
      <c r="AJP328" s="35"/>
      <c r="AJQ328" s="15"/>
      <c r="AJS328" s="13"/>
      <c r="AJT328" s="35"/>
      <c r="AJU328" s="35"/>
      <c r="AJV328" s="15"/>
      <c r="AJX328" s="13"/>
      <c r="AJY328" s="35"/>
      <c r="AJZ328" s="35"/>
      <c r="AKA328" s="15"/>
      <c r="AKC328" s="13"/>
      <c r="AKD328" s="35"/>
      <c r="AKE328" s="35"/>
      <c r="AKF328" s="15"/>
      <c r="AKH328" s="13"/>
      <c r="AKI328" s="35"/>
      <c r="AKJ328" s="35"/>
      <c r="AKK328" s="15"/>
      <c r="AKM328" s="13"/>
      <c r="AKN328" s="35"/>
      <c r="AKO328" s="35"/>
      <c r="AKP328" s="15"/>
      <c r="AKR328" s="13"/>
      <c r="AKS328" s="35"/>
      <c r="AKT328" s="35"/>
      <c r="AKU328" s="15"/>
      <c r="AKW328" s="13"/>
      <c r="AKX328" s="35"/>
      <c r="AKY328" s="35"/>
      <c r="AKZ328" s="15"/>
      <c r="ALB328" s="13"/>
      <c r="ALC328" s="35"/>
      <c r="ALD328" s="35"/>
      <c r="ALE328" s="15"/>
      <c r="ALG328" s="13"/>
      <c r="ALH328" s="35"/>
      <c r="ALI328" s="35"/>
      <c r="ALJ328" s="15"/>
      <c r="ALL328" s="13"/>
      <c r="ALM328" s="35"/>
      <c r="ALN328" s="35"/>
      <c r="ALO328" s="15"/>
      <c r="ALQ328" s="13"/>
      <c r="ALR328" s="35"/>
      <c r="ALS328" s="35"/>
      <c r="ALT328" s="15"/>
      <c r="ALV328" s="13"/>
      <c r="ALW328" s="35"/>
      <c r="ALX328" s="35"/>
      <c r="ALY328" s="15"/>
      <c r="AMA328" s="13"/>
      <c r="AMB328" s="35"/>
      <c r="AMC328" s="35"/>
      <c r="AMD328" s="15"/>
      <c r="AMF328" s="13"/>
      <c r="AMG328" s="35"/>
      <c r="AMH328" s="35"/>
      <c r="AMI328" s="15"/>
      <c r="AMK328" s="13"/>
      <c r="AML328" s="35"/>
      <c r="AMM328" s="35"/>
      <c r="AMN328" s="15"/>
      <c r="AMP328" s="13"/>
      <c r="AMQ328" s="35"/>
      <c r="AMR328" s="35"/>
      <c r="AMS328" s="15"/>
      <c r="AMU328" s="13"/>
      <c r="AMV328" s="35"/>
      <c r="AMW328" s="35"/>
      <c r="AMX328" s="15"/>
      <c r="AMZ328" s="13"/>
      <c r="ANA328" s="35"/>
      <c r="ANB328" s="35"/>
      <c r="ANC328" s="15"/>
      <c r="ANE328" s="13"/>
      <c r="ANF328" s="35"/>
      <c r="ANG328" s="35"/>
      <c r="ANH328" s="15"/>
      <c r="ANJ328" s="13"/>
      <c r="ANK328" s="35"/>
      <c r="ANL328" s="35"/>
      <c r="ANM328" s="15"/>
      <c r="ANO328" s="13"/>
      <c r="ANP328" s="35"/>
      <c r="ANQ328" s="35"/>
      <c r="ANR328" s="15"/>
      <c r="ANT328" s="13"/>
      <c r="ANU328" s="35"/>
      <c r="ANV328" s="35"/>
      <c r="ANW328" s="15"/>
      <c r="ANY328" s="13"/>
      <c r="ANZ328" s="35"/>
      <c r="AOA328" s="35"/>
      <c r="AOB328" s="15"/>
      <c r="AOD328" s="13"/>
      <c r="AOE328" s="35"/>
      <c r="AOF328" s="35"/>
      <c r="AOG328" s="15"/>
      <c r="AOI328" s="13"/>
      <c r="AOJ328" s="35"/>
      <c r="AOK328" s="35"/>
      <c r="AOL328" s="15"/>
      <c r="AON328" s="13"/>
      <c r="AOO328" s="35"/>
      <c r="AOP328" s="35"/>
      <c r="AOQ328" s="15"/>
      <c r="AOS328" s="13"/>
      <c r="AOT328" s="35"/>
      <c r="AOU328" s="35"/>
      <c r="AOV328" s="15"/>
      <c r="AOX328" s="13"/>
      <c r="AOY328" s="35"/>
      <c r="AOZ328" s="35"/>
      <c r="APA328" s="15"/>
      <c r="APC328" s="13"/>
      <c r="APD328" s="35"/>
      <c r="APE328" s="35"/>
      <c r="APF328" s="15"/>
      <c r="APH328" s="13"/>
      <c r="API328" s="35"/>
      <c r="APJ328" s="35"/>
      <c r="APK328" s="15"/>
      <c r="APM328" s="13"/>
      <c r="APN328" s="35"/>
      <c r="APO328" s="35"/>
      <c r="APP328" s="15"/>
      <c r="APR328" s="13"/>
      <c r="APS328" s="35"/>
      <c r="APT328" s="35"/>
      <c r="APU328" s="15"/>
      <c r="APW328" s="13"/>
      <c r="APX328" s="35"/>
      <c r="APY328" s="35"/>
      <c r="APZ328" s="15"/>
      <c r="AQB328" s="13"/>
      <c r="AQC328" s="35"/>
      <c r="AQD328" s="35"/>
      <c r="AQE328" s="15"/>
      <c r="AQG328" s="13"/>
      <c r="AQH328" s="35"/>
      <c r="AQI328" s="35"/>
      <c r="AQJ328" s="15"/>
      <c r="AQL328" s="13"/>
      <c r="AQM328" s="35"/>
      <c r="AQN328" s="35"/>
      <c r="AQO328" s="15"/>
      <c r="AQQ328" s="13"/>
      <c r="AQR328" s="35"/>
      <c r="AQS328" s="35"/>
      <c r="AQT328" s="15"/>
      <c r="AQV328" s="13"/>
      <c r="AQW328" s="35"/>
      <c r="AQX328" s="35"/>
      <c r="AQY328" s="15"/>
      <c r="ARA328" s="13"/>
      <c r="ARB328" s="35"/>
      <c r="ARC328" s="35"/>
      <c r="ARD328" s="15"/>
      <c r="ARF328" s="13"/>
      <c r="ARG328" s="35"/>
      <c r="ARH328" s="35"/>
      <c r="ARI328" s="15"/>
      <c r="ARK328" s="13"/>
      <c r="ARL328" s="35"/>
      <c r="ARM328" s="35"/>
      <c r="ARN328" s="15"/>
      <c r="ARP328" s="13"/>
      <c r="ARQ328" s="35"/>
      <c r="ARR328" s="35"/>
      <c r="ARS328" s="15"/>
      <c r="ARU328" s="13"/>
      <c r="ARV328" s="35"/>
      <c r="ARW328" s="35"/>
      <c r="ARX328" s="15"/>
      <c r="ARZ328" s="13"/>
      <c r="ASA328" s="35"/>
      <c r="ASB328" s="35"/>
      <c r="ASC328" s="15"/>
      <c r="ASE328" s="13"/>
      <c r="ASF328" s="35"/>
      <c r="ASG328" s="35"/>
      <c r="ASH328" s="15"/>
      <c r="ASJ328" s="13"/>
      <c r="ASK328" s="35"/>
      <c r="ASL328" s="35"/>
      <c r="ASM328" s="15"/>
      <c r="ASO328" s="13"/>
      <c r="ASP328" s="35"/>
      <c r="ASQ328" s="35"/>
      <c r="ASR328" s="15"/>
      <c r="AST328" s="13"/>
      <c r="ASU328" s="35"/>
      <c r="ASV328" s="35"/>
      <c r="ASW328" s="15"/>
      <c r="ASY328" s="13"/>
      <c r="ASZ328" s="35"/>
      <c r="ATA328" s="35"/>
      <c r="ATB328" s="15"/>
      <c r="ATD328" s="13"/>
      <c r="ATE328" s="35"/>
      <c r="ATF328" s="35"/>
      <c r="ATG328" s="15"/>
      <c r="ATI328" s="13"/>
      <c r="ATJ328" s="35"/>
      <c r="ATK328" s="35"/>
      <c r="ATL328" s="15"/>
      <c r="ATN328" s="13"/>
      <c r="ATO328" s="35"/>
      <c r="ATP328" s="35"/>
      <c r="ATQ328" s="15"/>
      <c r="ATS328" s="13"/>
      <c r="ATT328" s="35"/>
      <c r="ATU328" s="35"/>
      <c r="ATV328" s="15"/>
      <c r="ATX328" s="13"/>
      <c r="ATY328" s="35"/>
      <c r="ATZ328" s="35"/>
      <c r="AUA328" s="15"/>
      <c r="AUC328" s="13"/>
      <c r="AUD328" s="35"/>
      <c r="AUE328" s="35"/>
      <c r="AUF328" s="15"/>
      <c r="AUH328" s="13"/>
      <c r="AUI328" s="35"/>
      <c r="AUJ328" s="35"/>
      <c r="AUK328" s="15"/>
      <c r="AUM328" s="13"/>
      <c r="AUN328" s="35"/>
      <c r="AUO328" s="35"/>
      <c r="AUP328" s="15"/>
      <c r="AUR328" s="13"/>
      <c r="AUS328" s="35"/>
      <c r="AUT328" s="35"/>
      <c r="AUU328" s="15"/>
      <c r="AUW328" s="13"/>
      <c r="AUX328" s="35"/>
      <c r="AUY328" s="35"/>
      <c r="AUZ328" s="15"/>
      <c r="AVB328" s="13"/>
      <c r="AVC328" s="35"/>
      <c r="AVD328" s="35"/>
      <c r="AVE328" s="15"/>
      <c r="AVG328" s="13"/>
      <c r="AVH328" s="35"/>
      <c r="AVI328" s="35"/>
      <c r="AVJ328" s="15"/>
      <c r="AVL328" s="13"/>
      <c r="AVM328" s="35"/>
      <c r="AVN328" s="35"/>
      <c r="AVO328" s="15"/>
      <c r="AVQ328" s="13"/>
      <c r="AVR328" s="35"/>
      <c r="AVS328" s="35"/>
      <c r="AVT328" s="15"/>
      <c r="AVV328" s="13"/>
      <c r="AVW328" s="35"/>
      <c r="AVX328" s="35"/>
      <c r="AVY328" s="15"/>
      <c r="AWA328" s="13"/>
      <c r="AWB328" s="35"/>
      <c r="AWC328" s="35"/>
      <c r="AWD328" s="15"/>
      <c r="AWF328" s="13"/>
      <c r="AWG328" s="35"/>
      <c r="AWH328" s="35"/>
      <c r="AWI328" s="15"/>
      <c r="AWK328" s="13"/>
      <c r="AWL328" s="35"/>
      <c r="AWM328" s="35"/>
      <c r="AWN328" s="15"/>
      <c r="AWP328" s="13"/>
      <c r="AWQ328" s="35"/>
      <c r="AWR328" s="35"/>
      <c r="AWS328" s="15"/>
      <c r="AWU328" s="13"/>
      <c r="AWV328" s="35"/>
      <c r="AWW328" s="35"/>
      <c r="AWX328" s="15"/>
      <c r="AWZ328" s="13"/>
      <c r="AXA328" s="35"/>
      <c r="AXB328" s="35"/>
      <c r="AXC328" s="15"/>
      <c r="AXE328" s="13"/>
      <c r="AXF328" s="35"/>
      <c r="AXG328" s="35"/>
      <c r="AXH328" s="15"/>
      <c r="AXJ328" s="13"/>
      <c r="AXK328" s="35"/>
      <c r="AXL328" s="35"/>
      <c r="AXM328" s="15"/>
      <c r="AXO328" s="13"/>
      <c r="AXP328" s="35"/>
      <c r="AXQ328" s="35"/>
      <c r="AXR328" s="15"/>
      <c r="AXT328" s="13"/>
      <c r="AXU328" s="35"/>
      <c r="AXV328" s="35"/>
      <c r="AXW328" s="15"/>
      <c r="AXY328" s="13"/>
      <c r="AXZ328" s="35"/>
      <c r="AYA328" s="35"/>
      <c r="AYB328" s="15"/>
      <c r="AYD328" s="13"/>
      <c r="AYE328" s="35"/>
      <c r="AYF328" s="35"/>
      <c r="AYG328" s="15"/>
      <c r="AYI328" s="13"/>
      <c r="AYJ328" s="35"/>
      <c r="AYK328" s="35"/>
      <c r="AYL328" s="15"/>
      <c r="AYN328" s="13"/>
      <c r="AYO328" s="35"/>
      <c r="AYP328" s="35"/>
      <c r="AYQ328" s="15"/>
      <c r="AYS328" s="13"/>
      <c r="AYT328" s="35"/>
      <c r="AYU328" s="35"/>
      <c r="AYV328" s="15"/>
      <c r="AYX328" s="13"/>
      <c r="AYY328" s="35"/>
      <c r="AYZ328" s="35"/>
      <c r="AZA328" s="15"/>
      <c r="AZC328" s="13"/>
      <c r="AZD328" s="35"/>
      <c r="AZE328" s="35"/>
      <c r="AZF328" s="15"/>
      <c r="AZH328" s="13"/>
      <c r="AZI328" s="35"/>
      <c r="AZJ328" s="35"/>
      <c r="AZK328" s="15"/>
      <c r="AZM328" s="13"/>
      <c r="AZN328" s="35"/>
      <c r="AZO328" s="35"/>
      <c r="AZP328" s="15"/>
      <c r="AZR328" s="13"/>
      <c r="AZS328" s="35"/>
      <c r="AZT328" s="35"/>
      <c r="AZU328" s="15"/>
      <c r="AZW328" s="13"/>
      <c r="AZX328" s="35"/>
      <c r="AZY328" s="35"/>
      <c r="AZZ328" s="15"/>
      <c r="BAB328" s="13"/>
      <c r="BAC328" s="35"/>
      <c r="BAD328" s="35"/>
      <c r="BAE328" s="15"/>
      <c r="BAG328" s="13"/>
      <c r="BAH328" s="35"/>
      <c r="BAI328" s="35"/>
      <c r="BAJ328" s="15"/>
      <c r="BAL328" s="13"/>
      <c r="BAM328" s="35"/>
      <c r="BAN328" s="35"/>
      <c r="BAO328" s="15"/>
      <c r="BAQ328" s="13"/>
      <c r="BAR328" s="35"/>
      <c r="BAS328" s="35"/>
      <c r="BAT328" s="15"/>
      <c r="BAV328" s="13"/>
      <c r="BAW328" s="35"/>
      <c r="BAX328" s="35"/>
      <c r="BAY328" s="15"/>
      <c r="BBA328" s="13"/>
      <c r="BBB328" s="35"/>
      <c r="BBC328" s="35"/>
      <c r="BBD328" s="15"/>
      <c r="BBF328" s="13"/>
      <c r="BBG328" s="35"/>
      <c r="BBH328" s="35"/>
      <c r="BBI328" s="15"/>
      <c r="BBK328" s="13"/>
      <c r="BBL328" s="35"/>
      <c r="BBM328" s="35"/>
      <c r="BBN328" s="15"/>
      <c r="BBP328" s="13"/>
      <c r="BBQ328" s="35"/>
      <c r="BBR328" s="35"/>
      <c r="BBS328" s="15"/>
      <c r="BBU328" s="13"/>
      <c r="BBV328" s="35"/>
      <c r="BBW328" s="35"/>
      <c r="BBX328" s="15"/>
      <c r="BBZ328" s="13"/>
      <c r="BCA328" s="35"/>
      <c r="BCB328" s="35"/>
      <c r="BCC328" s="15"/>
      <c r="BCE328" s="13"/>
      <c r="BCF328" s="35"/>
      <c r="BCG328" s="35"/>
      <c r="BCH328" s="15"/>
      <c r="BCJ328" s="13"/>
      <c r="BCK328" s="35"/>
      <c r="BCL328" s="35"/>
      <c r="BCM328" s="15"/>
      <c r="BCO328" s="13"/>
      <c r="BCP328" s="35"/>
      <c r="BCQ328" s="35"/>
      <c r="BCR328" s="15"/>
      <c r="BCT328" s="13"/>
      <c r="BCU328" s="35"/>
      <c r="BCV328" s="35"/>
      <c r="BCW328" s="15"/>
      <c r="BCY328" s="13"/>
      <c r="BCZ328" s="35"/>
      <c r="BDA328" s="35"/>
      <c r="BDB328" s="15"/>
      <c r="BDD328" s="13"/>
      <c r="BDE328" s="35"/>
      <c r="BDF328" s="35"/>
      <c r="BDG328" s="15"/>
      <c r="BDI328" s="13"/>
      <c r="BDJ328" s="35"/>
      <c r="BDK328" s="35"/>
      <c r="BDL328" s="15"/>
      <c r="BDN328" s="13"/>
      <c r="BDO328" s="35"/>
      <c r="BDP328" s="35"/>
      <c r="BDQ328" s="15"/>
      <c r="BDS328" s="13"/>
      <c r="BDT328" s="35"/>
      <c r="BDU328" s="35"/>
      <c r="BDV328" s="15"/>
      <c r="BDX328" s="13"/>
      <c r="BDY328" s="35"/>
      <c r="BDZ328" s="35"/>
      <c r="BEA328" s="15"/>
      <c r="BEC328" s="13"/>
      <c r="BED328" s="35"/>
      <c r="BEE328" s="35"/>
      <c r="BEF328" s="15"/>
      <c r="BEH328" s="13"/>
      <c r="BEI328" s="35"/>
      <c r="BEJ328" s="35"/>
      <c r="BEK328" s="15"/>
      <c r="BEM328" s="13"/>
      <c r="BEN328" s="35"/>
      <c r="BEO328" s="35"/>
      <c r="BEP328" s="15"/>
      <c r="BER328" s="13"/>
      <c r="BES328" s="35"/>
      <c r="BET328" s="35"/>
      <c r="BEU328" s="15"/>
      <c r="BEW328" s="13"/>
      <c r="BEX328" s="35"/>
      <c r="BEY328" s="35"/>
      <c r="BEZ328" s="15"/>
      <c r="BFB328" s="13"/>
      <c r="BFC328" s="35"/>
      <c r="BFD328" s="35"/>
      <c r="BFE328" s="15"/>
      <c r="BFG328" s="13"/>
      <c r="BFH328" s="35"/>
      <c r="BFI328" s="35"/>
      <c r="BFJ328" s="15"/>
      <c r="BFL328" s="13"/>
      <c r="BFM328" s="35"/>
      <c r="BFN328" s="35"/>
      <c r="BFO328" s="15"/>
      <c r="BFQ328" s="13"/>
      <c r="BFR328" s="35"/>
      <c r="BFS328" s="35"/>
      <c r="BFT328" s="15"/>
      <c r="BFV328" s="13"/>
      <c r="BFW328" s="35"/>
      <c r="BFX328" s="35"/>
      <c r="BFY328" s="15"/>
      <c r="BGA328" s="13"/>
      <c r="BGB328" s="35"/>
      <c r="BGC328" s="35"/>
      <c r="BGD328" s="15"/>
      <c r="BGF328" s="13"/>
      <c r="BGG328" s="35"/>
      <c r="BGH328" s="35"/>
      <c r="BGI328" s="15"/>
      <c r="BGK328" s="13"/>
      <c r="BGL328" s="35"/>
      <c r="BGM328" s="35"/>
      <c r="BGN328" s="15"/>
      <c r="BGP328" s="13"/>
      <c r="BGQ328" s="35"/>
      <c r="BGR328" s="35"/>
      <c r="BGS328" s="15"/>
      <c r="BGU328" s="13"/>
      <c r="BGV328" s="35"/>
      <c r="BGW328" s="35"/>
      <c r="BGX328" s="15"/>
      <c r="BGZ328" s="13"/>
      <c r="BHA328" s="35"/>
      <c r="BHB328" s="35"/>
      <c r="BHC328" s="15"/>
      <c r="BHE328" s="13"/>
      <c r="BHF328" s="35"/>
      <c r="BHG328" s="35"/>
      <c r="BHH328" s="15"/>
      <c r="BHJ328" s="13"/>
      <c r="BHK328" s="35"/>
      <c r="BHL328" s="35"/>
      <c r="BHM328" s="15"/>
      <c r="BHO328" s="13"/>
      <c r="BHP328" s="35"/>
      <c r="BHQ328" s="35"/>
      <c r="BHR328" s="15"/>
      <c r="BHT328" s="13"/>
      <c r="BHU328" s="35"/>
      <c r="BHV328" s="35"/>
      <c r="BHW328" s="15"/>
      <c r="BHY328" s="13"/>
      <c r="BHZ328" s="35"/>
      <c r="BIA328" s="35"/>
      <c r="BIB328" s="15"/>
      <c r="BID328" s="13"/>
      <c r="BIE328" s="35"/>
      <c r="BIF328" s="35"/>
      <c r="BIG328" s="15"/>
      <c r="BII328" s="13"/>
      <c r="BIJ328" s="35"/>
      <c r="BIK328" s="35"/>
      <c r="BIL328" s="15"/>
      <c r="BIN328" s="13"/>
      <c r="BIO328" s="35"/>
      <c r="BIP328" s="35"/>
      <c r="BIQ328" s="15"/>
      <c r="BIS328" s="13"/>
      <c r="BIT328" s="35"/>
      <c r="BIU328" s="35"/>
      <c r="BIV328" s="15"/>
      <c r="BIX328" s="13"/>
      <c r="BIY328" s="35"/>
      <c r="BIZ328" s="35"/>
      <c r="BJA328" s="15"/>
      <c r="BJC328" s="13"/>
      <c r="BJD328" s="35"/>
      <c r="BJE328" s="35"/>
      <c r="BJF328" s="15"/>
      <c r="BJH328" s="13"/>
      <c r="BJI328" s="35"/>
      <c r="BJJ328" s="35"/>
      <c r="BJK328" s="15"/>
      <c r="BJM328" s="13"/>
      <c r="BJN328" s="35"/>
      <c r="BJO328" s="35"/>
      <c r="BJP328" s="15"/>
      <c r="BJR328" s="13"/>
      <c r="BJS328" s="35"/>
      <c r="BJT328" s="35"/>
      <c r="BJU328" s="15"/>
      <c r="BJW328" s="13"/>
      <c r="BJX328" s="35"/>
      <c r="BJY328" s="35"/>
      <c r="BJZ328" s="15"/>
      <c r="BKB328" s="13"/>
      <c r="BKC328" s="35"/>
      <c r="BKD328" s="35"/>
      <c r="BKE328" s="15"/>
      <c r="BKG328" s="13"/>
      <c r="BKH328" s="35"/>
      <c r="BKI328" s="35"/>
      <c r="BKJ328" s="15"/>
      <c r="BKL328" s="13"/>
      <c r="BKM328" s="35"/>
      <c r="BKN328" s="35"/>
      <c r="BKO328" s="15"/>
      <c r="BKQ328" s="13"/>
      <c r="BKR328" s="35"/>
      <c r="BKS328" s="35"/>
      <c r="BKT328" s="15"/>
      <c r="BKV328" s="13"/>
      <c r="BKW328" s="35"/>
      <c r="BKX328" s="35"/>
      <c r="BKY328" s="15"/>
      <c r="BLA328" s="13"/>
      <c r="BLB328" s="35"/>
      <c r="BLC328" s="35"/>
      <c r="BLD328" s="15"/>
      <c r="BLF328" s="13"/>
      <c r="BLG328" s="35"/>
      <c r="BLH328" s="35"/>
      <c r="BLI328" s="15"/>
      <c r="BLK328" s="13"/>
      <c r="BLL328" s="35"/>
      <c r="BLM328" s="35"/>
      <c r="BLN328" s="15"/>
      <c r="BLP328" s="13"/>
      <c r="BLQ328" s="35"/>
      <c r="BLR328" s="35"/>
      <c r="BLS328" s="15"/>
      <c r="BLU328" s="13"/>
      <c r="BLV328" s="35"/>
      <c r="BLW328" s="35"/>
      <c r="BLX328" s="15"/>
      <c r="BLZ328" s="13"/>
      <c r="BMA328" s="35"/>
      <c r="BMB328" s="35"/>
      <c r="BMC328" s="15"/>
      <c r="BME328" s="13"/>
      <c r="BMF328" s="35"/>
      <c r="BMG328" s="35"/>
      <c r="BMH328" s="15"/>
      <c r="BMJ328" s="13"/>
      <c r="BMK328" s="35"/>
      <c r="BML328" s="35"/>
      <c r="BMM328" s="15"/>
      <c r="BMO328" s="13"/>
      <c r="BMP328" s="35"/>
      <c r="BMQ328" s="35"/>
      <c r="BMR328" s="15"/>
      <c r="BMT328" s="13"/>
      <c r="BMU328" s="35"/>
      <c r="BMV328" s="35"/>
      <c r="BMW328" s="15"/>
      <c r="BMY328" s="13"/>
      <c r="BMZ328" s="35"/>
      <c r="BNA328" s="35"/>
      <c r="BNB328" s="15"/>
      <c r="BND328" s="13"/>
      <c r="BNE328" s="35"/>
      <c r="BNF328" s="35"/>
      <c r="BNG328" s="15"/>
      <c r="BNI328" s="13"/>
      <c r="BNJ328" s="35"/>
      <c r="BNK328" s="35"/>
      <c r="BNL328" s="15"/>
      <c r="BNN328" s="13"/>
      <c r="BNO328" s="35"/>
      <c r="BNP328" s="35"/>
      <c r="BNQ328" s="15"/>
      <c r="BNS328" s="13"/>
      <c r="BNT328" s="35"/>
      <c r="BNU328" s="35"/>
      <c r="BNV328" s="15"/>
      <c r="BNX328" s="13"/>
      <c r="BNY328" s="35"/>
      <c r="BNZ328" s="35"/>
      <c r="BOA328" s="15"/>
      <c r="BOC328" s="13"/>
      <c r="BOD328" s="35"/>
      <c r="BOE328" s="35"/>
      <c r="BOF328" s="15"/>
      <c r="BOH328" s="13"/>
      <c r="BOI328" s="35"/>
      <c r="BOJ328" s="35"/>
      <c r="BOK328" s="15"/>
      <c r="BOM328" s="13"/>
      <c r="BON328" s="35"/>
      <c r="BOO328" s="35"/>
      <c r="BOP328" s="15"/>
      <c r="BOR328" s="13"/>
      <c r="BOS328" s="35"/>
      <c r="BOT328" s="35"/>
      <c r="BOU328" s="15"/>
      <c r="BOW328" s="13"/>
      <c r="BOX328" s="35"/>
      <c r="BOY328" s="35"/>
      <c r="BOZ328" s="15"/>
      <c r="BPB328" s="13"/>
      <c r="BPC328" s="35"/>
      <c r="BPD328" s="35"/>
      <c r="BPE328" s="15"/>
      <c r="BPG328" s="13"/>
      <c r="BPH328" s="35"/>
      <c r="BPI328" s="35"/>
      <c r="BPJ328" s="15"/>
      <c r="BPL328" s="13"/>
      <c r="BPM328" s="35"/>
      <c r="BPN328" s="35"/>
      <c r="BPO328" s="15"/>
      <c r="BPQ328" s="13"/>
      <c r="BPR328" s="35"/>
      <c r="BPS328" s="35"/>
      <c r="BPT328" s="15"/>
      <c r="BPV328" s="13"/>
      <c r="BPW328" s="35"/>
      <c r="BPX328" s="35"/>
      <c r="BPY328" s="15"/>
      <c r="BQA328" s="13"/>
      <c r="BQB328" s="35"/>
      <c r="BQC328" s="35"/>
      <c r="BQD328" s="15"/>
      <c r="BQF328" s="13"/>
      <c r="BQG328" s="35"/>
      <c r="BQH328" s="35"/>
      <c r="BQI328" s="15"/>
      <c r="BQK328" s="13"/>
      <c r="BQL328" s="35"/>
      <c r="BQM328" s="35"/>
      <c r="BQN328" s="15"/>
      <c r="BQP328" s="13"/>
      <c r="BQQ328" s="35"/>
      <c r="BQR328" s="35"/>
      <c r="BQS328" s="15"/>
      <c r="BQU328" s="13"/>
      <c r="BQV328" s="35"/>
      <c r="BQW328" s="35"/>
      <c r="BQX328" s="15"/>
      <c r="BQZ328" s="13"/>
      <c r="BRA328" s="35"/>
      <c r="BRB328" s="35"/>
      <c r="BRC328" s="15"/>
      <c r="BRE328" s="13"/>
      <c r="BRF328" s="35"/>
      <c r="BRG328" s="35"/>
      <c r="BRH328" s="15"/>
      <c r="BRJ328" s="13"/>
      <c r="BRK328" s="35"/>
      <c r="BRL328" s="35"/>
      <c r="BRM328" s="15"/>
      <c r="BRO328" s="13"/>
      <c r="BRP328" s="35"/>
      <c r="BRQ328" s="35"/>
      <c r="BRR328" s="15"/>
      <c r="BRT328" s="13"/>
      <c r="BRU328" s="35"/>
      <c r="BRV328" s="35"/>
      <c r="BRW328" s="15"/>
      <c r="BRY328" s="13"/>
      <c r="BRZ328" s="35"/>
      <c r="BSA328" s="35"/>
      <c r="BSB328" s="15"/>
      <c r="BSD328" s="13"/>
      <c r="BSE328" s="35"/>
      <c r="BSF328" s="35"/>
      <c r="BSG328" s="15"/>
      <c r="BSI328" s="13"/>
      <c r="BSJ328" s="35"/>
      <c r="BSK328" s="35"/>
      <c r="BSL328" s="15"/>
      <c r="BSN328" s="13"/>
      <c r="BSO328" s="35"/>
      <c r="BSP328" s="35"/>
      <c r="BSQ328" s="15"/>
      <c r="BSS328" s="13"/>
      <c r="BST328" s="35"/>
      <c r="BSU328" s="35"/>
      <c r="BSV328" s="15"/>
      <c r="BSX328" s="13"/>
      <c r="BSY328" s="35"/>
      <c r="BSZ328" s="35"/>
      <c r="BTA328" s="15"/>
      <c r="BTC328" s="13"/>
      <c r="BTD328" s="35"/>
      <c r="BTE328" s="35"/>
      <c r="BTF328" s="15"/>
      <c r="BTH328" s="13"/>
      <c r="BTI328" s="35"/>
      <c r="BTJ328" s="35"/>
      <c r="BTK328" s="15"/>
      <c r="BTM328" s="13"/>
      <c r="BTN328" s="35"/>
      <c r="BTO328" s="35"/>
      <c r="BTP328" s="15"/>
      <c r="BTR328" s="13"/>
      <c r="BTS328" s="35"/>
      <c r="BTT328" s="35"/>
      <c r="BTU328" s="15"/>
      <c r="BTW328" s="13"/>
      <c r="BTX328" s="35"/>
      <c r="BTY328" s="35"/>
      <c r="BTZ328" s="15"/>
      <c r="BUB328" s="13"/>
      <c r="BUC328" s="35"/>
      <c r="BUD328" s="35"/>
      <c r="BUE328" s="15"/>
      <c r="BUG328" s="13"/>
      <c r="BUH328" s="35"/>
      <c r="BUI328" s="35"/>
      <c r="BUJ328" s="15"/>
      <c r="BUL328" s="13"/>
      <c r="BUM328" s="35"/>
      <c r="BUN328" s="35"/>
      <c r="BUO328" s="15"/>
      <c r="BUQ328" s="13"/>
      <c r="BUR328" s="35"/>
      <c r="BUS328" s="35"/>
      <c r="BUT328" s="15"/>
      <c r="BUV328" s="13"/>
      <c r="BUW328" s="35"/>
      <c r="BUX328" s="35"/>
      <c r="BUY328" s="15"/>
      <c r="BVA328" s="13"/>
      <c r="BVB328" s="35"/>
      <c r="BVC328" s="35"/>
      <c r="BVD328" s="15"/>
      <c r="BVF328" s="13"/>
      <c r="BVG328" s="35"/>
      <c r="BVH328" s="35"/>
      <c r="BVI328" s="15"/>
      <c r="BVK328" s="13"/>
      <c r="BVL328" s="35"/>
      <c r="BVM328" s="35"/>
      <c r="BVN328" s="15"/>
      <c r="BVP328" s="13"/>
      <c r="BVQ328" s="35"/>
      <c r="BVR328" s="35"/>
      <c r="BVS328" s="15"/>
      <c r="BVU328" s="13"/>
      <c r="BVV328" s="35"/>
      <c r="BVW328" s="35"/>
      <c r="BVX328" s="15"/>
      <c r="BVZ328" s="13"/>
      <c r="BWA328" s="35"/>
      <c r="BWB328" s="35"/>
      <c r="BWC328" s="15"/>
      <c r="BWE328" s="13"/>
      <c r="BWF328" s="35"/>
      <c r="BWG328" s="35"/>
      <c r="BWH328" s="15"/>
      <c r="BWJ328" s="13"/>
      <c r="BWK328" s="35"/>
      <c r="BWL328" s="35"/>
      <c r="BWM328" s="15"/>
      <c r="BWO328" s="13"/>
      <c r="BWP328" s="35"/>
      <c r="BWQ328" s="35"/>
      <c r="BWR328" s="15"/>
      <c r="BWT328" s="13"/>
      <c r="BWU328" s="35"/>
      <c r="BWV328" s="35"/>
      <c r="BWW328" s="15"/>
      <c r="BWY328" s="13"/>
      <c r="BWZ328" s="35"/>
      <c r="BXA328" s="35"/>
      <c r="BXB328" s="15"/>
      <c r="BXD328" s="13"/>
      <c r="BXE328" s="35"/>
      <c r="BXF328" s="35"/>
      <c r="BXG328" s="15"/>
      <c r="BXI328" s="13"/>
      <c r="BXJ328" s="35"/>
      <c r="BXK328" s="35"/>
      <c r="BXL328" s="15"/>
      <c r="BXN328" s="13"/>
      <c r="BXO328" s="35"/>
      <c r="BXP328" s="35"/>
      <c r="BXQ328" s="15"/>
      <c r="BXS328" s="13"/>
      <c r="BXT328" s="35"/>
      <c r="BXU328" s="35"/>
      <c r="BXV328" s="15"/>
      <c r="BXX328" s="13"/>
      <c r="BXY328" s="35"/>
      <c r="BXZ328" s="35"/>
      <c r="BYA328" s="15"/>
      <c r="BYC328" s="13"/>
      <c r="BYD328" s="35"/>
      <c r="BYE328" s="35"/>
      <c r="BYF328" s="15"/>
      <c r="BYH328" s="13"/>
      <c r="BYI328" s="35"/>
      <c r="BYJ328" s="35"/>
      <c r="BYK328" s="15"/>
      <c r="BYM328" s="13"/>
      <c r="BYN328" s="35"/>
      <c r="BYO328" s="35"/>
      <c r="BYP328" s="15"/>
      <c r="BYR328" s="13"/>
      <c r="BYS328" s="35"/>
      <c r="BYT328" s="35"/>
      <c r="BYU328" s="15"/>
      <c r="BYW328" s="13"/>
      <c r="BYX328" s="35"/>
      <c r="BYY328" s="35"/>
      <c r="BYZ328" s="15"/>
      <c r="BZB328" s="13"/>
      <c r="BZC328" s="35"/>
      <c r="BZD328" s="35"/>
      <c r="BZE328" s="15"/>
      <c r="BZG328" s="13"/>
      <c r="BZH328" s="35"/>
      <c r="BZI328" s="35"/>
      <c r="BZJ328" s="15"/>
      <c r="BZL328" s="13"/>
      <c r="BZM328" s="35"/>
      <c r="BZN328" s="35"/>
      <c r="BZO328" s="15"/>
      <c r="BZQ328" s="13"/>
      <c r="BZR328" s="35"/>
      <c r="BZS328" s="35"/>
      <c r="BZT328" s="15"/>
      <c r="BZV328" s="13"/>
      <c r="BZW328" s="35"/>
      <c r="BZX328" s="35"/>
      <c r="BZY328" s="15"/>
      <c r="CAA328" s="13"/>
      <c r="CAB328" s="35"/>
      <c r="CAC328" s="35"/>
      <c r="CAD328" s="15"/>
      <c r="CAF328" s="13"/>
      <c r="CAG328" s="35"/>
      <c r="CAH328" s="35"/>
      <c r="CAI328" s="15"/>
      <c r="CAK328" s="13"/>
      <c r="CAL328" s="35"/>
      <c r="CAM328" s="35"/>
      <c r="CAN328" s="15"/>
      <c r="CAP328" s="13"/>
      <c r="CAQ328" s="35"/>
      <c r="CAR328" s="35"/>
      <c r="CAS328" s="15"/>
      <c r="CAU328" s="13"/>
      <c r="CAV328" s="35"/>
      <c r="CAW328" s="35"/>
      <c r="CAX328" s="15"/>
      <c r="CAZ328" s="13"/>
      <c r="CBA328" s="35"/>
      <c r="CBB328" s="35"/>
      <c r="CBC328" s="15"/>
      <c r="CBE328" s="13"/>
      <c r="CBF328" s="35"/>
      <c r="CBG328" s="35"/>
      <c r="CBH328" s="15"/>
      <c r="CBJ328" s="13"/>
      <c r="CBK328" s="35"/>
      <c r="CBL328" s="35"/>
      <c r="CBM328" s="15"/>
      <c r="CBO328" s="13"/>
      <c r="CBP328" s="35"/>
      <c r="CBQ328" s="35"/>
      <c r="CBR328" s="15"/>
      <c r="CBT328" s="13"/>
      <c r="CBU328" s="35"/>
      <c r="CBV328" s="35"/>
      <c r="CBW328" s="15"/>
      <c r="CBY328" s="13"/>
      <c r="CBZ328" s="35"/>
      <c r="CCA328" s="35"/>
      <c r="CCB328" s="15"/>
      <c r="CCD328" s="13"/>
      <c r="CCE328" s="35"/>
      <c r="CCF328" s="35"/>
      <c r="CCG328" s="15"/>
      <c r="CCI328" s="13"/>
      <c r="CCJ328" s="35"/>
      <c r="CCK328" s="35"/>
      <c r="CCL328" s="15"/>
      <c r="CCN328" s="13"/>
      <c r="CCO328" s="35"/>
      <c r="CCP328" s="35"/>
      <c r="CCQ328" s="15"/>
      <c r="CCS328" s="13"/>
      <c r="CCT328" s="35"/>
      <c r="CCU328" s="35"/>
      <c r="CCV328" s="15"/>
      <c r="CCX328" s="13"/>
      <c r="CCY328" s="35"/>
      <c r="CCZ328" s="35"/>
      <c r="CDA328" s="15"/>
      <c r="CDC328" s="13"/>
      <c r="CDD328" s="35"/>
      <c r="CDE328" s="35"/>
      <c r="CDF328" s="15"/>
      <c r="CDH328" s="13"/>
      <c r="CDI328" s="35"/>
      <c r="CDJ328" s="35"/>
      <c r="CDK328" s="15"/>
      <c r="CDM328" s="13"/>
      <c r="CDN328" s="35"/>
      <c r="CDO328" s="35"/>
      <c r="CDP328" s="15"/>
      <c r="CDR328" s="13"/>
      <c r="CDS328" s="35"/>
      <c r="CDT328" s="35"/>
      <c r="CDU328" s="15"/>
      <c r="CDW328" s="13"/>
      <c r="CDX328" s="35"/>
      <c r="CDY328" s="35"/>
      <c r="CDZ328" s="15"/>
      <c r="CEB328" s="13"/>
      <c r="CEC328" s="35"/>
      <c r="CED328" s="35"/>
      <c r="CEE328" s="15"/>
      <c r="CEG328" s="13"/>
      <c r="CEH328" s="35"/>
      <c r="CEI328" s="35"/>
      <c r="CEJ328" s="15"/>
      <c r="CEL328" s="13"/>
      <c r="CEM328" s="35"/>
      <c r="CEN328" s="35"/>
      <c r="CEO328" s="15"/>
      <c r="CEQ328" s="13"/>
      <c r="CER328" s="35"/>
      <c r="CES328" s="35"/>
      <c r="CET328" s="15"/>
      <c r="CEV328" s="13"/>
      <c r="CEW328" s="35"/>
      <c r="CEX328" s="35"/>
      <c r="CEY328" s="15"/>
      <c r="CFA328" s="13"/>
      <c r="CFB328" s="35"/>
      <c r="CFC328" s="35"/>
      <c r="CFD328" s="15"/>
      <c r="CFF328" s="13"/>
      <c r="CFG328" s="35"/>
      <c r="CFH328" s="35"/>
      <c r="CFI328" s="15"/>
      <c r="CFK328" s="13"/>
      <c r="CFL328" s="35"/>
      <c r="CFM328" s="35"/>
      <c r="CFN328" s="15"/>
      <c r="CFP328" s="13"/>
      <c r="CFQ328" s="35"/>
      <c r="CFR328" s="35"/>
      <c r="CFS328" s="15"/>
      <c r="CFU328" s="13"/>
      <c r="CFV328" s="35"/>
      <c r="CFW328" s="35"/>
      <c r="CFX328" s="15"/>
      <c r="CFZ328" s="13"/>
      <c r="CGA328" s="35"/>
      <c r="CGB328" s="35"/>
      <c r="CGC328" s="15"/>
      <c r="CGE328" s="13"/>
      <c r="CGF328" s="35"/>
      <c r="CGG328" s="35"/>
      <c r="CGH328" s="15"/>
      <c r="CGJ328" s="13"/>
      <c r="CGK328" s="35"/>
      <c r="CGL328" s="35"/>
      <c r="CGM328" s="15"/>
      <c r="CGO328" s="13"/>
      <c r="CGP328" s="35"/>
      <c r="CGQ328" s="35"/>
      <c r="CGR328" s="15"/>
      <c r="CGT328" s="13"/>
      <c r="CGU328" s="35"/>
      <c r="CGV328" s="35"/>
      <c r="CGW328" s="15"/>
      <c r="CGY328" s="13"/>
      <c r="CGZ328" s="35"/>
      <c r="CHA328" s="35"/>
      <c r="CHB328" s="15"/>
      <c r="CHD328" s="13"/>
      <c r="CHE328" s="35"/>
      <c r="CHF328" s="35"/>
      <c r="CHG328" s="15"/>
      <c r="CHI328" s="13"/>
      <c r="CHJ328" s="35"/>
      <c r="CHK328" s="35"/>
      <c r="CHL328" s="15"/>
      <c r="CHN328" s="13"/>
      <c r="CHO328" s="35"/>
      <c r="CHP328" s="35"/>
      <c r="CHQ328" s="15"/>
      <c r="CHS328" s="13"/>
      <c r="CHT328" s="35"/>
      <c r="CHU328" s="35"/>
      <c r="CHV328" s="15"/>
      <c r="CHX328" s="13"/>
      <c r="CHY328" s="35"/>
      <c r="CHZ328" s="35"/>
      <c r="CIA328" s="15"/>
      <c r="CIC328" s="13"/>
      <c r="CID328" s="35"/>
      <c r="CIE328" s="35"/>
      <c r="CIF328" s="15"/>
      <c r="CIH328" s="13"/>
      <c r="CII328" s="35"/>
      <c r="CIJ328" s="35"/>
      <c r="CIK328" s="15"/>
      <c r="CIM328" s="13"/>
      <c r="CIN328" s="35"/>
      <c r="CIO328" s="35"/>
      <c r="CIP328" s="15"/>
      <c r="CIR328" s="13"/>
      <c r="CIS328" s="35"/>
      <c r="CIT328" s="35"/>
      <c r="CIU328" s="15"/>
      <c r="CIW328" s="13"/>
      <c r="CIX328" s="35"/>
      <c r="CIY328" s="35"/>
      <c r="CIZ328" s="15"/>
      <c r="CJB328" s="13"/>
      <c r="CJC328" s="35"/>
      <c r="CJD328" s="35"/>
      <c r="CJE328" s="15"/>
      <c r="CJG328" s="13"/>
      <c r="CJH328" s="35"/>
      <c r="CJI328" s="35"/>
      <c r="CJJ328" s="15"/>
      <c r="CJL328" s="13"/>
      <c r="CJM328" s="35"/>
      <c r="CJN328" s="35"/>
      <c r="CJO328" s="15"/>
      <c r="CJQ328" s="13"/>
      <c r="CJR328" s="35"/>
      <c r="CJS328" s="35"/>
      <c r="CJT328" s="15"/>
      <c r="CJV328" s="13"/>
      <c r="CJW328" s="35"/>
      <c r="CJX328" s="35"/>
      <c r="CJY328" s="15"/>
      <c r="CKA328" s="13"/>
      <c r="CKB328" s="35"/>
      <c r="CKC328" s="35"/>
      <c r="CKD328" s="15"/>
      <c r="CKF328" s="13"/>
      <c r="CKG328" s="35"/>
      <c r="CKH328" s="35"/>
      <c r="CKI328" s="15"/>
      <c r="CKK328" s="13"/>
      <c r="CKL328" s="35"/>
      <c r="CKM328" s="35"/>
      <c r="CKN328" s="15"/>
      <c r="CKP328" s="13"/>
      <c r="CKQ328" s="35"/>
      <c r="CKR328" s="35"/>
      <c r="CKS328" s="15"/>
      <c r="CKU328" s="13"/>
      <c r="CKV328" s="35"/>
      <c r="CKW328" s="35"/>
      <c r="CKX328" s="15"/>
      <c r="CKZ328" s="13"/>
      <c r="CLA328" s="35"/>
      <c r="CLB328" s="35"/>
      <c r="CLC328" s="15"/>
      <c r="CLE328" s="13"/>
      <c r="CLF328" s="35"/>
      <c r="CLG328" s="35"/>
      <c r="CLH328" s="15"/>
      <c r="CLJ328" s="13"/>
      <c r="CLK328" s="35"/>
      <c r="CLL328" s="35"/>
      <c r="CLM328" s="15"/>
      <c r="CLO328" s="13"/>
      <c r="CLP328" s="35"/>
      <c r="CLQ328" s="35"/>
      <c r="CLR328" s="15"/>
      <c r="CLT328" s="13"/>
      <c r="CLU328" s="35"/>
      <c r="CLV328" s="35"/>
      <c r="CLW328" s="15"/>
      <c r="CLY328" s="13"/>
      <c r="CLZ328" s="35"/>
      <c r="CMA328" s="35"/>
      <c r="CMB328" s="15"/>
      <c r="CMD328" s="13"/>
      <c r="CME328" s="35"/>
      <c r="CMF328" s="35"/>
      <c r="CMG328" s="15"/>
      <c r="CMI328" s="13"/>
      <c r="CMJ328" s="35"/>
      <c r="CMK328" s="35"/>
      <c r="CML328" s="15"/>
      <c r="CMN328" s="13"/>
      <c r="CMO328" s="35"/>
      <c r="CMP328" s="35"/>
      <c r="CMQ328" s="15"/>
      <c r="CMS328" s="13"/>
      <c r="CMT328" s="35"/>
      <c r="CMU328" s="35"/>
      <c r="CMV328" s="15"/>
      <c r="CMX328" s="13"/>
      <c r="CMY328" s="35"/>
      <c r="CMZ328" s="35"/>
      <c r="CNA328" s="15"/>
      <c r="CNC328" s="13"/>
      <c r="CND328" s="35"/>
      <c r="CNE328" s="35"/>
      <c r="CNF328" s="15"/>
      <c r="CNH328" s="13"/>
      <c r="CNI328" s="35"/>
      <c r="CNJ328" s="35"/>
      <c r="CNK328" s="15"/>
      <c r="CNM328" s="13"/>
      <c r="CNN328" s="35"/>
      <c r="CNO328" s="35"/>
      <c r="CNP328" s="15"/>
      <c r="CNR328" s="13"/>
      <c r="CNS328" s="35"/>
      <c r="CNT328" s="35"/>
      <c r="CNU328" s="15"/>
      <c r="CNW328" s="13"/>
      <c r="CNX328" s="35"/>
      <c r="CNY328" s="35"/>
      <c r="CNZ328" s="15"/>
      <c r="COB328" s="13"/>
      <c r="COC328" s="35"/>
      <c r="COD328" s="35"/>
      <c r="COE328" s="15"/>
      <c r="COG328" s="13"/>
      <c r="COH328" s="35"/>
      <c r="COI328" s="35"/>
      <c r="COJ328" s="15"/>
      <c r="COL328" s="13"/>
      <c r="COM328" s="35"/>
      <c r="CON328" s="35"/>
      <c r="COO328" s="15"/>
      <c r="COQ328" s="13"/>
      <c r="COR328" s="35"/>
      <c r="COS328" s="35"/>
      <c r="COT328" s="15"/>
      <c r="COV328" s="13"/>
      <c r="COW328" s="35"/>
      <c r="COX328" s="35"/>
      <c r="COY328" s="15"/>
      <c r="CPA328" s="13"/>
      <c r="CPB328" s="35"/>
      <c r="CPC328" s="35"/>
      <c r="CPD328" s="15"/>
      <c r="CPF328" s="13"/>
      <c r="CPG328" s="35"/>
      <c r="CPH328" s="35"/>
      <c r="CPI328" s="15"/>
      <c r="CPK328" s="13"/>
      <c r="CPL328" s="35"/>
      <c r="CPM328" s="35"/>
      <c r="CPN328" s="15"/>
      <c r="CPP328" s="13"/>
      <c r="CPQ328" s="35"/>
      <c r="CPR328" s="35"/>
      <c r="CPS328" s="15"/>
      <c r="CPU328" s="13"/>
      <c r="CPV328" s="35"/>
      <c r="CPW328" s="35"/>
      <c r="CPX328" s="15"/>
      <c r="CPZ328" s="13"/>
      <c r="CQA328" s="35"/>
      <c r="CQB328" s="35"/>
      <c r="CQC328" s="15"/>
      <c r="CQE328" s="13"/>
      <c r="CQF328" s="35"/>
      <c r="CQG328" s="35"/>
      <c r="CQH328" s="15"/>
      <c r="CQJ328" s="13"/>
      <c r="CQK328" s="35"/>
      <c r="CQL328" s="35"/>
      <c r="CQM328" s="15"/>
      <c r="CQO328" s="13"/>
      <c r="CQP328" s="35"/>
      <c r="CQQ328" s="35"/>
      <c r="CQR328" s="15"/>
      <c r="CQT328" s="13"/>
      <c r="CQU328" s="35"/>
      <c r="CQV328" s="35"/>
      <c r="CQW328" s="15"/>
      <c r="CQY328" s="13"/>
      <c r="CQZ328" s="35"/>
      <c r="CRA328" s="35"/>
      <c r="CRB328" s="15"/>
      <c r="CRD328" s="13"/>
      <c r="CRE328" s="35"/>
      <c r="CRF328" s="35"/>
      <c r="CRG328" s="15"/>
      <c r="CRI328" s="13"/>
      <c r="CRJ328" s="35"/>
      <c r="CRK328" s="35"/>
      <c r="CRL328" s="15"/>
      <c r="CRN328" s="13"/>
      <c r="CRO328" s="35"/>
      <c r="CRP328" s="35"/>
      <c r="CRQ328" s="15"/>
      <c r="CRS328" s="13"/>
      <c r="CRT328" s="35"/>
      <c r="CRU328" s="35"/>
      <c r="CRV328" s="15"/>
      <c r="CRX328" s="13"/>
      <c r="CRY328" s="35"/>
      <c r="CRZ328" s="35"/>
      <c r="CSA328" s="15"/>
      <c r="CSC328" s="13"/>
      <c r="CSD328" s="35"/>
      <c r="CSE328" s="35"/>
      <c r="CSF328" s="15"/>
      <c r="CSH328" s="13"/>
      <c r="CSI328" s="35"/>
      <c r="CSJ328" s="35"/>
      <c r="CSK328" s="15"/>
      <c r="CSM328" s="13"/>
      <c r="CSN328" s="35"/>
      <c r="CSO328" s="35"/>
      <c r="CSP328" s="15"/>
      <c r="CSR328" s="13"/>
      <c r="CSS328" s="35"/>
      <c r="CST328" s="35"/>
      <c r="CSU328" s="15"/>
      <c r="CSW328" s="13"/>
      <c r="CSX328" s="35"/>
      <c r="CSY328" s="35"/>
      <c r="CSZ328" s="15"/>
      <c r="CTB328" s="13"/>
      <c r="CTC328" s="35"/>
      <c r="CTD328" s="35"/>
      <c r="CTE328" s="15"/>
      <c r="CTG328" s="13"/>
      <c r="CTH328" s="35"/>
      <c r="CTI328" s="35"/>
      <c r="CTJ328" s="15"/>
      <c r="CTL328" s="13"/>
      <c r="CTM328" s="35"/>
      <c r="CTN328" s="35"/>
      <c r="CTO328" s="15"/>
      <c r="CTQ328" s="13"/>
      <c r="CTR328" s="35"/>
      <c r="CTS328" s="35"/>
      <c r="CTT328" s="15"/>
      <c r="CTV328" s="13"/>
      <c r="CTW328" s="35"/>
      <c r="CTX328" s="35"/>
      <c r="CTY328" s="15"/>
      <c r="CUA328" s="13"/>
      <c r="CUB328" s="35"/>
      <c r="CUC328" s="35"/>
      <c r="CUD328" s="15"/>
      <c r="CUF328" s="13"/>
      <c r="CUG328" s="35"/>
      <c r="CUH328" s="35"/>
      <c r="CUI328" s="15"/>
      <c r="CUK328" s="13"/>
      <c r="CUL328" s="35"/>
      <c r="CUM328" s="35"/>
      <c r="CUN328" s="15"/>
      <c r="CUP328" s="13"/>
      <c r="CUQ328" s="35"/>
      <c r="CUR328" s="35"/>
      <c r="CUS328" s="15"/>
      <c r="CUU328" s="13"/>
      <c r="CUV328" s="35"/>
      <c r="CUW328" s="35"/>
      <c r="CUX328" s="15"/>
      <c r="CUZ328" s="13"/>
      <c r="CVA328" s="35"/>
      <c r="CVB328" s="35"/>
      <c r="CVC328" s="15"/>
      <c r="CVE328" s="13"/>
      <c r="CVF328" s="35"/>
      <c r="CVG328" s="35"/>
      <c r="CVH328" s="15"/>
      <c r="CVJ328" s="13"/>
      <c r="CVK328" s="35"/>
      <c r="CVL328" s="35"/>
      <c r="CVM328" s="15"/>
      <c r="CVO328" s="13"/>
      <c r="CVP328" s="35"/>
      <c r="CVQ328" s="35"/>
      <c r="CVR328" s="15"/>
      <c r="CVT328" s="13"/>
      <c r="CVU328" s="35"/>
      <c r="CVV328" s="35"/>
      <c r="CVW328" s="15"/>
      <c r="CVY328" s="13"/>
      <c r="CVZ328" s="35"/>
      <c r="CWA328" s="35"/>
      <c r="CWB328" s="15"/>
      <c r="CWD328" s="13"/>
      <c r="CWE328" s="35"/>
      <c r="CWF328" s="35"/>
      <c r="CWG328" s="15"/>
      <c r="CWI328" s="13"/>
      <c r="CWJ328" s="35"/>
      <c r="CWK328" s="35"/>
      <c r="CWL328" s="15"/>
      <c r="CWN328" s="13"/>
      <c r="CWO328" s="35"/>
      <c r="CWP328" s="35"/>
      <c r="CWQ328" s="15"/>
      <c r="CWS328" s="13"/>
      <c r="CWT328" s="35"/>
      <c r="CWU328" s="35"/>
      <c r="CWV328" s="15"/>
      <c r="CWX328" s="13"/>
      <c r="CWY328" s="35"/>
      <c r="CWZ328" s="35"/>
      <c r="CXA328" s="15"/>
      <c r="CXC328" s="13"/>
      <c r="CXD328" s="35"/>
      <c r="CXE328" s="35"/>
      <c r="CXF328" s="15"/>
      <c r="CXH328" s="13"/>
      <c r="CXI328" s="35"/>
      <c r="CXJ328" s="35"/>
      <c r="CXK328" s="15"/>
      <c r="CXM328" s="13"/>
      <c r="CXN328" s="35"/>
      <c r="CXO328" s="35"/>
      <c r="CXP328" s="15"/>
      <c r="CXR328" s="13"/>
      <c r="CXS328" s="35"/>
      <c r="CXT328" s="35"/>
      <c r="CXU328" s="15"/>
      <c r="CXW328" s="13"/>
      <c r="CXX328" s="35"/>
      <c r="CXY328" s="35"/>
      <c r="CXZ328" s="15"/>
      <c r="CYB328" s="13"/>
      <c r="CYC328" s="35"/>
      <c r="CYD328" s="35"/>
      <c r="CYE328" s="15"/>
      <c r="CYG328" s="13"/>
      <c r="CYH328" s="35"/>
      <c r="CYI328" s="35"/>
      <c r="CYJ328" s="15"/>
      <c r="CYL328" s="13"/>
      <c r="CYM328" s="35"/>
      <c r="CYN328" s="35"/>
      <c r="CYO328" s="15"/>
      <c r="CYQ328" s="13"/>
      <c r="CYR328" s="35"/>
      <c r="CYS328" s="35"/>
      <c r="CYT328" s="15"/>
      <c r="CYV328" s="13"/>
      <c r="CYW328" s="35"/>
      <c r="CYX328" s="35"/>
      <c r="CYY328" s="15"/>
      <c r="CZA328" s="13"/>
      <c r="CZB328" s="35"/>
      <c r="CZC328" s="35"/>
      <c r="CZD328" s="15"/>
      <c r="CZF328" s="13"/>
      <c r="CZG328" s="35"/>
      <c r="CZH328" s="35"/>
      <c r="CZI328" s="15"/>
      <c r="CZK328" s="13"/>
      <c r="CZL328" s="35"/>
      <c r="CZM328" s="35"/>
      <c r="CZN328" s="15"/>
      <c r="CZP328" s="13"/>
      <c r="CZQ328" s="35"/>
      <c r="CZR328" s="35"/>
      <c r="CZS328" s="15"/>
      <c r="CZU328" s="13"/>
      <c r="CZV328" s="35"/>
      <c r="CZW328" s="35"/>
      <c r="CZX328" s="15"/>
      <c r="CZZ328" s="13"/>
      <c r="DAA328" s="35"/>
      <c r="DAB328" s="35"/>
      <c r="DAC328" s="15"/>
      <c r="DAE328" s="13"/>
      <c r="DAF328" s="35"/>
      <c r="DAG328" s="35"/>
      <c r="DAH328" s="15"/>
      <c r="DAJ328" s="13"/>
      <c r="DAK328" s="35"/>
      <c r="DAL328" s="35"/>
      <c r="DAM328" s="15"/>
      <c r="DAO328" s="13"/>
      <c r="DAP328" s="35"/>
      <c r="DAQ328" s="35"/>
      <c r="DAR328" s="15"/>
      <c r="DAT328" s="13"/>
      <c r="DAU328" s="35"/>
      <c r="DAV328" s="35"/>
      <c r="DAW328" s="15"/>
      <c r="DAY328" s="13"/>
      <c r="DAZ328" s="35"/>
      <c r="DBA328" s="35"/>
      <c r="DBB328" s="15"/>
      <c r="DBD328" s="13"/>
      <c r="DBE328" s="35"/>
      <c r="DBF328" s="35"/>
      <c r="DBG328" s="15"/>
      <c r="DBI328" s="13"/>
      <c r="DBJ328" s="35"/>
      <c r="DBK328" s="35"/>
      <c r="DBL328" s="15"/>
      <c r="DBN328" s="13"/>
      <c r="DBO328" s="35"/>
      <c r="DBP328" s="35"/>
      <c r="DBQ328" s="15"/>
      <c r="DBS328" s="13"/>
      <c r="DBT328" s="35"/>
      <c r="DBU328" s="35"/>
      <c r="DBV328" s="15"/>
      <c r="DBX328" s="13"/>
      <c r="DBY328" s="35"/>
      <c r="DBZ328" s="35"/>
      <c r="DCA328" s="15"/>
      <c r="DCC328" s="13"/>
      <c r="DCD328" s="35"/>
      <c r="DCE328" s="35"/>
      <c r="DCF328" s="15"/>
      <c r="DCH328" s="13"/>
      <c r="DCI328" s="35"/>
      <c r="DCJ328" s="35"/>
      <c r="DCK328" s="15"/>
      <c r="DCM328" s="13"/>
      <c r="DCN328" s="35"/>
      <c r="DCO328" s="35"/>
      <c r="DCP328" s="15"/>
      <c r="DCR328" s="13"/>
      <c r="DCS328" s="35"/>
      <c r="DCT328" s="35"/>
      <c r="DCU328" s="15"/>
      <c r="DCW328" s="13"/>
      <c r="DCX328" s="35"/>
      <c r="DCY328" s="35"/>
      <c r="DCZ328" s="15"/>
      <c r="DDB328" s="13"/>
      <c r="DDC328" s="35"/>
      <c r="DDD328" s="35"/>
      <c r="DDE328" s="15"/>
      <c r="DDG328" s="13"/>
      <c r="DDH328" s="35"/>
      <c r="DDI328" s="35"/>
      <c r="DDJ328" s="15"/>
      <c r="DDL328" s="13"/>
      <c r="DDM328" s="35"/>
      <c r="DDN328" s="35"/>
      <c r="DDO328" s="15"/>
      <c r="DDQ328" s="13"/>
      <c r="DDR328" s="35"/>
      <c r="DDS328" s="35"/>
      <c r="DDT328" s="15"/>
      <c r="DDV328" s="13"/>
      <c r="DDW328" s="35"/>
      <c r="DDX328" s="35"/>
      <c r="DDY328" s="15"/>
      <c r="DEA328" s="13"/>
      <c r="DEB328" s="35"/>
      <c r="DEC328" s="35"/>
      <c r="DED328" s="15"/>
      <c r="DEF328" s="13"/>
      <c r="DEG328" s="35"/>
      <c r="DEH328" s="35"/>
      <c r="DEI328" s="15"/>
      <c r="DEK328" s="13"/>
      <c r="DEL328" s="35"/>
      <c r="DEM328" s="35"/>
      <c r="DEN328" s="15"/>
      <c r="DEP328" s="13"/>
      <c r="DEQ328" s="35"/>
      <c r="DER328" s="35"/>
      <c r="DES328" s="15"/>
      <c r="DEU328" s="13"/>
      <c r="DEV328" s="35"/>
      <c r="DEW328" s="35"/>
      <c r="DEX328" s="15"/>
      <c r="DEZ328" s="13"/>
      <c r="DFA328" s="35"/>
      <c r="DFB328" s="35"/>
      <c r="DFC328" s="15"/>
      <c r="DFE328" s="13"/>
      <c r="DFF328" s="35"/>
      <c r="DFG328" s="35"/>
      <c r="DFH328" s="15"/>
      <c r="DFJ328" s="13"/>
      <c r="DFK328" s="35"/>
      <c r="DFL328" s="35"/>
      <c r="DFM328" s="15"/>
      <c r="DFO328" s="13"/>
      <c r="DFP328" s="35"/>
      <c r="DFQ328" s="35"/>
      <c r="DFR328" s="15"/>
      <c r="DFT328" s="13"/>
      <c r="DFU328" s="35"/>
      <c r="DFV328" s="35"/>
      <c r="DFW328" s="15"/>
      <c r="DFY328" s="13"/>
      <c r="DFZ328" s="35"/>
      <c r="DGA328" s="35"/>
      <c r="DGB328" s="15"/>
      <c r="DGD328" s="13"/>
      <c r="DGE328" s="35"/>
      <c r="DGF328" s="35"/>
      <c r="DGG328" s="15"/>
      <c r="DGI328" s="13"/>
      <c r="DGJ328" s="35"/>
      <c r="DGK328" s="35"/>
      <c r="DGL328" s="15"/>
      <c r="DGN328" s="13"/>
      <c r="DGO328" s="35"/>
      <c r="DGP328" s="35"/>
      <c r="DGQ328" s="15"/>
      <c r="DGS328" s="13"/>
      <c r="DGT328" s="35"/>
      <c r="DGU328" s="35"/>
      <c r="DGV328" s="15"/>
      <c r="DGX328" s="13"/>
      <c r="DGY328" s="35"/>
      <c r="DGZ328" s="35"/>
      <c r="DHA328" s="15"/>
      <c r="DHC328" s="13"/>
      <c r="DHD328" s="35"/>
      <c r="DHE328" s="35"/>
      <c r="DHF328" s="15"/>
      <c r="DHH328" s="13"/>
      <c r="DHI328" s="35"/>
      <c r="DHJ328" s="35"/>
      <c r="DHK328" s="15"/>
      <c r="DHM328" s="13"/>
      <c r="DHN328" s="35"/>
      <c r="DHO328" s="35"/>
      <c r="DHP328" s="15"/>
      <c r="DHR328" s="13"/>
      <c r="DHS328" s="35"/>
      <c r="DHT328" s="35"/>
      <c r="DHU328" s="15"/>
      <c r="DHW328" s="13"/>
      <c r="DHX328" s="35"/>
      <c r="DHY328" s="35"/>
      <c r="DHZ328" s="15"/>
      <c r="DIB328" s="13"/>
      <c r="DIC328" s="35"/>
      <c r="DID328" s="35"/>
      <c r="DIE328" s="15"/>
      <c r="DIG328" s="13"/>
      <c r="DIH328" s="35"/>
      <c r="DII328" s="35"/>
      <c r="DIJ328" s="15"/>
      <c r="DIL328" s="13"/>
      <c r="DIM328" s="35"/>
      <c r="DIN328" s="35"/>
      <c r="DIO328" s="15"/>
      <c r="DIQ328" s="13"/>
      <c r="DIR328" s="35"/>
      <c r="DIS328" s="35"/>
      <c r="DIT328" s="15"/>
      <c r="DIV328" s="13"/>
      <c r="DIW328" s="35"/>
      <c r="DIX328" s="35"/>
      <c r="DIY328" s="15"/>
      <c r="DJA328" s="13"/>
      <c r="DJB328" s="35"/>
      <c r="DJC328" s="35"/>
      <c r="DJD328" s="15"/>
      <c r="DJF328" s="13"/>
      <c r="DJG328" s="35"/>
      <c r="DJH328" s="35"/>
      <c r="DJI328" s="15"/>
      <c r="DJK328" s="13"/>
      <c r="DJL328" s="35"/>
      <c r="DJM328" s="35"/>
      <c r="DJN328" s="15"/>
      <c r="DJP328" s="13"/>
      <c r="DJQ328" s="35"/>
      <c r="DJR328" s="35"/>
      <c r="DJS328" s="15"/>
      <c r="DJU328" s="13"/>
      <c r="DJV328" s="35"/>
      <c r="DJW328" s="35"/>
      <c r="DJX328" s="15"/>
      <c r="DJZ328" s="13"/>
      <c r="DKA328" s="35"/>
      <c r="DKB328" s="35"/>
      <c r="DKC328" s="15"/>
      <c r="DKE328" s="13"/>
      <c r="DKF328" s="35"/>
      <c r="DKG328" s="35"/>
      <c r="DKH328" s="15"/>
      <c r="DKJ328" s="13"/>
      <c r="DKK328" s="35"/>
      <c r="DKL328" s="35"/>
      <c r="DKM328" s="15"/>
      <c r="DKO328" s="13"/>
      <c r="DKP328" s="35"/>
      <c r="DKQ328" s="35"/>
      <c r="DKR328" s="15"/>
      <c r="DKT328" s="13"/>
      <c r="DKU328" s="35"/>
      <c r="DKV328" s="35"/>
      <c r="DKW328" s="15"/>
      <c r="DKY328" s="13"/>
      <c r="DKZ328" s="35"/>
      <c r="DLA328" s="35"/>
      <c r="DLB328" s="15"/>
      <c r="DLD328" s="13"/>
      <c r="DLE328" s="35"/>
      <c r="DLF328" s="35"/>
      <c r="DLG328" s="15"/>
      <c r="DLI328" s="13"/>
      <c r="DLJ328" s="35"/>
      <c r="DLK328" s="35"/>
      <c r="DLL328" s="15"/>
      <c r="DLN328" s="13"/>
      <c r="DLO328" s="35"/>
      <c r="DLP328" s="35"/>
      <c r="DLQ328" s="15"/>
      <c r="DLS328" s="13"/>
      <c r="DLT328" s="35"/>
      <c r="DLU328" s="35"/>
      <c r="DLV328" s="15"/>
      <c r="DLX328" s="13"/>
      <c r="DLY328" s="35"/>
      <c r="DLZ328" s="35"/>
      <c r="DMA328" s="15"/>
      <c r="DMC328" s="13"/>
      <c r="DMD328" s="35"/>
      <c r="DME328" s="35"/>
      <c r="DMF328" s="15"/>
      <c r="DMH328" s="13"/>
      <c r="DMI328" s="35"/>
      <c r="DMJ328" s="35"/>
      <c r="DMK328" s="15"/>
      <c r="DMM328" s="13"/>
      <c r="DMN328" s="35"/>
      <c r="DMO328" s="35"/>
      <c r="DMP328" s="15"/>
      <c r="DMR328" s="13"/>
      <c r="DMS328" s="35"/>
      <c r="DMT328" s="35"/>
      <c r="DMU328" s="15"/>
      <c r="DMW328" s="13"/>
      <c r="DMX328" s="35"/>
      <c r="DMY328" s="35"/>
      <c r="DMZ328" s="15"/>
      <c r="DNB328" s="13"/>
      <c r="DNC328" s="35"/>
      <c r="DND328" s="35"/>
      <c r="DNE328" s="15"/>
      <c r="DNG328" s="13"/>
      <c r="DNH328" s="35"/>
      <c r="DNI328" s="35"/>
      <c r="DNJ328" s="15"/>
      <c r="DNL328" s="13"/>
      <c r="DNM328" s="35"/>
      <c r="DNN328" s="35"/>
      <c r="DNO328" s="15"/>
      <c r="DNQ328" s="13"/>
      <c r="DNR328" s="35"/>
      <c r="DNS328" s="35"/>
      <c r="DNT328" s="15"/>
      <c r="DNV328" s="13"/>
      <c r="DNW328" s="35"/>
      <c r="DNX328" s="35"/>
      <c r="DNY328" s="15"/>
      <c r="DOA328" s="13"/>
      <c r="DOB328" s="35"/>
      <c r="DOC328" s="35"/>
      <c r="DOD328" s="15"/>
      <c r="DOF328" s="13"/>
      <c r="DOG328" s="35"/>
      <c r="DOH328" s="35"/>
      <c r="DOI328" s="15"/>
      <c r="DOK328" s="13"/>
      <c r="DOL328" s="35"/>
      <c r="DOM328" s="35"/>
      <c r="DON328" s="15"/>
      <c r="DOP328" s="13"/>
      <c r="DOQ328" s="35"/>
      <c r="DOR328" s="35"/>
      <c r="DOS328" s="15"/>
      <c r="DOU328" s="13"/>
      <c r="DOV328" s="35"/>
      <c r="DOW328" s="35"/>
      <c r="DOX328" s="15"/>
      <c r="DOZ328" s="13"/>
      <c r="DPA328" s="35"/>
      <c r="DPB328" s="35"/>
      <c r="DPC328" s="15"/>
      <c r="DPE328" s="13"/>
      <c r="DPF328" s="35"/>
      <c r="DPG328" s="35"/>
      <c r="DPH328" s="15"/>
      <c r="DPJ328" s="13"/>
      <c r="DPK328" s="35"/>
      <c r="DPL328" s="35"/>
      <c r="DPM328" s="15"/>
      <c r="DPO328" s="13"/>
      <c r="DPP328" s="35"/>
      <c r="DPQ328" s="35"/>
      <c r="DPR328" s="15"/>
      <c r="DPT328" s="13"/>
      <c r="DPU328" s="35"/>
      <c r="DPV328" s="35"/>
      <c r="DPW328" s="15"/>
      <c r="DPY328" s="13"/>
      <c r="DPZ328" s="35"/>
      <c r="DQA328" s="35"/>
      <c r="DQB328" s="15"/>
      <c r="DQD328" s="13"/>
      <c r="DQE328" s="35"/>
      <c r="DQF328" s="35"/>
      <c r="DQG328" s="15"/>
      <c r="DQI328" s="13"/>
      <c r="DQJ328" s="35"/>
      <c r="DQK328" s="35"/>
      <c r="DQL328" s="15"/>
      <c r="DQN328" s="13"/>
      <c r="DQO328" s="35"/>
      <c r="DQP328" s="35"/>
      <c r="DQQ328" s="15"/>
      <c r="DQS328" s="13"/>
      <c r="DQT328" s="35"/>
      <c r="DQU328" s="35"/>
      <c r="DQV328" s="15"/>
      <c r="DQX328" s="13"/>
      <c r="DQY328" s="35"/>
      <c r="DQZ328" s="35"/>
      <c r="DRA328" s="15"/>
      <c r="DRC328" s="13"/>
      <c r="DRD328" s="35"/>
      <c r="DRE328" s="35"/>
      <c r="DRF328" s="15"/>
      <c r="DRH328" s="13"/>
      <c r="DRI328" s="35"/>
      <c r="DRJ328" s="35"/>
      <c r="DRK328" s="15"/>
      <c r="DRM328" s="13"/>
      <c r="DRN328" s="35"/>
      <c r="DRO328" s="35"/>
      <c r="DRP328" s="15"/>
      <c r="DRR328" s="13"/>
      <c r="DRS328" s="35"/>
      <c r="DRT328" s="35"/>
      <c r="DRU328" s="15"/>
      <c r="DRW328" s="13"/>
      <c r="DRX328" s="35"/>
      <c r="DRY328" s="35"/>
      <c r="DRZ328" s="15"/>
      <c r="DSB328" s="13"/>
      <c r="DSC328" s="35"/>
      <c r="DSD328" s="35"/>
      <c r="DSE328" s="15"/>
      <c r="DSG328" s="13"/>
      <c r="DSH328" s="35"/>
      <c r="DSI328" s="35"/>
      <c r="DSJ328" s="15"/>
      <c r="DSL328" s="13"/>
      <c r="DSM328" s="35"/>
      <c r="DSN328" s="35"/>
      <c r="DSO328" s="15"/>
      <c r="DSQ328" s="13"/>
      <c r="DSR328" s="35"/>
      <c r="DSS328" s="35"/>
      <c r="DST328" s="15"/>
      <c r="DSV328" s="13"/>
      <c r="DSW328" s="35"/>
      <c r="DSX328" s="35"/>
      <c r="DSY328" s="15"/>
      <c r="DTA328" s="13"/>
      <c r="DTB328" s="35"/>
      <c r="DTC328" s="35"/>
      <c r="DTD328" s="15"/>
      <c r="DTF328" s="13"/>
      <c r="DTG328" s="35"/>
      <c r="DTH328" s="35"/>
      <c r="DTI328" s="15"/>
      <c r="DTK328" s="13"/>
      <c r="DTL328" s="35"/>
      <c r="DTM328" s="35"/>
      <c r="DTN328" s="15"/>
      <c r="DTP328" s="13"/>
      <c r="DTQ328" s="35"/>
      <c r="DTR328" s="35"/>
      <c r="DTS328" s="15"/>
      <c r="DTU328" s="13"/>
      <c r="DTV328" s="35"/>
      <c r="DTW328" s="35"/>
      <c r="DTX328" s="15"/>
      <c r="DTZ328" s="13"/>
      <c r="DUA328" s="35"/>
      <c r="DUB328" s="35"/>
      <c r="DUC328" s="15"/>
      <c r="DUE328" s="13"/>
      <c r="DUF328" s="35"/>
      <c r="DUG328" s="35"/>
      <c r="DUH328" s="15"/>
      <c r="DUJ328" s="13"/>
      <c r="DUK328" s="35"/>
      <c r="DUL328" s="35"/>
      <c r="DUM328" s="15"/>
      <c r="DUO328" s="13"/>
      <c r="DUP328" s="35"/>
      <c r="DUQ328" s="35"/>
      <c r="DUR328" s="15"/>
      <c r="DUT328" s="13"/>
      <c r="DUU328" s="35"/>
      <c r="DUV328" s="35"/>
      <c r="DUW328" s="15"/>
      <c r="DUY328" s="13"/>
      <c r="DUZ328" s="35"/>
      <c r="DVA328" s="35"/>
      <c r="DVB328" s="15"/>
      <c r="DVD328" s="13"/>
      <c r="DVE328" s="35"/>
      <c r="DVF328" s="35"/>
      <c r="DVG328" s="15"/>
      <c r="DVI328" s="13"/>
      <c r="DVJ328" s="35"/>
      <c r="DVK328" s="35"/>
      <c r="DVL328" s="15"/>
      <c r="DVN328" s="13"/>
      <c r="DVO328" s="35"/>
      <c r="DVP328" s="35"/>
      <c r="DVQ328" s="15"/>
      <c r="DVS328" s="13"/>
      <c r="DVT328" s="35"/>
      <c r="DVU328" s="35"/>
      <c r="DVV328" s="15"/>
      <c r="DVX328" s="13"/>
      <c r="DVY328" s="35"/>
      <c r="DVZ328" s="35"/>
      <c r="DWA328" s="15"/>
      <c r="DWC328" s="13"/>
      <c r="DWD328" s="35"/>
      <c r="DWE328" s="35"/>
      <c r="DWF328" s="15"/>
      <c r="DWH328" s="13"/>
      <c r="DWI328" s="35"/>
      <c r="DWJ328" s="35"/>
      <c r="DWK328" s="15"/>
      <c r="DWM328" s="13"/>
      <c r="DWN328" s="35"/>
      <c r="DWO328" s="35"/>
      <c r="DWP328" s="15"/>
      <c r="DWR328" s="13"/>
      <c r="DWS328" s="35"/>
      <c r="DWT328" s="35"/>
      <c r="DWU328" s="15"/>
      <c r="DWW328" s="13"/>
      <c r="DWX328" s="35"/>
      <c r="DWY328" s="35"/>
      <c r="DWZ328" s="15"/>
      <c r="DXB328" s="13"/>
      <c r="DXC328" s="35"/>
      <c r="DXD328" s="35"/>
      <c r="DXE328" s="15"/>
      <c r="DXG328" s="13"/>
      <c r="DXH328" s="35"/>
      <c r="DXI328" s="35"/>
      <c r="DXJ328" s="15"/>
      <c r="DXL328" s="13"/>
      <c r="DXM328" s="35"/>
      <c r="DXN328" s="35"/>
      <c r="DXO328" s="15"/>
      <c r="DXQ328" s="13"/>
      <c r="DXR328" s="35"/>
      <c r="DXS328" s="35"/>
      <c r="DXT328" s="15"/>
      <c r="DXV328" s="13"/>
      <c r="DXW328" s="35"/>
      <c r="DXX328" s="35"/>
      <c r="DXY328" s="15"/>
      <c r="DYA328" s="13"/>
      <c r="DYB328" s="35"/>
      <c r="DYC328" s="35"/>
      <c r="DYD328" s="15"/>
      <c r="DYF328" s="13"/>
      <c r="DYG328" s="35"/>
      <c r="DYH328" s="35"/>
      <c r="DYI328" s="15"/>
      <c r="DYK328" s="13"/>
      <c r="DYL328" s="35"/>
      <c r="DYM328" s="35"/>
      <c r="DYN328" s="15"/>
      <c r="DYP328" s="13"/>
      <c r="DYQ328" s="35"/>
      <c r="DYR328" s="35"/>
      <c r="DYS328" s="15"/>
      <c r="DYU328" s="13"/>
      <c r="DYV328" s="35"/>
      <c r="DYW328" s="35"/>
      <c r="DYX328" s="15"/>
      <c r="DYZ328" s="13"/>
      <c r="DZA328" s="35"/>
      <c r="DZB328" s="35"/>
      <c r="DZC328" s="15"/>
      <c r="DZE328" s="13"/>
      <c r="DZF328" s="35"/>
      <c r="DZG328" s="35"/>
      <c r="DZH328" s="15"/>
      <c r="DZJ328" s="13"/>
      <c r="DZK328" s="35"/>
      <c r="DZL328" s="35"/>
      <c r="DZM328" s="15"/>
      <c r="DZO328" s="13"/>
      <c r="DZP328" s="35"/>
      <c r="DZQ328" s="35"/>
      <c r="DZR328" s="15"/>
      <c r="DZT328" s="13"/>
      <c r="DZU328" s="35"/>
      <c r="DZV328" s="35"/>
      <c r="DZW328" s="15"/>
      <c r="DZY328" s="13"/>
      <c r="DZZ328" s="35"/>
      <c r="EAA328" s="35"/>
      <c r="EAB328" s="15"/>
      <c r="EAD328" s="13"/>
      <c r="EAE328" s="35"/>
      <c r="EAF328" s="35"/>
      <c r="EAG328" s="15"/>
      <c r="EAI328" s="13"/>
      <c r="EAJ328" s="35"/>
      <c r="EAK328" s="35"/>
      <c r="EAL328" s="15"/>
      <c r="EAN328" s="13"/>
      <c r="EAO328" s="35"/>
      <c r="EAP328" s="35"/>
      <c r="EAQ328" s="15"/>
      <c r="EAS328" s="13"/>
      <c r="EAT328" s="35"/>
      <c r="EAU328" s="35"/>
      <c r="EAV328" s="15"/>
      <c r="EAX328" s="13"/>
      <c r="EAY328" s="35"/>
      <c r="EAZ328" s="35"/>
      <c r="EBA328" s="15"/>
      <c r="EBC328" s="13"/>
      <c r="EBD328" s="35"/>
      <c r="EBE328" s="35"/>
      <c r="EBF328" s="15"/>
      <c r="EBH328" s="13"/>
      <c r="EBI328" s="35"/>
      <c r="EBJ328" s="35"/>
      <c r="EBK328" s="15"/>
      <c r="EBM328" s="13"/>
      <c r="EBN328" s="35"/>
      <c r="EBO328" s="35"/>
      <c r="EBP328" s="15"/>
      <c r="EBR328" s="13"/>
      <c r="EBS328" s="35"/>
      <c r="EBT328" s="35"/>
      <c r="EBU328" s="15"/>
      <c r="EBW328" s="13"/>
      <c r="EBX328" s="35"/>
      <c r="EBY328" s="35"/>
      <c r="EBZ328" s="15"/>
      <c r="ECB328" s="13"/>
      <c r="ECC328" s="35"/>
      <c r="ECD328" s="35"/>
      <c r="ECE328" s="15"/>
      <c r="ECG328" s="13"/>
      <c r="ECH328" s="35"/>
      <c r="ECI328" s="35"/>
      <c r="ECJ328" s="15"/>
      <c r="ECL328" s="13"/>
      <c r="ECM328" s="35"/>
      <c r="ECN328" s="35"/>
      <c r="ECO328" s="15"/>
      <c r="ECQ328" s="13"/>
      <c r="ECR328" s="35"/>
      <c r="ECS328" s="35"/>
      <c r="ECT328" s="15"/>
      <c r="ECV328" s="13"/>
      <c r="ECW328" s="35"/>
      <c r="ECX328" s="35"/>
      <c r="ECY328" s="15"/>
      <c r="EDA328" s="13"/>
      <c r="EDB328" s="35"/>
      <c r="EDC328" s="35"/>
      <c r="EDD328" s="15"/>
      <c r="EDF328" s="13"/>
      <c r="EDG328" s="35"/>
      <c r="EDH328" s="35"/>
      <c r="EDI328" s="15"/>
      <c r="EDK328" s="13"/>
      <c r="EDL328" s="35"/>
      <c r="EDM328" s="35"/>
      <c r="EDN328" s="15"/>
      <c r="EDP328" s="13"/>
      <c r="EDQ328" s="35"/>
      <c r="EDR328" s="35"/>
      <c r="EDS328" s="15"/>
      <c r="EDU328" s="13"/>
      <c r="EDV328" s="35"/>
      <c r="EDW328" s="35"/>
      <c r="EDX328" s="15"/>
      <c r="EDZ328" s="13"/>
      <c r="EEA328" s="35"/>
      <c r="EEB328" s="35"/>
      <c r="EEC328" s="15"/>
      <c r="EEE328" s="13"/>
      <c r="EEF328" s="35"/>
      <c r="EEG328" s="35"/>
      <c r="EEH328" s="15"/>
      <c r="EEJ328" s="13"/>
      <c r="EEK328" s="35"/>
      <c r="EEL328" s="35"/>
      <c r="EEM328" s="15"/>
      <c r="EEO328" s="13"/>
      <c r="EEP328" s="35"/>
      <c r="EEQ328" s="35"/>
      <c r="EER328" s="15"/>
      <c r="EET328" s="13"/>
      <c r="EEU328" s="35"/>
      <c r="EEV328" s="35"/>
      <c r="EEW328" s="15"/>
      <c r="EEY328" s="13"/>
      <c r="EEZ328" s="35"/>
      <c r="EFA328" s="35"/>
      <c r="EFB328" s="15"/>
      <c r="EFD328" s="13"/>
      <c r="EFE328" s="35"/>
      <c r="EFF328" s="35"/>
      <c r="EFG328" s="15"/>
      <c r="EFI328" s="13"/>
      <c r="EFJ328" s="35"/>
      <c r="EFK328" s="35"/>
      <c r="EFL328" s="15"/>
      <c r="EFN328" s="13"/>
      <c r="EFO328" s="35"/>
      <c r="EFP328" s="35"/>
      <c r="EFQ328" s="15"/>
      <c r="EFS328" s="13"/>
      <c r="EFT328" s="35"/>
      <c r="EFU328" s="35"/>
      <c r="EFV328" s="15"/>
      <c r="EFX328" s="13"/>
      <c r="EFY328" s="35"/>
      <c r="EFZ328" s="35"/>
      <c r="EGA328" s="15"/>
      <c r="EGC328" s="13"/>
      <c r="EGD328" s="35"/>
      <c r="EGE328" s="35"/>
      <c r="EGF328" s="15"/>
      <c r="EGH328" s="13"/>
      <c r="EGI328" s="35"/>
      <c r="EGJ328" s="35"/>
      <c r="EGK328" s="15"/>
      <c r="EGM328" s="13"/>
      <c r="EGN328" s="35"/>
      <c r="EGO328" s="35"/>
      <c r="EGP328" s="15"/>
      <c r="EGR328" s="13"/>
      <c r="EGS328" s="35"/>
      <c r="EGT328" s="35"/>
      <c r="EGU328" s="15"/>
      <c r="EGW328" s="13"/>
      <c r="EGX328" s="35"/>
      <c r="EGY328" s="35"/>
      <c r="EGZ328" s="15"/>
      <c r="EHB328" s="13"/>
      <c r="EHC328" s="35"/>
      <c r="EHD328" s="35"/>
      <c r="EHE328" s="15"/>
      <c r="EHG328" s="13"/>
      <c r="EHH328" s="35"/>
      <c r="EHI328" s="35"/>
      <c r="EHJ328" s="15"/>
      <c r="EHL328" s="13"/>
      <c r="EHM328" s="35"/>
      <c r="EHN328" s="35"/>
      <c r="EHO328" s="15"/>
      <c r="EHQ328" s="13"/>
      <c r="EHR328" s="35"/>
      <c r="EHS328" s="35"/>
      <c r="EHT328" s="15"/>
      <c r="EHV328" s="13"/>
      <c r="EHW328" s="35"/>
      <c r="EHX328" s="35"/>
      <c r="EHY328" s="15"/>
      <c r="EIA328" s="13"/>
      <c r="EIB328" s="35"/>
      <c r="EIC328" s="35"/>
      <c r="EID328" s="15"/>
      <c r="EIF328" s="13"/>
      <c r="EIG328" s="35"/>
      <c r="EIH328" s="35"/>
      <c r="EII328" s="15"/>
      <c r="EIK328" s="13"/>
      <c r="EIL328" s="35"/>
      <c r="EIM328" s="35"/>
      <c r="EIN328" s="15"/>
      <c r="EIP328" s="13"/>
      <c r="EIQ328" s="35"/>
      <c r="EIR328" s="35"/>
      <c r="EIS328" s="15"/>
      <c r="EIU328" s="13"/>
      <c r="EIV328" s="35"/>
      <c r="EIW328" s="35"/>
      <c r="EIX328" s="15"/>
      <c r="EIZ328" s="13"/>
      <c r="EJA328" s="35"/>
      <c r="EJB328" s="35"/>
      <c r="EJC328" s="15"/>
      <c r="EJE328" s="13"/>
      <c r="EJF328" s="35"/>
      <c r="EJG328" s="35"/>
      <c r="EJH328" s="15"/>
      <c r="EJJ328" s="13"/>
      <c r="EJK328" s="35"/>
      <c r="EJL328" s="35"/>
      <c r="EJM328" s="15"/>
      <c r="EJO328" s="13"/>
      <c r="EJP328" s="35"/>
      <c r="EJQ328" s="35"/>
      <c r="EJR328" s="15"/>
      <c r="EJT328" s="13"/>
      <c r="EJU328" s="35"/>
      <c r="EJV328" s="35"/>
      <c r="EJW328" s="15"/>
      <c r="EJY328" s="13"/>
      <c r="EJZ328" s="35"/>
      <c r="EKA328" s="35"/>
      <c r="EKB328" s="15"/>
      <c r="EKD328" s="13"/>
      <c r="EKE328" s="35"/>
      <c r="EKF328" s="35"/>
      <c r="EKG328" s="15"/>
      <c r="EKI328" s="13"/>
      <c r="EKJ328" s="35"/>
      <c r="EKK328" s="35"/>
      <c r="EKL328" s="15"/>
      <c r="EKN328" s="13"/>
      <c r="EKO328" s="35"/>
      <c r="EKP328" s="35"/>
      <c r="EKQ328" s="15"/>
      <c r="EKS328" s="13"/>
      <c r="EKT328" s="35"/>
      <c r="EKU328" s="35"/>
      <c r="EKV328" s="15"/>
      <c r="EKX328" s="13"/>
      <c r="EKY328" s="35"/>
      <c r="EKZ328" s="35"/>
      <c r="ELA328" s="15"/>
      <c r="ELC328" s="13"/>
      <c r="ELD328" s="35"/>
      <c r="ELE328" s="35"/>
      <c r="ELF328" s="15"/>
      <c r="ELH328" s="13"/>
      <c r="ELI328" s="35"/>
      <c r="ELJ328" s="35"/>
      <c r="ELK328" s="15"/>
      <c r="ELM328" s="13"/>
      <c r="ELN328" s="35"/>
      <c r="ELO328" s="35"/>
      <c r="ELP328" s="15"/>
      <c r="ELR328" s="13"/>
      <c r="ELS328" s="35"/>
      <c r="ELT328" s="35"/>
      <c r="ELU328" s="15"/>
      <c r="ELW328" s="13"/>
      <c r="ELX328" s="35"/>
      <c r="ELY328" s="35"/>
      <c r="ELZ328" s="15"/>
      <c r="EMB328" s="13"/>
      <c r="EMC328" s="35"/>
      <c r="EMD328" s="35"/>
      <c r="EME328" s="15"/>
      <c r="EMG328" s="13"/>
      <c r="EMH328" s="35"/>
      <c r="EMI328" s="35"/>
      <c r="EMJ328" s="15"/>
      <c r="EML328" s="13"/>
      <c r="EMM328" s="35"/>
      <c r="EMN328" s="35"/>
      <c r="EMO328" s="15"/>
      <c r="EMQ328" s="13"/>
      <c r="EMR328" s="35"/>
      <c r="EMS328" s="35"/>
      <c r="EMT328" s="15"/>
      <c r="EMV328" s="13"/>
      <c r="EMW328" s="35"/>
      <c r="EMX328" s="35"/>
      <c r="EMY328" s="15"/>
      <c r="ENA328" s="13"/>
      <c r="ENB328" s="35"/>
      <c r="ENC328" s="35"/>
      <c r="END328" s="15"/>
      <c r="ENF328" s="13"/>
      <c r="ENG328" s="35"/>
      <c r="ENH328" s="35"/>
      <c r="ENI328" s="15"/>
      <c r="ENK328" s="13"/>
      <c r="ENL328" s="35"/>
      <c r="ENM328" s="35"/>
      <c r="ENN328" s="15"/>
      <c r="ENP328" s="13"/>
      <c r="ENQ328" s="35"/>
      <c r="ENR328" s="35"/>
      <c r="ENS328" s="15"/>
      <c r="ENU328" s="13"/>
      <c r="ENV328" s="35"/>
      <c r="ENW328" s="35"/>
      <c r="ENX328" s="15"/>
      <c r="ENZ328" s="13"/>
      <c r="EOA328" s="35"/>
      <c r="EOB328" s="35"/>
      <c r="EOC328" s="15"/>
      <c r="EOE328" s="13"/>
      <c r="EOF328" s="35"/>
      <c r="EOG328" s="35"/>
      <c r="EOH328" s="15"/>
      <c r="EOJ328" s="13"/>
      <c r="EOK328" s="35"/>
      <c r="EOL328" s="35"/>
      <c r="EOM328" s="15"/>
      <c r="EOO328" s="13"/>
      <c r="EOP328" s="35"/>
      <c r="EOQ328" s="35"/>
      <c r="EOR328" s="15"/>
      <c r="EOT328" s="13"/>
      <c r="EOU328" s="35"/>
      <c r="EOV328" s="35"/>
      <c r="EOW328" s="15"/>
      <c r="EOY328" s="13"/>
      <c r="EOZ328" s="35"/>
      <c r="EPA328" s="35"/>
      <c r="EPB328" s="15"/>
      <c r="EPD328" s="13"/>
      <c r="EPE328" s="35"/>
      <c r="EPF328" s="35"/>
      <c r="EPG328" s="15"/>
      <c r="EPI328" s="13"/>
      <c r="EPJ328" s="35"/>
      <c r="EPK328" s="35"/>
      <c r="EPL328" s="15"/>
      <c r="EPN328" s="13"/>
      <c r="EPO328" s="35"/>
      <c r="EPP328" s="35"/>
      <c r="EPQ328" s="15"/>
      <c r="EPS328" s="13"/>
      <c r="EPT328" s="35"/>
      <c r="EPU328" s="35"/>
      <c r="EPV328" s="15"/>
      <c r="EPX328" s="13"/>
      <c r="EPY328" s="35"/>
      <c r="EPZ328" s="35"/>
      <c r="EQA328" s="15"/>
      <c r="EQC328" s="13"/>
      <c r="EQD328" s="35"/>
      <c r="EQE328" s="35"/>
      <c r="EQF328" s="15"/>
      <c r="EQH328" s="13"/>
      <c r="EQI328" s="35"/>
      <c r="EQJ328" s="35"/>
      <c r="EQK328" s="15"/>
      <c r="EQM328" s="13"/>
      <c r="EQN328" s="35"/>
      <c r="EQO328" s="35"/>
      <c r="EQP328" s="15"/>
      <c r="EQR328" s="13"/>
      <c r="EQS328" s="35"/>
      <c r="EQT328" s="35"/>
      <c r="EQU328" s="15"/>
      <c r="EQW328" s="13"/>
      <c r="EQX328" s="35"/>
      <c r="EQY328" s="35"/>
      <c r="EQZ328" s="15"/>
      <c r="ERB328" s="13"/>
      <c r="ERC328" s="35"/>
      <c r="ERD328" s="35"/>
      <c r="ERE328" s="15"/>
      <c r="ERG328" s="13"/>
      <c r="ERH328" s="35"/>
      <c r="ERI328" s="35"/>
      <c r="ERJ328" s="15"/>
      <c r="ERL328" s="13"/>
      <c r="ERM328" s="35"/>
      <c r="ERN328" s="35"/>
      <c r="ERO328" s="15"/>
      <c r="ERQ328" s="13"/>
      <c r="ERR328" s="35"/>
      <c r="ERS328" s="35"/>
      <c r="ERT328" s="15"/>
      <c r="ERV328" s="13"/>
      <c r="ERW328" s="35"/>
      <c r="ERX328" s="35"/>
      <c r="ERY328" s="15"/>
      <c r="ESA328" s="13"/>
      <c r="ESB328" s="35"/>
      <c r="ESC328" s="35"/>
      <c r="ESD328" s="15"/>
      <c r="ESF328" s="13"/>
      <c r="ESG328" s="35"/>
      <c r="ESH328" s="35"/>
      <c r="ESI328" s="15"/>
      <c r="ESK328" s="13"/>
      <c r="ESL328" s="35"/>
      <c r="ESM328" s="35"/>
      <c r="ESN328" s="15"/>
      <c r="ESP328" s="13"/>
      <c r="ESQ328" s="35"/>
      <c r="ESR328" s="35"/>
      <c r="ESS328" s="15"/>
      <c r="ESU328" s="13"/>
      <c r="ESV328" s="35"/>
      <c r="ESW328" s="35"/>
      <c r="ESX328" s="15"/>
      <c r="ESZ328" s="13"/>
      <c r="ETA328" s="35"/>
      <c r="ETB328" s="35"/>
      <c r="ETC328" s="15"/>
      <c r="ETE328" s="13"/>
      <c r="ETF328" s="35"/>
      <c r="ETG328" s="35"/>
      <c r="ETH328" s="15"/>
      <c r="ETJ328" s="13"/>
      <c r="ETK328" s="35"/>
      <c r="ETL328" s="35"/>
      <c r="ETM328" s="15"/>
      <c r="ETO328" s="13"/>
      <c r="ETP328" s="35"/>
      <c r="ETQ328" s="35"/>
      <c r="ETR328" s="15"/>
      <c r="ETT328" s="13"/>
      <c r="ETU328" s="35"/>
      <c r="ETV328" s="35"/>
      <c r="ETW328" s="15"/>
      <c r="ETY328" s="13"/>
      <c r="ETZ328" s="35"/>
      <c r="EUA328" s="35"/>
      <c r="EUB328" s="15"/>
      <c r="EUD328" s="13"/>
      <c r="EUE328" s="35"/>
      <c r="EUF328" s="35"/>
      <c r="EUG328" s="15"/>
      <c r="EUI328" s="13"/>
      <c r="EUJ328" s="35"/>
      <c r="EUK328" s="35"/>
      <c r="EUL328" s="15"/>
      <c r="EUN328" s="13"/>
      <c r="EUO328" s="35"/>
      <c r="EUP328" s="35"/>
      <c r="EUQ328" s="15"/>
      <c r="EUS328" s="13"/>
      <c r="EUT328" s="35"/>
      <c r="EUU328" s="35"/>
      <c r="EUV328" s="15"/>
      <c r="EUX328" s="13"/>
      <c r="EUY328" s="35"/>
      <c r="EUZ328" s="35"/>
      <c r="EVA328" s="15"/>
      <c r="EVC328" s="13"/>
      <c r="EVD328" s="35"/>
      <c r="EVE328" s="35"/>
      <c r="EVF328" s="15"/>
      <c r="EVH328" s="13"/>
      <c r="EVI328" s="35"/>
      <c r="EVJ328" s="35"/>
      <c r="EVK328" s="15"/>
      <c r="EVM328" s="13"/>
      <c r="EVN328" s="35"/>
      <c r="EVO328" s="35"/>
      <c r="EVP328" s="15"/>
      <c r="EVR328" s="13"/>
      <c r="EVS328" s="35"/>
      <c r="EVT328" s="35"/>
      <c r="EVU328" s="15"/>
      <c r="EVW328" s="13"/>
      <c r="EVX328" s="35"/>
      <c r="EVY328" s="35"/>
      <c r="EVZ328" s="15"/>
      <c r="EWB328" s="13"/>
      <c r="EWC328" s="35"/>
      <c r="EWD328" s="35"/>
      <c r="EWE328" s="15"/>
      <c r="EWG328" s="13"/>
      <c r="EWH328" s="35"/>
      <c r="EWI328" s="35"/>
      <c r="EWJ328" s="15"/>
      <c r="EWL328" s="13"/>
      <c r="EWM328" s="35"/>
      <c r="EWN328" s="35"/>
      <c r="EWO328" s="15"/>
      <c r="EWQ328" s="13"/>
      <c r="EWR328" s="35"/>
      <c r="EWS328" s="35"/>
      <c r="EWT328" s="15"/>
      <c r="EWV328" s="13"/>
      <c r="EWW328" s="35"/>
      <c r="EWX328" s="35"/>
      <c r="EWY328" s="15"/>
      <c r="EXA328" s="13"/>
      <c r="EXB328" s="35"/>
      <c r="EXC328" s="35"/>
      <c r="EXD328" s="15"/>
      <c r="EXF328" s="13"/>
      <c r="EXG328" s="35"/>
      <c r="EXH328" s="35"/>
      <c r="EXI328" s="15"/>
      <c r="EXK328" s="13"/>
      <c r="EXL328" s="35"/>
      <c r="EXM328" s="35"/>
      <c r="EXN328" s="15"/>
      <c r="EXP328" s="13"/>
      <c r="EXQ328" s="35"/>
      <c r="EXR328" s="35"/>
      <c r="EXS328" s="15"/>
      <c r="EXU328" s="13"/>
      <c r="EXV328" s="35"/>
      <c r="EXW328" s="35"/>
      <c r="EXX328" s="15"/>
      <c r="EXZ328" s="13"/>
      <c r="EYA328" s="35"/>
      <c r="EYB328" s="35"/>
      <c r="EYC328" s="15"/>
      <c r="EYE328" s="13"/>
      <c r="EYF328" s="35"/>
      <c r="EYG328" s="35"/>
      <c r="EYH328" s="15"/>
      <c r="EYJ328" s="13"/>
      <c r="EYK328" s="35"/>
      <c r="EYL328" s="35"/>
      <c r="EYM328" s="15"/>
      <c r="EYO328" s="13"/>
      <c r="EYP328" s="35"/>
      <c r="EYQ328" s="35"/>
      <c r="EYR328" s="15"/>
      <c r="EYT328" s="13"/>
      <c r="EYU328" s="35"/>
      <c r="EYV328" s="35"/>
      <c r="EYW328" s="15"/>
      <c r="EYY328" s="13"/>
      <c r="EYZ328" s="35"/>
      <c r="EZA328" s="35"/>
      <c r="EZB328" s="15"/>
      <c r="EZD328" s="13"/>
      <c r="EZE328" s="35"/>
      <c r="EZF328" s="35"/>
      <c r="EZG328" s="15"/>
      <c r="EZI328" s="13"/>
      <c r="EZJ328" s="35"/>
      <c r="EZK328" s="35"/>
      <c r="EZL328" s="15"/>
      <c r="EZN328" s="13"/>
      <c r="EZO328" s="35"/>
      <c r="EZP328" s="35"/>
      <c r="EZQ328" s="15"/>
      <c r="EZS328" s="13"/>
      <c r="EZT328" s="35"/>
      <c r="EZU328" s="35"/>
      <c r="EZV328" s="15"/>
      <c r="EZX328" s="13"/>
      <c r="EZY328" s="35"/>
      <c r="EZZ328" s="35"/>
      <c r="FAA328" s="15"/>
      <c r="FAC328" s="13"/>
      <c r="FAD328" s="35"/>
      <c r="FAE328" s="35"/>
      <c r="FAF328" s="15"/>
      <c r="FAH328" s="13"/>
      <c r="FAI328" s="35"/>
      <c r="FAJ328" s="35"/>
      <c r="FAK328" s="15"/>
      <c r="FAM328" s="13"/>
      <c r="FAN328" s="35"/>
      <c r="FAO328" s="35"/>
      <c r="FAP328" s="15"/>
      <c r="FAR328" s="13"/>
      <c r="FAS328" s="35"/>
      <c r="FAT328" s="35"/>
      <c r="FAU328" s="15"/>
      <c r="FAW328" s="13"/>
      <c r="FAX328" s="35"/>
      <c r="FAY328" s="35"/>
      <c r="FAZ328" s="15"/>
      <c r="FBB328" s="13"/>
      <c r="FBC328" s="35"/>
      <c r="FBD328" s="35"/>
      <c r="FBE328" s="15"/>
      <c r="FBG328" s="13"/>
      <c r="FBH328" s="35"/>
      <c r="FBI328" s="35"/>
      <c r="FBJ328" s="15"/>
      <c r="FBL328" s="13"/>
      <c r="FBM328" s="35"/>
      <c r="FBN328" s="35"/>
      <c r="FBO328" s="15"/>
      <c r="FBQ328" s="13"/>
      <c r="FBR328" s="35"/>
      <c r="FBS328" s="35"/>
      <c r="FBT328" s="15"/>
      <c r="FBV328" s="13"/>
      <c r="FBW328" s="35"/>
      <c r="FBX328" s="35"/>
      <c r="FBY328" s="15"/>
      <c r="FCA328" s="13"/>
      <c r="FCB328" s="35"/>
      <c r="FCC328" s="35"/>
      <c r="FCD328" s="15"/>
      <c r="FCF328" s="13"/>
      <c r="FCG328" s="35"/>
      <c r="FCH328" s="35"/>
      <c r="FCI328" s="15"/>
      <c r="FCK328" s="13"/>
      <c r="FCL328" s="35"/>
      <c r="FCM328" s="35"/>
      <c r="FCN328" s="15"/>
      <c r="FCP328" s="13"/>
      <c r="FCQ328" s="35"/>
      <c r="FCR328" s="35"/>
      <c r="FCS328" s="15"/>
      <c r="FCU328" s="13"/>
      <c r="FCV328" s="35"/>
      <c r="FCW328" s="35"/>
      <c r="FCX328" s="15"/>
      <c r="FCZ328" s="13"/>
      <c r="FDA328" s="35"/>
      <c r="FDB328" s="35"/>
      <c r="FDC328" s="15"/>
      <c r="FDE328" s="13"/>
      <c r="FDF328" s="35"/>
      <c r="FDG328" s="35"/>
      <c r="FDH328" s="15"/>
      <c r="FDJ328" s="13"/>
      <c r="FDK328" s="35"/>
      <c r="FDL328" s="35"/>
      <c r="FDM328" s="15"/>
      <c r="FDO328" s="13"/>
      <c r="FDP328" s="35"/>
      <c r="FDQ328" s="35"/>
      <c r="FDR328" s="15"/>
      <c r="FDT328" s="13"/>
      <c r="FDU328" s="35"/>
      <c r="FDV328" s="35"/>
      <c r="FDW328" s="15"/>
      <c r="FDY328" s="13"/>
      <c r="FDZ328" s="35"/>
      <c r="FEA328" s="35"/>
      <c r="FEB328" s="15"/>
      <c r="FED328" s="13"/>
      <c r="FEE328" s="35"/>
      <c r="FEF328" s="35"/>
      <c r="FEG328" s="15"/>
      <c r="FEI328" s="13"/>
      <c r="FEJ328" s="35"/>
      <c r="FEK328" s="35"/>
      <c r="FEL328" s="15"/>
      <c r="FEN328" s="13"/>
      <c r="FEO328" s="35"/>
      <c r="FEP328" s="35"/>
      <c r="FEQ328" s="15"/>
      <c r="FES328" s="13"/>
      <c r="FET328" s="35"/>
      <c r="FEU328" s="35"/>
      <c r="FEV328" s="15"/>
      <c r="FEX328" s="13"/>
      <c r="FEY328" s="35"/>
      <c r="FEZ328" s="35"/>
      <c r="FFA328" s="15"/>
      <c r="FFC328" s="13"/>
      <c r="FFD328" s="35"/>
      <c r="FFE328" s="35"/>
      <c r="FFF328" s="15"/>
      <c r="FFH328" s="13"/>
      <c r="FFI328" s="35"/>
      <c r="FFJ328" s="35"/>
      <c r="FFK328" s="15"/>
      <c r="FFM328" s="13"/>
      <c r="FFN328" s="35"/>
      <c r="FFO328" s="35"/>
      <c r="FFP328" s="15"/>
      <c r="FFR328" s="13"/>
      <c r="FFS328" s="35"/>
      <c r="FFT328" s="35"/>
      <c r="FFU328" s="15"/>
      <c r="FFW328" s="13"/>
      <c r="FFX328" s="35"/>
      <c r="FFY328" s="35"/>
      <c r="FFZ328" s="15"/>
      <c r="FGB328" s="13"/>
      <c r="FGC328" s="35"/>
      <c r="FGD328" s="35"/>
      <c r="FGE328" s="15"/>
      <c r="FGG328" s="13"/>
      <c r="FGH328" s="35"/>
      <c r="FGI328" s="35"/>
      <c r="FGJ328" s="15"/>
      <c r="FGL328" s="13"/>
      <c r="FGM328" s="35"/>
      <c r="FGN328" s="35"/>
      <c r="FGO328" s="15"/>
      <c r="FGQ328" s="13"/>
      <c r="FGR328" s="35"/>
      <c r="FGS328" s="35"/>
      <c r="FGT328" s="15"/>
      <c r="FGV328" s="13"/>
      <c r="FGW328" s="35"/>
      <c r="FGX328" s="35"/>
      <c r="FGY328" s="15"/>
      <c r="FHA328" s="13"/>
      <c r="FHB328" s="35"/>
      <c r="FHC328" s="35"/>
      <c r="FHD328" s="15"/>
      <c r="FHF328" s="13"/>
      <c r="FHG328" s="35"/>
      <c r="FHH328" s="35"/>
      <c r="FHI328" s="15"/>
      <c r="FHK328" s="13"/>
      <c r="FHL328" s="35"/>
      <c r="FHM328" s="35"/>
      <c r="FHN328" s="15"/>
      <c r="FHP328" s="13"/>
      <c r="FHQ328" s="35"/>
      <c r="FHR328" s="35"/>
      <c r="FHS328" s="15"/>
      <c r="FHU328" s="13"/>
      <c r="FHV328" s="35"/>
      <c r="FHW328" s="35"/>
      <c r="FHX328" s="15"/>
      <c r="FHZ328" s="13"/>
      <c r="FIA328" s="35"/>
      <c r="FIB328" s="35"/>
      <c r="FIC328" s="15"/>
      <c r="FIE328" s="13"/>
      <c r="FIF328" s="35"/>
      <c r="FIG328" s="35"/>
      <c r="FIH328" s="15"/>
      <c r="FIJ328" s="13"/>
      <c r="FIK328" s="35"/>
      <c r="FIL328" s="35"/>
      <c r="FIM328" s="15"/>
      <c r="FIO328" s="13"/>
      <c r="FIP328" s="35"/>
      <c r="FIQ328" s="35"/>
      <c r="FIR328" s="15"/>
      <c r="FIT328" s="13"/>
      <c r="FIU328" s="35"/>
      <c r="FIV328" s="35"/>
      <c r="FIW328" s="15"/>
      <c r="FIY328" s="13"/>
      <c r="FIZ328" s="35"/>
      <c r="FJA328" s="35"/>
      <c r="FJB328" s="15"/>
      <c r="FJD328" s="13"/>
      <c r="FJE328" s="35"/>
      <c r="FJF328" s="35"/>
      <c r="FJG328" s="15"/>
      <c r="FJI328" s="13"/>
      <c r="FJJ328" s="35"/>
      <c r="FJK328" s="35"/>
      <c r="FJL328" s="15"/>
      <c r="FJN328" s="13"/>
      <c r="FJO328" s="35"/>
      <c r="FJP328" s="35"/>
      <c r="FJQ328" s="15"/>
      <c r="FJS328" s="13"/>
      <c r="FJT328" s="35"/>
      <c r="FJU328" s="35"/>
      <c r="FJV328" s="15"/>
      <c r="FJX328" s="13"/>
      <c r="FJY328" s="35"/>
      <c r="FJZ328" s="35"/>
      <c r="FKA328" s="15"/>
      <c r="FKC328" s="13"/>
      <c r="FKD328" s="35"/>
      <c r="FKE328" s="35"/>
      <c r="FKF328" s="15"/>
      <c r="FKH328" s="13"/>
      <c r="FKI328" s="35"/>
      <c r="FKJ328" s="35"/>
      <c r="FKK328" s="15"/>
      <c r="FKM328" s="13"/>
      <c r="FKN328" s="35"/>
      <c r="FKO328" s="35"/>
      <c r="FKP328" s="15"/>
      <c r="FKR328" s="13"/>
      <c r="FKS328" s="35"/>
      <c r="FKT328" s="35"/>
      <c r="FKU328" s="15"/>
      <c r="FKW328" s="13"/>
      <c r="FKX328" s="35"/>
      <c r="FKY328" s="35"/>
      <c r="FKZ328" s="15"/>
      <c r="FLB328" s="13"/>
      <c r="FLC328" s="35"/>
      <c r="FLD328" s="35"/>
      <c r="FLE328" s="15"/>
      <c r="FLG328" s="13"/>
      <c r="FLH328" s="35"/>
      <c r="FLI328" s="35"/>
      <c r="FLJ328" s="15"/>
      <c r="FLL328" s="13"/>
      <c r="FLM328" s="35"/>
      <c r="FLN328" s="35"/>
      <c r="FLO328" s="15"/>
      <c r="FLQ328" s="13"/>
      <c r="FLR328" s="35"/>
      <c r="FLS328" s="35"/>
      <c r="FLT328" s="15"/>
      <c r="FLV328" s="13"/>
      <c r="FLW328" s="35"/>
      <c r="FLX328" s="35"/>
      <c r="FLY328" s="15"/>
      <c r="FMA328" s="13"/>
      <c r="FMB328" s="35"/>
      <c r="FMC328" s="35"/>
      <c r="FMD328" s="15"/>
      <c r="FMF328" s="13"/>
      <c r="FMG328" s="35"/>
      <c r="FMH328" s="35"/>
      <c r="FMI328" s="15"/>
      <c r="FMK328" s="13"/>
      <c r="FML328" s="35"/>
      <c r="FMM328" s="35"/>
      <c r="FMN328" s="15"/>
      <c r="FMP328" s="13"/>
      <c r="FMQ328" s="35"/>
      <c r="FMR328" s="35"/>
      <c r="FMS328" s="15"/>
      <c r="FMU328" s="13"/>
      <c r="FMV328" s="35"/>
      <c r="FMW328" s="35"/>
      <c r="FMX328" s="15"/>
      <c r="FMZ328" s="13"/>
      <c r="FNA328" s="35"/>
      <c r="FNB328" s="35"/>
      <c r="FNC328" s="15"/>
      <c r="FNE328" s="13"/>
      <c r="FNF328" s="35"/>
      <c r="FNG328" s="35"/>
      <c r="FNH328" s="15"/>
      <c r="FNJ328" s="13"/>
      <c r="FNK328" s="35"/>
      <c r="FNL328" s="35"/>
      <c r="FNM328" s="15"/>
      <c r="FNO328" s="13"/>
      <c r="FNP328" s="35"/>
      <c r="FNQ328" s="35"/>
      <c r="FNR328" s="15"/>
      <c r="FNT328" s="13"/>
      <c r="FNU328" s="35"/>
      <c r="FNV328" s="35"/>
      <c r="FNW328" s="15"/>
      <c r="FNY328" s="13"/>
      <c r="FNZ328" s="35"/>
      <c r="FOA328" s="35"/>
      <c r="FOB328" s="15"/>
      <c r="FOD328" s="13"/>
      <c r="FOE328" s="35"/>
      <c r="FOF328" s="35"/>
      <c r="FOG328" s="15"/>
      <c r="FOI328" s="13"/>
      <c r="FOJ328" s="35"/>
      <c r="FOK328" s="35"/>
      <c r="FOL328" s="15"/>
      <c r="FON328" s="13"/>
      <c r="FOO328" s="35"/>
      <c r="FOP328" s="35"/>
      <c r="FOQ328" s="15"/>
      <c r="FOS328" s="13"/>
      <c r="FOT328" s="35"/>
      <c r="FOU328" s="35"/>
      <c r="FOV328" s="15"/>
      <c r="FOX328" s="13"/>
      <c r="FOY328" s="35"/>
      <c r="FOZ328" s="35"/>
      <c r="FPA328" s="15"/>
      <c r="FPC328" s="13"/>
      <c r="FPD328" s="35"/>
      <c r="FPE328" s="35"/>
      <c r="FPF328" s="15"/>
      <c r="FPH328" s="13"/>
      <c r="FPI328" s="35"/>
      <c r="FPJ328" s="35"/>
      <c r="FPK328" s="15"/>
      <c r="FPM328" s="13"/>
      <c r="FPN328" s="35"/>
      <c r="FPO328" s="35"/>
      <c r="FPP328" s="15"/>
      <c r="FPR328" s="13"/>
      <c r="FPS328" s="35"/>
      <c r="FPT328" s="35"/>
      <c r="FPU328" s="15"/>
      <c r="FPW328" s="13"/>
      <c r="FPX328" s="35"/>
      <c r="FPY328" s="35"/>
      <c r="FPZ328" s="15"/>
      <c r="FQB328" s="13"/>
      <c r="FQC328" s="35"/>
      <c r="FQD328" s="35"/>
      <c r="FQE328" s="15"/>
      <c r="FQG328" s="13"/>
      <c r="FQH328" s="35"/>
      <c r="FQI328" s="35"/>
      <c r="FQJ328" s="15"/>
      <c r="FQL328" s="13"/>
      <c r="FQM328" s="35"/>
      <c r="FQN328" s="35"/>
      <c r="FQO328" s="15"/>
      <c r="FQQ328" s="13"/>
      <c r="FQR328" s="35"/>
      <c r="FQS328" s="35"/>
      <c r="FQT328" s="15"/>
      <c r="FQV328" s="13"/>
      <c r="FQW328" s="35"/>
      <c r="FQX328" s="35"/>
      <c r="FQY328" s="15"/>
      <c r="FRA328" s="13"/>
      <c r="FRB328" s="35"/>
      <c r="FRC328" s="35"/>
      <c r="FRD328" s="15"/>
      <c r="FRF328" s="13"/>
      <c r="FRG328" s="35"/>
      <c r="FRH328" s="35"/>
      <c r="FRI328" s="15"/>
      <c r="FRK328" s="13"/>
      <c r="FRL328" s="35"/>
      <c r="FRM328" s="35"/>
      <c r="FRN328" s="15"/>
      <c r="FRP328" s="13"/>
      <c r="FRQ328" s="35"/>
      <c r="FRR328" s="35"/>
      <c r="FRS328" s="15"/>
      <c r="FRU328" s="13"/>
      <c r="FRV328" s="35"/>
      <c r="FRW328" s="35"/>
      <c r="FRX328" s="15"/>
      <c r="FRZ328" s="13"/>
      <c r="FSA328" s="35"/>
      <c r="FSB328" s="35"/>
      <c r="FSC328" s="15"/>
      <c r="FSE328" s="13"/>
      <c r="FSF328" s="35"/>
      <c r="FSG328" s="35"/>
      <c r="FSH328" s="15"/>
      <c r="FSJ328" s="13"/>
      <c r="FSK328" s="35"/>
      <c r="FSL328" s="35"/>
      <c r="FSM328" s="15"/>
      <c r="FSO328" s="13"/>
      <c r="FSP328" s="35"/>
      <c r="FSQ328" s="35"/>
      <c r="FSR328" s="15"/>
      <c r="FST328" s="13"/>
      <c r="FSU328" s="35"/>
      <c r="FSV328" s="35"/>
      <c r="FSW328" s="15"/>
      <c r="FSY328" s="13"/>
      <c r="FSZ328" s="35"/>
      <c r="FTA328" s="35"/>
      <c r="FTB328" s="15"/>
      <c r="FTD328" s="13"/>
      <c r="FTE328" s="35"/>
      <c r="FTF328" s="35"/>
      <c r="FTG328" s="15"/>
      <c r="FTI328" s="13"/>
      <c r="FTJ328" s="35"/>
      <c r="FTK328" s="35"/>
      <c r="FTL328" s="15"/>
      <c r="FTN328" s="13"/>
      <c r="FTO328" s="35"/>
      <c r="FTP328" s="35"/>
      <c r="FTQ328" s="15"/>
      <c r="FTS328" s="13"/>
      <c r="FTT328" s="35"/>
      <c r="FTU328" s="35"/>
      <c r="FTV328" s="15"/>
      <c r="FTX328" s="13"/>
      <c r="FTY328" s="35"/>
      <c r="FTZ328" s="35"/>
      <c r="FUA328" s="15"/>
      <c r="FUC328" s="13"/>
      <c r="FUD328" s="35"/>
      <c r="FUE328" s="35"/>
      <c r="FUF328" s="15"/>
      <c r="FUH328" s="13"/>
      <c r="FUI328" s="35"/>
      <c r="FUJ328" s="35"/>
      <c r="FUK328" s="15"/>
      <c r="FUM328" s="13"/>
      <c r="FUN328" s="35"/>
      <c r="FUO328" s="35"/>
      <c r="FUP328" s="15"/>
      <c r="FUR328" s="13"/>
      <c r="FUS328" s="35"/>
      <c r="FUT328" s="35"/>
      <c r="FUU328" s="15"/>
      <c r="FUW328" s="13"/>
      <c r="FUX328" s="35"/>
      <c r="FUY328" s="35"/>
      <c r="FUZ328" s="15"/>
      <c r="FVB328" s="13"/>
      <c r="FVC328" s="35"/>
      <c r="FVD328" s="35"/>
      <c r="FVE328" s="15"/>
      <c r="FVG328" s="13"/>
      <c r="FVH328" s="35"/>
      <c r="FVI328" s="35"/>
      <c r="FVJ328" s="15"/>
      <c r="FVL328" s="13"/>
      <c r="FVM328" s="35"/>
      <c r="FVN328" s="35"/>
      <c r="FVO328" s="15"/>
      <c r="FVQ328" s="13"/>
      <c r="FVR328" s="35"/>
      <c r="FVS328" s="35"/>
      <c r="FVT328" s="15"/>
      <c r="FVV328" s="13"/>
      <c r="FVW328" s="35"/>
      <c r="FVX328" s="35"/>
      <c r="FVY328" s="15"/>
      <c r="FWA328" s="13"/>
      <c r="FWB328" s="35"/>
      <c r="FWC328" s="35"/>
      <c r="FWD328" s="15"/>
      <c r="FWF328" s="13"/>
      <c r="FWG328" s="35"/>
      <c r="FWH328" s="35"/>
      <c r="FWI328" s="15"/>
      <c r="FWK328" s="13"/>
      <c r="FWL328" s="35"/>
      <c r="FWM328" s="35"/>
      <c r="FWN328" s="15"/>
      <c r="FWP328" s="13"/>
      <c r="FWQ328" s="35"/>
      <c r="FWR328" s="35"/>
      <c r="FWS328" s="15"/>
      <c r="FWU328" s="13"/>
      <c r="FWV328" s="35"/>
      <c r="FWW328" s="35"/>
      <c r="FWX328" s="15"/>
      <c r="FWZ328" s="13"/>
      <c r="FXA328" s="35"/>
      <c r="FXB328" s="35"/>
      <c r="FXC328" s="15"/>
      <c r="FXE328" s="13"/>
      <c r="FXF328" s="35"/>
      <c r="FXG328" s="35"/>
      <c r="FXH328" s="15"/>
      <c r="FXJ328" s="13"/>
      <c r="FXK328" s="35"/>
      <c r="FXL328" s="35"/>
      <c r="FXM328" s="15"/>
      <c r="FXO328" s="13"/>
      <c r="FXP328" s="35"/>
      <c r="FXQ328" s="35"/>
      <c r="FXR328" s="15"/>
      <c r="FXT328" s="13"/>
      <c r="FXU328" s="35"/>
      <c r="FXV328" s="35"/>
      <c r="FXW328" s="15"/>
      <c r="FXY328" s="13"/>
      <c r="FXZ328" s="35"/>
      <c r="FYA328" s="35"/>
      <c r="FYB328" s="15"/>
      <c r="FYD328" s="13"/>
      <c r="FYE328" s="35"/>
      <c r="FYF328" s="35"/>
      <c r="FYG328" s="15"/>
      <c r="FYI328" s="13"/>
      <c r="FYJ328" s="35"/>
      <c r="FYK328" s="35"/>
      <c r="FYL328" s="15"/>
      <c r="FYN328" s="13"/>
      <c r="FYO328" s="35"/>
      <c r="FYP328" s="35"/>
      <c r="FYQ328" s="15"/>
      <c r="FYS328" s="13"/>
      <c r="FYT328" s="35"/>
      <c r="FYU328" s="35"/>
      <c r="FYV328" s="15"/>
      <c r="FYX328" s="13"/>
      <c r="FYY328" s="35"/>
      <c r="FYZ328" s="35"/>
      <c r="FZA328" s="15"/>
      <c r="FZC328" s="13"/>
      <c r="FZD328" s="35"/>
      <c r="FZE328" s="35"/>
      <c r="FZF328" s="15"/>
      <c r="FZH328" s="13"/>
      <c r="FZI328" s="35"/>
      <c r="FZJ328" s="35"/>
      <c r="FZK328" s="15"/>
      <c r="FZM328" s="13"/>
      <c r="FZN328" s="35"/>
      <c r="FZO328" s="35"/>
      <c r="FZP328" s="15"/>
      <c r="FZR328" s="13"/>
      <c r="FZS328" s="35"/>
      <c r="FZT328" s="35"/>
      <c r="FZU328" s="15"/>
      <c r="FZW328" s="13"/>
      <c r="FZX328" s="35"/>
      <c r="FZY328" s="35"/>
      <c r="FZZ328" s="15"/>
      <c r="GAB328" s="13"/>
      <c r="GAC328" s="35"/>
      <c r="GAD328" s="35"/>
      <c r="GAE328" s="15"/>
      <c r="GAG328" s="13"/>
      <c r="GAH328" s="35"/>
      <c r="GAI328" s="35"/>
      <c r="GAJ328" s="15"/>
      <c r="GAL328" s="13"/>
      <c r="GAM328" s="35"/>
      <c r="GAN328" s="35"/>
      <c r="GAO328" s="15"/>
      <c r="GAQ328" s="13"/>
      <c r="GAR328" s="35"/>
      <c r="GAS328" s="35"/>
      <c r="GAT328" s="15"/>
      <c r="GAV328" s="13"/>
      <c r="GAW328" s="35"/>
      <c r="GAX328" s="35"/>
      <c r="GAY328" s="15"/>
      <c r="GBA328" s="13"/>
      <c r="GBB328" s="35"/>
      <c r="GBC328" s="35"/>
      <c r="GBD328" s="15"/>
      <c r="GBF328" s="13"/>
      <c r="GBG328" s="35"/>
      <c r="GBH328" s="35"/>
      <c r="GBI328" s="15"/>
      <c r="GBK328" s="13"/>
      <c r="GBL328" s="35"/>
      <c r="GBM328" s="35"/>
      <c r="GBN328" s="15"/>
      <c r="GBP328" s="13"/>
      <c r="GBQ328" s="35"/>
      <c r="GBR328" s="35"/>
      <c r="GBS328" s="15"/>
      <c r="GBU328" s="13"/>
      <c r="GBV328" s="35"/>
      <c r="GBW328" s="35"/>
      <c r="GBX328" s="15"/>
      <c r="GBZ328" s="13"/>
      <c r="GCA328" s="35"/>
      <c r="GCB328" s="35"/>
      <c r="GCC328" s="15"/>
      <c r="GCE328" s="13"/>
      <c r="GCF328" s="35"/>
      <c r="GCG328" s="35"/>
      <c r="GCH328" s="15"/>
      <c r="GCJ328" s="13"/>
      <c r="GCK328" s="35"/>
      <c r="GCL328" s="35"/>
      <c r="GCM328" s="15"/>
      <c r="GCO328" s="13"/>
      <c r="GCP328" s="35"/>
      <c r="GCQ328" s="35"/>
      <c r="GCR328" s="15"/>
      <c r="GCT328" s="13"/>
      <c r="GCU328" s="35"/>
      <c r="GCV328" s="35"/>
      <c r="GCW328" s="15"/>
      <c r="GCY328" s="13"/>
      <c r="GCZ328" s="35"/>
      <c r="GDA328" s="35"/>
      <c r="GDB328" s="15"/>
      <c r="GDD328" s="13"/>
      <c r="GDE328" s="35"/>
      <c r="GDF328" s="35"/>
      <c r="GDG328" s="15"/>
      <c r="GDI328" s="13"/>
      <c r="GDJ328" s="35"/>
      <c r="GDK328" s="35"/>
      <c r="GDL328" s="15"/>
      <c r="GDN328" s="13"/>
      <c r="GDO328" s="35"/>
      <c r="GDP328" s="35"/>
      <c r="GDQ328" s="15"/>
      <c r="GDS328" s="13"/>
      <c r="GDT328" s="35"/>
      <c r="GDU328" s="35"/>
      <c r="GDV328" s="15"/>
      <c r="GDX328" s="13"/>
      <c r="GDY328" s="35"/>
      <c r="GDZ328" s="35"/>
      <c r="GEA328" s="15"/>
      <c r="GEC328" s="13"/>
      <c r="GED328" s="35"/>
      <c r="GEE328" s="35"/>
      <c r="GEF328" s="15"/>
      <c r="GEH328" s="13"/>
      <c r="GEI328" s="35"/>
      <c r="GEJ328" s="35"/>
      <c r="GEK328" s="15"/>
      <c r="GEM328" s="13"/>
      <c r="GEN328" s="35"/>
      <c r="GEO328" s="35"/>
      <c r="GEP328" s="15"/>
      <c r="GER328" s="13"/>
      <c r="GES328" s="35"/>
      <c r="GET328" s="35"/>
      <c r="GEU328" s="15"/>
      <c r="GEW328" s="13"/>
      <c r="GEX328" s="35"/>
      <c r="GEY328" s="35"/>
      <c r="GEZ328" s="15"/>
      <c r="GFB328" s="13"/>
      <c r="GFC328" s="35"/>
      <c r="GFD328" s="35"/>
      <c r="GFE328" s="15"/>
      <c r="GFG328" s="13"/>
      <c r="GFH328" s="35"/>
      <c r="GFI328" s="35"/>
      <c r="GFJ328" s="15"/>
      <c r="GFL328" s="13"/>
      <c r="GFM328" s="35"/>
      <c r="GFN328" s="35"/>
      <c r="GFO328" s="15"/>
      <c r="GFQ328" s="13"/>
      <c r="GFR328" s="35"/>
      <c r="GFS328" s="35"/>
      <c r="GFT328" s="15"/>
      <c r="GFV328" s="13"/>
      <c r="GFW328" s="35"/>
      <c r="GFX328" s="35"/>
      <c r="GFY328" s="15"/>
      <c r="GGA328" s="13"/>
      <c r="GGB328" s="35"/>
      <c r="GGC328" s="35"/>
      <c r="GGD328" s="15"/>
      <c r="GGF328" s="13"/>
      <c r="GGG328" s="35"/>
      <c r="GGH328" s="35"/>
      <c r="GGI328" s="15"/>
      <c r="GGK328" s="13"/>
      <c r="GGL328" s="35"/>
      <c r="GGM328" s="35"/>
      <c r="GGN328" s="15"/>
      <c r="GGP328" s="13"/>
      <c r="GGQ328" s="35"/>
      <c r="GGR328" s="35"/>
      <c r="GGS328" s="15"/>
      <c r="GGU328" s="13"/>
      <c r="GGV328" s="35"/>
      <c r="GGW328" s="35"/>
      <c r="GGX328" s="15"/>
      <c r="GGZ328" s="13"/>
      <c r="GHA328" s="35"/>
      <c r="GHB328" s="35"/>
      <c r="GHC328" s="15"/>
      <c r="GHE328" s="13"/>
      <c r="GHF328" s="35"/>
      <c r="GHG328" s="35"/>
      <c r="GHH328" s="15"/>
      <c r="GHJ328" s="13"/>
      <c r="GHK328" s="35"/>
      <c r="GHL328" s="35"/>
      <c r="GHM328" s="15"/>
      <c r="GHO328" s="13"/>
      <c r="GHP328" s="35"/>
      <c r="GHQ328" s="35"/>
      <c r="GHR328" s="15"/>
      <c r="GHT328" s="13"/>
      <c r="GHU328" s="35"/>
      <c r="GHV328" s="35"/>
      <c r="GHW328" s="15"/>
      <c r="GHY328" s="13"/>
      <c r="GHZ328" s="35"/>
      <c r="GIA328" s="35"/>
      <c r="GIB328" s="15"/>
      <c r="GID328" s="13"/>
      <c r="GIE328" s="35"/>
      <c r="GIF328" s="35"/>
      <c r="GIG328" s="15"/>
      <c r="GII328" s="13"/>
      <c r="GIJ328" s="35"/>
      <c r="GIK328" s="35"/>
      <c r="GIL328" s="15"/>
      <c r="GIN328" s="13"/>
      <c r="GIO328" s="35"/>
      <c r="GIP328" s="35"/>
      <c r="GIQ328" s="15"/>
      <c r="GIS328" s="13"/>
      <c r="GIT328" s="35"/>
      <c r="GIU328" s="35"/>
      <c r="GIV328" s="15"/>
      <c r="GIX328" s="13"/>
      <c r="GIY328" s="35"/>
      <c r="GIZ328" s="35"/>
      <c r="GJA328" s="15"/>
      <c r="GJC328" s="13"/>
      <c r="GJD328" s="35"/>
      <c r="GJE328" s="35"/>
      <c r="GJF328" s="15"/>
      <c r="GJH328" s="13"/>
      <c r="GJI328" s="35"/>
      <c r="GJJ328" s="35"/>
      <c r="GJK328" s="15"/>
      <c r="GJM328" s="13"/>
      <c r="GJN328" s="35"/>
      <c r="GJO328" s="35"/>
      <c r="GJP328" s="15"/>
      <c r="GJR328" s="13"/>
      <c r="GJS328" s="35"/>
      <c r="GJT328" s="35"/>
      <c r="GJU328" s="15"/>
      <c r="GJW328" s="13"/>
      <c r="GJX328" s="35"/>
      <c r="GJY328" s="35"/>
      <c r="GJZ328" s="15"/>
      <c r="GKB328" s="13"/>
      <c r="GKC328" s="35"/>
      <c r="GKD328" s="35"/>
      <c r="GKE328" s="15"/>
      <c r="GKG328" s="13"/>
      <c r="GKH328" s="35"/>
      <c r="GKI328" s="35"/>
      <c r="GKJ328" s="15"/>
      <c r="GKL328" s="13"/>
      <c r="GKM328" s="35"/>
      <c r="GKN328" s="35"/>
      <c r="GKO328" s="15"/>
      <c r="GKQ328" s="13"/>
      <c r="GKR328" s="35"/>
      <c r="GKS328" s="35"/>
      <c r="GKT328" s="15"/>
      <c r="GKV328" s="13"/>
      <c r="GKW328" s="35"/>
      <c r="GKX328" s="35"/>
      <c r="GKY328" s="15"/>
      <c r="GLA328" s="13"/>
      <c r="GLB328" s="35"/>
      <c r="GLC328" s="35"/>
      <c r="GLD328" s="15"/>
      <c r="GLF328" s="13"/>
      <c r="GLG328" s="35"/>
      <c r="GLH328" s="35"/>
      <c r="GLI328" s="15"/>
      <c r="GLK328" s="13"/>
      <c r="GLL328" s="35"/>
      <c r="GLM328" s="35"/>
      <c r="GLN328" s="15"/>
      <c r="GLP328" s="13"/>
      <c r="GLQ328" s="35"/>
      <c r="GLR328" s="35"/>
      <c r="GLS328" s="15"/>
      <c r="GLU328" s="13"/>
      <c r="GLV328" s="35"/>
      <c r="GLW328" s="35"/>
      <c r="GLX328" s="15"/>
      <c r="GLZ328" s="13"/>
      <c r="GMA328" s="35"/>
      <c r="GMB328" s="35"/>
      <c r="GMC328" s="15"/>
      <c r="GME328" s="13"/>
      <c r="GMF328" s="35"/>
      <c r="GMG328" s="35"/>
      <c r="GMH328" s="15"/>
      <c r="GMJ328" s="13"/>
      <c r="GMK328" s="35"/>
      <c r="GML328" s="35"/>
      <c r="GMM328" s="15"/>
      <c r="GMO328" s="13"/>
      <c r="GMP328" s="35"/>
      <c r="GMQ328" s="35"/>
      <c r="GMR328" s="15"/>
      <c r="GMT328" s="13"/>
      <c r="GMU328" s="35"/>
      <c r="GMV328" s="35"/>
      <c r="GMW328" s="15"/>
      <c r="GMY328" s="13"/>
      <c r="GMZ328" s="35"/>
      <c r="GNA328" s="35"/>
      <c r="GNB328" s="15"/>
      <c r="GND328" s="13"/>
      <c r="GNE328" s="35"/>
      <c r="GNF328" s="35"/>
      <c r="GNG328" s="15"/>
      <c r="GNI328" s="13"/>
      <c r="GNJ328" s="35"/>
      <c r="GNK328" s="35"/>
      <c r="GNL328" s="15"/>
      <c r="GNN328" s="13"/>
      <c r="GNO328" s="35"/>
      <c r="GNP328" s="35"/>
      <c r="GNQ328" s="15"/>
      <c r="GNS328" s="13"/>
      <c r="GNT328" s="35"/>
      <c r="GNU328" s="35"/>
      <c r="GNV328" s="15"/>
      <c r="GNX328" s="13"/>
      <c r="GNY328" s="35"/>
      <c r="GNZ328" s="35"/>
      <c r="GOA328" s="15"/>
      <c r="GOC328" s="13"/>
      <c r="GOD328" s="35"/>
      <c r="GOE328" s="35"/>
      <c r="GOF328" s="15"/>
      <c r="GOH328" s="13"/>
      <c r="GOI328" s="35"/>
      <c r="GOJ328" s="35"/>
      <c r="GOK328" s="15"/>
      <c r="GOM328" s="13"/>
      <c r="GON328" s="35"/>
      <c r="GOO328" s="35"/>
      <c r="GOP328" s="15"/>
      <c r="GOR328" s="13"/>
      <c r="GOS328" s="35"/>
      <c r="GOT328" s="35"/>
      <c r="GOU328" s="15"/>
      <c r="GOW328" s="13"/>
      <c r="GOX328" s="35"/>
      <c r="GOY328" s="35"/>
      <c r="GOZ328" s="15"/>
      <c r="GPB328" s="13"/>
      <c r="GPC328" s="35"/>
      <c r="GPD328" s="35"/>
      <c r="GPE328" s="15"/>
      <c r="GPG328" s="13"/>
      <c r="GPH328" s="35"/>
      <c r="GPI328" s="35"/>
      <c r="GPJ328" s="15"/>
      <c r="GPL328" s="13"/>
      <c r="GPM328" s="35"/>
      <c r="GPN328" s="35"/>
      <c r="GPO328" s="15"/>
      <c r="GPQ328" s="13"/>
      <c r="GPR328" s="35"/>
      <c r="GPS328" s="35"/>
      <c r="GPT328" s="15"/>
      <c r="GPV328" s="13"/>
      <c r="GPW328" s="35"/>
      <c r="GPX328" s="35"/>
      <c r="GPY328" s="15"/>
      <c r="GQA328" s="13"/>
      <c r="GQB328" s="35"/>
      <c r="GQC328" s="35"/>
      <c r="GQD328" s="15"/>
      <c r="GQF328" s="13"/>
      <c r="GQG328" s="35"/>
      <c r="GQH328" s="35"/>
      <c r="GQI328" s="15"/>
      <c r="GQK328" s="13"/>
      <c r="GQL328" s="35"/>
      <c r="GQM328" s="35"/>
      <c r="GQN328" s="15"/>
      <c r="GQP328" s="13"/>
      <c r="GQQ328" s="35"/>
      <c r="GQR328" s="35"/>
      <c r="GQS328" s="15"/>
      <c r="GQU328" s="13"/>
      <c r="GQV328" s="35"/>
      <c r="GQW328" s="35"/>
      <c r="GQX328" s="15"/>
      <c r="GQZ328" s="13"/>
      <c r="GRA328" s="35"/>
      <c r="GRB328" s="35"/>
      <c r="GRC328" s="15"/>
      <c r="GRE328" s="13"/>
      <c r="GRF328" s="35"/>
      <c r="GRG328" s="35"/>
      <c r="GRH328" s="15"/>
      <c r="GRJ328" s="13"/>
      <c r="GRK328" s="35"/>
      <c r="GRL328" s="35"/>
      <c r="GRM328" s="15"/>
      <c r="GRO328" s="13"/>
      <c r="GRP328" s="35"/>
      <c r="GRQ328" s="35"/>
      <c r="GRR328" s="15"/>
      <c r="GRT328" s="13"/>
      <c r="GRU328" s="35"/>
      <c r="GRV328" s="35"/>
      <c r="GRW328" s="15"/>
      <c r="GRY328" s="13"/>
      <c r="GRZ328" s="35"/>
      <c r="GSA328" s="35"/>
      <c r="GSB328" s="15"/>
      <c r="GSD328" s="13"/>
      <c r="GSE328" s="35"/>
      <c r="GSF328" s="35"/>
      <c r="GSG328" s="15"/>
      <c r="GSI328" s="13"/>
      <c r="GSJ328" s="35"/>
      <c r="GSK328" s="35"/>
      <c r="GSL328" s="15"/>
      <c r="GSN328" s="13"/>
      <c r="GSO328" s="35"/>
      <c r="GSP328" s="35"/>
      <c r="GSQ328" s="15"/>
      <c r="GSS328" s="13"/>
      <c r="GST328" s="35"/>
      <c r="GSU328" s="35"/>
      <c r="GSV328" s="15"/>
      <c r="GSX328" s="13"/>
      <c r="GSY328" s="35"/>
      <c r="GSZ328" s="35"/>
      <c r="GTA328" s="15"/>
      <c r="GTC328" s="13"/>
      <c r="GTD328" s="35"/>
      <c r="GTE328" s="35"/>
      <c r="GTF328" s="15"/>
      <c r="GTH328" s="13"/>
      <c r="GTI328" s="35"/>
      <c r="GTJ328" s="35"/>
      <c r="GTK328" s="15"/>
      <c r="GTM328" s="13"/>
      <c r="GTN328" s="35"/>
      <c r="GTO328" s="35"/>
      <c r="GTP328" s="15"/>
      <c r="GTR328" s="13"/>
      <c r="GTS328" s="35"/>
      <c r="GTT328" s="35"/>
      <c r="GTU328" s="15"/>
      <c r="GTW328" s="13"/>
      <c r="GTX328" s="35"/>
      <c r="GTY328" s="35"/>
      <c r="GTZ328" s="15"/>
      <c r="GUB328" s="13"/>
      <c r="GUC328" s="35"/>
      <c r="GUD328" s="35"/>
      <c r="GUE328" s="15"/>
      <c r="GUG328" s="13"/>
      <c r="GUH328" s="35"/>
      <c r="GUI328" s="35"/>
      <c r="GUJ328" s="15"/>
      <c r="GUL328" s="13"/>
      <c r="GUM328" s="35"/>
      <c r="GUN328" s="35"/>
      <c r="GUO328" s="15"/>
      <c r="GUQ328" s="13"/>
      <c r="GUR328" s="35"/>
      <c r="GUS328" s="35"/>
      <c r="GUT328" s="15"/>
      <c r="GUV328" s="13"/>
      <c r="GUW328" s="35"/>
      <c r="GUX328" s="35"/>
      <c r="GUY328" s="15"/>
      <c r="GVA328" s="13"/>
      <c r="GVB328" s="35"/>
      <c r="GVC328" s="35"/>
      <c r="GVD328" s="15"/>
      <c r="GVF328" s="13"/>
      <c r="GVG328" s="35"/>
      <c r="GVH328" s="35"/>
      <c r="GVI328" s="15"/>
      <c r="GVK328" s="13"/>
      <c r="GVL328" s="35"/>
      <c r="GVM328" s="35"/>
      <c r="GVN328" s="15"/>
      <c r="GVP328" s="13"/>
      <c r="GVQ328" s="35"/>
      <c r="GVR328" s="35"/>
      <c r="GVS328" s="15"/>
      <c r="GVU328" s="13"/>
      <c r="GVV328" s="35"/>
      <c r="GVW328" s="35"/>
      <c r="GVX328" s="15"/>
      <c r="GVZ328" s="13"/>
      <c r="GWA328" s="35"/>
      <c r="GWB328" s="35"/>
      <c r="GWC328" s="15"/>
      <c r="GWE328" s="13"/>
      <c r="GWF328" s="35"/>
      <c r="GWG328" s="35"/>
      <c r="GWH328" s="15"/>
      <c r="GWJ328" s="13"/>
      <c r="GWK328" s="35"/>
      <c r="GWL328" s="35"/>
      <c r="GWM328" s="15"/>
      <c r="GWO328" s="13"/>
      <c r="GWP328" s="35"/>
      <c r="GWQ328" s="35"/>
      <c r="GWR328" s="15"/>
      <c r="GWT328" s="13"/>
      <c r="GWU328" s="35"/>
      <c r="GWV328" s="35"/>
      <c r="GWW328" s="15"/>
      <c r="GWY328" s="13"/>
      <c r="GWZ328" s="35"/>
      <c r="GXA328" s="35"/>
      <c r="GXB328" s="15"/>
      <c r="GXD328" s="13"/>
      <c r="GXE328" s="35"/>
      <c r="GXF328" s="35"/>
      <c r="GXG328" s="15"/>
      <c r="GXI328" s="13"/>
      <c r="GXJ328" s="35"/>
      <c r="GXK328" s="35"/>
      <c r="GXL328" s="15"/>
      <c r="GXN328" s="13"/>
      <c r="GXO328" s="35"/>
      <c r="GXP328" s="35"/>
      <c r="GXQ328" s="15"/>
      <c r="GXS328" s="13"/>
      <c r="GXT328" s="35"/>
      <c r="GXU328" s="35"/>
      <c r="GXV328" s="15"/>
      <c r="GXX328" s="13"/>
      <c r="GXY328" s="35"/>
      <c r="GXZ328" s="35"/>
      <c r="GYA328" s="15"/>
      <c r="GYC328" s="13"/>
      <c r="GYD328" s="35"/>
      <c r="GYE328" s="35"/>
      <c r="GYF328" s="15"/>
      <c r="GYH328" s="13"/>
      <c r="GYI328" s="35"/>
      <c r="GYJ328" s="35"/>
      <c r="GYK328" s="15"/>
      <c r="GYM328" s="13"/>
      <c r="GYN328" s="35"/>
      <c r="GYO328" s="35"/>
      <c r="GYP328" s="15"/>
      <c r="GYR328" s="13"/>
      <c r="GYS328" s="35"/>
      <c r="GYT328" s="35"/>
      <c r="GYU328" s="15"/>
      <c r="GYW328" s="13"/>
      <c r="GYX328" s="35"/>
      <c r="GYY328" s="35"/>
      <c r="GYZ328" s="15"/>
      <c r="GZB328" s="13"/>
      <c r="GZC328" s="35"/>
      <c r="GZD328" s="35"/>
      <c r="GZE328" s="15"/>
      <c r="GZG328" s="13"/>
      <c r="GZH328" s="35"/>
      <c r="GZI328" s="35"/>
      <c r="GZJ328" s="15"/>
      <c r="GZL328" s="13"/>
      <c r="GZM328" s="35"/>
      <c r="GZN328" s="35"/>
      <c r="GZO328" s="15"/>
      <c r="GZQ328" s="13"/>
      <c r="GZR328" s="35"/>
      <c r="GZS328" s="35"/>
      <c r="GZT328" s="15"/>
      <c r="GZV328" s="13"/>
      <c r="GZW328" s="35"/>
      <c r="GZX328" s="35"/>
      <c r="GZY328" s="15"/>
      <c r="HAA328" s="13"/>
      <c r="HAB328" s="35"/>
      <c r="HAC328" s="35"/>
      <c r="HAD328" s="15"/>
      <c r="HAF328" s="13"/>
      <c r="HAG328" s="35"/>
      <c r="HAH328" s="35"/>
      <c r="HAI328" s="15"/>
      <c r="HAK328" s="13"/>
      <c r="HAL328" s="35"/>
      <c r="HAM328" s="35"/>
      <c r="HAN328" s="15"/>
      <c r="HAP328" s="13"/>
      <c r="HAQ328" s="35"/>
      <c r="HAR328" s="35"/>
      <c r="HAS328" s="15"/>
      <c r="HAU328" s="13"/>
      <c r="HAV328" s="35"/>
      <c r="HAW328" s="35"/>
      <c r="HAX328" s="15"/>
      <c r="HAZ328" s="13"/>
      <c r="HBA328" s="35"/>
      <c r="HBB328" s="35"/>
      <c r="HBC328" s="15"/>
      <c r="HBE328" s="13"/>
      <c r="HBF328" s="35"/>
      <c r="HBG328" s="35"/>
      <c r="HBH328" s="15"/>
      <c r="HBJ328" s="13"/>
      <c r="HBK328" s="35"/>
      <c r="HBL328" s="35"/>
      <c r="HBM328" s="15"/>
      <c r="HBO328" s="13"/>
      <c r="HBP328" s="35"/>
      <c r="HBQ328" s="35"/>
      <c r="HBR328" s="15"/>
      <c r="HBT328" s="13"/>
      <c r="HBU328" s="35"/>
      <c r="HBV328" s="35"/>
      <c r="HBW328" s="15"/>
      <c r="HBY328" s="13"/>
      <c r="HBZ328" s="35"/>
      <c r="HCA328" s="35"/>
      <c r="HCB328" s="15"/>
      <c r="HCD328" s="13"/>
      <c r="HCE328" s="35"/>
      <c r="HCF328" s="35"/>
      <c r="HCG328" s="15"/>
      <c r="HCI328" s="13"/>
      <c r="HCJ328" s="35"/>
      <c r="HCK328" s="35"/>
      <c r="HCL328" s="15"/>
      <c r="HCN328" s="13"/>
      <c r="HCO328" s="35"/>
      <c r="HCP328" s="35"/>
      <c r="HCQ328" s="15"/>
      <c r="HCS328" s="13"/>
      <c r="HCT328" s="35"/>
      <c r="HCU328" s="35"/>
      <c r="HCV328" s="15"/>
      <c r="HCX328" s="13"/>
      <c r="HCY328" s="35"/>
      <c r="HCZ328" s="35"/>
      <c r="HDA328" s="15"/>
      <c r="HDC328" s="13"/>
      <c r="HDD328" s="35"/>
      <c r="HDE328" s="35"/>
      <c r="HDF328" s="15"/>
      <c r="HDH328" s="13"/>
      <c r="HDI328" s="35"/>
      <c r="HDJ328" s="35"/>
      <c r="HDK328" s="15"/>
      <c r="HDM328" s="13"/>
      <c r="HDN328" s="35"/>
      <c r="HDO328" s="35"/>
      <c r="HDP328" s="15"/>
      <c r="HDR328" s="13"/>
      <c r="HDS328" s="35"/>
      <c r="HDT328" s="35"/>
      <c r="HDU328" s="15"/>
      <c r="HDW328" s="13"/>
      <c r="HDX328" s="35"/>
      <c r="HDY328" s="35"/>
      <c r="HDZ328" s="15"/>
      <c r="HEB328" s="13"/>
      <c r="HEC328" s="35"/>
      <c r="HED328" s="35"/>
      <c r="HEE328" s="15"/>
      <c r="HEG328" s="13"/>
      <c r="HEH328" s="35"/>
      <c r="HEI328" s="35"/>
      <c r="HEJ328" s="15"/>
      <c r="HEL328" s="13"/>
      <c r="HEM328" s="35"/>
      <c r="HEN328" s="35"/>
      <c r="HEO328" s="15"/>
      <c r="HEQ328" s="13"/>
      <c r="HER328" s="35"/>
      <c r="HES328" s="35"/>
      <c r="HET328" s="15"/>
      <c r="HEV328" s="13"/>
      <c r="HEW328" s="35"/>
      <c r="HEX328" s="35"/>
      <c r="HEY328" s="15"/>
      <c r="HFA328" s="13"/>
      <c r="HFB328" s="35"/>
      <c r="HFC328" s="35"/>
      <c r="HFD328" s="15"/>
      <c r="HFF328" s="13"/>
      <c r="HFG328" s="35"/>
      <c r="HFH328" s="35"/>
      <c r="HFI328" s="15"/>
      <c r="HFK328" s="13"/>
      <c r="HFL328" s="35"/>
      <c r="HFM328" s="35"/>
      <c r="HFN328" s="15"/>
      <c r="HFP328" s="13"/>
      <c r="HFQ328" s="35"/>
      <c r="HFR328" s="35"/>
      <c r="HFS328" s="15"/>
      <c r="HFU328" s="13"/>
      <c r="HFV328" s="35"/>
      <c r="HFW328" s="35"/>
      <c r="HFX328" s="15"/>
      <c r="HFZ328" s="13"/>
      <c r="HGA328" s="35"/>
      <c r="HGB328" s="35"/>
      <c r="HGC328" s="15"/>
      <c r="HGE328" s="13"/>
      <c r="HGF328" s="35"/>
      <c r="HGG328" s="35"/>
      <c r="HGH328" s="15"/>
      <c r="HGJ328" s="13"/>
      <c r="HGK328" s="35"/>
      <c r="HGL328" s="35"/>
      <c r="HGM328" s="15"/>
      <c r="HGO328" s="13"/>
      <c r="HGP328" s="35"/>
      <c r="HGQ328" s="35"/>
      <c r="HGR328" s="15"/>
      <c r="HGT328" s="13"/>
      <c r="HGU328" s="35"/>
      <c r="HGV328" s="35"/>
      <c r="HGW328" s="15"/>
      <c r="HGY328" s="13"/>
      <c r="HGZ328" s="35"/>
      <c r="HHA328" s="35"/>
      <c r="HHB328" s="15"/>
      <c r="HHD328" s="13"/>
      <c r="HHE328" s="35"/>
      <c r="HHF328" s="35"/>
      <c r="HHG328" s="15"/>
      <c r="HHI328" s="13"/>
      <c r="HHJ328" s="35"/>
      <c r="HHK328" s="35"/>
      <c r="HHL328" s="15"/>
      <c r="HHN328" s="13"/>
      <c r="HHO328" s="35"/>
      <c r="HHP328" s="35"/>
      <c r="HHQ328" s="15"/>
      <c r="HHS328" s="13"/>
      <c r="HHT328" s="35"/>
      <c r="HHU328" s="35"/>
      <c r="HHV328" s="15"/>
      <c r="HHX328" s="13"/>
      <c r="HHY328" s="35"/>
      <c r="HHZ328" s="35"/>
      <c r="HIA328" s="15"/>
      <c r="HIC328" s="13"/>
      <c r="HID328" s="35"/>
      <c r="HIE328" s="35"/>
      <c r="HIF328" s="15"/>
      <c r="HIH328" s="13"/>
      <c r="HII328" s="35"/>
      <c r="HIJ328" s="35"/>
      <c r="HIK328" s="15"/>
      <c r="HIM328" s="13"/>
      <c r="HIN328" s="35"/>
      <c r="HIO328" s="35"/>
      <c r="HIP328" s="15"/>
      <c r="HIR328" s="13"/>
      <c r="HIS328" s="35"/>
      <c r="HIT328" s="35"/>
      <c r="HIU328" s="15"/>
      <c r="HIW328" s="13"/>
      <c r="HIX328" s="35"/>
      <c r="HIY328" s="35"/>
      <c r="HIZ328" s="15"/>
      <c r="HJB328" s="13"/>
      <c r="HJC328" s="35"/>
      <c r="HJD328" s="35"/>
      <c r="HJE328" s="15"/>
      <c r="HJG328" s="13"/>
      <c r="HJH328" s="35"/>
      <c r="HJI328" s="35"/>
      <c r="HJJ328" s="15"/>
      <c r="HJL328" s="13"/>
      <c r="HJM328" s="35"/>
      <c r="HJN328" s="35"/>
      <c r="HJO328" s="15"/>
      <c r="HJQ328" s="13"/>
      <c r="HJR328" s="35"/>
      <c r="HJS328" s="35"/>
      <c r="HJT328" s="15"/>
      <c r="HJV328" s="13"/>
      <c r="HJW328" s="35"/>
      <c r="HJX328" s="35"/>
      <c r="HJY328" s="15"/>
      <c r="HKA328" s="13"/>
      <c r="HKB328" s="35"/>
      <c r="HKC328" s="35"/>
      <c r="HKD328" s="15"/>
      <c r="HKF328" s="13"/>
      <c r="HKG328" s="35"/>
      <c r="HKH328" s="35"/>
      <c r="HKI328" s="15"/>
      <c r="HKK328" s="13"/>
      <c r="HKL328" s="35"/>
      <c r="HKM328" s="35"/>
      <c r="HKN328" s="15"/>
      <c r="HKP328" s="13"/>
      <c r="HKQ328" s="35"/>
      <c r="HKR328" s="35"/>
      <c r="HKS328" s="15"/>
      <c r="HKU328" s="13"/>
      <c r="HKV328" s="35"/>
      <c r="HKW328" s="35"/>
      <c r="HKX328" s="15"/>
      <c r="HKZ328" s="13"/>
      <c r="HLA328" s="35"/>
      <c r="HLB328" s="35"/>
      <c r="HLC328" s="15"/>
      <c r="HLE328" s="13"/>
      <c r="HLF328" s="35"/>
      <c r="HLG328" s="35"/>
      <c r="HLH328" s="15"/>
      <c r="HLJ328" s="13"/>
      <c r="HLK328" s="35"/>
      <c r="HLL328" s="35"/>
      <c r="HLM328" s="15"/>
      <c r="HLO328" s="13"/>
      <c r="HLP328" s="35"/>
      <c r="HLQ328" s="35"/>
      <c r="HLR328" s="15"/>
      <c r="HLT328" s="13"/>
      <c r="HLU328" s="35"/>
      <c r="HLV328" s="35"/>
      <c r="HLW328" s="15"/>
      <c r="HLY328" s="13"/>
      <c r="HLZ328" s="35"/>
      <c r="HMA328" s="35"/>
      <c r="HMB328" s="15"/>
      <c r="HMD328" s="13"/>
      <c r="HME328" s="35"/>
      <c r="HMF328" s="35"/>
      <c r="HMG328" s="15"/>
      <c r="HMI328" s="13"/>
      <c r="HMJ328" s="35"/>
      <c r="HMK328" s="35"/>
      <c r="HML328" s="15"/>
      <c r="HMN328" s="13"/>
      <c r="HMO328" s="35"/>
      <c r="HMP328" s="35"/>
      <c r="HMQ328" s="15"/>
      <c r="HMS328" s="13"/>
      <c r="HMT328" s="35"/>
      <c r="HMU328" s="35"/>
      <c r="HMV328" s="15"/>
      <c r="HMX328" s="13"/>
      <c r="HMY328" s="35"/>
      <c r="HMZ328" s="35"/>
      <c r="HNA328" s="15"/>
      <c r="HNC328" s="13"/>
      <c r="HND328" s="35"/>
      <c r="HNE328" s="35"/>
      <c r="HNF328" s="15"/>
      <c r="HNH328" s="13"/>
      <c r="HNI328" s="35"/>
      <c r="HNJ328" s="35"/>
      <c r="HNK328" s="15"/>
      <c r="HNM328" s="13"/>
      <c r="HNN328" s="35"/>
      <c r="HNO328" s="35"/>
      <c r="HNP328" s="15"/>
      <c r="HNR328" s="13"/>
      <c r="HNS328" s="35"/>
      <c r="HNT328" s="35"/>
      <c r="HNU328" s="15"/>
      <c r="HNW328" s="13"/>
      <c r="HNX328" s="35"/>
      <c r="HNY328" s="35"/>
      <c r="HNZ328" s="15"/>
      <c r="HOB328" s="13"/>
      <c r="HOC328" s="35"/>
      <c r="HOD328" s="35"/>
      <c r="HOE328" s="15"/>
      <c r="HOG328" s="13"/>
      <c r="HOH328" s="35"/>
      <c r="HOI328" s="35"/>
      <c r="HOJ328" s="15"/>
      <c r="HOL328" s="13"/>
      <c r="HOM328" s="35"/>
      <c r="HON328" s="35"/>
      <c r="HOO328" s="15"/>
      <c r="HOQ328" s="13"/>
      <c r="HOR328" s="35"/>
      <c r="HOS328" s="35"/>
      <c r="HOT328" s="15"/>
      <c r="HOV328" s="13"/>
      <c r="HOW328" s="35"/>
      <c r="HOX328" s="35"/>
      <c r="HOY328" s="15"/>
      <c r="HPA328" s="13"/>
      <c r="HPB328" s="35"/>
      <c r="HPC328" s="35"/>
      <c r="HPD328" s="15"/>
      <c r="HPF328" s="13"/>
      <c r="HPG328" s="35"/>
      <c r="HPH328" s="35"/>
      <c r="HPI328" s="15"/>
      <c r="HPK328" s="13"/>
      <c r="HPL328" s="35"/>
      <c r="HPM328" s="35"/>
      <c r="HPN328" s="15"/>
      <c r="HPP328" s="13"/>
      <c r="HPQ328" s="35"/>
      <c r="HPR328" s="35"/>
      <c r="HPS328" s="15"/>
      <c r="HPU328" s="13"/>
      <c r="HPV328" s="35"/>
      <c r="HPW328" s="35"/>
      <c r="HPX328" s="15"/>
      <c r="HPZ328" s="13"/>
      <c r="HQA328" s="35"/>
      <c r="HQB328" s="35"/>
      <c r="HQC328" s="15"/>
      <c r="HQE328" s="13"/>
      <c r="HQF328" s="35"/>
      <c r="HQG328" s="35"/>
      <c r="HQH328" s="15"/>
      <c r="HQJ328" s="13"/>
      <c r="HQK328" s="35"/>
      <c r="HQL328" s="35"/>
      <c r="HQM328" s="15"/>
      <c r="HQO328" s="13"/>
      <c r="HQP328" s="35"/>
      <c r="HQQ328" s="35"/>
      <c r="HQR328" s="15"/>
      <c r="HQT328" s="13"/>
      <c r="HQU328" s="35"/>
      <c r="HQV328" s="35"/>
      <c r="HQW328" s="15"/>
      <c r="HQY328" s="13"/>
      <c r="HQZ328" s="35"/>
      <c r="HRA328" s="35"/>
      <c r="HRB328" s="15"/>
      <c r="HRD328" s="13"/>
      <c r="HRE328" s="35"/>
      <c r="HRF328" s="35"/>
      <c r="HRG328" s="15"/>
      <c r="HRI328" s="13"/>
      <c r="HRJ328" s="35"/>
      <c r="HRK328" s="35"/>
      <c r="HRL328" s="15"/>
      <c r="HRN328" s="13"/>
      <c r="HRO328" s="35"/>
      <c r="HRP328" s="35"/>
      <c r="HRQ328" s="15"/>
      <c r="HRS328" s="13"/>
      <c r="HRT328" s="35"/>
      <c r="HRU328" s="35"/>
      <c r="HRV328" s="15"/>
      <c r="HRX328" s="13"/>
      <c r="HRY328" s="35"/>
      <c r="HRZ328" s="35"/>
      <c r="HSA328" s="15"/>
      <c r="HSC328" s="13"/>
      <c r="HSD328" s="35"/>
      <c r="HSE328" s="35"/>
      <c r="HSF328" s="15"/>
      <c r="HSH328" s="13"/>
      <c r="HSI328" s="35"/>
      <c r="HSJ328" s="35"/>
      <c r="HSK328" s="15"/>
      <c r="HSM328" s="13"/>
      <c r="HSN328" s="35"/>
      <c r="HSO328" s="35"/>
      <c r="HSP328" s="15"/>
      <c r="HSR328" s="13"/>
      <c r="HSS328" s="35"/>
      <c r="HST328" s="35"/>
      <c r="HSU328" s="15"/>
      <c r="HSW328" s="13"/>
      <c r="HSX328" s="35"/>
      <c r="HSY328" s="35"/>
      <c r="HSZ328" s="15"/>
      <c r="HTB328" s="13"/>
      <c r="HTC328" s="35"/>
      <c r="HTD328" s="35"/>
      <c r="HTE328" s="15"/>
      <c r="HTG328" s="13"/>
      <c r="HTH328" s="35"/>
      <c r="HTI328" s="35"/>
      <c r="HTJ328" s="15"/>
      <c r="HTL328" s="13"/>
      <c r="HTM328" s="35"/>
      <c r="HTN328" s="35"/>
      <c r="HTO328" s="15"/>
      <c r="HTQ328" s="13"/>
      <c r="HTR328" s="35"/>
      <c r="HTS328" s="35"/>
      <c r="HTT328" s="15"/>
      <c r="HTV328" s="13"/>
      <c r="HTW328" s="35"/>
      <c r="HTX328" s="35"/>
      <c r="HTY328" s="15"/>
      <c r="HUA328" s="13"/>
      <c r="HUB328" s="35"/>
      <c r="HUC328" s="35"/>
      <c r="HUD328" s="15"/>
      <c r="HUF328" s="13"/>
      <c r="HUG328" s="35"/>
      <c r="HUH328" s="35"/>
      <c r="HUI328" s="15"/>
      <c r="HUK328" s="13"/>
      <c r="HUL328" s="35"/>
      <c r="HUM328" s="35"/>
      <c r="HUN328" s="15"/>
      <c r="HUP328" s="13"/>
      <c r="HUQ328" s="35"/>
      <c r="HUR328" s="35"/>
      <c r="HUS328" s="15"/>
      <c r="HUU328" s="13"/>
      <c r="HUV328" s="35"/>
      <c r="HUW328" s="35"/>
      <c r="HUX328" s="15"/>
      <c r="HUZ328" s="13"/>
      <c r="HVA328" s="35"/>
      <c r="HVB328" s="35"/>
      <c r="HVC328" s="15"/>
      <c r="HVE328" s="13"/>
      <c r="HVF328" s="35"/>
      <c r="HVG328" s="35"/>
      <c r="HVH328" s="15"/>
      <c r="HVJ328" s="13"/>
      <c r="HVK328" s="35"/>
      <c r="HVL328" s="35"/>
      <c r="HVM328" s="15"/>
      <c r="HVO328" s="13"/>
      <c r="HVP328" s="35"/>
      <c r="HVQ328" s="35"/>
      <c r="HVR328" s="15"/>
      <c r="HVT328" s="13"/>
      <c r="HVU328" s="35"/>
      <c r="HVV328" s="35"/>
      <c r="HVW328" s="15"/>
      <c r="HVY328" s="13"/>
      <c r="HVZ328" s="35"/>
      <c r="HWA328" s="35"/>
      <c r="HWB328" s="15"/>
      <c r="HWD328" s="13"/>
      <c r="HWE328" s="35"/>
      <c r="HWF328" s="35"/>
      <c r="HWG328" s="15"/>
      <c r="HWI328" s="13"/>
      <c r="HWJ328" s="35"/>
      <c r="HWK328" s="35"/>
      <c r="HWL328" s="15"/>
      <c r="HWN328" s="13"/>
      <c r="HWO328" s="35"/>
      <c r="HWP328" s="35"/>
      <c r="HWQ328" s="15"/>
      <c r="HWS328" s="13"/>
      <c r="HWT328" s="35"/>
      <c r="HWU328" s="35"/>
      <c r="HWV328" s="15"/>
      <c r="HWX328" s="13"/>
      <c r="HWY328" s="35"/>
      <c r="HWZ328" s="35"/>
      <c r="HXA328" s="15"/>
      <c r="HXC328" s="13"/>
      <c r="HXD328" s="35"/>
      <c r="HXE328" s="35"/>
      <c r="HXF328" s="15"/>
      <c r="HXH328" s="13"/>
      <c r="HXI328" s="35"/>
      <c r="HXJ328" s="35"/>
      <c r="HXK328" s="15"/>
      <c r="HXM328" s="13"/>
      <c r="HXN328" s="35"/>
      <c r="HXO328" s="35"/>
      <c r="HXP328" s="15"/>
      <c r="HXR328" s="13"/>
      <c r="HXS328" s="35"/>
      <c r="HXT328" s="35"/>
      <c r="HXU328" s="15"/>
      <c r="HXW328" s="13"/>
      <c r="HXX328" s="35"/>
      <c r="HXY328" s="35"/>
      <c r="HXZ328" s="15"/>
      <c r="HYB328" s="13"/>
      <c r="HYC328" s="35"/>
      <c r="HYD328" s="35"/>
      <c r="HYE328" s="15"/>
      <c r="HYG328" s="13"/>
      <c r="HYH328" s="35"/>
      <c r="HYI328" s="35"/>
      <c r="HYJ328" s="15"/>
      <c r="HYL328" s="13"/>
      <c r="HYM328" s="35"/>
      <c r="HYN328" s="35"/>
      <c r="HYO328" s="15"/>
      <c r="HYQ328" s="13"/>
      <c r="HYR328" s="35"/>
      <c r="HYS328" s="35"/>
      <c r="HYT328" s="15"/>
      <c r="HYV328" s="13"/>
      <c r="HYW328" s="35"/>
      <c r="HYX328" s="35"/>
      <c r="HYY328" s="15"/>
      <c r="HZA328" s="13"/>
      <c r="HZB328" s="35"/>
      <c r="HZC328" s="35"/>
      <c r="HZD328" s="15"/>
      <c r="HZF328" s="13"/>
      <c r="HZG328" s="35"/>
      <c r="HZH328" s="35"/>
      <c r="HZI328" s="15"/>
      <c r="HZK328" s="13"/>
      <c r="HZL328" s="35"/>
      <c r="HZM328" s="35"/>
      <c r="HZN328" s="15"/>
      <c r="HZP328" s="13"/>
      <c r="HZQ328" s="35"/>
      <c r="HZR328" s="35"/>
      <c r="HZS328" s="15"/>
      <c r="HZU328" s="13"/>
      <c r="HZV328" s="35"/>
      <c r="HZW328" s="35"/>
      <c r="HZX328" s="15"/>
      <c r="HZZ328" s="13"/>
      <c r="IAA328" s="35"/>
      <c r="IAB328" s="35"/>
      <c r="IAC328" s="15"/>
      <c r="IAE328" s="13"/>
      <c r="IAF328" s="35"/>
      <c r="IAG328" s="35"/>
      <c r="IAH328" s="15"/>
      <c r="IAJ328" s="13"/>
      <c r="IAK328" s="35"/>
      <c r="IAL328" s="35"/>
      <c r="IAM328" s="15"/>
      <c r="IAO328" s="13"/>
      <c r="IAP328" s="35"/>
      <c r="IAQ328" s="35"/>
      <c r="IAR328" s="15"/>
      <c r="IAT328" s="13"/>
      <c r="IAU328" s="35"/>
      <c r="IAV328" s="35"/>
      <c r="IAW328" s="15"/>
      <c r="IAY328" s="13"/>
      <c r="IAZ328" s="35"/>
      <c r="IBA328" s="35"/>
      <c r="IBB328" s="15"/>
      <c r="IBD328" s="13"/>
      <c r="IBE328" s="35"/>
      <c r="IBF328" s="35"/>
      <c r="IBG328" s="15"/>
      <c r="IBI328" s="13"/>
      <c r="IBJ328" s="35"/>
      <c r="IBK328" s="35"/>
      <c r="IBL328" s="15"/>
      <c r="IBN328" s="13"/>
      <c r="IBO328" s="35"/>
      <c r="IBP328" s="35"/>
      <c r="IBQ328" s="15"/>
      <c r="IBS328" s="13"/>
      <c r="IBT328" s="35"/>
      <c r="IBU328" s="35"/>
      <c r="IBV328" s="15"/>
      <c r="IBX328" s="13"/>
      <c r="IBY328" s="35"/>
      <c r="IBZ328" s="35"/>
      <c r="ICA328" s="15"/>
      <c r="ICC328" s="13"/>
      <c r="ICD328" s="35"/>
      <c r="ICE328" s="35"/>
      <c r="ICF328" s="15"/>
      <c r="ICH328" s="13"/>
      <c r="ICI328" s="35"/>
      <c r="ICJ328" s="35"/>
      <c r="ICK328" s="15"/>
      <c r="ICM328" s="13"/>
      <c r="ICN328" s="35"/>
      <c r="ICO328" s="35"/>
      <c r="ICP328" s="15"/>
      <c r="ICR328" s="13"/>
      <c r="ICS328" s="35"/>
      <c r="ICT328" s="35"/>
      <c r="ICU328" s="15"/>
      <c r="ICW328" s="13"/>
      <c r="ICX328" s="35"/>
      <c r="ICY328" s="35"/>
      <c r="ICZ328" s="15"/>
      <c r="IDB328" s="13"/>
      <c r="IDC328" s="35"/>
      <c r="IDD328" s="35"/>
      <c r="IDE328" s="15"/>
      <c r="IDG328" s="13"/>
      <c r="IDH328" s="35"/>
      <c r="IDI328" s="35"/>
      <c r="IDJ328" s="15"/>
      <c r="IDL328" s="13"/>
      <c r="IDM328" s="35"/>
      <c r="IDN328" s="35"/>
      <c r="IDO328" s="15"/>
      <c r="IDQ328" s="13"/>
      <c r="IDR328" s="35"/>
      <c r="IDS328" s="35"/>
      <c r="IDT328" s="15"/>
      <c r="IDV328" s="13"/>
      <c r="IDW328" s="35"/>
      <c r="IDX328" s="35"/>
      <c r="IDY328" s="15"/>
      <c r="IEA328" s="13"/>
      <c r="IEB328" s="35"/>
      <c r="IEC328" s="35"/>
      <c r="IED328" s="15"/>
      <c r="IEF328" s="13"/>
      <c r="IEG328" s="35"/>
      <c r="IEH328" s="35"/>
      <c r="IEI328" s="15"/>
      <c r="IEK328" s="13"/>
      <c r="IEL328" s="35"/>
      <c r="IEM328" s="35"/>
      <c r="IEN328" s="15"/>
      <c r="IEP328" s="13"/>
      <c r="IEQ328" s="35"/>
      <c r="IER328" s="35"/>
      <c r="IES328" s="15"/>
      <c r="IEU328" s="13"/>
      <c r="IEV328" s="35"/>
      <c r="IEW328" s="35"/>
      <c r="IEX328" s="15"/>
      <c r="IEZ328" s="13"/>
      <c r="IFA328" s="35"/>
      <c r="IFB328" s="35"/>
      <c r="IFC328" s="15"/>
      <c r="IFE328" s="13"/>
      <c r="IFF328" s="35"/>
      <c r="IFG328" s="35"/>
      <c r="IFH328" s="15"/>
      <c r="IFJ328" s="13"/>
      <c r="IFK328" s="35"/>
      <c r="IFL328" s="35"/>
      <c r="IFM328" s="15"/>
      <c r="IFO328" s="13"/>
      <c r="IFP328" s="35"/>
      <c r="IFQ328" s="35"/>
      <c r="IFR328" s="15"/>
      <c r="IFT328" s="13"/>
      <c r="IFU328" s="35"/>
      <c r="IFV328" s="35"/>
      <c r="IFW328" s="15"/>
      <c r="IFY328" s="13"/>
      <c r="IFZ328" s="35"/>
      <c r="IGA328" s="35"/>
      <c r="IGB328" s="15"/>
      <c r="IGD328" s="13"/>
      <c r="IGE328" s="35"/>
      <c r="IGF328" s="35"/>
      <c r="IGG328" s="15"/>
      <c r="IGI328" s="13"/>
      <c r="IGJ328" s="35"/>
      <c r="IGK328" s="35"/>
      <c r="IGL328" s="15"/>
      <c r="IGN328" s="13"/>
      <c r="IGO328" s="35"/>
      <c r="IGP328" s="35"/>
      <c r="IGQ328" s="15"/>
      <c r="IGS328" s="13"/>
      <c r="IGT328" s="35"/>
      <c r="IGU328" s="35"/>
      <c r="IGV328" s="15"/>
      <c r="IGX328" s="13"/>
      <c r="IGY328" s="35"/>
      <c r="IGZ328" s="35"/>
      <c r="IHA328" s="15"/>
      <c r="IHC328" s="13"/>
      <c r="IHD328" s="35"/>
      <c r="IHE328" s="35"/>
      <c r="IHF328" s="15"/>
      <c r="IHH328" s="13"/>
      <c r="IHI328" s="35"/>
      <c r="IHJ328" s="35"/>
      <c r="IHK328" s="15"/>
      <c r="IHM328" s="13"/>
      <c r="IHN328" s="35"/>
      <c r="IHO328" s="35"/>
      <c r="IHP328" s="15"/>
      <c r="IHR328" s="13"/>
      <c r="IHS328" s="35"/>
      <c r="IHT328" s="35"/>
      <c r="IHU328" s="15"/>
      <c r="IHW328" s="13"/>
      <c r="IHX328" s="35"/>
      <c r="IHY328" s="35"/>
      <c r="IHZ328" s="15"/>
      <c r="IIB328" s="13"/>
      <c r="IIC328" s="35"/>
      <c r="IID328" s="35"/>
      <c r="IIE328" s="15"/>
      <c r="IIG328" s="13"/>
      <c r="IIH328" s="35"/>
      <c r="III328" s="35"/>
      <c r="IIJ328" s="15"/>
      <c r="IIL328" s="13"/>
      <c r="IIM328" s="35"/>
      <c r="IIN328" s="35"/>
      <c r="IIO328" s="15"/>
      <c r="IIQ328" s="13"/>
      <c r="IIR328" s="35"/>
      <c r="IIS328" s="35"/>
      <c r="IIT328" s="15"/>
      <c r="IIV328" s="13"/>
      <c r="IIW328" s="35"/>
      <c r="IIX328" s="35"/>
      <c r="IIY328" s="15"/>
      <c r="IJA328" s="13"/>
      <c r="IJB328" s="35"/>
      <c r="IJC328" s="35"/>
      <c r="IJD328" s="15"/>
      <c r="IJF328" s="13"/>
      <c r="IJG328" s="35"/>
      <c r="IJH328" s="35"/>
      <c r="IJI328" s="15"/>
      <c r="IJK328" s="13"/>
      <c r="IJL328" s="35"/>
      <c r="IJM328" s="35"/>
      <c r="IJN328" s="15"/>
      <c r="IJP328" s="13"/>
      <c r="IJQ328" s="35"/>
      <c r="IJR328" s="35"/>
      <c r="IJS328" s="15"/>
      <c r="IJU328" s="13"/>
      <c r="IJV328" s="35"/>
      <c r="IJW328" s="35"/>
      <c r="IJX328" s="15"/>
      <c r="IJZ328" s="13"/>
      <c r="IKA328" s="35"/>
      <c r="IKB328" s="35"/>
      <c r="IKC328" s="15"/>
      <c r="IKE328" s="13"/>
      <c r="IKF328" s="35"/>
      <c r="IKG328" s="35"/>
      <c r="IKH328" s="15"/>
      <c r="IKJ328" s="13"/>
      <c r="IKK328" s="35"/>
      <c r="IKL328" s="35"/>
      <c r="IKM328" s="15"/>
      <c r="IKO328" s="13"/>
      <c r="IKP328" s="35"/>
      <c r="IKQ328" s="35"/>
      <c r="IKR328" s="15"/>
      <c r="IKT328" s="13"/>
      <c r="IKU328" s="35"/>
      <c r="IKV328" s="35"/>
      <c r="IKW328" s="15"/>
      <c r="IKY328" s="13"/>
      <c r="IKZ328" s="35"/>
      <c r="ILA328" s="35"/>
      <c r="ILB328" s="15"/>
      <c r="ILD328" s="13"/>
      <c r="ILE328" s="35"/>
      <c r="ILF328" s="35"/>
      <c r="ILG328" s="15"/>
      <c r="ILI328" s="13"/>
      <c r="ILJ328" s="35"/>
      <c r="ILK328" s="35"/>
      <c r="ILL328" s="15"/>
      <c r="ILN328" s="13"/>
      <c r="ILO328" s="35"/>
      <c r="ILP328" s="35"/>
      <c r="ILQ328" s="15"/>
      <c r="ILS328" s="13"/>
      <c r="ILT328" s="35"/>
      <c r="ILU328" s="35"/>
      <c r="ILV328" s="15"/>
      <c r="ILX328" s="13"/>
      <c r="ILY328" s="35"/>
      <c r="ILZ328" s="35"/>
      <c r="IMA328" s="15"/>
      <c r="IMC328" s="13"/>
      <c r="IMD328" s="35"/>
      <c r="IME328" s="35"/>
      <c r="IMF328" s="15"/>
      <c r="IMH328" s="13"/>
      <c r="IMI328" s="35"/>
      <c r="IMJ328" s="35"/>
      <c r="IMK328" s="15"/>
      <c r="IMM328" s="13"/>
      <c r="IMN328" s="35"/>
      <c r="IMO328" s="35"/>
      <c r="IMP328" s="15"/>
      <c r="IMR328" s="13"/>
      <c r="IMS328" s="35"/>
      <c r="IMT328" s="35"/>
      <c r="IMU328" s="15"/>
      <c r="IMW328" s="13"/>
      <c r="IMX328" s="35"/>
      <c r="IMY328" s="35"/>
      <c r="IMZ328" s="15"/>
      <c r="INB328" s="13"/>
      <c r="INC328" s="35"/>
      <c r="IND328" s="35"/>
      <c r="INE328" s="15"/>
      <c r="ING328" s="13"/>
      <c r="INH328" s="35"/>
      <c r="INI328" s="35"/>
      <c r="INJ328" s="15"/>
      <c r="INL328" s="13"/>
      <c r="INM328" s="35"/>
      <c r="INN328" s="35"/>
      <c r="INO328" s="15"/>
      <c r="INQ328" s="13"/>
      <c r="INR328" s="35"/>
      <c r="INS328" s="35"/>
      <c r="INT328" s="15"/>
      <c r="INV328" s="13"/>
      <c r="INW328" s="35"/>
      <c r="INX328" s="35"/>
      <c r="INY328" s="15"/>
      <c r="IOA328" s="13"/>
      <c r="IOB328" s="35"/>
      <c r="IOC328" s="35"/>
      <c r="IOD328" s="15"/>
      <c r="IOF328" s="13"/>
      <c r="IOG328" s="35"/>
      <c r="IOH328" s="35"/>
      <c r="IOI328" s="15"/>
      <c r="IOK328" s="13"/>
      <c r="IOL328" s="35"/>
      <c r="IOM328" s="35"/>
      <c r="ION328" s="15"/>
      <c r="IOP328" s="13"/>
      <c r="IOQ328" s="35"/>
      <c r="IOR328" s="35"/>
      <c r="IOS328" s="15"/>
      <c r="IOU328" s="13"/>
      <c r="IOV328" s="35"/>
      <c r="IOW328" s="35"/>
      <c r="IOX328" s="15"/>
      <c r="IOZ328" s="13"/>
      <c r="IPA328" s="35"/>
      <c r="IPB328" s="35"/>
      <c r="IPC328" s="15"/>
      <c r="IPE328" s="13"/>
      <c r="IPF328" s="35"/>
      <c r="IPG328" s="35"/>
      <c r="IPH328" s="15"/>
      <c r="IPJ328" s="13"/>
      <c r="IPK328" s="35"/>
      <c r="IPL328" s="35"/>
      <c r="IPM328" s="15"/>
      <c r="IPO328" s="13"/>
      <c r="IPP328" s="35"/>
      <c r="IPQ328" s="35"/>
      <c r="IPR328" s="15"/>
      <c r="IPT328" s="13"/>
      <c r="IPU328" s="35"/>
      <c r="IPV328" s="35"/>
      <c r="IPW328" s="15"/>
      <c r="IPY328" s="13"/>
      <c r="IPZ328" s="35"/>
      <c r="IQA328" s="35"/>
      <c r="IQB328" s="15"/>
      <c r="IQD328" s="13"/>
      <c r="IQE328" s="35"/>
      <c r="IQF328" s="35"/>
      <c r="IQG328" s="15"/>
      <c r="IQI328" s="13"/>
      <c r="IQJ328" s="35"/>
      <c r="IQK328" s="35"/>
      <c r="IQL328" s="15"/>
      <c r="IQN328" s="13"/>
      <c r="IQO328" s="35"/>
      <c r="IQP328" s="35"/>
      <c r="IQQ328" s="15"/>
      <c r="IQS328" s="13"/>
      <c r="IQT328" s="35"/>
      <c r="IQU328" s="35"/>
      <c r="IQV328" s="15"/>
      <c r="IQX328" s="13"/>
      <c r="IQY328" s="35"/>
      <c r="IQZ328" s="35"/>
      <c r="IRA328" s="15"/>
      <c r="IRC328" s="13"/>
      <c r="IRD328" s="35"/>
      <c r="IRE328" s="35"/>
      <c r="IRF328" s="15"/>
      <c r="IRH328" s="13"/>
      <c r="IRI328" s="35"/>
      <c r="IRJ328" s="35"/>
      <c r="IRK328" s="15"/>
      <c r="IRM328" s="13"/>
      <c r="IRN328" s="35"/>
      <c r="IRO328" s="35"/>
      <c r="IRP328" s="15"/>
      <c r="IRR328" s="13"/>
      <c r="IRS328" s="35"/>
      <c r="IRT328" s="35"/>
      <c r="IRU328" s="15"/>
      <c r="IRW328" s="13"/>
      <c r="IRX328" s="35"/>
      <c r="IRY328" s="35"/>
      <c r="IRZ328" s="15"/>
      <c r="ISB328" s="13"/>
      <c r="ISC328" s="35"/>
      <c r="ISD328" s="35"/>
      <c r="ISE328" s="15"/>
      <c r="ISG328" s="13"/>
      <c r="ISH328" s="35"/>
      <c r="ISI328" s="35"/>
      <c r="ISJ328" s="15"/>
      <c r="ISL328" s="13"/>
      <c r="ISM328" s="35"/>
      <c r="ISN328" s="35"/>
      <c r="ISO328" s="15"/>
      <c r="ISQ328" s="13"/>
      <c r="ISR328" s="35"/>
      <c r="ISS328" s="35"/>
      <c r="IST328" s="15"/>
      <c r="ISV328" s="13"/>
      <c r="ISW328" s="35"/>
      <c r="ISX328" s="35"/>
      <c r="ISY328" s="15"/>
      <c r="ITA328" s="13"/>
      <c r="ITB328" s="35"/>
      <c r="ITC328" s="35"/>
      <c r="ITD328" s="15"/>
      <c r="ITF328" s="13"/>
      <c r="ITG328" s="35"/>
      <c r="ITH328" s="35"/>
      <c r="ITI328" s="15"/>
      <c r="ITK328" s="13"/>
      <c r="ITL328" s="35"/>
      <c r="ITM328" s="35"/>
      <c r="ITN328" s="15"/>
      <c r="ITP328" s="13"/>
      <c r="ITQ328" s="35"/>
      <c r="ITR328" s="35"/>
      <c r="ITS328" s="15"/>
      <c r="ITU328" s="13"/>
      <c r="ITV328" s="35"/>
      <c r="ITW328" s="35"/>
      <c r="ITX328" s="15"/>
      <c r="ITZ328" s="13"/>
      <c r="IUA328" s="35"/>
      <c r="IUB328" s="35"/>
      <c r="IUC328" s="15"/>
      <c r="IUE328" s="13"/>
      <c r="IUF328" s="35"/>
      <c r="IUG328" s="35"/>
      <c r="IUH328" s="15"/>
      <c r="IUJ328" s="13"/>
      <c r="IUK328" s="35"/>
      <c r="IUL328" s="35"/>
      <c r="IUM328" s="15"/>
      <c r="IUO328" s="13"/>
      <c r="IUP328" s="35"/>
      <c r="IUQ328" s="35"/>
      <c r="IUR328" s="15"/>
      <c r="IUT328" s="13"/>
      <c r="IUU328" s="35"/>
      <c r="IUV328" s="35"/>
      <c r="IUW328" s="15"/>
      <c r="IUY328" s="13"/>
      <c r="IUZ328" s="35"/>
      <c r="IVA328" s="35"/>
      <c r="IVB328" s="15"/>
      <c r="IVD328" s="13"/>
      <c r="IVE328" s="35"/>
      <c r="IVF328" s="35"/>
      <c r="IVG328" s="15"/>
      <c r="IVI328" s="13"/>
      <c r="IVJ328" s="35"/>
      <c r="IVK328" s="35"/>
      <c r="IVL328" s="15"/>
      <c r="IVN328" s="13"/>
      <c r="IVO328" s="35"/>
      <c r="IVP328" s="35"/>
      <c r="IVQ328" s="15"/>
      <c r="IVS328" s="13"/>
      <c r="IVT328" s="35"/>
      <c r="IVU328" s="35"/>
      <c r="IVV328" s="15"/>
      <c r="IVX328" s="13"/>
      <c r="IVY328" s="35"/>
      <c r="IVZ328" s="35"/>
      <c r="IWA328" s="15"/>
      <c r="IWC328" s="13"/>
      <c r="IWD328" s="35"/>
      <c r="IWE328" s="35"/>
      <c r="IWF328" s="15"/>
      <c r="IWH328" s="13"/>
      <c r="IWI328" s="35"/>
      <c r="IWJ328" s="35"/>
      <c r="IWK328" s="15"/>
      <c r="IWM328" s="13"/>
      <c r="IWN328" s="35"/>
      <c r="IWO328" s="35"/>
      <c r="IWP328" s="15"/>
      <c r="IWR328" s="13"/>
      <c r="IWS328" s="35"/>
      <c r="IWT328" s="35"/>
      <c r="IWU328" s="15"/>
      <c r="IWW328" s="13"/>
      <c r="IWX328" s="35"/>
      <c r="IWY328" s="35"/>
      <c r="IWZ328" s="15"/>
      <c r="IXB328" s="13"/>
      <c r="IXC328" s="35"/>
      <c r="IXD328" s="35"/>
      <c r="IXE328" s="15"/>
      <c r="IXG328" s="13"/>
      <c r="IXH328" s="35"/>
      <c r="IXI328" s="35"/>
      <c r="IXJ328" s="15"/>
      <c r="IXL328" s="13"/>
      <c r="IXM328" s="35"/>
      <c r="IXN328" s="35"/>
      <c r="IXO328" s="15"/>
      <c r="IXQ328" s="13"/>
      <c r="IXR328" s="35"/>
      <c r="IXS328" s="35"/>
      <c r="IXT328" s="15"/>
      <c r="IXV328" s="13"/>
      <c r="IXW328" s="35"/>
      <c r="IXX328" s="35"/>
      <c r="IXY328" s="15"/>
      <c r="IYA328" s="13"/>
      <c r="IYB328" s="35"/>
      <c r="IYC328" s="35"/>
      <c r="IYD328" s="15"/>
      <c r="IYF328" s="13"/>
      <c r="IYG328" s="35"/>
      <c r="IYH328" s="35"/>
      <c r="IYI328" s="15"/>
      <c r="IYK328" s="13"/>
      <c r="IYL328" s="35"/>
      <c r="IYM328" s="35"/>
      <c r="IYN328" s="15"/>
      <c r="IYP328" s="13"/>
      <c r="IYQ328" s="35"/>
      <c r="IYR328" s="35"/>
      <c r="IYS328" s="15"/>
      <c r="IYU328" s="13"/>
      <c r="IYV328" s="35"/>
      <c r="IYW328" s="35"/>
      <c r="IYX328" s="15"/>
      <c r="IYZ328" s="13"/>
      <c r="IZA328" s="35"/>
      <c r="IZB328" s="35"/>
      <c r="IZC328" s="15"/>
      <c r="IZE328" s="13"/>
      <c r="IZF328" s="35"/>
      <c r="IZG328" s="35"/>
      <c r="IZH328" s="15"/>
      <c r="IZJ328" s="13"/>
      <c r="IZK328" s="35"/>
      <c r="IZL328" s="35"/>
      <c r="IZM328" s="15"/>
      <c r="IZO328" s="13"/>
      <c r="IZP328" s="35"/>
      <c r="IZQ328" s="35"/>
      <c r="IZR328" s="15"/>
      <c r="IZT328" s="13"/>
      <c r="IZU328" s="35"/>
      <c r="IZV328" s="35"/>
      <c r="IZW328" s="15"/>
      <c r="IZY328" s="13"/>
      <c r="IZZ328" s="35"/>
      <c r="JAA328" s="35"/>
      <c r="JAB328" s="15"/>
      <c r="JAD328" s="13"/>
      <c r="JAE328" s="35"/>
      <c r="JAF328" s="35"/>
      <c r="JAG328" s="15"/>
      <c r="JAI328" s="13"/>
      <c r="JAJ328" s="35"/>
      <c r="JAK328" s="35"/>
      <c r="JAL328" s="15"/>
      <c r="JAN328" s="13"/>
      <c r="JAO328" s="35"/>
      <c r="JAP328" s="35"/>
      <c r="JAQ328" s="15"/>
      <c r="JAS328" s="13"/>
      <c r="JAT328" s="35"/>
      <c r="JAU328" s="35"/>
      <c r="JAV328" s="15"/>
      <c r="JAX328" s="13"/>
      <c r="JAY328" s="35"/>
      <c r="JAZ328" s="35"/>
      <c r="JBA328" s="15"/>
      <c r="JBC328" s="13"/>
      <c r="JBD328" s="35"/>
      <c r="JBE328" s="35"/>
      <c r="JBF328" s="15"/>
      <c r="JBH328" s="13"/>
      <c r="JBI328" s="35"/>
      <c r="JBJ328" s="35"/>
      <c r="JBK328" s="15"/>
      <c r="JBM328" s="13"/>
      <c r="JBN328" s="35"/>
      <c r="JBO328" s="35"/>
      <c r="JBP328" s="15"/>
      <c r="JBR328" s="13"/>
      <c r="JBS328" s="35"/>
      <c r="JBT328" s="35"/>
      <c r="JBU328" s="15"/>
      <c r="JBW328" s="13"/>
      <c r="JBX328" s="35"/>
      <c r="JBY328" s="35"/>
      <c r="JBZ328" s="15"/>
      <c r="JCB328" s="13"/>
      <c r="JCC328" s="35"/>
      <c r="JCD328" s="35"/>
      <c r="JCE328" s="15"/>
      <c r="JCG328" s="13"/>
      <c r="JCH328" s="35"/>
      <c r="JCI328" s="35"/>
      <c r="JCJ328" s="15"/>
      <c r="JCL328" s="13"/>
      <c r="JCM328" s="35"/>
      <c r="JCN328" s="35"/>
      <c r="JCO328" s="15"/>
      <c r="JCQ328" s="13"/>
      <c r="JCR328" s="35"/>
      <c r="JCS328" s="35"/>
      <c r="JCT328" s="15"/>
      <c r="JCV328" s="13"/>
      <c r="JCW328" s="35"/>
      <c r="JCX328" s="35"/>
      <c r="JCY328" s="15"/>
      <c r="JDA328" s="13"/>
      <c r="JDB328" s="35"/>
      <c r="JDC328" s="35"/>
      <c r="JDD328" s="15"/>
      <c r="JDF328" s="13"/>
      <c r="JDG328" s="35"/>
      <c r="JDH328" s="35"/>
      <c r="JDI328" s="15"/>
      <c r="JDK328" s="13"/>
      <c r="JDL328" s="35"/>
      <c r="JDM328" s="35"/>
      <c r="JDN328" s="15"/>
      <c r="JDP328" s="13"/>
      <c r="JDQ328" s="35"/>
      <c r="JDR328" s="35"/>
      <c r="JDS328" s="15"/>
      <c r="JDU328" s="13"/>
      <c r="JDV328" s="35"/>
      <c r="JDW328" s="35"/>
      <c r="JDX328" s="15"/>
      <c r="JDZ328" s="13"/>
      <c r="JEA328" s="35"/>
      <c r="JEB328" s="35"/>
      <c r="JEC328" s="15"/>
      <c r="JEE328" s="13"/>
      <c r="JEF328" s="35"/>
      <c r="JEG328" s="35"/>
      <c r="JEH328" s="15"/>
      <c r="JEJ328" s="13"/>
      <c r="JEK328" s="35"/>
      <c r="JEL328" s="35"/>
      <c r="JEM328" s="15"/>
      <c r="JEO328" s="13"/>
      <c r="JEP328" s="35"/>
      <c r="JEQ328" s="35"/>
      <c r="JER328" s="15"/>
      <c r="JET328" s="13"/>
      <c r="JEU328" s="35"/>
      <c r="JEV328" s="35"/>
      <c r="JEW328" s="15"/>
      <c r="JEY328" s="13"/>
      <c r="JEZ328" s="35"/>
      <c r="JFA328" s="35"/>
      <c r="JFB328" s="15"/>
      <c r="JFD328" s="13"/>
      <c r="JFE328" s="35"/>
      <c r="JFF328" s="35"/>
      <c r="JFG328" s="15"/>
      <c r="JFI328" s="13"/>
      <c r="JFJ328" s="35"/>
      <c r="JFK328" s="35"/>
      <c r="JFL328" s="15"/>
      <c r="JFN328" s="13"/>
      <c r="JFO328" s="35"/>
      <c r="JFP328" s="35"/>
      <c r="JFQ328" s="15"/>
      <c r="JFS328" s="13"/>
      <c r="JFT328" s="35"/>
      <c r="JFU328" s="35"/>
      <c r="JFV328" s="15"/>
      <c r="JFX328" s="13"/>
      <c r="JFY328" s="35"/>
      <c r="JFZ328" s="35"/>
      <c r="JGA328" s="15"/>
      <c r="JGC328" s="13"/>
      <c r="JGD328" s="35"/>
      <c r="JGE328" s="35"/>
      <c r="JGF328" s="15"/>
      <c r="JGH328" s="13"/>
      <c r="JGI328" s="35"/>
      <c r="JGJ328" s="35"/>
      <c r="JGK328" s="15"/>
      <c r="JGM328" s="13"/>
      <c r="JGN328" s="35"/>
      <c r="JGO328" s="35"/>
      <c r="JGP328" s="15"/>
      <c r="JGR328" s="13"/>
      <c r="JGS328" s="35"/>
      <c r="JGT328" s="35"/>
      <c r="JGU328" s="15"/>
      <c r="JGW328" s="13"/>
      <c r="JGX328" s="35"/>
      <c r="JGY328" s="35"/>
      <c r="JGZ328" s="15"/>
      <c r="JHB328" s="13"/>
      <c r="JHC328" s="35"/>
      <c r="JHD328" s="35"/>
      <c r="JHE328" s="15"/>
      <c r="JHG328" s="13"/>
      <c r="JHH328" s="35"/>
      <c r="JHI328" s="35"/>
      <c r="JHJ328" s="15"/>
      <c r="JHL328" s="13"/>
      <c r="JHM328" s="35"/>
      <c r="JHN328" s="35"/>
      <c r="JHO328" s="15"/>
      <c r="JHQ328" s="13"/>
      <c r="JHR328" s="35"/>
      <c r="JHS328" s="35"/>
      <c r="JHT328" s="15"/>
      <c r="JHV328" s="13"/>
      <c r="JHW328" s="35"/>
      <c r="JHX328" s="35"/>
      <c r="JHY328" s="15"/>
      <c r="JIA328" s="13"/>
      <c r="JIB328" s="35"/>
      <c r="JIC328" s="35"/>
      <c r="JID328" s="15"/>
      <c r="JIF328" s="13"/>
      <c r="JIG328" s="35"/>
      <c r="JIH328" s="35"/>
      <c r="JII328" s="15"/>
      <c r="JIK328" s="13"/>
      <c r="JIL328" s="35"/>
      <c r="JIM328" s="35"/>
      <c r="JIN328" s="15"/>
      <c r="JIP328" s="13"/>
      <c r="JIQ328" s="35"/>
      <c r="JIR328" s="35"/>
      <c r="JIS328" s="15"/>
      <c r="JIU328" s="13"/>
      <c r="JIV328" s="35"/>
      <c r="JIW328" s="35"/>
      <c r="JIX328" s="15"/>
      <c r="JIZ328" s="13"/>
      <c r="JJA328" s="35"/>
      <c r="JJB328" s="35"/>
      <c r="JJC328" s="15"/>
      <c r="JJE328" s="13"/>
      <c r="JJF328" s="35"/>
      <c r="JJG328" s="35"/>
      <c r="JJH328" s="15"/>
      <c r="JJJ328" s="13"/>
      <c r="JJK328" s="35"/>
      <c r="JJL328" s="35"/>
      <c r="JJM328" s="15"/>
      <c r="JJO328" s="13"/>
      <c r="JJP328" s="35"/>
      <c r="JJQ328" s="35"/>
      <c r="JJR328" s="15"/>
      <c r="JJT328" s="13"/>
      <c r="JJU328" s="35"/>
      <c r="JJV328" s="35"/>
      <c r="JJW328" s="15"/>
      <c r="JJY328" s="13"/>
      <c r="JJZ328" s="35"/>
      <c r="JKA328" s="35"/>
      <c r="JKB328" s="15"/>
      <c r="JKD328" s="13"/>
      <c r="JKE328" s="35"/>
      <c r="JKF328" s="35"/>
      <c r="JKG328" s="15"/>
      <c r="JKI328" s="13"/>
      <c r="JKJ328" s="35"/>
      <c r="JKK328" s="35"/>
      <c r="JKL328" s="15"/>
      <c r="JKN328" s="13"/>
      <c r="JKO328" s="35"/>
      <c r="JKP328" s="35"/>
      <c r="JKQ328" s="15"/>
      <c r="JKS328" s="13"/>
      <c r="JKT328" s="35"/>
      <c r="JKU328" s="35"/>
      <c r="JKV328" s="15"/>
      <c r="JKX328" s="13"/>
      <c r="JKY328" s="35"/>
      <c r="JKZ328" s="35"/>
      <c r="JLA328" s="15"/>
      <c r="JLC328" s="13"/>
      <c r="JLD328" s="35"/>
      <c r="JLE328" s="35"/>
      <c r="JLF328" s="15"/>
      <c r="JLH328" s="13"/>
      <c r="JLI328" s="35"/>
      <c r="JLJ328" s="35"/>
      <c r="JLK328" s="15"/>
      <c r="JLM328" s="13"/>
      <c r="JLN328" s="35"/>
      <c r="JLO328" s="35"/>
      <c r="JLP328" s="15"/>
      <c r="JLR328" s="13"/>
      <c r="JLS328" s="35"/>
      <c r="JLT328" s="35"/>
      <c r="JLU328" s="15"/>
      <c r="JLW328" s="13"/>
      <c r="JLX328" s="35"/>
      <c r="JLY328" s="35"/>
      <c r="JLZ328" s="15"/>
      <c r="JMB328" s="13"/>
      <c r="JMC328" s="35"/>
      <c r="JMD328" s="35"/>
      <c r="JME328" s="15"/>
      <c r="JMG328" s="13"/>
      <c r="JMH328" s="35"/>
      <c r="JMI328" s="35"/>
      <c r="JMJ328" s="15"/>
      <c r="JML328" s="13"/>
      <c r="JMM328" s="35"/>
      <c r="JMN328" s="35"/>
      <c r="JMO328" s="15"/>
      <c r="JMQ328" s="13"/>
      <c r="JMR328" s="35"/>
      <c r="JMS328" s="35"/>
      <c r="JMT328" s="15"/>
      <c r="JMV328" s="13"/>
      <c r="JMW328" s="35"/>
      <c r="JMX328" s="35"/>
      <c r="JMY328" s="15"/>
      <c r="JNA328" s="13"/>
      <c r="JNB328" s="35"/>
      <c r="JNC328" s="35"/>
      <c r="JND328" s="15"/>
      <c r="JNF328" s="13"/>
      <c r="JNG328" s="35"/>
      <c r="JNH328" s="35"/>
      <c r="JNI328" s="15"/>
      <c r="JNK328" s="13"/>
      <c r="JNL328" s="35"/>
      <c r="JNM328" s="35"/>
      <c r="JNN328" s="15"/>
      <c r="JNP328" s="13"/>
      <c r="JNQ328" s="35"/>
      <c r="JNR328" s="35"/>
      <c r="JNS328" s="15"/>
      <c r="JNU328" s="13"/>
      <c r="JNV328" s="35"/>
      <c r="JNW328" s="35"/>
      <c r="JNX328" s="15"/>
      <c r="JNZ328" s="13"/>
      <c r="JOA328" s="35"/>
      <c r="JOB328" s="35"/>
      <c r="JOC328" s="15"/>
      <c r="JOE328" s="13"/>
      <c r="JOF328" s="35"/>
      <c r="JOG328" s="35"/>
      <c r="JOH328" s="15"/>
      <c r="JOJ328" s="13"/>
      <c r="JOK328" s="35"/>
      <c r="JOL328" s="35"/>
      <c r="JOM328" s="15"/>
      <c r="JOO328" s="13"/>
      <c r="JOP328" s="35"/>
      <c r="JOQ328" s="35"/>
      <c r="JOR328" s="15"/>
      <c r="JOT328" s="13"/>
      <c r="JOU328" s="35"/>
      <c r="JOV328" s="35"/>
      <c r="JOW328" s="15"/>
      <c r="JOY328" s="13"/>
      <c r="JOZ328" s="35"/>
      <c r="JPA328" s="35"/>
      <c r="JPB328" s="15"/>
      <c r="JPD328" s="13"/>
      <c r="JPE328" s="35"/>
      <c r="JPF328" s="35"/>
      <c r="JPG328" s="15"/>
      <c r="JPI328" s="13"/>
      <c r="JPJ328" s="35"/>
      <c r="JPK328" s="35"/>
      <c r="JPL328" s="15"/>
      <c r="JPN328" s="13"/>
      <c r="JPO328" s="35"/>
      <c r="JPP328" s="35"/>
      <c r="JPQ328" s="15"/>
      <c r="JPS328" s="13"/>
      <c r="JPT328" s="35"/>
      <c r="JPU328" s="35"/>
      <c r="JPV328" s="15"/>
      <c r="JPX328" s="13"/>
      <c r="JPY328" s="35"/>
      <c r="JPZ328" s="35"/>
      <c r="JQA328" s="15"/>
      <c r="JQC328" s="13"/>
      <c r="JQD328" s="35"/>
      <c r="JQE328" s="35"/>
      <c r="JQF328" s="15"/>
      <c r="JQH328" s="13"/>
      <c r="JQI328" s="35"/>
      <c r="JQJ328" s="35"/>
      <c r="JQK328" s="15"/>
      <c r="JQM328" s="13"/>
      <c r="JQN328" s="35"/>
      <c r="JQO328" s="35"/>
      <c r="JQP328" s="15"/>
      <c r="JQR328" s="13"/>
      <c r="JQS328" s="35"/>
      <c r="JQT328" s="35"/>
      <c r="JQU328" s="15"/>
      <c r="JQW328" s="13"/>
      <c r="JQX328" s="35"/>
      <c r="JQY328" s="35"/>
      <c r="JQZ328" s="15"/>
      <c r="JRB328" s="13"/>
      <c r="JRC328" s="35"/>
      <c r="JRD328" s="35"/>
      <c r="JRE328" s="15"/>
      <c r="JRG328" s="13"/>
      <c r="JRH328" s="35"/>
      <c r="JRI328" s="35"/>
      <c r="JRJ328" s="15"/>
      <c r="JRL328" s="13"/>
      <c r="JRM328" s="35"/>
      <c r="JRN328" s="35"/>
      <c r="JRO328" s="15"/>
      <c r="JRQ328" s="13"/>
      <c r="JRR328" s="35"/>
      <c r="JRS328" s="35"/>
      <c r="JRT328" s="15"/>
      <c r="JRV328" s="13"/>
      <c r="JRW328" s="35"/>
      <c r="JRX328" s="35"/>
      <c r="JRY328" s="15"/>
      <c r="JSA328" s="13"/>
      <c r="JSB328" s="35"/>
      <c r="JSC328" s="35"/>
      <c r="JSD328" s="15"/>
      <c r="JSF328" s="13"/>
      <c r="JSG328" s="35"/>
      <c r="JSH328" s="35"/>
      <c r="JSI328" s="15"/>
      <c r="JSK328" s="13"/>
      <c r="JSL328" s="35"/>
      <c r="JSM328" s="35"/>
      <c r="JSN328" s="15"/>
      <c r="JSP328" s="13"/>
      <c r="JSQ328" s="35"/>
      <c r="JSR328" s="35"/>
      <c r="JSS328" s="15"/>
      <c r="JSU328" s="13"/>
      <c r="JSV328" s="35"/>
      <c r="JSW328" s="35"/>
      <c r="JSX328" s="15"/>
      <c r="JSZ328" s="13"/>
      <c r="JTA328" s="35"/>
      <c r="JTB328" s="35"/>
      <c r="JTC328" s="15"/>
      <c r="JTE328" s="13"/>
      <c r="JTF328" s="35"/>
      <c r="JTG328" s="35"/>
      <c r="JTH328" s="15"/>
      <c r="JTJ328" s="13"/>
      <c r="JTK328" s="35"/>
      <c r="JTL328" s="35"/>
      <c r="JTM328" s="15"/>
      <c r="JTO328" s="13"/>
      <c r="JTP328" s="35"/>
      <c r="JTQ328" s="35"/>
      <c r="JTR328" s="15"/>
      <c r="JTT328" s="13"/>
      <c r="JTU328" s="35"/>
      <c r="JTV328" s="35"/>
      <c r="JTW328" s="15"/>
      <c r="JTY328" s="13"/>
      <c r="JTZ328" s="35"/>
      <c r="JUA328" s="35"/>
      <c r="JUB328" s="15"/>
      <c r="JUD328" s="13"/>
      <c r="JUE328" s="35"/>
      <c r="JUF328" s="35"/>
      <c r="JUG328" s="15"/>
      <c r="JUI328" s="13"/>
      <c r="JUJ328" s="35"/>
      <c r="JUK328" s="35"/>
      <c r="JUL328" s="15"/>
      <c r="JUN328" s="13"/>
      <c r="JUO328" s="35"/>
      <c r="JUP328" s="35"/>
      <c r="JUQ328" s="15"/>
      <c r="JUS328" s="13"/>
      <c r="JUT328" s="35"/>
      <c r="JUU328" s="35"/>
      <c r="JUV328" s="15"/>
      <c r="JUX328" s="13"/>
      <c r="JUY328" s="35"/>
      <c r="JUZ328" s="35"/>
      <c r="JVA328" s="15"/>
      <c r="JVC328" s="13"/>
      <c r="JVD328" s="35"/>
      <c r="JVE328" s="35"/>
      <c r="JVF328" s="15"/>
      <c r="JVH328" s="13"/>
      <c r="JVI328" s="35"/>
      <c r="JVJ328" s="35"/>
      <c r="JVK328" s="15"/>
      <c r="JVM328" s="13"/>
      <c r="JVN328" s="35"/>
      <c r="JVO328" s="35"/>
      <c r="JVP328" s="15"/>
      <c r="JVR328" s="13"/>
      <c r="JVS328" s="35"/>
      <c r="JVT328" s="35"/>
      <c r="JVU328" s="15"/>
      <c r="JVW328" s="13"/>
      <c r="JVX328" s="35"/>
      <c r="JVY328" s="35"/>
      <c r="JVZ328" s="15"/>
      <c r="JWB328" s="13"/>
      <c r="JWC328" s="35"/>
      <c r="JWD328" s="35"/>
      <c r="JWE328" s="15"/>
      <c r="JWG328" s="13"/>
      <c r="JWH328" s="35"/>
      <c r="JWI328" s="35"/>
      <c r="JWJ328" s="15"/>
      <c r="JWL328" s="13"/>
      <c r="JWM328" s="35"/>
      <c r="JWN328" s="35"/>
      <c r="JWO328" s="15"/>
      <c r="JWQ328" s="13"/>
      <c r="JWR328" s="35"/>
      <c r="JWS328" s="35"/>
      <c r="JWT328" s="15"/>
      <c r="JWV328" s="13"/>
      <c r="JWW328" s="35"/>
      <c r="JWX328" s="35"/>
      <c r="JWY328" s="15"/>
      <c r="JXA328" s="13"/>
      <c r="JXB328" s="35"/>
      <c r="JXC328" s="35"/>
      <c r="JXD328" s="15"/>
      <c r="JXF328" s="13"/>
      <c r="JXG328" s="35"/>
      <c r="JXH328" s="35"/>
      <c r="JXI328" s="15"/>
      <c r="JXK328" s="13"/>
      <c r="JXL328" s="35"/>
      <c r="JXM328" s="35"/>
      <c r="JXN328" s="15"/>
      <c r="JXP328" s="13"/>
      <c r="JXQ328" s="35"/>
      <c r="JXR328" s="35"/>
      <c r="JXS328" s="15"/>
      <c r="JXU328" s="13"/>
      <c r="JXV328" s="35"/>
      <c r="JXW328" s="35"/>
      <c r="JXX328" s="15"/>
      <c r="JXZ328" s="13"/>
      <c r="JYA328" s="35"/>
      <c r="JYB328" s="35"/>
      <c r="JYC328" s="15"/>
      <c r="JYE328" s="13"/>
      <c r="JYF328" s="35"/>
      <c r="JYG328" s="35"/>
      <c r="JYH328" s="15"/>
      <c r="JYJ328" s="13"/>
      <c r="JYK328" s="35"/>
      <c r="JYL328" s="35"/>
      <c r="JYM328" s="15"/>
      <c r="JYO328" s="13"/>
      <c r="JYP328" s="35"/>
      <c r="JYQ328" s="35"/>
      <c r="JYR328" s="15"/>
      <c r="JYT328" s="13"/>
      <c r="JYU328" s="35"/>
      <c r="JYV328" s="35"/>
      <c r="JYW328" s="15"/>
      <c r="JYY328" s="13"/>
      <c r="JYZ328" s="35"/>
      <c r="JZA328" s="35"/>
      <c r="JZB328" s="15"/>
      <c r="JZD328" s="13"/>
      <c r="JZE328" s="35"/>
      <c r="JZF328" s="35"/>
      <c r="JZG328" s="15"/>
      <c r="JZI328" s="13"/>
      <c r="JZJ328" s="35"/>
      <c r="JZK328" s="35"/>
      <c r="JZL328" s="15"/>
      <c r="JZN328" s="13"/>
      <c r="JZO328" s="35"/>
      <c r="JZP328" s="35"/>
      <c r="JZQ328" s="15"/>
      <c r="JZS328" s="13"/>
      <c r="JZT328" s="35"/>
      <c r="JZU328" s="35"/>
      <c r="JZV328" s="15"/>
      <c r="JZX328" s="13"/>
      <c r="JZY328" s="35"/>
      <c r="JZZ328" s="35"/>
      <c r="KAA328" s="15"/>
      <c r="KAC328" s="13"/>
      <c r="KAD328" s="35"/>
      <c r="KAE328" s="35"/>
      <c r="KAF328" s="15"/>
      <c r="KAH328" s="13"/>
      <c r="KAI328" s="35"/>
      <c r="KAJ328" s="35"/>
      <c r="KAK328" s="15"/>
      <c r="KAM328" s="13"/>
      <c r="KAN328" s="35"/>
      <c r="KAO328" s="35"/>
      <c r="KAP328" s="15"/>
      <c r="KAR328" s="13"/>
      <c r="KAS328" s="35"/>
      <c r="KAT328" s="35"/>
      <c r="KAU328" s="15"/>
      <c r="KAW328" s="13"/>
      <c r="KAX328" s="35"/>
      <c r="KAY328" s="35"/>
      <c r="KAZ328" s="15"/>
      <c r="KBB328" s="13"/>
      <c r="KBC328" s="35"/>
      <c r="KBD328" s="35"/>
      <c r="KBE328" s="15"/>
      <c r="KBG328" s="13"/>
      <c r="KBH328" s="35"/>
      <c r="KBI328" s="35"/>
      <c r="KBJ328" s="15"/>
      <c r="KBL328" s="13"/>
      <c r="KBM328" s="35"/>
      <c r="KBN328" s="35"/>
      <c r="KBO328" s="15"/>
      <c r="KBQ328" s="13"/>
      <c r="KBR328" s="35"/>
      <c r="KBS328" s="35"/>
      <c r="KBT328" s="15"/>
      <c r="KBV328" s="13"/>
      <c r="KBW328" s="35"/>
      <c r="KBX328" s="35"/>
      <c r="KBY328" s="15"/>
      <c r="KCA328" s="13"/>
      <c r="KCB328" s="35"/>
      <c r="KCC328" s="35"/>
      <c r="KCD328" s="15"/>
      <c r="KCF328" s="13"/>
      <c r="KCG328" s="35"/>
      <c r="KCH328" s="35"/>
      <c r="KCI328" s="15"/>
      <c r="KCK328" s="13"/>
      <c r="KCL328" s="35"/>
      <c r="KCM328" s="35"/>
      <c r="KCN328" s="15"/>
      <c r="KCP328" s="13"/>
      <c r="KCQ328" s="35"/>
      <c r="KCR328" s="35"/>
      <c r="KCS328" s="15"/>
      <c r="KCU328" s="13"/>
      <c r="KCV328" s="35"/>
      <c r="KCW328" s="35"/>
      <c r="KCX328" s="15"/>
      <c r="KCZ328" s="13"/>
      <c r="KDA328" s="35"/>
      <c r="KDB328" s="35"/>
      <c r="KDC328" s="15"/>
      <c r="KDE328" s="13"/>
      <c r="KDF328" s="35"/>
      <c r="KDG328" s="35"/>
      <c r="KDH328" s="15"/>
      <c r="KDJ328" s="13"/>
      <c r="KDK328" s="35"/>
      <c r="KDL328" s="35"/>
      <c r="KDM328" s="15"/>
      <c r="KDO328" s="13"/>
      <c r="KDP328" s="35"/>
      <c r="KDQ328" s="35"/>
      <c r="KDR328" s="15"/>
      <c r="KDT328" s="13"/>
      <c r="KDU328" s="35"/>
      <c r="KDV328" s="35"/>
      <c r="KDW328" s="15"/>
      <c r="KDY328" s="13"/>
      <c r="KDZ328" s="35"/>
      <c r="KEA328" s="35"/>
      <c r="KEB328" s="15"/>
      <c r="KED328" s="13"/>
      <c r="KEE328" s="35"/>
      <c r="KEF328" s="35"/>
      <c r="KEG328" s="15"/>
      <c r="KEI328" s="13"/>
      <c r="KEJ328" s="35"/>
      <c r="KEK328" s="35"/>
      <c r="KEL328" s="15"/>
      <c r="KEN328" s="13"/>
      <c r="KEO328" s="35"/>
      <c r="KEP328" s="35"/>
      <c r="KEQ328" s="15"/>
      <c r="KES328" s="13"/>
      <c r="KET328" s="35"/>
      <c r="KEU328" s="35"/>
      <c r="KEV328" s="15"/>
      <c r="KEX328" s="13"/>
      <c r="KEY328" s="35"/>
      <c r="KEZ328" s="35"/>
      <c r="KFA328" s="15"/>
      <c r="KFC328" s="13"/>
      <c r="KFD328" s="35"/>
      <c r="KFE328" s="35"/>
      <c r="KFF328" s="15"/>
      <c r="KFH328" s="13"/>
      <c r="KFI328" s="35"/>
      <c r="KFJ328" s="35"/>
      <c r="KFK328" s="15"/>
      <c r="KFM328" s="13"/>
      <c r="KFN328" s="35"/>
      <c r="KFO328" s="35"/>
      <c r="KFP328" s="15"/>
      <c r="KFR328" s="13"/>
      <c r="KFS328" s="35"/>
      <c r="KFT328" s="35"/>
      <c r="KFU328" s="15"/>
      <c r="KFW328" s="13"/>
      <c r="KFX328" s="35"/>
      <c r="KFY328" s="35"/>
      <c r="KFZ328" s="15"/>
      <c r="KGB328" s="13"/>
      <c r="KGC328" s="35"/>
      <c r="KGD328" s="35"/>
      <c r="KGE328" s="15"/>
      <c r="KGG328" s="13"/>
      <c r="KGH328" s="35"/>
      <c r="KGI328" s="35"/>
      <c r="KGJ328" s="15"/>
      <c r="KGL328" s="13"/>
      <c r="KGM328" s="35"/>
      <c r="KGN328" s="35"/>
      <c r="KGO328" s="15"/>
      <c r="KGQ328" s="13"/>
      <c r="KGR328" s="35"/>
      <c r="KGS328" s="35"/>
      <c r="KGT328" s="15"/>
      <c r="KGV328" s="13"/>
      <c r="KGW328" s="35"/>
      <c r="KGX328" s="35"/>
      <c r="KGY328" s="15"/>
      <c r="KHA328" s="13"/>
      <c r="KHB328" s="35"/>
      <c r="KHC328" s="35"/>
      <c r="KHD328" s="15"/>
      <c r="KHF328" s="13"/>
      <c r="KHG328" s="35"/>
      <c r="KHH328" s="35"/>
      <c r="KHI328" s="15"/>
      <c r="KHK328" s="13"/>
      <c r="KHL328" s="35"/>
      <c r="KHM328" s="35"/>
      <c r="KHN328" s="15"/>
      <c r="KHP328" s="13"/>
      <c r="KHQ328" s="35"/>
      <c r="KHR328" s="35"/>
      <c r="KHS328" s="15"/>
      <c r="KHU328" s="13"/>
      <c r="KHV328" s="35"/>
      <c r="KHW328" s="35"/>
      <c r="KHX328" s="15"/>
      <c r="KHZ328" s="13"/>
      <c r="KIA328" s="35"/>
      <c r="KIB328" s="35"/>
      <c r="KIC328" s="15"/>
      <c r="KIE328" s="13"/>
      <c r="KIF328" s="35"/>
      <c r="KIG328" s="35"/>
      <c r="KIH328" s="15"/>
      <c r="KIJ328" s="13"/>
      <c r="KIK328" s="35"/>
      <c r="KIL328" s="35"/>
      <c r="KIM328" s="15"/>
      <c r="KIO328" s="13"/>
      <c r="KIP328" s="35"/>
      <c r="KIQ328" s="35"/>
      <c r="KIR328" s="15"/>
      <c r="KIT328" s="13"/>
      <c r="KIU328" s="35"/>
      <c r="KIV328" s="35"/>
      <c r="KIW328" s="15"/>
      <c r="KIY328" s="13"/>
      <c r="KIZ328" s="35"/>
      <c r="KJA328" s="35"/>
      <c r="KJB328" s="15"/>
      <c r="KJD328" s="13"/>
      <c r="KJE328" s="35"/>
      <c r="KJF328" s="35"/>
      <c r="KJG328" s="15"/>
      <c r="KJI328" s="13"/>
      <c r="KJJ328" s="35"/>
      <c r="KJK328" s="35"/>
      <c r="KJL328" s="15"/>
      <c r="KJN328" s="13"/>
      <c r="KJO328" s="35"/>
      <c r="KJP328" s="35"/>
      <c r="KJQ328" s="15"/>
      <c r="KJS328" s="13"/>
      <c r="KJT328" s="35"/>
      <c r="KJU328" s="35"/>
      <c r="KJV328" s="15"/>
      <c r="KJX328" s="13"/>
      <c r="KJY328" s="35"/>
      <c r="KJZ328" s="35"/>
      <c r="KKA328" s="15"/>
      <c r="KKC328" s="13"/>
      <c r="KKD328" s="35"/>
      <c r="KKE328" s="35"/>
      <c r="KKF328" s="15"/>
      <c r="KKH328" s="13"/>
      <c r="KKI328" s="35"/>
      <c r="KKJ328" s="35"/>
      <c r="KKK328" s="15"/>
      <c r="KKM328" s="13"/>
      <c r="KKN328" s="35"/>
      <c r="KKO328" s="35"/>
      <c r="KKP328" s="15"/>
      <c r="KKR328" s="13"/>
      <c r="KKS328" s="35"/>
      <c r="KKT328" s="35"/>
      <c r="KKU328" s="15"/>
      <c r="KKW328" s="13"/>
      <c r="KKX328" s="35"/>
      <c r="KKY328" s="35"/>
      <c r="KKZ328" s="15"/>
      <c r="KLB328" s="13"/>
      <c r="KLC328" s="35"/>
      <c r="KLD328" s="35"/>
      <c r="KLE328" s="15"/>
      <c r="KLG328" s="13"/>
      <c r="KLH328" s="35"/>
      <c r="KLI328" s="35"/>
      <c r="KLJ328" s="15"/>
      <c r="KLL328" s="13"/>
      <c r="KLM328" s="35"/>
      <c r="KLN328" s="35"/>
      <c r="KLO328" s="15"/>
      <c r="KLQ328" s="13"/>
      <c r="KLR328" s="35"/>
      <c r="KLS328" s="35"/>
      <c r="KLT328" s="15"/>
      <c r="KLV328" s="13"/>
      <c r="KLW328" s="35"/>
      <c r="KLX328" s="35"/>
      <c r="KLY328" s="15"/>
      <c r="KMA328" s="13"/>
      <c r="KMB328" s="35"/>
      <c r="KMC328" s="35"/>
      <c r="KMD328" s="15"/>
      <c r="KMF328" s="13"/>
      <c r="KMG328" s="35"/>
      <c r="KMH328" s="35"/>
      <c r="KMI328" s="15"/>
      <c r="KMK328" s="13"/>
      <c r="KML328" s="35"/>
      <c r="KMM328" s="35"/>
      <c r="KMN328" s="15"/>
      <c r="KMP328" s="13"/>
      <c r="KMQ328" s="35"/>
      <c r="KMR328" s="35"/>
      <c r="KMS328" s="15"/>
      <c r="KMU328" s="13"/>
      <c r="KMV328" s="35"/>
      <c r="KMW328" s="35"/>
      <c r="KMX328" s="15"/>
      <c r="KMZ328" s="13"/>
      <c r="KNA328" s="35"/>
      <c r="KNB328" s="35"/>
      <c r="KNC328" s="15"/>
      <c r="KNE328" s="13"/>
      <c r="KNF328" s="35"/>
      <c r="KNG328" s="35"/>
      <c r="KNH328" s="15"/>
      <c r="KNJ328" s="13"/>
      <c r="KNK328" s="35"/>
      <c r="KNL328" s="35"/>
      <c r="KNM328" s="15"/>
      <c r="KNO328" s="13"/>
      <c r="KNP328" s="35"/>
      <c r="KNQ328" s="35"/>
      <c r="KNR328" s="15"/>
      <c r="KNT328" s="13"/>
      <c r="KNU328" s="35"/>
      <c r="KNV328" s="35"/>
      <c r="KNW328" s="15"/>
      <c r="KNY328" s="13"/>
      <c r="KNZ328" s="35"/>
      <c r="KOA328" s="35"/>
      <c r="KOB328" s="15"/>
      <c r="KOD328" s="13"/>
      <c r="KOE328" s="35"/>
      <c r="KOF328" s="35"/>
      <c r="KOG328" s="15"/>
      <c r="KOI328" s="13"/>
      <c r="KOJ328" s="35"/>
      <c r="KOK328" s="35"/>
      <c r="KOL328" s="15"/>
      <c r="KON328" s="13"/>
      <c r="KOO328" s="35"/>
      <c r="KOP328" s="35"/>
      <c r="KOQ328" s="15"/>
      <c r="KOS328" s="13"/>
      <c r="KOT328" s="35"/>
      <c r="KOU328" s="35"/>
      <c r="KOV328" s="15"/>
      <c r="KOX328" s="13"/>
      <c r="KOY328" s="35"/>
      <c r="KOZ328" s="35"/>
      <c r="KPA328" s="15"/>
      <c r="KPC328" s="13"/>
      <c r="KPD328" s="35"/>
      <c r="KPE328" s="35"/>
      <c r="KPF328" s="15"/>
      <c r="KPH328" s="13"/>
      <c r="KPI328" s="35"/>
      <c r="KPJ328" s="35"/>
      <c r="KPK328" s="15"/>
      <c r="KPM328" s="13"/>
      <c r="KPN328" s="35"/>
      <c r="KPO328" s="35"/>
      <c r="KPP328" s="15"/>
      <c r="KPR328" s="13"/>
      <c r="KPS328" s="35"/>
      <c r="KPT328" s="35"/>
      <c r="KPU328" s="15"/>
      <c r="KPW328" s="13"/>
      <c r="KPX328" s="35"/>
      <c r="KPY328" s="35"/>
      <c r="KPZ328" s="15"/>
      <c r="KQB328" s="13"/>
      <c r="KQC328" s="35"/>
      <c r="KQD328" s="35"/>
      <c r="KQE328" s="15"/>
      <c r="KQG328" s="13"/>
      <c r="KQH328" s="35"/>
      <c r="KQI328" s="35"/>
      <c r="KQJ328" s="15"/>
      <c r="KQL328" s="13"/>
      <c r="KQM328" s="35"/>
      <c r="KQN328" s="35"/>
      <c r="KQO328" s="15"/>
      <c r="KQQ328" s="13"/>
      <c r="KQR328" s="35"/>
      <c r="KQS328" s="35"/>
      <c r="KQT328" s="15"/>
      <c r="KQV328" s="13"/>
      <c r="KQW328" s="35"/>
      <c r="KQX328" s="35"/>
      <c r="KQY328" s="15"/>
      <c r="KRA328" s="13"/>
      <c r="KRB328" s="35"/>
      <c r="KRC328" s="35"/>
      <c r="KRD328" s="15"/>
      <c r="KRF328" s="13"/>
      <c r="KRG328" s="35"/>
      <c r="KRH328" s="35"/>
      <c r="KRI328" s="15"/>
      <c r="KRK328" s="13"/>
      <c r="KRL328" s="35"/>
      <c r="KRM328" s="35"/>
      <c r="KRN328" s="15"/>
      <c r="KRP328" s="13"/>
      <c r="KRQ328" s="35"/>
      <c r="KRR328" s="35"/>
      <c r="KRS328" s="15"/>
      <c r="KRU328" s="13"/>
      <c r="KRV328" s="35"/>
      <c r="KRW328" s="35"/>
      <c r="KRX328" s="15"/>
      <c r="KRZ328" s="13"/>
      <c r="KSA328" s="35"/>
      <c r="KSB328" s="35"/>
      <c r="KSC328" s="15"/>
      <c r="KSE328" s="13"/>
      <c r="KSF328" s="35"/>
      <c r="KSG328" s="35"/>
      <c r="KSH328" s="15"/>
      <c r="KSJ328" s="13"/>
      <c r="KSK328" s="35"/>
      <c r="KSL328" s="35"/>
      <c r="KSM328" s="15"/>
      <c r="KSO328" s="13"/>
      <c r="KSP328" s="35"/>
      <c r="KSQ328" s="35"/>
      <c r="KSR328" s="15"/>
      <c r="KST328" s="13"/>
      <c r="KSU328" s="35"/>
      <c r="KSV328" s="35"/>
      <c r="KSW328" s="15"/>
      <c r="KSY328" s="13"/>
      <c r="KSZ328" s="35"/>
      <c r="KTA328" s="35"/>
      <c r="KTB328" s="15"/>
      <c r="KTD328" s="13"/>
      <c r="KTE328" s="35"/>
      <c r="KTF328" s="35"/>
      <c r="KTG328" s="15"/>
      <c r="KTI328" s="13"/>
      <c r="KTJ328" s="35"/>
      <c r="KTK328" s="35"/>
      <c r="KTL328" s="15"/>
      <c r="KTN328" s="13"/>
      <c r="KTO328" s="35"/>
      <c r="KTP328" s="35"/>
      <c r="KTQ328" s="15"/>
      <c r="KTS328" s="13"/>
      <c r="KTT328" s="35"/>
      <c r="KTU328" s="35"/>
      <c r="KTV328" s="15"/>
      <c r="KTX328" s="13"/>
      <c r="KTY328" s="35"/>
      <c r="KTZ328" s="35"/>
      <c r="KUA328" s="15"/>
      <c r="KUC328" s="13"/>
      <c r="KUD328" s="35"/>
      <c r="KUE328" s="35"/>
      <c r="KUF328" s="15"/>
      <c r="KUH328" s="13"/>
      <c r="KUI328" s="35"/>
      <c r="KUJ328" s="35"/>
      <c r="KUK328" s="15"/>
      <c r="KUM328" s="13"/>
      <c r="KUN328" s="35"/>
      <c r="KUO328" s="35"/>
      <c r="KUP328" s="15"/>
      <c r="KUR328" s="13"/>
      <c r="KUS328" s="35"/>
      <c r="KUT328" s="35"/>
      <c r="KUU328" s="15"/>
      <c r="KUW328" s="13"/>
      <c r="KUX328" s="35"/>
      <c r="KUY328" s="35"/>
      <c r="KUZ328" s="15"/>
      <c r="KVB328" s="13"/>
      <c r="KVC328" s="35"/>
      <c r="KVD328" s="35"/>
      <c r="KVE328" s="15"/>
      <c r="KVG328" s="13"/>
      <c r="KVH328" s="35"/>
      <c r="KVI328" s="35"/>
      <c r="KVJ328" s="15"/>
      <c r="KVL328" s="13"/>
      <c r="KVM328" s="35"/>
      <c r="KVN328" s="35"/>
      <c r="KVO328" s="15"/>
      <c r="KVQ328" s="13"/>
      <c r="KVR328" s="35"/>
      <c r="KVS328" s="35"/>
      <c r="KVT328" s="15"/>
      <c r="KVV328" s="13"/>
      <c r="KVW328" s="35"/>
      <c r="KVX328" s="35"/>
      <c r="KVY328" s="15"/>
      <c r="KWA328" s="13"/>
      <c r="KWB328" s="35"/>
      <c r="KWC328" s="35"/>
      <c r="KWD328" s="15"/>
      <c r="KWF328" s="13"/>
      <c r="KWG328" s="35"/>
      <c r="KWH328" s="35"/>
      <c r="KWI328" s="15"/>
      <c r="KWK328" s="13"/>
      <c r="KWL328" s="35"/>
      <c r="KWM328" s="35"/>
      <c r="KWN328" s="15"/>
      <c r="KWP328" s="13"/>
      <c r="KWQ328" s="35"/>
      <c r="KWR328" s="35"/>
      <c r="KWS328" s="15"/>
      <c r="KWU328" s="13"/>
      <c r="KWV328" s="35"/>
      <c r="KWW328" s="35"/>
      <c r="KWX328" s="15"/>
      <c r="KWZ328" s="13"/>
      <c r="KXA328" s="35"/>
      <c r="KXB328" s="35"/>
      <c r="KXC328" s="15"/>
      <c r="KXE328" s="13"/>
      <c r="KXF328" s="35"/>
      <c r="KXG328" s="35"/>
      <c r="KXH328" s="15"/>
      <c r="KXJ328" s="13"/>
      <c r="KXK328" s="35"/>
      <c r="KXL328" s="35"/>
      <c r="KXM328" s="15"/>
      <c r="KXO328" s="13"/>
      <c r="KXP328" s="35"/>
      <c r="KXQ328" s="35"/>
      <c r="KXR328" s="15"/>
      <c r="KXT328" s="13"/>
      <c r="KXU328" s="35"/>
      <c r="KXV328" s="35"/>
      <c r="KXW328" s="15"/>
      <c r="KXY328" s="13"/>
      <c r="KXZ328" s="35"/>
      <c r="KYA328" s="35"/>
      <c r="KYB328" s="15"/>
      <c r="KYD328" s="13"/>
      <c r="KYE328" s="35"/>
      <c r="KYF328" s="35"/>
      <c r="KYG328" s="15"/>
      <c r="KYI328" s="13"/>
      <c r="KYJ328" s="35"/>
      <c r="KYK328" s="35"/>
      <c r="KYL328" s="15"/>
      <c r="KYN328" s="13"/>
      <c r="KYO328" s="35"/>
      <c r="KYP328" s="35"/>
      <c r="KYQ328" s="15"/>
      <c r="KYS328" s="13"/>
      <c r="KYT328" s="35"/>
      <c r="KYU328" s="35"/>
      <c r="KYV328" s="15"/>
      <c r="KYX328" s="13"/>
      <c r="KYY328" s="35"/>
      <c r="KYZ328" s="35"/>
      <c r="KZA328" s="15"/>
      <c r="KZC328" s="13"/>
      <c r="KZD328" s="35"/>
      <c r="KZE328" s="35"/>
      <c r="KZF328" s="15"/>
      <c r="KZH328" s="13"/>
      <c r="KZI328" s="35"/>
      <c r="KZJ328" s="35"/>
      <c r="KZK328" s="15"/>
      <c r="KZM328" s="13"/>
      <c r="KZN328" s="35"/>
      <c r="KZO328" s="35"/>
      <c r="KZP328" s="15"/>
      <c r="KZR328" s="13"/>
      <c r="KZS328" s="35"/>
      <c r="KZT328" s="35"/>
      <c r="KZU328" s="15"/>
      <c r="KZW328" s="13"/>
      <c r="KZX328" s="35"/>
      <c r="KZY328" s="35"/>
      <c r="KZZ328" s="15"/>
      <c r="LAB328" s="13"/>
      <c r="LAC328" s="35"/>
      <c r="LAD328" s="35"/>
      <c r="LAE328" s="15"/>
      <c r="LAG328" s="13"/>
      <c r="LAH328" s="35"/>
      <c r="LAI328" s="35"/>
      <c r="LAJ328" s="15"/>
      <c r="LAL328" s="13"/>
      <c r="LAM328" s="35"/>
      <c r="LAN328" s="35"/>
      <c r="LAO328" s="15"/>
      <c r="LAQ328" s="13"/>
      <c r="LAR328" s="35"/>
      <c r="LAS328" s="35"/>
      <c r="LAT328" s="15"/>
      <c r="LAV328" s="13"/>
      <c r="LAW328" s="35"/>
      <c r="LAX328" s="35"/>
      <c r="LAY328" s="15"/>
      <c r="LBA328" s="13"/>
      <c r="LBB328" s="35"/>
      <c r="LBC328" s="35"/>
      <c r="LBD328" s="15"/>
      <c r="LBF328" s="13"/>
      <c r="LBG328" s="35"/>
      <c r="LBH328" s="35"/>
      <c r="LBI328" s="15"/>
      <c r="LBK328" s="13"/>
      <c r="LBL328" s="35"/>
      <c r="LBM328" s="35"/>
      <c r="LBN328" s="15"/>
      <c r="LBP328" s="13"/>
      <c r="LBQ328" s="35"/>
      <c r="LBR328" s="35"/>
      <c r="LBS328" s="15"/>
      <c r="LBU328" s="13"/>
      <c r="LBV328" s="35"/>
      <c r="LBW328" s="35"/>
      <c r="LBX328" s="15"/>
      <c r="LBZ328" s="13"/>
      <c r="LCA328" s="35"/>
      <c r="LCB328" s="35"/>
      <c r="LCC328" s="15"/>
      <c r="LCE328" s="13"/>
      <c r="LCF328" s="35"/>
      <c r="LCG328" s="35"/>
      <c r="LCH328" s="15"/>
      <c r="LCJ328" s="13"/>
      <c r="LCK328" s="35"/>
      <c r="LCL328" s="35"/>
      <c r="LCM328" s="15"/>
      <c r="LCO328" s="13"/>
      <c r="LCP328" s="35"/>
      <c r="LCQ328" s="35"/>
      <c r="LCR328" s="15"/>
      <c r="LCT328" s="13"/>
      <c r="LCU328" s="35"/>
      <c r="LCV328" s="35"/>
      <c r="LCW328" s="15"/>
      <c r="LCY328" s="13"/>
      <c r="LCZ328" s="35"/>
      <c r="LDA328" s="35"/>
      <c r="LDB328" s="15"/>
      <c r="LDD328" s="13"/>
      <c r="LDE328" s="35"/>
      <c r="LDF328" s="35"/>
      <c r="LDG328" s="15"/>
      <c r="LDI328" s="13"/>
      <c r="LDJ328" s="35"/>
      <c r="LDK328" s="35"/>
      <c r="LDL328" s="15"/>
      <c r="LDN328" s="13"/>
      <c r="LDO328" s="35"/>
      <c r="LDP328" s="35"/>
      <c r="LDQ328" s="15"/>
      <c r="LDS328" s="13"/>
      <c r="LDT328" s="35"/>
      <c r="LDU328" s="35"/>
      <c r="LDV328" s="15"/>
      <c r="LDX328" s="13"/>
      <c r="LDY328" s="35"/>
      <c r="LDZ328" s="35"/>
      <c r="LEA328" s="15"/>
      <c r="LEC328" s="13"/>
      <c r="LED328" s="35"/>
      <c r="LEE328" s="35"/>
      <c r="LEF328" s="15"/>
      <c r="LEH328" s="13"/>
      <c r="LEI328" s="35"/>
      <c r="LEJ328" s="35"/>
      <c r="LEK328" s="15"/>
      <c r="LEM328" s="13"/>
      <c r="LEN328" s="35"/>
      <c r="LEO328" s="35"/>
      <c r="LEP328" s="15"/>
      <c r="LER328" s="13"/>
      <c r="LES328" s="35"/>
      <c r="LET328" s="35"/>
      <c r="LEU328" s="15"/>
      <c r="LEW328" s="13"/>
      <c r="LEX328" s="35"/>
      <c r="LEY328" s="35"/>
      <c r="LEZ328" s="15"/>
      <c r="LFB328" s="13"/>
      <c r="LFC328" s="35"/>
      <c r="LFD328" s="35"/>
      <c r="LFE328" s="15"/>
      <c r="LFG328" s="13"/>
      <c r="LFH328" s="35"/>
      <c r="LFI328" s="35"/>
      <c r="LFJ328" s="15"/>
      <c r="LFL328" s="13"/>
      <c r="LFM328" s="35"/>
      <c r="LFN328" s="35"/>
      <c r="LFO328" s="15"/>
      <c r="LFQ328" s="13"/>
      <c r="LFR328" s="35"/>
      <c r="LFS328" s="35"/>
      <c r="LFT328" s="15"/>
      <c r="LFV328" s="13"/>
      <c r="LFW328" s="35"/>
      <c r="LFX328" s="35"/>
      <c r="LFY328" s="15"/>
      <c r="LGA328" s="13"/>
      <c r="LGB328" s="35"/>
      <c r="LGC328" s="35"/>
      <c r="LGD328" s="15"/>
      <c r="LGF328" s="13"/>
      <c r="LGG328" s="35"/>
      <c r="LGH328" s="35"/>
      <c r="LGI328" s="15"/>
      <c r="LGK328" s="13"/>
      <c r="LGL328" s="35"/>
      <c r="LGM328" s="35"/>
      <c r="LGN328" s="15"/>
      <c r="LGP328" s="13"/>
      <c r="LGQ328" s="35"/>
      <c r="LGR328" s="35"/>
      <c r="LGS328" s="15"/>
      <c r="LGU328" s="13"/>
      <c r="LGV328" s="35"/>
      <c r="LGW328" s="35"/>
      <c r="LGX328" s="15"/>
      <c r="LGZ328" s="13"/>
      <c r="LHA328" s="35"/>
      <c r="LHB328" s="35"/>
      <c r="LHC328" s="15"/>
      <c r="LHE328" s="13"/>
      <c r="LHF328" s="35"/>
      <c r="LHG328" s="35"/>
      <c r="LHH328" s="15"/>
      <c r="LHJ328" s="13"/>
      <c r="LHK328" s="35"/>
      <c r="LHL328" s="35"/>
      <c r="LHM328" s="15"/>
      <c r="LHO328" s="13"/>
      <c r="LHP328" s="35"/>
      <c r="LHQ328" s="35"/>
      <c r="LHR328" s="15"/>
      <c r="LHT328" s="13"/>
      <c r="LHU328" s="35"/>
      <c r="LHV328" s="35"/>
      <c r="LHW328" s="15"/>
      <c r="LHY328" s="13"/>
      <c r="LHZ328" s="35"/>
      <c r="LIA328" s="35"/>
      <c r="LIB328" s="15"/>
      <c r="LID328" s="13"/>
      <c r="LIE328" s="35"/>
      <c r="LIF328" s="35"/>
      <c r="LIG328" s="15"/>
      <c r="LII328" s="13"/>
      <c r="LIJ328" s="35"/>
      <c r="LIK328" s="35"/>
      <c r="LIL328" s="15"/>
      <c r="LIN328" s="13"/>
      <c r="LIO328" s="35"/>
      <c r="LIP328" s="35"/>
      <c r="LIQ328" s="15"/>
      <c r="LIS328" s="13"/>
      <c r="LIT328" s="35"/>
      <c r="LIU328" s="35"/>
      <c r="LIV328" s="15"/>
      <c r="LIX328" s="13"/>
      <c r="LIY328" s="35"/>
      <c r="LIZ328" s="35"/>
      <c r="LJA328" s="15"/>
      <c r="LJC328" s="13"/>
      <c r="LJD328" s="35"/>
      <c r="LJE328" s="35"/>
      <c r="LJF328" s="15"/>
      <c r="LJH328" s="13"/>
      <c r="LJI328" s="35"/>
      <c r="LJJ328" s="35"/>
      <c r="LJK328" s="15"/>
      <c r="LJM328" s="13"/>
      <c r="LJN328" s="35"/>
      <c r="LJO328" s="35"/>
      <c r="LJP328" s="15"/>
      <c r="LJR328" s="13"/>
      <c r="LJS328" s="35"/>
      <c r="LJT328" s="35"/>
      <c r="LJU328" s="15"/>
      <c r="LJW328" s="13"/>
      <c r="LJX328" s="35"/>
      <c r="LJY328" s="35"/>
      <c r="LJZ328" s="15"/>
      <c r="LKB328" s="13"/>
      <c r="LKC328" s="35"/>
      <c r="LKD328" s="35"/>
      <c r="LKE328" s="15"/>
      <c r="LKG328" s="13"/>
      <c r="LKH328" s="35"/>
      <c r="LKI328" s="35"/>
      <c r="LKJ328" s="15"/>
      <c r="LKL328" s="13"/>
      <c r="LKM328" s="35"/>
      <c r="LKN328" s="35"/>
      <c r="LKO328" s="15"/>
      <c r="LKQ328" s="13"/>
      <c r="LKR328" s="35"/>
      <c r="LKS328" s="35"/>
      <c r="LKT328" s="15"/>
      <c r="LKV328" s="13"/>
      <c r="LKW328" s="35"/>
      <c r="LKX328" s="35"/>
      <c r="LKY328" s="15"/>
      <c r="LLA328" s="13"/>
      <c r="LLB328" s="35"/>
      <c r="LLC328" s="35"/>
      <c r="LLD328" s="15"/>
      <c r="LLF328" s="13"/>
      <c r="LLG328" s="35"/>
      <c r="LLH328" s="35"/>
      <c r="LLI328" s="15"/>
      <c r="LLK328" s="13"/>
      <c r="LLL328" s="35"/>
      <c r="LLM328" s="35"/>
      <c r="LLN328" s="15"/>
      <c r="LLP328" s="13"/>
      <c r="LLQ328" s="35"/>
      <c r="LLR328" s="35"/>
      <c r="LLS328" s="15"/>
      <c r="LLU328" s="13"/>
      <c r="LLV328" s="35"/>
      <c r="LLW328" s="35"/>
      <c r="LLX328" s="15"/>
      <c r="LLZ328" s="13"/>
      <c r="LMA328" s="35"/>
      <c r="LMB328" s="35"/>
      <c r="LMC328" s="15"/>
      <c r="LME328" s="13"/>
      <c r="LMF328" s="35"/>
      <c r="LMG328" s="35"/>
      <c r="LMH328" s="15"/>
      <c r="LMJ328" s="13"/>
      <c r="LMK328" s="35"/>
      <c r="LML328" s="35"/>
      <c r="LMM328" s="15"/>
      <c r="LMO328" s="13"/>
      <c r="LMP328" s="35"/>
      <c r="LMQ328" s="35"/>
      <c r="LMR328" s="15"/>
      <c r="LMT328" s="13"/>
      <c r="LMU328" s="35"/>
      <c r="LMV328" s="35"/>
      <c r="LMW328" s="15"/>
      <c r="LMY328" s="13"/>
      <c r="LMZ328" s="35"/>
      <c r="LNA328" s="35"/>
      <c r="LNB328" s="15"/>
      <c r="LND328" s="13"/>
      <c r="LNE328" s="35"/>
      <c r="LNF328" s="35"/>
      <c r="LNG328" s="15"/>
      <c r="LNI328" s="13"/>
      <c r="LNJ328" s="35"/>
      <c r="LNK328" s="35"/>
      <c r="LNL328" s="15"/>
      <c r="LNN328" s="13"/>
      <c r="LNO328" s="35"/>
      <c r="LNP328" s="35"/>
      <c r="LNQ328" s="15"/>
      <c r="LNS328" s="13"/>
      <c r="LNT328" s="35"/>
      <c r="LNU328" s="35"/>
      <c r="LNV328" s="15"/>
      <c r="LNX328" s="13"/>
      <c r="LNY328" s="35"/>
      <c r="LNZ328" s="35"/>
      <c r="LOA328" s="15"/>
      <c r="LOC328" s="13"/>
      <c r="LOD328" s="35"/>
      <c r="LOE328" s="35"/>
      <c r="LOF328" s="15"/>
      <c r="LOH328" s="13"/>
      <c r="LOI328" s="35"/>
      <c r="LOJ328" s="35"/>
      <c r="LOK328" s="15"/>
      <c r="LOM328" s="13"/>
      <c r="LON328" s="35"/>
      <c r="LOO328" s="35"/>
      <c r="LOP328" s="15"/>
      <c r="LOR328" s="13"/>
      <c r="LOS328" s="35"/>
      <c r="LOT328" s="35"/>
      <c r="LOU328" s="15"/>
      <c r="LOW328" s="13"/>
      <c r="LOX328" s="35"/>
      <c r="LOY328" s="35"/>
      <c r="LOZ328" s="15"/>
      <c r="LPB328" s="13"/>
      <c r="LPC328" s="35"/>
      <c r="LPD328" s="35"/>
      <c r="LPE328" s="15"/>
      <c r="LPG328" s="13"/>
      <c r="LPH328" s="35"/>
      <c r="LPI328" s="35"/>
      <c r="LPJ328" s="15"/>
      <c r="LPL328" s="13"/>
      <c r="LPM328" s="35"/>
      <c r="LPN328" s="35"/>
      <c r="LPO328" s="15"/>
      <c r="LPQ328" s="13"/>
      <c r="LPR328" s="35"/>
      <c r="LPS328" s="35"/>
      <c r="LPT328" s="15"/>
      <c r="LPV328" s="13"/>
      <c r="LPW328" s="35"/>
      <c r="LPX328" s="35"/>
      <c r="LPY328" s="15"/>
      <c r="LQA328" s="13"/>
      <c r="LQB328" s="35"/>
      <c r="LQC328" s="35"/>
      <c r="LQD328" s="15"/>
      <c r="LQF328" s="13"/>
      <c r="LQG328" s="35"/>
      <c r="LQH328" s="35"/>
      <c r="LQI328" s="15"/>
      <c r="LQK328" s="13"/>
      <c r="LQL328" s="35"/>
      <c r="LQM328" s="35"/>
      <c r="LQN328" s="15"/>
      <c r="LQP328" s="13"/>
      <c r="LQQ328" s="35"/>
      <c r="LQR328" s="35"/>
      <c r="LQS328" s="15"/>
      <c r="LQU328" s="13"/>
      <c r="LQV328" s="35"/>
      <c r="LQW328" s="35"/>
      <c r="LQX328" s="15"/>
      <c r="LQZ328" s="13"/>
      <c r="LRA328" s="35"/>
      <c r="LRB328" s="35"/>
      <c r="LRC328" s="15"/>
      <c r="LRE328" s="13"/>
      <c r="LRF328" s="35"/>
      <c r="LRG328" s="35"/>
      <c r="LRH328" s="15"/>
      <c r="LRJ328" s="13"/>
      <c r="LRK328" s="35"/>
      <c r="LRL328" s="35"/>
      <c r="LRM328" s="15"/>
      <c r="LRO328" s="13"/>
      <c r="LRP328" s="35"/>
      <c r="LRQ328" s="35"/>
      <c r="LRR328" s="15"/>
      <c r="LRT328" s="13"/>
      <c r="LRU328" s="35"/>
      <c r="LRV328" s="35"/>
      <c r="LRW328" s="15"/>
      <c r="LRY328" s="13"/>
      <c r="LRZ328" s="35"/>
      <c r="LSA328" s="35"/>
      <c r="LSB328" s="15"/>
      <c r="LSD328" s="13"/>
      <c r="LSE328" s="35"/>
      <c r="LSF328" s="35"/>
      <c r="LSG328" s="15"/>
      <c r="LSI328" s="13"/>
      <c r="LSJ328" s="35"/>
      <c r="LSK328" s="35"/>
      <c r="LSL328" s="15"/>
      <c r="LSN328" s="13"/>
      <c r="LSO328" s="35"/>
      <c r="LSP328" s="35"/>
      <c r="LSQ328" s="15"/>
      <c r="LSS328" s="13"/>
      <c r="LST328" s="35"/>
      <c r="LSU328" s="35"/>
      <c r="LSV328" s="15"/>
      <c r="LSX328" s="13"/>
      <c r="LSY328" s="35"/>
      <c r="LSZ328" s="35"/>
      <c r="LTA328" s="15"/>
      <c r="LTC328" s="13"/>
      <c r="LTD328" s="35"/>
      <c r="LTE328" s="35"/>
      <c r="LTF328" s="15"/>
      <c r="LTH328" s="13"/>
      <c r="LTI328" s="35"/>
      <c r="LTJ328" s="35"/>
      <c r="LTK328" s="15"/>
      <c r="LTM328" s="13"/>
      <c r="LTN328" s="35"/>
      <c r="LTO328" s="35"/>
      <c r="LTP328" s="15"/>
      <c r="LTR328" s="13"/>
      <c r="LTS328" s="35"/>
      <c r="LTT328" s="35"/>
      <c r="LTU328" s="15"/>
      <c r="LTW328" s="13"/>
      <c r="LTX328" s="35"/>
      <c r="LTY328" s="35"/>
      <c r="LTZ328" s="15"/>
      <c r="LUB328" s="13"/>
      <c r="LUC328" s="35"/>
      <c r="LUD328" s="35"/>
      <c r="LUE328" s="15"/>
      <c r="LUG328" s="13"/>
      <c r="LUH328" s="35"/>
      <c r="LUI328" s="35"/>
      <c r="LUJ328" s="15"/>
      <c r="LUL328" s="13"/>
      <c r="LUM328" s="35"/>
      <c r="LUN328" s="35"/>
      <c r="LUO328" s="15"/>
      <c r="LUQ328" s="13"/>
      <c r="LUR328" s="35"/>
      <c r="LUS328" s="35"/>
      <c r="LUT328" s="15"/>
      <c r="LUV328" s="13"/>
      <c r="LUW328" s="35"/>
      <c r="LUX328" s="35"/>
      <c r="LUY328" s="15"/>
      <c r="LVA328" s="13"/>
      <c r="LVB328" s="35"/>
      <c r="LVC328" s="35"/>
      <c r="LVD328" s="15"/>
      <c r="LVF328" s="13"/>
      <c r="LVG328" s="35"/>
      <c r="LVH328" s="35"/>
      <c r="LVI328" s="15"/>
      <c r="LVK328" s="13"/>
      <c r="LVL328" s="35"/>
      <c r="LVM328" s="35"/>
      <c r="LVN328" s="15"/>
      <c r="LVP328" s="13"/>
      <c r="LVQ328" s="35"/>
      <c r="LVR328" s="35"/>
      <c r="LVS328" s="15"/>
      <c r="LVU328" s="13"/>
      <c r="LVV328" s="35"/>
      <c r="LVW328" s="35"/>
      <c r="LVX328" s="15"/>
      <c r="LVZ328" s="13"/>
      <c r="LWA328" s="35"/>
      <c r="LWB328" s="35"/>
      <c r="LWC328" s="15"/>
      <c r="LWE328" s="13"/>
      <c r="LWF328" s="35"/>
      <c r="LWG328" s="35"/>
      <c r="LWH328" s="15"/>
      <c r="LWJ328" s="13"/>
      <c r="LWK328" s="35"/>
      <c r="LWL328" s="35"/>
      <c r="LWM328" s="15"/>
      <c r="LWO328" s="13"/>
      <c r="LWP328" s="35"/>
      <c r="LWQ328" s="35"/>
      <c r="LWR328" s="15"/>
      <c r="LWT328" s="13"/>
      <c r="LWU328" s="35"/>
      <c r="LWV328" s="35"/>
      <c r="LWW328" s="15"/>
      <c r="LWY328" s="13"/>
      <c r="LWZ328" s="35"/>
      <c r="LXA328" s="35"/>
      <c r="LXB328" s="15"/>
      <c r="LXD328" s="13"/>
      <c r="LXE328" s="35"/>
      <c r="LXF328" s="35"/>
      <c r="LXG328" s="15"/>
      <c r="LXI328" s="13"/>
      <c r="LXJ328" s="35"/>
      <c r="LXK328" s="35"/>
      <c r="LXL328" s="15"/>
      <c r="LXN328" s="13"/>
      <c r="LXO328" s="35"/>
      <c r="LXP328" s="35"/>
      <c r="LXQ328" s="15"/>
      <c r="LXS328" s="13"/>
      <c r="LXT328" s="35"/>
      <c r="LXU328" s="35"/>
      <c r="LXV328" s="15"/>
      <c r="LXX328" s="13"/>
      <c r="LXY328" s="35"/>
      <c r="LXZ328" s="35"/>
      <c r="LYA328" s="15"/>
      <c r="LYC328" s="13"/>
      <c r="LYD328" s="35"/>
      <c r="LYE328" s="35"/>
      <c r="LYF328" s="15"/>
      <c r="LYH328" s="13"/>
      <c r="LYI328" s="35"/>
      <c r="LYJ328" s="35"/>
      <c r="LYK328" s="15"/>
      <c r="LYM328" s="13"/>
      <c r="LYN328" s="35"/>
      <c r="LYO328" s="35"/>
      <c r="LYP328" s="15"/>
      <c r="LYR328" s="13"/>
      <c r="LYS328" s="35"/>
      <c r="LYT328" s="35"/>
      <c r="LYU328" s="15"/>
      <c r="LYW328" s="13"/>
      <c r="LYX328" s="35"/>
      <c r="LYY328" s="35"/>
      <c r="LYZ328" s="15"/>
      <c r="LZB328" s="13"/>
      <c r="LZC328" s="35"/>
      <c r="LZD328" s="35"/>
      <c r="LZE328" s="15"/>
      <c r="LZG328" s="13"/>
      <c r="LZH328" s="35"/>
      <c r="LZI328" s="35"/>
      <c r="LZJ328" s="15"/>
      <c r="LZL328" s="13"/>
      <c r="LZM328" s="35"/>
      <c r="LZN328" s="35"/>
      <c r="LZO328" s="15"/>
      <c r="LZQ328" s="13"/>
      <c r="LZR328" s="35"/>
      <c r="LZS328" s="35"/>
      <c r="LZT328" s="15"/>
      <c r="LZV328" s="13"/>
      <c r="LZW328" s="35"/>
      <c r="LZX328" s="35"/>
      <c r="LZY328" s="15"/>
      <c r="MAA328" s="13"/>
      <c r="MAB328" s="35"/>
      <c r="MAC328" s="35"/>
      <c r="MAD328" s="15"/>
      <c r="MAF328" s="13"/>
      <c r="MAG328" s="35"/>
      <c r="MAH328" s="35"/>
      <c r="MAI328" s="15"/>
      <c r="MAK328" s="13"/>
      <c r="MAL328" s="35"/>
      <c r="MAM328" s="35"/>
      <c r="MAN328" s="15"/>
      <c r="MAP328" s="13"/>
      <c r="MAQ328" s="35"/>
      <c r="MAR328" s="35"/>
      <c r="MAS328" s="15"/>
      <c r="MAU328" s="13"/>
      <c r="MAV328" s="35"/>
      <c r="MAW328" s="35"/>
      <c r="MAX328" s="15"/>
      <c r="MAZ328" s="13"/>
      <c r="MBA328" s="35"/>
      <c r="MBB328" s="35"/>
      <c r="MBC328" s="15"/>
      <c r="MBE328" s="13"/>
      <c r="MBF328" s="35"/>
      <c r="MBG328" s="35"/>
      <c r="MBH328" s="15"/>
      <c r="MBJ328" s="13"/>
      <c r="MBK328" s="35"/>
      <c r="MBL328" s="35"/>
      <c r="MBM328" s="15"/>
      <c r="MBO328" s="13"/>
      <c r="MBP328" s="35"/>
      <c r="MBQ328" s="35"/>
      <c r="MBR328" s="15"/>
      <c r="MBT328" s="13"/>
      <c r="MBU328" s="35"/>
      <c r="MBV328" s="35"/>
      <c r="MBW328" s="15"/>
      <c r="MBY328" s="13"/>
      <c r="MBZ328" s="35"/>
      <c r="MCA328" s="35"/>
      <c r="MCB328" s="15"/>
      <c r="MCD328" s="13"/>
      <c r="MCE328" s="35"/>
      <c r="MCF328" s="35"/>
      <c r="MCG328" s="15"/>
      <c r="MCI328" s="13"/>
      <c r="MCJ328" s="35"/>
      <c r="MCK328" s="35"/>
      <c r="MCL328" s="15"/>
      <c r="MCN328" s="13"/>
      <c r="MCO328" s="35"/>
      <c r="MCP328" s="35"/>
      <c r="MCQ328" s="15"/>
      <c r="MCS328" s="13"/>
      <c r="MCT328" s="35"/>
      <c r="MCU328" s="35"/>
      <c r="MCV328" s="15"/>
      <c r="MCX328" s="13"/>
      <c r="MCY328" s="35"/>
      <c r="MCZ328" s="35"/>
      <c r="MDA328" s="15"/>
      <c r="MDC328" s="13"/>
      <c r="MDD328" s="35"/>
      <c r="MDE328" s="35"/>
      <c r="MDF328" s="15"/>
      <c r="MDH328" s="13"/>
      <c r="MDI328" s="35"/>
      <c r="MDJ328" s="35"/>
      <c r="MDK328" s="15"/>
      <c r="MDM328" s="13"/>
      <c r="MDN328" s="35"/>
      <c r="MDO328" s="35"/>
      <c r="MDP328" s="15"/>
      <c r="MDR328" s="13"/>
      <c r="MDS328" s="35"/>
      <c r="MDT328" s="35"/>
      <c r="MDU328" s="15"/>
      <c r="MDW328" s="13"/>
      <c r="MDX328" s="35"/>
      <c r="MDY328" s="35"/>
      <c r="MDZ328" s="15"/>
      <c r="MEB328" s="13"/>
      <c r="MEC328" s="35"/>
      <c r="MED328" s="35"/>
      <c r="MEE328" s="15"/>
      <c r="MEG328" s="13"/>
      <c r="MEH328" s="35"/>
      <c r="MEI328" s="35"/>
      <c r="MEJ328" s="15"/>
      <c r="MEL328" s="13"/>
      <c r="MEM328" s="35"/>
      <c r="MEN328" s="35"/>
      <c r="MEO328" s="15"/>
      <c r="MEQ328" s="13"/>
      <c r="MER328" s="35"/>
      <c r="MES328" s="35"/>
      <c r="MET328" s="15"/>
      <c r="MEV328" s="13"/>
      <c r="MEW328" s="35"/>
      <c r="MEX328" s="35"/>
      <c r="MEY328" s="15"/>
      <c r="MFA328" s="13"/>
      <c r="MFB328" s="35"/>
      <c r="MFC328" s="35"/>
      <c r="MFD328" s="15"/>
      <c r="MFF328" s="13"/>
      <c r="MFG328" s="35"/>
      <c r="MFH328" s="35"/>
      <c r="MFI328" s="15"/>
      <c r="MFK328" s="13"/>
      <c r="MFL328" s="35"/>
      <c r="MFM328" s="35"/>
      <c r="MFN328" s="15"/>
      <c r="MFP328" s="13"/>
      <c r="MFQ328" s="35"/>
      <c r="MFR328" s="35"/>
      <c r="MFS328" s="15"/>
      <c r="MFU328" s="13"/>
      <c r="MFV328" s="35"/>
      <c r="MFW328" s="35"/>
      <c r="MFX328" s="15"/>
      <c r="MFZ328" s="13"/>
      <c r="MGA328" s="35"/>
      <c r="MGB328" s="35"/>
      <c r="MGC328" s="15"/>
      <c r="MGE328" s="13"/>
      <c r="MGF328" s="35"/>
      <c r="MGG328" s="35"/>
      <c r="MGH328" s="15"/>
      <c r="MGJ328" s="13"/>
      <c r="MGK328" s="35"/>
      <c r="MGL328" s="35"/>
      <c r="MGM328" s="15"/>
      <c r="MGO328" s="13"/>
      <c r="MGP328" s="35"/>
      <c r="MGQ328" s="35"/>
      <c r="MGR328" s="15"/>
      <c r="MGT328" s="13"/>
      <c r="MGU328" s="35"/>
      <c r="MGV328" s="35"/>
      <c r="MGW328" s="15"/>
      <c r="MGY328" s="13"/>
      <c r="MGZ328" s="35"/>
      <c r="MHA328" s="35"/>
      <c r="MHB328" s="15"/>
      <c r="MHD328" s="13"/>
      <c r="MHE328" s="35"/>
      <c r="MHF328" s="35"/>
      <c r="MHG328" s="15"/>
      <c r="MHI328" s="13"/>
      <c r="MHJ328" s="35"/>
      <c r="MHK328" s="35"/>
      <c r="MHL328" s="15"/>
      <c r="MHN328" s="13"/>
      <c r="MHO328" s="35"/>
      <c r="MHP328" s="35"/>
      <c r="MHQ328" s="15"/>
      <c r="MHS328" s="13"/>
      <c r="MHT328" s="35"/>
      <c r="MHU328" s="35"/>
      <c r="MHV328" s="15"/>
      <c r="MHX328" s="13"/>
      <c r="MHY328" s="35"/>
      <c r="MHZ328" s="35"/>
      <c r="MIA328" s="15"/>
      <c r="MIC328" s="13"/>
      <c r="MID328" s="35"/>
      <c r="MIE328" s="35"/>
      <c r="MIF328" s="15"/>
      <c r="MIH328" s="13"/>
      <c r="MII328" s="35"/>
      <c r="MIJ328" s="35"/>
      <c r="MIK328" s="15"/>
      <c r="MIM328" s="13"/>
      <c r="MIN328" s="35"/>
      <c r="MIO328" s="35"/>
      <c r="MIP328" s="15"/>
      <c r="MIR328" s="13"/>
      <c r="MIS328" s="35"/>
      <c r="MIT328" s="35"/>
      <c r="MIU328" s="15"/>
      <c r="MIW328" s="13"/>
      <c r="MIX328" s="35"/>
      <c r="MIY328" s="35"/>
      <c r="MIZ328" s="15"/>
      <c r="MJB328" s="13"/>
      <c r="MJC328" s="35"/>
      <c r="MJD328" s="35"/>
      <c r="MJE328" s="15"/>
      <c r="MJG328" s="13"/>
      <c r="MJH328" s="35"/>
      <c r="MJI328" s="35"/>
      <c r="MJJ328" s="15"/>
      <c r="MJL328" s="13"/>
      <c r="MJM328" s="35"/>
      <c r="MJN328" s="35"/>
      <c r="MJO328" s="15"/>
      <c r="MJQ328" s="13"/>
      <c r="MJR328" s="35"/>
      <c r="MJS328" s="35"/>
      <c r="MJT328" s="15"/>
      <c r="MJV328" s="13"/>
      <c r="MJW328" s="35"/>
      <c r="MJX328" s="35"/>
      <c r="MJY328" s="15"/>
      <c r="MKA328" s="13"/>
      <c r="MKB328" s="35"/>
      <c r="MKC328" s="35"/>
      <c r="MKD328" s="15"/>
      <c r="MKF328" s="13"/>
      <c r="MKG328" s="35"/>
      <c r="MKH328" s="35"/>
      <c r="MKI328" s="15"/>
      <c r="MKK328" s="13"/>
      <c r="MKL328" s="35"/>
      <c r="MKM328" s="35"/>
      <c r="MKN328" s="15"/>
      <c r="MKP328" s="13"/>
      <c r="MKQ328" s="35"/>
      <c r="MKR328" s="35"/>
      <c r="MKS328" s="15"/>
      <c r="MKU328" s="13"/>
      <c r="MKV328" s="35"/>
      <c r="MKW328" s="35"/>
      <c r="MKX328" s="15"/>
      <c r="MKZ328" s="13"/>
      <c r="MLA328" s="35"/>
      <c r="MLB328" s="35"/>
      <c r="MLC328" s="15"/>
      <c r="MLE328" s="13"/>
      <c r="MLF328" s="35"/>
      <c r="MLG328" s="35"/>
      <c r="MLH328" s="15"/>
      <c r="MLJ328" s="13"/>
      <c r="MLK328" s="35"/>
      <c r="MLL328" s="35"/>
      <c r="MLM328" s="15"/>
      <c r="MLO328" s="13"/>
      <c r="MLP328" s="35"/>
      <c r="MLQ328" s="35"/>
      <c r="MLR328" s="15"/>
      <c r="MLT328" s="13"/>
      <c r="MLU328" s="35"/>
      <c r="MLV328" s="35"/>
      <c r="MLW328" s="15"/>
      <c r="MLY328" s="13"/>
      <c r="MLZ328" s="35"/>
      <c r="MMA328" s="35"/>
      <c r="MMB328" s="15"/>
      <c r="MMD328" s="13"/>
      <c r="MME328" s="35"/>
      <c r="MMF328" s="35"/>
      <c r="MMG328" s="15"/>
      <c r="MMI328" s="13"/>
      <c r="MMJ328" s="35"/>
      <c r="MMK328" s="35"/>
      <c r="MML328" s="15"/>
      <c r="MMN328" s="13"/>
      <c r="MMO328" s="35"/>
      <c r="MMP328" s="35"/>
      <c r="MMQ328" s="15"/>
      <c r="MMS328" s="13"/>
      <c r="MMT328" s="35"/>
      <c r="MMU328" s="35"/>
      <c r="MMV328" s="15"/>
      <c r="MMX328" s="13"/>
      <c r="MMY328" s="35"/>
      <c r="MMZ328" s="35"/>
      <c r="MNA328" s="15"/>
      <c r="MNC328" s="13"/>
      <c r="MND328" s="35"/>
      <c r="MNE328" s="35"/>
      <c r="MNF328" s="15"/>
      <c r="MNH328" s="13"/>
      <c r="MNI328" s="35"/>
      <c r="MNJ328" s="35"/>
      <c r="MNK328" s="15"/>
      <c r="MNM328" s="13"/>
      <c r="MNN328" s="35"/>
      <c r="MNO328" s="35"/>
      <c r="MNP328" s="15"/>
      <c r="MNR328" s="13"/>
      <c r="MNS328" s="35"/>
      <c r="MNT328" s="35"/>
      <c r="MNU328" s="15"/>
      <c r="MNW328" s="13"/>
      <c r="MNX328" s="35"/>
      <c r="MNY328" s="35"/>
      <c r="MNZ328" s="15"/>
      <c r="MOB328" s="13"/>
      <c r="MOC328" s="35"/>
      <c r="MOD328" s="35"/>
      <c r="MOE328" s="15"/>
      <c r="MOG328" s="13"/>
      <c r="MOH328" s="35"/>
      <c r="MOI328" s="35"/>
      <c r="MOJ328" s="15"/>
      <c r="MOL328" s="13"/>
      <c r="MOM328" s="35"/>
      <c r="MON328" s="35"/>
      <c r="MOO328" s="15"/>
      <c r="MOQ328" s="13"/>
      <c r="MOR328" s="35"/>
      <c r="MOS328" s="35"/>
      <c r="MOT328" s="15"/>
      <c r="MOV328" s="13"/>
      <c r="MOW328" s="35"/>
      <c r="MOX328" s="35"/>
      <c r="MOY328" s="15"/>
      <c r="MPA328" s="13"/>
      <c r="MPB328" s="35"/>
      <c r="MPC328" s="35"/>
      <c r="MPD328" s="15"/>
      <c r="MPF328" s="13"/>
      <c r="MPG328" s="35"/>
      <c r="MPH328" s="35"/>
      <c r="MPI328" s="15"/>
      <c r="MPK328" s="13"/>
      <c r="MPL328" s="35"/>
      <c r="MPM328" s="35"/>
      <c r="MPN328" s="15"/>
      <c r="MPP328" s="13"/>
      <c r="MPQ328" s="35"/>
      <c r="MPR328" s="35"/>
      <c r="MPS328" s="15"/>
      <c r="MPU328" s="13"/>
      <c r="MPV328" s="35"/>
      <c r="MPW328" s="35"/>
      <c r="MPX328" s="15"/>
      <c r="MPZ328" s="13"/>
      <c r="MQA328" s="35"/>
      <c r="MQB328" s="35"/>
      <c r="MQC328" s="15"/>
      <c r="MQE328" s="13"/>
      <c r="MQF328" s="35"/>
      <c r="MQG328" s="35"/>
      <c r="MQH328" s="15"/>
      <c r="MQJ328" s="13"/>
      <c r="MQK328" s="35"/>
      <c r="MQL328" s="35"/>
      <c r="MQM328" s="15"/>
      <c r="MQO328" s="13"/>
      <c r="MQP328" s="35"/>
      <c r="MQQ328" s="35"/>
      <c r="MQR328" s="15"/>
      <c r="MQT328" s="13"/>
      <c r="MQU328" s="35"/>
      <c r="MQV328" s="35"/>
      <c r="MQW328" s="15"/>
      <c r="MQY328" s="13"/>
      <c r="MQZ328" s="35"/>
      <c r="MRA328" s="35"/>
      <c r="MRB328" s="15"/>
      <c r="MRD328" s="13"/>
      <c r="MRE328" s="35"/>
      <c r="MRF328" s="35"/>
      <c r="MRG328" s="15"/>
      <c r="MRI328" s="13"/>
      <c r="MRJ328" s="35"/>
      <c r="MRK328" s="35"/>
      <c r="MRL328" s="15"/>
      <c r="MRN328" s="13"/>
      <c r="MRO328" s="35"/>
      <c r="MRP328" s="35"/>
      <c r="MRQ328" s="15"/>
      <c r="MRS328" s="13"/>
      <c r="MRT328" s="35"/>
      <c r="MRU328" s="35"/>
      <c r="MRV328" s="15"/>
      <c r="MRX328" s="13"/>
      <c r="MRY328" s="35"/>
      <c r="MRZ328" s="35"/>
      <c r="MSA328" s="15"/>
      <c r="MSC328" s="13"/>
      <c r="MSD328" s="35"/>
      <c r="MSE328" s="35"/>
      <c r="MSF328" s="15"/>
      <c r="MSH328" s="13"/>
      <c r="MSI328" s="35"/>
      <c r="MSJ328" s="35"/>
      <c r="MSK328" s="15"/>
      <c r="MSM328" s="13"/>
      <c r="MSN328" s="35"/>
      <c r="MSO328" s="35"/>
      <c r="MSP328" s="15"/>
      <c r="MSR328" s="13"/>
      <c r="MSS328" s="35"/>
      <c r="MST328" s="35"/>
      <c r="MSU328" s="15"/>
      <c r="MSW328" s="13"/>
      <c r="MSX328" s="35"/>
      <c r="MSY328" s="35"/>
      <c r="MSZ328" s="15"/>
      <c r="MTB328" s="13"/>
      <c r="MTC328" s="35"/>
      <c r="MTD328" s="35"/>
      <c r="MTE328" s="15"/>
      <c r="MTG328" s="13"/>
      <c r="MTH328" s="35"/>
      <c r="MTI328" s="35"/>
      <c r="MTJ328" s="15"/>
      <c r="MTL328" s="13"/>
      <c r="MTM328" s="35"/>
      <c r="MTN328" s="35"/>
      <c r="MTO328" s="15"/>
      <c r="MTQ328" s="13"/>
      <c r="MTR328" s="35"/>
      <c r="MTS328" s="35"/>
      <c r="MTT328" s="15"/>
      <c r="MTV328" s="13"/>
      <c r="MTW328" s="35"/>
      <c r="MTX328" s="35"/>
      <c r="MTY328" s="15"/>
      <c r="MUA328" s="13"/>
      <c r="MUB328" s="35"/>
      <c r="MUC328" s="35"/>
      <c r="MUD328" s="15"/>
      <c r="MUF328" s="13"/>
      <c r="MUG328" s="35"/>
      <c r="MUH328" s="35"/>
      <c r="MUI328" s="15"/>
      <c r="MUK328" s="13"/>
      <c r="MUL328" s="35"/>
      <c r="MUM328" s="35"/>
      <c r="MUN328" s="15"/>
      <c r="MUP328" s="13"/>
      <c r="MUQ328" s="35"/>
      <c r="MUR328" s="35"/>
      <c r="MUS328" s="15"/>
      <c r="MUU328" s="13"/>
      <c r="MUV328" s="35"/>
      <c r="MUW328" s="35"/>
      <c r="MUX328" s="15"/>
      <c r="MUZ328" s="13"/>
      <c r="MVA328" s="35"/>
      <c r="MVB328" s="35"/>
      <c r="MVC328" s="15"/>
      <c r="MVE328" s="13"/>
      <c r="MVF328" s="35"/>
      <c r="MVG328" s="35"/>
      <c r="MVH328" s="15"/>
      <c r="MVJ328" s="13"/>
      <c r="MVK328" s="35"/>
      <c r="MVL328" s="35"/>
      <c r="MVM328" s="15"/>
      <c r="MVO328" s="13"/>
      <c r="MVP328" s="35"/>
      <c r="MVQ328" s="35"/>
      <c r="MVR328" s="15"/>
      <c r="MVT328" s="13"/>
      <c r="MVU328" s="35"/>
      <c r="MVV328" s="35"/>
      <c r="MVW328" s="15"/>
      <c r="MVY328" s="13"/>
      <c r="MVZ328" s="35"/>
      <c r="MWA328" s="35"/>
      <c r="MWB328" s="15"/>
      <c r="MWD328" s="13"/>
      <c r="MWE328" s="35"/>
      <c r="MWF328" s="35"/>
      <c r="MWG328" s="15"/>
      <c r="MWI328" s="13"/>
      <c r="MWJ328" s="35"/>
      <c r="MWK328" s="35"/>
      <c r="MWL328" s="15"/>
      <c r="MWN328" s="13"/>
      <c r="MWO328" s="35"/>
      <c r="MWP328" s="35"/>
      <c r="MWQ328" s="15"/>
      <c r="MWS328" s="13"/>
      <c r="MWT328" s="35"/>
      <c r="MWU328" s="35"/>
      <c r="MWV328" s="15"/>
      <c r="MWX328" s="13"/>
      <c r="MWY328" s="35"/>
      <c r="MWZ328" s="35"/>
      <c r="MXA328" s="15"/>
      <c r="MXC328" s="13"/>
      <c r="MXD328" s="35"/>
      <c r="MXE328" s="35"/>
      <c r="MXF328" s="15"/>
      <c r="MXH328" s="13"/>
      <c r="MXI328" s="35"/>
      <c r="MXJ328" s="35"/>
      <c r="MXK328" s="15"/>
      <c r="MXM328" s="13"/>
      <c r="MXN328" s="35"/>
      <c r="MXO328" s="35"/>
      <c r="MXP328" s="15"/>
      <c r="MXR328" s="13"/>
      <c r="MXS328" s="35"/>
      <c r="MXT328" s="35"/>
      <c r="MXU328" s="15"/>
      <c r="MXW328" s="13"/>
      <c r="MXX328" s="35"/>
      <c r="MXY328" s="35"/>
      <c r="MXZ328" s="15"/>
      <c r="MYB328" s="13"/>
      <c r="MYC328" s="35"/>
      <c r="MYD328" s="35"/>
      <c r="MYE328" s="15"/>
      <c r="MYG328" s="13"/>
      <c r="MYH328" s="35"/>
      <c r="MYI328" s="35"/>
      <c r="MYJ328" s="15"/>
      <c r="MYL328" s="13"/>
      <c r="MYM328" s="35"/>
      <c r="MYN328" s="35"/>
      <c r="MYO328" s="15"/>
      <c r="MYQ328" s="13"/>
      <c r="MYR328" s="35"/>
      <c r="MYS328" s="35"/>
      <c r="MYT328" s="15"/>
      <c r="MYV328" s="13"/>
      <c r="MYW328" s="35"/>
      <c r="MYX328" s="35"/>
      <c r="MYY328" s="15"/>
      <c r="MZA328" s="13"/>
      <c r="MZB328" s="35"/>
      <c r="MZC328" s="35"/>
      <c r="MZD328" s="15"/>
      <c r="MZF328" s="13"/>
      <c r="MZG328" s="35"/>
      <c r="MZH328" s="35"/>
      <c r="MZI328" s="15"/>
      <c r="MZK328" s="13"/>
      <c r="MZL328" s="35"/>
      <c r="MZM328" s="35"/>
      <c r="MZN328" s="15"/>
      <c r="MZP328" s="13"/>
      <c r="MZQ328" s="35"/>
      <c r="MZR328" s="35"/>
      <c r="MZS328" s="15"/>
      <c r="MZU328" s="13"/>
      <c r="MZV328" s="35"/>
      <c r="MZW328" s="35"/>
      <c r="MZX328" s="15"/>
      <c r="MZZ328" s="13"/>
      <c r="NAA328" s="35"/>
      <c r="NAB328" s="35"/>
      <c r="NAC328" s="15"/>
      <c r="NAE328" s="13"/>
      <c r="NAF328" s="35"/>
      <c r="NAG328" s="35"/>
      <c r="NAH328" s="15"/>
      <c r="NAJ328" s="13"/>
      <c r="NAK328" s="35"/>
      <c r="NAL328" s="35"/>
      <c r="NAM328" s="15"/>
      <c r="NAO328" s="13"/>
      <c r="NAP328" s="35"/>
      <c r="NAQ328" s="35"/>
      <c r="NAR328" s="15"/>
      <c r="NAT328" s="13"/>
      <c r="NAU328" s="35"/>
      <c r="NAV328" s="35"/>
      <c r="NAW328" s="15"/>
      <c r="NAY328" s="13"/>
      <c r="NAZ328" s="35"/>
      <c r="NBA328" s="35"/>
      <c r="NBB328" s="15"/>
      <c r="NBD328" s="13"/>
      <c r="NBE328" s="35"/>
      <c r="NBF328" s="35"/>
      <c r="NBG328" s="15"/>
      <c r="NBI328" s="13"/>
      <c r="NBJ328" s="35"/>
      <c r="NBK328" s="35"/>
      <c r="NBL328" s="15"/>
      <c r="NBN328" s="13"/>
      <c r="NBO328" s="35"/>
      <c r="NBP328" s="35"/>
      <c r="NBQ328" s="15"/>
      <c r="NBS328" s="13"/>
      <c r="NBT328" s="35"/>
      <c r="NBU328" s="35"/>
      <c r="NBV328" s="15"/>
      <c r="NBX328" s="13"/>
      <c r="NBY328" s="35"/>
      <c r="NBZ328" s="35"/>
      <c r="NCA328" s="15"/>
      <c r="NCC328" s="13"/>
      <c r="NCD328" s="35"/>
      <c r="NCE328" s="35"/>
      <c r="NCF328" s="15"/>
      <c r="NCH328" s="13"/>
      <c r="NCI328" s="35"/>
      <c r="NCJ328" s="35"/>
      <c r="NCK328" s="15"/>
      <c r="NCM328" s="13"/>
      <c r="NCN328" s="35"/>
      <c r="NCO328" s="35"/>
      <c r="NCP328" s="15"/>
      <c r="NCR328" s="13"/>
      <c r="NCS328" s="35"/>
      <c r="NCT328" s="35"/>
      <c r="NCU328" s="15"/>
      <c r="NCW328" s="13"/>
      <c r="NCX328" s="35"/>
      <c r="NCY328" s="35"/>
      <c r="NCZ328" s="15"/>
      <c r="NDB328" s="13"/>
      <c r="NDC328" s="35"/>
      <c r="NDD328" s="35"/>
      <c r="NDE328" s="15"/>
      <c r="NDG328" s="13"/>
      <c r="NDH328" s="35"/>
      <c r="NDI328" s="35"/>
      <c r="NDJ328" s="15"/>
      <c r="NDL328" s="13"/>
      <c r="NDM328" s="35"/>
      <c r="NDN328" s="35"/>
      <c r="NDO328" s="15"/>
      <c r="NDQ328" s="13"/>
      <c r="NDR328" s="35"/>
      <c r="NDS328" s="35"/>
      <c r="NDT328" s="15"/>
      <c r="NDV328" s="13"/>
      <c r="NDW328" s="35"/>
      <c r="NDX328" s="35"/>
      <c r="NDY328" s="15"/>
      <c r="NEA328" s="13"/>
      <c r="NEB328" s="35"/>
      <c r="NEC328" s="35"/>
      <c r="NED328" s="15"/>
      <c r="NEF328" s="13"/>
      <c r="NEG328" s="35"/>
      <c r="NEH328" s="35"/>
      <c r="NEI328" s="15"/>
      <c r="NEK328" s="13"/>
      <c r="NEL328" s="35"/>
      <c r="NEM328" s="35"/>
      <c r="NEN328" s="15"/>
      <c r="NEP328" s="13"/>
      <c r="NEQ328" s="35"/>
      <c r="NER328" s="35"/>
      <c r="NES328" s="15"/>
      <c r="NEU328" s="13"/>
      <c r="NEV328" s="35"/>
      <c r="NEW328" s="35"/>
      <c r="NEX328" s="15"/>
      <c r="NEZ328" s="13"/>
      <c r="NFA328" s="35"/>
      <c r="NFB328" s="35"/>
      <c r="NFC328" s="15"/>
      <c r="NFE328" s="13"/>
      <c r="NFF328" s="35"/>
      <c r="NFG328" s="35"/>
      <c r="NFH328" s="15"/>
      <c r="NFJ328" s="13"/>
      <c r="NFK328" s="35"/>
      <c r="NFL328" s="35"/>
      <c r="NFM328" s="15"/>
      <c r="NFO328" s="13"/>
      <c r="NFP328" s="35"/>
      <c r="NFQ328" s="35"/>
      <c r="NFR328" s="15"/>
      <c r="NFT328" s="13"/>
      <c r="NFU328" s="35"/>
      <c r="NFV328" s="35"/>
      <c r="NFW328" s="15"/>
      <c r="NFY328" s="13"/>
      <c r="NFZ328" s="35"/>
      <c r="NGA328" s="35"/>
      <c r="NGB328" s="15"/>
      <c r="NGD328" s="13"/>
      <c r="NGE328" s="35"/>
      <c r="NGF328" s="35"/>
      <c r="NGG328" s="15"/>
      <c r="NGI328" s="13"/>
      <c r="NGJ328" s="35"/>
      <c r="NGK328" s="35"/>
      <c r="NGL328" s="15"/>
      <c r="NGN328" s="13"/>
      <c r="NGO328" s="35"/>
      <c r="NGP328" s="35"/>
      <c r="NGQ328" s="15"/>
      <c r="NGS328" s="13"/>
      <c r="NGT328" s="35"/>
      <c r="NGU328" s="35"/>
      <c r="NGV328" s="15"/>
      <c r="NGX328" s="13"/>
      <c r="NGY328" s="35"/>
      <c r="NGZ328" s="35"/>
      <c r="NHA328" s="15"/>
      <c r="NHC328" s="13"/>
      <c r="NHD328" s="35"/>
      <c r="NHE328" s="35"/>
      <c r="NHF328" s="15"/>
      <c r="NHH328" s="13"/>
      <c r="NHI328" s="35"/>
      <c r="NHJ328" s="35"/>
      <c r="NHK328" s="15"/>
      <c r="NHM328" s="13"/>
      <c r="NHN328" s="35"/>
      <c r="NHO328" s="35"/>
      <c r="NHP328" s="15"/>
      <c r="NHR328" s="13"/>
      <c r="NHS328" s="35"/>
      <c r="NHT328" s="35"/>
      <c r="NHU328" s="15"/>
      <c r="NHW328" s="13"/>
      <c r="NHX328" s="35"/>
      <c r="NHY328" s="35"/>
      <c r="NHZ328" s="15"/>
      <c r="NIB328" s="13"/>
      <c r="NIC328" s="35"/>
      <c r="NID328" s="35"/>
      <c r="NIE328" s="15"/>
      <c r="NIG328" s="13"/>
      <c r="NIH328" s="35"/>
      <c r="NII328" s="35"/>
      <c r="NIJ328" s="15"/>
      <c r="NIL328" s="13"/>
      <c r="NIM328" s="35"/>
      <c r="NIN328" s="35"/>
      <c r="NIO328" s="15"/>
      <c r="NIQ328" s="13"/>
      <c r="NIR328" s="35"/>
      <c r="NIS328" s="35"/>
      <c r="NIT328" s="15"/>
      <c r="NIV328" s="13"/>
      <c r="NIW328" s="35"/>
      <c r="NIX328" s="35"/>
      <c r="NIY328" s="15"/>
      <c r="NJA328" s="13"/>
      <c r="NJB328" s="35"/>
      <c r="NJC328" s="35"/>
      <c r="NJD328" s="15"/>
      <c r="NJF328" s="13"/>
      <c r="NJG328" s="35"/>
      <c r="NJH328" s="35"/>
      <c r="NJI328" s="15"/>
      <c r="NJK328" s="13"/>
      <c r="NJL328" s="35"/>
      <c r="NJM328" s="35"/>
      <c r="NJN328" s="15"/>
      <c r="NJP328" s="13"/>
      <c r="NJQ328" s="35"/>
      <c r="NJR328" s="35"/>
      <c r="NJS328" s="15"/>
      <c r="NJU328" s="13"/>
      <c r="NJV328" s="35"/>
      <c r="NJW328" s="35"/>
      <c r="NJX328" s="15"/>
      <c r="NJZ328" s="13"/>
      <c r="NKA328" s="35"/>
      <c r="NKB328" s="35"/>
      <c r="NKC328" s="15"/>
      <c r="NKE328" s="13"/>
      <c r="NKF328" s="35"/>
      <c r="NKG328" s="35"/>
      <c r="NKH328" s="15"/>
      <c r="NKJ328" s="13"/>
      <c r="NKK328" s="35"/>
      <c r="NKL328" s="35"/>
      <c r="NKM328" s="15"/>
      <c r="NKO328" s="13"/>
      <c r="NKP328" s="35"/>
      <c r="NKQ328" s="35"/>
      <c r="NKR328" s="15"/>
      <c r="NKT328" s="13"/>
      <c r="NKU328" s="35"/>
      <c r="NKV328" s="35"/>
      <c r="NKW328" s="15"/>
      <c r="NKY328" s="13"/>
      <c r="NKZ328" s="35"/>
      <c r="NLA328" s="35"/>
      <c r="NLB328" s="15"/>
      <c r="NLD328" s="13"/>
      <c r="NLE328" s="35"/>
      <c r="NLF328" s="35"/>
      <c r="NLG328" s="15"/>
      <c r="NLI328" s="13"/>
      <c r="NLJ328" s="35"/>
      <c r="NLK328" s="35"/>
      <c r="NLL328" s="15"/>
      <c r="NLN328" s="13"/>
      <c r="NLO328" s="35"/>
      <c r="NLP328" s="35"/>
      <c r="NLQ328" s="15"/>
      <c r="NLS328" s="13"/>
      <c r="NLT328" s="35"/>
      <c r="NLU328" s="35"/>
      <c r="NLV328" s="15"/>
      <c r="NLX328" s="13"/>
      <c r="NLY328" s="35"/>
      <c r="NLZ328" s="35"/>
      <c r="NMA328" s="15"/>
      <c r="NMC328" s="13"/>
      <c r="NMD328" s="35"/>
      <c r="NME328" s="35"/>
      <c r="NMF328" s="15"/>
      <c r="NMH328" s="13"/>
      <c r="NMI328" s="35"/>
      <c r="NMJ328" s="35"/>
      <c r="NMK328" s="15"/>
      <c r="NMM328" s="13"/>
      <c r="NMN328" s="35"/>
      <c r="NMO328" s="35"/>
      <c r="NMP328" s="15"/>
      <c r="NMR328" s="13"/>
      <c r="NMS328" s="35"/>
      <c r="NMT328" s="35"/>
      <c r="NMU328" s="15"/>
      <c r="NMW328" s="13"/>
      <c r="NMX328" s="35"/>
      <c r="NMY328" s="35"/>
      <c r="NMZ328" s="15"/>
      <c r="NNB328" s="13"/>
      <c r="NNC328" s="35"/>
      <c r="NND328" s="35"/>
      <c r="NNE328" s="15"/>
      <c r="NNG328" s="13"/>
      <c r="NNH328" s="35"/>
      <c r="NNI328" s="35"/>
      <c r="NNJ328" s="15"/>
      <c r="NNL328" s="13"/>
      <c r="NNM328" s="35"/>
      <c r="NNN328" s="35"/>
      <c r="NNO328" s="15"/>
      <c r="NNQ328" s="13"/>
      <c r="NNR328" s="35"/>
      <c r="NNS328" s="35"/>
      <c r="NNT328" s="15"/>
      <c r="NNV328" s="13"/>
      <c r="NNW328" s="35"/>
      <c r="NNX328" s="35"/>
      <c r="NNY328" s="15"/>
      <c r="NOA328" s="13"/>
      <c r="NOB328" s="35"/>
      <c r="NOC328" s="35"/>
      <c r="NOD328" s="15"/>
      <c r="NOF328" s="13"/>
      <c r="NOG328" s="35"/>
      <c r="NOH328" s="35"/>
      <c r="NOI328" s="15"/>
      <c r="NOK328" s="13"/>
      <c r="NOL328" s="35"/>
      <c r="NOM328" s="35"/>
      <c r="NON328" s="15"/>
      <c r="NOP328" s="13"/>
      <c r="NOQ328" s="35"/>
      <c r="NOR328" s="35"/>
      <c r="NOS328" s="15"/>
      <c r="NOU328" s="13"/>
      <c r="NOV328" s="35"/>
      <c r="NOW328" s="35"/>
      <c r="NOX328" s="15"/>
      <c r="NOZ328" s="13"/>
      <c r="NPA328" s="35"/>
      <c r="NPB328" s="35"/>
      <c r="NPC328" s="15"/>
      <c r="NPE328" s="13"/>
      <c r="NPF328" s="35"/>
      <c r="NPG328" s="35"/>
      <c r="NPH328" s="15"/>
      <c r="NPJ328" s="13"/>
      <c r="NPK328" s="35"/>
      <c r="NPL328" s="35"/>
      <c r="NPM328" s="15"/>
      <c r="NPO328" s="13"/>
      <c r="NPP328" s="35"/>
      <c r="NPQ328" s="35"/>
      <c r="NPR328" s="15"/>
      <c r="NPT328" s="13"/>
      <c r="NPU328" s="35"/>
      <c r="NPV328" s="35"/>
      <c r="NPW328" s="15"/>
      <c r="NPY328" s="13"/>
      <c r="NPZ328" s="35"/>
      <c r="NQA328" s="35"/>
      <c r="NQB328" s="15"/>
      <c r="NQD328" s="13"/>
      <c r="NQE328" s="35"/>
      <c r="NQF328" s="35"/>
      <c r="NQG328" s="15"/>
      <c r="NQI328" s="13"/>
      <c r="NQJ328" s="35"/>
      <c r="NQK328" s="35"/>
      <c r="NQL328" s="15"/>
      <c r="NQN328" s="13"/>
      <c r="NQO328" s="35"/>
      <c r="NQP328" s="35"/>
      <c r="NQQ328" s="15"/>
      <c r="NQS328" s="13"/>
      <c r="NQT328" s="35"/>
      <c r="NQU328" s="35"/>
      <c r="NQV328" s="15"/>
      <c r="NQX328" s="13"/>
      <c r="NQY328" s="35"/>
      <c r="NQZ328" s="35"/>
      <c r="NRA328" s="15"/>
      <c r="NRC328" s="13"/>
      <c r="NRD328" s="35"/>
      <c r="NRE328" s="35"/>
      <c r="NRF328" s="15"/>
      <c r="NRH328" s="13"/>
      <c r="NRI328" s="35"/>
      <c r="NRJ328" s="35"/>
      <c r="NRK328" s="15"/>
      <c r="NRM328" s="13"/>
      <c r="NRN328" s="35"/>
      <c r="NRO328" s="35"/>
      <c r="NRP328" s="15"/>
      <c r="NRR328" s="13"/>
      <c r="NRS328" s="35"/>
      <c r="NRT328" s="35"/>
      <c r="NRU328" s="15"/>
      <c r="NRW328" s="13"/>
      <c r="NRX328" s="35"/>
      <c r="NRY328" s="35"/>
      <c r="NRZ328" s="15"/>
      <c r="NSB328" s="13"/>
      <c r="NSC328" s="35"/>
      <c r="NSD328" s="35"/>
      <c r="NSE328" s="15"/>
      <c r="NSG328" s="13"/>
      <c r="NSH328" s="35"/>
      <c r="NSI328" s="35"/>
      <c r="NSJ328" s="15"/>
      <c r="NSL328" s="13"/>
      <c r="NSM328" s="35"/>
      <c r="NSN328" s="35"/>
      <c r="NSO328" s="15"/>
      <c r="NSQ328" s="13"/>
      <c r="NSR328" s="35"/>
      <c r="NSS328" s="35"/>
      <c r="NST328" s="15"/>
      <c r="NSV328" s="13"/>
      <c r="NSW328" s="35"/>
      <c r="NSX328" s="35"/>
      <c r="NSY328" s="15"/>
      <c r="NTA328" s="13"/>
      <c r="NTB328" s="35"/>
      <c r="NTC328" s="35"/>
      <c r="NTD328" s="15"/>
      <c r="NTF328" s="13"/>
      <c r="NTG328" s="35"/>
      <c r="NTH328" s="35"/>
      <c r="NTI328" s="15"/>
      <c r="NTK328" s="13"/>
      <c r="NTL328" s="35"/>
      <c r="NTM328" s="35"/>
      <c r="NTN328" s="15"/>
      <c r="NTP328" s="13"/>
      <c r="NTQ328" s="35"/>
      <c r="NTR328" s="35"/>
      <c r="NTS328" s="15"/>
      <c r="NTU328" s="13"/>
      <c r="NTV328" s="35"/>
      <c r="NTW328" s="35"/>
      <c r="NTX328" s="15"/>
      <c r="NTZ328" s="13"/>
      <c r="NUA328" s="35"/>
      <c r="NUB328" s="35"/>
      <c r="NUC328" s="15"/>
      <c r="NUE328" s="13"/>
      <c r="NUF328" s="35"/>
      <c r="NUG328" s="35"/>
      <c r="NUH328" s="15"/>
      <c r="NUJ328" s="13"/>
      <c r="NUK328" s="35"/>
      <c r="NUL328" s="35"/>
      <c r="NUM328" s="15"/>
      <c r="NUO328" s="13"/>
      <c r="NUP328" s="35"/>
      <c r="NUQ328" s="35"/>
      <c r="NUR328" s="15"/>
      <c r="NUT328" s="13"/>
      <c r="NUU328" s="35"/>
      <c r="NUV328" s="35"/>
      <c r="NUW328" s="15"/>
      <c r="NUY328" s="13"/>
      <c r="NUZ328" s="35"/>
      <c r="NVA328" s="35"/>
      <c r="NVB328" s="15"/>
      <c r="NVD328" s="13"/>
      <c r="NVE328" s="35"/>
      <c r="NVF328" s="35"/>
      <c r="NVG328" s="15"/>
      <c r="NVI328" s="13"/>
      <c r="NVJ328" s="35"/>
      <c r="NVK328" s="35"/>
      <c r="NVL328" s="15"/>
      <c r="NVN328" s="13"/>
      <c r="NVO328" s="35"/>
      <c r="NVP328" s="35"/>
      <c r="NVQ328" s="15"/>
      <c r="NVS328" s="13"/>
      <c r="NVT328" s="35"/>
      <c r="NVU328" s="35"/>
      <c r="NVV328" s="15"/>
      <c r="NVX328" s="13"/>
      <c r="NVY328" s="35"/>
      <c r="NVZ328" s="35"/>
      <c r="NWA328" s="15"/>
      <c r="NWC328" s="13"/>
      <c r="NWD328" s="35"/>
      <c r="NWE328" s="35"/>
      <c r="NWF328" s="15"/>
      <c r="NWH328" s="13"/>
      <c r="NWI328" s="35"/>
      <c r="NWJ328" s="35"/>
      <c r="NWK328" s="15"/>
      <c r="NWM328" s="13"/>
      <c r="NWN328" s="35"/>
      <c r="NWO328" s="35"/>
      <c r="NWP328" s="15"/>
      <c r="NWR328" s="13"/>
      <c r="NWS328" s="35"/>
      <c r="NWT328" s="35"/>
      <c r="NWU328" s="15"/>
      <c r="NWW328" s="13"/>
      <c r="NWX328" s="35"/>
      <c r="NWY328" s="35"/>
      <c r="NWZ328" s="15"/>
      <c r="NXB328" s="13"/>
      <c r="NXC328" s="35"/>
      <c r="NXD328" s="35"/>
      <c r="NXE328" s="15"/>
      <c r="NXG328" s="13"/>
      <c r="NXH328" s="35"/>
      <c r="NXI328" s="35"/>
      <c r="NXJ328" s="15"/>
      <c r="NXL328" s="13"/>
      <c r="NXM328" s="35"/>
      <c r="NXN328" s="35"/>
      <c r="NXO328" s="15"/>
      <c r="NXQ328" s="13"/>
      <c r="NXR328" s="35"/>
      <c r="NXS328" s="35"/>
      <c r="NXT328" s="15"/>
      <c r="NXV328" s="13"/>
      <c r="NXW328" s="35"/>
      <c r="NXX328" s="35"/>
      <c r="NXY328" s="15"/>
      <c r="NYA328" s="13"/>
      <c r="NYB328" s="35"/>
      <c r="NYC328" s="35"/>
      <c r="NYD328" s="15"/>
      <c r="NYF328" s="13"/>
      <c r="NYG328" s="35"/>
      <c r="NYH328" s="35"/>
      <c r="NYI328" s="15"/>
      <c r="NYK328" s="13"/>
      <c r="NYL328" s="35"/>
      <c r="NYM328" s="35"/>
      <c r="NYN328" s="15"/>
      <c r="NYP328" s="13"/>
      <c r="NYQ328" s="35"/>
      <c r="NYR328" s="35"/>
      <c r="NYS328" s="15"/>
      <c r="NYU328" s="13"/>
      <c r="NYV328" s="35"/>
      <c r="NYW328" s="35"/>
      <c r="NYX328" s="15"/>
      <c r="NYZ328" s="13"/>
      <c r="NZA328" s="35"/>
      <c r="NZB328" s="35"/>
      <c r="NZC328" s="15"/>
      <c r="NZE328" s="13"/>
      <c r="NZF328" s="35"/>
      <c r="NZG328" s="35"/>
      <c r="NZH328" s="15"/>
      <c r="NZJ328" s="13"/>
      <c r="NZK328" s="35"/>
      <c r="NZL328" s="35"/>
      <c r="NZM328" s="15"/>
      <c r="NZO328" s="13"/>
      <c r="NZP328" s="35"/>
      <c r="NZQ328" s="35"/>
      <c r="NZR328" s="15"/>
      <c r="NZT328" s="13"/>
      <c r="NZU328" s="35"/>
      <c r="NZV328" s="35"/>
      <c r="NZW328" s="15"/>
      <c r="NZY328" s="13"/>
      <c r="NZZ328" s="35"/>
      <c r="OAA328" s="35"/>
      <c r="OAB328" s="15"/>
      <c r="OAD328" s="13"/>
      <c r="OAE328" s="35"/>
      <c r="OAF328" s="35"/>
      <c r="OAG328" s="15"/>
      <c r="OAI328" s="13"/>
      <c r="OAJ328" s="35"/>
      <c r="OAK328" s="35"/>
      <c r="OAL328" s="15"/>
      <c r="OAN328" s="13"/>
      <c r="OAO328" s="35"/>
      <c r="OAP328" s="35"/>
      <c r="OAQ328" s="15"/>
      <c r="OAS328" s="13"/>
      <c r="OAT328" s="35"/>
      <c r="OAU328" s="35"/>
      <c r="OAV328" s="15"/>
      <c r="OAX328" s="13"/>
      <c r="OAY328" s="35"/>
      <c r="OAZ328" s="35"/>
      <c r="OBA328" s="15"/>
      <c r="OBC328" s="13"/>
      <c r="OBD328" s="35"/>
      <c r="OBE328" s="35"/>
      <c r="OBF328" s="15"/>
      <c r="OBH328" s="13"/>
      <c r="OBI328" s="35"/>
      <c r="OBJ328" s="35"/>
      <c r="OBK328" s="15"/>
      <c r="OBM328" s="13"/>
      <c r="OBN328" s="35"/>
      <c r="OBO328" s="35"/>
      <c r="OBP328" s="15"/>
      <c r="OBR328" s="13"/>
      <c r="OBS328" s="35"/>
      <c r="OBT328" s="35"/>
      <c r="OBU328" s="15"/>
      <c r="OBW328" s="13"/>
      <c r="OBX328" s="35"/>
      <c r="OBY328" s="35"/>
      <c r="OBZ328" s="15"/>
      <c r="OCB328" s="13"/>
      <c r="OCC328" s="35"/>
      <c r="OCD328" s="35"/>
      <c r="OCE328" s="15"/>
      <c r="OCG328" s="13"/>
      <c r="OCH328" s="35"/>
      <c r="OCI328" s="35"/>
      <c r="OCJ328" s="15"/>
      <c r="OCL328" s="13"/>
      <c r="OCM328" s="35"/>
      <c r="OCN328" s="35"/>
      <c r="OCO328" s="15"/>
      <c r="OCQ328" s="13"/>
      <c r="OCR328" s="35"/>
      <c r="OCS328" s="35"/>
      <c r="OCT328" s="15"/>
      <c r="OCV328" s="13"/>
      <c r="OCW328" s="35"/>
      <c r="OCX328" s="35"/>
      <c r="OCY328" s="15"/>
      <c r="ODA328" s="13"/>
      <c r="ODB328" s="35"/>
      <c r="ODC328" s="35"/>
      <c r="ODD328" s="15"/>
      <c r="ODF328" s="13"/>
      <c r="ODG328" s="35"/>
      <c r="ODH328" s="35"/>
      <c r="ODI328" s="15"/>
      <c r="ODK328" s="13"/>
      <c r="ODL328" s="35"/>
      <c r="ODM328" s="35"/>
      <c r="ODN328" s="15"/>
      <c r="ODP328" s="13"/>
      <c r="ODQ328" s="35"/>
      <c r="ODR328" s="35"/>
      <c r="ODS328" s="15"/>
      <c r="ODU328" s="13"/>
      <c r="ODV328" s="35"/>
      <c r="ODW328" s="35"/>
      <c r="ODX328" s="15"/>
      <c r="ODZ328" s="13"/>
      <c r="OEA328" s="35"/>
      <c r="OEB328" s="35"/>
      <c r="OEC328" s="15"/>
      <c r="OEE328" s="13"/>
      <c r="OEF328" s="35"/>
      <c r="OEG328" s="35"/>
      <c r="OEH328" s="15"/>
      <c r="OEJ328" s="13"/>
      <c r="OEK328" s="35"/>
      <c r="OEL328" s="35"/>
      <c r="OEM328" s="15"/>
      <c r="OEO328" s="13"/>
      <c r="OEP328" s="35"/>
      <c r="OEQ328" s="35"/>
      <c r="OER328" s="15"/>
      <c r="OET328" s="13"/>
      <c r="OEU328" s="35"/>
      <c r="OEV328" s="35"/>
      <c r="OEW328" s="15"/>
      <c r="OEY328" s="13"/>
      <c r="OEZ328" s="35"/>
      <c r="OFA328" s="35"/>
      <c r="OFB328" s="15"/>
      <c r="OFD328" s="13"/>
      <c r="OFE328" s="35"/>
      <c r="OFF328" s="35"/>
      <c r="OFG328" s="15"/>
      <c r="OFI328" s="13"/>
      <c r="OFJ328" s="35"/>
      <c r="OFK328" s="35"/>
      <c r="OFL328" s="15"/>
      <c r="OFN328" s="13"/>
      <c r="OFO328" s="35"/>
      <c r="OFP328" s="35"/>
      <c r="OFQ328" s="15"/>
      <c r="OFS328" s="13"/>
      <c r="OFT328" s="35"/>
      <c r="OFU328" s="35"/>
      <c r="OFV328" s="15"/>
      <c r="OFX328" s="13"/>
      <c r="OFY328" s="35"/>
      <c r="OFZ328" s="35"/>
      <c r="OGA328" s="15"/>
      <c r="OGC328" s="13"/>
      <c r="OGD328" s="35"/>
      <c r="OGE328" s="35"/>
      <c r="OGF328" s="15"/>
      <c r="OGH328" s="13"/>
      <c r="OGI328" s="35"/>
      <c r="OGJ328" s="35"/>
      <c r="OGK328" s="15"/>
      <c r="OGM328" s="13"/>
      <c r="OGN328" s="35"/>
      <c r="OGO328" s="35"/>
      <c r="OGP328" s="15"/>
      <c r="OGR328" s="13"/>
      <c r="OGS328" s="35"/>
      <c r="OGT328" s="35"/>
      <c r="OGU328" s="15"/>
      <c r="OGW328" s="13"/>
      <c r="OGX328" s="35"/>
      <c r="OGY328" s="35"/>
      <c r="OGZ328" s="15"/>
      <c r="OHB328" s="13"/>
      <c r="OHC328" s="35"/>
      <c r="OHD328" s="35"/>
      <c r="OHE328" s="15"/>
      <c r="OHG328" s="13"/>
      <c r="OHH328" s="35"/>
      <c r="OHI328" s="35"/>
      <c r="OHJ328" s="15"/>
      <c r="OHL328" s="13"/>
      <c r="OHM328" s="35"/>
      <c r="OHN328" s="35"/>
      <c r="OHO328" s="15"/>
      <c r="OHQ328" s="13"/>
      <c r="OHR328" s="35"/>
      <c r="OHS328" s="35"/>
      <c r="OHT328" s="15"/>
      <c r="OHV328" s="13"/>
      <c r="OHW328" s="35"/>
      <c r="OHX328" s="35"/>
      <c r="OHY328" s="15"/>
      <c r="OIA328" s="13"/>
      <c r="OIB328" s="35"/>
      <c r="OIC328" s="35"/>
      <c r="OID328" s="15"/>
      <c r="OIF328" s="13"/>
      <c r="OIG328" s="35"/>
      <c r="OIH328" s="35"/>
      <c r="OII328" s="15"/>
      <c r="OIK328" s="13"/>
      <c r="OIL328" s="35"/>
      <c r="OIM328" s="35"/>
      <c r="OIN328" s="15"/>
      <c r="OIP328" s="13"/>
      <c r="OIQ328" s="35"/>
      <c r="OIR328" s="35"/>
      <c r="OIS328" s="15"/>
      <c r="OIU328" s="13"/>
      <c r="OIV328" s="35"/>
      <c r="OIW328" s="35"/>
      <c r="OIX328" s="15"/>
      <c r="OIZ328" s="13"/>
      <c r="OJA328" s="35"/>
      <c r="OJB328" s="35"/>
      <c r="OJC328" s="15"/>
      <c r="OJE328" s="13"/>
      <c r="OJF328" s="35"/>
      <c r="OJG328" s="35"/>
      <c r="OJH328" s="15"/>
      <c r="OJJ328" s="13"/>
      <c r="OJK328" s="35"/>
      <c r="OJL328" s="35"/>
      <c r="OJM328" s="15"/>
      <c r="OJO328" s="13"/>
      <c r="OJP328" s="35"/>
      <c r="OJQ328" s="35"/>
      <c r="OJR328" s="15"/>
      <c r="OJT328" s="13"/>
      <c r="OJU328" s="35"/>
      <c r="OJV328" s="35"/>
      <c r="OJW328" s="15"/>
      <c r="OJY328" s="13"/>
      <c r="OJZ328" s="35"/>
      <c r="OKA328" s="35"/>
      <c r="OKB328" s="15"/>
      <c r="OKD328" s="13"/>
      <c r="OKE328" s="35"/>
      <c r="OKF328" s="35"/>
      <c r="OKG328" s="15"/>
      <c r="OKI328" s="13"/>
      <c r="OKJ328" s="35"/>
      <c r="OKK328" s="35"/>
      <c r="OKL328" s="15"/>
      <c r="OKN328" s="13"/>
      <c r="OKO328" s="35"/>
      <c r="OKP328" s="35"/>
      <c r="OKQ328" s="15"/>
      <c r="OKS328" s="13"/>
      <c r="OKT328" s="35"/>
      <c r="OKU328" s="35"/>
      <c r="OKV328" s="15"/>
      <c r="OKX328" s="13"/>
      <c r="OKY328" s="35"/>
      <c r="OKZ328" s="35"/>
      <c r="OLA328" s="15"/>
      <c r="OLC328" s="13"/>
      <c r="OLD328" s="35"/>
      <c r="OLE328" s="35"/>
      <c r="OLF328" s="15"/>
      <c r="OLH328" s="13"/>
      <c r="OLI328" s="35"/>
      <c r="OLJ328" s="35"/>
      <c r="OLK328" s="15"/>
      <c r="OLM328" s="13"/>
      <c r="OLN328" s="35"/>
      <c r="OLO328" s="35"/>
      <c r="OLP328" s="15"/>
      <c r="OLR328" s="13"/>
      <c r="OLS328" s="35"/>
      <c r="OLT328" s="35"/>
      <c r="OLU328" s="15"/>
      <c r="OLW328" s="13"/>
      <c r="OLX328" s="35"/>
      <c r="OLY328" s="35"/>
      <c r="OLZ328" s="15"/>
      <c r="OMB328" s="13"/>
      <c r="OMC328" s="35"/>
      <c r="OMD328" s="35"/>
      <c r="OME328" s="15"/>
      <c r="OMG328" s="13"/>
      <c r="OMH328" s="35"/>
      <c r="OMI328" s="35"/>
      <c r="OMJ328" s="15"/>
      <c r="OML328" s="13"/>
      <c r="OMM328" s="35"/>
      <c r="OMN328" s="35"/>
      <c r="OMO328" s="15"/>
      <c r="OMQ328" s="13"/>
      <c r="OMR328" s="35"/>
      <c r="OMS328" s="35"/>
      <c r="OMT328" s="15"/>
      <c r="OMV328" s="13"/>
      <c r="OMW328" s="35"/>
      <c r="OMX328" s="35"/>
      <c r="OMY328" s="15"/>
      <c r="ONA328" s="13"/>
      <c r="ONB328" s="35"/>
      <c r="ONC328" s="35"/>
      <c r="OND328" s="15"/>
      <c r="ONF328" s="13"/>
      <c r="ONG328" s="35"/>
      <c r="ONH328" s="35"/>
      <c r="ONI328" s="15"/>
      <c r="ONK328" s="13"/>
      <c r="ONL328" s="35"/>
      <c r="ONM328" s="35"/>
      <c r="ONN328" s="15"/>
      <c r="ONP328" s="13"/>
      <c r="ONQ328" s="35"/>
      <c r="ONR328" s="35"/>
      <c r="ONS328" s="15"/>
      <c r="ONU328" s="13"/>
      <c r="ONV328" s="35"/>
      <c r="ONW328" s="35"/>
      <c r="ONX328" s="15"/>
      <c r="ONZ328" s="13"/>
      <c r="OOA328" s="35"/>
      <c r="OOB328" s="35"/>
      <c r="OOC328" s="15"/>
      <c r="OOE328" s="13"/>
      <c r="OOF328" s="35"/>
      <c r="OOG328" s="35"/>
      <c r="OOH328" s="15"/>
      <c r="OOJ328" s="13"/>
      <c r="OOK328" s="35"/>
      <c r="OOL328" s="35"/>
      <c r="OOM328" s="15"/>
      <c r="OOO328" s="13"/>
      <c r="OOP328" s="35"/>
      <c r="OOQ328" s="35"/>
      <c r="OOR328" s="15"/>
      <c r="OOT328" s="13"/>
      <c r="OOU328" s="35"/>
      <c r="OOV328" s="35"/>
      <c r="OOW328" s="15"/>
      <c r="OOY328" s="13"/>
      <c r="OOZ328" s="35"/>
      <c r="OPA328" s="35"/>
      <c r="OPB328" s="15"/>
      <c r="OPD328" s="13"/>
      <c r="OPE328" s="35"/>
      <c r="OPF328" s="35"/>
      <c r="OPG328" s="15"/>
      <c r="OPI328" s="13"/>
      <c r="OPJ328" s="35"/>
      <c r="OPK328" s="35"/>
      <c r="OPL328" s="15"/>
      <c r="OPN328" s="13"/>
      <c r="OPO328" s="35"/>
      <c r="OPP328" s="35"/>
      <c r="OPQ328" s="15"/>
      <c r="OPS328" s="13"/>
      <c r="OPT328" s="35"/>
      <c r="OPU328" s="35"/>
      <c r="OPV328" s="15"/>
      <c r="OPX328" s="13"/>
      <c r="OPY328" s="35"/>
      <c r="OPZ328" s="35"/>
      <c r="OQA328" s="15"/>
      <c r="OQC328" s="13"/>
      <c r="OQD328" s="35"/>
      <c r="OQE328" s="35"/>
      <c r="OQF328" s="15"/>
      <c r="OQH328" s="13"/>
      <c r="OQI328" s="35"/>
      <c r="OQJ328" s="35"/>
      <c r="OQK328" s="15"/>
      <c r="OQM328" s="13"/>
      <c r="OQN328" s="35"/>
      <c r="OQO328" s="35"/>
      <c r="OQP328" s="15"/>
      <c r="OQR328" s="13"/>
      <c r="OQS328" s="35"/>
      <c r="OQT328" s="35"/>
      <c r="OQU328" s="15"/>
      <c r="OQW328" s="13"/>
      <c r="OQX328" s="35"/>
      <c r="OQY328" s="35"/>
      <c r="OQZ328" s="15"/>
      <c r="ORB328" s="13"/>
      <c r="ORC328" s="35"/>
      <c r="ORD328" s="35"/>
      <c r="ORE328" s="15"/>
      <c r="ORG328" s="13"/>
      <c r="ORH328" s="35"/>
      <c r="ORI328" s="35"/>
      <c r="ORJ328" s="15"/>
      <c r="ORL328" s="13"/>
      <c r="ORM328" s="35"/>
      <c r="ORN328" s="35"/>
      <c r="ORO328" s="15"/>
      <c r="ORQ328" s="13"/>
      <c r="ORR328" s="35"/>
      <c r="ORS328" s="35"/>
      <c r="ORT328" s="15"/>
      <c r="ORV328" s="13"/>
      <c r="ORW328" s="35"/>
      <c r="ORX328" s="35"/>
      <c r="ORY328" s="15"/>
      <c r="OSA328" s="13"/>
      <c r="OSB328" s="35"/>
      <c r="OSC328" s="35"/>
      <c r="OSD328" s="15"/>
      <c r="OSF328" s="13"/>
      <c r="OSG328" s="35"/>
      <c r="OSH328" s="35"/>
      <c r="OSI328" s="15"/>
      <c r="OSK328" s="13"/>
      <c r="OSL328" s="35"/>
      <c r="OSM328" s="35"/>
      <c r="OSN328" s="15"/>
      <c r="OSP328" s="13"/>
      <c r="OSQ328" s="35"/>
      <c r="OSR328" s="35"/>
      <c r="OSS328" s="15"/>
      <c r="OSU328" s="13"/>
      <c r="OSV328" s="35"/>
      <c r="OSW328" s="35"/>
      <c r="OSX328" s="15"/>
      <c r="OSZ328" s="13"/>
      <c r="OTA328" s="35"/>
      <c r="OTB328" s="35"/>
      <c r="OTC328" s="15"/>
      <c r="OTE328" s="13"/>
      <c r="OTF328" s="35"/>
      <c r="OTG328" s="35"/>
      <c r="OTH328" s="15"/>
      <c r="OTJ328" s="13"/>
      <c r="OTK328" s="35"/>
      <c r="OTL328" s="35"/>
      <c r="OTM328" s="15"/>
      <c r="OTO328" s="13"/>
      <c r="OTP328" s="35"/>
      <c r="OTQ328" s="35"/>
      <c r="OTR328" s="15"/>
      <c r="OTT328" s="13"/>
      <c r="OTU328" s="35"/>
      <c r="OTV328" s="35"/>
      <c r="OTW328" s="15"/>
      <c r="OTY328" s="13"/>
      <c r="OTZ328" s="35"/>
      <c r="OUA328" s="35"/>
      <c r="OUB328" s="15"/>
      <c r="OUD328" s="13"/>
      <c r="OUE328" s="35"/>
      <c r="OUF328" s="35"/>
      <c r="OUG328" s="15"/>
      <c r="OUI328" s="13"/>
      <c r="OUJ328" s="35"/>
      <c r="OUK328" s="35"/>
      <c r="OUL328" s="15"/>
      <c r="OUN328" s="13"/>
      <c r="OUO328" s="35"/>
      <c r="OUP328" s="35"/>
      <c r="OUQ328" s="15"/>
      <c r="OUS328" s="13"/>
      <c r="OUT328" s="35"/>
      <c r="OUU328" s="35"/>
      <c r="OUV328" s="15"/>
      <c r="OUX328" s="13"/>
      <c r="OUY328" s="35"/>
      <c r="OUZ328" s="35"/>
      <c r="OVA328" s="15"/>
      <c r="OVC328" s="13"/>
      <c r="OVD328" s="35"/>
      <c r="OVE328" s="35"/>
      <c r="OVF328" s="15"/>
      <c r="OVH328" s="13"/>
      <c r="OVI328" s="35"/>
      <c r="OVJ328" s="35"/>
      <c r="OVK328" s="15"/>
      <c r="OVM328" s="13"/>
      <c r="OVN328" s="35"/>
      <c r="OVO328" s="35"/>
      <c r="OVP328" s="15"/>
      <c r="OVR328" s="13"/>
      <c r="OVS328" s="35"/>
      <c r="OVT328" s="35"/>
      <c r="OVU328" s="15"/>
      <c r="OVW328" s="13"/>
      <c r="OVX328" s="35"/>
      <c r="OVY328" s="35"/>
      <c r="OVZ328" s="15"/>
      <c r="OWB328" s="13"/>
      <c r="OWC328" s="35"/>
      <c r="OWD328" s="35"/>
      <c r="OWE328" s="15"/>
      <c r="OWG328" s="13"/>
      <c r="OWH328" s="35"/>
      <c r="OWI328" s="35"/>
      <c r="OWJ328" s="15"/>
      <c r="OWL328" s="13"/>
      <c r="OWM328" s="35"/>
      <c r="OWN328" s="35"/>
      <c r="OWO328" s="15"/>
      <c r="OWQ328" s="13"/>
      <c r="OWR328" s="35"/>
      <c r="OWS328" s="35"/>
      <c r="OWT328" s="15"/>
      <c r="OWV328" s="13"/>
      <c r="OWW328" s="35"/>
      <c r="OWX328" s="35"/>
      <c r="OWY328" s="15"/>
      <c r="OXA328" s="13"/>
      <c r="OXB328" s="35"/>
      <c r="OXC328" s="35"/>
      <c r="OXD328" s="15"/>
      <c r="OXF328" s="13"/>
      <c r="OXG328" s="35"/>
      <c r="OXH328" s="35"/>
      <c r="OXI328" s="15"/>
      <c r="OXK328" s="13"/>
      <c r="OXL328" s="35"/>
      <c r="OXM328" s="35"/>
      <c r="OXN328" s="15"/>
      <c r="OXP328" s="13"/>
      <c r="OXQ328" s="35"/>
      <c r="OXR328" s="35"/>
      <c r="OXS328" s="15"/>
      <c r="OXU328" s="13"/>
      <c r="OXV328" s="35"/>
      <c r="OXW328" s="35"/>
      <c r="OXX328" s="15"/>
      <c r="OXZ328" s="13"/>
      <c r="OYA328" s="35"/>
      <c r="OYB328" s="35"/>
      <c r="OYC328" s="15"/>
      <c r="OYE328" s="13"/>
      <c r="OYF328" s="35"/>
      <c r="OYG328" s="35"/>
      <c r="OYH328" s="15"/>
      <c r="OYJ328" s="13"/>
      <c r="OYK328" s="35"/>
      <c r="OYL328" s="35"/>
      <c r="OYM328" s="15"/>
      <c r="OYO328" s="13"/>
      <c r="OYP328" s="35"/>
      <c r="OYQ328" s="35"/>
      <c r="OYR328" s="15"/>
      <c r="OYT328" s="13"/>
      <c r="OYU328" s="35"/>
      <c r="OYV328" s="35"/>
      <c r="OYW328" s="15"/>
      <c r="OYY328" s="13"/>
      <c r="OYZ328" s="35"/>
      <c r="OZA328" s="35"/>
      <c r="OZB328" s="15"/>
      <c r="OZD328" s="13"/>
      <c r="OZE328" s="35"/>
      <c r="OZF328" s="35"/>
      <c r="OZG328" s="15"/>
      <c r="OZI328" s="13"/>
      <c r="OZJ328" s="35"/>
      <c r="OZK328" s="35"/>
      <c r="OZL328" s="15"/>
      <c r="OZN328" s="13"/>
      <c r="OZO328" s="35"/>
      <c r="OZP328" s="35"/>
      <c r="OZQ328" s="15"/>
      <c r="OZS328" s="13"/>
      <c r="OZT328" s="35"/>
      <c r="OZU328" s="35"/>
      <c r="OZV328" s="15"/>
      <c r="OZX328" s="13"/>
      <c r="OZY328" s="35"/>
      <c r="OZZ328" s="35"/>
      <c r="PAA328" s="15"/>
      <c r="PAC328" s="13"/>
      <c r="PAD328" s="35"/>
      <c r="PAE328" s="35"/>
      <c r="PAF328" s="15"/>
      <c r="PAH328" s="13"/>
      <c r="PAI328" s="35"/>
      <c r="PAJ328" s="35"/>
      <c r="PAK328" s="15"/>
      <c r="PAM328" s="13"/>
      <c r="PAN328" s="35"/>
      <c r="PAO328" s="35"/>
      <c r="PAP328" s="15"/>
      <c r="PAR328" s="13"/>
      <c r="PAS328" s="35"/>
      <c r="PAT328" s="35"/>
      <c r="PAU328" s="15"/>
      <c r="PAW328" s="13"/>
      <c r="PAX328" s="35"/>
      <c r="PAY328" s="35"/>
      <c r="PAZ328" s="15"/>
      <c r="PBB328" s="13"/>
      <c r="PBC328" s="35"/>
      <c r="PBD328" s="35"/>
      <c r="PBE328" s="15"/>
      <c r="PBG328" s="13"/>
      <c r="PBH328" s="35"/>
      <c r="PBI328" s="35"/>
      <c r="PBJ328" s="15"/>
      <c r="PBL328" s="13"/>
      <c r="PBM328" s="35"/>
      <c r="PBN328" s="35"/>
      <c r="PBO328" s="15"/>
      <c r="PBQ328" s="13"/>
      <c r="PBR328" s="35"/>
      <c r="PBS328" s="35"/>
      <c r="PBT328" s="15"/>
      <c r="PBV328" s="13"/>
      <c r="PBW328" s="35"/>
      <c r="PBX328" s="35"/>
      <c r="PBY328" s="15"/>
      <c r="PCA328" s="13"/>
      <c r="PCB328" s="35"/>
      <c r="PCC328" s="35"/>
      <c r="PCD328" s="15"/>
      <c r="PCF328" s="13"/>
      <c r="PCG328" s="35"/>
      <c r="PCH328" s="35"/>
      <c r="PCI328" s="15"/>
      <c r="PCK328" s="13"/>
      <c r="PCL328" s="35"/>
      <c r="PCM328" s="35"/>
      <c r="PCN328" s="15"/>
      <c r="PCP328" s="13"/>
      <c r="PCQ328" s="35"/>
      <c r="PCR328" s="35"/>
      <c r="PCS328" s="15"/>
      <c r="PCU328" s="13"/>
      <c r="PCV328" s="35"/>
      <c r="PCW328" s="35"/>
      <c r="PCX328" s="15"/>
      <c r="PCZ328" s="13"/>
      <c r="PDA328" s="35"/>
      <c r="PDB328" s="35"/>
      <c r="PDC328" s="15"/>
      <c r="PDE328" s="13"/>
      <c r="PDF328" s="35"/>
      <c r="PDG328" s="35"/>
      <c r="PDH328" s="15"/>
      <c r="PDJ328" s="13"/>
      <c r="PDK328" s="35"/>
      <c r="PDL328" s="35"/>
      <c r="PDM328" s="15"/>
      <c r="PDO328" s="13"/>
      <c r="PDP328" s="35"/>
      <c r="PDQ328" s="35"/>
      <c r="PDR328" s="15"/>
      <c r="PDT328" s="13"/>
      <c r="PDU328" s="35"/>
      <c r="PDV328" s="35"/>
      <c r="PDW328" s="15"/>
      <c r="PDY328" s="13"/>
      <c r="PDZ328" s="35"/>
      <c r="PEA328" s="35"/>
      <c r="PEB328" s="15"/>
      <c r="PED328" s="13"/>
      <c r="PEE328" s="35"/>
      <c r="PEF328" s="35"/>
      <c r="PEG328" s="15"/>
      <c r="PEI328" s="13"/>
      <c r="PEJ328" s="35"/>
      <c r="PEK328" s="35"/>
      <c r="PEL328" s="15"/>
      <c r="PEN328" s="13"/>
      <c r="PEO328" s="35"/>
      <c r="PEP328" s="35"/>
      <c r="PEQ328" s="15"/>
      <c r="PES328" s="13"/>
      <c r="PET328" s="35"/>
      <c r="PEU328" s="35"/>
      <c r="PEV328" s="15"/>
      <c r="PEX328" s="13"/>
      <c r="PEY328" s="35"/>
      <c r="PEZ328" s="35"/>
      <c r="PFA328" s="15"/>
      <c r="PFC328" s="13"/>
      <c r="PFD328" s="35"/>
      <c r="PFE328" s="35"/>
      <c r="PFF328" s="15"/>
      <c r="PFH328" s="13"/>
      <c r="PFI328" s="35"/>
      <c r="PFJ328" s="35"/>
      <c r="PFK328" s="15"/>
      <c r="PFM328" s="13"/>
      <c r="PFN328" s="35"/>
      <c r="PFO328" s="35"/>
      <c r="PFP328" s="15"/>
      <c r="PFR328" s="13"/>
      <c r="PFS328" s="35"/>
      <c r="PFT328" s="35"/>
      <c r="PFU328" s="15"/>
      <c r="PFW328" s="13"/>
      <c r="PFX328" s="35"/>
      <c r="PFY328" s="35"/>
      <c r="PFZ328" s="15"/>
      <c r="PGB328" s="13"/>
      <c r="PGC328" s="35"/>
      <c r="PGD328" s="35"/>
      <c r="PGE328" s="15"/>
      <c r="PGG328" s="13"/>
      <c r="PGH328" s="35"/>
      <c r="PGI328" s="35"/>
      <c r="PGJ328" s="15"/>
      <c r="PGL328" s="13"/>
      <c r="PGM328" s="35"/>
      <c r="PGN328" s="35"/>
      <c r="PGO328" s="15"/>
      <c r="PGQ328" s="13"/>
      <c r="PGR328" s="35"/>
      <c r="PGS328" s="35"/>
      <c r="PGT328" s="15"/>
      <c r="PGV328" s="13"/>
      <c r="PGW328" s="35"/>
      <c r="PGX328" s="35"/>
      <c r="PGY328" s="15"/>
      <c r="PHA328" s="13"/>
      <c r="PHB328" s="35"/>
      <c r="PHC328" s="35"/>
      <c r="PHD328" s="15"/>
      <c r="PHF328" s="13"/>
      <c r="PHG328" s="35"/>
      <c r="PHH328" s="35"/>
      <c r="PHI328" s="15"/>
      <c r="PHK328" s="13"/>
      <c r="PHL328" s="35"/>
      <c r="PHM328" s="35"/>
      <c r="PHN328" s="15"/>
      <c r="PHP328" s="13"/>
      <c r="PHQ328" s="35"/>
      <c r="PHR328" s="35"/>
      <c r="PHS328" s="15"/>
      <c r="PHU328" s="13"/>
      <c r="PHV328" s="35"/>
      <c r="PHW328" s="35"/>
      <c r="PHX328" s="15"/>
      <c r="PHZ328" s="13"/>
      <c r="PIA328" s="35"/>
      <c r="PIB328" s="35"/>
      <c r="PIC328" s="15"/>
      <c r="PIE328" s="13"/>
      <c r="PIF328" s="35"/>
      <c r="PIG328" s="35"/>
      <c r="PIH328" s="15"/>
      <c r="PIJ328" s="13"/>
      <c r="PIK328" s="35"/>
      <c r="PIL328" s="35"/>
      <c r="PIM328" s="15"/>
      <c r="PIO328" s="13"/>
      <c r="PIP328" s="35"/>
      <c r="PIQ328" s="35"/>
      <c r="PIR328" s="15"/>
      <c r="PIT328" s="13"/>
      <c r="PIU328" s="35"/>
      <c r="PIV328" s="35"/>
      <c r="PIW328" s="15"/>
      <c r="PIY328" s="13"/>
      <c r="PIZ328" s="35"/>
      <c r="PJA328" s="35"/>
      <c r="PJB328" s="15"/>
      <c r="PJD328" s="13"/>
      <c r="PJE328" s="35"/>
      <c r="PJF328" s="35"/>
      <c r="PJG328" s="15"/>
      <c r="PJI328" s="13"/>
      <c r="PJJ328" s="35"/>
      <c r="PJK328" s="35"/>
      <c r="PJL328" s="15"/>
      <c r="PJN328" s="13"/>
      <c r="PJO328" s="35"/>
      <c r="PJP328" s="35"/>
      <c r="PJQ328" s="15"/>
      <c r="PJS328" s="13"/>
      <c r="PJT328" s="35"/>
      <c r="PJU328" s="35"/>
      <c r="PJV328" s="15"/>
      <c r="PJX328" s="13"/>
      <c r="PJY328" s="35"/>
      <c r="PJZ328" s="35"/>
      <c r="PKA328" s="15"/>
      <c r="PKC328" s="13"/>
      <c r="PKD328" s="35"/>
      <c r="PKE328" s="35"/>
      <c r="PKF328" s="15"/>
      <c r="PKH328" s="13"/>
      <c r="PKI328" s="35"/>
      <c r="PKJ328" s="35"/>
      <c r="PKK328" s="15"/>
      <c r="PKM328" s="13"/>
      <c r="PKN328" s="35"/>
      <c r="PKO328" s="35"/>
      <c r="PKP328" s="15"/>
      <c r="PKR328" s="13"/>
      <c r="PKS328" s="35"/>
      <c r="PKT328" s="35"/>
      <c r="PKU328" s="15"/>
      <c r="PKW328" s="13"/>
      <c r="PKX328" s="35"/>
      <c r="PKY328" s="35"/>
      <c r="PKZ328" s="15"/>
      <c r="PLB328" s="13"/>
      <c r="PLC328" s="35"/>
      <c r="PLD328" s="35"/>
      <c r="PLE328" s="15"/>
      <c r="PLG328" s="13"/>
      <c r="PLH328" s="35"/>
      <c r="PLI328" s="35"/>
      <c r="PLJ328" s="15"/>
      <c r="PLL328" s="13"/>
      <c r="PLM328" s="35"/>
      <c r="PLN328" s="35"/>
      <c r="PLO328" s="15"/>
      <c r="PLQ328" s="13"/>
      <c r="PLR328" s="35"/>
      <c r="PLS328" s="35"/>
      <c r="PLT328" s="15"/>
      <c r="PLV328" s="13"/>
      <c r="PLW328" s="35"/>
      <c r="PLX328" s="35"/>
      <c r="PLY328" s="15"/>
      <c r="PMA328" s="13"/>
      <c r="PMB328" s="35"/>
      <c r="PMC328" s="35"/>
      <c r="PMD328" s="15"/>
      <c r="PMF328" s="13"/>
      <c r="PMG328" s="35"/>
      <c r="PMH328" s="35"/>
      <c r="PMI328" s="15"/>
      <c r="PMK328" s="13"/>
      <c r="PML328" s="35"/>
      <c r="PMM328" s="35"/>
      <c r="PMN328" s="15"/>
      <c r="PMP328" s="13"/>
      <c r="PMQ328" s="35"/>
      <c r="PMR328" s="35"/>
      <c r="PMS328" s="15"/>
      <c r="PMU328" s="13"/>
      <c r="PMV328" s="35"/>
      <c r="PMW328" s="35"/>
      <c r="PMX328" s="15"/>
      <c r="PMZ328" s="13"/>
      <c r="PNA328" s="35"/>
      <c r="PNB328" s="35"/>
      <c r="PNC328" s="15"/>
      <c r="PNE328" s="13"/>
      <c r="PNF328" s="35"/>
      <c r="PNG328" s="35"/>
      <c r="PNH328" s="15"/>
      <c r="PNJ328" s="13"/>
      <c r="PNK328" s="35"/>
      <c r="PNL328" s="35"/>
      <c r="PNM328" s="15"/>
      <c r="PNO328" s="13"/>
      <c r="PNP328" s="35"/>
      <c r="PNQ328" s="35"/>
      <c r="PNR328" s="15"/>
      <c r="PNT328" s="13"/>
      <c r="PNU328" s="35"/>
      <c r="PNV328" s="35"/>
      <c r="PNW328" s="15"/>
      <c r="PNY328" s="13"/>
      <c r="PNZ328" s="35"/>
      <c r="POA328" s="35"/>
      <c r="POB328" s="15"/>
      <c r="POD328" s="13"/>
      <c r="POE328" s="35"/>
      <c r="POF328" s="35"/>
      <c r="POG328" s="15"/>
      <c r="POI328" s="13"/>
      <c r="POJ328" s="35"/>
      <c r="POK328" s="35"/>
      <c r="POL328" s="15"/>
      <c r="PON328" s="13"/>
      <c r="POO328" s="35"/>
      <c r="POP328" s="35"/>
      <c r="POQ328" s="15"/>
      <c r="POS328" s="13"/>
      <c r="POT328" s="35"/>
      <c r="POU328" s="35"/>
      <c r="POV328" s="15"/>
      <c r="POX328" s="13"/>
      <c r="POY328" s="35"/>
      <c r="POZ328" s="35"/>
      <c r="PPA328" s="15"/>
      <c r="PPC328" s="13"/>
      <c r="PPD328" s="35"/>
      <c r="PPE328" s="35"/>
      <c r="PPF328" s="15"/>
      <c r="PPH328" s="13"/>
      <c r="PPI328" s="35"/>
      <c r="PPJ328" s="35"/>
      <c r="PPK328" s="15"/>
      <c r="PPM328" s="13"/>
      <c r="PPN328" s="35"/>
      <c r="PPO328" s="35"/>
      <c r="PPP328" s="15"/>
      <c r="PPR328" s="13"/>
      <c r="PPS328" s="35"/>
      <c r="PPT328" s="35"/>
      <c r="PPU328" s="15"/>
      <c r="PPW328" s="13"/>
      <c r="PPX328" s="35"/>
      <c r="PPY328" s="35"/>
      <c r="PPZ328" s="15"/>
      <c r="PQB328" s="13"/>
      <c r="PQC328" s="35"/>
      <c r="PQD328" s="35"/>
      <c r="PQE328" s="15"/>
      <c r="PQG328" s="13"/>
      <c r="PQH328" s="35"/>
      <c r="PQI328" s="35"/>
      <c r="PQJ328" s="15"/>
      <c r="PQL328" s="13"/>
      <c r="PQM328" s="35"/>
      <c r="PQN328" s="35"/>
      <c r="PQO328" s="15"/>
      <c r="PQQ328" s="13"/>
      <c r="PQR328" s="35"/>
      <c r="PQS328" s="35"/>
      <c r="PQT328" s="15"/>
      <c r="PQV328" s="13"/>
      <c r="PQW328" s="35"/>
      <c r="PQX328" s="35"/>
      <c r="PQY328" s="15"/>
      <c r="PRA328" s="13"/>
      <c r="PRB328" s="35"/>
      <c r="PRC328" s="35"/>
      <c r="PRD328" s="15"/>
      <c r="PRF328" s="13"/>
      <c r="PRG328" s="35"/>
      <c r="PRH328" s="35"/>
      <c r="PRI328" s="15"/>
      <c r="PRK328" s="13"/>
      <c r="PRL328" s="35"/>
      <c r="PRM328" s="35"/>
      <c r="PRN328" s="15"/>
      <c r="PRP328" s="13"/>
      <c r="PRQ328" s="35"/>
      <c r="PRR328" s="35"/>
      <c r="PRS328" s="15"/>
      <c r="PRU328" s="13"/>
      <c r="PRV328" s="35"/>
      <c r="PRW328" s="35"/>
      <c r="PRX328" s="15"/>
      <c r="PRZ328" s="13"/>
      <c r="PSA328" s="35"/>
      <c r="PSB328" s="35"/>
      <c r="PSC328" s="15"/>
      <c r="PSE328" s="13"/>
      <c r="PSF328" s="35"/>
      <c r="PSG328" s="35"/>
      <c r="PSH328" s="15"/>
      <c r="PSJ328" s="13"/>
      <c r="PSK328" s="35"/>
      <c r="PSL328" s="35"/>
      <c r="PSM328" s="15"/>
      <c r="PSO328" s="13"/>
      <c r="PSP328" s="35"/>
      <c r="PSQ328" s="35"/>
      <c r="PSR328" s="15"/>
      <c r="PST328" s="13"/>
      <c r="PSU328" s="35"/>
      <c r="PSV328" s="35"/>
      <c r="PSW328" s="15"/>
      <c r="PSY328" s="13"/>
      <c r="PSZ328" s="35"/>
      <c r="PTA328" s="35"/>
      <c r="PTB328" s="15"/>
      <c r="PTD328" s="13"/>
      <c r="PTE328" s="35"/>
      <c r="PTF328" s="35"/>
      <c r="PTG328" s="15"/>
      <c r="PTI328" s="13"/>
      <c r="PTJ328" s="35"/>
      <c r="PTK328" s="35"/>
      <c r="PTL328" s="15"/>
      <c r="PTN328" s="13"/>
      <c r="PTO328" s="35"/>
      <c r="PTP328" s="35"/>
      <c r="PTQ328" s="15"/>
      <c r="PTS328" s="13"/>
      <c r="PTT328" s="35"/>
      <c r="PTU328" s="35"/>
      <c r="PTV328" s="15"/>
      <c r="PTX328" s="13"/>
      <c r="PTY328" s="35"/>
      <c r="PTZ328" s="35"/>
      <c r="PUA328" s="15"/>
      <c r="PUC328" s="13"/>
      <c r="PUD328" s="35"/>
      <c r="PUE328" s="35"/>
      <c r="PUF328" s="15"/>
      <c r="PUH328" s="13"/>
      <c r="PUI328" s="35"/>
      <c r="PUJ328" s="35"/>
      <c r="PUK328" s="15"/>
      <c r="PUM328" s="13"/>
      <c r="PUN328" s="35"/>
      <c r="PUO328" s="35"/>
      <c r="PUP328" s="15"/>
      <c r="PUR328" s="13"/>
      <c r="PUS328" s="35"/>
      <c r="PUT328" s="35"/>
      <c r="PUU328" s="15"/>
      <c r="PUW328" s="13"/>
      <c r="PUX328" s="35"/>
      <c r="PUY328" s="35"/>
      <c r="PUZ328" s="15"/>
      <c r="PVB328" s="13"/>
      <c r="PVC328" s="35"/>
      <c r="PVD328" s="35"/>
      <c r="PVE328" s="15"/>
      <c r="PVG328" s="13"/>
      <c r="PVH328" s="35"/>
      <c r="PVI328" s="35"/>
      <c r="PVJ328" s="15"/>
      <c r="PVL328" s="13"/>
      <c r="PVM328" s="35"/>
      <c r="PVN328" s="35"/>
      <c r="PVO328" s="15"/>
      <c r="PVQ328" s="13"/>
      <c r="PVR328" s="35"/>
      <c r="PVS328" s="35"/>
      <c r="PVT328" s="15"/>
      <c r="PVV328" s="13"/>
      <c r="PVW328" s="35"/>
      <c r="PVX328" s="35"/>
      <c r="PVY328" s="15"/>
      <c r="PWA328" s="13"/>
      <c r="PWB328" s="35"/>
      <c r="PWC328" s="35"/>
      <c r="PWD328" s="15"/>
      <c r="PWF328" s="13"/>
      <c r="PWG328" s="35"/>
      <c r="PWH328" s="35"/>
      <c r="PWI328" s="15"/>
      <c r="PWK328" s="13"/>
      <c r="PWL328" s="35"/>
      <c r="PWM328" s="35"/>
      <c r="PWN328" s="15"/>
      <c r="PWP328" s="13"/>
      <c r="PWQ328" s="35"/>
      <c r="PWR328" s="35"/>
      <c r="PWS328" s="15"/>
      <c r="PWU328" s="13"/>
      <c r="PWV328" s="35"/>
      <c r="PWW328" s="35"/>
      <c r="PWX328" s="15"/>
      <c r="PWZ328" s="13"/>
      <c r="PXA328" s="35"/>
      <c r="PXB328" s="35"/>
      <c r="PXC328" s="15"/>
      <c r="PXE328" s="13"/>
      <c r="PXF328" s="35"/>
      <c r="PXG328" s="35"/>
      <c r="PXH328" s="15"/>
      <c r="PXJ328" s="13"/>
      <c r="PXK328" s="35"/>
      <c r="PXL328" s="35"/>
      <c r="PXM328" s="15"/>
      <c r="PXO328" s="13"/>
      <c r="PXP328" s="35"/>
      <c r="PXQ328" s="35"/>
      <c r="PXR328" s="15"/>
      <c r="PXT328" s="13"/>
      <c r="PXU328" s="35"/>
      <c r="PXV328" s="35"/>
      <c r="PXW328" s="15"/>
      <c r="PXY328" s="13"/>
      <c r="PXZ328" s="35"/>
      <c r="PYA328" s="35"/>
      <c r="PYB328" s="15"/>
      <c r="PYD328" s="13"/>
      <c r="PYE328" s="35"/>
      <c r="PYF328" s="35"/>
      <c r="PYG328" s="15"/>
      <c r="PYI328" s="13"/>
      <c r="PYJ328" s="35"/>
      <c r="PYK328" s="35"/>
      <c r="PYL328" s="15"/>
      <c r="PYN328" s="13"/>
      <c r="PYO328" s="35"/>
      <c r="PYP328" s="35"/>
      <c r="PYQ328" s="15"/>
      <c r="PYS328" s="13"/>
      <c r="PYT328" s="35"/>
      <c r="PYU328" s="35"/>
      <c r="PYV328" s="15"/>
      <c r="PYX328" s="13"/>
      <c r="PYY328" s="35"/>
      <c r="PYZ328" s="35"/>
      <c r="PZA328" s="15"/>
      <c r="PZC328" s="13"/>
      <c r="PZD328" s="35"/>
      <c r="PZE328" s="35"/>
      <c r="PZF328" s="15"/>
      <c r="PZH328" s="13"/>
      <c r="PZI328" s="35"/>
      <c r="PZJ328" s="35"/>
      <c r="PZK328" s="15"/>
      <c r="PZM328" s="13"/>
      <c r="PZN328" s="35"/>
      <c r="PZO328" s="35"/>
      <c r="PZP328" s="15"/>
      <c r="PZR328" s="13"/>
      <c r="PZS328" s="35"/>
      <c r="PZT328" s="35"/>
      <c r="PZU328" s="15"/>
      <c r="PZW328" s="13"/>
      <c r="PZX328" s="35"/>
      <c r="PZY328" s="35"/>
      <c r="PZZ328" s="15"/>
      <c r="QAB328" s="13"/>
      <c r="QAC328" s="35"/>
      <c r="QAD328" s="35"/>
      <c r="QAE328" s="15"/>
      <c r="QAG328" s="13"/>
      <c r="QAH328" s="35"/>
      <c r="QAI328" s="35"/>
      <c r="QAJ328" s="15"/>
      <c r="QAL328" s="13"/>
      <c r="QAM328" s="35"/>
      <c r="QAN328" s="35"/>
      <c r="QAO328" s="15"/>
      <c r="QAQ328" s="13"/>
      <c r="QAR328" s="35"/>
      <c r="QAS328" s="35"/>
      <c r="QAT328" s="15"/>
      <c r="QAV328" s="13"/>
      <c r="QAW328" s="35"/>
      <c r="QAX328" s="35"/>
      <c r="QAY328" s="15"/>
      <c r="QBA328" s="13"/>
      <c r="QBB328" s="35"/>
      <c r="QBC328" s="35"/>
      <c r="QBD328" s="15"/>
      <c r="QBF328" s="13"/>
      <c r="QBG328" s="35"/>
      <c r="QBH328" s="35"/>
      <c r="QBI328" s="15"/>
      <c r="QBK328" s="13"/>
      <c r="QBL328" s="35"/>
      <c r="QBM328" s="35"/>
      <c r="QBN328" s="15"/>
      <c r="QBP328" s="13"/>
      <c r="QBQ328" s="35"/>
      <c r="QBR328" s="35"/>
      <c r="QBS328" s="15"/>
      <c r="QBU328" s="13"/>
      <c r="QBV328" s="35"/>
      <c r="QBW328" s="35"/>
      <c r="QBX328" s="15"/>
      <c r="QBZ328" s="13"/>
      <c r="QCA328" s="35"/>
      <c r="QCB328" s="35"/>
      <c r="QCC328" s="15"/>
      <c r="QCE328" s="13"/>
      <c r="QCF328" s="35"/>
      <c r="QCG328" s="35"/>
      <c r="QCH328" s="15"/>
      <c r="QCJ328" s="13"/>
      <c r="QCK328" s="35"/>
      <c r="QCL328" s="35"/>
      <c r="QCM328" s="15"/>
      <c r="QCO328" s="13"/>
      <c r="QCP328" s="35"/>
      <c r="QCQ328" s="35"/>
      <c r="QCR328" s="15"/>
      <c r="QCT328" s="13"/>
      <c r="QCU328" s="35"/>
      <c r="QCV328" s="35"/>
      <c r="QCW328" s="15"/>
      <c r="QCY328" s="13"/>
      <c r="QCZ328" s="35"/>
      <c r="QDA328" s="35"/>
      <c r="QDB328" s="15"/>
      <c r="QDD328" s="13"/>
      <c r="QDE328" s="35"/>
      <c r="QDF328" s="35"/>
      <c r="QDG328" s="15"/>
      <c r="QDI328" s="13"/>
      <c r="QDJ328" s="35"/>
      <c r="QDK328" s="35"/>
      <c r="QDL328" s="15"/>
      <c r="QDN328" s="13"/>
      <c r="QDO328" s="35"/>
      <c r="QDP328" s="35"/>
      <c r="QDQ328" s="15"/>
      <c r="QDS328" s="13"/>
      <c r="QDT328" s="35"/>
      <c r="QDU328" s="35"/>
      <c r="QDV328" s="15"/>
      <c r="QDX328" s="13"/>
      <c r="QDY328" s="35"/>
      <c r="QDZ328" s="35"/>
      <c r="QEA328" s="15"/>
      <c r="QEC328" s="13"/>
      <c r="QED328" s="35"/>
      <c r="QEE328" s="35"/>
      <c r="QEF328" s="15"/>
      <c r="QEH328" s="13"/>
      <c r="QEI328" s="35"/>
      <c r="QEJ328" s="35"/>
      <c r="QEK328" s="15"/>
      <c r="QEM328" s="13"/>
      <c r="QEN328" s="35"/>
      <c r="QEO328" s="35"/>
      <c r="QEP328" s="15"/>
      <c r="QER328" s="13"/>
      <c r="QES328" s="35"/>
      <c r="QET328" s="35"/>
      <c r="QEU328" s="15"/>
      <c r="QEW328" s="13"/>
      <c r="QEX328" s="35"/>
      <c r="QEY328" s="35"/>
      <c r="QEZ328" s="15"/>
      <c r="QFB328" s="13"/>
      <c r="QFC328" s="35"/>
      <c r="QFD328" s="35"/>
      <c r="QFE328" s="15"/>
      <c r="QFG328" s="13"/>
      <c r="QFH328" s="35"/>
      <c r="QFI328" s="35"/>
      <c r="QFJ328" s="15"/>
      <c r="QFL328" s="13"/>
      <c r="QFM328" s="35"/>
      <c r="QFN328" s="35"/>
      <c r="QFO328" s="15"/>
      <c r="QFQ328" s="13"/>
      <c r="QFR328" s="35"/>
      <c r="QFS328" s="35"/>
      <c r="QFT328" s="15"/>
      <c r="QFV328" s="13"/>
      <c r="QFW328" s="35"/>
      <c r="QFX328" s="35"/>
      <c r="QFY328" s="15"/>
      <c r="QGA328" s="13"/>
      <c r="QGB328" s="35"/>
      <c r="QGC328" s="35"/>
      <c r="QGD328" s="15"/>
      <c r="QGF328" s="13"/>
      <c r="QGG328" s="35"/>
      <c r="QGH328" s="35"/>
      <c r="QGI328" s="15"/>
      <c r="QGK328" s="13"/>
      <c r="QGL328" s="35"/>
      <c r="QGM328" s="35"/>
      <c r="QGN328" s="15"/>
      <c r="QGP328" s="13"/>
      <c r="QGQ328" s="35"/>
      <c r="QGR328" s="35"/>
      <c r="QGS328" s="15"/>
      <c r="QGU328" s="13"/>
      <c r="QGV328" s="35"/>
      <c r="QGW328" s="35"/>
      <c r="QGX328" s="15"/>
      <c r="QGZ328" s="13"/>
      <c r="QHA328" s="35"/>
      <c r="QHB328" s="35"/>
      <c r="QHC328" s="15"/>
      <c r="QHE328" s="13"/>
      <c r="QHF328" s="35"/>
      <c r="QHG328" s="35"/>
      <c r="QHH328" s="15"/>
      <c r="QHJ328" s="13"/>
      <c r="QHK328" s="35"/>
      <c r="QHL328" s="35"/>
      <c r="QHM328" s="15"/>
      <c r="QHO328" s="13"/>
      <c r="QHP328" s="35"/>
      <c r="QHQ328" s="35"/>
      <c r="QHR328" s="15"/>
      <c r="QHT328" s="13"/>
      <c r="QHU328" s="35"/>
      <c r="QHV328" s="35"/>
      <c r="QHW328" s="15"/>
      <c r="QHY328" s="13"/>
      <c r="QHZ328" s="35"/>
      <c r="QIA328" s="35"/>
      <c r="QIB328" s="15"/>
      <c r="QID328" s="13"/>
      <c r="QIE328" s="35"/>
      <c r="QIF328" s="35"/>
      <c r="QIG328" s="15"/>
      <c r="QII328" s="13"/>
      <c r="QIJ328" s="35"/>
      <c r="QIK328" s="35"/>
      <c r="QIL328" s="15"/>
      <c r="QIN328" s="13"/>
      <c r="QIO328" s="35"/>
      <c r="QIP328" s="35"/>
      <c r="QIQ328" s="15"/>
      <c r="QIS328" s="13"/>
      <c r="QIT328" s="35"/>
      <c r="QIU328" s="35"/>
      <c r="QIV328" s="15"/>
      <c r="QIX328" s="13"/>
      <c r="QIY328" s="35"/>
      <c r="QIZ328" s="35"/>
      <c r="QJA328" s="15"/>
      <c r="QJC328" s="13"/>
      <c r="QJD328" s="35"/>
      <c r="QJE328" s="35"/>
      <c r="QJF328" s="15"/>
      <c r="QJH328" s="13"/>
      <c r="QJI328" s="35"/>
      <c r="QJJ328" s="35"/>
      <c r="QJK328" s="15"/>
      <c r="QJM328" s="13"/>
      <c r="QJN328" s="35"/>
      <c r="QJO328" s="35"/>
      <c r="QJP328" s="15"/>
      <c r="QJR328" s="13"/>
      <c r="QJS328" s="35"/>
      <c r="QJT328" s="35"/>
      <c r="QJU328" s="15"/>
      <c r="QJW328" s="13"/>
      <c r="QJX328" s="35"/>
      <c r="QJY328" s="35"/>
      <c r="QJZ328" s="15"/>
      <c r="QKB328" s="13"/>
      <c r="QKC328" s="35"/>
      <c r="QKD328" s="35"/>
      <c r="QKE328" s="15"/>
      <c r="QKG328" s="13"/>
      <c r="QKH328" s="35"/>
      <c r="QKI328" s="35"/>
      <c r="QKJ328" s="15"/>
      <c r="QKL328" s="13"/>
      <c r="QKM328" s="35"/>
      <c r="QKN328" s="35"/>
      <c r="QKO328" s="15"/>
      <c r="QKQ328" s="13"/>
      <c r="QKR328" s="35"/>
      <c r="QKS328" s="35"/>
      <c r="QKT328" s="15"/>
      <c r="QKV328" s="13"/>
      <c r="QKW328" s="35"/>
      <c r="QKX328" s="35"/>
      <c r="QKY328" s="15"/>
      <c r="QLA328" s="13"/>
      <c r="QLB328" s="35"/>
      <c r="QLC328" s="35"/>
      <c r="QLD328" s="15"/>
      <c r="QLF328" s="13"/>
      <c r="QLG328" s="35"/>
      <c r="QLH328" s="35"/>
      <c r="QLI328" s="15"/>
      <c r="QLK328" s="13"/>
      <c r="QLL328" s="35"/>
      <c r="QLM328" s="35"/>
      <c r="QLN328" s="15"/>
      <c r="QLP328" s="13"/>
      <c r="QLQ328" s="35"/>
      <c r="QLR328" s="35"/>
      <c r="QLS328" s="15"/>
      <c r="QLU328" s="13"/>
      <c r="QLV328" s="35"/>
      <c r="QLW328" s="35"/>
      <c r="QLX328" s="15"/>
      <c r="QLZ328" s="13"/>
      <c r="QMA328" s="35"/>
      <c r="QMB328" s="35"/>
      <c r="QMC328" s="15"/>
      <c r="QME328" s="13"/>
      <c r="QMF328" s="35"/>
      <c r="QMG328" s="35"/>
      <c r="QMH328" s="15"/>
      <c r="QMJ328" s="13"/>
      <c r="QMK328" s="35"/>
      <c r="QML328" s="35"/>
      <c r="QMM328" s="15"/>
      <c r="QMO328" s="13"/>
      <c r="QMP328" s="35"/>
      <c r="QMQ328" s="35"/>
      <c r="QMR328" s="15"/>
      <c r="QMT328" s="13"/>
      <c r="QMU328" s="35"/>
      <c r="QMV328" s="35"/>
      <c r="QMW328" s="15"/>
      <c r="QMY328" s="13"/>
      <c r="QMZ328" s="35"/>
      <c r="QNA328" s="35"/>
      <c r="QNB328" s="15"/>
      <c r="QND328" s="13"/>
      <c r="QNE328" s="35"/>
      <c r="QNF328" s="35"/>
      <c r="QNG328" s="15"/>
      <c r="QNI328" s="13"/>
      <c r="QNJ328" s="35"/>
      <c r="QNK328" s="35"/>
      <c r="QNL328" s="15"/>
      <c r="QNN328" s="13"/>
      <c r="QNO328" s="35"/>
      <c r="QNP328" s="35"/>
      <c r="QNQ328" s="15"/>
      <c r="QNS328" s="13"/>
      <c r="QNT328" s="35"/>
      <c r="QNU328" s="35"/>
      <c r="QNV328" s="15"/>
      <c r="QNX328" s="13"/>
      <c r="QNY328" s="35"/>
      <c r="QNZ328" s="35"/>
      <c r="QOA328" s="15"/>
      <c r="QOC328" s="13"/>
      <c r="QOD328" s="35"/>
      <c r="QOE328" s="35"/>
      <c r="QOF328" s="15"/>
      <c r="QOH328" s="13"/>
      <c r="QOI328" s="35"/>
      <c r="QOJ328" s="35"/>
      <c r="QOK328" s="15"/>
      <c r="QOM328" s="13"/>
      <c r="QON328" s="35"/>
      <c r="QOO328" s="35"/>
      <c r="QOP328" s="15"/>
      <c r="QOR328" s="13"/>
      <c r="QOS328" s="35"/>
      <c r="QOT328" s="35"/>
      <c r="QOU328" s="15"/>
      <c r="QOW328" s="13"/>
      <c r="QOX328" s="35"/>
      <c r="QOY328" s="35"/>
      <c r="QOZ328" s="15"/>
      <c r="QPB328" s="13"/>
      <c r="QPC328" s="35"/>
      <c r="QPD328" s="35"/>
      <c r="QPE328" s="15"/>
      <c r="QPG328" s="13"/>
      <c r="QPH328" s="35"/>
      <c r="QPI328" s="35"/>
      <c r="QPJ328" s="15"/>
      <c r="QPL328" s="13"/>
      <c r="QPM328" s="35"/>
      <c r="QPN328" s="35"/>
      <c r="QPO328" s="15"/>
      <c r="QPQ328" s="13"/>
      <c r="QPR328" s="35"/>
      <c r="QPS328" s="35"/>
      <c r="QPT328" s="15"/>
      <c r="QPV328" s="13"/>
      <c r="QPW328" s="35"/>
      <c r="QPX328" s="35"/>
      <c r="QPY328" s="15"/>
      <c r="QQA328" s="13"/>
      <c r="QQB328" s="35"/>
      <c r="QQC328" s="35"/>
      <c r="QQD328" s="15"/>
      <c r="QQF328" s="13"/>
      <c r="QQG328" s="35"/>
      <c r="QQH328" s="35"/>
      <c r="QQI328" s="15"/>
      <c r="QQK328" s="13"/>
      <c r="QQL328" s="35"/>
      <c r="QQM328" s="35"/>
      <c r="QQN328" s="15"/>
      <c r="QQP328" s="13"/>
      <c r="QQQ328" s="35"/>
      <c r="QQR328" s="35"/>
      <c r="QQS328" s="15"/>
      <c r="QQU328" s="13"/>
      <c r="QQV328" s="35"/>
      <c r="QQW328" s="35"/>
      <c r="QQX328" s="15"/>
      <c r="QQZ328" s="13"/>
      <c r="QRA328" s="35"/>
      <c r="QRB328" s="35"/>
      <c r="QRC328" s="15"/>
      <c r="QRE328" s="13"/>
      <c r="QRF328" s="35"/>
      <c r="QRG328" s="35"/>
      <c r="QRH328" s="15"/>
      <c r="QRJ328" s="13"/>
      <c r="QRK328" s="35"/>
      <c r="QRL328" s="35"/>
      <c r="QRM328" s="15"/>
      <c r="QRO328" s="13"/>
      <c r="QRP328" s="35"/>
      <c r="QRQ328" s="35"/>
      <c r="QRR328" s="15"/>
      <c r="QRT328" s="13"/>
      <c r="QRU328" s="35"/>
      <c r="QRV328" s="35"/>
      <c r="QRW328" s="15"/>
      <c r="QRY328" s="13"/>
      <c r="QRZ328" s="35"/>
      <c r="QSA328" s="35"/>
      <c r="QSB328" s="15"/>
      <c r="QSD328" s="13"/>
      <c r="QSE328" s="35"/>
      <c r="QSF328" s="35"/>
      <c r="QSG328" s="15"/>
      <c r="QSI328" s="13"/>
      <c r="QSJ328" s="35"/>
      <c r="QSK328" s="35"/>
      <c r="QSL328" s="15"/>
      <c r="QSN328" s="13"/>
      <c r="QSO328" s="35"/>
      <c r="QSP328" s="35"/>
      <c r="QSQ328" s="15"/>
      <c r="QSS328" s="13"/>
      <c r="QST328" s="35"/>
      <c r="QSU328" s="35"/>
      <c r="QSV328" s="15"/>
      <c r="QSX328" s="13"/>
      <c r="QSY328" s="35"/>
      <c r="QSZ328" s="35"/>
      <c r="QTA328" s="15"/>
      <c r="QTC328" s="13"/>
      <c r="QTD328" s="35"/>
      <c r="QTE328" s="35"/>
      <c r="QTF328" s="15"/>
      <c r="QTH328" s="13"/>
      <c r="QTI328" s="35"/>
      <c r="QTJ328" s="35"/>
      <c r="QTK328" s="15"/>
      <c r="QTM328" s="13"/>
      <c r="QTN328" s="35"/>
      <c r="QTO328" s="35"/>
      <c r="QTP328" s="15"/>
      <c r="QTR328" s="13"/>
      <c r="QTS328" s="35"/>
      <c r="QTT328" s="35"/>
      <c r="QTU328" s="15"/>
      <c r="QTW328" s="13"/>
      <c r="QTX328" s="35"/>
      <c r="QTY328" s="35"/>
      <c r="QTZ328" s="15"/>
      <c r="QUB328" s="13"/>
      <c r="QUC328" s="35"/>
      <c r="QUD328" s="35"/>
      <c r="QUE328" s="15"/>
      <c r="QUG328" s="13"/>
      <c r="QUH328" s="35"/>
      <c r="QUI328" s="35"/>
      <c r="QUJ328" s="15"/>
      <c r="QUL328" s="13"/>
      <c r="QUM328" s="35"/>
      <c r="QUN328" s="35"/>
      <c r="QUO328" s="15"/>
      <c r="QUQ328" s="13"/>
      <c r="QUR328" s="35"/>
      <c r="QUS328" s="35"/>
      <c r="QUT328" s="15"/>
      <c r="QUV328" s="13"/>
      <c r="QUW328" s="35"/>
      <c r="QUX328" s="35"/>
      <c r="QUY328" s="15"/>
      <c r="QVA328" s="13"/>
      <c r="QVB328" s="35"/>
      <c r="QVC328" s="35"/>
      <c r="QVD328" s="15"/>
      <c r="QVF328" s="13"/>
      <c r="QVG328" s="35"/>
      <c r="QVH328" s="35"/>
      <c r="QVI328" s="15"/>
      <c r="QVK328" s="13"/>
      <c r="QVL328" s="35"/>
      <c r="QVM328" s="35"/>
      <c r="QVN328" s="15"/>
      <c r="QVP328" s="13"/>
      <c r="QVQ328" s="35"/>
      <c r="QVR328" s="35"/>
      <c r="QVS328" s="15"/>
      <c r="QVU328" s="13"/>
      <c r="QVV328" s="35"/>
      <c r="QVW328" s="35"/>
      <c r="QVX328" s="15"/>
      <c r="QVZ328" s="13"/>
      <c r="QWA328" s="35"/>
      <c r="QWB328" s="35"/>
      <c r="QWC328" s="15"/>
      <c r="QWE328" s="13"/>
      <c r="QWF328" s="35"/>
      <c r="QWG328" s="35"/>
      <c r="QWH328" s="15"/>
      <c r="QWJ328" s="13"/>
      <c r="QWK328" s="35"/>
      <c r="QWL328" s="35"/>
      <c r="QWM328" s="15"/>
      <c r="QWO328" s="13"/>
      <c r="QWP328" s="35"/>
      <c r="QWQ328" s="35"/>
      <c r="QWR328" s="15"/>
      <c r="QWT328" s="13"/>
      <c r="QWU328" s="35"/>
      <c r="QWV328" s="35"/>
      <c r="QWW328" s="15"/>
      <c r="QWY328" s="13"/>
      <c r="QWZ328" s="35"/>
      <c r="QXA328" s="35"/>
      <c r="QXB328" s="15"/>
      <c r="QXD328" s="13"/>
      <c r="QXE328" s="35"/>
      <c r="QXF328" s="35"/>
      <c r="QXG328" s="15"/>
      <c r="QXI328" s="13"/>
      <c r="QXJ328" s="35"/>
      <c r="QXK328" s="35"/>
      <c r="QXL328" s="15"/>
      <c r="QXN328" s="13"/>
      <c r="QXO328" s="35"/>
      <c r="QXP328" s="35"/>
      <c r="QXQ328" s="15"/>
      <c r="QXS328" s="13"/>
      <c r="QXT328" s="35"/>
      <c r="QXU328" s="35"/>
      <c r="QXV328" s="15"/>
      <c r="QXX328" s="13"/>
      <c r="QXY328" s="35"/>
      <c r="QXZ328" s="35"/>
      <c r="QYA328" s="15"/>
      <c r="QYC328" s="13"/>
      <c r="QYD328" s="35"/>
      <c r="QYE328" s="35"/>
      <c r="QYF328" s="15"/>
      <c r="QYH328" s="13"/>
      <c r="QYI328" s="35"/>
      <c r="QYJ328" s="35"/>
      <c r="QYK328" s="15"/>
      <c r="QYM328" s="13"/>
      <c r="QYN328" s="35"/>
      <c r="QYO328" s="35"/>
      <c r="QYP328" s="15"/>
      <c r="QYR328" s="13"/>
      <c r="QYS328" s="35"/>
      <c r="QYT328" s="35"/>
      <c r="QYU328" s="15"/>
      <c r="QYW328" s="13"/>
      <c r="QYX328" s="35"/>
      <c r="QYY328" s="35"/>
      <c r="QYZ328" s="15"/>
      <c r="QZB328" s="13"/>
      <c r="QZC328" s="35"/>
      <c r="QZD328" s="35"/>
      <c r="QZE328" s="15"/>
      <c r="QZG328" s="13"/>
      <c r="QZH328" s="35"/>
      <c r="QZI328" s="35"/>
      <c r="QZJ328" s="15"/>
      <c r="QZL328" s="13"/>
      <c r="QZM328" s="35"/>
      <c r="QZN328" s="35"/>
      <c r="QZO328" s="15"/>
      <c r="QZQ328" s="13"/>
      <c r="QZR328" s="35"/>
      <c r="QZS328" s="35"/>
      <c r="QZT328" s="15"/>
      <c r="QZV328" s="13"/>
      <c r="QZW328" s="35"/>
      <c r="QZX328" s="35"/>
      <c r="QZY328" s="15"/>
      <c r="RAA328" s="13"/>
      <c r="RAB328" s="35"/>
      <c r="RAC328" s="35"/>
      <c r="RAD328" s="15"/>
      <c r="RAF328" s="13"/>
      <c r="RAG328" s="35"/>
      <c r="RAH328" s="35"/>
      <c r="RAI328" s="15"/>
      <c r="RAK328" s="13"/>
      <c r="RAL328" s="35"/>
      <c r="RAM328" s="35"/>
      <c r="RAN328" s="15"/>
      <c r="RAP328" s="13"/>
      <c r="RAQ328" s="35"/>
      <c r="RAR328" s="35"/>
      <c r="RAS328" s="15"/>
      <c r="RAU328" s="13"/>
      <c r="RAV328" s="35"/>
      <c r="RAW328" s="35"/>
      <c r="RAX328" s="15"/>
      <c r="RAZ328" s="13"/>
      <c r="RBA328" s="35"/>
      <c r="RBB328" s="35"/>
      <c r="RBC328" s="15"/>
      <c r="RBE328" s="13"/>
      <c r="RBF328" s="35"/>
      <c r="RBG328" s="35"/>
      <c r="RBH328" s="15"/>
      <c r="RBJ328" s="13"/>
      <c r="RBK328" s="35"/>
      <c r="RBL328" s="35"/>
      <c r="RBM328" s="15"/>
      <c r="RBO328" s="13"/>
      <c r="RBP328" s="35"/>
      <c r="RBQ328" s="35"/>
      <c r="RBR328" s="15"/>
      <c r="RBT328" s="13"/>
      <c r="RBU328" s="35"/>
      <c r="RBV328" s="35"/>
      <c r="RBW328" s="15"/>
      <c r="RBY328" s="13"/>
      <c r="RBZ328" s="35"/>
      <c r="RCA328" s="35"/>
      <c r="RCB328" s="15"/>
      <c r="RCD328" s="13"/>
      <c r="RCE328" s="35"/>
      <c r="RCF328" s="35"/>
      <c r="RCG328" s="15"/>
      <c r="RCI328" s="13"/>
      <c r="RCJ328" s="35"/>
      <c r="RCK328" s="35"/>
      <c r="RCL328" s="15"/>
      <c r="RCN328" s="13"/>
      <c r="RCO328" s="35"/>
      <c r="RCP328" s="35"/>
      <c r="RCQ328" s="15"/>
      <c r="RCS328" s="13"/>
      <c r="RCT328" s="35"/>
      <c r="RCU328" s="35"/>
      <c r="RCV328" s="15"/>
      <c r="RCX328" s="13"/>
      <c r="RCY328" s="35"/>
      <c r="RCZ328" s="35"/>
      <c r="RDA328" s="15"/>
      <c r="RDC328" s="13"/>
      <c r="RDD328" s="35"/>
      <c r="RDE328" s="35"/>
      <c r="RDF328" s="15"/>
      <c r="RDH328" s="13"/>
      <c r="RDI328" s="35"/>
      <c r="RDJ328" s="35"/>
      <c r="RDK328" s="15"/>
      <c r="RDM328" s="13"/>
      <c r="RDN328" s="35"/>
      <c r="RDO328" s="35"/>
      <c r="RDP328" s="15"/>
      <c r="RDR328" s="13"/>
      <c r="RDS328" s="35"/>
      <c r="RDT328" s="35"/>
      <c r="RDU328" s="15"/>
      <c r="RDW328" s="13"/>
      <c r="RDX328" s="35"/>
      <c r="RDY328" s="35"/>
      <c r="RDZ328" s="15"/>
      <c r="REB328" s="13"/>
      <c r="REC328" s="35"/>
      <c r="RED328" s="35"/>
      <c r="REE328" s="15"/>
      <c r="REG328" s="13"/>
      <c r="REH328" s="35"/>
      <c r="REI328" s="35"/>
      <c r="REJ328" s="15"/>
      <c r="REL328" s="13"/>
      <c r="REM328" s="35"/>
      <c r="REN328" s="35"/>
      <c r="REO328" s="15"/>
      <c r="REQ328" s="13"/>
      <c r="RER328" s="35"/>
      <c r="RES328" s="35"/>
      <c r="RET328" s="15"/>
      <c r="REV328" s="13"/>
      <c r="REW328" s="35"/>
      <c r="REX328" s="35"/>
      <c r="REY328" s="15"/>
      <c r="RFA328" s="13"/>
      <c r="RFB328" s="35"/>
      <c r="RFC328" s="35"/>
      <c r="RFD328" s="15"/>
      <c r="RFF328" s="13"/>
      <c r="RFG328" s="35"/>
      <c r="RFH328" s="35"/>
      <c r="RFI328" s="15"/>
      <c r="RFK328" s="13"/>
      <c r="RFL328" s="35"/>
      <c r="RFM328" s="35"/>
      <c r="RFN328" s="15"/>
      <c r="RFP328" s="13"/>
      <c r="RFQ328" s="35"/>
      <c r="RFR328" s="35"/>
      <c r="RFS328" s="15"/>
      <c r="RFU328" s="13"/>
      <c r="RFV328" s="35"/>
      <c r="RFW328" s="35"/>
      <c r="RFX328" s="15"/>
      <c r="RFZ328" s="13"/>
      <c r="RGA328" s="35"/>
      <c r="RGB328" s="35"/>
      <c r="RGC328" s="15"/>
      <c r="RGE328" s="13"/>
      <c r="RGF328" s="35"/>
      <c r="RGG328" s="35"/>
      <c r="RGH328" s="15"/>
      <c r="RGJ328" s="13"/>
      <c r="RGK328" s="35"/>
      <c r="RGL328" s="35"/>
      <c r="RGM328" s="15"/>
      <c r="RGO328" s="13"/>
      <c r="RGP328" s="35"/>
      <c r="RGQ328" s="35"/>
      <c r="RGR328" s="15"/>
      <c r="RGT328" s="13"/>
      <c r="RGU328" s="35"/>
      <c r="RGV328" s="35"/>
      <c r="RGW328" s="15"/>
      <c r="RGY328" s="13"/>
      <c r="RGZ328" s="35"/>
      <c r="RHA328" s="35"/>
      <c r="RHB328" s="15"/>
      <c r="RHD328" s="13"/>
      <c r="RHE328" s="35"/>
      <c r="RHF328" s="35"/>
      <c r="RHG328" s="15"/>
      <c r="RHI328" s="13"/>
      <c r="RHJ328" s="35"/>
      <c r="RHK328" s="35"/>
      <c r="RHL328" s="15"/>
      <c r="RHN328" s="13"/>
      <c r="RHO328" s="35"/>
      <c r="RHP328" s="35"/>
      <c r="RHQ328" s="15"/>
      <c r="RHS328" s="13"/>
      <c r="RHT328" s="35"/>
      <c r="RHU328" s="35"/>
      <c r="RHV328" s="15"/>
      <c r="RHX328" s="13"/>
      <c r="RHY328" s="35"/>
      <c r="RHZ328" s="35"/>
      <c r="RIA328" s="15"/>
      <c r="RIC328" s="13"/>
      <c r="RID328" s="35"/>
      <c r="RIE328" s="35"/>
      <c r="RIF328" s="15"/>
      <c r="RIH328" s="13"/>
      <c r="RII328" s="35"/>
      <c r="RIJ328" s="35"/>
      <c r="RIK328" s="15"/>
      <c r="RIM328" s="13"/>
      <c r="RIN328" s="35"/>
      <c r="RIO328" s="35"/>
      <c r="RIP328" s="15"/>
      <c r="RIR328" s="13"/>
      <c r="RIS328" s="35"/>
      <c r="RIT328" s="35"/>
      <c r="RIU328" s="15"/>
      <c r="RIW328" s="13"/>
      <c r="RIX328" s="35"/>
      <c r="RIY328" s="35"/>
      <c r="RIZ328" s="15"/>
      <c r="RJB328" s="13"/>
      <c r="RJC328" s="35"/>
      <c r="RJD328" s="35"/>
      <c r="RJE328" s="15"/>
      <c r="RJG328" s="13"/>
      <c r="RJH328" s="35"/>
      <c r="RJI328" s="35"/>
      <c r="RJJ328" s="15"/>
      <c r="RJL328" s="13"/>
      <c r="RJM328" s="35"/>
      <c r="RJN328" s="35"/>
      <c r="RJO328" s="15"/>
      <c r="RJQ328" s="13"/>
      <c r="RJR328" s="35"/>
      <c r="RJS328" s="35"/>
      <c r="RJT328" s="15"/>
      <c r="RJV328" s="13"/>
      <c r="RJW328" s="35"/>
      <c r="RJX328" s="35"/>
      <c r="RJY328" s="15"/>
      <c r="RKA328" s="13"/>
      <c r="RKB328" s="35"/>
      <c r="RKC328" s="35"/>
      <c r="RKD328" s="15"/>
      <c r="RKF328" s="13"/>
      <c r="RKG328" s="35"/>
      <c r="RKH328" s="35"/>
      <c r="RKI328" s="15"/>
      <c r="RKK328" s="13"/>
      <c r="RKL328" s="35"/>
      <c r="RKM328" s="35"/>
      <c r="RKN328" s="15"/>
      <c r="RKP328" s="13"/>
      <c r="RKQ328" s="35"/>
      <c r="RKR328" s="35"/>
      <c r="RKS328" s="15"/>
      <c r="RKU328" s="13"/>
      <c r="RKV328" s="35"/>
      <c r="RKW328" s="35"/>
      <c r="RKX328" s="15"/>
      <c r="RKZ328" s="13"/>
      <c r="RLA328" s="35"/>
      <c r="RLB328" s="35"/>
      <c r="RLC328" s="15"/>
      <c r="RLE328" s="13"/>
      <c r="RLF328" s="35"/>
      <c r="RLG328" s="35"/>
      <c r="RLH328" s="15"/>
      <c r="RLJ328" s="13"/>
      <c r="RLK328" s="35"/>
      <c r="RLL328" s="35"/>
      <c r="RLM328" s="15"/>
      <c r="RLO328" s="13"/>
      <c r="RLP328" s="35"/>
      <c r="RLQ328" s="35"/>
      <c r="RLR328" s="15"/>
      <c r="RLT328" s="13"/>
      <c r="RLU328" s="35"/>
      <c r="RLV328" s="35"/>
      <c r="RLW328" s="15"/>
      <c r="RLY328" s="13"/>
      <c r="RLZ328" s="35"/>
      <c r="RMA328" s="35"/>
      <c r="RMB328" s="15"/>
      <c r="RMD328" s="13"/>
      <c r="RME328" s="35"/>
      <c r="RMF328" s="35"/>
      <c r="RMG328" s="15"/>
      <c r="RMI328" s="13"/>
      <c r="RMJ328" s="35"/>
      <c r="RMK328" s="35"/>
      <c r="RML328" s="15"/>
      <c r="RMN328" s="13"/>
      <c r="RMO328" s="35"/>
      <c r="RMP328" s="35"/>
      <c r="RMQ328" s="15"/>
      <c r="RMS328" s="13"/>
      <c r="RMT328" s="35"/>
      <c r="RMU328" s="35"/>
      <c r="RMV328" s="15"/>
      <c r="RMX328" s="13"/>
      <c r="RMY328" s="35"/>
      <c r="RMZ328" s="35"/>
      <c r="RNA328" s="15"/>
      <c r="RNC328" s="13"/>
      <c r="RND328" s="35"/>
      <c r="RNE328" s="35"/>
      <c r="RNF328" s="15"/>
      <c r="RNH328" s="13"/>
      <c r="RNI328" s="35"/>
      <c r="RNJ328" s="35"/>
      <c r="RNK328" s="15"/>
      <c r="RNM328" s="13"/>
      <c r="RNN328" s="35"/>
      <c r="RNO328" s="35"/>
      <c r="RNP328" s="15"/>
      <c r="RNR328" s="13"/>
      <c r="RNS328" s="35"/>
      <c r="RNT328" s="35"/>
      <c r="RNU328" s="15"/>
      <c r="RNW328" s="13"/>
      <c r="RNX328" s="35"/>
      <c r="RNY328" s="35"/>
      <c r="RNZ328" s="15"/>
      <c r="ROB328" s="13"/>
      <c r="ROC328" s="35"/>
      <c r="ROD328" s="35"/>
      <c r="ROE328" s="15"/>
      <c r="ROG328" s="13"/>
      <c r="ROH328" s="35"/>
      <c r="ROI328" s="35"/>
      <c r="ROJ328" s="15"/>
      <c r="ROL328" s="13"/>
      <c r="ROM328" s="35"/>
      <c r="RON328" s="35"/>
      <c r="ROO328" s="15"/>
      <c r="ROQ328" s="13"/>
      <c r="ROR328" s="35"/>
      <c r="ROS328" s="35"/>
      <c r="ROT328" s="15"/>
      <c r="ROV328" s="13"/>
      <c r="ROW328" s="35"/>
      <c r="ROX328" s="35"/>
      <c r="ROY328" s="15"/>
      <c r="RPA328" s="13"/>
      <c r="RPB328" s="35"/>
      <c r="RPC328" s="35"/>
      <c r="RPD328" s="15"/>
      <c r="RPF328" s="13"/>
      <c r="RPG328" s="35"/>
      <c r="RPH328" s="35"/>
      <c r="RPI328" s="15"/>
      <c r="RPK328" s="13"/>
      <c r="RPL328" s="35"/>
      <c r="RPM328" s="35"/>
      <c r="RPN328" s="15"/>
      <c r="RPP328" s="13"/>
      <c r="RPQ328" s="35"/>
      <c r="RPR328" s="35"/>
      <c r="RPS328" s="15"/>
      <c r="RPU328" s="13"/>
      <c r="RPV328" s="35"/>
      <c r="RPW328" s="35"/>
      <c r="RPX328" s="15"/>
      <c r="RPZ328" s="13"/>
      <c r="RQA328" s="35"/>
      <c r="RQB328" s="35"/>
      <c r="RQC328" s="15"/>
      <c r="RQE328" s="13"/>
      <c r="RQF328" s="35"/>
      <c r="RQG328" s="35"/>
      <c r="RQH328" s="15"/>
      <c r="RQJ328" s="13"/>
      <c r="RQK328" s="35"/>
      <c r="RQL328" s="35"/>
      <c r="RQM328" s="15"/>
      <c r="RQO328" s="13"/>
      <c r="RQP328" s="35"/>
      <c r="RQQ328" s="35"/>
      <c r="RQR328" s="15"/>
      <c r="RQT328" s="13"/>
      <c r="RQU328" s="35"/>
      <c r="RQV328" s="35"/>
      <c r="RQW328" s="15"/>
      <c r="RQY328" s="13"/>
      <c r="RQZ328" s="35"/>
      <c r="RRA328" s="35"/>
      <c r="RRB328" s="15"/>
      <c r="RRD328" s="13"/>
      <c r="RRE328" s="35"/>
      <c r="RRF328" s="35"/>
      <c r="RRG328" s="15"/>
      <c r="RRI328" s="13"/>
      <c r="RRJ328" s="35"/>
      <c r="RRK328" s="35"/>
      <c r="RRL328" s="15"/>
      <c r="RRN328" s="13"/>
      <c r="RRO328" s="35"/>
      <c r="RRP328" s="35"/>
      <c r="RRQ328" s="15"/>
      <c r="RRS328" s="13"/>
      <c r="RRT328" s="35"/>
      <c r="RRU328" s="35"/>
      <c r="RRV328" s="15"/>
      <c r="RRX328" s="13"/>
      <c r="RRY328" s="35"/>
      <c r="RRZ328" s="35"/>
      <c r="RSA328" s="15"/>
      <c r="RSC328" s="13"/>
      <c r="RSD328" s="35"/>
      <c r="RSE328" s="35"/>
      <c r="RSF328" s="15"/>
      <c r="RSH328" s="13"/>
      <c r="RSI328" s="35"/>
      <c r="RSJ328" s="35"/>
      <c r="RSK328" s="15"/>
      <c r="RSM328" s="13"/>
      <c r="RSN328" s="35"/>
      <c r="RSO328" s="35"/>
      <c r="RSP328" s="15"/>
      <c r="RSR328" s="13"/>
      <c r="RSS328" s="35"/>
      <c r="RST328" s="35"/>
      <c r="RSU328" s="15"/>
      <c r="RSW328" s="13"/>
      <c r="RSX328" s="35"/>
      <c r="RSY328" s="35"/>
      <c r="RSZ328" s="15"/>
      <c r="RTB328" s="13"/>
      <c r="RTC328" s="35"/>
      <c r="RTD328" s="35"/>
      <c r="RTE328" s="15"/>
      <c r="RTG328" s="13"/>
      <c r="RTH328" s="35"/>
      <c r="RTI328" s="35"/>
      <c r="RTJ328" s="15"/>
      <c r="RTL328" s="13"/>
      <c r="RTM328" s="35"/>
      <c r="RTN328" s="35"/>
      <c r="RTO328" s="15"/>
      <c r="RTQ328" s="13"/>
      <c r="RTR328" s="35"/>
      <c r="RTS328" s="35"/>
      <c r="RTT328" s="15"/>
      <c r="RTV328" s="13"/>
      <c r="RTW328" s="35"/>
      <c r="RTX328" s="35"/>
      <c r="RTY328" s="15"/>
      <c r="RUA328" s="13"/>
      <c r="RUB328" s="35"/>
      <c r="RUC328" s="35"/>
      <c r="RUD328" s="15"/>
      <c r="RUF328" s="13"/>
      <c r="RUG328" s="35"/>
      <c r="RUH328" s="35"/>
      <c r="RUI328" s="15"/>
      <c r="RUK328" s="13"/>
      <c r="RUL328" s="35"/>
      <c r="RUM328" s="35"/>
      <c r="RUN328" s="15"/>
      <c r="RUP328" s="13"/>
      <c r="RUQ328" s="35"/>
      <c r="RUR328" s="35"/>
      <c r="RUS328" s="15"/>
      <c r="RUU328" s="13"/>
      <c r="RUV328" s="35"/>
      <c r="RUW328" s="35"/>
      <c r="RUX328" s="15"/>
      <c r="RUZ328" s="13"/>
      <c r="RVA328" s="35"/>
      <c r="RVB328" s="35"/>
      <c r="RVC328" s="15"/>
      <c r="RVE328" s="13"/>
      <c r="RVF328" s="35"/>
      <c r="RVG328" s="35"/>
      <c r="RVH328" s="15"/>
      <c r="RVJ328" s="13"/>
      <c r="RVK328" s="35"/>
      <c r="RVL328" s="35"/>
      <c r="RVM328" s="15"/>
      <c r="RVO328" s="13"/>
      <c r="RVP328" s="35"/>
      <c r="RVQ328" s="35"/>
      <c r="RVR328" s="15"/>
      <c r="RVT328" s="13"/>
      <c r="RVU328" s="35"/>
      <c r="RVV328" s="35"/>
      <c r="RVW328" s="15"/>
      <c r="RVY328" s="13"/>
      <c r="RVZ328" s="35"/>
      <c r="RWA328" s="35"/>
      <c r="RWB328" s="15"/>
      <c r="RWD328" s="13"/>
      <c r="RWE328" s="35"/>
      <c r="RWF328" s="35"/>
      <c r="RWG328" s="15"/>
      <c r="RWI328" s="13"/>
      <c r="RWJ328" s="35"/>
      <c r="RWK328" s="35"/>
      <c r="RWL328" s="15"/>
      <c r="RWN328" s="13"/>
      <c r="RWO328" s="35"/>
      <c r="RWP328" s="35"/>
      <c r="RWQ328" s="15"/>
      <c r="RWS328" s="13"/>
      <c r="RWT328" s="35"/>
      <c r="RWU328" s="35"/>
      <c r="RWV328" s="15"/>
      <c r="RWX328" s="13"/>
      <c r="RWY328" s="35"/>
      <c r="RWZ328" s="35"/>
      <c r="RXA328" s="15"/>
      <c r="RXC328" s="13"/>
      <c r="RXD328" s="35"/>
      <c r="RXE328" s="35"/>
      <c r="RXF328" s="15"/>
      <c r="RXH328" s="13"/>
      <c r="RXI328" s="35"/>
      <c r="RXJ328" s="35"/>
      <c r="RXK328" s="15"/>
      <c r="RXM328" s="13"/>
      <c r="RXN328" s="35"/>
      <c r="RXO328" s="35"/>
      <c r="RXP328" s="15"/>
      <c r="RXR328" s="13"/>
      <c r="RXS328" s="35"/>
      <c r="RXT328" s="35"/>
      <c r="RXU328" s="15"/>
      <c r="RXW328" s="13"/>
      <c r="RXX328" s="35"/>
      <c r="RXY328" s="35"/>
      <c r="RXZ328" s="15"/>
      <c r="RYB328" s="13"/>
      <c r="RYC328" s="35"/>
      <c r="RYD328" s="35"/>
      <c r="RYE328" s="15"/>
      <c r="RYG328" s="13"/>
      <c r="RYH328" s="35"/>
      <c r="RYI328" s="35"/>
      <c r="RYJ328" s="15"/>
      <c r="RYL328" s="13"/>
      <c r="RYM328" s="35"/>
      <c r="RYN328" s="35"/>
      <c r="RYO328" s="15"/>
      <c r="RYQ328" s="13"/>
      <c r="RYR328" s="35"/>
      <c r="RYS328" s="35"/>
      <c r="RYT328" s="15"/>
      <c r="RYV328" s="13"/>
      <c r="RYW328" s="35"/>
      <c r="RYX328" s="35"/>
      <c r="RYY328" s="15"/>
      <c r="RZA328" s="13"/>
      <c r="RZB328" s="35"/>
      <c r="RZC328" s="35"/>
      <c r="RZD328" s="15"/>
      <c r="RZF328" s="13"/>
      <c r="RZG328" s="35"/>
      <c r="RZH328" s="35"/>
      <c r="RZI328" s="15"/>
      <c r="RZK328" s="13"/>
      <c r="RZL328" s="35"/>
      <c r="RZM328" s="35"/>
      <c r="RZN328" s="15"/>
      <c r="RZP328" s="13"/>
      <c r="RZQ328" s="35"/>
      <c r="RZR328" s="35"/>
      <c r="RZS328" s="15"/>
      <c r="RZU328" s="13"/>
      <c r="RZV328" s="35"/>
      <c r="RZW328" s="35"/>
      <c r="RZX328" s="15"/>
      <c r="RZZ328" s="13"/>
      <c r="SAA328" s="35"/>
      <c r="SAB328" s="35"/>
      <c r="SAC328" s="15"/>
      <c r="SAE328" s="13"/>
      <c r="SAF328" s="35"/>
      <c r="SAG328" s="35"/>
      <c r="SAH328" s="15"/>
      <c r="SAJ328" s="13"/>
      <c r="SAK328" s="35"/>
      <c r="SAL328" s="35"/>
      <c r="SAM328" s="15"/>
      <c r="SAO328" s="13"/>
      <c r="SAP328" s="35"/>
      <c r="SAQ328" s="35"/>
      <c r="SAR328" s="15"/>
      <c r="SAT328" s="13"/>
      <c r="SAU328" s="35"/>
      <c r="SAV328" s="35"/>
      <c r="SAW328" s="15"/>
      <c r="SAY328" s="13"/>
      <c r="SAZ328" s="35"/>
      <c r="SBA328" s="35"/>
      <c r="SBB328" s="15"/>
      <c r="SBD328" s="13"/>
      <c r="SBE328" s="35"/>
      <c r="SBF328" s="35"/>
      <c r="SBG328" s="15"/>
      <c r="SBI328" s="13"/>
      <c r="SBJ328" s="35"/>
      <c r="SBK328" s="35"/>
      <c r="SBL328" s="15"/>
      <c r="SBN328" s="13"/>
      <c r="SBO328" s="35"/>
      <c r="SBP328" s="35"/>
      <c r="SBQ328" s="15"/>
      <c r="SBS328" s="13"/>
      <c r="SBT328" s="35"/>
      <c r="SBU328" s="35"/>
      <c r="SBV328" s="15"/>
      <c r="SBX328" s="13"/>
      <c r="SBY328" s="35"/>
      <c r="SBZ328" s="35"/>
      <c r="SCA328" s="15"/>
      <c r="SCC328" s="13"/>
      <c r="SCD328" s="35"/>
      <c r="SCE328" s="35"/>
      <c r="SCF328" s="15"/>
      <c r="SCH328" s="13"/>
      <c r="SCI328" s="35"/>
      <c r="SCJ328" s="35"/>
      <c r="SCK328" s="15"/>
      <c r="SCM328" s="13"/>
      <c r="SCN328" s="35"/>
      <c r="SCO328" s="35"/>
      <c r="SCP328" s="15"/>
      <c r="SCR328" s="13"/>
      <c r="SCS328" s="35"/>
      <c r="SCT328" s="35"/>
      <c r="SCU328" s="15"/>
      <c r="SCW328" s="13"/>
      <c r="SCX328" s="35"/>
      <c r="SCY328" s="35"/>
      <c r="SCZ328" s="15"/>
      <c r="SDB328" s="13"/>
      <c r="SDC328" s="35"/>
      <c r="SDD328" s="35"/>
      <c r="SDE328" s="15"/>
      <c r="SDG328" s="13"/>
      <c r="SDH328" s="35"/>
      <c r="SDI328" s="35"/>
      <c r="SDJ328" s="15"/>
      <c r="SDL328" s="13"/>
      <c r="SDM328" s="35"/>
      <c r="SDN328" s="35"/>
      <c r="SDO328" s="15"/>
      <c r="SDQ328" s="13"/>
      <c r="SDR328" s="35"/>
      <c r="SDS328" s="35"/>
      <c r="SDT328" s="15"/>
      <c r="SDV328" s="13"/>
      <c r="SDW328" s="35"/>
      <c r="SDX328" s="35"/>
      <c r="SDY328" s="15"/>
      <c r="SEA328" s="13"/>
      <c r="SEB328" s="35"/>
      <c r="SEC328" s="35"/>
      <c r="SED328" s="15"/>
      <c r="SEF328" s="13"/>
      <c r="SEG328" s="35"/>
      <c r="SEH328" s="35"/>
      <c r="SEI328" s="15"/>
      <c r="SEK328" s="13"/>
      <c r="SEL328" s="35"/>
      <c r="SEM328" s="35"/>
      <c r="SEN328" s="15"/>
      <c r="SEP328" s="13"/>
      <c r="SEQ328" s="35"/>
      <c r="SER328" s="35"/>
      <c r="SES328" s="15"/>
      <c r="SEU328" s="13"/>
      <c r="SEV328" s="35"/>
      <c r="SEW328" s="35"/>
      <c r="SEX328" s="15"/>
      <c r="SEZ328" s="13"/>
      <c r="SFA328" s="35"/>
      <c r="SFB328" s="35"/>
      <c r="SFC328" s="15"/>
      <c r="SFE328" s="13"/>
      <c r="SFF328" s="35"/>
      <c r="SFG328" s="35"/>
      <c r="SFH328" s="15"/>
      <c r="SFJ328" s="13"/>
      <c r="SFK328" s="35"/>
      <c r="SFL328" s="35"/>
      <c r="SFM328" s="15"/>
      <c r="SFO328" s="13"/>
      <c r="SFP328" s="35"/>
      <c r="SFQ328" s="35"/>
      <c r="SFR328" s="15"/>
      <c r="SFT328" s="13"/>
      <c r="SFU328" s="35"/>
      <c r="SFV328" s="35"/>
      <c r="SFW328" s="15"/>
      <c r="SFY328" s="13"/>
      <c r="SFZ328" s="35"/>
      <c r="SGA328" s="35"/>
      <c r="SGB328" s="15"/>
      <c r="SGD328" s="13"/>
      <c r="SGE328" s="35"/>
      <c r="SGF328" s="35"/>
      <c r="SGG328" s="15"/>
      <c r="SGI328" s="13"/>
      <c r="SGJ328" s="35"/>
      <c r="SGK328" s="35"/>
      <c r="SGL328" s="15"/>
      <c r="SGN328" s="13"/>
      <c r="SGO328" s="35"/>
      <c r="SGP328" s="35"/>
      <c r="SGQ328" s="15"/>
      <c r="SGS328" s="13"/>
      <c r="SGT328" s="35"/>
      <c r="SGU328" s="35"/>
      <c r="SGV328" s="15"/>
      <c r="SGX328" s="13"/>
      <c r="SGY328" s="35"/>
      <c r="SGZ328" s="35"/>
      <c r="SHA328" s="15"/>
      <c r="SHC328" s="13"/>
      <c r="SHD328" s="35"/>
      <c r="SHE328" s="35"/>
      <c r="SHF328" s="15"/>
      <c r="SHH328" s="13"/>
      <c r="SHI328" s="35"/>
      <c r="SHJ328" s="35"/>
      <c r="SHK328" s="15"/>
      <c r="SHM328" s="13"/>
      <c r="SHN328" s="35"/>
      <c r="SHO328" s="35"/>
      <c r="SHP328" s="15"/>
      <c r="SHR328" s="13"/>
      <c r="SHS328" s="35"/>
      <c r="SHT328" s="35"/>
      <c r="SHU328" s="15"/>
      <c r="SHW328" s="13"/>
      <c r="SHX328" s="35"/>
      <c r="SHY328" s="35"/>
      <c r="SHZ328" s="15"/>
      <c r="SIB328" s="13"/>
      <c r="SIC328" s="35"/>
      <c r="SID328" s="35"/>
      <c r="SIE328" s="15"/>
      <c r="SIG328" s="13"/>
      <c r="SIH328" s="35"/>
      <c r="SII328" s="35"/>
      <c r="SIJ328" s="15"/>
      <c r="SIL328" s="13"/>
      <c r="SIM328" s="35"/>
      <c r="SIN328" s="35"/>
      <c r="SIO328" s="15"/>
      <c r="SIQ328" s="13"/>
      <c r="SIR328" s="35"/>
      <c r="SIS328" s="35"/>
      <c r="SIT328" s="15"/>
      <c r="SIV328" s="13"/>
      <c r="SIW328" s="35"/>
      <c r="SIX328" s="35"/>
      <c r="SIY328" s="15"/>
      <c r="SJA328" s="13"/>
      <c r="SJB328" s="35"/>
      <c r="SJC328" s="35"/>
      <c r="SJD328" s="15"/>
      <c r="SJF328" s="13"/>
      <c r="SJG328" s="35"/>
      <c r="SJH328" s="35"/>
      <c r="SJI328" s="15"/>
      <c r="SJK328" s="13"/>
      <c r="SJL328" s="35"/>
      <c r="SJM328" s="35"/>
      <c r="SJN328" s="15"/>
      <c r="SJP328" s="13"/>
      <c r="SJQ328" s="35"/>
      <c r="SJR328" s="35"/>
      <c r="SJS328" s="15"/>
      <c r="SJU328" s="13"/>
      <c r="SJV328" s="35"/>
      <c r="SJW328" s="35"/>
      <c r="SJX328" s="15"/>
      <c r="SJZ328" s="13"/>
      <c r="SKA328" s="35"/>
      <c r="SKB328" s="35"/>
      <c r="SKC328" s="15"/>
      <c r="SKE328" s="13"/>
      <c r="SKF328" s="35"/>
      <c r="SKG328" s="35"/>
      <c r="SKH328" s="15"/>
      <c r="SKJ328" s="13"/>
      <c r="SKK328" s="35"/>
      <c r="SKL328" s="35"/>
      <c r="SKM328" s="15"/>
      <c r="SKO328" s="13"/>
      <c r="SKP328" s="35"/>
      <c r="SKQ328" s="35"/>
      <c r="SKR328" s="15"/>
      <c r="SKT328" s="13"/>
      <c r="SKU328" s="35"/>
      <c r="SKV328" s="35"/>
      <c r="SKW328" s="15"/>
      <c r="SKY328" s="13"/>
      <c r="SKZ328" s="35"/>
      <c r="SLA328" s="35"/>
      <c r="SLB328" s="15"/>
      <c r="SLD328" s="13"/>
      <c r="SLE328" s="35"/>
      <c r="SLF328" s="35"/>
      <c r="SLG328" s="15"/>
      <c r="SLI328" s="13"/>
      <c r="SLJ328" s="35"/>
      <c r="SLK328" s="35"/>
      <c r="SLL328" s="15"/>
      <c r="SLN328" s="13"/>
      <c r="SLO328" s="35"/>
      <c r="SLP328" s="35"/>
      <c r="SLQ328" s="15"/>
      <c r="SLS328" s="13"/>
      <c r="SLT328" s="35"/>
      <c r="SLU328" s="35"/>
      <c r="SLV328" s="15"/>
      <c r="SLX328" s="13"/>
      <c r="SLY328" s="35"/>
      <c r="SLZ328" s="35"/>
      <c r="SMA328" s="15"/>
      <c r="SMC328" s="13"/>
      <c r="SMD328" s="35"/>
      <c r="SME328" s="35"/>
      <c r="SMF328" s="15"/>
      <c r="SMH328" s="13"/>
      <c r="SMI328" s="35"/>
      <c r="SMJ328" s="35"/>
      <c r="SMK328" s="15"/>
      <c r="SMM328" s="13"/>
      <c r="SMN328" s="35"/>
      <c r="SMO328" s="35"/>
      <c r="SMP328" s="15"/>
      <c r="SMR328" s="13"/>
      <c r="SMS328" s="35"/>
      <c r="SMT328" s="35"/>
      <c r="SMU328" s="15"/>
      <c r="SMW328" s="13"/>
      <c r="SMX328" s="35"/>
      <c r="SMY328" s="35"/>
      <c r="SMZ328" s="15"/>
      <c r="SNB328" s="13"/>
      <c r="SNC328" s="35"/>
      <c r="SND328" s="35"/>
      <c r="SNE328" s="15"/>
      <c r="SNG328" s="13"/>
      <c r="SNH328" s="35"/>
      <c r="SNI328" s="35"/>
      <c r="SNJ328" s="15"/>
      <c r="SNL328" s="13"/>
      <c r="SNM328" s="35"/>
      <c r="SNN328" s="35"/>
      <c r="SNO328" s="15"/>
      <c r="SNQ328" s="13"/>
      <c r="SNR328" s="35"/>
      <c r="SNS328" s="35"/>
      <c r="SNT328" s="15"/>
      <c r="SNV328" s="13"/>
      <c r="SNW328" s="35"/>
      <c r="SNX328" s="35"/>
      <c r="SNY328" s="15"/>
      <c r="SOA328" s="13"/>
      <c r="SOB328" s="35"/>
      <c r="SOC328" s="35"/>
      <c r="SOD328" s="15"/>
      <c r="SOF328" s="13"/>
      <c r="SOG328" s="35"/>
      <c r="SOH328" s="35"/>
      <c r="SOI328" s="15"/>
      <c r="SOK328" s="13"/>
      <c r="SOL328" s="35"/>
      <c r="SOM328" s="35"/>
      <c r="SON328" s="15"/>
      <c r="SOP328" s="13"/>
      <c r="SOQ328" s="35"/>
      <c r="SOR328" s="35"/>
      <c r="SOS328" s="15"/>
      <c r="SOU328" s="13"/>
      <c r="SOV328" s="35"/>
      <c r="SOW328" s="35"/>
      <c r="SOX328" s="15"/>
      <c r="SOZ328" s="13"/>
      <c r="SPA328" s="35"/>
      <c r="SPB328" s="35"/>
      <c r="SPC328" s="15"/>
      <c r="SPE328" s="13"/>
      <c r="SPF328" s="35"/>
      <c r="SPG328" s="35"/>
      <c r="SPH328" s="15"/>
      <c r="SPJ328" s="13"/>
      <c r="SPK328" s="35"/>
      <c r="SPL328" s="35"/>
      <c r="SPM328" s="15"/>
      <c r="SPO328" s="13"/>
      <c r="SPP328" s="35"/>
      <c r="SPQ328" s="35"/>
      <c r="SPR328" s="15"/>
      <c r="SPT328" s="13"/>
      <c r="SPU328" s="35"/>
      <c r="SPV328" s="35"/>
      <c r="SPW328" s="15"/>
      <c r="SPY328" s="13"/>
      <c r="SPZ328" s="35"/>
      <c r="SQA328" s="35"/>
      <c r="SQB328" s="15"/>
      <c r="SQD328" s="13"/>
      <c r="SQE328" s="35"/>
      <c r="SQF328" s="35"/>
      <c r="SQG328" s="15"/>
      <c r="SQI328" s="13"/>
      <c r="SQJ328" s="35"/>
      <c r="SQK328" s="35"/>
      <c r="SQL328" s="15"/>
      <c r="SQN328" s="13"/>
      <c r="SQO328" s="35"/>
      <c r="SQP328" s="35"/>
      <c r="SQQ328" s="15"/>
      <c r="SQS328" s="13"/>
      <c r="SQT328" s="35"/>
      <c r="SQU328" s="35"/>
      <c r="SQV328" s="15"/>
      <c r="SQX328" s="13"/>
      <c r="SQY328" s="35"/>
      <c r="SQZ328" s="35"/>
      <c r="SRA328" s="15"/>
      <c r="SRC328" s="13"/>
      <c r="SRD328" s="35"/>
      <c r="SRE328" s="35"/>
      <c r="SRF328" s="15"/>
      <c r="SRH328" s="13"/>
      <c r="SRI328" s="35"/>
      <c r="SRJ328" s="35"/>
      <c r="SRK328" s="15"/>
      <c r="SRM328" s="13"/>
      <c r="SRN328" s="35"/>
      <c r="SRO328" s="35"/>
      <c r="SRP328" s="15"/>
      <c r="SRR328" s="13"/>
      <c r="SRS328" s="35"/>
      <c r="SRT328" s="35"/>
      <c r="SRU328" s="15"/>
      <c r="SRW328" s="13"/>
      <c r="SRX328" s="35"/>
      <c r="SRY328" s="35"/>
      <c r="SRZ328" s="15"/>
      <c r="SSB328" s="13"/>
      <c r="SSC328" s="35"/>
      <c r="SSD328" s="35"/>
      <c r="SSE328" s="15"/>
      <c r="SSG328" s="13"/>
      <c r="SSH328" s="35"/>
      <c r="SSI328" s="35"/>
      <c r="SSJ328" s="15"/>
      <c r="SSL328" s="13"/>
      <c r="SSM328" s="35"/>
      <c r="SSN328" s="35"/>
      <c r="SSO328" s="15"/>
      <c r="SSQ328" s="13"/>
      <c r="SSR328" s="35"/>
      <c r="SSS328" s="35"/>
      <c r="SST328" s="15"/>
      <c r="SSV328" s="13"/>
      <c r="SSW328" s="35"/>
      <c r="SSX328" s="35"/>
      <c r="SSY328" s="15"/>
      <c r="STA328" s="13"/>
      <c r="STB328" s="35"/>
      <c r="STC328" s="35"/>
      <c r="STD328" s="15"/>
      <c r="STF328" s="13"/>
      <c r="STG328" s="35"/>
      <c r="STH328" s="35"/>
      <c r="STI328" s="15"/>
      <c r="STK328" s="13"/>
      <c r="STL328" s="35"/>
      <c r="STM328" s="35"/>
      <c r="STN328" s="15"/>
      <c r="STP328" s="13"/>
      <c r="STQ328" s="35"/>
      <c r="STR328" s="35"/>
      <c r="STS328" s="15"/>
      <c r="STU328" s="13"/>
      <c r="STV328" s="35"/>
      <c r="STW328" s="35"/>
      <c r="STX328" s="15"/>
      <c r="STZ328" s="13"/>
      <c r="SUA328" s="35"/>
      <c r="SUB328" s="35"/>
      <c r="SUC328" s="15"/>
      <c r="SUE328" s="13"/>
      <c r="SUF328" s="35"/>
      <c r="SUG328" s="35"/>
      <c r="SUH328" s="15"/>
      <c r="SUJ328" s="13"/>
      <c r="SUK328" s="35"/>
      <c r="SUL328" s="35"/>
      <c r="SUM328" s="15"/>
      <c r="SUO328" s="13"/>
      <c r="SUP328" s="35"/>
      <c r="SUQ328" s="35"/>
      <c r="SUR328" s="15"/>
      <c r="SUT328" s="13"/>
      <c r="SUU328" s="35"/>
      <c r="SUV328" s="35"/>
      <c r="SUW328" s="15"/>
      <c r="SUY328" s="13"/>
      <c r="SUZ328" s="35"/>
      <c r="SVA328" s="35"/>
      <c r="SVB328" s="15"/>
      <c r="SVD328" s="13"/>
      <c r="SVE328" s="35"/>
      <c r="SVF328" s="35"/>
      <c r="SVG328" s="15"/>
      <c r="SVI328" s="13"/>
      <c r="SVJ328" s="35"/>
      <c r="SVK328" s="35"/>
      <c r="SVL328" s="15"/>
      <c r="SVN328" s="13"/>
      <c r="SVO328" s="35"/>
      <c r="SVP328" s="35"/>
      <c r="SVQ328" s="15"/>
      <c r="SVS328" s="13"/>
      <c r="SVT328" s="35"/>
      <c r="SVU328" s="35"/>
      <c r="SVV328" s="15"/>
      <c r="SVX328" s="13"/>
      <c r="SVY328" s="35"/>
      <c r="SVZ328" s="35"/>
      <c r="SWA328" s="15"/>
      <c r="SWC328" s="13"/>
      <c r="SWD328" s="35"/>
      <c r="SWE328" s="35"/>
      <c r="SWF328" s="15"/>
      <c r="SWH328" s="13"/>
      <c r="SWI328" s="35"/>
      <c r="SWJ328" s="35"/>
      <c r="SWK328" s="15"/>
      <c r="SWM328" s="13"/>
      <c r="SWN328" s="35"/>
      <c r="SWO328" s="35"/>
      <c r="SWP328" s="15"/>
      <c r="SWR328" s="13"/>
      <c r="SWS328" s="35"/>
      <c r="SWT328" s="35"/>
      <c r="SWU328" s="15"/>
      <c r="SWW328" s="13"/>
      <c r="SWX328" s="35"/>
      <c r="SWY328" s="35"/>
      <c r="SWZ328" s="15"/>
      <c r="SXB328" s="13"/>
      <c r="SXC328" s="35"/>
      <c r="SXD328" s="35"/>
      <c r="SXE328" s="15"/>
      <c r="SXG328" s="13"/>
      <c r="SXH328" s="35"/>
      <c r="SXI328" s="35"/>
      <c r="SXJ328" s="15"/>
      <c r="SXL328" s="13"/>
      <c r="SXM328" s="35"/>
      <c r="SXN328" s="35"/>
      <c r="SXO328" s="15"/>
      <c r="SXQ328" s="13"/>
      <c r="SXR328" s="35"/>
      <c r="SXS328" s="35"/>
      <c r="SXT328" s="15"/>
      <c r="SXV328" s="13"/>
      <c r="SXW328" s="35"/>
      <c r="SXX328" s="35"/>
      <c r="SXY328" s="15"/>
      <c r="SYA328" s="13"/>
      <c r="SYB328" s="35"/>
      <c r="SYC328" s="35"/>
      <c r="SYD328" s="15"/>
      <c r="SYF328" s="13"/>
      <c r="SYG328" s="35"/>
      <c r="SYH328" s="35"/>
      <c r="SYI328" s="15"/>
      <c r="SYK328" s="13"/>
      <c r="SYL328" s="35"/>
      <c r="SYM328" s="35"/>
      <c r="SYN328" s="15"/>
      <c r="SYP328" s="13"/>
      <c r="SYQ328" s="35"/>
      <c r="SYR328" s="35"/>
      <c r="SYS328" s="15"/>
      <c r="SYU328" s="13"/>
      <c r="SYV328" s="35"/>
      <c r="SYW328" s="35"/>
      <c r="SYX328" s="15"/>
      <c r="SYZ328" s="13"/>
      <c r="SZA328" s="35"/>
      <c r="SZB328" s="35"/>
      <c r="SZC328" s="15"/>
      <c r="SZE328" s="13"/>
      <c r="SZF328" s="35"/>
      <c r="SZG328" s="35"/>
      <c r="SZH328" s="15"/>
      <c r="SZJ328" s="13"/>
      <c r="SZK328" s="35"/>
      <c r="SZL328" s="35"/>
      <c r="SZM328" s="15"/>
      <c r="SZO328" s="13"/>
      <c r="SZP328" s="35"/>
      <c r="SZQ328" s="35"/>
      <c r="SZR328" s="15"/>
      <c r="SZT328" s="13"/>
      <c r="SZU328" s="35"/>
      <c r="SZV328" s="35"/>
      <c r="SZW328" s="15"/>
      <c r="SZY328" s="13"/>
      <c r="SZZ328" s="35"/>
      <c r="TAA328" s="35"/>
      <c r="TAB328" s="15"/>
      <c r="TAD328" s="13"/>
      <c r="TAE328" s="35"/>
      <c r="TAF328" s="35"/>
      <c r="TAG328" s="15"/>
      <c r="TAI328" s="13"/>
      <c r="TAJ328" s="35"/>
      <c r="TAK328" s="35"/>
      <c r="TAL328" s="15"/>
      <c r="TAN328" s="13"/>
      <c r="TAO328" s="35"/>
      <c r="TAP328" s="35"/>
      <c r="TAQ328" s="15"/>
      <c r="TAS328" s="13"/>
      <c r="TAT328" s="35"/>
      <c r="TAU328" s="35"/>
      <c r="TAV328" s="15"/>
      <c r="TAX328" s="13"/>
      <c r="TAY328" s="35"/>
      <c r="TAZ328" s="35"/>
      <c r="TBA328" s="15"/>
      <c r="TBC328" s="13"/>
      <c r="TBD328" s="35"/>
      <c r="TBE328" s="35"/>
      <c r="TBF328" s="15"/>
      <c r="TBH328" s="13"/>
      <c r="TBI328" s="35"/>
      <c r="TBJ328" s="35"/>
      <c r="TBK328" s="15"/>
      <c r="TBM328" s="13"/>
      <c r="TBN328" s="35"/>
      <c r="TBO328" s="35"/>
      <c r="TBP328" s="15"/>
      <c r="TBR328" s="13"/>
      <c r="TBS328" s="35"/>
      <c r="TBT328" s="35"/>
      <c r="TBU328" s="15"/>
      <c r="TBW328" s="13"/>
      <c r="TBX328" s="35"/>
      <c r="TBY328" s="35"/>
      <c r="TBZ328" s="15"/>
      <c r="TCB328" s="13"/>
      <c r="TCC328" s="35"/>
      <c r="TCD328" s="35"/>
      <c r="TCE328" s="15"/>
      <c r="TCG328" s="13"/>
      <c r="TCH328" s="35"/>
      <c r="TCI328" s="35"/>
      <c r="TCJ328" s="15"/>
      <c r="TCL328" s="13"/>
      <c r="TCM328" s="35"/>
      <c r="TCN328" s="35"/>
      <c r="TCO328" s="15"/>
      <c r="TCQ328" s="13"/>
      <c r="TCR328" s="35"/>
      <c r="TCS328" s="35"/>
      <c r="TCT328" s="15"/>
      <c r="TCV328" s="13"/>
      <c r="TCW328" s="35"/>
      <c r="TCX328" s="35"/>
      <c r="TCY328" s="15"/>
      <c r="TDA328" s="13"/>
      <c r="TDB328" s="35"/>
      <c r="TDC328" s="35"/>
      <c r="TDD328" s="15"/>
      <c r="TDF328" s="13"/>
      <c r="TDG328" s="35"/>
      <c r="TDH328" s="35"/>
      <c r="TDI328" s="15"/>
      <c r="TDK328" s="13"/>
      <c r="TDL328" s="35"/>
      <c r="TDM328" s="35"/>
      <c r="TDN328" s="15"/>
      <c r="TDP328" s="13"/>
      <c r="TDQ328" s="35"/>
      <c r="TDR328" s="35"/>
      <c r="TDS328" s="15"/>
      <c r="TDU328" s="13"/>
      <c r="TDV328" s="35"/>
      <c r="TDW328" s="35"/>
      <c r="TDX328" s="15"/>
      <c r="TDZ328" s="13"/>
      <c r="TEA328" s="35"/>
      <c r="TEB328" s="35"/>
      <c r="TEC328" s="15"/>
      <c r="TEE328" s="13"/>
      <c r="TEF328" s="35"/>
      <c r="TEG328" s="35"/>
      <c r="TEH328" s="15"/>
      <c r="TEJ328" s="13"/>
      <c r="TEK328" s="35"/>
      <c r="TEL328" s="35"/>
      <c r="TEM328" s="15"/>
      <c r="TEO328" s="13"/>
      <c r="TEP328" s="35"/>
      <c r="TEQ328" s="35"/>
      <c r="TER328" s="15"/>
      <c r="TET328" s="13"/>
      <c r="TEU328" s="35"/>
      <c r="TEV328" s="35"/>
      <c r="TEW328" s="15"/>
      <c r="TEY328" s="13"/>
      <c r="TEZ328" s="35"/>
      <c r="TFA328" s="35"/>
      <c r="TFB328" s="15"/>
      <c r="TFD328" s="13"/>
      <c r="TFE328" s="35"/>
      <c r="TFF328" s="35"/>
      <c r="TFG328" s="15"/>
      <c r="TFI328" s="13"/>
      <c r="TFJ328" s="35"/>
      <c r="TFK328" s="35"/>
      <c r="TFL328" s="15"/>
      <c r="TFN328" s="13"/>
      <c r="TFO328" s="35"/>
      <c r="TFP328" s="35"/>
      <c r="TFQ328" s="15"/>
      <c r="TFS328" s="13"/>
      <c r="TFT328" s="35"/>
      <c r="TFU328" s="35"/>
      <c r="TFV328" s="15"/>
      <c r="TFX328" s="13"/>
      <c r="TFY328" s="35"/>
      <c r="TFZ328" s="35"/>
      <c r="TGA328" s="15"/>
      <c r="TGC328" s="13"/>
      <c r="TGD328" s="35"/>
      <c r="TGE328" s="35"/>
      <c r="TGF328" s="15"/>
      <c r="TGH328" s="13"/>
      <c r="TGI328" s="35"/>
      <c r="TGJ328" s="35"/>
      <c r="TGK328" s="15"/>
      <c r="TGM328" s="13"/>
      <c r="TGN328" s="35"/>
      <c r="TGO328" s="35"/>
      <c r="TGP328" s="15"/>
      <c r="TGR328" s="13"/>
      <c r="TGS328" s="35"/>
      <c r="TGT328" s="35"/>
      <c r="TGU328" s="15"/>
      <c r="TGW328" s="13"/>
      <c r="TGX328" s="35"/>
      <c r="TGY328" s="35"/>
      <c r="TGZ328" s="15"/>
      <c r="THB328" s="13"/>
      <c r="THC328" s="35"/>
      <c r="THD328" s="35"/>
      <c r="THE328" s="15"/>
      <c r="THG328" s="13"/>
      <c r="THH328" s="35"/>
      <c r="THI328" s="35"/>
      <c r="THJ328" s="15"/>
      <c r="THL328" s="13"/>
      <c r="THM328" s="35"/>
      <c r="THN328" s="35"/>
      <c r="THO328" s="15"/>
      <c r="THQ328" s="13"/>
      <c r="THR328" s="35"/>
      <c r="THS328" s="35"/>
      <c r="THT328" s="15"/>
      <c r="THV328" s="13"/>
      <c r="THW328" s="35"/>
      <c r="THX328" s="35"/>
      <c r="THY328" s="15"/>
      <c r="TIA328" s="13"/>
      <c r="TIB328" s="35"/>
      <c r="TIC328" s="35"/>
      <c r="TID328" s="15"/>
      <c r="TIF328" s="13"/>
      <c r="TIG328" s="35"/>
      <c r="TIH328" s="35"/>
      <c r="TII328" s="15"/>
      <c r="TIK328" s="13"/>
      <c r="TIL328" s="35"/>
      <c r="TIM328" s="35"/>
      <c r="TIN328" s="15"/>
      <c r="TIP328" s="13"/>
      <c r="TIQ328" s="35"/>
      <c r="TIR328" s="35"/>
      <c r="TIS328" s="15"/>
      <c r="TIU328" s="13"/>
      <c r="TIV328" s="35"/>
      <c r="TIW328" s="35"/>
      <c r="TIX328" s="15"/>
      <c r="TIZ328" s="13"/>
      <c r="TJA328" s="35"/>
      <c r="TJB328" s="35"/>
      <c r="TJC328" s="15"/>
      <c r="TJE328" s="13"/>
      <c r="TJF328" s="35"/>
      <c r="TJG328" s="35"/>
      <c r="TJH328" s="15"/>
      <c r="TJJ328" s="13"/>
      <c r="TJK328" s="35"/>
      <c r="TJL328" s="35"/>
      <c r="TJM328" s="15"/>
      <c r="TJO328" s="13"/>
      <c r="TJP328" s="35"/>
      <c r="TJQ328" s="35"/>
      <c r="TJR328" s="15"/>
      <c r="TJT328" s="13"/>
      <c r="TJU328" s="35"/>
      <c r="TJV328" s="35"/>
      <c r="TJW328" s="15"/>
      <c r="TJY328" s="13"/>
      <c r="TJZ328" s="35"/>
      <c r="TKA328" s="35"/>
      <c r="TKB328" s="15"/>
      <c r="TKD328" s="13"/>
      <c r="TKE328" s="35"/>
      <c r="TKF328" s="35"/>
      <c r="TKG328" s="15"/>
      <c r="TKI328" s="13"/>
      <c r="TKJ328" s="35"/>
      <c r="TKK328" s="35"/>
      <c r="TKL328" s="15"/>
      <c r="TKN328" s="13"/>
      <c r="TKO328" s="35"/>
      <c r="TKP328" s="35"/>
      <c r="TKQ328" s="15"/>
      <c r="TKS328" s="13"/>
      <c r="TKT328" s="35"/>
      <c r="TKU328" s="35"/>
      <c r="TKV328" s="15"/>
      <c r="TKX328" s="13"/>
      <c r="TKY328" s="35"/>
      <c r="TKZ328" s="35"/>
      <c r="TLA328" s="15"/>
      <c r="TLC328" s="13"/>
      <c r="TLD328" s="35"/>
      <c r="TLE328" s="35"/>
      <c r="TLF328" s="15"/>
      <c r="TLH328" s="13"/>
      <c r="TLI328" s="35"/>
      <c r="TLJ328" s="35"/>
      <c r="TLK328" s="15"/>
      <c r="TLM328" s="13"/>
      <c r="TLN328" s="35"/>
      <c r="TLO328" s="35"/>
      <c r="TLP328" s="15"/>
      <c r="TLR328" s="13"/>
      <c r="TLS328" s="35"/>
      <c r="TLT328" s="35"/>
      <c r="TLU328" s="15"/>
      <c r="TLW328" s="13"/>
      <c r="TLX328" s="35"/>
      <c r="TLY328" s="35"/>
      <c r="TLZ328" s="15"/>
      <c r="TMB328" s="13"/>
      <c r="TMC328" s="35"/>
      <c r="TMD328" s="35"/>
      <c r="TME328" s="15"/>
      <c r="TMG328" s="13"/>
      <c r="TMH328" s="35"/>
      <c r="TMI328" s="35"/>
      <c r="TMJ328" s="15"/>
      <c r="TML328" s="13"/>
      <c r="TMM328" s="35"/>
      <c r="TMN328" s="35"/>
      <c r="TMO328" s="15"/>
      <c r="TMQ328" s="13"/>
      <c r="TMR328" s="35"/>
      <c r="TMS328" s="35"/>
      <c r="TMT328" s="15"/>
      <c r="TMV328" s="13"/>
      <c r="TMW328" s="35"/>
      <c r="TMX328" s="35"/>
      <c r="TMY328" s="15"/>
      <c r="TNA328" s="13"/>
      <c r="TNB328" s="35"/>
      <c r="TNC328" s="35"/>
      <c r="TND328" s="15"/>
      <c r="TNF328" s="13"/>
      <c r="TNG328" s="35"/>
      <c r="TNH328" s="35"/>
      <c r="TNI328" s="15"/>
      <c r="TNK328" s="13"/>
      <c r="TNL328" s="35"/>
      <c r="TNM328" s="35"/>
      <c r="TNN328" s="15"/>
      <c r="TNP328" s="13"/>
      <c r="TNQ328" s="35"/>
      <c r="TNR328" s="35"/>
      <c r="TNS328" s="15"/>
      <c r="TNU328" s="13"/>
      <c r="TNV328" s="35"/>
      <c r="TNW328" s="35"/>
      <c r="TNX328" s="15"/>
      <c r="TNZ328" s="13"/>
      <c r="TOA328" s="35"/>
      <c r="TOB328" s="35"/>
      <c r="TOC328" s="15"/>
      <c r="TOE328" s="13"/>
      <c r="TOF328" s="35"/>
      <c r="TOG328" s="35"/>
      <c r="TOH328" s="15"/>
      <c r="TOJ328" s="13"/>
      <c r="TOK328" s="35"/>
      <c r="TOL328" s="35"/>
      <c r="TOM328" s="15"/>
      <c r="TOO328" s="13"/>
      <c r="TOP328" s="35"/>
      <c r="TOQ328" s="35"/>
      <c r="TOR328" s="15"/>
      <c r="TOT328" s="13"/>
      <c r="TOU328" s="35"/>
      <c r="TOV328" s="35"/>
      <c r="TOW328" s="15"/>
      <c r="TOY328" s="13"/>
      <c r="TOZ328" s="35"/>
      <c r="TPA328" s="35"/>
      <c r="TPB328" s="15"/>
      <c r="TPD328" s="13"/>
      <c r="TPE328" s="35"/>
      <c r="TPF328" s="35"/>
      <c r="TPG328" s="15"/>
      <c r="TPI328" s="13"/>
      <c r="TPJ328" s="35"/>
      <c r="TPK328" s="35"/>
      <c r="TPL328" s="15"/>
      <c r="TPN328" s="13"/>
      <c r="TPO328" s="35"/>
      <c r="TPP328" s="35"/>
      <c r="TPQ328" s="15"/>
      <c r="TPS328" s="13"/>
      <c r="TPT328" s="35"/>
      <c r="TPU328" s="35"/>
      <c r="TPV328" s="15"/>
      <c r="TPX328" s="13"/>
      <c r="TPY328" s="35"/>
      <c r="TPZ328" s="35"/>
      <c r="TQA328" s="15"/>
      <c r="TQC328" s="13"/>
      <c r="TQD328" s="35"/>
      <c r="TQE328" s="35"/>
      <c r="TQF328" s="15"/>
      <c r="TQH328" s="13"/>
      <c r="TQI328" s="35"/>
      <c r="TQJ328" s="35"/>
      <c r="TQK328" s="15"/>
      <c r="TQM328" s="13"/>
      <c r="TQN328" s="35"/>
      <c r="TQO328" s="35"/>
      <c r="TQP328" s="15"/>
      <c r="TQR328" s="13"/>
      <c r="TQS328" s="35"/>
      <c r="TQT328" s="35"/>
      <c r="TQU328" s="15"/>
      <c r="TQW328" s="13"/>
      <c r="TQX328" s="35"/>
      <c r="TQY328" s="35"/>
      <c r="TQZ328" s="15"/>
      <c r="TRB328" s="13"/>
      <c r="TRC328" s="35"/>
      <c r="TRD328" s="35"/>
      <c r="TRE328" s="15"/>
      <c r="TRG328" s="13"/>
      <c r="TRH328" s="35"/>
      <c r="TRI328" s="35"/>
      <c r="TRJ328" s="15"/>
      <c r="TRL328" s="13"/>
      <c r="TRM328" s="35"/>
      <c r="TRN328" s="35"/>
      <c r="TRO328" s="15"/>
      <c r="TRQ328" s="13"/>
      <c r="TRR328" s="35"/>
      <c r="TRS328" s="35"/>
      <c r="TRT328" s="15"/>
      <c r="TRV328" s="13"/>
      <c r="TRW328" s="35"/>
      <c r="TRX328" s="35"/>
      <c r="TRY328" s="15"/>
      <c r="TSA328" s="13"/>
      <c r="TSB328" s="35"/>
      <c r="TSC328" s="35"/>
      <c r="TSD328" s="15"/>
      <c r="TSF328" s="13"/>
      <c r="TSG328" s="35"/>
      <c r="TSH328" s="35"/>
      <c r="TSI328" s="15"/>
      <c r="TSK328" s="13"/>
      <c r="TSL328" s="35"/>
      <c r="TSM328" s="35"/>
      <c r="TSN328" s="15"/>
      <c r="TSP328" s="13"/>
      <c r="TSQ328" s="35"/>
      <c r="TSR328" s="35"/>
      <c r="TSS328" s="15"/>
      <c r="TSU328" s="13"/>
      <c r="TSV328" s="35"/>
      <c r="TSW328" s="35"/>
      <c r="TSX328" s="15"/>
      <c r="TSZ328" s="13"/>
      <c r="TTA328" s="35"/>
      <c r="TTB328" s="35"/>
      <c r="TTC328" s="15"/>
      <c r="TTE328" s="13"/>
      <c r="TTF328" s="35"/>
      <c r="TTG328" s="35"/>
      <c r="TTH328" s="15"/>
      <c r="TTJ328" s="13"/>
      <c r="TTK328" s="35"/>
      <c r="TTL328" s="35"/>
      <c r="TTM328" s="15"/>
      <c r="TTO328" s="13"/>
      <c r="TTP328" s="35"/>
      <c r="TTQ328" s="35"/>
      <c r="TTR328" s="15"/>
      <c r="TTT328" s="13"/>
      <c r="TTU328" s="35"/>
      <c r="TTV328" s="35"/>
      <c r="TTW328" s="15"/>
      <c r="TTY328" s="13"/>
      <c r="TTZ328" s="35"/>
      <c r="TUA328" s="35"/>
      <c r="TUB328" s="15"/>
      <c r="TUD328" s="13"/>
      <c r="TUE328" s="35"/>
      <c r="TUF328" s="35"/>
      <c r="TUG328" s="15"/>
      <c r="TUI328" s="13"/>
      <c r="TUJ328" s="35"/>
      <c r="TUK328" s="35"/>
      <c r="TUL328" s="15"/>
      <c r="TUN328" s="13"/>
      <c r="TUO328" s="35"/>
      <c r="TUP328" s="35"/>
      <c r="TUQ328" s="15"/>
      <c r="TUS328" s="13"/>
      <c r="TUT328" s="35"/>
      <c r="TUU328" s="35"/>
      <c r="TUV328" s="15"/>
      <c r="TUX328" s="13"/>
      <c r="TUY328" s="35"/>
      <c r="TUZ328" s="35"/>
      <c r="TVA328" s="15"/>
      <c r="TVC328" s="13"/>
      <c r="TVD328" s="35"/>
      <c r="TVE328" s="35"/>
      <c r="TVF328" s="15"/>
      <c r="TVH328" s="13"/>
      <c r="TVI328" s="35"/>
      <c r="TVJ328" s="35"/>
      <c r="TVK328" s="15"/>
      <c r="TVM328" s="13"/>
      <c r="TVN328" s="35"/>
      <c r="TVO328" s="35"/>
      <c r="TVP328" s="15"/>
      <c r="TVR328" s="13"/>
      <c r="TVS328" s="35"/>
      <c r="TVT328" s="35"/>
      <c r="TVU328" s="15"/>
      <c r="TVW328" s="13"/>
      <c r="TVX328" s="35"/>
      <c r="TVY328" s="35"/>
      <c r="TVZ328" s="15"/>
      <c r="TWB328" s="13"/>
      <c r="TWC328" s="35"/>
      <c r="TWD328" s="35"/>
      <c r="TWE328" s="15"/>
      <c r="TWG328" s="13"/>
      <c r="TWH328" s="35"/>
      <c r="TWI328" s="35"/>
      <c r="TWJ328" s="15"/>
      <c r="TWL328" s="13"/>
      <c r="TWM328" s="35"/>
      <c r="TWN328" s="35"/>
      <c r="TWO328" s="15"/>
      <c r="TWQ328" s="13"/>
      <c r="TWR328" s="35"/>
      <c r="TWS328" s="35"/>
      <c r="TWT328" s="15"/>
      <c r="TWV328" s="13"/>
      <c r="TWW328" s="35"/>
      <c r="TWX328" s="35"/>
      <c r="TWY328" s="15"/>
      <c r="TXA328" s="13"/>
      <c r="TXB328" s="35"/>
      <c r="TXC328" s="35"/>
      <c r="TXD328" s="15"/>
      <c r="TXF328" s="13"/>
      <c r="TXG328" s="35"/>
      <c r="TXH328" s="35"/>
      <c r="TXI328" s="15"/>
      <c r="TXK328" s="13"/>
      <c r="TXL328" s="35"/>
      <c r="TXM328" s="35"/>
      <c r="TXN328" s="15"/>
      <c r="TXP328" s="13"/>
      <c r="TXQ328" s="35"/>
      <c r="TXR328" s="35"/>
      <c r="TXS328" s="15"/>
      <c r="TXU328" s="13"/>
      <c r="TXV328" s="35"/>
      <c r="TXW328" s="35"/>
      <c r="TXX328" s="15"/>
      <c r="TXZ328" s="13"/>
      <c r="TYA328" s="35"/>
      <c r="TYB328" s="35"/>
      <c r="TYC328" s="15"/>
      <c r="TYE328" s="13"/>
      <c r="TYF328" s="35"/>
      <c r="TYG328" s="35"/>
      <c r="TYH328" s="15"/>
      <c r="TYJ328" s="13"/>
      <c r="TYK328" s="35"/>
      <c r="TYL328" s="35"/>
      <c r="TYM328" s="15"/>
      <c r="TYO328" s="13"/>
      <c r="TYP328" s="35"/>
      <c r="TYQ328" s="35"/>
      <c r="TYR328" s="15"/>
      <c r="TYT328" s="13"/>
      <c r="TYU328" s="35"/>
      <c r="TYV328" s="35"/>
      <c r="TYW328" s="15"/>
      <c r="TYY328" s="13"/>
      <c r="TYZ328" s="35"/>
      <c r="TZA328" s="35"/>
      <c r="TZB328" s="15"/>
      <c r="TZD328" s="13"/>
      <c r="TZE328" s="35"/>
      <c r="TZF328" s="35"/>
      <c r="TZG328" s="15"/>
      <c r="TZI328" s="13"/>
      <c r="TZJ328" s="35"/>
      <c r="TZK328" s="35"/>
      <c r="TZL328" s="15"/>
      <c r="TZN328" s="13"/>
      <c r="TZO328" s="35"/>
      <c r="TZP328" s="35"/>
      <c r="TZQ328" s="15"/>
      <c r="TZS328" s="13"/>
      <c r="TZT328" s="35"/>
      <c r="TZU328" s="35"/>
      <c r="TZV328" s="15"/>
      <c r="TZX328" s="13"/>
      <c r="TZY328" s="35"/>
      <c r="TZZ328" s="35"/>
      <c r="UAA328" s="15"/>
      <c r="UAC328" s="13"/>
      <c r="UAD328" s="35"/>
      <c r="UAE328" s="35"/>
      <c r="UAF328" s="15"/>
      <c r="UAH328" s="13"/>
      <c r="UAI328" s="35"/>
      <c r="UAJ328" s="35"/>
      <c r="UAK328" s="15"/>
      <c r="UAM328" s="13"/>
      <c r="UAN328" s="35"/>
      <c r="UAO328" s="35"/>
      <c r="UAP328" s="15"/>
      <c r="UAR328" s="13"/>
      <c r="UAS328" s="35"/>
      <c r="UAT328" s="35"/>
      <c r="UAU328" s="15"/>
      <c r="UAW328" s="13"/>
      <c r="UAX328" s="35"/>
      <c r="UAY328" s="35"/>
      <c r="UAZ328" s="15"/>
      <c r="UBB328" s="13"/>
      <c r="UBC328" s="35"/>
      <c r="UBD328" s="35"/>
      <c r="UBE328" s="15"/>
      <c r="UBG328" s="13"/>
      <c r="UBH328" s="35"/>
      <c r="UBI328" s="35"/>
      <c r="UBJ328" s="15"/>
      <c r="UBL328" s="13"/>
      <c r="UBM328" s="35"/>
      <c r="UBN328" s="35"/>
      <c r="UBO328" s="15"/>
      <c r="UBQ328" s="13"/>
      <c r="UBR328" s="35"/>
      <c r="UBS328" s="35"/>
      <c r="UBT328" s="15"/>
      <c r="UBV328" s="13"/>
      <c r="UBW328" s="35"/>
      <c r="UBX328" s="35"/>
      <c r="UBY328" s="15"/>
      <c r="UCA328" s="13"/>
      <c r="UCB328" s="35"/>
      <c r="UCC328" s="35"/>
      <c r="UCD328" s="15"/>
      <c r="UCF328" s="13"/>
      <c r="UCG328" s="35"/>
      <c r="UCH328" s="35"/>
      <c r="UCI328" s="15"/>
      <c r="UCK328" s="13"/>
      <c r="UCL328" s="35"/>
      <c r="UCM328" s="35"/>
      <c r="UCN328" s="15"/>
      <c r="UCP328" s="13"/>
      <c r="UCQ328" s="35"/>
      <c r="UCR328" s="35"/>
      <c r="UCS328" s="15"/>
      <c r="UCU328" s="13"/>
      <c r="UCV328" s="35"/>
      <c r="UCW328" s="35"/>
      <c r="UCX328" s="15"/>
      <c r="UCZ328" s="13"/>
      <c r="UDA328" s="35"/>
      <c r="UDB328" s="35"/>
      <c r="UDC328" s="15"/>
      <c r="UDE328" s="13"/>
      <c r="UDF328" s="35"/>
      <c r="UDG328" s="35"/>
      <c r="UDH328" s="15"/>
      <c r="UDJ328" s="13"/>
      <c r="UDK328" s="35"/>
      <c r="UDL328" s="35"/>
      <c r="UDM328" s="15"/>
      <c r="UDO328" s="13"/>
      <c r="UDP328" s="35"/>
      <c r="UDQ328" s="35"/>
      <c r="UDR328" s="15"/>
      <c r="UDT328" s="13"/>
      <c r="UDU328" s="35"/>
      <c r="UDV328" s="35"/>
      <c r="UDW328" s="15"/>
      <c r="UDY328" s="13"/>
      <c r="UDZ328" s="35"/>
      <c r="UEA328" s="35"/>
      <c r="UEB328" s="15"/>
      <c r="UED328" s="13"/>
      <c r="UEE328" s="35"/>
      <c r="UEF328" s="35"/>
      <c r="UEG328" s="15"/>
      <c r="UEI328" s="13"/>
      <c r="UEJ328" s="35"/>
      <c r="UEK328" s="35"/>
      <c r="UEL328" s="15"/>
      <c r="UEN328" s="13"/>
      <c r="UEO328" s="35"/>
      <c r="UEP328" s="35"/>
      <c r="UEQ328" s="15"/>
      <c r="UES328" s="13"/>
      <c r="UET328" s="35"/>
      <c r="UEU328" s="35"/>
      <c r="UEV328" s="15"/>
      <c r="UEX328" s="13"/>
      <c r="UEY328" s="35"/>
      <c r="UEZ328" s="35"/>
      <c r="UFA328" s="15"/>
      <c r="UFC328" s="13"/>
      <c r="UFD328" s="35"/>
      <c r="UFE328" s="35"/>
      <c r="UFF328" s="15"/>
      <c r="UFH328" s="13"/>
      <c r="UFI328" s="35"/>
      <c r="UFJ328" s="35"/>
      <c r="UFK328" s="15"/>
      <c r="UFM328" s="13"/>
      <c r="UFN328" s="35"/>
      <c r="UFO328" s="35"/>
      <c r="UFP328" s="15"/>
      <c r="UFR328" s="13"/>
      <c r="UFS328" s="35"/>
      <c r="UFT328" s="35"/>
      <c r="UFU328" s="15"/>
      <c r="UFW328" s="13"/>
      <c r="UFX328" s="35"/>
      <c r="UFY328" s="35"/>
      <c r="UFZ328" s="15"/>
      <c r="UGB328" s="13"/>
      <c r="UGC328" s="35"/>
      <c r="UGD328" s="35"/>
      <c r="UGE328" s="15"/>
      <c r="UGG328" s="13"/>
      <c r="UGH328" s="35"/>
      <c r="UGI328" s="35"/>
      <c r="UGJ328" s="15"/>
      <c r="UGL328" s="13"/>
      <c r="UGM328" s="35"/>
      <c r="UGN328" s="35"/>
      <c r="UGO328" s="15"/>
      <c r="UGQ328" s="13"/>
      <c r="UGR328" s="35"/>
      <c r="UGS328" s="35"/>
      <c r="UGT328" s="15"/>
      <c r="UGV328" s="13"/>
      <c r="UGW328" s="35"/>
      <c r="UGX328" s="35"/>
      <c r="UGY328" s="15"/>
      <c r="UHA328" s="13"/>
      <c r="UHB328" s="35"/>
      <c r="UHC328" s="35"/>
      <c r="UHD328" s="15"/>
      <c r="UHF328" s="13"/>
      <c r="UHG328" s="35"/>
      <c r="UHH328" s="35"/>
      <c r="UHI328" s="15"/>
      <c r="UHK328" s="13"/>
      <c r="UHL328" s="35"/>
      <c r="UHM328" s="35"/>
      <c r="UHN328" s="15"/>
      <c r="UHP328" s="13"/>
      <c r="UHQ328" s="35"/>
      <c r="UHR328" s="35"/>
      <c r="UHS328" s="15"/>
      <c r="UHU328" s="13"/>
      <c r="UHV328" s="35"/>
      <c r="UHW328" s="35"/>
      <c r="UHX328" s="15"/>
      <c r="UHZ328" s="13"/>
      <c r="UIA328" s="35"/>
      <c r="UIB328" s="35"/>
      <c r="UIC328" s="15"/>
      <c r="UIE328" s="13"/>
      <c r="UIF328" s="35"/>
      <c r="UIG328" s="35"/>
      <c r="UIH328" s="15"/>
      <c r="UIJ328" s="13"/>
      <c r="UIK328" s="35"/>
      <c r="UIL328" s="35"/>
      <c r="UIM328" s="15"/>
      <c r="UIO328" s="13"/>
      <c r="UIP328" s="35"/>
      <c r="UIQ328" s="35"/>
      <c r="UIR328" s="15"/>
      <c r="UIT328" s="13"/>
      <c r="UIU328" s="35"/>
      <c r="UIV328" s="35"/>
      <c r="UIW328" s="15"/>
      <c r="UIY328" s="13"/>
      <c r="UIZ328" s="35"/>
      <c r="UJA328" s="35"/>
      <c r="UJB328" s="15"/>
      <c r="UJD328" s="13"/>
      <c r="UJE328" s="35"/>
      <c r="UJF328" s="35"/>
      <c r="UJG328" s="15"/>
      <c r="UJI328" s="13"/>
      <c r="UJJ328" s="35"/>
      <c r="UJK328" s="35"/>
      <c r="UJL328" s="15"/>
      <c r="UJN328" s="13"/>
      <c r="UJO328" s="35"/>
      <c r="UJP328" s="35"/>
      <c r="UJQ328" s="15"/>
      <c r="UJS328" s="13"/>
      <c r="UJT328" s="35"/>
      <c r="UJU328" s="35"/>
      <c r="UJV328" s="15"/>
      <c r="UJX328" s="13"/>
      <c r="UJY328" s="35"/>
      <c r="UJZ328" s="35"/>
      <c r="UKA328" s="15"/>
      <c r="UKC328" s="13"/>
      <c r="UKD328" s="35"/>
      <c r="UKE328" s="35"/>
      <c r="UKF328" s="15"/>
      <c r="UKH328" s="13"/>
      <c r="UKI328" s="35"/>
      <c r="UKJ328" s="35"/>
      <c r="UKK328" s="15"/>
      <c r="UKM328" s="13"/>
      <c r="UKN328" s="35"/>
      <c r="UKO328" s="35"/>
      <c r="UKP328" s="15"/>
      <c r="UKR328" s="13"/>
      <c r="UKS328" s="35"/>
      <c r="UKT328" s="35"/>
      <c r="UKU328" s="15"/>
      <c r="UKW328" s="13"/>
      <c r="UKX328" s="35"/>
      <c r="UKY328" s="35"/>
      <c r="UKZ328" s="15"/>
      <c r="ULB328" s="13"/>
      <c r="ULC328" s="35"/>
      <c r="ULD328" s="35"/>
      <c r="ULE328" s="15"/>
      <c r="ULG328" s="13"/>
      <c r="ULH328" s="35"/>
      <c r="ULI328" s="35"/>
      <c r="ULJ328" s="15"/>
      <c r="ULL328" s="13"/>
      <c r="ULM328" s="35"/>
      <c r="ULN328" s="35"/>
      <c r="ULO328" s="15"/>
      <c r="ULQ328" s="13"/>
      <c r="ULR328" s="35"/>
      <c r="ULS328" s="35"/>
      <c r="ULT328" s="15"/>
      <c r="ULV328" s="13"/>
      <c r="ULW328" s="35"/>
      <c r="ULX328" s="35"/>
      <c r="ULY328" s="15"/>
      <c r="UMA328" s="13"/>
      <c r="UMB328" s="35"/>
      <c r="UMC328" s="35"/>
      <c r="UMD328" s="15"/>
      <c r="UMF328" s="13"/>
      <c r="UMG328" s="35"/>
      <c r="UMH328" s="35"/>
      <c r="UMI328" s="15"/>
      <c r="UMK328" s="13"/>
      <c r="UML328" s="35"/>
      <c r="UMM328" s="35"/>
      <c r="UMN328" s="15"/>
      <c r="UMP328" s="13"/>
      <c r="UMQ328" s="35"/>
      <c r="UMR328" s="35"/>
      <c r="UMS328" s="15"/>
      <c r="UMU328" s="13"/>
      <c r="UMV328" s="35"/>
      <c r="UMW328" s="35"/>
      <c r="UMX328" s="15"/>
      <c r="UMZ328" s="13"/>
      <c r="UNA328" s="35"/>
      <c r="UNB328" s="35"/>
      <c r="UNC328" s="15"/>
      <c r="UNE328" s="13"/>
      <c r="UNF328" s="35"/>
      <c r="UNG328" s="35"/>
      <c r="UNH328" s="15"/>
      <c r="UNJ328" s="13"/>
      <c r="UNK328" s="35"/>
      <c r="UNL328" s="35"/>
      <c r="UNM328" s="15"/>
      <c r="UNO328" s="13"/>
      <c r="UNP328" s="35"/>
      <c r="UNQ328" s="35"/>
      <c r="UNR328" s="15"/>
      <c r="UNT328" s="13"/>
      <c r="UNU328" s="35"/>
      <c r="UNV328" s="35"/>
      <c r="UNW328" s="15"/>
      <c r="UNY328" s="13"/>
      <c r="UNZ328" s="35"/>
      <c r="UOA328" s="35"/>
      <c r="UOB328" s="15"/>
      <c r="UOD328" s="13"/>
      <c r="UOE328" s="35"/>
      <c r="UOF328" s="35"/>
      <c r="UOG328" s="15"/>
      <c r="UOI328" s="13"/>
      <c r="UOJ328" s="35"/>
      <c r="UOK328" s="35"/>
      <c r="UOL328" s="15"/>
      <c r="UON328" s="13"/>
      <c r="UOO328" s="35"/>
      <c r="UOP328" s="35"/>
      <c r="UOQ328" s="15"/>
      <c r="UOS328" s="13"/>
      <c r="UOT328" s="35"/>
      <c r="UOU328" s="35"/>
      <c r="UOV328" s="15"/>
      <c r="UOX328" s="13"/>
      <c r="UOY328" s="35"/>
      <c r="UOZ328" s="35"/>
      <c r="UPA328" s="15"/>
      <c r="UPC328" s="13"/>
      <c r="UPD328" s="35"/>
      <c r="UPE328" s="35"/>
      <c r="UPF328" s="15"/>
      <c r="UPH328" s="13"/>
      <c r="UPI328" s="35"/>
      <c r="UPJ328" s="35"/>
      <c r="UPK328" s="15"/>
      <c r="UPM328" s="13"/>
      <c r="UPN328" s="35"/>
      <c r="UPO328" s="35"/>
      <c r="UPP328" s="15"/>
      <c r="UPR328" s="13"/>
      <c r="UPS328" s="35"/>
      <c r="UPT328" s="35"/>
      <c r="UPU328" s="15"/>
      <c r="UPW328" s="13"/>
      <c r="UPX328" s="35"/>
      <c r="UPY328" s="35"/>
      <c r="UPZ328" s="15"/>
      <c r="UQB328" s="13"/>
      <c r="UQC328" s="35"/>
      <c r="UQD328" s="35"/>
      <c r="UQE328" s="15"/>
      <c r="UQG328" s="13"/>
      <c r="UQH328" s="35"/>
      <c r="UQI328" s="35"/>
      <c r="UQJ328" s="15"/>
      <c r="UQL328" s="13"/>
      <c r="UQM328" s="35"/>
      <c r="UQN328" s="35"/>
      <c r="UQO328" s="15"/>
      <c r="UQQ328" s="13"/>
      <c r="UQR328" s="35"/>
      <c r="UQS328" s="35"/>
      <c r="UQT328" s="15"/>
      <c r="UQV328" s="13"/>
      <c r="UQW328" s="35"/>
      <c r="UQX328" s="35"/>
      <c r="UQY328" s="15"/>
      <c r="URA328" s="13"/>
      <c r="URB328" s="35"/>
      <c r="URC328" s="35"/>
      <c r="URD328" s="15"/>
      <c r="URF328" s="13"/>
      <c r="URG328" s="35"/>
      <c r="URH328" s="35"/>
      <c r="URI328" s="15"/>
      <c r="URK328" s="13"/>
      <c r="URL328" s="35"/>
      <c r="URM328" s="35"/>
      <c r="URN328" s="15"/>
      <c r="URP328" s="13"/>
      <c r="URQ328" s="35"/>
      <c r="URR328" s="35"/>
      <c r="URS328" s="15"/>
      <c r="URU328" s="13"/>
      <c r="URV328" s="35"/>
      <c r="URW328" s="35"/>
      <c r="URX328" s="15"/>
      <c r="URZ328" s="13"/>
      <c r="USA328" s="35"/>
      <c r="USB328" s="35"/>
      <c r="USC328" s="15"/>
      <c r="USE328" s="13"/>
      <c r="USF328" s="35"/>
      <c r="USG328" s="35"/>
      <c r="USH328" s="15"/>
      <c r="USJ328" s="13"/>
      <c r="USK328" s="35"/>
      <c r="USL328" s="35"/>
      <c r="USM328" s="15"/>
      <c r="USO328" s="13"/>
      <c r="USP328" s="35"/>
      <c r="USQ328" s="35"/>
      <c r="USR328" s="15"/>
      <c r="UST328" s="13"/>
      <c r="USU328" s="35"/>
      <c r="USV328" s="35"/>
      <c r="USW328" s="15"/>
      <c r="USY328" s="13"/>
      <c r="USZ328" s="35"/>
      <c r="UTA328" s="35"/>
      <c r="UTB328" s="15"/>
      <c r="UTD328" s="13"/>
      <c r="UTE328" s="35"/>
      <c r="UTF328" s="35"/>
      <c r="UTG328" s="15"/>
      <c r="UTI328" s="13"/>
      <c r="UTJ328" s="35"/>
      <c r="UTK328" s="35"/>
      <c r="UTL328" s="15"/>
      <c r="UTN328" s="13"/>
      <c r="UTO328" s="35"/>
      <c r="UTP328" s="35"/>
      <c r="UTQ328" s="15"/>
      <c r="UTS328" s="13"/>
      <c r="UTT328" s="35"/>
      <c r="UTU328" s="35"/>
      <c r="UTV328" s="15"/>
      <c r="UTX328" s="13"/>
      <c r="UTY328" s="35"/>
      <c r="UTZ328" s="35"/>
      <c r="UUA328" s="15"/>
      <c r="UUC328" s="13"/>
      <c r="UUD328" s="35"/>
      <c r="UUE328" s="35"/>
      <c r="UUF328" s="15"/>
      <c r="UUH328" s="13"/>
      <c r="UUI328" s="35"/>
      <c r="UUJ328" s="35"/>
      <c r="UUK328" s="15"/>
      <c r="UUM328" s="13"/>
      <c r="UUN328" s="35"/>
      <c r="UUO328" s="35"/>
      <c r="UUP328" s="15"/>
      <c r="UUR328" s="13"/>
      <c r="UUS328" s="35"/>
      <c r="UUT328" s="35"/>
      <c r="UUU328" s="15"/>
      <c r="UUW328" s="13"/>
      <c r="UUX328" s="35"/>
      <c r="UUY328" s="35"/>
      <c r="UUZ328" s="15"/>
      <c r="UVB328" s="13"/>
      <c r="UVC328" s="35"/>
      <c r="UVD328" s="35"/>
      <c r="UVE328" s="15"/>
      <c r="UVG328" s="13"/>
      <c r="UVH328" s="35"/>
      <c r="UVI328" s="35"/>
      <c r="UVJ328" s="15"/>
      <c r="UVL328" s="13"/>
      <c r="UVM328" s="35"/>
      <c r="UVN328" s="35"/>
      <c r="UVO328" s="15"/>
      <c r="UVQ328" s="13"/>
      <c r="UVR328" s="35"/>
      <c r="UVS328" s="35"/>
      <c r="UVT328" s="15"/>
      <c r="UVV328" s="13"/>
      <c r="UVW328" s="35"/>
      <c r="UVX328" s="35"/>
      <c r="UVY328" s="15"/>
      <c r="UWA328" s="13"/>
      <c r="UWB328" s="35"/>
      <c r="UWC328" s="35"/>
      <c r="UWD328" s="15"/>
      <c r="UWF328" s="13"/>
      <c r="UWG328" s="35"/>
      <c r="UWH328" s="35"/>
      <c r="UWI328" s="15"/>
      <c r="UWK328" s="13"/>
      <c r="UWL328" s="35"/>
      <c r="UWM328" s="35"/>
      <c r="UWN328" s="15"/>
      <c r="UWP328" s="13"/>
      <c r="UWQ328" s="35"/>
      <c r="UWR328" s="35"/>
      <c r="UWS328" s="15"/>
      <c r="UWU328" s="13"/>
      <c r="UWV328" s="35"/>
      <c r="UWW328" s="35"/>
      <c r="UWX328" s="15"/>
      <c r="UWZ328" s="13"/>
      <c r="UXA328" s="35"/>
      <c r="UXB328" s="35"/>
      <c r="UXC328" s="15"/>
      <c r="UXE328" s="13"/>
      <c r="UXF328" s="35"/>
      <c r="UXG328" s="35"/>
      <c r="UXH328" s="15"/>
      <c r="UXJ328" s="13"/>
      <c r="UXK328" s="35"/>
      <c r="UXL328" s="35"/>
      <c r="UXM328" s="15"/>
      <c r="UXO328" s="13"/>
      <c r="UXP328" s="35"/>
      <c r="UXQ328" s="35"/>
      <c r="UXR328" s="15"/>
      <c r="UXT328" s="13"/>
      <c r="UXU328" s="35"/>
      <c r="UXV328" s="35"/>
      <c r="UXW328" s="15"/>
      <c r="UXY328" s="13"/>
      <c r="UXZ328" s="35"/>
      <c r="UYA328" s="35"/>
      <c r="UYB328" s="15"/>
      <c r="UYD328" s="13"/>
      <c r="UYE328" s="35"/>
      <c r="UYF328" s="35"/>
      <c r="UYG328" s="15"/>
      <c r="UYI328" s="13"/>
      <c r="UYJ328" s="35"/>
      <c r="UYK328" s="35"/>
      <c r="UYL328" s="15"/>
      <c r="UYN328" s="13"/>
      <c r="UYO328" s="35"/>
      <c r="UYP328" s="35"/>
      <c r="UYQ328" s="15"/>
      <c r="UYS328" s="13"/>
      <c r="UYT328" s="35"/>
      <c r="UYU328" s="35"/>
      <c r="UYV328" s="15"/>
      <c r="UYX328" s="13"/>
      <c r="UYY328" s="35"/>
      <c r="UYZ328" s="35"/>
      <c r="UZA328" s="15"/>
      <c r="UZC328" s="13"/>
      <c r="UZD328" s="35"/>
      <c r="UZE328" s="35"/>
      <c r="UZF328" s="15"/>
      <c r="UZH328" s="13"/>
      <c r="UZI328" s="35"/>
      <c r="UZJ328" s="35"/>
      <c r="UZK328" s="15"/>
      <c r="UZM328" s="13"/>
      <c r="UZN328" s="35"/>
      <c r="UZO328" s="35"/>
      <c r="UZP328" s="15"/>
      <c r="UZR328" s="13"/>
      <c r="UZS328" s="35"/>
      <c r="UZT328" s="35"/>
      <c r="UZU328" s="15"/>
      <c r="UZW328" s="13"/>
      <c r="UZX328" s="35"/>
      <c r="UZY328" s="35"/>
      <c r="UZZ328" s="15"/>
      <c r="VAB328" s="13"/>
      <c r="VAC328" s="35"/>
      <c r="VAD328" s="35"/>
      <c r="VAE328" s="15"/>
      <c r="VAG328" s="13"/>
      <c r="VAH328" s="35"/>
      <c r="VAI328" s="35"/>
      <c r="VAJ328" s="15"/>
      <c r="VAL328" s="13"/>
      <c r="VAM328" s="35"/>
      <c r="VAN328" s="35"/>
      <c r="VAO328" s="15"/>
      <c r="VAQ328" s="13"/>
      <c r="VAR328" s="35"/>
      <c r="VAS328" s="35"/>
      <c r="VAT328" s="15"/>
      <c r="VAV328" s="13"/>
      <c r="VAW328" s="35"/>
      <c r="VAX328" s="35"/>
      <c r="VAY328" s="15"/>
      <c r="VBA328" s="13"/>
      <c r="VBB328" s="35"/>
      <c r="VBC328" s="35"/>
      <c r="VBD328" s="15"/>
      <c r="VBF328" s="13"/>
      <c r="VBG328" s="35"/>
      <c r="VBH328" s="35"/>
      <c r="VBI328" s="15"/>
      <c r="VBK328" s="13"/>
      <c r="VBL328" s="35"/>
      <c r="VBM328" s="35"/>
      <c r="VBN328" s="15"/>
      <c r="VBP328" s="13"/>
      <c r="VBQ328" s="35"/>
      <c r="VBR328" s="35"/>
      <c r="VBS328" s="15"/>
      <c r="VBU328" s="13"/>
      <c r="VBV328" s="35"/>
      <c r="VBW328" s="35"/>
      <c r="VBX328" s="15"/>
      <c r="VBZ328" s="13"/>
      <c r="VCA328" s="35"/>
      <c r="VCB328" s="35"/>
      <c r="VCC328" s="15"/>
      <c r="VCE328" s="13"/>
      <c r="VCF328" s="35"/>
      <c r="VCG328" s="35"/>
      <c r="VCH328" s="15"/>
      <c r="VCJ328" s="13"/>
      <c r="VCK328" s="35"/>
      <c r="VCL328" s="35"/>
      <c r="VCM328" s="15"/>
      <c r="VCO328" s="13"/>
      <c r="VCP328" s="35"/>
      <c r="VCQ328" s="35"/>
      <c r="VCR328" s="15"/>
      <c r="VCT328" s="13"/>
      <c r="VCU328" s="35"/>
      <c r="VCV328" s="35"/>
      <c r="VCW328" s="15"/>
      <c r="VCY328" s="13"/>
      <c r="VCZ328" s="35"/>
      <c r="VDA328" s="35"/>
      <c r="VDB328" s="15"/>
      <c r="VDD328" s="13"/>
      <c r="VDE328" s="35"/>
      <c r="VDF328" s="35"/>
      <c r="VDG328" s="15"/>
      <c r="VDI328" s="13"/>
      <c r="VDJ328" s="35"/>
      <c r="VDK328" s="35"/>
      <c r="VDL328" s="15"/>
      <c r="VDN328" s="13"/>
      <c r="VDO328" s="35"/>
      <c r="VDP328" s="35"/>
      <c r="VDQ328" s="15"/>
      <c r="VDS328" s="13"/>
      <c r="VDT328" s="35"/>
      <c r="VDU328" s="35"/>
      <c r="VDV328" s="15"/>
      <c r="VDX328" s="13"/>
      <c r="VDY328" s="35"/>
      <c r="VDZ328" s="35"/>
      <c r="VEA328" s="15"/>
      <c r="VEC328" s="13"/>
      <c r="VED328" s="35"/>
      <c r="VEE328" s="35"/>
      <c r="VEF328" s="15"/>
      <c r="VEH328" s="13"/>
      <c r="VEI328" s="35"/>
      <c r="VEJ328" s="35"/>
      <c r="VEK328" s="15"/>
      <c r="VEM328" s="13"/>
      <c r="VEN328" s="35"/>
      <c r="VEO328" s="35"/>
      <c r="VEP328" s="15"/>
      <c r="VER328" s="13"/>
      <c r="VES328" s="35"/>
      <c r="VET328" s="35"/>
      <c r="VEU328" s="15"/>
      <c r="VEW328" s="13"/>
      <c r="VEX328" s="35"/>
      <c r="VEY328" s="35"/>
      <c r="VEZ328" s="15"/>
      <c r="VFB328" s="13"/>
      <c r="VFC328" s="35"/>
      <c r="VFD328" s="35"/>
      <c r="VFE328" s="15"/>
      <c r="VFG328" s="13"/>
      <c r="VFH328" s="35"/>
      <c r="VFI328" s="35"/>
      <c r="VFJ328" s="15"/>
      <c r="VFL328" s="13"/>
      <c r="VFM328" s="35"/>
      <c r="VFN328" s="35"/>
      <c r="VFO328" s="15"/>
      <c r="VFQ328" s="13"/>
      <c r="VFR328" s="35"/>
      <c r="VFS328" s="35"/>
      <c r="VFT328" s="15"/>
      <c r="VFV328" s="13"/>
      <c r="VFW328" s="35"/>
      <c r="VFX328" s="35"/>
      <c r="VFY328" s="15"/>
      <c r="VGA328" s="13"/>
      <c r="VGB328" s="35"/>
      <c r="VGC328" s="35"/>
      <c r="VGD328" s="15"/>
      <c r="VGF328" s="13"/>
      <c r="VGG328" s="35"/>
      <c r="VGH328" s="35"/>
      <c r="VGI328" s="15"/>
      <c r="VGK328" s="13"/>
      <c r="VGL328" s="35"/>
      <c r="VGM328" s="35"/>
      <c r="VGN328" s="15"/>
      <c r="VGP328" s="13"/>
      <c r="VGQ328" s="35"/>
      <c r="VGR328" s="35"/>
      <c r="VGS328" s="15"/>
      <c r="VGU328" s="13"/>
      <c r="VGV328" s="35"/>
      <c r="VGW328" s="35"/>
      <c r="VGX328" s="15"/>
      <c r="VGZ328" s="13"/>
      <c r="VHA328" s="35"/>
      <c r="VHB328" s="35"/>
      <c r="VHC328" s="15"/>
      <c r="VHE328" s="13"/>
      <c r="VHF328" s="35"/>
      <c r="VHG328" s="35"/>
      <c r="VHH328" s="15"/>
      <c r="VHJ328" s="13"/>
      <c r="VHK328" s="35"/>
      <c r="VHL328" s="35"/>
      <c r="VHM328" s="15"/>
      <c r="VHO328" s="13"/>
      <c r="VHP328" s="35"/>
      <c r="VHQ328" s="35"/>
      <c r="VHR328" s="15"/>
      <c r="VHT328" s="13"/>
      <c r="VHU328" s="35"/>
      <c r="VHV328" s="35"/>
      <c r="VHW328" s="15"/>
      <c r="VHY328" s="13"/>
      <c r="VHZ328" s="35"/>
      <c r="VIA328" s="35"/>
      <c r="VIB328" s="15"/>
      <c r="VID328" s="13"/>
      <c r="VIE328" s="35"/>
      <c r="VIF328" s="35"/>
      <c r="VIG328" s="15"/>
      <c r="VII328" s="13"/>
      <c r="VIJ328" s="35"/>
      <c r="VIK328" s="35"/>
      <c r="VIL328" s="15"/>
      <c r="VIN328" s="13"/>
      <c r="VIO328" s="35"/>
      <c r="VIP328" s="35"/>
      <c r="VIQ328" s="15"/>
      <c r="VIS328" s="13"/>
      <c r="VIT328" s="35"/>
      <c r="VIU328" s="35"/>
      <c r="VIV328" s="15"/>
      <c r="VIX328" s="13"/>
      <c r="VIY328" s="35"/>
      <c r="VIZ328" s="35"/>
      <c r="VJA328" s="15"/>
      <c r="VJC328" s="13"/>
      <c r="VJD328" s="35"/>
      <c r="VJE328" s="35"/>
      <c r="VJF328" s="15"/>
      <c r="VJH328" s="13"/>
      <c r="VJI328" s="35"/>
      <c r="VJJ328" s="35"/>
      <c r="VJK328" s="15"/>
      <c r="VJM328" s="13"/>
      <c r="VJN328" s="35"/>
      <c r="VJO328" s="35"/>
      <c r="VJP328" s="15"/>
      <c r="VJR328" s="13"/>
      <c r="VJS328" s="35"/>
      <c r="VJT328" s="35"/>
      <c r="VJU328" s="15"/>
      <c r="VJW328" s="13"/>
      <c r="VJX328" s="35"/>
      <c r="VJY328" s="35"/>
      <c r="VJZ328" s="15"/>
      <c r="VKB328" s="13"/>
      <c r="VKC328" s="35"/>
      <c r="VKD328" s="35"/>
      <c r="VKE328" s="15"/>
      <c r="VKG328" s="13"/>
      <c r="VKH328" s="35"/>
      <c r="VKI328" s="35"/>
      <c r="VKJ328" s="15"/>
      <c r="VKL328" s="13"/>
      <c r="VKM328" s="35"/>
      <c r="VKN328" s="35"/>
      <c r="VKO328" s="15"/>
      <c r="VKQ328" s="13"/>
      <c r="VKR328" s="35"/>
      <c r="VKS328" s="35"/>
      <c r="VKT328" s="15"/>
      <c r="VKV328" s="13"/>
      <c r="VKW328" s="35"/>
      <c r="VKX328" s="35"/>
      <c r="VKY328" s="15"/>
      <c r="VLA328" s="13"/>
      <c r="VLB328" s="35"/>
      <c r="VLC328" s="35"/>
      <c r="VLD328" s="15"/>
      <c r="VLF328" s="13"/>
      <c r="VLG328" s="35"/>
      <c r="VLH328" s="35"/>
      <c r="VLI328" s="15"/>
      <c r="VLK328" s="13"/>
      <c r="VLL328" s="35"/>
      <c r="VLM328" s="35"/>
      <c r="VLN328" s="15"/>
      <c r="VLP328" s="13"/>
      <c r="VLQ328" s="35"/>
      <c r="VLR328" s="35"/>
      <c r="VLS328" s="15"/>
      <c r="VLU328" s="13"/>
      <c r="VLV328" s="35"/>
      <c r="VLW328" s="35"/>
      <c r="VLX328" s="15"/>
      <c r="VLZ328" s="13"/>
      <c r="VMA328" s="35"/>
      <c r="VMB328" s="35"/>
      <c r="VMC328" s="15"/>
      <c r="VME328" s="13"/>
      <c r="VMF328" s="35"/>
      <c r="VMG328" s="35"/>
      <c r="VMH328" s="15"/>
      <c r="VMJ328" s="13"/>
      <c r="VMK328" s="35"/>
      <c r="VML328" s="35"/>
      <c r="VMM328" s="15"/>
      <c r="VMO328" s="13"/>
      <c r="VMP328" s="35"/>
      <c r="VMQ328" s="35"/>
      <c r="VMR328" s="15"/>
      <c r="VMT328" s="13"/>
      <c r="VMU328" s="35"/>
      <c r="VMV328" s="35"/>
      <c r="VMW328" s="15"/>
      <c r="VMY328" s="13"/>
      <c r="VMZ328" s="35"/>
      <c r="VNA328" s="35"/>
      <c r="VNB328" s="15"/>
      <c r="VND328" s="13"/>
      <c r="VNE328" s="35"/>
      <c r="VNF328" s="35"/>
      <c r="VNG328" s="15"/>
      <c r="VNI328" s="13"/>
      <c r="VNJ328" s="35"/>
      <c r="VNK328" s="35"/>
      <c r="VNL328" s="15"/>
      <c r="VNN328" s="13"/>
      <c r="VNO328" s="35"/>
      <c r="VNP328" s="35"/>
      <c r="VNQ328" s="15"/>
      <c r="VNS328" s="13"/>
      <c r="VNT328" s="35"/>
      <c r="VNU328" s="35"/>
      <c r="VNV328" s="15"/>
      <c r="VNX328" s="13"/>
      <c r="VNY328" s="35"/>
      <c r="VNZ328" s="35"/>
      <c r="VOA328" s="15"/>
      <c r="VOC328" s="13"/>
      <c r="VOD328" s="35"/>
      <c r="VOE328" s="35"/>
      <c r="VOF328" s="15"/>
      <c r="VOH328" s="13"/>
      <c r="VOI328" s="35"/>
      <c r="VOJ328" s="35"/>
      <c r="VOK328" s="15"/>
      <c r="VOM328" s="13"/>
      <c r="VON328" s="35"/>
      <c r="VOO328" s="35"/>
      <c r="VOP328" s="15"/>
      <c r="VOR328" s="13"/>
      <c r="VOS328" s="35"/>
      <c r="VOT328" s="35"/>
      <c r="VOU328" s="15"/>
      <c r="VOW328" s="13"/>
      <c r="VOX328" s="35"/>
      <c r="VOY328" s="35"/>
      <c r="VOZ328" s="15"/>
      <c r="VPB328" s="13"/>
      <c r="VPC328" s="35"/>
      <c r="VPD328" s="35"/>
      <c r="VPE328" s="15"/>
      <c r="VPG328" s="13"/>
      <c r="VPH328" s="35"/>
      <c r="VPI328" s="35"/>
      <c r="VPJ328" s="15"/>
      <c r="VPL328" s="13"/>
      <c r="VPM328" s="35"/>
      <c r="VPN328" s="35"/>
      <c r="VPO328" s="15"/>
      <c r="VPQ328" s="13"/>
      <c r="VPR328" s="35"/>
      <c r="VPS328" s="35"/>
      <c r="VPT328" s="15"/>
      <c r="VPV328" s="13"/>
      <c r="VPW328" s="35"/>
      <c r="VPX328" s="35"/>
      <c r="VPY328" s="15"/>
      <c r="VQA328" s="13"/>
      <c r="VQB328" s="35"/>
      <c r="VQC328" s="35"/>
      <c r="VQD328" s="15"/>
      <c r="VQF328" s="13"/>
      <c r="VQG328" s="35"/>
      <c r="VQH328" s="35"/>
      <c r="VQI328" s="15"/>
      <c r="VQK328" s="13"/>
      <c r="VQL328" s="35"/>
      <c r="VQM328" s="35"/>
      <c r="VQN328" s="15"/>
      <c r="VQP328" s="13"/>
      <c r="VQQ328" s="35"/>
      <c r="VQR328" s="35"/>
      <c r="VQS328" s="15"/>
      <c r="VQU328" s="13"/>
      <c r="VQV328" s="35"/>
      <c r="VQW328" s="35"/>
      <c r="VQX328" s="15"/>
      <c r="VQZ328" s="13"/>
      <c r="VRA328" s="35"/>
      <c r="VRB328" s="35"/>
      <c r="VRC328" s="15"/>
      <c r="VRE328" s="13"/>
      <c r="VRF328" s="35"/>
      <c r="VRG328" s="35"/>
      <c r="VRH328" s="15"/>
      <c r="VRJ328" s="13"/>
      <c r="VRK328" s="35"/>
      <c r="VRL328" s="35"/>
      <c r="VRM328" s="15"/>
      <c r="VRO328" s="13"/>
      <c r="VRP328" s="35"/>
      <c r="VRQ328" s="35"/>
      <c r="VRR328" s="15"/>
      <c r="VRT328" s="13"/>
      <c r="VRU328" s="35"/>
      <c r="VRV328" s="35"/>
      <c r="VRW328" s="15"/>
      <c r="VRY328" s="13"/>
      <c r="VRZ328" s="35"/>
      <c r="VSA328" s="35"/>
      <c r="VSB328" s="15"/>
      <c r="VSD328" s="13"/>
      <c r="VSE328" s="35"/>
      <c r="VSF328" s="35"/>
      <c r="VSG328" s="15"/>
      <c r="VSI328" s="13"/>
      <c r="VSJ328" s="35"/>
      <c r="VSK328" s="35"/>
      <c r="VSL328" s="15"/>
      <c r="VSN328" s="13"/>
      <c r="VSO328" s="35"/>
      <c r="VSP328" s="35"/>
      <c r="VSQ328" s="15"/>
      <c r="VSS328" s="13"/>
      <c r="VST328" s="35"/>
      <c r="VSU328" s="35"/>
      <c r="VSV328" s="15"/>
      <c r="VSX328" s="13"/>
      <c r="VSY328" s="35"/>
      <c r="VSZ328" s="35"/>
      <c r="VTA328" s="15"/>
      <c r="VTC328" s="13"/>
      <c r="VTD328" s="35"/>
      <c r="VTE328" s="35"/>
      <c r="VTF328" s="15"/>
      <c r="VTH328" s="13"/>
      <c r="VTI328" s="35"/>
      <c r="VTJ328" s="35"/>
      <c r="VTK328" s="15"/>
      <c r="VTM328" s="13"/>
      <c r="VTN328" s="35"/>
      <c r="VTO328" s="35"/>
      <c r="VTP328" s="15"/>
      <c r="VTR328" s="13"/>
      <c r="VTS328" s="35"/>
      <c r="VTT328" s="35"/>
      <c r="VTU328" s="15"/>
      <c r="VTW328" s="13"/>
      <c r="VTX328" s="35"/>
      <c r="VTY328" s="35"/>
      <c r="VTZ328" s="15"/>
      <c r="VUB328" s="13"/>
      <c r="VUC328" s="35"/>
      <c r="VUD328" s="35"/>
      <c r="VUE328" s="15"/>
      <c r="VUG328" s="13"/>
      <c r="VUH328" s="35"/>
      <c r="VUI328" s="35"/>
      <c r="VUJ328" s="15"/>
      <c r="VUL328" s="13"/>
      <c r="VUM328" s="35"/>
      <c r="VUN328" s="35"/>
      <c r="VUO328" s="15"/>
      <c r="VUQ328" s="13"/>
      <c r="VUR328" s="35"/>
      <c r="VUS328" s="35"/>
      <c r="VUT328" s="15"/>
      <c r="VUV328" s="13"/>
      <c r="VUW328" s="35"/>
      <c r="VUX328" s="35"/>
      <c r="VUY328" s="15"/>
      <c r="VVA328" s="13"/>
      <c r="VVB328" s="35"/>
      <c r="VVC328" s="35"/>
      <c r="VVD328" s="15"/>
      <c r="VVF328" s="13"/>
      <c r="VVG328" s="35"/>
      <c r="VVH328" s="35"/>
      <c r="VVI328" s="15"/>
      <c r="VVK328" s="13"/>
      <c r="VVL328" s="35"/>
      <c r="VVM328" s="35"/>
      <c r="VVN328" s="15"/>
      <c r="VVP328" s="13"/>
      <c r="VVQ328" s="35"/>
      <c r="VVR328" s="35"/>
      <c r="VVS328" s="15"/>
      <c r="VVU328" s="13"/>
      <c r="VVV328" s="35"/>
      <c r="VVW328" s="35"/>
      <c r="VVX328" s="15"/>
      <c r="VVZ328" s="13"/>
      <c r="VWA328" s="35"/>
      <c r="VWB328" s="35"/>
      <c r="VWC328" s="15"/>
      <c r="VWE328" s="13"/>
      <c r="VWF328" s="35"/>
      <c r="VWG328" s="35"/>
      <c r="VWH328" s="15"/>
      <c r="VWJ328" s="13"/>
      <c r="VWK328" s="35"/>
      <c r="VWL328" s="35"/>
      <c r="VWM328" s="15"/>
      <c r="VWO328" s="13"/>
      <c r="VWP328" s="35"/>
      <c r="VWQ328" s="35"/>
      <c r="VWR328" s="15"/>
      <c r="VWT328" s="13"/>
      <c r="VWU328" s="35"/>
      <c r="VWV328" s="35"/>
      <c r="VWW328" s="15"/>
      <c r="VWY328" s="13"/>
      <c r="VWZ328" s="35"/>
      <c r="VXA328" s="35"/>
      <c r="VXB328" s="15"/>
      <c r="VXD328" s="13"/>
      <c r="VXE328" s="35"/>
      <c r="VXF328" s="35"/>
      <c r="VXG328" s="15"/>
      <c r="VXI328" s="13"/>
      <c r="VXJ328" s="35"/>
      <c r="VXK328" s="35"/>
      <c r="VXL328" s="15"/>
      <c r="VXN328" s="13"/>
      <c r="VXO328" s="35"/>
      <c r="VXP328" s="35"/>
      <c r="VXQ328" s="15"/>
      <c r="VXS328" s="13"/>
      <c r="VXT328" s="35"/>
      <c r="VXU328" s="35"/>
      <c r="VXV328" s="15"/>
      <c r="VXX328" s="13"/>
      <c r="VXY328" s="35"/>
      <c r="VXZ328" s="35"/>
      <c r="VYA328" s="15"/>
      <c r="VYC328" s="13"/>
      <c r="VYD328" s="35"/>
      <c r="VYE328" s="35"/>
      <c r="VYF328" s="15"/>
      <c r="VYH328" s="13"/>
      <c r="VYI328" s="35"/>
      <c r="VYJ328" s="35"/>
      <c r="VYK328" s="15"/>
      <c r="VYM328" s="13"/>
      <c r="VYN328" s="35"/>
      <c r="VYO328" s="35"/>
      <c r="VYP328" s="15"/>
      <c r="VYR328" s="13"/>
      <c r="VYS328" s="35"/>
      <c r="VYT328" s="35"/>
      <c r="VYU328" s="15"/>
      <c r="VYW328" s="13"/>
      <c r="VYX328" s="35"/>
      <c r="VYY328" s="35"/>
      <c r="VYZ328" s="15"/>
      <c r="VZB328" s="13"/>
      <c r="VZC328" s="35"/>
      <c r="VZD328" s="35"/>
      <c r="VZE328" s="15"/>
      <c r="VZG328" s="13"/>
      <c r="VZH328" s="35"/>
      <c r="VZI328" s="35"/>
      <c r="VZJ328" s="15"/>
      <c r="VZL328" s="13"/>
      <c r="VZM328" s="35"/>
      <c r="VZN328" s="35"/>
      <c r="VZO328" s="15"/>
      <c r="VZQ328" s="13"/>
      <c r="VZR328" s="35"/>
      <c r="VZS328" s="35"/>
      <c r="VZT328" s="15"/>
      <c r="VZV328" s="13"/>
      <c r="VZW328" s="35"/>
      <c r="VZX328" s="35"/>
      <c r="VZY328" s="15"/>
      <c r="WAA328" s="13"/>
      <c r="WAB328" s="35"/>
      <c r="WAC328" s="35"/>
      <c r="WAD328" s="15"/>
      <c r="WAF328" s="13"/>
      <c r="WAG328" s="35"/>
      <c r="WAH328" s="35"/>
      <c r="WAI328" s="15"/>
      <c r="WAK328" s="13"/>
      <c r="WAL328" s="35"/>
      <c r="WAM328" s="35"/>
      <c r="WAN328" s="15"/>
      <c r="WAP328" s="13"/>
      <c r="WAQ328" s="35"/>
      <c r="WAR328" s="35"/>
      <c r="WAS328" s="15"/>
      <c r="WAU328" s="13"/>
      <c r="WAV328" s="35"/>
      <c r="WAW328" s="35"/>
      <c r="WAX328" s="15"/>
      <c r="WAZ328" s="13"/>
      <c r="WBA328" s="35"/>
      <c r="WBB328" s="35"/>
      <c r="WBC328" s="15"/>
      <c r="WBE328" s="13"/>
      <c r="WBF328" s="35"/>
      <c r="WBG328" s="35"/>
      <c r="WBH328" s="15"/>
      <c r="WBJ328" s="13"/>
      <c r="WBK328" s="35"/>
      <c r="WBL328" s="35"/>
      <c r="WBM328" s="15"/>
      <c r="WBO328" s="13"/>
      <c r="WBP328" s="35"/>
      <c r="WBQ328" s="35"/>
      <c r="WBR328" s="15"/>
      <c r="WBT328" s="13"/>
      <c r="WBU328" s="35"/>
      <c r="WBV328" s="35"/>
      <c r="WBW328" s="15"/>
      <c r="WBY328" s="13"/>
      <c r="WBZ328" s="35"/>
      <c r="WCA328" s="35"/>
      <c r="WCB328" s="15"/>
      <c r="WCD328" s="13"/>
      <c r="WCE328" s="35"/>
      <c r="WCF328" s="35"/>
      <c r="WCG328" s="15"/>
      <c r="WCI328" s="13"/>
      <c r="WCJ328" s="35"/>
      <c r="WCK328" s="35"/>
      <c r="WCL328" s="15"/>
      <c r="WCN328" s="13"/>
      <c r="WCO328" s="35"/>
      <c r="WCP328" s="35"/>
      <c r="WCQ328" s="15"/>
      <c r="WCS328" s="13"/>
      <c r="WCT328" s="35"/>
      <c r="WCU328" s="35"/>
      <c r="WCV328" s="15"/>
      <c r="WCX328" s="13"/>
      <c r="WCY328" s="35"/>
      <c r="WCZ328" s="35"/>
      <c r="WDA328" s="15"/>
      <c r="WDC328" s="13"/>
      <c r="WDD328" s="35"/>
      <c r="WDE328" s="35"/>
      <c r="WDF328" s="15"/>
      <c r="WDH328" s="13"/>
      <c r="WDI328" s="35"/>
      <c r="WDJ328" s="35"/>
      <c r="WDK328" s="15"/>
      <c r="WDM328" s="13"/>
      <c r="WDN328" s="35"/>
      <c r="WDO328" s="35"/>
      <c r="WDP328" s="15"/>
      <c r="WDR328" s="13"/>
      <c r="WDS328" s="35"/>
      <c r="WDT328" s="35"/>
      <c r="WDU328" s="15"/>
      <c r="WDW328" s="13"/>
      <c r="WDX328" s="35"/>
      <c r="WDY328" s="35"/>
      <c r="WDZ328" s="15"/>
      <c r="WEB328" s="13"/>
      <c r="WEC328" s="35"/>
      <c r="WED328" s="35"/>
      <c r="WEE328" s="15"/>
      <c r="WEG328" s="13"/>
      <c r="WEH328" s="35"/>
      <c r="WEI328" s="35"/>
      <c r="WEJ328" s="15"/>
      <c r="WEL328" s="13"/>
      <c r="WEM328" s="35"/>
      <c r="WEN328" s="35"/>
      <c r="WEO328" s="15"/>
      <c r="WEQ328" s="13"/>
      <c r="WER328" s="35"/>
      <c r="WES328" s="35"/>
      <c r="WET328" s="15"/>
      <c r="WEV328" s="13"/>
      <c r="WEW328" s="35"/>
      <c r="WEX328" s="35"/>
      <c r="WEY328" s="15"/>
      <c r="WFA328" s="13"/>
      <c r="WFB328" s="35"/>
      <c r="WFC328" s="35"/>
      <c r="WFD328" s="15"/>
      <c r="WFF328" s="13"/>
      <c r="WFG328" s="35"/>
      <c r="WFH328" s="35"/>
      <c r="WFI328" s="15"/>
      <c r="WFK328" s="13"/>
      <c r="WFL328" s="35"/>
      <c r="WFM328" s="35"/>
      <c r="WFN328" s="15"/>
      <c r="WFP328" s="13"/>
      <c r="WFQ328" s="35"/>
      <c r="WFR328" s="35"/>
      <c r="WFS328" s="15"/>
      <c r="WFU328" s="13"/>
      <c r="WFV328" s="35"/>
      <c r="WFW328" s="35"/>
      <c r="WFX328" s="15"/>
      <c r="WFZ328" s="13"/>
      <c r="WGA328" s="35"/>
      <c r="WGB328" s="35"/>
      <c r="WGC328" s="15"/>
      <c r="WGE328" s="13"/>
      <c r="WGF328" s="35"/>
      <c r="WGG328" s="35"/>
      <c r="WGH328" s="15"/>
      <c r="WGJ328" s="13"/>
      <c r="WGK328" s="35"/>
      <c r="WGL328" s="35"/>
      <c r="WGM328" s="15"/>
      <c r="WGO328" s="13"/>
      <c r="WGP328" s="35"/>
      <c r="WGQ328" s="35"/>
      <c r="WGR328" s="15"/>
      <c r="WGT328" s="13"/>
      <c r="WGU328" s="35"/>
      <c r="WGV328" s="35"/>
      <c r="WGW328" s="15"/>
      <c r="WGY328" s="13"/>
      <c r="WGZ328" s="35"/>
      <c r="WHA328" s="35"/>
      <c r="WHB328" s="15"/>
      <c r="WHD328" s="13"/>
      <c r="WHE328" s="35"/>
      <c r="WHF328" s="35"/>
      <c r="WHG328" s="15"/>
      <c r="WHI328" s="13"/>
      <c r="WHJ328" s="35"/>
      <c r="WHK328" s="35"/>
      <c r="WHL328" s="15"/>
      <c r="WHN328" s="13"/>
      <c r="WHO328" s="35"/>
      <c r="WHP328" s="35"/>
      <c r="WHQ328" s="15"/>
      <c r="WHS328" s="13"/>
      <c r="WHT328" s="35"/>
      <c r="WHU328" s="35"/>
      <c r="WHV328" s="15"/>
      <c r="WHX328" s="13"/>
      <c r="WHY328" s="35"/>
      <c r="WHZ328" s="35"/>
      <c r="WIA328" s="15"/>
      <c r="WIC328" s="13"/>
      <c r="WID328" s="35"/>
      <c r="WIE328" s="35"/>
      <c r="WIF328" s="15"/>
      <c r="WIH328" s="13"/>
      <c r="WII328" s="35"/>
      <c r="WIJ328" s="35"/>
      <c r="WIK328" s="15"/>
      <c r="WIM328" s="13"/>
      <c r="WIN328" s="35"/>
      <c r="WIO328" s="35"/>
      <c r="WIP328" s="15"/>
      <c r="WIR328" s="13"/>
      <c r="WIS328" s="35"/>
      <c r="WIT328" s="35"/>
      <c r="WIU328" s="15"/>
      <c r="WIW328" s="13"/>
      <c r="WIX328" s="35"/>
      <c r="WIY328" s="35"/>
      <c r="WIZ328" s="15"/>
      <c r="WJB328" s="13"/>
      <c r="WJC328" s="35"/>
      <c r="WJD328" s="35"/>
      <c r="WJE328" s="15"/>
      <c r="WJG328" s="13"/>
      <c r="WJH328" s="35"/>
      <c r="WJI328" s="35"/>
      <c r="WJJ328" s="15"/>
      <c r="WJL328" s="13"/>
      <c r="WJM328" s="35"/>
      <c r="WJN328" s="35"/>
      <c r="WJO328" s="15"/>
      <c r="WJQ328" s="13"/>
      <c r="WJR328" s="35"/>
      <c r="WJS328" s="35"/>
      <c r="WJT328" s="15"/>
      <c r="WJV328" s="13"/>
      <c r="WJW328" s="35"/>
      <c r="WJX328" s="35"/>
      <c r="WJY328" s="15"/>
      <c r="WKA328" s="13"/>
      <c r="WKB328" s="35"/>
      <c r="WKC328" s="35"/>
      <c r="WKD328" s="15"/>
      <c r="WKF328" s="13"/>
      <c r="WKG328" s="35"/>
      <c r="WKH328" s="35"/>
      <c r="WKI328" s="15"/>
      <c r="WKK328" s="13"/>
      <c r="WKL328" s="35"/>
      <c r="WKM328" s="35"/>
      <c r="WKN328" s="15"/>
      <c r="WKP328" s="13"/>
      <c r="WKQ328" s="35"/>
      <c r="WKR328" s="35"/>
      <c r="WKS328" s="15"/>
      <c r="WKU328" s="13"/>
      <c r="WKV328" s="35"/>
      <c r="WKW328" s="35"/>
      <c r="WKX328" s="15"/>
      <c r="WKZ328" s="13"/>
      <c r="WLA328" s="35"/>
      <c r="WLB328" s="35"/>
      <c r="WLC328" s="15"/>
      <c r="WLE328" s="13"/>
      <c r="WLF328" s="35"/>
      <c r="WLG328" s="35"/>
      <c r="WLH328" s="15"/>
      <c r="WLJ328" s="13"/>
      <c r="WLK328" s="35"/>
      <c r="WLL328" s="35"/>
      <c r="WLM328" s="15"/>
      <c r="WLO328" s="13"/>
      <c r="WLP328" s="35"/>
      <c r="WLQ328" s="35"/>
      <c r="WLR328" s="15"/>
      <c r="WLT328" s="13"/>
      <c r="WLU328" s="35"/>
      <c r="WLV328" s="35"/>
      <c r="WLW328" s="15"/>
      <c r="WLY328" s="13"/>
      <c r="WLZ328" s="35"/>
      <c r="WMA328" s="35"/>
      <c r="WMB328" s="15"/>
      <c r="WMD328" s="13"/>
      <c r="WME328" s="35"/>
      <c r="WMF328" s="35"/>
      <c r="WMG328" s="15"/>
      <c r="WMI328" s="13"/>
      <c r="WMJ328" s="35"/>
      <c r="WMK328" s="35"/>
      <c r="WML328" s="15"/>
      <c r="WMN328" s="13"/>
      <c r="WMO328" s="35"/>
      <c r="WMP328" s="35"/>
      <c r="WMQ328" s="15"/>
      <c r="WMS328" s="13"/>
      <c r="WMT328" s="35"/>
      <c r="WMU328" s="35"/>
      <c r="WMV328" s="15"/>
      <c r="WMX328" s="13"/>
      <c r="WMY328" s="35"/>
      <c r="WMZ328" s="35"/>
      <c r="WNA328" s="15"/>
      <c r="WNC328" s="13"/>
      <c r="WND328" s="35"/>
      <c r="WNE328" s="35"/>
      <c r="WNF328" s="15"/>
      <c r="WNH328" s="13"/>
      <c r="WNI328" s="35"/>
      <c r="WNJ328" s="35"/>
      <c r="WNK328" s="15"/>
      <c r="WNM328" s="13"/>
      <c r="WNN328" s="35"/>
      <c r="WNO328" s="35"/>
      <c r="WNP328" s="15"/>
      <c r="WNR328" s="13"/>
      <c r="WNS328" s="35"/>
      <c r="WNT328" s="35"/>
      <c r="WNU328" s="15"/>
      <c r="WNW328" s="13"/>
      <c r="WNX328" s="35"/>
      <c r="WNY328" s="35"/>
      <c r="WNZ328" s="15"/>
      <c r="WOB328" s="13"/>
      <c r="WOC328" s="35"/>
      <c r="WOD328" s="35"/>
      <c r="WOE328" s="15"/>
      <c r="WOG328" s="13"/>
      <c r="WOH328" s="35"/>
      <c r="WOI328" s="35"/>
      <c r="WOJ328" s="15"/>
      <c r="WOL328" s="13"/>
      <c r="WOM328" s="35"/>
      <c r="WON328" s="35"/>
      <c r="WOO328" s="15"/>
      <c r="WOQ328" s="13"/>
      <c r="WOR328" s="35"/>
      <c r="WOS328" s="35"/>
      <c r="WOT328" s="15"/>
      <c r="WOV328" s="13"/>
      <c r="WOW328" s="35"/>
      <c r="WOX328" s="35"/>
      <c r="WOY328" s="15"/>
      <c r="WPA328" s="13"/>
      <c r="WPB328" s="35"/>
      <c r="WPC328" s="35"/>
      <c r="WPD328" s="15"/>
      <c r="WPF328" s="13"/>
      <c r="WPG328" s="35"/>
      <c r="WPH328" s="35"/>
      <c r="WPI328" s="15"/>
      <c r="WPK328" s="13"/>
      <c r="WPL328" s="35"/>
      <c r="WPM328" s="35"/>
      <c r="WPN328" s="15"/>
      <c r="WPP328" s="13"/>
      <c r="WPQ328" s="35"/>
      <c r="WPR328" s="35"/>
      <c r="WPS328" s="15"/>
      <c r="WPU328" s="13"/>
      <c r="WPV328" s="35"/>
      <c r="WPW328" s="35"/>
      <c r="WPX328" s="15"/>
      <c r="WPZ328" s="13"/>
      <c r="WQA328" s="35"/>
      <c r="WQB328" s="35"/>
      <c r="WQC328" s="15"/>
      <c r="WQE328" s="13"/>
      <c r="WQF328" s="35"/>
      <c r="WQG328" s="35"/>
      <c r="WQH328" s="15"/>
      <c r="WQJ328" s="13"/>
      <c r="WQK328" s="35"/>
      <c r="WQL328" s="35"/>
      <c r="WQM328" s="15"/>
      <c r="WQO328" s="13"/>
      <c r="WQP328" s="35"/>
      <c r="WQQ328" s="35"/>
      <c r="WQR328" s="15"/>
      <c r="WQT328" s="13"/>
      <c r="WQU328" s="35"/>
      <c r="WQV328" s="35"/>
      <c r="WQW328" s="15"/>
      <c r="WQY328" s="13"/>
      <c r="WQZ328" s="35"/>
      <c r="WRA328" s="35"/>
      <c r="WRB328" s="15"/>
      <c r="WRD328" s="13"/>
      <c r="WRE328" s="35"/>
      <c r="WRF328" s="35"/>
      <c r="WRG328" s="15"/>
      <c r="WRI328" s="13"/>
      <c r="WRJ328" s="35"/>
      <c r="WRK328" s="35"/>
      <c r="WRL328" s="15"/>
      <c r="WRN328" s="13"/>
      <c r="WRO328" s="35"/>
      <c r="WRP328" s="35"/>
      <c r="WRQ328" s="15"/>
      <c r="WRS328" s="13"/>
      <c r="WRT328" s="35"/>
      <c r="WRU328" s="35"/>
      <c r="WRV328" s="15"/>
      <c r="WRX328" s="13"/>
      <c r="WRY328" s="35"/>
      <c r="WRZ328" s="35"/>
      <c r="WSA328" s="15"/>
      <c r="WSC328" s="13"/>
      <c r="WSD328" s="35"/>
      <c r="WSE328" s="35"/>
      <c r="WSF328" s="15"/>
      <c r="WSH328" s="13"/>
      <c r="WSI328" s="35"/>
      <c r="WSJ328" s="35"/>
      <c r="WSK328" s="15"/>
      <c r="WSM328" s="13"/>
      <c r="WSN328" s="35"/>
      <c r="WSO328" s="35"/>
      <c r="WSP328" s="15"/>
      <c r="WSR328" s="13"/>
      <c r="WSS328" s="35"/>
      <c r="WST328" s="35"/>
      <c r="WSU328" s="15"/>
      <c r="WSW328" s="13"/>
      <c r="WSX328" s="35"/>
      <c r="WSY328" s="35"/>
      <c r="WSZ328" s="15"/>
      <c r="WTB328" s="13"/>
      <c r="WTC328" s="35"/>
      <c r="WTD328" s="35"/>
      <c r="WTE328" s="15"/>
      <c r="WTG328" s="13"/>
      <c r="WTH328" s="35"/>
      <c r="WTI328" s="35"/>
      <c r="WTJ328" s="15"/>
      <c r="WTL328" s="13"/>
      <c r="WTM328" s="35"/>
      <c r="WTN328" s="35"/>
      <c r="WTO328" s="15"/>
      <c r="WTQ328" s="13"/>
      <c r="WTR328" s="35"/>
      <c r="WTS328" s="35"/>
      <c r="WTT328" s="15"/>
      <c r="WTV328" s="13"/>
      <c r="WTW328" s="35"/>
      <c r="WTX328" s="35"/>
      <c r="WTY328" s="15"/>
      <c r="WUA328" s="13"/>
      <c r="WUB328" s="35"/>
      <c r="WUC328" s="35"/>
      <c r="WUD328" s="15"/>
      <c r="WUF328" s="13"/>
      <c r="WUG328" s="35"/>
      <c r="WUH328" s="35"/>
      <c r="WUI328" s="15"/>
      <c r="WUK328" s="13"/>
      <c r="WUL328" s="35"/>
      <c r="WUM328" s="35"/>
      <c r="WUN328" s="15"/>
      <c r="WUP328" s="13"/>
      <c r="WUQ328" s="35"/>
      <c r="WUR328" s="35"/>
      <c r="WUS328" s="15"/>
      <c r="WUU328" s="13"/>
      <c r="WUV328" s="35"/>
      <c r="WUW328" s="35"/>
      <c r="WUX328" s="15"/>
      <c r="WUZ328" s="13"/>
      <c r="WVA328" s="35"/>
      <c r="WVB328" s="35"/>
      <c r="WVC328" s="15"/>
      <c r="WVE328" s="13"/>
      <c r="WVF328" s="35"/>
      <c r="WVG328" s="35"/>
      <c r="WVH328" s="15"/>
      <c r="WVJ328" s="13"/>
      <c r="WVK328" s="35"/>
      <c r="WVL328" s="35"/>
      <c r="WVM328" s="15"/>
      <c r="WVO328" s="13"/>
      <c r="WVP328" s="35"/>
      <c r="WVQ328" s="35"/>
      <c r="WVR328" s="15"/>
      <c r="WVT328" s="13"/>
      <c r="WVU328" s="35"/>
      <c r="WVV328" s="35"/>
      <c r="WVW328" s="15"/>
      <c r="WVY328" s="13"/>
      <c r="WVZ328" s="35"/>
      <c r="WWA328" s="35"/>
      <c r="WWB328" s="15"/>
      <c r="WWD328" s="13"/>
      <c r="WWE328" s="35"/>
      <c r="WWF328" s="35"/>
      <c r="WWG328" s="15"/>
      <c r="WWI328" s="13"/>
      <c r="WWJ328" s="35"/>
      <c r="WWK328" s="35"/>
      <c r="WWL328" s="15"/>
      <c r="WWN328" s="13"/>
      <c r="WWO328" s="35"/>
      <c r="WWP328" s="35"/>
      <c r="WWQ328" s="15"/>
      <c r="WWS328" s="13"/>
      <c r="WWT328" s="35"/>
      <c r="WWU328" s="35"/>
      <c r="WWV328" s="15"/>
      <c r="WWX328" s="13"/>
      <c r="WWY328" s="35"/>
      <c r="WWZ328" s="35"/>
      <c r="WXA328" s="15"/>
      <c r="WXC328" s="13"/>
      <c r="WXD328" s="35"/>
      <c r="WXE328" s="35"/>
      <c r="WXF328" s="15"/>
      <c r="WXH328" s="13"/>
      <c r="WXI328" s="35"/>
      <c r="WXJ328" s="35"/>
      <c r="WXK328" s="15"/>
      <c r="WXM328" s="13"/>
      <c r="WXN328" s="35"/>
      <c r="WXO328" s="35"/>
      <c r="WXP328" s="15"/>
      <c r="WXR328" s="13"/>
      <c r="WXS328" s="35"/>
      <c r="WXT328" s="35"/>
      <c r="WXU328" s="15"/>
      <c r="WXW328" s="13"/>
      <c r="WXX328" s="35"/>
      <c r="WXY328" s="35"/>
      <c r="WXZ328" s="15"/>
      <c r="WYB328" s="13"/>
      <c r="WYC328" s="35"/>
      <c r="WYD328" s="35"/>
      <c r="WYE328" s="15"/>
      <c r="WYG328" s="13"/>
      <c r="WYH328" s="35"/>
      <c r="WYI328" s="35"/>
      <c r="WYJ328" s="15"/>
      <c r="WYL328" s="13"/>
      <c r="WYM328" s="35"/>
      <c r="WYN328" s="35"/>
      <c r="WYO328" s="15"/>
      <c r="WYQ328" s="13"/>
      <c r="WYR328" s="35"/>
      <c r="WYS328" s="35"/>
      <c r="WYT328" s="15"/>
      <c r="WYV328" s="13"/>
      <c r="WYW328" s="35"/>
      <c r="WYX328" s="35"/>
      <c r="WYY328" s="15"/>
      <c r="WZA328" s="13"/>
      <c r="WZB328" s="35"/>
      <c r="WZC328" s="35"/>
      <c r="WZD328" s="15"/>
      <c r="WZF328" s="13"/>
      <c r="WZG328" s="35"/>
      <c r="WZH328" s="35"/>
      <c r="WZI328" s="15"/>
      <c r="WZK328" s="13"/>
      <c r="WZL328" s="35"/>
      <c r="WZM328" s="35"/>
      <c r="WZN328" s="15"/>
      <c r="WZP328" s="13"/>
      <c r="WZQ328" s="35"/>
      <c r="WZR328" s="35"/>
      <c r="WZS328" s="15"/>
      <c r="WZU328" s="13"/>
      <c r="WZV328" s="35"/>
      <c r="WZW328" s="35"/>
      <c r="WZX328" s="15"/>
      <c r="WZZ328" s="13"/>
      <c r="XAA328" s="35"/>
      <c r="XAB328" s="35"/>
      <c r="XAC328" s="15"/>
      <c r="XAE328" s="13"/>
      <c r="XAF328" s="35"/>
      <c r="XAG328" s="35"/>
      <c r="XAH328" s="15"/>
      <c r="XAJ328" s="13"/>
      <c r="XAK328" s="35"/>
      <c r="XAL328" s="35"/>
      <c r="XAM328" s="15"/>
      <c r="XAO328" s="13"/>
      <c r="XAP328" s="35"/>
      <c r="XAQ328" s="35"/>
      <c r="XAR328" s="15"/>
      <c r="XAT328" s="13"/>
      <c r="XAU328" s="35"/>
      <c r="XAV328" s="35"/>
      <c r="XAW328" s="15"/>
      <c r="XAY328" s="13"/>
      <c r="XAZ328" s="35"/>
      <c r="XBA328" s="35"/>
      <c r="XBB328" s="15"/>
      <c r="XBD328" s="13"/>
      <c r="XBE328" s="35"/>
      <c r="XBF328" s="35"/>
      <c r="XBG328" s="15"/>
      <c r="XBI328" s="13"/>
      <c r="XBJ328" s="35"/>
      <c r="XBK328" s="35"/>
      <c r="XBL328" s="15"/>
      <c r="XBN328" s="13"/>
      <c r="XBO328" s="35"/>
      <c r="XBP328" s="35"/>
      <c r="XBQ328" s="15"/>
      <c r="XBS328" s="13"/>
      <c r="XBT328" s="35"/>
      <c r="XBU328" s="35"/>
      <c r="XBV328" s="15"/>
      <c r="XBX328" s="13"/>
      <c r="XBY328" s="35"/>
      <c r="XBZ328" s="35"/>
      <c r="XCA328" s="15"/>
      <c r="XCC328" s="13"/>
      <c r="XCD328" s="35"/>
      <c r="XCE328" s="35"/>
      <c r="XCF328" s="15"/>
      <c r="XCH328" s="13"/>
      <c r="XCI328" s="35"/>
      <c r="XCJ328" s="35"/>
      <c r="XCK328" s="15"/>
      <c r="XCM328" s="13"/>
      <c r="XCN328" s="35"/>
      <c r="XCO328" s="35"/>
      <c r="XCP328" s="15"/>
      <c r="XCR328" s="13"/>
      <c r="XCS328" s="35"/>
      <c r="XCT328" s="35"/>
      <c r="XCU328" s="15"/>
      <c r="XCW328" s="13"/>
      <c r="XCX328" s="35"/>
      <c r="XCY328" s="35"/>
      <c r="XCZ328" s="15"/>
      <c r="XDB328" s="13"/>
      <c r="XDC328" s="35"/>
      <c r="XDD328" s="35"/>
      <c r="XDE328" s="15"/>
      <c r="XDG328" s="13"/>
      <c r="XDH328" s="35"/>
      <c r="XDI328" s="35"/>
      <c r="XDJ328" s="15"/>
      <c r="XDL328" s="13"/>
      <c r="XDM328" s="35"/>
      <c r="XDN328" s="35"/>
      <c r="XDO328" s="15"/>
      <c r="XDQ328" s="13"/>
      <c r="XDR328" s="35"/>
      <c r="XDS328" s="35"/>
      <c r="XDT328" s="15"/>
      <c r="XDV328" s="13"/>
      <c r="XDW328" s="35"/>
      <c r="XDX328" s="35"/>
      <c r="XDY328" s="15"/>
      <c r="XEA328" s="13"/>
      <c r="XEB328" s="35"/>
      <c r="XEC328" s="35"/>
      <c r="XED328" s="15"/>
      <c r="XEF328" s="13"/>
      <c r="XEG328" s="35"/>
      <c r="XEH328" s="35"/>
      <c r="XEI328" s="15"/>
      <c r="XEK328" s="13"/>
      <c r="XEL328" s="35"/>
      <c r="XEM328" s="35"/>
      <c r="XEN328" s="15"/>
      <c r="XEP328" s="13"/>
      <c r="XEQ328" s="35"/>
      <c r="XER328" s="35"/>
      <c r="XES328" s="15"/>
      <c r="XEU328" s="13"/>
      <c r="XEV328" s="35"/>
      <c r="XEW328" s="35"/>
      <c r="XEX328" s="15"/>
      <c r="XEZ328" s="13"/>
      <c r="XFA328" s="35"/>
      <c r="XFB328" s="35"/>
      <c r="XFC328" s="15"/>
    </row>
    <row r="329" spans="1:1023 1025:2048 2050:6143 6145:7168 7170:11263 11265:12288 12290:16383" x14ac:dyDescent="0.3">
      <c r="A329" s="35">
        <v>46134</v>
      </c>
      <c r="B329" s="35" t="s">
        <v>1072</v>
      </c>
      <c r="C329" s="15" t="s">
        <v>1537</v>
      </c>
      <c r="D329" s="1" t="s">
        <v>701</v>
      </c>
      <c r="E329" s="13">
        <v>46423</v>
      </c>
      <c r="F329" s="53">
        <v>289</v>
      </c>
      <c r="G329" s="19">
        <v>-50.12</v>
      </c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6"/>
      <c r="DP329" s="36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6"/>
      <c r="EG329" s="36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6"/>
      <c r="EX329" s="36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6"/>
      <c r="FO329" s="36"/>
      <c r="FP329" s="36"/>
      <c r="FQ329" s="36"/>
      <c r="FR329" s="36"/>
      <c r="FS329" s="36"/>
      <c r="FT329" s="36"/>
      <c r="FU329" s="36"/>
      <c r="FV329" s="36"/>
      <c r="FW329" s="36"/>
      <c r="FX329" s="36"/>
      <c r="FY329" s="36"/>
      <c r="FZ329" s="36"/>
      <c r="GA329" s="36"/>
      <c r="GB329" s="36"/>
      <c r="GC329" s="36"/>
      <c r="GD329" s="36"/>
      <c r="GE329" s="36"/>
      <c r="GF329" s="36"/>
      <c r="GG329" s="36"/>
      <c r="GH329" s="36"/>
      <c r="GI329" s="36"/>
      <c r="GJ329" s="36"/>
      <c r="GK329" s="36"/>
      <c r="GL329" s="36"/>
      <c r="GM329" s="36"/>
      <c r="GN329" s="36"/>
      <c r="GO329" s="36"/>
      <c r="GP329" s="36"/>
      <c r="GQ329" s="36"/>
      <c r="GR329" s="36"/>
      <c r="GS329" s="36"/>
      <c r="GT329" s="36"/>
      <c r="GU329" s="36"/>
      <c r="GV329" s="36"/>
      <c r="GW329" s="36"/>
      <c r="GX329" s="36"/>
      <c r="GY329" s="36"/>
      <c r="GZ329" s="36"/>
      <c r="HA329" s="36"/>
      <c r="HB329" s="36"/>
      <c r="HC329" s="36"/>
      <c r="HD329" s="36"/>
      <c r="HE329" s="36"/>
      <c r="HF329" s="36"/>
      <c r="HG329" s="36"/>
      <c r="HH329" s="36"/>
      <c r="HI329" s="36"/>
      <c r="HJ329" s="36"/>
      <c r="HK329" s="36"/>
      <c r="HL329" s="36"/>
      <c r="HM329" s="36"/>
      <c r="HN329" s="36"/>
      <c r="HO329" s="36"/>
      <c r="HP329" s="36"/>
      <c r="HQ329" s="36"/>
      <c r="HR329" s="36"/>
      <c r="HS329" s="36"/>
      <c r="HT329" s="36"/>
      <c r="HU329" s="36"/>
      <c r="HV329" s="36"/>
      <c r="HW329" s="36"/>
      <c r="HX329" s="36"/>
      <c r="HY329" s="36"/>
      <c r="HZ329" s="36"/>
      <c r="IA329" s="36"/>
      <c r="IB329" s="36"/>
      <c r="IC329" s="36"/>
      <c r="ID329" s="36"/>
      <c r="IE329" s="36"/>
      <c r="IF329" s="36"/>
      <c r="IG329" s="36"/>
      <c r="IH329" s="36"/>
      <c r="II329" s="36"/>
      <c r="IJ329" s="36"/>
      <c r="IK329" s="36"/>
      <c r="IL329" s="36"/>
      <c r="IM329" s="36"/>
      <c r="IN329" s="36"/>
      <c r="IO329" s="36"/>
      <c r="IP329" s="36"/>
      <c r="IQ329" s="36"/>
      <c r="IR329" s="36"/>
      <c r="IS329" s="36"/>
      <c r="IT329" s="36"/>
      <c r="IU329" s="36"/>
      <c r="IV329" s="36"/>
      <c r="IW329" s="36"/>
      <c r="IX329" s="36"/>
      <c r="IY329" s="36"/>
      <c r="IZ329" s="36"/>
      <c r="JA329" s="36"/>
      <c r="JB329" s="36"/>
      <c r="JC329" s="36"/>
      <c r="JD329" s="36"/>
      <c r="JE329" s="36"/>
      <c r="JF329" s="36"/>
      <c r="JG329" s="36"/>
      <c r="JH329" s="36"/>
      <c r="JI329" s="36"/>
      <c r="JJ329" s="36"/>
      <c r="JK329" s="36"/>
      <c r="JL329" s="36"/>
      <c r="JM329" s="36"/>
      <c r="JN329" s="36"/>
      <c r="JO329" s="36"/>
      <c r="JP329" s="36"/>
      <c r="JQ329" s="36"/>
      <c r="JR329" s="36"/>
      <c r="JS329" s="36"/>
      <c r="JT329" s="36"/>
      <c r="JU329" s="36"/>
      <c r="JV329" s="36"/>
      <c r="JW329" s="36"/>
      <c r="JX329" s="36"/>
      <c r="JY329" s="36"/>
      <c r="JZ329" s="36"/>
      <c r="KA329" s="36"/>
      <c r="KB329" s="36"/>
      <c r="KC329" s="36"/>
      <c r="KD329" s="36"/>
      <c r="KE329" s="36"/>
      <c r="KF329" s="36"/>
      <c r="KG329" s="36"/>
      <c r="KH329" s="36"/>
      <c r="KI329" s="36"/>
      <c r="KJ329" s="36"/>
      <c r="KK329" s="36"/>
      <c r="KL329" s="36"/>
      <c r="KM329" s="36"/>
      <c r="KN329" s="36"/>
      <c r="KO329" s="36"/>
      <c r="KP329" s="36"/>
      <c r="KQ329" s="36"/>
      <c r="KR329" s="36"/>
      <c r="KS329" s="36"/>
      <c r="KT329" s="36"/>
      <c r="KU329" s="36"/>
      <c r="KV329" s="36"/>
      <c r="KW329" s="36"/>
      <c r="KX329" s="36"/>
      <c r="KY329" s="36"/>
      <c r="KZ329" s="36"/>
      <c r="LA329" s="36"/>
      <c r="LB329" s="36"/>
      <c r="LC329" s="36"/>
      <c r="LD329" s="36"/>
      <c r="LE329" s="36"/>
      <c r="LF329" s="36"/>
      <c r="LG329" s="36"/>
      <c r="LH329" s="36"/>
      <c r="LI329" s="36"/>
      <c r="LJ329" s="36"/>
      <c r="LK329" s="36"/>
      <c r="LL329" s="36"/>
      <c r="LM329" s="36"/>
      <c r="LN329" s="36"/>
      <c r="LO329" s="36"/>
      <c r="LP329" s="36"/>
      <c r="LQ329" s="36"/>
      <c r="LR329" s="36"/>
      <c r="LS329" s="36"/>
      <c r="LT329" s="36"/>
      <c r="LU329" s="36"/>
      <c r="LV329" s="36"/>
      <c r="LW329" s="36"/>
      <c r="LX329" s="36"/>
      <c r="LY329" s="36"/>
      <c r="LZ329" s="36"/>
      <c r="MA329" s="36"/>
      <c r="MB329" s="36"/>
      <c r="MC329" s="36"/>
      <c r="MD329" s="36"/>
      <c r="ME329" s="36"/>
      <c r="MF329" s="36"/>
      <c r="MG329" s="36"/>
      <c r="MH329" s="36"/>
      <c r="MI329" s="36"/>
      <c r="MJ329" s="36"/>
      <c r="MK329" s="36"/>
      <c r="ML329" s="36"/>
      <c r="MM329" s="36"/>
      <c r="MN329" s="36"/>
      <c r="MO329" s="36"/>
      <c r="MP329" s="36"/>
      <c r="MQ329" s="36"/>
      <c r="MR329" s="36"/>
      <c r="MS329" s="36"/>
      <c r="MT329" s="36"/>
      <c r="MU329" s="36"/>
      <c r="MV329" s="36"/>
      <c r="MW329" s="36"/>
      <c r="MX329" s="36"/>
      <c r="MY329" s="36"/>
      <c r="MZ329" s="36"/>
      <c r="NA329" s="36"/>
      <c r="NB329" s="36"/>
      <c r="NC329" s="36"/>
      <c r="ND329" s="36"/>
      <c r="NE329" s="36"/>
      <c r="NF329" s="36"/>
      <c r="NG329" s="36"/>
      <c r="NH329" s="36"/>
      <c r="NI329" s="36"/>
      <c r="NJ329" s="36"/>
      <c r="NK329" s="36"/>
      <c r="NL329" s="36"/>
      <c r="NM329" s="36"/>
      <c r="NN329" s="36"/>
      <c r="NO329" s="36"/>
      <c r="NP329" s="36"/>
      <c r="NQ329" s="36"/>
      <c r="NR329" s="36"/>
      <c r="NS329" s="36"/>
      <c r="NT329" s="36"/>
      <c r="NU329" s="36"/>
      <c r="NV329" s="36"/>
      <c r="NW329" s="36"/>
      <c r="NX329" s="36"/>
      <c r="NY329" s="36"/>
      <c r="NZ329" s="36"/>
      <c r="OA329" s="36"/>
      <c r="OB329" s="36"/>
      <c r="OC329" s="36"/>
      <c r="OD329" s="36"/>
      <c r="OE329" s="36"/>
      <c r="OF329" s="36"/>
      <c r="OG329" s="36"/>
      <c r="OH329" s="36"/>
      <c r="OI329" s="36"/>
      <c r="OJ329" s="36"/>
      <c r="OK329" s="36"/>
      <c r="OL329" s="36"/>
      <c r="OM329" s="36"/>
      <c r="ON329" s="36"/>
      <c r="OO329" s="36"/>
      <c r="OP329" s="36"/>
      <c r="OQ329" s="36"/>
      <c r="OR329" s="36"/>
      <c r="OS329" s="36"/>
      <c r="OT329" s="36"/>
      <c r="OU329" s="36"/>
      <c r="OV329" s="36"/>
      <c r="OW329" s="36"/>
      <c r="OX329" s="36"/>
      <c r="OY329" s="36"/>
      <c r="OZ329" s="36"/>
      <c r="PA329" s="36"/>
      <c r="PB329" s="36"/>
      <c r="PC329" s="36"/>
      <c r="PD329" s="36"/>
      <c r="PE329" s="36"/>
      <c r="PF329" s="36"/>
      <c r="PG329" s="36"/>
      <c r="PH329" s="36"/>
      <c r="PI329" s="36"/>
      <c r="PJ329" s="36"/>
      <c r="PK329" s="36"/>
      <c r="PL329" s="36"/>
      <c r="PM329" s="36"/>
      <c r="PN329" s="36"/>
      <c r="PO329" s="36"/>
      <c r="PP329" s="36"/>
      <c r="PQ329" s="36"/>
      <c r="PR329" s="36"/>
      <c r="PS329" s="36"/>
      <c r="PT329" s="36"/>
      <c r="PU329" s="36"/>
      <c r="PV329" s="36"/>
      <c r="PW329" s="36"/>
      <c r="PX329" s="36"/>
      <c r="PY329" s="36"/>
      <c r="PZ329" s="36"/>
      <c r="QA329" s="36"/>
      <c r="QB329" s="36"/>
      <c r="QC329" s="36"/>
      <c r="QD329" s="36"/>
      <c r="QE329" s="36"/>
      <c r="QF329" s="36"/>
      <c r="QG329" s="36"/>
      <c r="QH329" s="36"/>
      <c r="QI329" s="36"/>
      <c r="QJ329" s="36"/>
      <c r="QK329" s="36"/>
      <c r="QL329" s="36"/>
      <c r="QM329" s="36"/>
      <c r="QN329" s="36"/>
      <c r="QO329" s="36"/>
      <c r="QP329" s="36"/>
      <c r="QQ329" s="36"/>
      <c r="QR329" s="36"/>
      <c r="QS329" s="36"/>
      <c r="QT329" s="36"/>
      <c r="QU329" s="36"/>
      <c r="QV329" s="36"/>
      <c r="QW329" s="36"/>
      <c r="QX329" s="36"/>
      <c r="QY329" s="36"/>
      <c r="QZ329" s="36"/>
      <c r="RA329" s="36"/>
      <c r="RB329" s="36"/>
      <c r="RC329" s="36"/>
      <c r="RD329" s="36"/>
      <c r="RE329" s="36"/>
      <c r="RF329" s="36"/>
      <c r="RG329" s="36"/>
      <c r="RH329" s="36"/>
      <c r="RI329" s="36"/>
      <c r="RJ329" s="36"/>
      <c r="RK329" s="36"/>
      <c r="RL329" s="36"/>
      <c r="RM329" s="36"/>
      <c r="RN329" s="36"/>
      <c r="RO329" s="36"/>
      <c r="RP329" s="36"/>
      <c r="RQ329" s="36"/>
      <c r="RR329" s="36"/>
      <c r="RS329" s="36"/>
      <c r="RT329" s="36"/>
      <c r="RU329" s="36"/>
      <c r="RV329" s="36"/>
      <c r="RW329" s="36"/>
      <c r="RX329" s="36"/>
      <c r="RY329" s="36"/>
      <c r="RZ329" s="36"/>
      <c r="SA329" s="36"/>
      <c r="SB329" s="36"/>
      <c r="SC329" s="36"/>
      <c r="SD329" s="36"/>
      <c r="SE329" s="36"/>
      <c r="SF329" s="36"/>
      <c r="SG329" s="36"/>
      <c r="SH329" s="36"/>
      <c r="SI329" s="36"/>
      <c r="SJ329" s="36"/>
      <c r="SK329" s="36"/>
      <c r="SL329" s="36"/>
      <c r="SM329" s="36"/>
      <c r="SN329" s="36"/>
      <c r="SO329" s="36"/>
      <c r="SP329" s="36"/>
      <c r="SQ329" s="36"/>
      <c r="SR329" s="36"/>
      <c r="SS329" s="36"/>
      <c r="ST329" s="36"/>
      <c r="SU329" s="36"/>
      <c r="SV329" s="36"/>
      <c r="SW329" s="36"/>
      <c r="SX329" s="36"/>
      <c r="SY329" s="36"/>
      <c r="SZ329" s="36"/>
      <c r="TA329" s="36"/>
      <c r="TB329" s="36"/>
      <c r="TC329" s="36"/>
      <c r="TD329" s="36"/>
      <c r="TE329" s="36"/>
      <c r="TF329" s="36"/>
      <c r="TG329" s="36"/>
      <c r="TH329" s="36"/>
      <c r="TI329" s="36"/>
      <c r="TJ329" s="36"/>
      <c r="TK329" s="36"/>
      <c r="TL329" s="36"/>
      <c r="TM329" s="36"/>
      <c r="TN329" s="36"/>
      <c r="TO329" s="36"/>
      <c r="TP329" s="36"/>
      <c r="TQ329" s="36"/>
      <c r="TR329" s="36"/>
      <c r="TS329" s="36"/>
      <c r="TT329" s="36"/>
      <c r="TU329" s="36"/>
      <c r="TV329" s="36"/>
      <c r="TW329" s="36"/>
      <c r="TX329" s="36"/>
      <c r="TY329" s="36"/>
      <c r="TZ329" s="36"/>
      <c r="UA329" s="36"/>
      <c r="UB329" s="36"/>
      <c r="UC329" s="36"/>
      <c r="UD329" s="36"/>
      <c r="UE329" s="36"/>
      <c r="UF329" s="36"/>
      <c r="UG329" s="36"/>
      <c r="UH329" s="36"/>
      <c r="UI329" s="36"/>
      <c r="UJ329" s="36"/>
      <c r="UK329" s="36"/>
      <c r="UL329" s="36"/>
      <c r="UM329" s="36"/>
      <c r="UN329" s="36"/>
      <c r="UO329" s="36"/>
      <c r="UP329" s="36"/>
      <c r="UQ329" s="36"/>
      <c r="UR329" s="36"/>
      <c r="US329" s="36"/>
      <c r="UT329" s="36"/>
      <c r="UU329" s="36"/>
      <c r="UV329" s="36"/>
      <c r="UW329" s="36"/>
      <c r="UX329" s="36"/>
      <c r="UY329" s="36"/>
      <c r="UZ329" s="36"/>
      <c r="VA329" s="36"/>
      <c r="VB329" s="36"/>
      <c r="VC329" s="36"/>
      <c r="VD329" s="36"/>
      <c r="VE329" s="36"/>
      <c r="VF329" s="36"/>
      <c r="VG329" s="36"/>
      <c r="VH329" s="36"/>
      <c r="VI329" s="36"/>
      <c r="VJ329" s="36"/>
      <c r="VK329" s="36"/>
      <c r="VL329" s="36"/>
      <c r="VM329" s="36"/>
      <c r="VN329" s="36"/>
      <c r="VO329" s="36"/>
      <c r="VP329" s="36"/>
      <c r="VQ329" s="36"/>
      <c r="VR329" s="36"/>
      <c r="VS329" s="36"/>
      <c r="VT329" s="36"/>
      <c r="VU329" s="36"/>
      <c r="VV329" s="36"/>
      <c r="VW329" s="36"/>
      <c r="VX329" s="36"/>
      <c r="VY329" s="36"/>
      <c r="VZ329" s="36"/>
      <c r="WA329" s="36"/>
      <c r="WB329" s="36"/>
      <c r="WC329" s="36"/>
      <c r="WD329" s="36"/>
      <c r="WE329" s="36"/>
      <c r="WF329" s="36"/>
      <c r="WG329" s="36"/>
      <c r="WH329" s="36"/>
      <c r="WI329" s="36"/>
      <c r="WJ329" s="36"/>
      <c r="WK329" s="36"/>
      <c r="WL329" s="36"/>
      <c r="WM329" s="36"/>
      <c r="WN329" s="36"/>
      <c r="WO329" s="36"/>
      <c r="WP329" s="36"/>
      <c r="WQ329" s="36"/>
      <c r="WR329" s="36"/>
      <c r="WS329" s="36"/>
      <c r="WT329" s="36"/>
      <c r="WU329" s="36"/>
      <c r="WV329" s="36"/>
      <c r="WW329" s="36"/>
      <c r="WX329" s="36"/>
      <c r="WY329" s="36"/>
      <c r="WZ329" s="36"/>
      <c r="XA329" s="36"/>
      <c r="XB329" s="36"/>
      <c r="XC329" s="36"/>
      <c r="XD329" s="36"/>
      <c r="XE329" s="36"/>
      <c r="XF329" s="36"/>
      <c r="XG329" s="36"/>
      <c r="XH329" s="36"/>
      <c r="XI329" s="36"/>
      <c r="XJ329" s="36"/>
      <c r="XK329" s="36"/>
      <c r="XL329" s="36"/>
      <c r="XM329" s="36"/>
      <c r="XN329" s="36"/>
      <c r="XO329" s="36"/>
      <c r="XP329" s="36"/>
      <c r="XQ329" s="36"/>
      <c r="XR329" s="36"/>
      <c r="XS329" s="36"/>
      <c r="XT329" s="36"/>
      <c r="XU329" s="36"/>
      <c r="XV329" s="36"/>
      <c r="XW329" s="36"/>
      <c r="XX329" s="36"/>
      <c r="XY329" s="36"/>
      <c r="XZ329" s="36"/>
      <c r="YA329" s="36"/>
      <c r="YB329" s="36"/>
      <c r="YC329" s="36"/>
      <c r="YD329" s="36"/>
      <c r="YE329" s="36"/>
      <c r="YF329" s="36"/>
      <c r="YG329" s="36"/>
      <c r="YH329" s="36"/>
      <c r="YI329" s="36"/>
      <c r="YJ329" s="36"/>
      <c r="YK329" s="36"/>
      <c r="YL329" s="36"/>
      <c r="YM329" s="36"/>
      <c r="YN329" s="36"/>
      <c r="YO329" s="36"/>
      <c r="YP329" s="36"/>
      <c r="YQ329" s="36"/>
      <c r="YR329" s="36"/>
      <c r="YS329" s="36"/>
      <c r="YT329" s="36"/>
      <c r="YU329" s="36"/>
      <c r="YV329" s="36"/>
      <c r="YW329" s="36"/>
      <c r="YX329" s="36"/>
      <c r="YY329" s="36"/>
      <c r="YZ329" s="36"/>
      <c r="ZA329" s="36"/>
      <c r="ZB329" s="36"/>
      <c r="ZC329" s="36"/>
      <c r="ZD329" s="36"/>
      <c r="ZE329" s="36"/>
      <c r="ZF329" s="36"/>
      <c r="ZG329" s="36"/>
      <c r="ZH329" s="36"/>
      <c r="ZI329" s="36"/>
      <c r="ZJ329" s="36"/>
      <c r="ZK329" s="36"/>
      <c r="ZL329" s="36"/>
      <c r="ZM329" s="36"/>
      <c r="ZN329" s="36"/>
      <c r="ZO329" s="36"/>
      <c r="ZP329" s="36"/>
      <c r="ZQ329" s="36"/>
      <c r="ZR329" s="36"/>
      <c r="ZS329" s="36"/>
      <c r="ZT329" s="36"/>
      <c r="ZU329" s="36"/>
      <c r="ZV329" s="36"/>
      <c r="ZW329" s="36"/>
      <c r="ZX329" s="36"/>
      <c r="ZY329" s="36"/>
      <c r="ZZ329" s="36"/>
      <c r="AAA329" s="36"/>
      <c r="AAB329" s="36"/>
      <c r="AAC329" s="36"/>
      <c r="AAD329" s="36"/>
      <c r="AAE329" s="36"/>
      <c r="AAF329" s="36"/>
      <c r="AAG329" s="36"/>
      <c r="AAH329" s="36"/>
      <c r="AAI329" s="36"/>
      <c r="AAJ329" s="36"/>
      <c r="AAK329" s="36"/>
      <c r="AAL329" s="36"/>
      <c r="AAM329" s="36"/>
      <c r="AAN329" s="36"/>
      <c r="AAO329" s="36"/>
      <c r="AAP329" s="36"/>
      <c r="AAQ329" s="36"/>
      <c r="AAR329" s="36"/>
      <c r="AAS329" s="36"/>
      <c r="AAT329" s="36"/>
      <c r="AAU329" s="36"/>
      <c r="AAV329" s="36"/>
      <c r="AAW329" s="36"/>
      <c r="AAX329" s="36"/>
      <c r="AAY329" s="36"/>
      <c r="AAZ329" s="36"/>
      <c r="ABA329" s="36"/>
      <c r="ABB329" s="36"/>
      <c r="ABC329" s="36"/>
      <c r="ABD329" s="36"/>
      <c r="ABE329" s="36"/>
      <c r="ABF329" s="36"/>
      <c r="ABG329" s="36"/>
      <c r="ABH329" s="36"/>
      <c r="ABI329" s="36"/>
      <c r="ABJ329" s="36"/>
      <c r="ABK329" s="36"/>
      <c r="ABL329" s="36"/>
      <c r="ABM329" s="36"/>
      <c r="ABN329" s="36"/>
      <c r="ABO329" s="36"/>
      <c r="ABP329" s="36"/>
      <c r="ABQ329" s="36"/>
      <c r="ABR329" s="36"/>
      <c r="ABS329" s="36"/>
      <c r="ABT329" s="36"/>
      <c r="ABV329" s="13"/>
      <c r="ABW329" s="35"/>
      <c r="ABX329" s="35"/>
      <c r="ABY329" s="15"/>
      <c r="ACA329" s="13"/>
      <c r="ACB329" s="35"/>
      <c r="ACC329" s="35"/>
      <c r="ACD329" s="15"/>
      <c r="ACF329" s="13"/>
      <c r="ACG329" s="35"/>
      <c r="ACH329" s="35"/>
      <c r="ACI329" s="15"/>
      <c r="ACK329" s="13"/>
      <c r="ACL329" s="35"/>
      <c r="ACM329" s="35"/>
      <c r="ACN329" s="15"/>
      <c r="ACP329" s="13"/>
      <c r="ACQ329" s="35"/>
      <c r="ACR329" s="35"/>
      <c r="ACS329" s="15"/>
      <c r="ACU329" s="13"/>
      <c r="ACV329" s="35"/>
      <c r="ACW329" s="35"/>
      <c r="ACX329" s="15"/>
      <c r="ACZ329" s="13"/>
      <c r="ADA329" s="35"/>
      <c r="ADB329" s="35"/>
      <c r="ADC329" s="15"/>
      <c r="ADE329" s="13"/>
      <c r="ADF329" s="35"/>
      <c r="ADG329" s="35"/>
      <c r="ADH329" s="15"/>
      <c r="ADJ329" s="13"/>
      <c r="ADK329" s="35"/>
      <c r="ADL329" s="35"/>
      <c r="ADM329" s="15"/>
      <c r="ADO329" s="13"/>
      <c r="ADP329" s="35"/>
      <c r="ADQ329" s="35"/>
      <c r="ADR329" s="15"/>
      <c r="ADT329" s="13"/>
      <c r="ADU329" s="35"/>
      <c r="ADV329" s="35"/>
      <c r="ADW329" s="15"/>
      <c r="ADY329" s="13"/>
      <c r="ADZ329" s="35"/>
      <c r="AEA329" s="35"/>
      <c r="AEB329" s="15"/>
      <c r="AED329" s="13"/>
      <c r="AEE329" s="35"/>
      <c r="AEF329" s="35"/>
      <c r="AEG329" s="15"/>
      <c r="AEI329" s="13"/>
      <c r="AEJ329" s="35"/>
      <c r="AEK329" s="35"/>
      <c r="AEL329" s="15"/>
      <c r="AEN329" s="13"/>
      <c r="AEO329" s="35"/>
      <c r="AEP329" s="35"/>
      <c r="AEQ329" s="15"/>
      <c r="AES329" s="13"/>
      <c r="AET329" s="35"/>
      <c r="AEU329" s="35"/>
      <c r="AEV329" s="15"/>
      <c r="AEX329" s="13"/>
      <c r="AEY329" s="35"/>
      <c r="AEZ329" s="35"/>
      <c r="AFA329" s="15"/>
      <c r="AFC329" s="13"/>
      <c r="AFD329" s="35"/>
      <c r="AFE329" s="35"/>
      <c r="AFF329" s="15"/>
      <c r="AFH329" s="13"/>
      <c r="AFI329" s="35"/>
      <c r="AFJ329" s="35"/>
      <c r="AFK329" s="15"/>
      <c r="AFM329" s="13"/>
      <c r="AFN329" s="35"/>
      <c r="AFO329" s="35"/>
      <c r="AFP329" s="15"/>
      <c r="AFR329" s="13"/>
      <c r="AFS329" s="35"/>
      <c r="AFT329" s="35"/>
      <c r="AFU329" s="15"/>
      <c r="AFW329" s="13"/>
      <c r="AFX329" s="35"/>
      <c r="AFY329" s="35"/>
      <c r="AFZ329" s="15"/>
      <c r="AGB329" s="13"/>
      <c r="AGC329" s="35"/>
      <c r="AGD329" s="35"/>
      <c r="AGE329" s="15"/>
      <c r="AGG329" s="13"/>
      <c r="AGH329" s="35"/>
      <c r="AGI329" s="35"/>
      <c r="AGJ329" s="15"/>
      <c r="AGL329" s="13"/>
      <c r="AGM329" s="35"/>
      <c r="AGN329" s="35"/>
      <c r="AGO329" s="15"/>
      <c r="AGQ329" s="13"/>
      <c r="AGR329" s="35"/>
      <c r="AGS329" s="35"/>
      <c r="AGT329" s="15"/>
      <c r="AGV329" s="13"/>
      <c r="AGW329" s="35"/>
      <c r="AGX329" s="35"/>
      <c r="AGY329" s="15"/>
      <c r="AHA329" s="13"/>
      <c r="AHB329" s="35"/>
      <c r="AHC329" s="35"/>
      <c r="AHD329" s="15"/>
      <c r="AHF329" s="13"/>
      <c r="AHG329" s="35"/>
      <c r="AHH329" s="35"/>
      <c r="AHI329" s="15"/>
      <c r="AHK329" s="13"/>
      <c r="AHL329" s="35"/>
      <c r="AHM329" s="35"/>
      <c r="AHN329" s="15"/>
      <c r="AHP329" s="13"/>
      <c r="AHQ329" s="35"/>
      <c r="AHR329" s="35"/>
      <c r="AHS329" s="15"/>
      <c r="AHU329" s="13"/>
      <c r="AHV329" s="35"/>
      <c r="AHW329" s="35"/>
      <c r="AHX329" s="15"/>
      <c r="AHZ329" s="13"/>
      <c r="AIA329" s="35"/>
      <c r="AIB329" s="35"/>
      <c r="AIC329" s="15"/>
      <c r="AIE329" s="13"/>
      <c r="AIF329" s="35"/>
      <c r="AIG329" s="35"/>
      <c r="AIH329" s="15"/>
      <c r="AIJ329" s="13"/>
      <c r="AIK329" s="35"/>
      <c r="AIL329" s="35"/>
      <c r="AIM329" s="15"/>
      <c r="AIO329" s="13"/>
      <c r="AIP329" s="35"/>
      <c r="AIQ329" s="35"/>
      <c r="AIR329" s="15"/>
      <c r="AIT329" s="13"/>
      <c r="AIU329" s="35"/>
      <c r="AIV329" s="35"/>
      <c r="AIW329" s="15"/>
      <c r="AIY329" s="13"/>
      <c r="AIZ329" s="35"/>
      <c r="AJA329" s="35"/>
      <c r="AJB329" s="15"/>
      <c r="AJD329" s="13"/>
      <c r="AJE329" s="35"/>
      <c r="AJF329" s="35"/>
      <c r="AJG329" s="15"/>
      <c r="AJI329" s="13"/>
      <c r="AJJ329" s="35"/>
      <c r="AJK329" s="35"/>
      <c r="AJL329" s="15"/>
      <c r="AJN329" s="13"/>
      <c r="AJO329" s="35"/>
      <c r="AJP329" s="35"/>
      <c r="AJQ329" s="15"/>
      <c r="AJS329" s="13"/>
      <c r="AJT329" s="35"/>
      <c r="AJU329" s="35"/>
      <c r="AJV329" s="15"/>
      <c r="AJX329" s="13"/>
      <c r="AJY329" s="35"/>
      <c r="AJZ329" s="35"/>
      <c r="AKA329" s="15"/>
      <c r="AKC329" s="13"/>
      <c r="AKD329" s="35"/>
      <c r="AKE329" s="35"/>
      <c r="AKF329" s="15"/>
      <c r="AKH329" s="13"/>
      <c r="AKI329" s="35"/>
      <c r="AKJ329" s="35"/>
      <c r="AKK329" s="15"/>
      <c r="AKM329" s="13"/>
      <c r="AKN329" s="35"/>
      <c r="AKO329" s="35"/>
      <c r="AKP329" s="15"/>
      <c r="AKR329" s="13"/>
      <c r="AKS329" s="35"/>
      <c r="AKT329" s="35"/>
      <c r="AKU329" s="15"/>
      <c r="AKW329" s="13"/>
      <c r="AKX329" s="35"/>
      <c r="AKY329" s="35"/>
      <c r="AKZ329" s="15"/>
      <c r="ALB329" s="13"/>
      <c r="ALC329" s="35"/>
      <c r="ALD329" s="35"/>
      <c r="ALE329" s="15"/>
      <c r="ALG329" s="13"/>
      <c r="ALH329" s="35"/>
      <c r="ALI329" s="35"/>
      <c r="ALJ329" s="15"/>
      <c r="ALL329" s="13"/>
      <c r="ALM329" s="35"/>
      <c r="ALN329" s="35"/>
      <c r="ALO329" s="15"/>
      <c r="ALQ329" s="13"/>
      <c r="ALR329" s="35"/>
      <c r="ALS329" s="35"/>
      <c r="ALT329" s="15"/>
      <c r="ALV329" s="13"/>
      <c r="ALW329" s="35"/>
      <c r="ALX329" s="35"/>
      <c r="ALY329" s="15"/>
      <c r="AMA329" s="13"/>
      <c r="AMB329" s="35"/>
      <c r="AMC329" s="35"/>
      <c r="AMD329" s="15"/>
      <c r="AMF329" s="13"/>
      <c r="AMG329" s="35"/>
      <c r="AMH329" s="35"/>
      <c r="AMI329" s="15"/>
      <c r="AMK329" s="13"/>
      <c r="AML329" s="35"/>
      <c r="AMM329" s="35"/>
      <c r="AMN329" s="15"/>
      <c r="AMP329" s="13"/>
      <c r="AMQ329" s="35"/>
      <c r="AMR329" s="35"/>
      <c r="AMS329" s="15"/>
      <c r="AMU329" s="13"/>
      <c r="AMV329" s="35"/>
      <c r="AMW329" s="35"/>
      <c r="AMX329" s="15"/>
      <c r="AMZ329" s="13"/>
      <c r="ANA329" s="35"/>
      <c r="ANB329" s="35"/>
      <c r="ANC329" s="15"/>
      <c r="ANE329" s="13"/>
      <c r="ANF329" s="35"/>
      <c r="ANG329" s="35"/>
      <c r="ANH329" s="15"/>
      <c r="ANJ329" s="13"/>
      <c r="ANK329" s="35"/>
      <c r="ANL329" s="35"/>
      <c r="ANM329" s="15"/>
      <c r="ANO329" s="13"/>
      <c r="ANP329" s="35"/>
      <c r="ANQ329" s="35"/>
      <c r="ANR329" s="15"/>
      <c r="ANT329" s="13"/>
      <c r="ANU329" s="35"/>
      <c r="ANV329" s="35"/>
      <c r="ANW329" s="15"/>
      <c r="ANY329" s="13"/>
      <c r="ANZ329" s="35"/>
      <c r="AOA329" s="35"/>
      <c r="AOB329" s="15"/>
      <c r="AOD329" s="13"/>
      <c r="AOE329" s="35"/>
      <c r="AOF329" s="35"/>
      <c r="AOG329" s="15"/>
      <c r="AOI329" s="13"/>
      <c r="AOJ329" s="35"/>
      <c r="AOK329" s="35"/>
      <c r="AOL329" s="15"/>
      <c r="AON329" s="13"/>
      <c r="AOO329" s="35"/>
      <c r="AOP329" s="35"/>
      <c r="AOQ329" s="15"/>
      <c r="AOS329" s="13"/>
      <c r="AOT329" s="35"/>
      <c r="AOU329" s="35"/>
      <c r="AOV329" s="15"/>
      <c r="AOX329" s="13"/>
      <c r="AOY329" s="35"/>
      <c r="AOZ329" s="35"/>
      <c r="APA329" s="15"/>
      <c r="APC329" s="13"/>
      <c r="APD329" s="35"/>
      <c r="APE329" s="35"/>
      <c r="APF329" s="15"/>
      <c r="APH329" s="13"/>
      <c r="API329" s="35"/>
      <c r="APJ329" s="35"/>
      <c r="APK329" s="15"/>
      <c r="APM329" s="13"/>
      <c r="APN329" s="35"/>
      <c r="APO329" s="35"/>
      <c r="APP329" s="15"/>
      <c r="APR329" s="13"/>
      <c r="APS329" s="35"/>
      <c r="APT329" s="35"/>
      <c r="APU329" s="15"/>
      <c r="APW329" s="13"/>
      <c r="APX329" s="35"/>
      <c r="APY329" s="35"/>
      <c r="APZ329" s="15"/>
      <c r="AQB329" s="13"/>
      <c r="AQC329" s="35"/>
      <c r="AQD329" s="35"/>
      <c r="AQE329" s="15"/>
      <c r="AQG329" s="13"/>
      <c r="AQH329" s="35"/>
      <c r="AQI329" s="35"/>
      <c r="AQJ329" s="15"/>
      <c r="AQL329" s="13"/>
      <c r="AQM329" s="35"/>
      <c r="AQN329" s="35"/>
      <c r="AQO329" s="15"/>
      <c r="AQQ329" s="13"/>
      <c r="AQR329" s="35"/>
      <c r="AQS329" s="35"/>
      <c r="AQT329" s="15"/>
      <c r="AQV329" s="13"/>
      <c r="AQW329" s="35"/>
      <c r="AQX329" s="35"/>
      <c r="AQY329" s="15"/>
      <c r="ARA329" s="13"/>
      <c r="ARB329" s="35"/>
      <c r="ARC329" s="35"/>
      <c r="ARD329" s="15"/>
      <c r="ARF329" s="13"/>
      <c r="ARG329" s="35"/>
      <c r="ARH329" s="35"/>
      <c r="ARI329" s="15"/>
      <c r="ARK329" s="13"/>
      <c r="ARL329" s="35"/>
      <c r="ARM329" s="35"/>
      <c r="ARN329" s="15"/>
      <c r="ARP329" s="13"/>
      <c r="ARQ329" s="35"/>
      <c r="ARR329" s="35"/>
      <c r="ARS329" s="15"/>
      <c r="ARU329" s="13"/>
      <c r="ARV329" s="35"/>
      <c r="ARW329" s="35"/>
      <c r="ARX329" s="15"/>
      <c r="ARZ329" s="13"/>
      <c r="ASA329" s="35"/>
      <c r="ASB329" s="35"/>
      <c r="ASC329" s="15"/>
      <c r="ASE329" s="13"/>
      <c r="ASF329" s="35"/>
      <c r="ASG329" s="35"/>
      <c r="ASH329" s="15"/>
      <c r="ASJ329" s="13"/>
      <c r="ASK329" s="35"/>
      <c r="ASL329" s="35"/>
      <c r="ASM329" s="15"/>
      <c r="ASO329" s="13"/>
      <c r="ASP329" s="35"/>
      <c r="ASQ329" s="35"/>
      <c r="ASR329" s="15"/>
      <c r="AST329" s="13"/>
      <c r="ASU329" s="35"/>
      <c r="ASV329" s="35"/>
      <c r="ASW329" s="15"/>
      <c r="ASY329" s="13"/>
      <c r="ASZ329" s="35"/>
      <c r="ATA329" s="35"/>
      <c r="ATB329" s="15"/>
      <c r="ATD329" s="13"/>
      <c r="ATE329" s="35"/>
      <c r="ATF329" s="35"/>
      <c r="ATG329" s="15"/>
      <c r="ATI329" s="13"/>
      <c r="ATJ329" s="35"/>
      <c r="ATK329" s="35"/>
      <c r="ATL329" s="15"/>
      <c r="ATN329" s="13"/>
      <c r="ATO329" s="35"/>
      <c r="ATP329" s="35"/>
      <c r="ATQ329" s="15"/>
      <c r="ATS329" s="13"/>
      <c r="ATT329" s="35"/>
      <c r="ATU329" s="35"/>
      <c r="ATV329" s="15"/>
      <c r="ATX329" s="13"/>
      <c r="ATY329" s="35"/>
      <c r="ATZ329" s="35"/>
      <c r="AUA329" s="15"/>
      <c r="AUC329" s="13"/>
      <c r="AUD329" s="35"/>
      <c r="AUE329" s="35"/>
      <c r="AUF329" s="15"/>
      <c r="AUH329" s="13"/>
      <c r="AUI329" s="35"/>
      <c r="AUJ329" s="35"/>
      <c r="AUK329" s="15"/>
      <c r="AUM329" s="13"/>
      <c r="AUN329" s="35"/>
      <c r="AUO329" s="35"/>
      <c r="AUP329" s="15"/>
      <c r="AUR329" s="13"/>
      <c r="AUS329" s="35"/>
      <c r="AUT329" s="35"/>
      <c r="AUU329" s="15"/>
      <c r="AUW329" s="13"/>
      <c r="AUX329" s="35"/>
      <c r="AUY329" s="35"/>
      <c r="AUZ329" s="15"/>
      <c r="AVB329" s="13"/>
      <c r="AVC329" s="35"/>
      <c r="AVD329" s="35"/>
      <c r="AVE329" s="15"/>
      <c r="AVG329" s="13"/>
      <c r="AVH329" s="35"/>
      <c r="AVI329" s="35"/>
      <c r="AVJ329" s="15"/>
      <c r="AVL329" s="13"/>
      <c r="AVM329" s="35"/>
      <c r="AVN329" s="35"/>
      <c r="AVO329" s="15"/>
      <c r="AVQ329" s="13"/>
      <c r="AVR329" s="35"/>
      <c r="AVS329" s="35"/>
      <c r="AVT329" s="15"/>
      <c r="AVV329" s="13"/>
      <c r="AVW329" s="35"/>
      <c r="AVX329" s="35"/>
      <c r="AVY329" s="15"/>
      <c r="AWA329" s="13"/>
      <c r="AWB329" s="35"/>
      <c r="AWC329" s="35"/>
      <c r="AWD329" s="15"/>
      <c r="AWF329" s="13"/>
      <c r="AWG329" s="35"/>
      <c r="AWH329" s="35"/>
      <c r="AWI329" s="15"/>
      <c r="AWK329" s="13"/>
      <c r="AWL329" s="35"/>
      <c r="AWM329" s="35"/>
      <c r="AWN329" s="15"/>
      <c r="AWP329" s="13"/>
      <c r="AWQ329" s="35"/>
      <c r="AWR329" s="35"/>
      <c r="AWS329" s="15"/>
      <c r="AWU329" s="13"/>
      <c r="AWV329" s="35"/>
      <c r="AWW329" s="35"/>
      <c r="AWX329" s="15"/>
      <c r="AWZ329" s="13"/>
      <c r="AXA329" s="35"/>
      <c r="AXB329" s="35"/>
      <c r="AXC329" s="15"/>
      <c r="AXE329" s="13"/>
      <c r="AXF329" s="35"/>
      <c r="AXG329" s="35"/>
      <c r="AXH329" s="15"/>
      <c r="AXJ329" s="13"/>
      <c r="AXK329" s="35"/>
      <c r="AXL329" s="35"/>
      <c r="AXM329" s="15"/>
      <c r="AXO329" s="13"/>
      <c r="AXP329" s="35"/>
      <c r="AXQ329" s="35"/>
      <c r="AXR329" s="15"/>
      <c r="AXT329" s="13"/>
      <c r="AXU329" s="35"/>
      <c r="AXV329" s="35"/>
      <c r="AXW329" s="15"/>
      <c r="AXY329" s="13"/>
      <c r="AXZ329" s="35"/>
      <c r="AYA329" s="35"/>
      <c r="AYB329" s="15"/>
      <c r="AYD329" s="13"/>
      <c r="AYE329" s="35"/>
      <c r="AYF329" s="35"/>
      <c r="AYG329" s="15"/>
      <c r="AYI329" s="13"/>
      <c r="AYJ329" s="35"/>
      <c r="AYK329" s="35"/>
      <c r="AYL329" s="15"/>
      <c r="AYN329" s="13"/>
      <c r="AYO329" s="35"/>
      <c r="AYP329" s="35"/>
      <c r="AYQ329" s="15"/>
      <c r="AYS329" s="13"/>
      <c r="AYT329" s="35"/>
      <c r="AYU329" s="35"/>
      <c r="AYV329" s="15"/>
      <c r="AYX329" s="13"/>
      <c r="AYY329" s="35"/>
      <c r="AYZ329" s="35"/>
      <c r="AZA329" s="15"/>
      <c r="AZC329" s="13"/>
      <c r="AZD329" s="35"/>
      <c r="AZE329" s="35"/>
      <c r="AZF329" s="15"/>
      <c r="AZH329" s="13"/>
      <c r="AZI329" s="35"/>
      <c r="AZJ329" s="35"/>
      <c r="AZK329" s="15"/>
      <c r="AZM329" s="13"/>
      <c r="AZN329" s="35"/>
      <c r="AZO329" s="35"/>
      <c r="AZP329" s="15"/>
      <c r="AZR329" s="13"/>
      <c r="AZS329" s="35"/>
      <c r="AZT329" s="35"/>
      <c r="AZU329" s="15"/>
      <c r="AZW329" s="13"/>
      <c r="AZX329" s="35"/>
      <c r="AZY329" s="35"/>
      <c r="AZZ329" s="15"/>
      <c r="BAB329" s="13"/>
      <c r="BAC329" s="35"/>
      <c r="BAD329" s="35"/>
      <c r="BAE329" s="15"/>
      <c r="BAG329" s="13"/>
      <c r="BAH329" s="35"/>
      <c r="BAI329" s="35"/>
      <c r="BAJ329" s="15"/>
      <c r="BAL329" s="13"/>
      <c r="BAM329" s="35"/>
      <c r="BAN329" s="35"/>
      <c r="BAO329" s="15"/>
      <c r="BAQ329" s="13"/>
      <c r="BAR329" s="35"/>
      <c r="BAS329" s="35"/>
      <c r="BAT329" s="15"/>
      <c r="BAV329" s="13"/>
      <c r="BAW329" s="35"/>
      <c r="BAX329" s="35"/>
      <c r="BAY329" s="15"/>
      <c r="BBA329" s="13"/>
      <c r="BBB329" s="35"/>
      <c r="BBC329" s="35"/>
      <c r="BBD329" s="15"/>
      <c r="BBF329" s="13"/>
      <c r="BBG329" s="35"/>
      <c r="BBH329" s="35"/>
      <c r="BBI329" s="15"/>
      <c r="BBK329" s="13"/>
      <c r="BBL329" s="35"/>
      <c r="BBM329" s="35"/>
      <c r="BBN329" s="15"/>
      <c r="BBP329" s="13"/>
      <c r="BBQ329" s="35"/>
      <c r="BBR329" s="35"/>
      <c r="BBS329" s="15"/>
      <c r="BBU329" s="13"/>
      <c r="BBV329" s="35"/>
      <c r="BBW329" s="35"/>
      <c r="BBX329" s="15"/>
      <c r="BBZ329" s="13"/>
      <c r="BCA329" s="35"/>
      <c r="BCB329" s="35"/>
      <c r="BCC329" s="15"/>
      <c r="BCE329" s="13"/>
      <c r="BCF329" s="35"/>
      <c r="BCG329" s="35"/>
      <c r="BCH329" s="15"/>
      <c r="BCJ329" s="13"/>
      <c r="BCK329" s="35"/>
      <c r="BCL329" s="35"/>
      <c r="BCM329" s="15"/>
      <c r="BCO329" s="13"/>
      <c r="BCP329" s="35"/>
      <c r="BCQ329" s="35"/>
      <c r="BCR329" s="15"/>
      <c r="BCT329" s="13"/>
      <c r="BCU329" s="35"/>
      <c r="BCV329" s="35"/>
      <c r="BCW329" s="15"/>
      <c r="BCY329" s="13"/>
      <c r="BCZ329" s="35"/>
      <c r="BDA329" s="35"/>
      <c r="BDB329" s="15"/>
      <c r="BDD329" s="13"/>
      <c r="BDE329" s="35"/>
      <c r="BDF329" s="35"/>
      <c r="BDG329" s="15"/>
      <c r="BDI329" s="13"/>
      <c r="BDJ329" s="35"/>
      <c r="BDK329" s="35"/>
      <c r="BDL329" s="15"/>
      <c r="BDN329" s="13"/>
      <c r="BDO329" s="35"/>
      <c r="BDP329" s="35"/>
      <c r="BDQ329" s="15"/>
      <c r="BDS329" s="13"/>
      <c r="BDT329" s="35"/>
      <c r="BDU329" s="35"/>
      <c r="BDV329" s="15"/>
      <c r="BDX329" s="13"/>
      <c r="BDY329" s="35"/>
      <c r="BDZ329" s="35"/>
      <c r="BEA329" s="15"/>
      <c r="BEC329" s="13"/>
      <c r="BED329" s="35"/>
      <c r="BEE329" s="35"/>
      <c r="BEF329" s="15"/>
      <c r="BEH329" s="13"/>
      <c r="BEI329" s="35"/>
      <c r="BEJ329" s="35"/>
      <c r="BEK329" s="15"/>
      <c r="BEM329" s="13"/>
      <c r="BEN329" s="35"/>
      <c r="BEO329" s="35"/>
      <c r="BEP329" s="15"/>
      <c r="BER329" s="13"/>
      <c r="BES329" s="35"/>
      <c r="BET329" s="35"/>
      <c r="BEU329" s="15"/>
      <c r="BEW329" s="13"/>
      <c r="BEX329" s="35"/>
      <c r="BEY329" s="35"/>
      <c r="BEZ329" s="15"/>
      <c r="BFB329" s="13"/>
      <c r="BFC329" s="35"/>
      <c r="BFD329" s="35"/>
      <c r="BFE329" s="15"/>
      <c r="BFG329" s="13"/>
      <c r="BFH329" s="35"/>
      <c r="BFI329" s="35"/>
      <c r="BFJ329" s="15"/>
      <c r="BFL329" s="13"/>
      <c r="BFM329" s="35"/>
      <c r="BFN329" s="35"/>
      <c r="BFO329" s="15"/>
      <c r="BFQ329" s="13"/>
      <c r="BFR329" s="35"/>
      <c r="BFS329" s="35"/>
      <c r="BFT329" s="15"/>
      <c r="BFV329" s="13"/>
      <c r="BFW329" s="35"/>
      <c r="BFX329" s="35"/>
      <c r="BFY329" s="15"/>
      <c r="BGA329" s="13"/>
      <c r="BGB329" s="35"/>
      <c r="BGC329" s="35"/>
      <c r="BGD329" s="15"/>
      <c r="BGF329" s="13"/>
      <c r="BGG329" s="35"/>
      <c r="BGH329" s="35"/>
      <c r="BGI329" s="15"/>
      <c r="BGK329" s="13"/>
      <c r="BGL329" s="35"/>
      <c r="BGM329" s="35"/>
      <c r="BGN329" s="15"/>
      <c r="BGP329" s="13"/>
      <c r="BGQ329" s="35"/>
      <c r="BGR329" s="35"/>
      <c r="BGS329" s="15"/>
      <c r="BGU329" s="13"/>
      <c r="BGV329" s="35"/>
      <c r="BGW329" s="35"/>
      <c r="BGX329" s="15"/>
      <c r="BGZ329" s="13"/>
      <c r="BHA329" s="35"/>
      <c r="BHB329" s="35"/>
      <c r="BHC329" s="15"/>
      <c r="BHE329" s="13"/>
      <c r="BHF329" s="35"/>
      <c r="BHG329" s="35"/>
      <c r="BHH329" s="15"/>
      <c r="BHJ329" s="13"/>
      <c r="BHK329" s="35"/>
      <c r="BHL329" s="35"/>
      <c r="BHM329" s="15"/>
      <c r="BHO329" s="13"/>
      <c r="BHP329" s="35"/>
      <c r="BHQ329" s="35"/>
      <c r="BHR329" s="15"/>
      <c r="BHT329" s="13"/>
      <c r="BHU329" s="35"/>
      <c r="BHV329" s="35"/>
      <c r="BHW329" s="15"/>
      <c r="BHY329" s="13"/>
      <c r="BHZ329" s="35"/>
      <c r="BIA329" s="35"/>
      <c r="BIB329" s="15"/>
      <c r="BID329" s="13"/>
      <c r="BIE329" s="35"/>
      <c r="BIF329" s="35"/>
      <c r="BIG329" s="15"/>
      <c r="BII329" s="13"/>
      <c r="BIJ329" s="35"/>
      <c r="BIK329" s="35"/>
      <c r="BIL329" s="15"/>
      <c r="BIN329" s="13"/>
      <c r="BIO329" s="35"/>
      <c r="BIP329" s="35"/>
      <c r="BIQ329" s="15"/>
      <c r="BIS329" s="13"/>
      <c r="BIT329" s="35"/>
      <c r="BIU329" s="35"/>
      <c r="BIV329" s="15"/>
      <c r="BIX329" s="13"/>
      <c r="BIY329" s="35"/>
      <c r="BIZ329" s="35"/>
      <c r="BJA329" s="15"/>
      <c r="BJC329" s="13"/>
      <c r="BJD329" s="35"/>
      <c r="BJE329" s="35"/>
      <c r="BJF329" s="15"/>
      <c r="BJH329" s="13"/>
      <c r="BJI329" s="35"/>
      <c r="BJJ329" s="35"/>
      <c r="BJK329" s="15"/>
      <c r="BJM329" s="13"/>
      <c r="BJN329" s="35"/>
      <c r="BJO329" s="35"/>
      <c r="BJP329" s="15"/>
      <c r="BJR329" s="13"/>
      <c r="BJS329" s="35"/>
      <c r="BJT329" s="35"/>
      <c r="BJU329" s="15"/>
      <c r="BJW329" s="13"/>
      <c r="BJX329" s="35"/>
      <c r="BJY329" s="35"/>
      <c r="BJZ329" s="15"/>
      <c r="BKB329" s="13"/>
      <c r="BKC329" s="35"/>
      <c r="BKD329" s="35"/>
      <c r="BKE329" s="15"/>
      <c r="BKG329" s="13"/>
      <c r="BKH329" s="35"/>
      <c r="BKI329" s="35"/>
      <c r="BKJ329" s="15"/>
      <c r="BKL329" s="13"/>
      <c r="BKM329" s="35"/>
      <c r="BKN329" s="35"/>
      <c r="BKO329" s="15"/>
      <c r="BKQ329" s="13"/>
      <c r="BKR329" s="35"/>
      <c r="BKS329" s="35"/>
      <c r="BKT329" s="15"/>
      <c r="BKV329" s="13"/>
      <c r="BKW329" s="35"/>
      <c r="BKX329" s="35"/>
      <c r="BKY329" s="15"/>
      <c r="BLA329" s="13"/>
      <c r="BLB329" s="35"/>
      <c r="BLC329" s="35"/>
      <c r="BLD329" s="15"/>
      <c r="BLF329" s="13"/>
      <c r="BLG329" s="35"/>
      <c r="BLH329" s="35"/>
      <c r="BLI329" s="15"/>
      <c r="BLK329" s="13"/>
      <c r="BLL329" s="35"/>
      <c r="BLM329" s="35"/>
      <c r="BLN329" s="15"/>
      <c r="BLP329" s="13"/>
      <c r="BLQ329" s="35"/>
      <c r="BLR329" s="35"/>
      <c r="BLS329" s="15"/>
      <c r="BLU329" s="13"/>
      <c r="BLV329" s="35"/>
      <c r="BLW329" s="35"/>
      <c r="BLX329" s="15"/>
      <c r="BLZ329" s="13"/>
      <c r="BMA329" s="35"/>
      <c r="BMB329" s="35"/>
      <c r="BMC329" s="15"/>
      <c r="BME329" s="13"/>
      <c r="BMF329" s="35"/>
      <c r="BMG329" s="35"/>
      <c r="BMH329" s="15"/>
      <c r="BMJ329" s="13"/>
      <c r="BMK329" s="35"/>
      <c r="BML329" s="35"/>
      <c r="BMM329" s="15"/>
      <c r="BMO329" s="13"/>
      <c r="BMP329" s="35"/>
      <c r="BMQ329" s="35"/>
      <c r="BMR329" s="15"/>
      <c r="BMT329" s="13"/>
      <c r="BMU329" s="35"/>
      <c r="BMV329" s="35"/>
      <c r="BMW329" s="15"/>
      <c r="BMY329" s="13"/>
      <c r="BMZ329" s="35"/>
      <c r="BNA329" s="35"/>
      <c r="BNB329" s="15"/>
      <c r="BND329" s="13"/>
      <c r="BNE329" s="35"/>
      <c r="BNF329" s="35"/>
      <c r="BNG329" s="15"/>
      <c r="BNI329" s="13"/>
      <c r="BNJ329" s="35"/>
      <c r="BNK329" s="35"/>
      <c r="BNL329" s="15"/>
      <c r="BNN329" s="13"/>
      <c r="BNO329" s="35"/>
      <c r="BNP329" s="35"/>
      <c r="BNQ329" s="15"/>
      <c r="BNS329" s="13"/>
      <c r="BNT329" s="35"/>
      <c r="BNU329" s="35"/>
      <c r="BNV329" s="15"/>
      <c r="BNX329" s="13"/>
      <c r="BNY329" s="35"/>
      <c r="BNZ329" s="35"/>
      <c r="BOA329" s="15"/>
      <c r="BOC329" s="13"/>
      <c r="BOD329" s="35"/>
      <c r="BOE329" s="35"/>
      <c r="BOF329" s="15"/>
      <c r="BOH329" s="13"/>
      <c r="BOI329" s="35"/>
      <c r="BOJ329" s="35"/>
      <c r="BOK329" s="15"/>
      <c r="BOM329" s="13"/>
      <c r="BON329" s="35"/>
      <c r="BOO329" s="35"/>
      <c r="BOP329" s="15"/>
      <c r="BOR329" s="13"/>
      <c r="BOS329" s="35"/>
      <c r="BOT329" s="35"/>
      <c r="BOU329" s="15"/>
      <c r="BOW329" s="13"/>
      <c r="BOX329" s="35"/>
      <c r="BOY329" s="35"/>
      <c r="BOZ329" s="15"/>
      <c r="BPB329" s="13"/>
      <c r="BPC329" s="35"/>
      <c r="BPD329" s="35"/>
      <c r="BPE329" s="15"/>
      <c r="BPG329" s="13"/>
      <c r="BPH329" s="35"/>
      <c r="BPI329" s="35"/>
      <c r="BPJ329" s="15"/>
      <c r="BPL329" s="13"/>
      <c r="BPM329" s="35"/>
      <c r="BPN329" s="35"/>
      <c r="BPO329" s="15"/>
      <c r="BPQ329" s="13"/>
      <c r="BPR329" s="35"/>
      <c r="BPS329" s="35"/>
      <c r="BPT329" s="15"/>
      <c r="BPV329" s="13"/>
      <c r="BPW329" s="35"/>
      <c r="BPX329" s="35"/>
      <c r="BPY329" s="15"/>
      <c r="BQA329" s="13"/>
      <c r="BQB329" s="35"/>
      <c r="BQC329" s="35"/>
      <c r="BQD329" s="15"/>
      <c r="BQF329" s="13"/>
      <c r="BQG329" s="35"/>
      <c r="BQH329" s="35"/>
      <c r="BQI329" s="15"/>
      <c r="BQK329" s="13"/>
      <c r="BQL329" s="35"/>
      <c r="BQM329" s="35"/>
      <c r="BQN329" s="15"/>
      <c r="BQP329" s="13"/>
      <c r="BQQ329" s="35"/>
      <c r="BQR329" s="35"/>
      <c r="BQS329" s="15"/>
      <c r="BQU329" s="13"/>
      <c r="BQV329" s="35"/>
      <c r="BQW329" s="35"/>
      <c r="BQX329" s="15"/>
      <c r="BQZ329" s="13"/>
      <c r="BRA329" s="35"/>
      <c r="BRB329" s="35"/>
      <c r="BRC329" s="15"/>
      <c r="BRE329" s="13"/>
      <c r="BRF329" s="35"/>
      <c r="BRG329" s="35"/>
      <c r="BRH329" s="15"/>
      <c r="BRJ329" s="13"/>
      <c r="BRK329" s="35"/>
      <c r="BRL329" s="35"/>
      <c r="BRM329" s="15"/>
      <c r="BRO329" s="13"/>
      <c r="BRP329" s="35"/>
      <c r="BRQ329" s="35"/>
      <c r="BRR329" s="15"/>
      <c r="BRT329" s="13"/>
      <c r="BRU329" s="35"/>
      <c r="BRV329" s="35"/>
      <c r="BRW329" s="15"/>
      <c r="BRY329" s="13"/>
      <c r="BRZ329" s="35"/>
      <c r="BSA329" s="35"/>
      <c r="BSB329" s="15"/>
      <c r="BSD329" s="13"/>
      <c r="BSE329" s="35"/>
      <c r="BSF329" s="35"/>
      <c r="BSG329" s="15"/>
      <c r="BSI329" s="13"/>
      <c r="BSJ329" s="35"/>
      <c r="BSK329" s="35"/>
      <c r="BSL329" s="15"/>
      <c r="BSN329" s="13"/>
      <c r="BSO329" s="35"/>
      <c r="BSP329" s="35"/>
      <c r="BSQ329" s="15"/>
      <c r="BSS329" s="13"/>
      <c r="BST329" s="35"/>
      <c r="BSU329" s="35"/>
      <c r="BSV329" s="15"/>
      <c r="BSX329" s="13"/>
      <c r="BSY329" s="35"/>
      <c r="BSZ329" s="35"/>
      <c r="BTA329" s="15"/>
      <c r="BTC329" s="13"/>
      <c r="BTD329" s="35"/>
      <c r="BTE329" s="35"/>
      <c r="BTF329" s="15"/>
      <c r="BTH329" s="13"/>
      <c r="BTI329" s="35"/>
      <c r="BTJ329" s="35"/>
      <c r="BTK329" s="15"/>
      <c r="BTM329" s="13"/>
      <c r="BTN329" s="35"/>
      <c r="BTO329" s="35"/>
      <c r="BTP329" s="15"/>
      <c r="BTR329" s="13"/>
      <c r="BTS329" s="35"/>
      <c r="BTT329" s="35"/>
      <c r="BTU329" s="15"/>
      <c r="BTW329" s="13"/>
      <c r="BTX329" s="35"/>
      <c r="BTY329" s="35"/>
      <c r="BTZ329" s="15"/>
      <c r="BUB329" s="13"/>
      <c r="BUC329" s="35"/>
      <c r="BUD329" s="35"/>
      <c r="BUE329" s="15"/>
      <c r="BUG329" s="13"/>
      <c r="BUH329" s="35"/>
      <c r="BUI329" s="35"/>
      <c r="BUJ329" s="15"/>
      <c r="BUL329" s="13"/>
      <c r="BUM329" s="35"/>
      <c r="BUN329" s="35"/>
      <c r="BUO329" s="15"/>
      <c r="BUQ329" s="13"/>
      <c r="BUR329" s="35"/>
      <c r="BUS329" s="35"/>
      <c r="BUT329" s="15"/>
      <c r="BUV329" s="13"/>
      <c r="BUW329" s="35"/>
      <c r="BUX329" s="35"/>
      <c r="BUY329" s="15"/>
      <c r="BVA329" s="13"/>
      <c r="BVB329" s="35"/>
      <c r="BVC329" s="35"/>
      <c r="BVD329" s="15"/>
      <c r="BVF329" s="13"/>
      <c r="BVG329" s="35"/>
      <c r="BVH329" s="35"/>
      <c r="BVI329" s="15"/>
      <c r="BVK329" s="13"/>
      <c r="BVL329" s="35"/>
      <c r="BVM329" s="35"/>
      <c r="BVN329" s="15"/>
      <c r="BVP329" s="13"/>
      <c r="BVQ329" s="35"/>
      <c r="BVR329" s="35"/>
      <c r="BVS329" s="15"/>
      <c r="BVU329" s="13"/>
      <c r="BVV329" s="35"/>
      <c r="BVW329" s="35"/>
      <c r="BVX329" s="15"/>
      <c r="BVZ329" s="13"/>
      <c r="BWA329" s="35"/>
      <c r="BWB329" s="35"/>
      <c r="BWC329" s="15"/>
      <c r="BWE329" s="13"/>
      <c r="BWF329" s="35"/>
      <c r="BWG329" s="35"/>
      <c r="BWH329" s="15"/>
      <c r="BWJ329" s="13"/>
      <c r="BWK329" s="35"/>
      <c r="BWL329" s="35"/>
      <c r="BWM329" s="15"/>
      <c r="BWO329" s="13"/>
      <c r="BWP329" s="35"/>
      <c r="BWQ329" s="35"/>
      <c r="BWR329" s="15"/>
      <c r="BWT329" s="13"/>
      <c r="BWU329" s="35"/>
      <c r="BWV329" s="35"/>
      <c r="BWW329" s="15"/>
      <c r="BWY329" s="13"/>
      <c r="BWZ329" s="35"/>
      <c r="BXA329" s="35"/>
      <c r="BXB329" s="15"/>
      <c r="BXD329" s="13"/>
      <c r="BXE329" s="35"/>
      <c r="BXF329" s="35"/>
      <c r="BXG329" s="15"/>
      <c r="BXI329" s="13"/>
      <c r="BXJ329" s="35"/>
      <c r="BXK329" s="35"/>
      <c r="BXL329" s="15"/>
      <c r="BXN329" s="13"/>
      <c r="BXO329" s="35"/>
      <c r="BXP329" s="35"/>
      <c r="BXQ329" s="15"/>
      <c r="BXS329" s="13"/>
      <c r="BXT329" s="35"/>
      <c r="BXU329" s="35"/>
      <c r="BXV329" s="15"/>
      <c r="BXX329" s="13"/>
      <c r="BXY329" s="35"/>
      <c r="BXZ329" s="35"/>
      <c r="BYA329" s="15"/>
      <c r="BYC329" s="13"/>
      <c r="BYD329" s="35"/>
      <c r="BYE329" s="35"/>
      <c r="BYF329" s="15"/>
      <c r="BYH329" s="13"/>
      <c r="BYI329" s="35"/>
      <c r="BYJ329" s="35"/>
      <c r="BYK329" s="15"/>
      <c r="BYM329" s="13"/>
      <c r="BYN329" s="35"/>
      <c r="BYO329" s="35"/>
      <c r="BYP329" s="15"/>
      <c r="BYR329" s="13"/>
      <c r="BYS329" s="35"/>
      <c r="BYT329" s="35"/>
      <c r="BYU329" s="15"/>
      <c r="BYW329" s="13"/>
      <c r="BYX329" s="35"/>
      <c r="BYY329" s="35"/>
      <c r="BYZ329" s="15"/>
      <c r="BZB329" s="13"/>
      <c r="BZC329" s="35"/>
      <c r="BZD329" s="35"/>
      <c r="BZE329" s="15"/>
      <c r="BZG329" s="13"/>
      <c r="BZH329" s="35"/>
      <c r="BZI329" s="35"/>
      <c r="BZJ329" s="15"/>
      <c r="BZL329" s="13"/>
      <c r="BZM329" s="35"/>
      <c r="BZN329" s="35"/>
      <c r="BZO329" s="15"/>
      <c r="BZQ329" s="13"/>
      <c r="BZR329" s="35"/>
      <c r="BZS329" s="35"/>
      <c r="BZT329" s="15"/>
      <c r="BZV329" s="13"/>
      <c r="BZW329" s="35"/>
      <c r="BZX329" s="35"/>
      <c r="BZY329" s="15"/>
      <c r="CAA329" s="13"/>
      <c r="CAB329" s="35"/>
      <c r="CAC329" s="35"/>
      <c r="CAD329" s="15"/>
      <c r="CAF329" s="13"/>
      <c r="CAG329" s="35"/>
      <c r="CAH329" s="35"/>
      <c r="CAI329" s="15"/>
      <c r="CAK329" s="13"/>
      <c r="CAL329" s="35"/>
      <c r="CAM329" s="35"/>
      <c r="CAN329" s="15"/>
      <c r="CAP329" s="13"/>
      <c r="CAQ329" s="35"/>
      <c r="CAR329" s="35"/>
      <c r="CAS329" s="15"/>
      <c r="CAU329" s="13"/>
      <c r="CAV329" s="35"/>
      <c r="CAW329" s="35"/>
      <c r="CAX329" s="15"/>
      <c r="CAZ329" s="13"/>
      <c r="CBA329" s="35"/>
      <c r="CBB329" s="35"/>
      <c r="CBC329" s="15"/>
      <c r="CBE329" s="13"/>
      <c r="CBF329" s="35"/>
      <c r="CBG329" s="35"/>
      <c r="CBH329" s="15"/>
      <c r="CBJ329" s="13"/>
      <c r="CBK329" s="35"/>
      <c r="CBL329" s="35"/>
      <c r="CBM329" s="15"/>
      <c r="CBO329" s="13"/>
      <c r="CBP329" s="35"/>
      <c r="CBQ329" s="35"/>
      <c r="CBR329" s="15"/>
      <c r="CBT329" s="13"/>
      <c r="CBU329" s="35"/>
      <c r="CBV329" s="35"/>
      <c r="CBW329" s="15"/>
      <c r="CBY329" s="13"/>
      <c r="CBZ329" s="35"/>
      <c r="CCA329" s="35"/>
      <c r="CCB329" s="15"/>
      <c r="CCD329" s="13"/>
      <c r="CCE329" s="35"/>
      <c r="CCF329" s="35"/>
      <c r="CCG329" s="15"/>
      <c r="CCI329" s="13"/>
      <c r="CCJ329" s="35"/>
      <c r="CCK329" s="35"/>
      <c r="CCL329" s="15"/>
      <c r="CCN329" s="13"/>
      <c r="CCO329" s="35"/>
      <c r="CCP329" s="35"/>
      <c r="CCQ329" s="15"/>
      <c r="CCS329" s="13"/>
      <c r="CCT329" s="35"/>
      <c r="CCU329" s="35"/>
      <c r="CCV329" s="15"/>
      <c r="CCX329" s="13"/>
      <c r="CCY329" s="35"/>
      <c r="CCZ329" s="35"/>
      <c r="CDA329" s="15"/>
      <c r="CDC329" s="13"/>
      <c r="CDD329" s="35"/>
      <c r="CDE329" s="35"/>
      <c r="CDF329" s="15"/>
      <c r="CDH329" s="13"/>
      <c r="CDI329" s="35"/>
      <c r="CDJ329" s="35"/>
      <c r="CDK329" s="15"/>
      <c r="CDM329" s="13"/>
      <c r="CDN329" s="35"/>
      <c r="CDO329" s="35"/>
      <c r="CDP329" s="15"/>
      <c r="CDR329" s="13"/>
      <c r="CDS329" s="35"/>
      <c r="CDT329" s="35"/>
      <c r="CDU329" s="15"/>
      <c r="CDW329" s="13"/>
      <c r="CDX329" s="35"/>
      <c r="CDY329" s="35"/>
      <c r="CDZ329" s="15"/>
      <c r="CEB329" s="13"/>
      <c r="CEC329" s="35"/>
      <c r="CED329" s="35"/>
      <c r="CEE329" s="15"/>
      <c r="CEG329" s="13"/>
      <c r="CEH329" s="35"/>
      <c r="CEI329" s="35"/>
      <c r="CEJ329" s="15"/>
      <c r="CEL329" s="13"/>
      <c r="CEM329" s="35"/>
      <c r="CEN329" s="35"/>
      <c r="CEO329" s="15"/>
      <c r="CEQ329" s="13"/>
      <c r="CER329" s="35"/>
      <c r="CES329" s="35"/>
      <c r="CET329" s="15"/>
      <c r="CEV329" s="13"/>
      <c r="CEW329" s="35"/>
      <c r="CEX329" s="35"/>
      <c r="CEY329" s="15"/>
      <c r="CFA329" s="13"/>
      <c r="CFB329" s="35"/>
      <c r="CFC329" s="35"/>
      <c r="CFD329" s="15"/>
      <c r="CFF329" s="13"/>
      <c r="CFG329" s="35"/>
      <c r="CFH329" s="35"/>
      <c r="CFI329" s="15"/>
      <c r="CFK329" s="13"/>
      <c r="CFL329" s="35"/>
      <c r="CFM329" s="35"/>
      <c r="CFN329" s="15"/>
      <c r="CFP329" s="13"/>
      <c r="CFQ329" s="35"/>
      <c r="CFR329" s="35"/>
      <c r="CFS329" s="15"/>
      <c r="CFU329" s="13"/>
      <c r="CFV329" s="35"/>
      <c r="CFW329" s="35"/>
      <c r="CFX329" s="15"/>
      <c r="CFZ329" s="13"/>
      <c r="CGA329" s="35"/>
      <c r="CGB329" s="35"/>
      <c r="CGC329" s="15"/>
      <c r="CGE329" s="13"/>
      <c r="CGF329" s="35"/>
      <c r="CGG329" s="35"/>
      <c r="CGH329" s="15"/>
      <c r="CGJ329" s="13"/>
      <c r="CGK329" s="35"/>
      <c r="CGL329" s="35"/>
      <c r="CGM329" s="15"/>
      <c r="CGO329" s="13"/>
      <c r="CGP329" s="35"/>
      <c r="CGQ329" s="35"/>
      <c r="CGR329" s="15"/>
      <c r="CGT329" s="13"/>
      <c r="CGU329" s="35"/>
      <c r="CGV329" s="35"/>
      <c r="CGW329" s="15"/>
      <c r="CGY329" s="13"/>
      <c r="CGZ329" s="35"/>
      <c r="CHA329" s="35"/>
      <c r="CHB329" s="15"/>
      <c r="CHD329" s="13"/>
      <c r="CHE329" s="35"/>
      <c r="CHF329" s="35"/>
      <c r="CHG329" s="15"/>
      <c r="CHI329" s="13"/>
      <c r="CHJ329" s="35"/>
      <c r="CHK329" s="35"/>
      <c r="CHL329" s="15"/>
      <c r="CHN329" s="13"/>
      <c r="CHO329" s="35"/>
      <c r="CHP329" s="35"/>
      <c r="CHQ329" s="15"/>
      <c r="CHS329" s="13"/>
      <c r="CHT329" s="35"/>
      <c r="CHU329" s="35"/>
      <c r="CHV329" s="15"/>
      <c r="CHX329" s="13"/>
      <c r="CHY329" s="35"/>
      <c r="CHZ329" s="35"/>
      <c r="CIA329" s="15"/>
      <c r="CIC329" s="13"/>
      <c r="CID329" s="35"/>
      <c r="CIE329" s="35"/>
      <c r="CIF329" s="15"/>
      <c r="CIH329" s="13"/>
      <c r="CII329" s="35"/>
      <c r="CIJ329" s="35"/>
      <c r="CIK329" s="15"/>
      <c r="CIM329" s="13"/>
      <c r="CIN329" s="35"/>
      <c r="CIO329" s="35"/>
      <c r="CIP329" s="15"/>
      <c r="CIR329" s="13"/>
      <c r="CIS329" s="35"/>
      <c r="CIT329" s="35"/>
      <c r="CIU329" s="15"/>
      <c r="CIW329" s="13"/>
      <c r="CIX329" s="35"/>
      <c r="CIY329" s="35"/>
      <c r="CIZ329" s="15"/>
      <c r="CJB329" s="13"/>
      <c r="CJC329" s="35"/>
      <c r="CJD329" s="35"/>
      <c r="CJE329" s="15"/>
      <c r="CJG329" s="13"/>
      <c r="CJH329" s="35"/>
      <c r="CJI329" s="35"/>
      <c r="CJJ329" s="15"/>
      <c r="CJL329" s="13"/>
      <c r="CJM329" s="35"/>
      <c r="CJN329" s="35"/>
      <c r="CJO329" s="15"/>
      <c r="CJQ329" s="13"/>
      <c r="CJR329" s="35"/>
      <c r="CJS329" s="35"/>
      <c r="CJT329" s="15"/>
      <c r="CJV329" s="13"/>
      <c r="CJW329" s="35"/>
      <c r="CJX329" s="35"/>
      <c r="CJY329" s="15"/>
      <c r="CKA329" s="13"/>
      <c r="CKB329" s="35"/>
      <c r="CKC329" s="35"/>
      <c r="CKD329" s="15"/>
      <c r="CKF329" s="13"/>
      <c r="CKG329" s="35"/>
      <c r="CKH329" s="35"/>
      <c r="CKI329" s="15"/>
      <c r="CKK329" s="13"/>
      <c r="CKL329" s="35"/>
      <c r="CKM329" s="35"/>
      <c r="CKN329" s="15"/>
      <c r="CKP329" s="13"/>
      <c r="CKQ329" s="35"/>
      <c r="CKR329" s="35"/>
      <c r="CKS329" s="15"/>
      <c r="CKU329" s="13"/>
      <c r="CKV329" s="35"/>
      <c r="CKW329" s="35"/>
      <c r="CKX329" s="15"/>
      <c r="CKZ329" s="13"/>
      <c r="CLA329" s="35"/>
      <c r="CLB329" s="35"/>
      <c r="CLC329" s="15"/>
      <c r="CLE329" s="13"/>
      <c r="CLF329" s="35"/>
      <c r="CLG329" s="35"/>
      <c r="CLH329" s="15"/>
      <c r="CLJ329" s="13"/>
      <c r="CLK329" s="35"/>
      <c r="CLL329" s="35"/>
      <c r="CLM329" s="15"/>
      <c r="CLO329" s="13"/>
      <c r="CLP329" s="35"/>
      <c r="CLQ329" s="35"/>
      <c r="CLR329" s="15"/>
      <c r="CLT329" s="13"/>
      <c r="CLU329" s="35"/>
      <c r="CLV329" s="35"/>
      <c r="CLW329" s="15"/>
      <c r="CLY329" s="13"/>
      <c r="CLZ329" s="35"/>
      <c r="CMA329" s="35"/>
      <c r="CMB329" s="15"/>
      <c r="CMD329" s="13"/>
      <c r="CME329" s="35"/>
      <c r="CMF329" s="35"/>
      <c r="CMG329" s="15"/>
      <c r="CMI329" s="13"/>
      <c r="CMJ329" s="35"/>
      <c r="CMK329" s="35"/>
      <c r="CML329" s="15"/>
      <c r="CMN329" s="13"/>
      <c r="CMO329" s="35"/>
      <c r="CMP329" s="35"/>
      <c r="CMQ329" s="15"/>
      <c r="CMS329" s="13"/>
      <c r="CMT329" s="35"/>
      <c r="CMU329" s="35"/>
      <c r="CMV329" s="15"/>
      <c r="CMX329" s="13"/>
      <c r="CMY329" s="35"/>
      <c r="CMZ329" s="35"/>
      <c r="CNA329" s="15"/>
      <c r="CNC329" s="13"/>
      <c r="CND329" s="35"/>
      <c r="CNE329" s="35"/>
      <c r="CNF329" s="15"/>
      <c r="CNH329" s="13"/>
      <c r="CNI329" s="35"/>
      <c r="CNJ329" s="35"/>
      <c r="CNK329" s="15"/>
      <c r="CNM329" s="13"/>
      <c r="CNN329" s="35"/>
      <c r="CNO329" s="35"/>
      <c r="CNP329" s="15"/>
      <c r="CNR329" s="13"/>
      <c r="CNS329" s="35"/>
      <c r="CNT329" s="35"/>
      <c r="CNU329" s="15"/>
      <c r="CNW329" s="13"/>
      <c r="CNX329" s="35"/>
      <c r="CNY329" s="35"/>
      <c r="CNZ329" s="15"/>
      <c r="COB329" s="13"/>
      <c r="COC329" s="35"/>
      <c r="COD329" s="35"/>
      <c r="COE329" s="15"/>
      <c r="COG329" s="13"/>
      <c r="COH329" s="35"/>
      <c r="COI329" s="35"/>
      <c r="COJ329" s="15"/>
      <c r="COL329" s="13"/>
      <c r="COM329" s="35"/>
      <c r="CON329" s="35"/>
      <c r="COO329" s="15"/>
      <c r="COQ329" s="13"/>
      <c r="COR329" s="35"/>
      <c r="COS329" s="35"/>
      <c r="COT329" s="15"/>
      <c r="COV329" s="13"/>
      <c r="COW329" s="35"/>
      <c r="COX329" s="35"/>
      <c r="COY329" s="15"/>
      <c r="CPA329" s="13"/>
      <c r="CPB329" s="35"/>
      <c r="CPC329" s="35"/>
      <c r="CPD329" s="15"/>
      <c r="CPF329" s="13"/>
      <c r="CPG329" s="35"/>
      <c r="CPH329" s="35"/>
      <c r="CPI329" s="15"/>
      <c r="CPK329" s="13"/>
      <c r="CPL329" s="35"/>
      <c r="CPM329" s="35"/>
      <c r="CPN329" s="15"/>
      <c r="CPP329" s="13"/>
      <c r="CPQ329" s="35"/>
      <c r="CPR329" s="35"/>
      <c r="CPS329" s="15"/>
      <c r="CPU329" s="13"/>
      <c r="CPV329" s="35"/>
      <c r="CPW329" s="35"/>
      <c r="CPX329" s="15"/>
      <c r="CPZ329" s="13"/>
      <c r="CQA329" s="35"/>
      <c r="CQB329" s="35"/>
      <c r="CQC329" s="15"/>
      <c r="CQE329" s="13"/>
      <c r="CQF329" s="35"/>
      <c r="CQG329" s="35"/>
      <c r="CQH329" s="15"/>
      <c r="CQJ329" s="13"/>
      <c r="CQK329" s="35"/>
      <c r="CQL329" s="35"/>
      <c r="CQM329" s="15"/>
      <c r="CQO329" s="13"/>
      <c r="CQP329" s="35"/>
      <c r="CQQ329" s="35"/>
      <c r="CQR329" s="15"/>
      <c r="CQT329" s="13"/>
      <c r="CQU329" s="35"/>
      <c r="CQV329" s="35"/>
      <c r="CQW329" s="15"/>
      <c r="CQY329" s="13"/>
      <c r="CQZ329" s="35"/>
      <c r="CRA329" s="35"/>
      <c r="CRB329" s="15"/>
      <c r="CRD329" s="13"/>
      <c r="CRE329" s="35"/>
      <c r="CRF329" s="35"/>
      <c r="CRG329" s="15"/>
      <c r="CRI329" s="13"/>
      <c r="CRJ329" s="35"/>
      <c r="CRK329" s="35"/>
      <c r="CRL329" s="15"/>
      <c r="CRN329" s="13"/>
      <c r="CRO329" s="35"/>
      <c r="CRP329" s="35"/>
      <c r="CRQ329" s="15"/>
      <c r="CRS329" s="13"/>
      <c r="CRT329" s="35"/>
      <c r="CRU329" s="35"/>
      <c r="CRV329" s="15"/>
      <c r="CRX329" s="13"/>
      <c r="CRY329" s="35"/>
      <c r="CRZ329" s="35"/>
      <c r="CSA329" s="15"/>
      <c r="CSC329" s="13"/>
      <c r="CSD329" s="35"/>
      <c r="CSE329" s="35"/>
      <c r="CSF329" s="15"/>
      <c r="CSH329" s="13"/>
      <c r="CSI329" s="35"/>
      <c r="CSJ329" s="35"/>
      <c r="CSK329" s="15"/>
      <c r="CSM329" s="13"/>
      <c r="CSN329" s="35"/>
      <c r="CSO329" s="35"/>
      <c r="CSP329" s="15"/>
      <c r="CSR329" s="13"/>
      <c r="CSS329" s="35"/>
      <c r="CST329" s="35"/>
      <c r="CSU329" s="15"/>
      <c r="CSW329" s="13"/>
      <c r="CSX329" s="35"/>
      <c r="CSY329" s="35"/>
      <c r="CSZ329" s="15"/>
      <c r="CTB329" s="13"/>
      <c r="CTC329" s="35"/>
      <c r="CTD329" s="35"/>
      <c r="CTE329" s="15"/>
      <c r="CTG329" s="13"/>
      <c r="CTH329" s="35"/>
      <c r="CTI329" s="35"/>
      <c r="CTJ329" s="15"/>
      <c r="CTL329" s="13"/>
      <c r="CTM329" s="35"/>
      <c r="CTN329" s="35"/>
      <c r="CTO329" s="15"/>
      <c r="CTQ329" s="13"/>
      <c r="CTR329" s="35"/>
      <c r="CTS329" s="35"/>
      <c r="CTT329" s="15"/>
      <c r="CTV329" s="13"/>
      <c r="CTW329" s="35"/>
      <c r="CTX329" s="35"/>
      <c r="CTY329" s="15"/>
      <c r="CUA329" s="13"/>
      <c r="CUB329" s="35"/>
      <c r="CUC329" s="35"/>
      <c r="CUD329" s="15"/>
      <c r="CUF329" s="13"/>
      <c r="CUG329" s="35"/>
      <c r="CUH329" s="35"/>
      <c r="CUI329" s="15"/>
      <c r="CUK329" s="13"/>
      <c r="CUL329" s="35"/>
      <c r="CUM329" s="35"/>
      <c r="CUN329" s="15"/>
      <c r="CUP329" s="13"/>
      <c r="CUQ329" s="35"/>
      <c r="CUR329" s="35"/>
      <c r="CUS329" s="15"/>
      <c r="CUU329" s="13"/>
      <c r="CUV329" s="35"/>
      <c r="CUW329" s="35"/>
      <c r="CUX329" s="15"/>
      <c r="CUZ329" s="13"/>
      <c r="CVA329" s="35"/>
      <c r="CVB329" s="35"/>
      <c r="CVC329" s="15"/>
      <c r="CVE329" s="13"/>
      <c r="CVF329" s="35"/>
      <c r="CVG329" s="35"/>
      <c r="CVH329" s="15"/>
      <c r="CVJ329" s="13"/>
      <c r="CVK329" s="35"/>
      <c r="CVL329" s="35"/>
      <c r="CVM329" s="15"/>
      <c r="CVO329" s="13"/>
      <c r="CVP329" s="35"/>
      <c r="CVQ329" s="35"/>
      <c r="CVR329" s="15"/>
      <c r="CVT329" s="13"/>
      <c r="CVU329" s="35"/>
      <c r="CVV329" s="35"/>
      <c r="CVW329" s="15"/>
      <c r="CVY329" s="13"/>
      <c r="CVZ329" s="35"/>
      <c r="CWA329" s="35"/>
      <c r="CWB329" s="15"/>
      <c r="CWD329" s="13"/>
      <c r="CWE329" s="35"/>
      <c r="CWF329" s="35"/>
      <c r="CWG329" s="15"/>
      <c r="CWI329" s="13"/>
      <c r="CWJ329" s="35"/>
      <c r="CWK329" s="35"/>
      <c r="CWL329" s="15"/>
      <c r="CWN329" s="13"/>
      <c r="CWO329" s="35"/>
      <c r="CWP329" s="35"/>
      <c r="CWQ329" s="15"/>
      <c r="CWS329" s="13"/>
      <c r="CWT329" s="35"/>
      <c r="CWU329" s="35"/>
      <c r="CWV329" s="15"/>
      <c r="CWX329" s="13"/>
      <c r="CWY329" s="35"/>
      <c r="CWZ329" s="35"/>
      <c r="CXA329" s="15"/>
      <c r="CXC329" s="13"/>
      <c r="CXD329" s="35"/>
      <c r="CXE329" s="35"/>
      <c r="CXF329" s="15"/>
      <c r="CXH329" s="13"/>
      <c r="CXI329" s="35"/>
      <c r="CXJ329" s="35"/>
      <c r="CXK329" s="15"/>
      <c r="CXM329" s="13"/>
      <c r="CXN329" s="35"/>
      <c r="CXO329" s="35"/>
      <c r="CXP329" s="15"/>
      <c r="CXR329" s="13"/>
      <c r="CXS329" s="35"/>
      <c r="CXT329" s="35"/>
      <c r="CXU329" s="15"/>
      <c r="CXW329" s="13"/>
      <c r="CXX329" s="35"/>
      <c r="CXY329" s="35"/>
      <c r="CXZ329" s="15"/>
      <c r="CYB329" s="13"/>
      <c r="CYC329" s="35"/>
      <c r="CYD329" s="35"/>
      <c r="CYE329" s="15"/>
      <c r="CYG329" s="13"/>
      <c r="CYH329" s="35"/>
      <c r="CYI329" s="35"/>
      <c r="CYJ329" s="15"/>
      <c r="CYL329" s="13"/>
      <c r="CYM329" s="35"/>
      <c r="CYN329" s="35"/>
      <c r="CYO329" s="15"/>
      <c r="CYQ329" s="13"/>
      <c r="CYR329" s="35"/>
      <c r="CYS329" s="35"/>
      <c r="CYT329" s="15"/>
      <c r="CYV329" s="13"/>
      <c r="CYW329" s="35"/>
      <c r="CYX329" s="35"/>
      <c r="CYY329" s="15"/>
      <c r="CZA329" s="13"/>
      <c r="CZB329" s="35"/>
      <c r="CZC329" s="35"/>
      <c r="CZD329" s="15"/>
      <c r="CZF329" s="13"/>
      <c r="CZG329" s="35"/>
      <c r="CZH329" s="35"/>
      <c r="CZI329" s="15"/>
      <c r="CZK329" s="13"/>
      <c r="CZL329" s="35"/>
      <c r="CZM329" s="35"/>
      <c r="CZN329" s="15"/>
      <c r="CZP329" s="13"/>
      <c r="CZQ329" s="35"/>
      <c r="CZR329" s="35"/>
      <c r="CZS329" s="15"/>
      <c r="CZU329" s="13"/>
      <c r="CZV329" s="35"/>
      <c r="CZW329" s="35"/>
      <c r="CZX329" s="15"/>
      <c r="CZZ329" s="13"/>
      <c r="DAA329" s="35"/>
      <c r="DAB329" s="35"/>
      <c r="DAC329" s="15"/>
      <c r="DAE329" s="13"/>
      <c r="DAF329" s="35"/>
      <c r="DAG329" s="35"/>
      <c r="DAH329" s="15"/>
      <c r="DAJ329" s="13"/>
      <c r="DAK329" s="35"/>
      <c r="DAL329" s="35"/>
      <c r="DAM329" s="15"/>
      <c r="DAO329" s="13"/>
      <c r="DAP329" s="35"/>
      <c r="DAQ329" s="35"/>
      <c r="DAR329" s="15"/>
      <c r="DAT329" s="13"/>
      <c r="DAU329" s="35"/>
      <c r="DAV329" s="35"/>
      <c r="DAW329" s="15"/>
      <c r="DAY329" s="13"/>
      <c r="DAZ329" s="35"/>
      <c r="DBA329" s="35"/>
      <c r="DBB329" s="15"/>
      <c r="DBD329" s="13"/>
      <c r="DBE329" s="35"/>
      <c r="DBF329" s="35"/>
      <c r="DBG329" s="15"/>
      <c r="DBI329" s="13"/>
      <c r="DBJ329" s="35"/>
      <c r="DBK329" s="35"/>
      <c r="DBL329" s="15"/>
      <c r="DBN329" s="13"/>
      <c r="DBO329" s="35"/>
      <c r="DBP329" s="35"/>
      <c r="DBQ329" s="15"/>
      <c r="DBS329" s="13"/>
      <c r="DBT329" s="35"/>
      <c r="DBU329" s="35"/>
      <c r="DBV329" s="15"/>
      <c r="DBX329" s="13"/>
      <c r="DBY329" s="35"/>
      <c r="DBZ329" s="35"/>
      <c r="DCA329" s="15"/>
      <c r="DCC329" s="13"/>
      <c r="DCD329" s="35"/>
      <c r="DCE329" s="35"/>
      <c r="DCF329" s="15"/>
      <c r="DCH329" s="13"/>
      <c r="DCI329" s="35"/>
      <c r="DCJ329" s="35"/>
      <c r="DCK329" s="15"/>
      <c r="DCM329" s="13"/>
      <c r="DCN329" s="35"/>
      <c r="DCO329" s="35"/>
      <c r="DCP329" s="15"/>
      <c r="DCR329" s="13"/>
      <c r="DCS329" s="35"/>
      <c r="DCT329" s="35"/>
      <c r="DCU329" s="15"/>
      <c r="DCW329" s="13"/>
      <c r="DCX329" s="35"/>
      <c r="DCY329" s="35"/>
      <c r="DCZ329" s="15"/>
      <c r="DDB329" s="13"/>
      <c r="DDC329" s="35"/>
      <c r="DDD329" s="35"/>
      <c r="DDE329" s="15"/>
      <c r="DDG329" s="13"/>
      <c r="DDH329" s="35"/>
      <c r="DDI329" s="35"/>
      <c r="DDJ329" s="15"/>
      <c r="DDL329" s="13"/>
      <c r="DDM329" s="35"/>
      <c r="DDN329" s="35"/>
      <c r="DDO329" s="15"/>
      <c r="DDQ329" s="13"/>
      <c r="DDR329" s="35"/>
      <c r="DDS329" s="35"/>
      <c r="DDT329" s="15"/>
      <c r="DDV329" s="13"/>
      <c r="DDW329" s="35"/>
      <c r="DDX329" s="35"/>
      <c r="DDY329" s="15"/>
      <c r="DEA329" s="13"/>
      <c r="DEB329" s="35"/>
      <c r="DEC329" s="35"/>
      <c r="DED329" s="15"/>
      <c r="DEF329" s="13"/>
      <c r="DEG329" s="35"/>
      <c r="DEH329" s="35"/>
      <c r="DEI329" s="15"/>
      <c r="DEK329" s="13"/>
      <c r="DEL329" s="35"/>
      <c r="DEM329" s="35"/>
      <c r="DEN329" s="15"/>
      <c r="DEP329" s="13"/>
      <c r="DEQ329" s="35"/>
      <c r="DER329" s="35"/>
      <c r="DES329" s="15"/>
      <c r="DEU329" s="13"/>
      <c r="DEV329" s="35"/>
      <c r="DEW329" s="35"/>
      <c r="DEX329" s="15"/>
      <c r="DEZ329" s="13"/>
      <c r="DFA329" s="35"/>
      <c r="DFB329" s="35"/>
      <c r="DFC329" s="15"/>
      <c r="DFE329" s="13"/>
      <c r="DFF329" s="35"/>
      <c r="DFG329" s="35"/>
      <c r="DFH329" s="15"/>
      <c r="DFJ329" s="13"/>
      <c r="DFK329" s="35"/>
      <c r="DFL329" s="35"/>
      <c r="DFM329" s="15"/>
      <c r="DFO329" s="13"/>
      <c r="DFP329" s="35"/>
      <c r="DFQ329" s="35"/>
      <c r="DFR329" s="15"/>
      <c r="DFT329" s="13"/>
      <c r="DFU329" s="35"/>
      <c r="DFV329" s="35"/>
      <c r="DFW329" s="15"/>
      <c r="DFY329" s="13"/>
      <c r="DFZ329" s="35"/>
      <c r="DGA329" s="35"/>
      <c r="DGB329" s="15"/>
      <c r="DGD329" s="13"/>
      <c r="DGE329" s="35"/>
      <c r="DGF329" s="35"/>
      <c r="DGG329" s="15"/>
      <c r="DGI329" s="13"/>
      <c r="DGJ329" s="35"/>
      <c r="DGK329" s="35"/>
      <c r="DGL329" s="15"/>
      <c r="DGN329" s="13"/>
      <c r="DGO329" s="35"/>
      <c r="DGP329" s="35"/>
      <c r="DGQ329" s="15"/>
      <c r="DGS329" s="13"/>
      <c r="DGT329" s="35"/>
      <c r="DGU329" s="35"/>
      <c r="DGV329" s="15"/>
      <c r="DGX329" s="13"/>
      <c r="DGY329" s="35"/>
      <c r="DGZ329" s="35"/>
      <c r="DHA329" s="15"/>
      <c r="DHC329" s="13"/>
      <c r="DHD329" s="35"/>
      <c r="DHE329" s="35"/>
      <c r="DHF329" s="15"/>
      <c r="DHH329" s="13"/>
      <c r="DHI329" s="35"/>
      <c r="DHJ329" s="35"/>
      <c r="DHK329" s="15"/>
      <c r="DHM329" s="13"/>
      <c r="DHN329" s="35"/>
      <c r="DHO329" s="35"/>
      <c r="DHP329" s="15"/>
      <c r="DHR329" s="13"/>
      <c r="DHS329" s="35"/>
      <c r="DHT329" s="35"/>
      <c r="DHU329" s="15"/>
      <c r="DHW329" s="13"/>
      <c r="DHX329" s="35"/>
      <c r="DHY329" s="35"/>
      <c r="DHZ329" s="15"/>
      <c r="DIB329" s="13"/>
      <c r="DIC329" s="35"/>
      <c r="DID329" s="35"/>
      <c r="DIE329" s="15"/>
      <c r="DIG329" s="13"/>
      <c r="DIH329" s="35"/>
      <c r="DII329" s="35"/>
      <c r="DIJ329" s="15"/>
      <c r="DIL329" s="13"/>
      <c r="DIM329" s="35"/>
      <c r="DIN329" s="35"/>
      <c r="DIO329" s="15"/>
      <c r="DIQ329" s="13"/>
      <c r="DIR329" s="35"/>
      <c r="DIS329" s="35"/>
      <c r="DIT329" s="15"/>
      <c r="DIV329" s="13"/>
      <c r="DIW329" s="35"/>
      <c r="DIX329" s="35"/>
      <c r="DIY329" s="15"/>
      <c r="DJA329" s="13"/>
      <c r="DJB329" s="35"/>
      <c r="DJC329" s="35"/>
      <c r="DJD329" s="15"/>
      <c r="DJF329" s="13"/>
      <c r="DJG329" s="35"/>
      <c r="DJH329" s="35"/>
      <c r="DJI329" s="15"/>
      <c r="DJK329" s="13"/>
      <c r="DJL329" s="35"/>
      <c r="DJM329" s="35"/>
      <c r="DJN329" s="15"/>
      <c r="DJP329" s="13"/>
      <c r="DJQ329" s="35"/>
      <c r="DJR329" s="35"/>
      <c r="DJS329" s="15"/>
      <c r="DJU329" s="13"/>
      <c r="DJV329" s="35"/>
      <c r="DJW329" s="35"/>
      <c r="DJX329" s="15"/>
      <c r="DJZ329" s="13"/>
      <c r="DKA329" s="35"/>
      <c r="DKB329" s="35"/>
      <c r="DKC329" s="15"/>
      <c r="DKE329" s="13"/>
      <c r="DKF329" s="35"/>
      <c r="DKG329" s="35"/>
      <c r="DKH329" s="15"/>
      <c r="DKJ329" s="13"/>
      <c r="DKK329" s="35"/>
      <c r="DKL329" s="35"/>
      <c r="DKM329" s="15"/>
      <c r="DKO329" s="13"/>
      <c r="DKP329" s="35"/>
      <c r="DKQ329" s="35"/>
      <c r="DKR329" s="15"/>
      <c r="DKT329" s="13"/>
      <c r="DKU329" s="35"/>
      <c r="DKV329" s="35"/>
      <c r="DKW329" s="15"/>
      <c r="DKY329" s="13"/>
      <c r="DKZ329" s="35"/>
      <c r="DLA329" s="35"/>
      <c r="DLB329" s="15"/>
      <c r="DLD329" s="13"/>
      <c r="DLE329" s="35"/>
      <c r="DLF329" s="35"/>
      <c r="DLG329" s="15"/>
      <c r="DLI329" s="13"/>
      <c r="DLJ329" s="35"/>
      <c r="DLK329" s="35"/>
      <c r="DLL329" s="15"/>
      <c r="DLN329" s="13"/>
      <c r="DLO329" s="35"/>
      <c r="DLP329" s="35"/>
      <c r="DLQ329" s="15"/>
      <c r="DLS329" s="13"/>
      <c r="DLT329" s="35"/>
      <c r="DLU329" s="35"/>
      <c r="DLV329" s="15"/>
      <c r="DLX329" s="13"/>
      <c r="DLY329" s="35"/>
      <c r="DLZ329" s="35"/>
      <c r="DMA329" s="15"/>
      <c r="DMC329" s="13"/>
      <c r="DMD329" s="35"/>
      <c r="DME329" s="35"/>
      <c r="DMF329" s="15"/>
      <c r="DMH329" s="13"/>
      <c r="DMI329" s="35"/>
      <c r="DMJ329" s="35"/>
      <c r="DMK329" s="15"/>
      <c r="DMM329" s="13"/>
      <c r="DMN329" s="35"/>
      <c r="DMO329" s="35"/>
      <c r="DMP329" s="15"/>
      <c r="DMR329" s="13"/>
      <c r="DMS329" s="35"/>
      <c r="DMT329" s="35"/>
      <c r="DMU329" s="15"/>
      <c r="DMW329" s="13"/>
      <c r="DMX329" s="35"/>
      <c r="DMY329" s="35"/>
      <c r="DMZ329" s="15"/>
      <c r="DNB329" s="13"/>
      <c r="DNC329" s="35"/>
      <c r="DND329" s="35"/>
      <c r="DNE329" s="15"/>
      <c r="DNG329" s="13"/>
      <c r="DNH329" s="35"/>
      <c r="DNI329" s="35"/>
      <c r="DNJ329" s="15"/>
      <c r="DNL329" s="13"/>
      <c r="DNM329" s="35"/>
      <c r="DNN329" s="35"/>
      <c r="DNO329" s="15"/>
      <c r="DNQ329" s="13"/>
      <c r="DNR329" s="35"/>
      <c r="DNS329" s="35"/>
      <c r="DNT329" s="15"/>
      <c r="DNV329" s="13"/>
      <c r="DNW329" s="35"/>
      <c r="DNX329" s="35"/>
      <c r="DNY329" s="15"/>
      <c r="DOA329" s="13"/>
      <c r="DOB329" s="35"/>
      <c r="DOC329" s="35"/>
      <c r="DOD329" s="15"/>
      <c r="DOF329" s="13"/>
      <c r="DOG329" s="35"/>
      <c r="DOH329" s="35"/>
      <c r="DOI329" s="15"/>
      <c r="DOK329" s="13"/>
      <c r="DOL329" s="35"/>
      <c r="DOM329" s="35"/>
      <c r="DON329" s="15"/>
      <c r="DOP329" s="13"/>
      <c r="DOQ329" s="35"/>
      <c r="DOR329" s="35"/>
      <c r="DOS329" s="15"/>
      <c r="DOU329" s="13"/>
      <c r="DOV329" s="35"/>
      <c r="DOW329" s="35"/>
      <c r="DOX329" s="15"/>
      <c r="DOZ329" s="13"/>
      <c r="DPA329" s="35"/>
      <c r="DPB329" s="35"/>
      <c r="DPC329" s="15"/>
      <c r="DPE329" s="13"/>
      <c r="DPF329" s="35"/>
      <c r="DPG329" s="35"/>
      <c r="DPH329" s="15"/>
      <c r="DPJ329" s="13"/>
      <c r="DPK329" s="35"/>
      <c r="DPL329" s="35"/>
      <c r="DPM329" s="15"/>
      <c r="DPO329" s="13"/>
      <c r="DPP329" s="35"/>
      <c r="DPQ329" s="35"/>
      <c r="DPR329" s="15"/>
      <c r="DPT329" s="13"/>
      <c r="DPU329" s="35"/>
      <c r="DPV329" s="35"/>
      <c r="DPW329" s="15"/>
      <c r="DPY329" s="13"/>
      <c r="DPZ329" s="35"/>
      <c r="DQA329" s="35"/>
      <c r="DQB329" s="15"/>
      <c r="DQD329" s="13"/>
      <c r="DQE329" s="35"/>
      <c r="DQF329" s="35"/>
      <c r="DQG329" s="15"/>
      <c r="DQI329" s="13"/>
      <c r="DQJ329" s="35"/>
      <c r="DQK329" s="35"/>
      <c r="DQL329" s="15"/>
      <c r="DQN329" s="13"/>
      <c r="DQO329" s="35"/>
      <c r="DQP329" s="35"/>
      <c r="DQQ329" s="15"/>
      <c r="DQS329" s="13"/>
      <c r="DQT329" s="35"/>
      <c r="DQU329" s="35"/>
      <c r="DQV329" s="15"/>
      <c r="DQX329" s="13"/>
      <c r="DQY329" s="35"/>
      <c r="DQZ329" s="35"/>
      <c r="DRA329" s="15"/>
      <c r="DRC329" s="13"/>
      <c r="DRD329" s="35"/>
      <c r="DRE329" s="35"/>
      <c r="DRF329" s="15"/>
      <c r="DRH329" s="13"/>
      <c r="DRI329" s="35"/>
      <c r="DRJ329" s="35"/>
      <c r="DRK329" s="15"/>
      <c r="DRM329" s="13"/>
      <c r="DRN329" s="35"/>
      <c r="DRO329" s="35"/>
      <c r="DRP329" s="15"/>
      <c r="DRR329" s="13"/>
      <c r="DRS329" s="35"/>
      <c r="DRT329" s="35"/>
      <c r="DRU329" s="15"/>
      <c r="DRW329" s="13"/>
      <c r="DRX329" s="35"/>
      <c r="DRY329" s="35"/>
      <c r="DRZ329" s="15"/>
      <c r="DSB329" s="13"/>
      <c r="DSC329" s="35"/>
      <c r="DSD329" s="35"/>
      <c r="DSE329" s="15"/>
      <c r="DSG329" s="13"/>
      <c r="DSH329" s="35"/>
      <c r="DSI329" s="35"/>
      <c r="DSJ329" s="15"/>
      <c r="DSL329" s="13"/>
      <c r="DSM329" s="35"/>
      <c r="DSN329" s="35"/>
      <c r="DSO329" s="15"/>
      <c r="DSQ329" s="13"/>
      <c r="DSR329" s="35"/>
      <c r="DSS329" s="35"/>
      <c r="DST329" s="15"/>
      <c r="DSV329" s="13"/>
      <c r="DSW329" s="35"/>
      <c r="DSX329" s="35"/>
      <c r="DSY329" s="15"/>
      <c r="DTA329" s="13"/>
      <c r="DTB329" s="35"/>
      <c r="DTC329" s="35"/>
      <c r="DTD329" s="15"/>
      <c r="DTF329" s="13"/>
      <c r="DTG329" s="35"/>
      <c r="DTH329" s="35"/>
      <c r="DTI329" s="15"/>
      <c r="DTK329" s="13"/>
      <c r="DTL329" s="35"/>
      <c r="DTM329" s="35"/>
      <c r="DTN329" s="15"/>
      <c r="DTP329" s="13"/>
      <c r="DTQ329" s="35"/>
      <c r="DTR329" s="35"/>
      <c r="DTS329" s="15"/>
      <c r="DTU329" s="13"/>
      <c r="DTV329" s="35"/>
      <c r="DTW329" s="35"/>
      <c r="DTX329" s="15"/>
      <c r="DTZ329" s="13"/>
      <c r="DUA329" s="35"/>
      <c r="DUB329" s="35"/>
      <c r="DUC329" s="15"/>
      <c r="DUE329" s="13"/>
      <c r="DUF329" s="35"/>
      <c r="DUG329" s="35"/>
      <c r="DUH329" s="15"/>
      <c r="DUJ329" s="13"/>
      <c r="DUK329" s="35"/>
      <c r="DUL329" s="35"/>
      <c r="DUM329" s="15"/>
      <c r="DUO329" s="13"/>
      <c r="DUP329" s="35"/>
      <c r="DUQ329" s="35"/>
      <c r="DUR329" s="15"/>
      <c r="DUT329" s="13"/>
      <c r="DUU329" s="35"/>
      <c r="DUV329" s="35"/>
      <c r="DUW329" s="15"/>
      <c r="DUY329" s="13"/>
      <c r="DUZ329" s="35"/>
      <c r="DVA329" s="35"/>
      <c r="DVB329" s="15"/>
      <c r="DVD329" s="13"/>
      <c r="DVE329" s="35"/>
      <c r="DVF329" s="35"/>
      <c r="DVG329" s="15"/>
      <c r="DVI329" s="13"/>
      <c r="DVJ329" s="35"/>
      <c r="DVK329" s="35"/>
      <c r="DVL329" s="15"/>
      <c r="DVN329" s="13"/>
      <c r="DVO329" s="35"/>
      <c r="DVP329" s="35"/>
      <c r="DVQ329" s="15"/>
      <c r="DVS329" s="13"/>
      <c r="DVT329" s="35"/>
      <c r="DVU329" s="35"/>
      <c r="DVV329" s="15"/>
      <c r="DVX329" s="13"/>
      <c r="DVY329" s="35"/>
      <c r="DVZ329" s="35"/>
      <c r="DWA329" s="15"/>
      <c r="DWC329" s="13"/>
      <c r="DWD329" s="35"/>
      <c r="DWE329" s="35"/>
      <c r="DWF329" s="15"/>
      <c r="DWH329" s="13"/>
      <c r="DWI329" s="35"/>
      <c r="DWJ329" s="35"/>
      <c r="DWK329" s="15"/>
      <c r="DWM329" s="13"/>
      <c r="DWN329" s="35"/>
      <c r="DWO329" s="35"/>
      <c r="DWP329" s="15"/>
      <c r="DWR329" s="13"/>
      <c r="DWS329" s="35"/>
      <c r="DWT329" s="35"/>
      <c r="DWU329" s="15"/>
      <c r="DWW329" s="13"/>
      <c r="DWX329" s="35"/>
      <c r="DWY329" s="35"/>
      <c r="DWZ329" s="15"/>
      <c r="DXB329" s="13"/>
      <c r="DXC329" s="35"/>
      <c r="DXD329" s="35"/>
      <c r="DXE329" s="15"/>
      <c r="DXG329" s="13"/>
      <c r="DXH329" s="35"/>
      <c r="DXI329" s="35"/>
      <c r="DXJ329" s="15"/>
      <c r="DXL329" s="13"/>
      <c r="DXM329" s="35"/>
      <c r="DXN329" s="35"/>
      <c r="DXO329" s="15"/>
      <c r="DXQ329" s="13"/>
      <c r="DXR329" s="35"/>
      <c r="DXS329" s="35"/>
      <c r="DXT329" s="15"/>
      <c r="DXV329" s="13"/>
      <c r="DXW329" s="35"/>
      <c r="DXX329" s="35"/>
      <c r="DXY329" s="15"/>
      <c r="DYA329" s="13"/>
      <c r="DYB329" s="35"/>
      <c r="DYC329" s="35"/>
      <c r="DYD329" s="15"/>
      <c r="DYF329" s="13"/>
      <c r="DYG329" s="35"/>
      <c r="DYH329" s="35"/>
      <c r="DYI329" s="15"/>
      <c r="DYK329" s="13"/>
      <c r="DYL329" s="35"/>
      <c r="DYM329" s="35"/>
      <c r="DYN329" s="15"/>
      <c r="DYP329" s="13"/>
      <c r="DYQ329" s="35"/>
      <c r="DYR329" s="35"/>
      <c r="DYS329" s="15"/>
      <c r="DYU329" s="13"/>
      <c r="DYV329" s="35"/>
      <c r="DYW329" s="35"/>
      <c r="DYX329" s="15"/>
      <c r="DYZ329" s="13"/>
      <c r="DZA329" s="35"/>
      <c r="DZB329" s="35"/>
      <c r="DZC329" s="15"/>
      <c r="DZE329" s="13"/>
      <c r="DZF329" s="35"/>
      <c r="DZG329" s="35"/>
      <c r="DZH329" s="15"/>
      <c r="DZJ329" s="13"/>
      <c r="DZK329" s="35"/>
      <c r="DZL329" s="35"/>
      <c r="DZM329" s="15"/>
      <c r="DZO329" s="13"/>
      <c r="DZP329" s="35"/>
      <c r="DZQ329" s="35"/>
      <c r="DZR329" s="15"/>
      <c r="DZT329" s="13"/>
      <c r="DZU329" s="35"/>
      <c r="DZV329" s="35"/>
      <c r="DZW329" s="15"/>
      <c r="DZY329" s="13"/>
      <c r="DZZ329" s="35"/>
      <c r="EAA329" s="35"/>
      <c r="EAB329" s="15"/>
      <c r="EAD329" s="13"/>
      <c r="EAE329" s="35"/>
      <c r="EAF329" s="35"/>
      <c r="EAG329" s="15"/>
      <c r="EAI329" s="13"/>
      <c r="EAJ329" s="35"/>
      <c r="EAK329" s="35"/>
      <c r="EAL329" s="15"/>
      <c r="EAN329" s="13"/>
      <c r="EAO329" s="35"/>
      <c r="EAP329" s="35"/>
      <c r="EAQ329" s="15"/>
      <c r="EAS329" s="13"/>
      <c r="EAT329" s="35"/>
      <c r="EAU329" s="35"/>
      <c r="EAV329" s="15"/>
      <c r="EAX329" s="13"/>
      <c r="EAY329" s="35"/>
      <c r="EAZ329" s="35"/>
      <c r="EBA329" s="15"/>
      <c r="EBC329" s="13"/>
      <c r="EBD329" s="35"/>
      <c r="EBE329" s="35"/>
      <c r="EBF329" s="15"/>
      <c r="EBH329" s="13"/>
      <c r="EBI329" s="35"/>
      <c r="EBJ329" s="35"/>
      <c r="EBK329" s="15"/>
      <c r="EBM329" s="13"/>
      <c r="EBN329" s="35"/>
      <c r="EBO329" s="35"/>
      <c r="EBP329" s="15"/>
      <c r="EBR329" s="13"/>
      <c r="EBS329" s="35"/>
      <c r="EBT329" s="35"/>
      <c r="EBU329" s="15"/>
      <c r="EBW329" s="13"/>
      <c r="EBX329" s="35"/>
      <c r="EBY329" s="35"/>
      <c r="EBZ329" s="15"/>
      <c r="ECB329" s="13"/>
      <c r="ECC329" s="35"/>
      <c r="ECD329" s="35"/>
      <c r="ECE329" s="15"/>
      <c r="ECG329" s="13"/>
      <c r="ECH329" s="35"/>
      <c r="ECI329" s="35"/>
      <c r="ECJ329" s="15"/>
      <c r="ECL329" s="13"/>
      <c r="ECM329" s="35"/>
      <c r="ECN329" s="35"/>
      <c r="ECO329" s="15"/>
      <c r="ECQ329" s="13"/>
      <c r="ECR329" s="35"/>
      <c r="ECS329" s="35"/>
      <c r="ECT329" s="15"/>
      <c r="ECV329" s="13"/>
      <c r="ECW329" s="35"/>
      <c r="ECX329" s="35"/>
      <c r="ECY329" s="15"/>
      <c r="EDA329" s="13"/>
      <c r="EDB329" s="35"/>
      <c r="EDC329" s="35"/>
      <c r="EDD329" s="15"/>
      <c r="EDF329" s="13"/>
      <c r="EDG329" s="35"/>
      <c r="EDH329" s="35"/>
      <c r="EDI329" s="15"/>
      <c r="EDK329" s="13"/>
      <c r="EDL329" s="35"/>
      <c r="EDM329" s="35"/>
      <c r="EDN329" s="15"/>
      <c r="EDP329" s="13"/>
      <c r="EDQ329" s="35"/>
      <c r="EDR329" s="35"/>
      <c r="EDS329" s="15"/>
      <c r="EDU329" s="13"/>
      <c r="EDV329" s="35"/>
      <c r="EDW329" s="35"/>
      <c r="EDX329" s="15"/>
      <c r="EDZ329" s="13"/>
      <c r="EEA329" s="35"/>
      <c r="EEB329" s="35"/>
      <c r="EEC329" s="15"/>
      <c r="EEE329" s="13"/>
      <c r="EEF329" s="35"/>
      <c r="EEG329" s="35"/>
      <c r="EEH329" s="15"/>
      <c r="EEJ329" s="13"/>
      <c r="EEK329" s="35"/>
      <c r="EEL329" s="35"/>
      <c r="EEM329" s="15"/>
      <c r="EEO329" s="13"/>
      <c r="EEP329" s="35"/>
      <c r="EEQ329" s="35"/>
      <c r="EER329" s="15"/>
      <c r="EET329" s="13"/>
      <c r="EEU329" s="35"/>
      <c r="EEV329" s="35"/>
      <c r="EEW329" s="15"/>
      <c r="EEY329" s="13"/>
      <c r="EEZ329" s="35"/>
      <c r="EFA329" s="35"/>
      <c r="EFB329" s="15"/>
      <c r="EFD329" s="13"/>
      <c r="EFE329" s="35"/>
      <c r="EFF329" s="35"/>
      <c r="EFG329" s="15"/>
      <c r="EFI329" s="13"/>
      <c r="EFJ329" s="35"/>
      <c r="EFK329" s="35"/>
      <c r="EFL329" s="15"/>
      <c r="EFN329" s="13"/>
      <c r="EFO329" s="35"/>
      <c r="EFP329" s="35"/>
      <c r="EFQ329" s="15"/>
      <c r="EFS329" s="13"/>
      <c r="EFT329" s="35"/>
      <c r="EFU329" s="35"/>
      <c r="EFV329" s="15"/>
      <c r="EFX329" s="13"/>
      <c r="EFY329" s="35"/>
      <c r="EFZ329" s="35"/>
      <c r="EGA329" s="15"/>
      <c r="EGC329" s="13"/>
      <c r="EGD329" s="35"/>
      <c r="EGE329" s="35"/>
      <c r="EGF329" s="15"/>
      <c r="EGH329" s="13"/>
      <c r="EGI329" s="35"/>
      <c r="EGJ329" s="35"/>
      <c r="EGK329" s="15"/>
      <c r="EGM329" s="13"/>
      <c r="EGN329" s="35"/>
      <c r="EGO329" s="35"/>
      <c r="EGP329" s="15"/>
      <c r="EGR329" s="13"/>
      <c r="EGS329" s="35"/>
      <c r="EGT329" s="35"/>
      <c r="EGU329" s="15"/>
      <c r="EGW329" s="13"/>
      <c r="EGX329" s="35"/>
      <c r="EGY329" s="35"/>
      <c r="EGZ329" s="15"/>
      <c r="EHB329" s="13"/>
      <c r="EHC329" s="35"/>
      <c r="EHD329" s="35"/>
      <c r="EHE329" s="15"/>
      <c r="EHG329" s="13"/>
      <c r="EHH329" s="35"/>
      <c r="EHI329" s="35"/>
      <c r="EHJ329" s="15"/>
      <c r="EHL329" s="13"/>
      <c r="EHM329" s="35"/>
      <c r="EHN329" s="35"/>
      <c r="EHO329" s="15"/>
      <c r="EHQ329" s="13"/>
      <c r="EHR329" s="35"/>
      <c r="EHS329" s="35"/>
      <c r="EHT329" s="15"/>
      <c r="EHV329" s="13"/>
      <c r="EHW329" s="35"/>
      <c r="EHX329" s="35"/>
      <c r="EHY329" s="15"/>
      <c r="EIA329" s="13"/>
      <c r="EIB329" s="35"/>
      <c r="EIC329" s="35"/>
      <c r="EID329" s="15"/>
      <c r="EIF329" s="13"/>
      <c r="EIG329" s="35"/>
      <c r="EIH329" s="35"/>
      <c r="EII329" s="15"/>
      <c r="EIK329" s="13"/>
      <c r="EIL329" s="35"/>
      <c r="EIM329" s="35"/>
      <c r="EIN329" s="15"/>
      <c r="EIP329" s="13"/>
      <c r="EIQ329" s="35"/>
      <c r="EIR329" s="35"/>
      <c r="EIS329" s="15"/>
      <c r="EIU329" s="13"/>
      <c r="EIV329" s="35"/>
      <c r="EIW329" s="35"/>
      <c r="EIX329" s="15"/>
      <c r="EIZ329" s="13"/>
      <c r="EJA329" s="35"/>
      <c r="EJB329" s="35"/>
      <c r="EJC329" s="15"/>
      <c r="EJE329" s="13"/>
      <c r="EJF329" s="35"/>
      <c r="EJG329" s="35"/>
      <c r="EJH329" s="15"/>
      <c r="EJJ329" s="13"/>
      <c r="EJK329" s="35"/>
      <c r="EJL329" s="35"/>
      <c r="EJM329" s="15"/>
      <c r="EJO329" s="13"/>
      <c r="EJP329" s="35"/>
      <c r="EJQ329" s="35"/>
      <c r="EJR329" s="15"/>
      <c r="EJT329" s="13"/>
      <c r="EJU329" s="35"/>
      <c r="EJV329" s="35"/>
      <c r="EJW329" s="15"/>
      <c r="EJY329" s="13"/>
      <c r="EJZ329" s="35"/>
      <c r="EKA329" s="35"/>
      <c r="EKB329" s="15"/>
      <c r="EKD329" s="13"/>
      <c r="EKE329" s="35"/>
      <c r="EKF329" s="35"/>
      <c r="EKG329" s="15"/>
      <c r="EKI329" s="13"/>
      <c r="EKJ329" s="35"/>
      <c r="EKK329" s="35"/>
      <c r="EKL329" s="15"/>
      <c r="EKN329" s="13"/>
      <c r="EKO329" s="35"/>
      <c r="EKP329" s="35"/>
      <c r="EKQ329" s="15"/>
      <c r="EKS329" s="13"/>
      <c r="EKT329" s="35"/>
      <c r="EKU329" s="35"/>
      <c r="EKV329" s="15"/>
      <c r="EKX329" s="13"/>
      <c r="EKY329" s="35"/>
      <c r="EKZ329" s="35"/>
      <c r="ELA329" s="15"/>
      <c r="ELC329" s="13"/>
      <c r="ELD329" s="35"/>
      <c r="ELE329" s="35"/>
      <c r="ELF329" s="15"/>
      <c r="ELH329" s="13"/>
      <c r="ELI329" s="35"/>
      <c r="ELJ329" s="35"/>
      <c r="ELK329" s="15"/>
      <c r="ELM329" s="13"/>
      <c r="ELN329" s="35"/>
      <c r="ELO329" s="35"/>
      <c r="ELP329" s="15"/>
      <c r="ELR329" s="13"/>
      <c r="ELS329" s="35"/>
      <c r="ELT329" s="35"/>
      <c r="ELU329" s="15"/>
      <c r="ELW329" s="13"/>
      <c r="ELX329" s="35"/>
      <c r="ELY329" s="35"/>
      <c r="ELZ329" s="15"/>
      <c r="EMB329" s="13"/>
      <c r="EMC329" s="35"/>
      <c r="EMD329" s="35"/>
      <c r="EME329" s="15"/>
      <c r="EMG329" s="13"/>
      <c r="EMH329" s="35"/>
      <c r="EMI329" s="35"/>
      <c r="EMJ329" s="15"/>
      <c r="EML329" s="13"/>
      <c r="EMM329" s="35"/>
      <c r="EMN329" s="35"/>
      <c r="EMO329" s="15"/>
      <c r="EMQ329" s="13"/>
      <c r="EMR329" s="35"/>
      <c r="EMS329" s="35"/>
      <c r="EMT329" s="15"/>
      <c r="EMV329" s="13"/>
      <c r="EMW329" s="35"/>
      <c r="EMX329" s="35"/>
      <c r="EMY329" s="15"/>
      <c r="ENA329" s="13"/>
      <c r="ENB329" s="35"/>
      <c r="ENC329" s="35"/>
      <c r="END329" s="15"/>
      <c r="ENF329" s="13"/>
      <c r="ENG329" s="35"/>
      <c r="ENH329" s="35"/>
      <c r="ENI329" s="15"/>
      <c r="ENK329" s="13"/>
      <c r="ENL329" s="35"/>
      <c r="ENM329" s="35"/>
      <c r="ENN329" s="15"/>
      <c r="ENP329" s="13"/>
      <c r="ENQ329" s="35"/>
      <c r="ENR329" s="35"/>
      <c r="ENS329" s="15"/>
      <c r="ENU329" s="13"/>
      <c r="ENV329" s="35"/>
      <c r="ENW329" s="35"/>
      <c r="ENX329" s="15"/>
      <c r="ENZ329" s="13"/>
      <c r="EOA329" s="35"/>
      <c r="EOB329" s="35"/>
      <c r="EOC329" s="15"/>
      <c r="EOE329" s="13"/>
      <c r="EOF329" s="35"/>
      <c r="EOG329" s="35"/>
      <c r="EOH329" s="15"/>
      <c r="EOJ329" s="13"/>
      <c r="EOK329" s="35"/>
      <c r="EOL329" s="35"/>
      <c r="EOM329" s="15"/>
      <c r="EOO329" s="13"/>
      <c r="EOP329" s="35"/>
      <c r="EOQ329" s="35"/>
      <c r="EOR329" s="15"/>
      <c r="EOT329" s="13"/>
      <c r="EOU329" s="35"/>
      <c r="EOV329" s="35"/>
      <c r="EOW329" s="15"/>
      <c r="EOY329" s="13"/>
      <c r="EOZ329" s="35"/>
      <c r="EPA329" s="35"/>
      <c r="EPB329" s="15"/>
      <c r="EPD329" s="13"/>
      <c r="EPE329" s="35"/>
      <c r="EPF329" s="35"/>
      <c r="EPG329" s="15"/>
      <c r="EPI329" s="13"/>
      <c r="EPJ329" s="35"/>
      <c r="EPK329" s="35"/>
      <c r="EPL329" s="15"/>
      <c r="EPN329" s="13"/>
      <c r="EPO329" s="35"/>
      <c r="EPP329" s="35"/>
      <c r="EPQ329" s="15"/>
      <c r="EPS329" s="13"/>
      <c r="EPT329" s="35"/>
      <c r="EPU329" s="35"/>
      <c r="EPV329" s="15"/>
      <c r="EPX329" s="13"/>
      <c r="EPY329" s="35"/>
      <c r="EPZ329" s="35"/>
      <c r="EQA329" s="15"/>
      <c r="EQC329" s="13"/>
      <c r="EQD329" s="35"/>
      <c r="EQE329" s="35"/>
      <c r="EQF329" s="15"/>
      <c r="EQH329" s="13"/>
      <c r="EQI329" s="35"/>
      <c r="EQJ329" s="35"/>
      <c r="EQK329" s="15"/>
      <c r="EQM329" s="13"/>
      <c r="EQN329" s="35"/>
      <c r="EQO329" s="35"/>
      <c r="EQP329" s="15"/>
      <c r="EQR329" s="13"/>
      <c r="EQS329" s="35"/>
      <c r="EQT329" s="35"/>
      <c r="EQU329" s="15"/>
      <c r="EQW329" s="13"/>
      <c r="EQX329" s="35"/>
      <c r="EQY329" s="35"/>
      <c r="EQZ329" s="15"/>
      <c r="ERB329" s="13"/>
      <c r="ERC329" s="35"/>
      <c r="ERD329" s="35"/>
      <c r="ERE329" s="15"/>
      <c r="ERG329" s="13"/>
      <c r="ERH329" s="35"/>
      <c r="ERI329" s="35"/>
      <c r="ERJ329" s="15"/>
      <c r="ERL329" s="13"/>
      <c r="ERM329" s="35"/>
      <c r="ERN329" s="35"/>
      <c r="ERO329" s="15"/>
      <c r="ERQ329" s="13"/>
      <c r="ERR329" s="35"/>
      <c r="ERS329" s="35"/>
      <c r="ERT329" s="15"/>
      <c r="ERV329" s="13"/>
      <c r="ERW329" s="35"/>
      <c r="ERX329" s="35"/>
      <c r="ERY329" s="15"/>
      <c r="ESA329" s="13"/>
      <c r="ESB329" s="35"/>
      <c r="ESC329" s="35"/>
      <c r="ESD329" s="15"/>
      <c r="ESF329" s="13"/>
      <c r="ESG329" s="35"/>
      <c r="ESH329" s="35"/>
      <c r="ESI329" s="15"/>
      <c r="ESK329" s="13"/>
      <c r="ESL329" s="35"/>
      <c r="ESM329" s="35"/>
      <c r="ESN329" s="15"/>
      <c r="ESP329" s="13"/>
      <c r="ESQ329" s="35"/>
      <c r="ESR329" s="35"/>
      <c r="ESS329" s="15"/>
      <c r="ESU329" s="13"/>
      <c r="ESV329" s="35"/>
      <c r="ESW329" s="35"/>
      <c r="ESX329" s="15"/>
      <c r="ESZ329" s="13"/>
      <c r="ETA329" s="35"/>
      <c r="ETB329" s="35"/>
      <c r="ETC329" s="15"/>
      <c r="ETE329" s="13"/>
      <c r="ETF329" s="35"/>
      <c r="ETG329" s="35"/>
      <c r="ETH329" s="15"/>
      <c r="ETJ329" s="13"/>
      <c r="ETK329" s="35"/>
      <c r="ETL329" s="35"/>
      <c r="ETM329" s="15"/>
      <c r="ETO329" s="13"/>
      <c r="ETP329" s="35"/>
      <c r="ETQ329" s="35"/>
      <c r="ETR329" s="15"/>
      <c r="ETT329" s="13"/>
      <c r="ETU329" s="35"/>
      <c r="ETV329" s="35"/>
      <c r="ETW329" s="15"/>
      <c r="ETY329" s="13"/>
      <c r="ETZ329" s="35"/>
      <c r="EUA329" s="35"/>
      <c r="EUB329" s="15"/>
      <c r="EUD329" s="13"/>
      <c r="EUE329" s="35"/>
      <c r="EUF329" s="35"/>
      <c r="EUG329" s="15"/>
      <c r="EUI329" s="13"/>
      <c r="EUJ329" s="35"/>
      <c r="EUK329" s="35"/>
      <c r="EUL329" s="15"/>
      <c r="EUN329" s="13"/>
      <c r="EUO329" s="35"/>
      <c r="EUP329" s="35"/>
      <c r="EUQ329" s="15"/>
      <c r="EUS329" s="13"/>
      <c r="EUT329" s="35"/>
      <c r="EUU329" s="35"/>
      <c r="EUV329" s="15"/>
      <c r="EUX329" s="13"/>
      <c r="EUY329" s="35"/>
      <c r="EUZ329" s="35"/>
      <c r="EVA329" s="15"/>
      <c r="EVC329" s="13"/>
      <c r="EVD329" s="35"/>
      <c r="EVE329" s="35"/>
      <c r="EVF329" s="15"/>
      <c r="EVH329" s="13"/>
      <c r="EVI329" s="35"/>
      <c r="EVJ329" s="35"/>
      <c r="EVK329" s="15"/>
      <c r="EVM329" s="13"/>
      <c r="EVN329" s="35"/>
      <c r="EVO329" s="35"/>
      <c r="EVP329" s="15"/>
      <c r="EVR329" s="13"/>
      <c r="EVS329" s="35"/>
      <c r="EVT329" s="35"/>
      <c r="EVU329" s="15"/>
      <c r="EVW329" s="13"/>
      <c r="EVX329" s="35"/>
      <c r="EVY329" s="35"/>
      <c r="EVZ329" s="15"/>
      <c r="EWB329" s="13"/>
      <c r="EWC329" s="35"/>
      <c r="EWD329" s="35"/>
      <c r="EWE329" s="15"/>
      <c r="EWG329" s="13"/>
      <c r="EWH329" s="35"/>
      <c r="EWI329" s="35"/>
      <c r="EWJ329" s="15"/>
      <c r="EWL329" s="13"/>
      <c r="EWM329" s="35"/>
      <c r="EWN329" s="35"/>
      <c r="EWO329" s="15"/>
      <c r="EWQ329" s="13"/>
      <c r="EWR329" s="35"/>
      <c r="EWS329" s="35"/>
      <c r="EWT329" s="15"/>
      <c r="EWV329" s="13"/>
      <c r="EWW329" s="35"/>
      <c r="EWX329" s="35"/>
      <c r="EWY329" s="15"/>
      <c r="EXA329" s="13"/>
      <c r="EXB329" s="35"/>
      <c r="EXC329" s="35"/>
      <c r="EXD329" s="15"/>
      <c r="EXF329" s="13"/>
      <c r="EXG329" s="35"/>
      <c r="EXH329" s="35"/>
      <c r="EXI329" s="15"/>
      <c r="EXK329" s="13"/>
      <c r="EXL329" s="35"/>
      <c r="EXM329" s="35"/>
      <c r="EXN329" s="15"/>
      <c r="EXP329" s="13"/>
      <c r="EXQ329" s="35"/>
      <c r="EXR329" s="35"/>
      <c r="EXS329" s="15"/>
      <c r="EXU329" s="13"/>
      <c r="EXV329" s="35"/>
      <c r="EXW329" s="35"/>
      <c r="EXX329" s="15"/>
      <c r="EXZ329" s="13"/>
      <c r="EYA329" s="35"/>
      <c r="EYB329" s="35"/>
      <c r="EYC329" s="15"/>
      <c r="EYE329" s="13"/>
      <c r="EYF329" s="35"/>
      <c r="EYG329" s="35"/>
      <c r="EYH329" s="15"/>
      <c r="EYJ329" s="13"/>
      <c r="EYK329" s="35"/>
      <c r="EYL329" s="35"/>
      <c r="EYM329" s="15"/>
      <c r="EYO329" s="13"/>
      <c r="EYP329" s="35"/>
      <c r="EYQ329" s="35"/>
      <c r="EYR329" s="15"/>
      <c r="EYT329" s="13"/>
      <c r="EYU329" s="35"/>
      <c r="EYV329" s="35"/>
      <c r="EYW329" s="15"/>
      <c r="EYY329" s="13"/>
      <c r="EYZ329" s="35"/>
      <c r="EZA329" s="35"/>
      <c r="EZB329" s="15"/>
      <c r="EZD329" s="13"/>
      <c r="EZE329" s="35"/>
      <c r="EZF329" s="35"/>
      <c r="EZG329" s="15"/>
      <c r="EZI329" s="13"/>
      <c r="EZJ329" s="35"/>
      <c r="EZK329" s="35"/>
      <c r="EZL329" s="15"/>
      <c r="EZN329" s="13"/>
      <c r="EZO329" s="35"/>
      <c r="EZP329" s="35"/>
      <c r="EZQ329" s="15"/>
      <c r="EZS329" s="13"/>
      <c r="EZT329" s="35"/>
      <c r="EZU329" s="35"/>
      <c r="EZV329" s="15"/>
      <c r="EZX329" s="13"/>
      <c r="EZY329" s="35"/>
      <c r="EZZ329" s="35"/>
      <c r="FAA329" s="15"/>
      <c r="FAC329" s="13"/>
      <c r="FAD329" s="35"/>
      <c r="FAE329" s="35"/>
      <c r="FAF329" s="15"/>
      <c r="FAH329" s="13"/>
      <c r="FAI329" s="35"/>
      <c r="FAJ329" s="35"/>
      <c r="FAK329" s="15"/>
      <c r="FAM329" s="13"/>
      <c r="FAN329" s="35"/>
      <c r="FAO329" s="35"/>
      <c r="FAP329" s="15"/>
      <c r="FAR329" s="13"/>
      <c r="FAS329" s="35"/>
      <c r="FAT329" s="35"/>
      <c r="FAU329" s="15"/>
      <c r="FAW329" s="13"/>
      <c r="FAX329" s="35"/>
      <c r="FAY329" s="35"/>
      <c r="FAZ329" s="15"/>
      <c r="FBB329" s="13"/>
      <c r="FBC329" s="35"/>
      <c r="FBD329" s="35"/>
      <c r="FBE329" s="15"/>
      <c r="FBG329" s="13"/>
      <c r="FBH329" s="35"/>
      <c r="FBI329" s="35"/>
      <c r="FBJ329" s="15"/>
      <c r="FBL329" s="13"/>
      <c r="FBM329" s="35"/>
      <c r="FBN329" s="35"/>
      <c r="FBO329" s="15"/>
      <c r="FBQ329" s="13"/>
      <c r="FBR329" s="35"/>
      <c r="FBS329" s="35"/>
      <c r="FBT329" s="15"/>
      <c r="FBV329" s="13"/>
      <c r="FBW329" s="35"/>
      <c r="FBX329" s="35"/>
      <c r="FBY329" s="15"/>
      <c r="FCA329" s="13"/>
      <c r="FCB329" s="35"/>
      <c r="FCC329" s="35"/>
      <c r="FCD329" s="15"/>
      <c r="FCF329" s="13"/>
      <c r="FCG329" s="35"/>
      <c r="FCH329" s="35"/>
      <c r="FCI329" s="15"/>
      <c r="FCK329" s="13"/>
      <c r="FCL329" s="35"/>
      <c r="FCM329" s="35"/>
      <c r="FCN329" s="15"/>
      <c r="FCP329" s="13"/>
      <c r="FCQ329" s="35"/>
      <c r="FCR329" s="35"/>
      <c r="FCS329" s="15"/>
      <c r="FCU329" s="13"/>
      <c r="FCV329" s="35"/>
      <c r="FCW329" s="35"/>
      <c r="FCX329" s="15"/>
      <c r="FCZ329" s="13"/>
      <c r="FDA329" s="35"/>
      <c r="FDB329" s="35"/>
      <c r="FDC329" s="15"/>
      <c r="FDE329" s="13"/>
      <c r="FDF329" s="35"/>
      <c r="FDG329" s="35"/>
      <c r="FDH329" s="15"/>
      <c r="FDJ329" s="13"/>
      <c r="FDK329" s="35"/>
      <c r="FDL329" s="35"/>
      <c r="FDM329" s="15"/>
      <c r="FDO329" s="13"/>
      <c r="FDP329" s="35"/>
      <c r="FDQ329" s="35"/>
      <c r="FDR329" s="15"/>
      <c r="FDT329" s="13"/>
      <c r="FDU329" s="35"/>
      <c r="FDV329" s="35"/>
      <c r="FDW329" s="15"/>
      <c r="FDY329" s="13"/>
      <c r="FDZ329" s="35"/>
      <c r="FEA329" s="35"/>
      <c r="FEB329" s="15"/>
      <c r="FED329" s="13"/>
      <c r="FEE329" s="35"/>
      <c r="FEF329" s="35"/>
      <c r="FEG329" s="15"/>
      <c r="FEI329" s="13"/>
      <c r="FEJ329" s="35"/>
      <c r="FEK329" s="35"/>
      <c r="FEL329" s="15"/>
      <c r="FEN329" s="13"/>
      <c r="FEO329" s="35"/>
      <c r="FEP329" s="35"/>
      <c r="FEQ329" s="15"/>
      <c r="FES329" s="13"/>
      <c r="FET329" s="35"/>
      <c r="FEU329" s="35"/>
      <c r="FEV329" s="15"/>
      <c r="FEX329" s="13"/>
      <c r="FEY329" s="35"/>
      <c r="FEZ329" s="35"/>
      <c r="FFA329" s="15"/>
      <c r="FFC329" s="13"/>
      <c r="FFD329" s="35"/>
      <c r="FFE329" s="35"/>
      <c r="FFF329" s="15"/>
      <c r="FFH329" s="13"/>
      <c r="FFI329" s="35"/>
      <c r="FFJ329" s="35"/>
      <c r="FFK329" s="15"/>
      <c r="FFM329" s="13"/>
      <c r="FFN329" s="35"/>
      <c r="FFO329" s="35"/>
      <c r="FFP329" s="15"/>
      <c r="FFR329" s="13"/>
      <c r="FFS329" s="35"/>
      <c r="FFT329" s="35"/>
      <c r="FFU329" s="15"/>
      <c r="FFW329" s="13"/>
      <c r="FFX329" s="35"/>
      <c r="FFY329" s="35"/>
      <c r="FFZ329" s="15"/>
      <c r="FGB329" s="13"/>
      <c r="FGC329" s="35"/>
      <c r="FGD329" s="35"/>
      <c r="FGE329" s="15"/>
      <c r="FGG329" s="13"/>
      <c r="FGH329" s="35"/>
      <c r="FGI329" s="35"/>
      <c r="FGJ329" s="15"/>
      <c r="FGL329" s="13"/>
      <c r="FGM329" s="35"/>
      <c r="FGN329" s="35"/>
      <c r="FGO329" s="15"/>
      <c r="FGQ329" s="13"/>
      <c r="FGR329" s="35"/>
      <c r="FGS329" s="35"/>
      <c r="FGT329" s="15"/>
      <c r="FGV329" s="13"/>
      <c r="FGW329" s="35"/>
      <c r="FGX329" s="35"/>
      <c r="FGY329" s="15"/>
      <c r="FHA329" s="13"/>
      <c r="FHB329" s="35"/>
      <c r="FHC329" s="35"/>
      <c r="FHD329" s="15"/>
      <c r="FHF329" s="13"/>
      <c r="FHG329" s="35"/>
      <c r="FHH329" s="35"/>
      <c r="FHI329" s="15"/>
      <c r="FHK329" s="13"/>
      <c r="FHL329" s="35"/>
      <c r="FHM329" s="35"/>
      <c r="FHN329" s="15"/>
      <c r="FHP329" s="13"/>
      <c r="FHQ329" s="35"/>
      <c r="FHR329" s="35"/>
      <c r="FHS329" s="15"/>
      <c r="FHU329" s="13"/>
      <c r="FHV329" s="35"/>
      <c r="FHW329" s="35"/>
      <c r="FHX329" s="15"/>
      <c r="FHZ329" s="13"/>
      <c r="FIA329" s="35"/>
      <c r="FIB329" s="35"/>
      <c r="FIC329" s="15"/>
      <c r="FIE329" s="13"/>
      <c r="FIF329" s="35"/>
      <c r="FIG329" s="35"/>
      <c r="FIH329" s="15"/>
      <c r="FIJ329" s="13"/>
      <c r="FIK329" s="35"/>
      <c r="FIL329" s="35"/>
      <c r="FIM329" s="15"/>
      <c r="FIO329" s="13"/>
      <c r="FIP329" s="35"/>
      <c r="FIQ329" s="35"/>
      <c r="FIR329" s="15"/>
      <c r="FIT329" s="13"/>
      <c r="FIU329" s="35"/>
      <c r="FIV329" s="35"/>
      <c r="FIW329" s="15"/>
      <c r="FIY329" s="13"/>
      <c r="FIZ329" s="35"/>
      <c r="FJA329" s="35"/>
      <c r="FJB329" s="15"/>
      <c r="FJD329" s="13"/>
      <c r="FJE329" s="35"/>
      <c r="FJF329" s="35"/>
      <c r="FJG329" s="15"/>
      <c r="FJI329" s="13"/>
      <c r="FJJ329" s="35"/>
      <c r="FJK329" s="35"/>
      <c r="FJL329" s="15"/>
      <c r="FJN329" s="13"/>
      <c r="FJO329" s="35"/>
      <c r="FJP329" s="35"/>
      <c r="FJQ329" s="15"/>
      <c r="FJS329" s="13"/>
      <c r="FJT329" s="35"/>
      <c r="FJU329" s="35"/>
      <c r="FJV329" s="15"/>
      <c r="FJX329" s="13"/>
      <c r="FJY329" s="35"/>
      <c r="FJZ329" s="35"/>
      <c r="FKA329" s="15"/>
      <c r="FKC329" s="13"/>
      <c r="FKD329" s="35"/>
      <c r="FKE329" s="35"/>
      <c r="FKF329" s="15"/>
      <c r="FKH329" s="13"/>
      <c r="FKI329" s="35"/>
      <c r="FKJ329" s="35"/>
      <c r="FKK329" s="15"/>
      <c r="FKM329" s="13"/>
      <c r="FKN329" s="35"/>
      <c r="FKO329" s="35"/>
      <c r="FKP329" s="15"/>
      <c r="FKR329" s="13"/>
      <c r="FKS329" s="35"/>
      <c r="FKT329" s="35"/>
      <c r="FKU329" s="15"/>
      <c r="FKW329" s="13"/>
      <c r="FKX329" s="35"/>
      <c r="FKY329" s="35"/>
      <c r="FKZ329" s="15"/>
      <c r="FLB329" s="13"/>
      <c r="FLC329" s="35"/>
      <c r="FLD329" s="35"/>
      <c r="FLE329" s="15"/>
      <c r="FLG329" s="13"/>
      <c r="FLH329" s="35"/>
      <c r="FLI329" s="35"/>
      <c r="FLJ329" s="15"/>
      <c r="FLL329" s="13"/>
      <c r="FLM329" s="35"/>
      <c r="FLN329" s="35"/>
      <c r="FLO329" s="15"/>
      <c r="FLQ329" s="13"/>
      <c r="FLR329" s="35"/>
      <c r="FLS329" s="35"/>
      <c r="FLT329" s="15"/>
      <c r="FLV329" s="13"/>
      <c r="FLW329" s="35"/>
      <c r="FLX329" s="35"/>
      <c r="FLY329" s="15"/>
      <c r="FMA329" s="13"/>
      <c r="FMB329" s="35"/>
      <c r="FMC329" s="35"/>
      <c r="FMD329" s="15"/>
      <c r="FMF329" s="13"/>
      <c r="FMG329" s="35"/>
      <c r="FMH329" s="35"/>
      <c r="FMI329" s="15"/>
      <c r="FMK329" s="13"/>
      <c r="FML329" s="35"/>
      <c r="FMM329" s="35"/>
      <c r="FMN329" s="15"/>
      <c r="FMP329" s="13"/>
      <c r="FMQ329" s="35"/>
      <c r="FMR329" s="35"/>
      <c r="FMS329" s="15"/>
      <c r="FMU329" s="13"/>
      <c r="FMV329" s="35"/>
      <c r="FMW329" s="35"/>
      <c r="FMX329" s="15"/>
      <c r="FMZ329" s="13"/>
      <c r="FNA329" s="35"/>
      <c r="FNB329" s="35"/>
      <c r="FNC329" s="15"/>
      <c r="FNE329" s="13"/>
      <c r="FNF329" s="35"/>
      <c r="FNG329" s="35"/>
      <c r="FNH329" s="15"/>
      <c r="FNJ329" s="13"/>
      <c r="FNK329" s="35"/>
      <c r="FNL329" s="35"/>
      <c r="FNM329" s="15"/>
      <c r="FNO329" s="13"/>
      <c r="FNP329" s="35"/>
      <c r="FNQ329" s="35"/>
      <c r="FNR329" s="15"/>
      <c r="FNT329" s="13"/>
      <c r="FNU329" s="35"/>
      <c r="FNV329" s="35"/>
      <c r="FNW329" s="15"/>
      <c r="FNY329" s="13"/>
      <c r="FNZ329" s="35"/>
      <c r="FOA329" s="35"/>
      <c r="FOB329" s="15"/>
      <c r="FOD329" s="13"/>
      <c r="FOE329" s="35"/>
      <c r="FOF329" s="35"/>
      <c r="FOG329" s="15"/>
      <c r="FOI329" s="13"/>
      <c r="FOJ329" s="35"/>
      <c r="FOK329" s="35"/>
      <c r="FOL329" s="15"/>
      <c r="FON329" s="13"/>
      <c r="FOO329" s="35"/>
      <c r="FOP329" s="35"/>
      <c r="FOQ329" s="15"/>
      <c r="FOS329" s="13"/>
      <c r="FOT329" s="35"/>
      <c r="FOU329" s="35"/>
      <c r="FOV329" s="15"/>
      <c r="FOX329" s="13"/>
      <c r="FOY329" s="35"/>
      <c r="FOZ329" s="35"/>
      <c r="FPA329" s="15"/>
      <c r="FPC329" s="13"/>
      <c r="FPD329" s="35"/>
      <c r="FPE329" s="35"/>
      <c r="FPF329" s="15"/>
      <c r="FPH329" s="13"/>
      <c r="FPI329" s="35"/>
      <c r="FPJ329" s="35"/>
      <c r="FPK329" s="15"/>
      <c r="FPM329" s="13"/>
      <c r="FPN329" s="35"/>
      <c r="FPO329" s="35"/>
      <c r="FPP329" s="15"/>
      <c r="FPR329" s="13"/>
      <c r="FPS329" s="35"/>
      <c r="FPT329" s="35"/>
      <c r="FPU329" s="15"/>
      <c r="FPW329" s="13"/>
      <c r="FPX329" s="35"/>
      <c r="FPY329" s="35"/>
      <c r="FPZ329" s="15"/>
      <c r="FQB329" s="13"/>
      <c r="FQC329" s="35"/>
      <c r="FQD329" s="35"/>
      <c r="FQE329" s="15"/>
      <c r="FQG329" s="13"/>
      <c r="FQH329" s="35"/>
      <c r="FQI329" s="35"/>
      <c r="FQJ329" s="15"/>
      <c r="FQL329" s="13"/>
      <c r="FQM329" s="35"/>
      <c r="FQN329" s="35"/>
      <c r="FQO329" s="15"/>
      <c r="FQQ329" s="13"/>
      <c r="FQR329" s="35"/>
      <c r="FQS329" s="35"/>
      <c r="FQT329" s="15"/>
      <c r="FQV329" s="13"/>
      <c r="FQW329" s="35"/>
      <c r="FQX329" s="35"/>
      <c r="FQY329" s="15"/>
      <c r="FRA329" s="13"/>
      <c r="FRB329" s="35"/>
      <c r="FRC329" s="35"/>
      <c r="FRD329" s="15"/>
      <c r="FRF329" s="13"/>
      <c r="FRG329" s="35"/>
      <c r="FRH329" s="35"/>
      <c r="FRI329" s="15"/>
      <c r="FRK329" s="13"/>
      <c r="FRL329" s="35"/>
      <c r="FRM329" s="35"/>
      <c r="FRN329" s="15"/>
      <c r="FRP329" s="13"/>
      <c r="FRQ329" s="35"/>
      <c r="FRR329" s="35"/>
      <c r="FRS329" s="15"/>
      <c r="FRU329" s="13"/>
      <c r="FRV329" s="35"/>
      <c r="FRW329" s="35"/>
      <c r="FRX329" s="15"/>
      <c r="FRZ329" s="13"/>
      <c r="FSA329" s="35"/>
      <c r="FSB329" s="35"/>
      <c r="FSC329" s="15"/>
      <c r="FSE329" s="13"/>
      <c r="FSF329" s="35"/>
      <c r="FSG329" s="35"/>
      <c r="FSH329" s="15"/>
      <c r="FSJ329" s="13"/>
      <c r="FSK329" s="35"/>
      <c r="FSL329" s="35"/>
      <c r="FSM329" s="15"/>
      <c r="FSO329" s="13"/>
      <c r="FSP329" s="35"/>
      <c r="FSQ329" s="35"/>
      <c r="FSR329" s="15"/>
      <c r="FST329" s="13"/>
      <c r="FSU329" s="35"/>
      <c r="FSV329" s="35"/>
      <c r="FSW329" s="15"/>
      <c r="FSY329" s="13"/>
      <c r="FSZ329" s="35"/>
      <c r="FTA329" s="35"/>
      <c r="FTB329" s="15"/>
      <c r="FTD329" s="13"/>
      <c r="FTE329" s="35"/>
      <c r="FTF329" s="35"/>
      <c r="FTG329" s="15"/>
      <c r="FTI329" s="13"/>
      <c r="FTJ329" s="35"/>
      <c r="FTK329" s="35"/>
      <c r="FTL329" s="15"/>
      <c r="FTN329" s="13"/>
      <c r="FTO329" s="35"/>
      <c r="FTP329" s="35"/>
      <c r="FTQ329" s="15"/>
      <c r="FTS329" s="13"/>
      <c r="FTT329" s="35"/>
      <c r="FTU329" s="35"/>
      <c r="FTV329" s="15"/>
      <c r="FTX329" s="13"/>
      <c r="FTY329" s="35"/>
      <c r="FTZ329" s="35"/>
      <c r="FUA329" s="15"/>
      <c r="FUC329" s="13"/>
      <c r="FUD329" s="35"/>
      <c r="FUE329" s="35"/>
      <c r="FUF329" s="15"/>
      <c r="FUH329" s="13"/>
      <c r="FUI329" s="35"/>
      <c r="FUJ329" s="35"/>
      <c r="FUK329" s="15"/>
      <c r="FUM329" s="13"/>
      <c r="FUN329" s="35"/>
      <c r="FUO329" s="35"/>
      <c r="FUP329" s="15"/>
      <c r="FUR329" s="13"/>
      <c r="FUS329" s="35"/>
      <c r="FUT329" s="35"/>
      <c r="FUU329" s="15"/>
      <c r="FUW329" s="13"/>
      <c r="FUX329" s="35"/>
      <c r="FUY329" s="35"/>
      <c r="FUZ329" s="15"/>
      <c r="FVB329" s="13"/>
      <c r="FVC329" s="35"/>
      <c r="FVD329" s="35"/>
      <c r="FVE329" s="15"/>
      <c r="FVG329" s="13"/>
      <c r="FVH329" s="35"/>
      <c r="FVI329" s="35"/>
      <c r="FVJ329" s="15"/>
      <c r="FVL329" s="13"/>
      <c r="FVM329" s="35"/>
      <c r="FVN329" s="35"/>
      <c r="FVO329" s="15"/>
      <c r="FVQ329" s="13"/>
      <c r="FVR329" s="35"/>
      <c r="FVS329" s="35"/>
      <c r="FVT329" s="15"/>
      <c r="FVV329" s="13"/>
      <c r="FVW329" s="35"/>
      <c r="FVX329" s="35"/>
      <c r="FVY329" s="15"/>
      <c r="FWA329" s="13"/>
      <c r="FWB329" s="35"/>
      <c r="FWC329" s="35"/>
      <c r="FWD329" s="15"/>
      <c r="FWF329" s="13"/>
      <c r="FWG329" s="35"/>
      <c r="FWH329" s="35"/>
      <c r="FWI329" s="15"/>
      <c r="FWK329" s="13"/>
      <c r="FWL329" s="35"/>
      <c r="FWM329" s="35"/>
      <c r="FWN329" s="15"/>
      <c r="FWP329" s="13"/>
      <c r="FWQ329" s="35"/>
      <c r="FWR329" s="35"/>
      <c r="FWS329" s="15"/>
      <c r="FWU329" s="13"/>
      <c r="FWV329" s="35"/>
      <c r="FWW329" s="35"/>
      <c r="FWX329" s="15"/>
      <c r="FWZ329" s="13"/>
      <c r="FXA329" s="35"/>
      <c r="FXB329" s="35"/>
      <c r="FXC329" s="15"/>
      <c r="FXE329" s="13"/>
      <c r="FXF329" s="35"/>
      <c r="FXG329" s="35"/>
      <c r="FXH329" s="15"/>
      <c r="FXJ329" s="13"/>
      <c r="FXK329" s="35"/>
      <c r="FXL329" s="35"/>
      <c r="FXM329" s="15"/>
      <c r="FXO329" s="13"/>
      <c r="FXP329" s="35"/>
      <c r="FXQ329" s="35"/>
      <c r="FXR329" s="15"/>
      <c r="FXT329" s="13"/>
      <c r="FXU329" s="35"/>
      <c r="FXV329" s="35"/>
      <c r="FXW329" s="15"/>
      <c r="FXY329" s="13"/>
      <c r="FXZ329" s="35"/>
      <c r="FYA329" s="35"/>
      <c r="FYB329" s="15"/>
      <c r="FYD329" s="13"/>
      <c r="FYE329" s="35"/>
      <c r="FYF329" s="35"/>
      <c r="FYG329" s="15"/>
      <c r="FYI329" s="13"/>
      <c r="FYJ329" s="35"/>
      <c r="FYK329" s="35"/>
      <c r="FYL329" s="15"/>
      <c r="FYN329" s="13"/>
      <c r="FYO329" s="35"/>
      <c r="FYP329" s="35"/>
      <c r="FYQ329" s="15"/>
      <c r="FYS329" s="13"/>
      <c r="FYT329" s="35"/>
      <c r="FYU329" s="35"/>
      <c r="FYV329" s="15"/>
      <c r="FYX329" s="13"/>
      <c r="FYY329" s="35"/>
      <c r="FYZ329" s="35"/>
      <c r="FZA329" s="15"/>
      <c r="FZC329" s="13"/>
      <c r="FZD329" s="35"/>
      <c r="FZE329" s="35"/>
      <c r="FZF329" s="15"/>
      <c r="FZH329" s="13"/>
      <c r="FZI329" s="35"/>
      <c r="FZJ329" s="35"/>
      <c r="FZK329" s="15"/>
      <c r="FZM329" s="13"/>
      <c r="FZN329" s="35"/>
      <c r="FZO329" s="35"/>
      <c r="FZP329" s="15"/>
      <c r="FZR329" s="13"/>
      <c r="FZS329" s="35"/>
      <c r="FZT329" s="35"/>
      <c r="FZU329" s="15"/>
      <c r="FZW329" s="13"/>
      <c r="FZX329" s="35"/>
      <c r="FZY329" s="35"/>
      <c r="FZZ329" s="15"/>
      <c r="GAB329" s="13"/>
      <c r="GAC329" s="35"/>
      <c r="GAD329" s="35"/>
      <c r="GAE329" s="15"/>
      <c r="GAG329" s="13"/>
      <c r="GAH329" s="35"/>
      <c r="GAI329" s="35"/>
      <c r="GAJ329" s="15"/>
      <c r="GAL329" s="13"/>
      <c r="GAM329" s="35"/>
      <c r="GAN329" s="35"/>
      <c r="GAO329" s="15"/>
      <c r="GAQ329" s="13"/>
      <c r="GAR329" s="35"/>
      <c r="GAS329" s="35"/>
      <c r="GAT329" s="15"/>
      <c r="GAV329" s="13"/>
      <c r="GAW329" s="35"/>
      <c r="GAX329" s="35"/>
      <c r="GAY329" s="15"/>
      <c r="GBA329" s="13"/>
      <c r="GBB329" s="35"/>
      <c r="GBC329" s="35"/>
      <c r="GBD329" s="15"/>
      <c r="GBF329" s="13"/>
      <c r="GBG329" s="35"/>
      <c r="GBH329" s="35"/>
      <c r="GBI329" s="15"/>
      <c r="GBK329" s="13"/>
      <c r="GBL329" s="35"/>
      <c r="GBM329" s="35"/>
      <c r="GBN329" s="15"/>
      <c r="GBP329" s="13"/>
      <c r="GBQ329" s="35"/>
      <c r="GBR329" s="35"/>
      <c r="GBS329" s="15"/>
      <c r="GBU329" s="13"/>
      <c r="GBV329" s="35"/>
      <c r="GBW329" s="35"/>
      <c r="GBX329" s="15"/>
      <c r="GBZ329" s="13"/>
      <c r="GCA329" s="35"/>
      <c r="GCB329" s="35"/>
      <c r="GCC329" s="15"/>
      <c r="GCE329" s="13"/>
      <c r="GCF329" s="35"/>
      <c r="GCG329" s="35"/>
      <c r="GCH329" s="15"/>
      <c r="GCJ329" s="13"/>
      <c r="GCK329" s="35"/>
      <c r="GCL329" s="35"/>
      <c r="GCM329" s="15"/>
      <c r="GCO329" s="13"/>
      <c r="GCP329" s="35"/>
      <c r="GCQ329" s="35"/>
      <c r="GCR329" s="15"/>
      <c r="GCT329" s="13"/>
      <c r="GCU329" s="35"/>
      <c r="GCV329" s="35"/>
      <c r="GCW329" s="15"/>
      <c r="GCY329" s="13"/>
      <c r="GCZ329" s="35"/>
      <c r="GDA329" s="35"/>
      <c r="GDB329" s="15"/>
      <c r="GDD329" s="13"/>
      <c r="GDE329" s="35"/>
      <c r="GDF329" s="35"/>
      <c r="GDG329" s="15"/>
      <c r="GDI329" s="13"/>
      <c r="GDJ329" s="35"/>
      <c r="GDK329" s="35"/>
      <c r="GDL329" s="15"/>
      <c r="GDN329" s="13"/>
      <c r="GDO329" s="35"/>
      <c r="GDP329" s="35"/>
      <c r="GDQ329" s="15"/>
      <c r="GDS329" s="13"/>
      <c r="GDT329" s="35"/>
      <c r="GDU329" s="35"/>
      <c r="GDV329" s="15"/>
      <c r="GDX329" s="13"/>
      <c r="GDY329" s="35"/>
      <c r="GDZ329" s="35"/>
      <c r="GEA329" s="15"/>
      <c r="GEC329" s="13"/>
      <c r="GED329" s="35"/>
      <c r="GEE329" s="35"/>
      <c r="GEF329" s="15"/>
      <c r="GEH329" s="13"/>
      <c r="GEI329" s="35"/>
      <c r="GEJ329" s="35"/>
      <c r="GEK329" s="15"/>
      <c r="GEM329" s="13"/>
      <c r="GEN329" s="35"/>
      <c r="GEO329" s="35"/>
      <c r="GEP329" s="15"/>
      <c r="GER329" s="13"/>
      <c r="GES329" s="35"/>
      <c r="GET329" s="35"/>
      <c r="GEU329" s="15"/>
      <c r="GEW329" s="13"/>
      <c r="GEX329" s="35"/>
      <c r="GEY329" s="35"/>
      <c r="GEZ329" s="15"/>
      <c r="GFB329" s="13"/>
      <c r="GFC329" s="35"/>
      <c r="GFD329" s="35"/>
      <c r="GFE329" s="15"/>
      <c r="GFG329" s="13"/>
      <c r="GFH329" s="35"/>
      <c r="GFI329" s="35"/>
      <c r="GFJ329" s="15"/>
      <c r="GFL329" s="13"/>
      <c r="GFM329" s="35"/>
      <c r="GFN329" s="35"/>
      <c r="GFO329" s="15"/>
      <c r="GFQ329" s="13"/>
      <c r="GFR329" s="35"/>
      <c r="GFS329" s="35"/>
      <c r="GFT329" s="15"/>
      <c r="GFV329" s="13"/>
      <c r="GFW329" s="35"/>
      <c r="GFX329" s="35"/>
      <c r="GFY329" s="15"/>
      <c r="GGA329" s="13"/>
      <c r="GGB329" s="35"/>
      <c r="GGC329" s="35"/>
      <c r="GGD329" s="15"/>
      <c r="GGF329" s="13"/>
      <c r="GGG329" s="35"/>
      <c r="GGH329" s="35"/>
      <c r="GGI329" s="15"/>
      <c r="GGK329" s="13"/>
      <c r="GGL329" s="35"/>
      <c r="GGM329" s="35"/>
      <c r="GGN329" s="15"/>
      <c r="GGP329" s="13"/>
      <c r="GGQ329" s="35"/>
      <c r="GGR329" s="35"/>
      <c r="GGS329" s="15"/>
      <c r="GGU329" s="13"/>
      <c r="GGV329" s="35"/>
      <c r="GGW329" s="35"/>
      <c r="GGX329" s="15"/>
      <c r="GGZ329" s="13"/>
      <c r="GHA329" s="35"/>
      <c r="GHB329" s="35"/>
      <c r="GHC329" s="15"/>
      <c r="GHE329" s="13"/>
      <c r="GHF329" s="35"/>
      <c r="GHG329" s="35"/>
      <c r="GHH329" s="15"/>
      <c r="GHJ329" s="13"/>
      <c r="GHK329" s="35"/>
      <c r="GHL329" s="35"/>
      <c r="GHM329" s="15"/>
      <c r="GHO329" s="13"/>
      <c r="GHP329" s="35"/>
      <c r="GHQ329" s="35"/>
      <c r="GHR329" s="15"/>
      <c r="GHT329" s="13"/>
      <c r="GHU329" s="35"/>
      <c r="GHV329" s="35"/>
      <c r="GHW329" s="15"/>
      <c r="GHY329" s="13"/>
      <c r="GHZ329" s="35"/>
      <c r="GIA329" s="35"/>
      <c r="GIB329" s="15"/>
      <c r="GID329" s="13"/>
      <c r="GIE329" s="35"/>
      <c r="GIF329" s="35"/>
      <c r="GIG329" s="15"/>
      <c r="GII329" s="13"/>
      <c r="GIJ329" s="35"/>
      <c r="GIK329" s="35"/>
      <c r="GIL329" s="15"/>
      <c r="GIN329" s="13"/>
      <c r="GIO329" s="35"/>
      <c r="GIP329" s="35"/>
      <c r="GIQ329" s="15"/>
      <c r="GIS329" s="13"/>
      <c r="GIT329" s="35"/>
      <c r="GIU329" s="35"/>
      <c r="GIV329" s="15"/>
      <c r="GIX329" s="13"/>
      <c r="GIY329" s="35"/>
      <c r="GIZ329" s="35"/>
      <c r="GJA329" s="15"/>
      <c r="GJC329" s="13"/>
      <c r="GJD329" s="35"/>
      <c r="GJE329" s="35"/>
      <c r="GJF329" s="15"/>
      <c r="GJH329" s="13"/>
      <c r="GJI329" s="35"/>
      <c r="GJJ329" s="35"/>
      <c r="GJK329" s="15"/>
      <c r="GJM329" s="13"/>
      <c r="GJN329" s="35"/>
      <c r="GJO329" s="35"/>
      <c r="GJP329" s="15"/>
      <c r="GJR329" s="13"/>
      <c r="GJS329" s="35"/>
      <c r="GJT329" s="35"/>
      <c r="GJU329" s="15"/>
      <c r="GJW329" s="13"/>
      <c r="GJX329" s="35"/>
      <c r="GJY329" s="35"/>
      <c r="GJZ329" s="15"/>
      <c r="GKB329" s="13"/>
      <c r="GKC329" s="35"/>
      <c r="GKD329" s="35"/>
      <c r="GKE329" s="15"/>
      <c r="GKG329" s="13"/>
      <c r="GKH329" s="35"/>
      <c r="GKI329" s="35"/>
      <c r="GKJ329" s="15"/>
      <c r="GKL329" s="13"/>
      <c r="GKM329" s="35"/>
      <c r="GKN329" s="35"/>
      <c r="GKO329" s="15"/>
      <c r="GKQ329" s="13"/>
      <c r="GKR329" s="35"/>
      <c r="GKS329" s="35"/>
      <c r="GKT329" s="15"/>
      <c r="GKV329" s="13"/>
      <c r="GKW329" s="35"/>
      <c r="GKX329" s="35"/>
      <c r="GKY329" s="15"/>
      <c r="GLA329" s="13"/>
      <c r="GLB329" s="35"/>
      <c r="GLC329" s="35"/>
      <c r="GLD329" s="15"/>
      <c r="GLF329" s="13"/>
      <c r="GLG329" s="35"/>
      <c r="GLH329" s="35"/>
      <c r="GLI329" s="15"/>
      <c r="GLK329" s="13"/>
      <c r="GLL329" s="35"/>
      <c r="GLM329" s="35"/>
      <c r="GLN329" s="15"/>
      <c r="GLP329" s="13"/>
      <c r="GLQ329" s="35"/>
      <c r="GLR329" s="35"/>
      <c r="GLS329" s="15"/>
      <c r="GLU329" s="13"/>
      <c r="GLV329" s="35"/>
      <c r="GLW329" s="35"/>
      <c r="GLX329" s="15"/>
      <c r="GLZ329" s="13"/>
      <c r="GMA329" s="35"/>
      <c r="GMB329" s="35"/>
      <c r="GMC329" s="15"/>
      <c r="GME329" s="13"/>
      <c r="GMF329" s="35"/>
      <c r="GMG329" s="35"/>
      <c r="GMH329" s="15"/>
      <c r="GMJ329" s="13"/>
      <c r="GMK329" s="35"/>
      <c r="GML329" s="35"/>
      <c r="GMM329" s="15"/>
      <c r="GMO329" s="13"/>
      <c r="GMP329" s="35"/>
      <c r="GMQ329" s="35"/>
      <c r="GMR329" s="15"/>
      <c r="GMT329" s="13"/>
      <c r="GMU329" s="35"/>
      <c r="GMV329" s="35"/>
      <c r="GMW329" s="15"/>
      <c r="GMY329" s="13"/>
      <c r="GMZ329" s="35"/>
      <c r="GNA329" s="35"/>
      <c r="GNB329" s="15"/>
      <c r="GND329" s="13"/>
      <c r="GNE329" s="35"/>
      <c r="GNF329" s="35"/>
      <c r="GNG329" s="15"/>
      <c r="GNI329" s="13"/>
      <c r="GNJ329" s="35"/>
      <c r="GNK329" s="35"/>
      <c r="GNL329" s="15"/>
      <c r="GNN329" s="13"/>
      <c r="GNO329" s="35"/>
      <c r="GNP329" s="35"/>
      <c r="GNQ329" s="15"/>
      <c r="GNS329" s="13"/>
      <c r="GNT329" s="35"/>
      <c r="GNU329" s="35"/>
      <c r="GNV329" s="15"/>
      <c r="GNX329" s="13"/>
      <c r="GNY329" s="35"/>
      <c r="GNZ329" s="35"/>
      <c r="GOA329" s="15"/>
      <c r="GOC329" s="13"/>
      <c r="GOD329" s="35"/>
      <c r="GOE329" s="35"/>
      <c r="GOF329" s="15"/>
      <c r="GOH329" s="13"/>
      <c r="GOI329" s="35"/>
      <c r="GOJ329" s="35"/>
      <c r="GOK329" s="15"/>
      <c r="GOM329" s="13"/>
      <c r="GON329" s="35"/>
      <c r="GOO329" s="35"/>
      <c r="GOP329" s="15"/>
      <c r="GOR329" s="13"/>
      <c r="GOS329" s="35"/>
      <c r="GOT329" s="35"/>
      <c r="GOU329" s="15"/>
      <c r="GOW329" s="13"/>
      <c r="GOX329" s="35"/>
      <c r="GOY329" s="35"/>
      <c r="GOZ329" s="15"/>
      <c r="GPB329" s="13"/>
      <c r="GPC329" s="35"/>
      <c r="GPD329" s="35"/>
      <c r="GPE329" s="15"/>
      <c r="GPG329" s="13"/>
      <c r="GPH329" s="35"/>
      <c r="GPI329" s="35"/>
      <c r="GPJ329" s="15"/>
      <c r="GPL329" s="13"/>
      <c r="GPM329" s="35"/>
      <c r="GPN329" s="35"/>
      <c r="GPO329" s="15"/>
      <c r="GPQ329" s="13"/>
      <c r="GPR329" s="35"/>
      <c r="GPS329" s="35"/>
      <c r="GPT329" s="15"/>
      <c r="GPV329" s="13"/>
      <c r="GPW329" s="35"/>
      <c r="GPX329" s="35"/>
      <c r="GPY329" s="15"/>
      <c r="GQA329" s="13"/>
      <c r="GQB329" s="35"/>
      <c r="GQC329" s="35"/>
      <c r="GQD329" s="15"/>
      <c r="GQF329" s="13"/>
      <c r="GQG329" s="35"/>
      <c r="GQH329" s="35"/>
      <c r="GQI329" s="15"/>
      <c r="GQK329" s="13"/>
      <c r="GQL329" s="35"/>
      <c r="GQM329" s="35"/>
      <c r="GQN329" s="15"/>
      <c r="GQP329" s="13"/>
      <c r="GQQ329" s="35"/>
      <c r="GQR329" s="35"/>
      <c r="GQS329" s="15"/>
      <c r="GQU329" s="13"/>
      <c r="GQV329" s="35"/>
      <c r="GQW329" s="35"/>
      <c r="GQX329" s="15"/>
      <c r="GQZ329" s="13"/>
      <c r="GRA329" s="35"/>
      <c r="GRB329" s="35"/>
      <c r="GRC329" s="15"/>
      <c r="GRE329" s="13"/>
      <c r="GRF329" s="35"/>
      <c r="GRG329" s="35"/>
      <c r="GRH329" s="15"/>
      <c r="GRJ329" s="13"/>
      <c r="GRK329" s="35"/>
      <c r="GRL329" s="35"/>
      <c r="GRM329" s="15"/>
      <c r="GRO329" s="13"/>
      <c r="GRP329" s="35"/>
      <c r="GRQ329" s="35"/>
      <c r="GRR329" s="15"/>
      <c r="GRT329" s="13"/>
      <c r="GRU329" s="35"/>
      <c r="GRV329" s="35"/>
      <c r="GRW329" s="15"/>
      <c r="GRY329" s="13"/>
      <c r="GRZ329" s="35"/>
      <c r="GSA329" s="35"/>
      <c r="GSB329" s="15"/>
      <c r="GSD329" s="13"/>
      <c r="GSE329" s="35"/>
      <c r="GSF329" s="35"/>
      <c r="GSG329" s="15"/>
      <c r="GSI329" s="13"/>
      <c r="GSJ329" s="35"/>
      <c r="GSK329" s="35"/>
      <c r="GSL329" s="15"/>
      <c r="GSN329" s="13"/>
      <c r="GSO329" s="35"/>
      <c r="GSP329" s="35"/>
      <c r="GSQ329" s="15"/>
      <c r="GSS329" s="13"/>
      <c r="GST329" s="35"/>
      <c r="GSU329" s="35"/>
      <c r="GSV329" s="15"/>
      <c r="GSX329" s="13"/>
      <c r="GSY329" s="35"/>
      <c r="GSZ329" s="35"/>
      <c r="GTA329" s="15"/>
      <c r="GTC329" s="13"/>
      <c r="GTD329" s="35"/>
      <c r="GTE329" s="35"/>
      <c r="GTF329" s="15"/>
      <c r="GTH329" s="13"/>
      <c r="GTI329" s="35"/>
      <c r="GTJ329" s="35"/>
      <c r="GTK329" s="15"/>
      <c r="GTM329" s="13"/>
      <c r="GTN329" s="35"/>
      <c r="GTO329" s="35"/>
      <c r="GTP329" s="15"/>
      <c r="GTR329" s="13"/>
      <c r="GTS329" s="35"/>
      <c r="GTT329" s="35"/>
      <c r="GTU329" s="15"/>
      <c r="GTW329" s="13"/>
      <c r="GTX329" s="35"/>
      <c r="GTY329" s="35"/>
      <c r="GTZ329" s="15"/>
      <c r="GUB329" s="13"/>
      <c r="GUC329" s="35"/>
      <c r="GUD329" s="35"/>
      <c r="GUE329" s="15"/>
      <c r="GUG329" s="13"/>
      <c r="GUH329" s="35"/>
      <c r="GUI329" s="35"/>
      <c r="GUJ329" s="15"/>
      <c r="GUL329" s="13"/>
      <c r="GUM329" s="35"/>
      <c r="GUN329" s="35"/>
      <c r="GUO329" s="15"/>
      <c r="GUQ329" s="13"/>
      <c r="GUR329" s="35"/>
      <c r="GUS329" s="35"/>
      <c r="GUT329" s="15"/>
      <c r="GUV329" s="13"/>
      <c r="GUW329" s="35"/>
      <c r="GUX329" s="35"/>
      <c r="GUY329" s="15"/>
      <c r="GVA329" s="13"/>
      <c r="GVB329" s="35"/>
      <c r="GVC329" s="35"/>
      <c r="GVD329" s="15"/>
      <c r="GVF329" s="13"/>
      <c r="GVG329" s="35"/>
      <c r="GVH329" s="35"/>
      <c r="GVI329" s="15"/>
      <c r="GVK329" s="13"/>
      <c r="GVL329" s="35"/>
      <c r="GVM329" s="35"/>
      <c r="GVN329" s="15"/>
      <c r="GVP329" s="13"/>
      <c r="GVQ329" s="35"/>
      <c r="GVR329" s="35"/>
      <c r="GVS329" s="15"/>
      <c r="GVU329" s="13"/>
      <c r="GVV329" s="35"/>
      <c r="GVW329" s="35"/>
      <c r="GVX329" s="15"/>
      <c r="GVZ329" s="13"/>
      <c r="GWA329" s="35"/>
      <c r="GWB329" s="35"/>
      <c r="GWC329" s="15"/>
      <c r="GWE329" s="13"/>
      <c r="GWF329" s="35"/>
      <c r="GWG329" s="35"/>
      <c r="GWH329" s="15"/>
      <c r="GWJ329" s="13"/>
      <c r="GWK329" s="35"/>
      <c r="GWL329" s="35"/>
      <c r="GWM329" s="15"/>
      <c r="GWO329" s="13"/>
      <c r="GWP329" s="35"/>
      <c r="GWQ329" s="35"/>
      <c r="GWR329" s="15"/>
      <c r="GWT329" s="13"/>
      <c r="GWU329" s="35"/>
      <c r="GWV329" s="35"/>
      <c r="GWW329" s="15"/>
      <c r="GWY329" s="13"/>
      <c r="GWZ329" s="35"/>
      <c r="GXA329" s="35"/>
      <c r="GXB329" s="15"/>
      <c r="GXD329" s="13"/>
      <c r="GXE329" s="35"/>
      <c r="GXF329" s="35"/>
      <c r="GXG329" s="15"/>
      <c r="GXI329" s="13"/>
      <c r="GXJ329" s="35"/>
      <c r="GXK329" s="35"/>
      <c r="GXL329" s="15"/>
      <c r="GXN329" s="13"/>
      <c r="GXO329" s="35"/>
      <c r="GXP329" s="35"/>
      <c r="GXQ329" s="15"/>
      <c r="GXS329" s="13"/>
      <c r="GXT329" s="35"/>
      <c r="GXU329" s="35"/>
      <c r="GXV329" s="15"/>
      <c r="GXX329" s="13"/>
      <c r="GXY329" s="35"/>
      <c r="GXZ329" s="35"/>
      <c r="GYA329" s="15"/>
      <c r="GYC329" s="13"/>
      <c r="GYD329" s="35"/>
      <c r="GYE329" s="35"/>
      <c r="GYF329" s="15"/>
      <c r="GYH329" s="13"/>
      <c r="GYI329" s="35"/>
      <c r="GYJ329" s="35"/>
      <c r="GYK329" s="15"/>
      <c r="GYM329" s="13"/>
      <c r="GYN329" s="35"/>
      <c r="GYO329" s="35"/>
      <c r="GYP329" s="15"/>
      <c r="GYR329" s="13"/>
      <c r="GYS329" s="35"/>
      <c r="GYT329" s="35"/>
      <c r="GYU329" s="15"/>
      <c r="GYW329" s="13"/>
      <c r="GYX329" s="35"/>
      <c r="GYY329" s="35"/>
      <c r="GYZ329" s="15"/>
      <c r="GZB329" s="13"/>
      <c r="GZC329" s="35"/>
      <c r="GZD329" s="35"/>
      <c r="GZE329" s="15"/>
      <c r="GZG329" s="13"/>
      <c r="GZH329" s="35"/>
      <c r="GZI329" s="35"/>
      <c r="GZJ329" s="15"/>
      <c r="GZL329" s="13"/>
      <c r="GZM329" s="35"/>
      <c r="GZN329" s="35"/>
      <c r="GZO329" s="15"/>
      <c r="GZQ329" s="13"/>
      <c r="GZR329" s="35"/>
      <c r="GZS329" s="35"/>
      <c r="GZT329" s="15"/>
      <c r="GZV329" s="13"/>
      <c r="GZW329" s="35"/>
      <c r="GZX329" s="35"/>
      <c r="GZY329" s="15"/>
      <c r="HAA329" s="13"/>
      <c r="HAB329" s="35"/>
      <c r="HAC329" s="35"/>
      <c r="HAD329" s="15"/>
      <c r="HAF329" s="13"/>
      <c r="HAG329" s="35"/>
      <c r="HAH329" s="35"/>
      <c r="HAI329" s="15"/>
      <c r="HAK329" s="13"/>
      <c r="HAL329" s="35"/>
      <c r="HAM329" s="35"/>
      <c r="HAN329" s="15"/>
      <c r="HAP329" s="13"/>
      <c r="HAQ329" s="35"/>
      <c r="HAR329" s="35"/>
      <c r="HAS329" s="15"/>
      <c r="HAU329" s="13"/>
      <c r="HAV329" s="35"/>
      <c r="HAW329" s="35"/>
      <c r="HAX329" s="15"/>
      <c r="HAZ329" s="13"/>
      <c r="HBA329" s="35"/>
      <c r="HBB329" s="35"/>
      <c r="HBC329" s="15"/>
      <c r="HBE329" s="13"/>
      <c r="HBF329" s="35"/>
      <c r="HBG329" s="35"/>
      <c r="HBH329" s="15"/>
      <c r="HBJ329" s="13"/>
      <c r="HBK329" s="35"/>
      <c r="HBL329" s="35"/>
      <c r="HBM329" s="15"/>
      <c r="HBO329" s="13"/>
      <c r="HBP329" s="35"/>
      <c r="HBQ329" s="35"/>
      <c r="HBR329" s="15"/>
      <c r="HBT329" s="13"/>
      <c r="HBU329" s="35"/>
      <c r="HBV329" s="35"/>
      <c r="HBW329" s="15"/>
      <c r="HBY329" s="13"/>
      <c r="HBZ329" s="35"/>
      <c r="HCA329" s="35"/>
      <c r="HCB329" s="15"/>
      <c r="HCD329" s="13"/>
      <c r="HCE329" s="35"/>
      <c r="HCF329" s="35"/>
      <c r="HCG329" s="15"/>
      <c r="HCI329" s="13"/>
      <c r="HCJ329" s="35"/>
      <c r="HCK329" s="35"/>
      <c r="HCL329" s="15"/>
      <c r="HCN329" s="13"/>
      <c r="HCO329" s="35"/>
      <c r="HCP329" s="35"/>
      <c r="HCQ329" s="15"/>
      <c r="HCS329" s="13"/>
      <c r="HCT329" s="35"/>
      <c r="HCU329" s="35"/>
      <c r="HCV329" s="15"/>
      <c r="HCX329" s="13"/>
      <c r="HCY329" s="35"/>
      <c r="HCZ329" s="35"/>
      <c r="HDA329" s="15"/>
      <c r="HDC329" s="13"/>
      <c r="HDD329" s="35"/>
      <c r="HDE329" s="35"/>
      <c r="HDF329" s="15"/>
      <c r="HDH329" s="13"/>
      <c r="HDI329" s="35"/>
      <c r="HDJ329" s="35"/>
      <c r="HDK329" s="15"/>
      <c r="HDM329" s="13"/>
      <c r="HDN329" s="35"/>
      <c r="HDO329" s="35"/>
      <c r="HDP329" s="15"/>
      <c r="HDR329" s="13"/>
      <c r="HDS329" s="35"/>
      <c r="HDT329" s="35"/>
      <c r="HDU329" s="15"/>
      <c r="HDW329" s="13"/>
      <c r="HDX329" s="35"/>
      <c r="HDY329" s="35"/>
      <c r="HDZ329" s="15"/>
      <c r="HEB329" s="13"/>
      <c r="HEC329" s="35"/>
      <c r="HED329" s="35"/>
      <c r="HEE329" s="15"/>
      <c r="HEG329" s="13"/>
      <c r="HEH329" s="35"/>
      <c r="HEI329" s="35"/>
      <c r="HEJ329" s="15"/>
      <c r="HEL329" s="13"/>
      <c r="HEM329" s="35"/>
      <c r="HEN329" s="35"/>
      <c r="HEO329" s="15"/>
      <c r="HEQ329" s="13"/>
      <c r="HER329" s="35"/>
      <c r="HES329" s="35"/>
      <c r="HET329" s="15"/>
      <c r="HEV329" s="13"/>
      <c r="HEW329" s="35"/>
      <c r="HEX329" s="35"/>
      <c r="HEY329" s="15"/>
      <c r="HFA329" s="13"/>
      <c r="HFB329" s="35"/>
      <c r="HFC329" s="35"/>
      <c r="HFD329" s="15"/>
      <c r="HFF329" s="13"/>
      <c r="HFG329" s="35"/>
      <c r="HFH329" s="35"/>
      <c r="HFI329" s="15"/>
      <c r="HFK329" s="13"/>
      <c r="HFL329" s="35"/>
      <c r="HFM329" s="35"/>
      <c r="HFN329" s="15"/>
      <c r="HFP329" s="13"/>
      <c r="HFQ329" s="35"/>
      <c r="HFR329" s="35"/>
      <c r="HFS329" s="15"/>
      <c r="HFU329" s="13"/>
      <c r="HFV329" s="35"/>
      <c r="HFW329" s="35"/>
      <c r="HFX329" s="15"/>
      <c r="HFZ329" s="13"/>
      <c r="HGA329" s="35"/>
      <c r="HGB329" s="35"/>
      <c r="HGC329" s="15"/>
      <c r="HGE329" s="13"/>
      <c r="HGF329" s="35"/>
      <c r="HGG329" s="35"/>
      <c r="HGH329" s="15"/>
      <c r="HGJ329" s="13"/>
      <c r="HGK329" s="35"/>
      <c r="HGL329" s="35"/>
      <c r="HGM329" s="15"/>
      <c r="HGO329" s="13"/>
      <c r="HGP329" s="35"/>
      <c r="HGQ329" s="35"/>
      <c r="HGR329" s="15"/>
      <c r="HGT329" s="13"/>
      <c r="HGU329" s="35"/>
      <c r="HGV329" s="35"/>
      <c r="HGW329" s="15"/>
      <c r="HGY329" s="13"/>
      <c r="HGZ329" s="35"/>
      <c r="HHA329" s="35"/>
      <c r="HHB329" s="15"/>
      <c r="HHD329" s="13"/>
      <c r="HHE329" s="35"/>
      <c r="HHF329" s="35"/>
      <c r="HHG329" s="15"/>
      <c r="HHI329" s="13"/>
      <c r="HHJ329" s="35"/>
      <c r="HHK329" s="35"/>
      <c r="HHL329" s="15"/>
      <c r="HHN329" s="13"/>
      <c r="HHO329" s="35"/>
      <c r="HHP329" s="35"/>
      <c r="HHQ329" s="15"/>
      <c r="HHS329" s="13"/>
      <c r="HHT329" s="35"/>
      <c r="HHU329" s="35"/>
      <c r="HHV329" s="15"/>
      <c r="HHX329" s="13"/>
      <c r="HHY329" s="35"/>
      <c r="HHZ329" s="35"/>
      <c r="HIA329" s="15"/>
      <c r="HIC329" s="13"/>
      <c r="HID329" s="35"/>
      <c r="HIE329" s="35"/>
      <c r="HIF329" s="15"/>
      <c r="HIH329" s="13"/>
      <c r="HII329" s="35"/>
      <c r="HIJ329" s="35"/>
      <c r="HIK329" s="15"/>
      <c r="HIM329" s="13"/>
      <c r="HIN329" s="35"/>
      <c r="HIO329" s="35"/>
      <c r="HIP329" s="15"/>
      <c r="HIR329" s="13"/>
      <c r="HIS329" s="35"/>
      <c r="HIT329" s="35"/>
      <c r="HIU329" s="15"/>
      <c r="HIW329" s="13"/>
      <c r="HIX329" s="35"/>
      <c r="HIY329" s="35"/>
      <c r="HIZ329" s="15"/>
      <c r="HJB329" s="13"/>
      <c r="HJC329" s="35"/>
      <c r="HJD329" s="35"/>
      <c r="HJE329" s="15"/>
      <c r="HJG329" s="13"/>
      <c r="HJH329" s="35"/>
      <c r="HJI329" s="35"/>
      <c r="HJJ329" s="15"/>
      <c r="HJL329" s="13"/>
      <c r="HJM329" s="35"/>
      <c r="HJN329" s="35"/>
      <c r="HJO329" s="15"/>
      <c r="HJQ329" s="13"/>
      <c r="HJR329" s="35"/>
      <c r="HJS329" s="35"/>
      <c r="HJT329" s="15"/>
      <c r="HJV329" s="13"/>
      <c r="HJW329" s="35"/>
      <c r="HJX329" s="35"/>
      <c r="HJY329" s="15"/>
      <c r="HKA329" s="13"/>
      <c r="HKB329" s="35"/>
      <c r="HKC329" s="35"/>
      <c r="HKD329" s="15"/>
      <c r="HKF329" s="13"/>
      <c r="HKG329" s="35"/>
      <c r="HKH329" s="35"/>
      <c r="HKI329" s="15"/>
      <c r="HKK329" s="13"/>
      <c r="HKL329" s="35"/>
      <c r="HKM329" s="35"/>
      <c r="HKN329" s="15"/>
      <c r="HKP329" s="13"/>
      <c r="HKQ329" s="35"/>
      <c r="HKR329" s="35"/>
      <c r="HKS329" s="15"/>
      <c r="HKU329" s="13"/>
      <c r="HKV329" s="35"/>
      <c r="HKW329" s="35"/>
      <c r="HKX329" s="15"/>
      <c r="HKZ329" s="13"/>
      <c r="HLA329" s="35"/>
      <c r="HLB329" s="35"/>
      <c r="HLC329" s="15"/>
      <c r="HLE329" s="13"/>
      <c r="HLF329" s="35"/>
      <c r="HLG329" s="35"/>
      <c r="HLH329" s="15"/>
      <c r="HLJ329" s="13"/>
      <c r="HLK329" s="35"/>
      <c r="HLL329" s="35"/>
      <c r="HLM329" s="15"/>
      <c r="HLO329" s="13"/>
      <c r="HLP329" s="35"/>
      <c r="HLQ329" s="35"/>
      <c r="HLR329" s="15"/>
      <c r="HLT329" s="13"/>
      <c r="HLU329" s="35"/>
      <c r="HLV329" s="35"/>
      <c r="HLW329" s="15"/>
      <c r="HLY329" s="13"/>
      <c r="HLZ329" s="35"/>
      <c r="HMA329" s="35"/>
      <c r="HMB329" s="15"/>
      <c r="HMD329" s="13"/>
      <c r="HME329" s="35"/>
      <c r="HMF329" s="35"/>
      <c r="HMG329" s="15"/>
      <c r="HMI329" s="13"/>
      <c r="HMJ329" s="35"/>
      <c r="HMK329" s="35"/>
      <c r="HML329" s="15"/>
      <c r="HMN329" s="13"/>
      <c r="HMO329" s="35"/>
      <c r="HMP329" s="35"/>
      <c r="HMQ329" s="15"/>
      <c r="HMS329" s="13"/>
      <c r="HMT329" s="35"/>
      <c r="HMU329" s="35"/>
      <c r="HMV329" s="15"/>
      <c r="HMX329" s="13"/>
      <c r="HMY329" s="35"/>
      <c r="HMZ329" s="35"/>
      <c r="HNA329" s="15"/>
      <c r="HNC329" s="13"/>
      <c r="HND329" s="35"/>
      <c r="HNE329" s="35"/>
      <c r="HNF329" s="15"/>
      <c r="HNH329" s="13"/>
      <c r="HNI329" s="35"/>
      <c r="HNJ329" s="35"/>
      <c r="HNK329" s="15"/>
      <c r="HNM329" s="13"/>
      <c r="HNN329" s="35"/>
      <c r="HNO329" s="35"/>
      <c r="HNP329" s="15"/>
      <c r="HNR329" s="13"/>
      <c r="HNS329" s="35"/>
      <c r="HNT329" s="35"/>
      <c r="HNU329" s="15"/>
      <c r="HNW329" s="13"/>
      <c r="HNX329" s="35"/>
      <c r="HNY329" s="35"/>
      <c r="HNZ329" s="15"/>
      <c r="HOB329" s="13"/>
      <c r="HOC329" s="35"/>
      <c r="HOD329" s="35"/>
      <c r="HOE329" s="15"/>
      <c r="HOG329" s="13"/>
      <c r="HOH329" s="35"/>
      <c r="HOI329" s="35"/>
      <c r="HOJ329" s="15"/>
      <c r="HOL329" s="13"/>
      <c r="HOM329" s="35"/>
      <c r="HON329" s="35"/>
      <c r="HOO329" s="15"/>
      <c r="HOQ329" s="13"/>
      <c r="HOR329" s="35"/>
      <c r="HOS329" s="35"/>
      <c r="HOT329" s="15"/>
      <c r="HOV329" s="13"/>
      <c r="HOW329" s="35"/>
      <c r="HOX329" s="35"/>
      <c r="HOY329" s="15"/>
      <c r="HPA329" s="13"/>
      <c r="HPB329" s="35"/>
      <c r="HPC329" s="35"/>
      <c r="HPD329" s="15"/>
      <c r="HPF329" s="13"/>
      <c r="HPG329" s="35"/>
      <c r="HPH329" s="35"/>
      <c r="HPI329" s="15"/>
      <c r="HPK329" s="13"/>
      <c r="HPL329" s="35"/>
      <c r="HPM329" s="35"/>
      <c r="HPN329" s="15"/>
      <c r="HPP329" s="13"/>
      <c r="HPQ329" s="35"/>
      <c r="HPR329" s="35"/>
      <c r="HPS329" s="15"/>
      <c r="HPU329" s="13"/>
      <c r="HPV329" s="35"/>
      <c r="HPW329" s="35"/>
      <c r="HPX329" s="15"/>
      <c r="HPZ329" s="13"/>
      <c r="HQA329" s="35"/>
      <c r="HQB329" s="35"/>
      <c r="HQC329" s="15"/>
      <c r="HQE329" s="13"/>
      <c r="HQF329" s="35"/>
      <c r="HQG329" s="35"/>
      <c r="HQH329" s="15"/>
      <c r="HQJ329" s="13"/>
      <c r="HQK329" s="35"/>
      <c r="HQL329" s="35"/>
      <c r="HQM329" s="15"/>
      <c r="HQO329" s="13"/>
      <c r="HQP329" s="35"/>
      <c r="HQQ329" s="35"/>
      <c r="HQR329" s="15"/>
      <c r="HQT329" s="13"/>
      <c r="HQU329" s="35"/>
      <c r="HQV329" s="35"/>
      <c r="HQW329" s="15"/>
      <c r="HQY329" s="13"/>
      <c r="HQZ329" s="35"/>
      <c r="HRA329" s="35"/>
      <c r="HRB329" s="15"/>
      <c r="HRD329" s="13"/>
      <c r="HRE329" s="35"/>
      <c r="HRF329" s="35"/>
      <c r="HRG329" s="15"/>
      <c r="HRI329" s="13"/>
      <c r="HRJ329" s="35"/>
      <c r="HRK329" s="35"/>
      <c r="HRL329" s="15"/>
      <c r="HRN329" s="13"/>
      <c r="HRO329" s="35"/>
      <c r="HRP329" s="35"/>
      <c r="HRQ329" s="15"/>
      <c r="HRS329" s="13"/>
      <c r="HRT329" s="35"/>
      <c r="HRU329" s="35"/>
      <c r="HRV329" s="15"/>
      <c r="HRX329" s="13"/>
      <c r="HRY329" s="35"/>
      <c r="HRZ329" s="35"/>
      <c r="HSA329" s="15"/>
      <c r="HSC329" s="13"/>
      <c r="HSD329" s="35"/>
      <c r="HSE329" s="35"/>
      <c r="HSF329" s="15"/>
      <c r="HSH329" s="13"/>
      <c r="HSI329" s="35"/>
      <c r="HSJ329" s="35"/>
      <c r="HSK329" s="15"/>
      <c r="HSM329" s="13"/>
      <c r="HSN329" s="35"/>
      <c r="HSO329" s="35"/>
      <c r="HSP329" s="15"/>
      <c r="HSR329" s="13"/>
      <c r="HSS329" s="35"/>
      <c r="HST329" s="35"/>
      <c r="HSU329" s="15"/>
      <c r="HSW329" s="13"/>
      <c r="HSX329" s="35"/>
      <c r="HSY329" s="35"/>
      <c r="HSZ329" s="15"/>
      <c r="HTB329" s="13"/>
      <c r="HTC329" s="35"/>
      <c r="HTD329" s="35"/>
      <c r="HTE329" s="15"/>
      <c r="HTG329" s="13"/>
      <c r="HTH329" s="35"/>
      <c r="HTI329" s="35"/>
      <c r="HTJ329" s="15"/>
      <c r="HTL329" s="13"/>
      <c r="HTM329" s="35"/>
      <c r="HTN329" s="35"/>
      <c r="HTO329" s="15"/>
      <c r="HTQ329" s="13"/>
      <c r="HTR329" s="35"/>
      <c r="HTS329" s="35"/>
      <c r="HTT329" s="15"/>
      <c r="HTV329" s="13"/>
      <c r="HTW329" s="35"/>
      <c r="HTX329" s="35"/>
      <c r="HTY329" s="15"/>
      <c r="HUA329" s="13"/>
      <c r="HUB329" s="35"/>
      <c r="HUC329" s="35"/>
      <c r="HUD329" s="15"/>
      <c r="HUF329" s="13"/>
      <c r="HUG329" s="35"/>
      <c r="HUH329" s="35"/>
      <c r="HUI329" s="15"/>
      <c r="HUK329" s="13"/>
      <c r="HUL329" s="35"/>
      <c r="HUM329" s="35"/>
      <c r="HUN329" s="15"/>
      <c r="HUP329" s="13"/>
      <c r="HUQ329" s="35"/>
      <c r="HUR329" s="35"/>
      <c r="HUS329" s="15"/>
      <c r="HUU329" s="13"/>
      <c r="HUV329" s="35"/>
      <c r="HUW329" s="35"/>
      <c r="HUX329" s="15"/>
      <c r="HUZ329" s="13"/>
      <c r="HVA329" s="35"/>
      <c r="HVB329" s="35"/>
      <c r="HVC329" s="15"/>
      <c r="HVE329" s="13"/>
      <c r="HVF329" s="35"/>
      <c r="HVG329" s="35"/>
      <c r="HVH329" s="15"/>
      <c r="HVJ329" s="13"/>
      <c r="HVK329" s="35"/>
      <c r="HVL329" s="35"/>
      <c r="HVM329" s="15"/>
      <c r="HVO329" s="13"/>
      <c r="HVP329" s="35"/>
      <c r="HVQ329" s="35"/>
      <c r="HVR329" s="15"/>
      <c r="HVT329" s="13"/>
      <c r="HVU329" s="35"/>
      <c r="HVV329" s="35"/>
      <c r="HVW329" s="15"/>
      <c r="HVY329" s="13"/>
      <c r="HVZ329" s="35"/>
      <c r="HWA329" s="35"/>
      <c r="HWB329" s="15"/>
      <c r="HWD329" s="13"/>
      <c r="HWE329" s="35"/>
      <c r="HWF329" s="35"/>
      <c r="HWG329" s="15"/>
      <c r="HWI329" s="13"/>
      <c r="HWJ329" s="35"/>
      <c r="HWK329" s="35"/>
      <c r="HWL329" s="15"/>
      <c r="HWN329" s="13"/>
      <c r="HWO329" s="35"/>
      <c r="HWP329" s="35"/>
      <c r="HWQ329" s="15"/>
      <c r="HWS329" s="13"/>
      <c r="HWT329" s="35"/>
      <c r="HWU329" s="35"/>
      <c r="HWV329" s="15"/>
      <c r="HWX329" s="13"/>
      <c r="HWY329" s="35"/>
      <c r="HWZ329" s="35"/>
      <c r="HXA329" s="15"/>
      <c r="HXC329" s="13"/>
      <c r="HXD329" s="35"/>
      <c r="HXE329" s="35"/>
      <c r="HXF329" s="15"/>
      <c r="HXH329" s="13"/>
      <c r="HXI329" s="35"/>
      <c r="HXJ329" s="35"/>
      <c r="HXK329" s="15"/>
      <c r="HXM329" s="13"/>
      <c r="HXN329" s="35"/>
      <c r="HXO329" s="35"/>
      <c r="HXP329" s="15"/>
      <c r="HXR329" s="13"/>
      <c r="HXS329" s="35"/>
      <c r="HXT329" s="35"/>
      <c r="HXU329" s="15"/>
      <c r="HXW329" s="13"/>
      <c r="HXX329" s="35"/>
      <c r="HXY329" s="35"/>
      <c r="HXZ329" s="15"/>
      <c r="HYB329" s="13"/>
      <c r="HYC329" s="35"/>
      <c r="HYD329" s="35"/>
      <c r="HYE329" s="15"/>
      <c r="HYG329" s="13"/>
      <c r="HYH329" s="35"/>
      <c r="HYI329" s="35"/>
      <c r="HYJ329" s="15"/>
      <c r="HYL329" s="13"/>
      <c r="HYM329" s="35"/>
      <c r="HYN329" s="35"/>
      <c r="HYO329" s="15"/>
      <c r="HYQ329" s="13"/>
      <c r="HYR329" s="35"/>
      <c r="HYS329" s="35"/>
      <c r="HYT329" s="15"/>
      <c r="HYV329" s="13"/>
      <c r="HYW329" s="35"/>
      <c r="HYX329" s="35"/>
      <c r="HYY329" s="15"/>
      <c r="HZA329" s="13"/>
      <c r="HZB329" s="35"/>
      <c r="HZC329" s="35"/>
      <c r="HZD329" s="15"/>
      <c r="HZF329" s="13"/>
      <c r="HZG329" s="35"/>
      <c r="HZH329" s="35"/>
      <c r="HZI329" s="15"/>
      <c r="HZK329" s="13"/>
      <c r="HZL329" s="35"/>
      <c r="HZM329" s="35"/>
      <c r="HZN329" s="15"/>
      <c r="HZP329" s="13"/>
      <c r="HZQ329" s="35"/>
      <c r="HZR329" s="35"/>
      <c r="HZS329" s="15"/>
      <c r="HZU329" s="13"/>
      <c r="HZV329" s="35"/>
      <c r="HZW329" s="35"/>
      <c r="HZX329" s="15"/>
      <c r="HZZ329" s="13"/>
      <c r="IAA329" s="35"/>
      <c r="IAB329" s="35"/>
      <c r="IAC329" s="15"/>
      <c r="IAE329" s="13"/>
      <c r="IAF329" s="35"/>
      <c r="IAG329" s="35"/>
      <c r="IAH329" s="15"/>
      <c r="IAJ329" s="13"/>
      <c r="IAK329" s="35"/>
      <c r="IAL329" s="35"/>
      <c r="IAM329" s="15"/>
      <c r="IAO329" s="13"/>
      <c r="IAP329" s="35"/>
      <c r="IAQ329" s="35"/>
      <c r="IAR329" s="15"/>
      <c r="IAT329" s="13"/>
      <c r="IAU329" s="35"/>
      <c r="IAV329" s="35"/>
      <c r="IAW329" s="15"/>
      <c r="IAY329" s="13"/>
      <c r="IAZ329" s="35"/>
      <c r="IBA329" s="35"/>
      <c r="IBB329" s="15"/>
      <c r="IBD329" s="13"/>
      <c r="IBE329" s="35"/>
      <c r="IBF329" s="35"/>
      <c r="IBG329" s="15"/>
      <c r="IBI329" s="13"/>
      <c r="IBJ329" s="35"/>
      <c r="IBK329" s="35"/>
      <c r="IBL329" s="15"/>
      <c r="IBN329" s="13"/>
      <c r="IBO329" s="35"/>
      <c r="IBP329" s="35"/>
      <c r="IBQ329" s="15"/>
      <c r="IBS329" s="13"/>
      <c r="IBT329" s="35"/>
      <c r="IBU329" s="35"/>
      <c r="IBV329" s="15"/>
      <c r="IBX329" s="13"/>
      <c r="IBY329" s="35"/>
      <c r="IBZ329" s="35"/>
      <c r="ICA329" s="15"/>
      <c r="ICC329" s="13"/>
      <c r="ICD329" s="35"/>
      <c r="ICE329" s="35"/>
      <c r="ICF329" s="15"/>
      <c r="ICH329" s="13"/>
      <c r="ICI329" s="35"/>
      <c r="ICJ329" s="35"/>
      <c r="ICK329" s="15"/>
      <c r="ICM329" s="13"/>
      <c r="ICN329" s="35"/>
      <c r="ICO329" s="35"/>
      <c r="ICP329" s="15"/>
      <c r="ICR329" s="13"/>
      <c r="ICS329" s="35"/>
      <c r="ICT329" s="35"/>
      <c r="ICU329" s="15"/>
      <c r="ICW329" s="13"/>
      <c r="ICX329" s="35"/>
      <c r="ICY329" s="35"/>
      <c r="ICZ329" s="15"/>
      <c r="IDB329" s="13"/>
      <c r="IDC329" s="35"/>
      <c r="IDD329" s="35"/>
      <c r="IDE329" s="15"/>
      <c r="IDG329" s="13"/>
      <c r="IDH329" s="35"/>
      <c r="IDI329" s="35"/>
      <c r="IDJ329" s="15"/>
      <c r="IDL329" s="13"/>
      <c r="IDM329" s="35"/>
      <c r="IDN329" s="35"/>
      <c r="IDO329" s="15"/>
      <c r="IDQ329" s="13"/>
      <c r="IDR329" s="35"/>
      <c r="IDS329" s="35"/>
      <c r="IDT329" s="15"/>
      <c r="IDV329" s="13"/>
      <c r="IDW329" s="35"/>
      <c r="IDX329" s="35"/>
      <c r="IDY329" s="15"/>
      <c r="IEA329" s="13"/>
      <c r="IEB329" s="35"/>
      <c r="IEC329" s="35"/>
      <c r="IED329" s="15"/>
      <c r="IEF329" s="13"/>
      <c r="IEG329" s="35"/>
      <c r="IEH329" s="35"/>
      <c r="IEI329" s="15"/>
      <c r="IEK329" s="13"/>
      <c r="IEL329" s="35"/>
      <c r="IEM329" s="35"/>
      <c r="IEN329" s="15"/>
      <c r="IEP329" s="13"/>
      <c r="IEQ329" s="35"/>
      <c r="IER329" s="35"/>
      <c r="IES329" s="15"/>
      <c r="IEU329" s="13"/>
      <c r="IEV329" s="35"/>
      <c r="IEW329" s="35"/>
      <c r="IEX329" s="15"/>
      <c r="IEZ329" s="13"/>
      <c r="IFA329" s="35"/>
      <c r="IFB329" s="35"/>
      <c r="IFC329" s="15"/>
      <c r="IFE329" s="13"/>
      <c r="IFF329" s="35"/>
      <c r="IFG329" s="35"/>
      <c r="IFH329" s="15"/>
      <c r="IFJ329" s="13"/>
      <c r="IFK329" s="35"/>
      <c r="IFL329" s="35"/>
      <c r="IFM329" s="15"/>
      <c r="IFO329" s="13"/>
      <c r="IFP329" s="35"/>
      <c r="IFQ329" s="35"/>
      <c r="IFR329" s="15"/>
      <c r="IFT329" s="13"/>
      <c r="IFU329" s="35"/>
      <c r="IFV329" s="35"/>
      <c r="IFW329" s="15"/>
      <c r="IFY329" s="13"/>
      <c r="IFZ329" s="35"/>
      <c r="IGA329" s="35"/>
      <c r="IGB329" s="15"/>
      <c r="IGD329" s="13"/>
      <c r="IGE329" s="35"/>
      <c r="IGF329" s="35"/>
      <c r="IGG329" s="15"/>
      <c r="IGI329" s="13"/>
      <c r="IGJ329" s="35"/>
      <c r="IGK329" s="35"/>
      <c r="IGL329" s="15"/>
      <c r="IGN329" s="13"/>
      <c r="IGO329" s="35"/>
      <c r="IGP329" s="35"/>
      <c r="IGQ329" s="15"/>
      <c r="IGS329" s="13"/>
      <c r="IGT329" s="35"/>
      <c r="IGU329" s="35"/>
      <c r="IGV329" s="15"/>
      <c r="IGX329" s="13"/>
      <c r="IGY329" s="35"/>
      <c r="IGZ329" s="35"/>
      <c r="IHA329" s="15"/>
      <c r="IHC329" s="13"/>
      <c r="IHD329" s="35"/>
      <c r="IHE329" s="35"/>
      <c r="IHF329" s="15"/>
      <c r="IHH329" s="13"/>
      <c r="IHI329" s="35"/>
      <c r="IHJ329" s="35"/>
      <c r="IHK329" s="15"/>
      <c r="IHM329" s="13"/>
      <c r="IHN329" s="35"/>
      <c r="IHO329" s="35"/>
      <c r="IHP329" s="15"/>
      <c r="IHR329" s="13"/>
      <c r="IHS329" s="35"/>
      <c r="IHT329" s="35"/>
      <c r="IHU329" s="15"/>
      <c r="IHW329" s="13"/>
      <c r="IHX329" s="35"/>
      <c r="IHY329" s="35"/>
      <c r="IHZ329" s="15"/>
      <c r="IIB329" s="13"/>
      <c r="IIC329" s="35"/>
      <c r="IID329" s="35"/>
      <c r="IIE329" s="15"/>
      <c r="IIG329" s="13"/>
      <c r="IIH329" s="35"/>
      <c r="III329" s="35"/>
      <c r="IIJ329" s="15"/>
      <c r="IIL329" s="13"/>
      <c r="IIM329" s="35"/>
      <c r="IIN329" s="35"/>
      <c r="IIO329" s="15"/>
      <c r="IIQ329" s="13"/>
      <c r="IIR329" s="35"/>
      <c r="IIS329" s="35"/>
      <c r="IIT329" s="15"/>
      <c r="IIV329" s="13"/>
      <c r="IIW329" s="35"/>
      <c r="IIX329" s="35"/>
      <c r="IIY329" s="15"/>
      <c r="IJA329" s="13"/>
      <c r="IJB329" s="35"/>
      <c r="IJC329" s="35"/>
      <c r="IJD329" s="15"/>
      <c r="IJF329" s="13"/>
      <c r="IJG329" s="35"/>
      <c r="IJH329" s="35"/>
      <c r="IJI329" s="15"/>
      <c r="IJK329" s="13"/>
      <c r="IJL329" s="35"/>
      <c r="IJM329" s="35"/>
      <c r="IJN329" s="15"/>
      <c r="IJP329" s="13"/>
      <c r="IJQ329" s="35"/>
      <c r="IJR329" s="35"/>
      <c r="IJS329" s="15"/>
      <c r="IJU329" s="13"/>
      <c r="IJV329" s="35"/>
      <c r="IJW329" s="35"/>
      <c r="IJX329" s="15"/>
      <c r="IJZ329" s="13"/>
      <c r="IKA329" s="35"/>
      <c r="IKB329" s="35"/>
      <c r="IKC329" s="15"/>
      <c r="IKE329" s="13"/>
      <c r="IKF329" s="35"/>
      <c r="IKG329" s="35"/>
      <c r="IKH329" s="15"/>
      <c r="IKJ329" s="13"/>
      <c r="IKK329" s="35"/>
      <c r="IKL329" s="35"/>
      <c r="IKM329" s="15"/>
      <c r="IKO329" s="13"/>
      <c r="IKP329" s="35"/>
      <c r="IKQ329" s="35"/>
      <c r="IKR329" s="15"/>
      <c r="IKT329" s="13"/>
      <c r="IKU329" s="35"/>
      <c r="IKV329" s="35"/>
      <c r="IKW329" s="15"/>
      <c r="IKY329" s="13"/>
      <c r="IKZ329" s="35"/>
      <c r="ILA329" s="35"/>
      <c r="ILB329" s="15"/>
      <c r="ILD329" s="13"/>
      <c r="ILE329" s="35"/>
      <c r="ILF329" s="35"/>
      <c r="ILG329" s="15"/>
      <c r="ILI329" s="13"/>
      <c r="ILJ329" s="35"/>
      <c r="ILK329" s="35"/>
      <c r="ILL329" s="15"/>
      <c r="ILN329" s="13"/>
      <c r="ILO329" s="35"/>
      <c r="ILP329" s="35"/>
      <c r="ILQ329" s="15"/>
      <c r="ILS329" s="13"/>
      <c r="ILT329" s="35"/>
      <c r="ILU329" s="35"/>
      <c r="ILV329" s="15"/>
      <c r="ILX329" s="13"/>
      <c r="ILY329" s="35"/>
      <c r="ILZ329" s="35"/>
      <c r="IMA329" s="15"/>
      <c r="IMC329" s="13"/>
      <c r="IMD329" s="35"/>
      <c r="IME329" s="35"/>
      <c r="IMF329" s="15"/>
      <c r="IMH329" s="13"/>
      <c r="IMI329" s="35"/>
      <c r="IMJ329" s="35"/>
      <c r="IMK329" s="15"/>
      <c r="IMM329" s="13"/>
      <c r="IMN329" s="35"/>
      <c r="IMO329" s="35"/>
      <c r="IMP329" s="15"/>
      <c r="IMR329" s="13"/>
      <c r="IMS329" s="35"/>
      <c r="IMT329" s="35"/>
      <c r="IMU329" s="15"/>
      <c r="IMW329" s="13"/>
      <c r="IMX329" s="35"/>
      <c r="IMY329" s="35"/>
      <c r="IMZ329" s="15"/>
      <c r="INB329" s="13"/>
      <c r="INC329" s="35"/>
      <c r="IND329" s="35"/>
      <c r="INE329" s="15"/>
      <c r="ING329" s="13"/>
      <c r="INH329" s="35"/>
      <c r="INI329" s="35"/>
      <c r="INJ329" s="15"/>
      <c r="INL329" s="13"/>
      <c r="INM329" s="35"/>
      <c r="INN329" s="35"/>
      <c r="INO329" s="15"/>
      <c r="INQ329" s="13"/>
      <c r="INR329" s="35"/>
      <c r="INS329" s="35"/>
      <c r="INT329" s="15"/>
      <c r="INV329" s="13"/>
      <c r="INW329" s="35"/>
      <c r="INX329" s="35"/>
      <c r="INY329" s="15"/>
      <c r="IOA329" s="13"/>
      <c r="IOB329" s="35"/>
      <c r="IOC329" s="35"/>
      <c r="IOD329" s="15"/>
      <c r="IOF329" s="13"/>
      <c r="IOG329" s="35"/>
      <c r="IOH329" s="35"/>
      <c r="IOI329" s="15"/>
      <c r="IOK329" s="13"/>
      <c r="IOL329" s="35"/>
      <c r="IOM329" s="35"/>
      <c r="ION329" s="15"/>
      <c r="IOP329" s="13"/>
      <c r="IOQ329" s="35"/>
      <c r="IOR329" s="35"/>
      <c r="IOS329" s="15"/>
      <c r="IOU329" s="13"/>
      <c r="IOV329" s="35"/>
      <c r="IOW329" s="35"/>
      <c r="IOX329" s="15"/>
      <c r="IOZ329" s="13"/>
      <c r="IPA329" s="35"/>
      <c r="IPB329" s="35"/>
      <c r="IPC329" s="15"/>
      <c r="IPE329" s="13"/>
      <c r="IPF329" s="35"/>
      <c r="IPG329" s="35"/>
      <c r="IPH329" s="15"/>
      <c r="IPJ329" s="13"/>
      <c r="IPK329" s="35"/>
      <c r="IPL329" s="35"/>
      <c r="IPM329" s="15"/>
      <c r="IPO329" s="13"/>
      <c r="IPP329" s="35"/>
      <c r="IPQ329" s="35"/>
      <c r="IPR329" s="15"/>
      <c r="IPT329" s="13"/>
      <c r="IPU329" s="35"/>
      <c r="IPV329" s="35"/>
      <c r="IPW329" s="15"/>
      <c r="IPY329" s="13"/>
      <c r="IPZ329" s="35"/>
      <c r="IQA329" s="35"/>
      <c r="IQB329" s="15"/>
      <c r="IQD329" s="13"/>
      <c r="IQE329" s="35"/>
      <c r="IQF329" s="35"/>
      <c r="IQG329" s="15"/>
      <c r="IQI329" s="13"/>
      <c r="IQJ329" s="35"/>
      <c r="IQK329" s="35"/>
      <c r="IQL329" s="15"/>
      <c r="IQN329" s="13"/>
      <c r="IQO329" s="35"/>
      <c r="IQP329" s="35"/>
      <c r="IQQ329" s="15"/>
      <c r="IQS329" s="13"/>
      <c r="IQT329" s="35"/>
      <c r="IQU329" s="35"/>
      <c r="IQV329" s="15"/>
      <c r="IQX329" s="13"/>
      <c r="IQY329" s="35"/>
      <c r="IQZ329" s="35"/>
      <c r="IRA329" s="15"/>
      <c r="IRC329" s="13"/>
      <c r="IRD329" s="35"/>
      <c r="IRE329" s="35"/>
      <c r="IRF329" s="15"/>
      <c r="IRH329" s="13"/>
      <c r="IRI329" s="35"/>
      <c r="IRJ329" s="35"/>
      <c r="IRK329" s="15"/>
      <c r="IRM329" s="13"/>
      <c r="IRN329" s="35"/>
      <c r="IRO329" s="35"/>
      <c r="IRP329" s="15"/>
      <c r="IRR329" s="13"/>
      <c r="IRS329" s="35"/>
      <c r="IRT329" s="35"/>
      <c r="IRU329" s="15"/>
      <c r="IRW329" s="13"/>
      <c r="IRX329" s="35"/>
      <c r="IRY329" s="35"/>
      <c r="IRZ329" s="15"/>
      <c r="ISB329" s="13"/>
      <c r="ISC329" s="35"/>
      <c r="ISD329" s="35"/>
      <c r="ISE329" s="15"/>
      <c r="ISG329" s="13"/>
      <c r="ISH329" s="35"/>
      <c r="ISI329" s="35"/>
      <c r="ISJ329" s="15"/>
      <c r="ISL329" s="13"/>
      <c r="ISM329" s="35"/>
      <c r="ISN329" s="35"/>
      <c r="ISO329" s="15"/>
      <c r="ISQ329" s="13"/>
      <c r="ISR329" s="35"/>
      <c r="ISS329" s="35"/>
      <c r="IST329" s="15"/>
      <c r="ISV329" s="13"/>
      <c r="ISW329" s="35"/>
      <c r="ISX329" s="35"/>
      <c r="ISY329" s="15"/>
      <c r="ITA329" s="13"/>
      <c r="ITB329" s="35"/>
      <c r="ITC329" s="35"/>
      <c r="ITD329" s="15"/>
      <c r="ITF329" s="13"/>
      <c r="ITG329" s="35"/>
      <c r="ITH329" s="35"/>
      <c r="ITI329" s="15"/>
      <c r="ITK329" s="13"/>
      <c r="ITL329" s="35"/>
      <c r="ITM329" s="35"/>
      <c r="ITN329" s="15"/>
      <c r="ITP329" s="13"/>
      <c r="ITQ329" s="35"/>
      <c r="ITR329" s="35"/>
      <c r="ITS329" s="15"/>
      <c r="ITU329" s="13"/>
      <c r="ITV329" s="35"/>
      <c r="ITW329" s="35"/>
      <c r="ITX329" s="15"/>
      <c r="ITZ329" s="13"/>
      <c r="IUA329" s="35"/>
      <c r="IUB329" s="35"/>
      <c r="IUC329" s="15"/>
      <c r="IUE329" s="13"/>
      <c r="IUF329" s="35"/>
      <c r="IUG329" s="35"/>
      <c r="IUH329" s="15"/>
      <c r="IUJ329" s="13"/>
      <c r="IUK329" s="35"/>
      <c r="IUL329" s="35"/>
      <c r="IUM329" s="15"/>
      <c r="IUO329" s="13"/>
      <c r="IUP329" s="35"/>
      <c r="IUQ329" s="35"/>
      <c r="IUR329" s="15"/>
      <c r="IUT329" s="13"/>
      <c r="IUU329" s="35"/>
      <c r="IUV329" s="35"/>
      <c r="IUW329" s="15"/>
      <c r="IUY329" s="13"/>
      <c r="IUZ329" s="35"/>
      <c r="IVA329" s="35"/>
      <c r="IVB329" s="15"/>
      <c r="IVD329" s="13"/>
      <c r="IVE329" s="35"/>
      <c r="IVF329" s="35"/>
      <c r="IVG329" s="15"/>
      <c r="IVI329" s="13"/>
      <c r="IVJ329" s="35"/>
      <c r="IVK329" s="35"/>
      <c r="IVL329" s="15"/>
      <c r="IVN329" s="13"/>
      <c r="IVO329" s="35"/>
      <c r="IVP329" s="35"/>
      <c r="IVQ329" s="15"/>
      <c r="IVS329" s="13"/>
      <c r="IVT329" s="35"/>
      <c r="IVU329" s="35"/>
      <c r="IVV329" s="15"/>
      <c r="IVX329" s="13"/>
      <c r="IVY329" s="35"/>
      <c r="IVZ329" s="35"/>
      <c r="IWA329" s="15"/>
      <c r="IWC329" s="13"/>
      <c r="IWD329" s="35"/>
      <c r="IWE329" s="35"/>
      <c r="IWF329" s="15"/>
      <c r="IWH329" s="13"/>
      <c r="IWI329" s="35"/>
      <c r="IWJ329" s="35"/>
      <c r="IWK329" s="15"/>
      <c r="IWM329" s="13"/>
      <c r="IWN329" s="35"/>
      <c r="IWO329" s="35"/>
      <c r="IWP329" s="15"/>
      <c r="IWR329" s="13"/>
      <c r="IWS329" s="35"/>
      <c r="IWT329" s="35"/>
      <c r="IWU329" s="15"/>
      <c r="IWW329" s="13"/>
      <c r="IWX329" s="35"/>
      <c r="IWY329" s="35"/>
      <c r="IWZ329" s="15"/>
      <c r="IXB329" s="13"/>
      <c r="IXC329" s="35"/>
      <c r="IXD329" s="35"/>
      <c r="IXE329" s="15"/>
      <c r="IXG329" s="13"/>
      <c r="IXH329" s="35"/>
      <c r="IXI329" s="35"/>
      <c r="IXJ329" s="15"/>
      <c r="IXL329" s="13"/>
      <c r="IXM329" s="35"/>
      <c r="IXN329" s="35"/>
      <c r="IXO329" s="15"/>
      <c r="IXQ329" s="13"/>
      <c r="IXR329" s="35"/>
      <c r="IXS329" s="35"/>
      <c r="IXT329" s="15"/>
      <c r="IXV329" s="13"/>
      <c r="IXW329" s="35"/>
      <c r="IXX329" s="35"/>
      <c r="IXY329" s="15"/>
      <c r="IYA329" s="13"/>
      <c r="IYB329" s="35"/>
      <c r="IYC329" s="35"/>
      <c r="IYD329" s="15"/>
      <c r="IYF329" s="13"/>
      <c r="IYG329" s="35"/>
      <c r="IYH329" s="35"/>
      <c r="IYI329" s="15"/>
      <c r="IYK329" s="13"/>
      <c r="IYL329" s="35"/>
      <c r="IYM329" s="35"/>
      <c r="IYN329" s="15"/>
      <c r="IYP329" s="13"/>
      <c r="IYQ329" s="35"/>
      <c r="IYR329" s="35"/>
      <c r="IYS329" s="15"/>
      <c r="IYU329" s="13"/>
      <c r="IYV329" s="35"/>
      <c r="IYW329" s="35"/>
      <c r="IYX329" s="15"/>
      <c r="IYZ329" s="13"/>
      <c r="IZA329" s="35"/>
      <c r="IZB329" s="35"/>
      <c r="IZC329" s="15"/>
      <c r="IZE329" s="13"/>
      <c r="IZF329" s="35"/>
      <c r="IZG329" s="35"/>
      <c r="IZH329" s="15"/>
      <c r="IZJ329" s="13"/>
      <c r="IZK329" s="35"/>
      <c r="IZL329" s="35"/>
      <c r="IZM329" s="15"/>
      <c r="IZO329" s="13"/>
      <c r="IZP329" s="35"/>
      <c r="IZQ329" s="35"/>
      <c r="IZR329" s="15"/>
      <c r="IZT329" s="13"/>
      <c r="IZU329" s="35"/>
      <c r="IZV329" s="35"/>
      <c r="IZW329" s="15"/>
      <c r="IZY329" s="13"/>
      <c r="IZZ329" s="35"/>
      <c r="JAA329" s="35"/>
      <c r="JAB329" s="15"/>
      <c r="JAD329" s="13"/>
      <c r="JAE329" s="35"/>
      <c r="JAF329" s="35"/>
      <c r="JAG329" s="15"/>
      <c r="JAI329" s="13"/>
      <c r="JAJ329" s="35"/>
      <c r="JAK329" s="35"/>
      <c r="JAL329" s="15"/>
      <c r="JAN329" s="13"/>
      <c r="JAO329" s="35"/>
      <c r="JAP329" s="35"/>
      <c r="JAQ329" s="15"/>
      <c r="JAS329" s="13"/>
      <c r="JAT329" s="35"/>
      <c r="JAU329" s="35"/>
      <c r="JAV329" s="15"/>
      <c r="JAX329" s="13"/>
      <c r="JAY329" s="35"/>
      <c r="JAZ329" s="35"/>
      <c r="JBA329" s="15"/>
      <c r="JBC329" s="13"/>
      <c r="JBD329" s="35"/>
      <c r="JBE329" s="35"/>
      <c r="JBF329" s="15"/>
      <c r="JBH329" s="13"/>
      <c r="JBI329" s="35"/>
      <c r="JBJ329" s="35"/>
      <c r="JBK329" s="15"/>
      <c r="JBM329" s="13"/>
      <c r="JBN329" s="35"/>
      <c r="JBO329" s="35"/>
      <c r="JBP329" s="15"/>
      <c r="JBR329" s="13"/>
      <c r="JBS329" s="35"/>
      <c r="JBT329" s="35"/>
      <c r="JBU329" s="15"/>
      <c r="JBW329" s="13"/>
      <c r="JBX329" s="35"/>
      <c r="JBY329" s="35"/>
      <c r="JBZ329" s="15"/>
      <c r="JCB329" s="13"/>
      <c r="JCC329" s="35"/>
      <c r="JCD329" s="35"/>
      <c r="JCE329" s="15"/>
      <c r="JCG329" s="13"/>
      <c r="JCH329" s="35"/>
      <c r="JCI329" s="35"/>
      <c r="JCJ329" s="15"/>
      <c r="JCL329" s="13"/>
      <c r="JCM329" s="35"/>
      <c r="JCN329" s="35"/>
      <c r="JCO329" s="15"/>
      <c r="JCQ329" s="13"/>
      <c r="JCR329" s="35"/>
      <c r="JCS329" s="35"/>
      <c r="JCT329" s="15"/>
      <c r="JCV329" s="13"/>
      <c r="JCW329" s="35"/>
      <c r="JCX329" s="35"/>
      <c r="JCY329" s="15"/>
      <c r="JDA329" s="13"/>
      <c r="JDB329" s="35"/>
      <c r="JDC329" s="35"/>
      <c r="JDD329" s="15"/>
      <c r="JDF329" s="13"/>
      <c r="JDG329" s="35"/>
      <c r="JDH329" s="35"/>
      <c r="JDI329" s="15"/>
      <c r="JDK329" s="13"/>
      <c r="JDL329" s="35"/>
      <c r="JDM329" s="35"/>
      <c r="JDN329" s="15"/>
      <c r="JDP329" s="13"/>
      <c r="JDQ329" s="35"/>
      <c r="JDR329" s="35"/>
      <c r="JDS329" s="15"/>
      <c r="JDU329" s="13"/>
      <c r="JDV329" s="35"/>
      <c r="JDW329" s="35"/>
      <c r="JDX329" s="15"/>
      <c r="JDZ329" s="13"/>
      <c r="JEA329" s="35"/>
      <c r="JEB329" s="35"/>
      <c r="JEC329" s="15"/>
      <c r="JEE329" s="13"/>
      <c r="JEF329" s="35"/>
      <c r="JEG329" s="35"/>
      <c r="JEH329" s="15"/>
      <c r="JEJ329" s="13"/>
      <c r="JEK329" s="35"/>
      <c r="JEL329" s="35"/>
      <c r="JEM329" s="15"/>
      <c r="JEO329" s="13"/>
      <c r="JEP329" s="35"/>
      <c r="JEQ329" s="35"/>
      <c r="JER329" s="15"/>
      <c r="JET329" s="13"/>
      <c r="JEU329" s="35"/>
      <c r="JEV329" s="35"/>
      <c r="JEW329" s="15"/>
      <c r="JEY329" s="13"/>
      <c r="JEZ329" s="35"/>
      <c r="JFA329" s="35"/>
      <c r="JFB329" s="15"/>
      <c r="JFD329" s="13"/>
      <c r="JFE329" s="35"/>
      <c r="JFF329" s="35"/>
      <c r="JFG329" s="15"/>
      <c r="JFI329" s="13"/>
      <c r="JFJ329" s="35"/>
      <c r="JFK329" s="35"/>
      <c r="JFL329" s="15"/>
      <c r="JFN329" s="13"/>
      <c r="JFO329" s="35"/>
      <c r="JFP329" s="35"/>
      <c r="JFQ329" s="15"/>
      <c r="JFS329" s="13"/>
      <c r="JFT329" s="35"/>
      <c r="JFU329" s="35"/>
      <c r="JFV329" s="15"/>
      <c r="JFX329" s="13"/>
      <c r="JFY329" s="35"/>
      <c r="JFZ329" s="35"/>
      <c r="JGA329" s="15"/>
      <c r="JGC329" s="13"/>
      <c r="JGD329" s="35"/>
      <c r="JGE329" s="35"/>
      <c r="JGF329" s="15"/>
      <c r="JGH329" s="13"/>
      <c r="JGI329" s="35"/>
      <c r="JGJ329" s="35"/>
      <c r="JGK329" s="15"/>
      <c r="JGM329" s="13"/>
      <c r="JGN329" s="35"/>
      <c r="JGO329" s="35"/>
      <c r="JGP329" s="15"/>
      <c r="JGR329" s="13"/>
      <c r="JGS329" s="35"/>
      <c r="JGT329" s="35"/>
      <c r="JGU329" s="15"/>
      <c r="JGW329" s="13"/>
      <c r="JGX329" s="35"/>
      <c r="JGY329" s="35"/>
      <c r="JGZ329" s="15"/>
      <c r="JHB329" s="13"/>
      <c r="JHC329" s="35"/>
      <c r="JHD329" s="35"/>
      <c r="JHE329" s="15"/>
      <c r="JHG329" s="13"/>
      <c r="JHH329" s="35"/>
      <c r="JHI329" s="35"/>
      <c r="JHJ329" s="15"/>
      <c r="JHL329" s="13"/>
      <c r="JHM329" s="35"/>
      <c r="JHN329" s="35"/>
      <c r="JHO329" s="15"/>
      <c r="JHQ329" s="13"/>
      <c r="JHR329" s="35"/>
      <c r="JHS329" s="35"/>
      <c r="JHT329" s="15"/>
      <c r="JHV329" s="13"/>
      <c r="JHW329" s="35"/>
      <c r="JHX329" s="35"/>
      <c r="JHY329" s="15"/>
      <c r="JIA329" s="13"/>
      <c r="JIB329" s="35"/>
      <c r="JIC329" s="35"/>
      <c r="JID329" s="15"/>
      <c r="JIF329" s="13"/>
      <c r="JIG329" s="35"/>
      <c r="JIH329" s="35"/>
      <c r="JII329" s="15"/>
      <c r="JIK329" s="13"/>
      <c r="JIL329" s="35"/>
      <c r="JIM329" s="35"/>
      <c r="JIN329" s="15"/>
      <c r="JIP329" s="13"/>
      <c r="JIQ329" s="35"/>
      <c r="JIR329" s="35"/>
      <c r="JIS329" s="15"/>
      <c r="JIU329" s="13"/>
      <c r="JIV329" s="35"/>
      <c r="JIW329" s="35"/>
      <c r="JIX329" s="15"/>
      <c r="JIZ329" s="13"/>
      <c r="JJA329" s="35"/>
      <c r="JJB329" s="35"/>
      <c r="JJC329" s="15"/>
      <c r="JJE329" s="13"/>
      <c r="JJF329" s="35"/>
      <c r="JJG329" s="35"/>
      <c r="JJH329" s="15"/>
      <c r="JJJ329" s="13"/>
      <c r="JJK329" s="35"/>
      <c r="JJL329" s="35"/>
      <c r="JJM329" s="15"/>
      <c r="JJO329" s="13"/>
      <c r="JJP329" s="35"/>
      <c r="JJQ329" s="35"/>
      <c r="JJR329" s="15"/>
      <c r="JJT329" s="13"/>
      <c r="JJU329" s="35"/>
      <c r="JJV329" s="35"/>
      <c r="JJW329" s="15"/>
      <c r="JJY329" s="13"/>
      <c r="JJZ329" s="35"/>
      <c r="JKA329" s="35"/>
      <c r="JKB329" s="15"/>
      <c r="JKD329" s="13"/>
      <c r="JKE329" s="35"/>
      <c r="JKF329" s="35"/>
      <c r="JKG329" s="15"/>
      <c r="JKI329" s="13"/>
      <c r="JKJ329" s="35"/>
      <c r="JKK329" s="35"/>
      <c r="JKL329" s="15"/>
      <c r="JKN329" s="13"/>
      <c r="JKO329" s="35"/>
      <c r="JKP329" s="35"/>
      <c r="JKQ329" s="15"/>
      <c r="JKS329" s="13"/>
      <c r="JKT329" s="35"/>
      <c r="JKU329" s="35"/>
      <c r="JKV329" s="15"/>
      <c r="JKX329" s="13"/>
      <c r="JKY329" s="35"/>
      <c r="JKZ329" s="35"/>
      <c r="JLA329" s="15"/>
      <c r="JLC329" s="13"/>
      <c r="JLD329" s="35"/>
      <c r="JLE329" s="35"/>
      <c r="JLF329" s="15"/>
      <c r="JLH329" s="13"/>
      <c r="JLI329" s="35"/>
      <c r="JLJ329" s="35"/>
      <c r="JLK329" s="15"/>
      <c r="JLM329" s="13"/>
      <c r="JLN329" s="35"/>
      <c r="JLO329" s="35"/>
      <c r="JLP329" s="15"/>
      <c r="JLR329" s="13"/>
      <c r="JLS329" s="35"/>
      <c r="JLT329" s="35"/>
      <c r="JLU329" s="15"/>
      <c r="JLW329" s="13"/>
      <c r="JLX329" s="35"/>
      <c r="JLY329" s="35"/>
      <c r="JLZ329" s="15"/>
      <c r="JMB329" s="13"/>
      <c r="JMC329" s="35"/>
      <c r="JMD329" s="35"/>
      <c r="JME329" s="15"/>
      <c r="JMG329" s="13"/>
      <c r="JMH329" s="35"/>
      <c r="JMI329" s="35"/>
      <c r="JMJ329" s="15"/>
      <c r="JML329" s="13"/>
      <c r="JMM329" s="35"/>
      <c r="JMN329" s="35"/>
      <c r="JMO329" s="15"/>
      <c r="JMQ329" s="13"/>
      <c r="JMR329" s="35"/>
      <c r="JMS329" s="35"/>
      <c r="JMT329" s="15"/>
      <c r="JMV329" s="13"/>
      <c r="JMW329" s="35"/>
      <c r="JMX329" s="35"/>
      <c r="JMY329" s="15"/>
      <c r="JNA329" s="13"/>
      <c r="JNB329" s="35"/>
      <c r="JNC329" s="35"/>
      <c r="JND329" s="15"/>
      <c r="JNF329" s="13"/>
      <c r="JNG329" s="35"/>
      <c r="JNH329" s="35"/>
      <c r="JNI329" s="15"/>
      <c r="JNK329" s="13"/>
      <c r="JNL329" s="35"/>
      <c r="JNM329" s="35"/>
      <c r="JNN329" s="15"/>
      <c r="JNP329" s="13"/>
      <c r="JNQ329" s="35"/>
      <c r="JNR329" s="35"/>
      <c r="JNS329" s="15"/>
      <c r="JNU329" s="13"/>
      <c r="JNV329" s="35"/>
      <c r="JNW329" s="35"/>
      <c r="JNX329" s="15"/>
      <c r="JNZ329" s="13"/>
      <c r="JOA329" s="35"/>
      <c r="JOB329" s="35"/>
      <c r="JOC329" s="15"/>
      <c r="JOE329" s="13"/>
      <c r="JOF329" s="35"/>
      <c r="JOG329" s="35"/>
      <c r="JOH329" s="15"/>
      <c r="JOJ329" s="13"/>
      <c r="JOK329" s="35"/>
      <c r="JOL329" s="35"/>
      <c r="JOM329" s="15"/>
      <c r="JOO329" s="13"/>
      <c r="JOP329" s="35"/>
      <c r="JOQ329" s="35"/>
      <c r="JOR329" s="15"/>
      <c r="JOT329" s="13"/>
      <c r="JOU329" s="35"/>
      <c r="JOV329" s="35"/>
      <c r="JOW329" s="15"/>
      <c r="JOY329" s="13"/>
      <c r="JOZ329" s="35"/>
      <c r="JPA329" s="35"/>
      <c r="JPB329" s="15"/>
      <c r="JPD329" s="13"/>
      <c r="JPE329" s="35"/>
      <c r="JPF329" s="35"/>
      <c r="JPG329" s="15"/>
      <c r="JPI329" s="13"/>
      <c r="JPJ329" s="35"/>
      <c r="JPK329" s="35"/>
      <c r="JPL329" s="15"/>
      <c r="JPN329" s="13"/>
      <c r="JPO329" s="35"/>
      <c r="JPP329" s="35"/>
      <c r="JPQ329" s="15"/>
      <c r="JPS329" s="13"/>
      <c r="JPT329" s="35"/>
      <c r="JPU329" s="35"/>
      <c r="JPV329" s="15"/>
      <c r="JPX329" s="13"/>
      <c r="JPY329" s="35"/>
      <c r="JPZ329" s="35"/>
      <c r="JQA329" s="15"/>
      <c r="JQC329" s="13"/>
      <c r="JQD329" s="35"/>
      <c r="JQE329" s="35"/>
      <c r="JQF329" s="15"/>
      <c r="JQH329" s="13"/>
      <c r="JQI329" s="35"/>
      <c r="JQJ329" s="35"/>
      <c r="JQK329" s="15"/>
      <c r="JQM329" s="13"/>
      <c r="JQN329" s="35"/>
      <c r="JQO329" s="35"/>
      <c r="JQP329" s="15"/>
      <c r="JQR329" s="13"/>
      <c r="JQS329" s="35"/>
      <c r="JQT329" s="35"/>
      <c r="JQU329" s="15"/>
      <c r="JQW329" s="13"/>
      <c r="JQX329" s="35"/>
      <c r="JQY329" s="35"/>
      <c r="JQZ329" s="15"/>
      <c r="JRB329" s="13"/>
      <c r="JRC329" s="35"/>
      <c r="JRD329" s="35"/>
      <c r="JRE329" s="15"/>
      <c r="JRG329" s="13"/>
      <c r="JRH329" s="35"/>
      <c r="JRI329" s="35"/>
      <c r="JRJ329" s="15"/>
      <c r="JRL329" s="13"/>
      <c r="JRM329" s="35"/>
      <c r="JRN329" s="35"/>
      <c r="JRO329" s="15"/>
      <c r="JRQ329" s="13"/>
      <c r="JRR329" s="35"/>
      <c r="JRS329" s="35"/>
      <c r="JRT329" s="15"/>
      <c r="JRV329" s="13"/>
      <c r="JRW329" s="35"/>
      <c r="JRX329" s="35"/>
      <c r="JRY329" s="15"/>
      <c r="JSA329" s="13"/>
      <c r="JSB329" s="35"/>
      <c r="JSC329" s="35"/>
      <c r="JSD329" s="15"/>
      <c r="JSF329" s="13"/>
      <c r="JSG329" s="35"/>
      <c r="JSH329" s="35"/>
      <c r="JSI329" s="15"/>
      <c r="JSK329" s="13"/>
      <c r="JSL329" s="35"/>
      <c r="JSM329" s="35"/>
      <c r="JSN329" s="15"/>
      <c r="JSP329" s="13"/>
      <c r="JSQ329" s="35"/>
      <c r="JSR329" s="35"/>
      <c r="JSS329" s="15"/>
      <c r="JSU329" s="13"/>
      <c r="JSV329" s="35"/>
      <c r="JSW329" s="35"/>
      <c r="JSX329" s="15"/>
      <c r="JSZ329" s="13"/>
      <c r="JTA329" s="35"/>
      <c r="JTB329" s="35"/>
      <c r="JTC329" s="15"/>
      <c r="JTE329" s="13"/>
      <c r="JTF329" s="35"/>
      <c r="JTG329" s="35"/>
      <c r="JTH329" s="15"/>
      <c r="JTJ329" s="13"/>
      <c r="JTK329" s="35"/>
      <c r="JTL329" s="35"/>
      <c r="JTM329" s="15"/>
      <c r="JTO329" s="13"/>
      <c r="JTP329" s="35"/>
      <c r="JTQ329" s="35"/>
      <c r="JTR329" s="15"/>
      <c r="JTT329" s="13"/>
      <c r="JTU329" s="35"/>
      <c r="JTV329" s="35"/>
      <c r="JTW329" s="15"/>
      <c r="JTY329" s="13"/>
      <c r="JTZ329" s="35"/>
      <c r="JUA329" s="35"/>
      <c r="JUB329" s="15"/>
      <c r="JUD329" s="13"/>
      <c r="JUE329" s="35"/>
      <c r="JUF329" s="35"/>
      <c r="JUG329" s="15"/>
      <c r="JUI329" s="13"/>
      <c r="JUJ329" s="35"/>
      <c r="JUK329" s="35"/>
      <c r="JUL329" s="15"/>
      <c r="JUN329" s="13"/>
      <c r="JUO329" s="35"/>
      <c r="JUP329" s="35"/>
      <c r="JUQ329" s="15"/>
      <c r="JUS329" s="13"/>
      <c r="JUT329" s="35"/>
      <c r="JUU329" s="35"/>
      <c r="JUV329" s="15"/>
      <c r="JUX329" s="13"/>
      <c r="JUY329" s="35"/>
      <c r="JUZ329" s="35"/>
      <c r="JVA329" s="15"/>
      <c r="JVC329" s="13"/>
      <c r="JVD329" s="35"/>
      <c r="JVE329" s="35"/>
      <c r="JVF329" s="15"/>
      <c r="JVH329" s="13"/>
      <c r="JVI329" s="35"/>
      <c r="JVJ329" s="35"/>
      <c r="JVK329" s="15"/>
      <c r="JVM329" s="13"/>
      <c r="JVN329" s="35"/>
      <c r="JVO329" s="35"/>
      <c r="JVP329" s="15"/>
      <c r="JVR329" s="13"/>
      <c r="JVS329" s="35"/>
      <c r="JVT329" s="35"/>
      <c r="JVU329" s="15"/>
      <c r="JVW329" s="13"/>
      <c r="JVX329" s="35"/>
      <c r="JVY329" s="35"/>
      <c r="JVZ329" s="15"/>
      <c r="JWB329" s="13"/>
      <c r="JWC329" s="35"/>
      <c r="JWD329" s="35"/>
      <c r="JWE329" s="15"/>
      <c r="JWG329" s="13"/>
      <c r="JWH329" s="35"/>
      <c r="JWI329" s="35"/>
      <c r="JWJ329" s="15"/>
      <c r="JWL329" s="13"/>
      <c r="JWM329" s="35"/>
      <c r="JWN329" s="35"/>
      <c r="JWO329" s="15"/>
      <c r="JWQ329" s="13"/>
      <c r="JWR329" s="35"/>
      <c r="JWS329" s="35"/>
      <c r="JWT329" s="15"/>
      <c r="JWV329" s="13"/>
      <c r="JWW329" s="35"/>
      <c r="JWX329" s="35"/>
      <c r="JWY329" s="15"/>
      <c r="JXA329" s="13"/>
      <c r="JXB329" s="35"/>
      <c r="JXC329" s="35"/>
      <c r="JXD329" s="15"/>
      <c r="JXF329" s="13"/>
      <c r="JXG329" s="35"/>
      <c r="JXH329" s="35"/>
      <c r="JXI329" s="15"/>
      <c r="JXK329" s="13"/>
      <c r="JXL329" s="35"/>
      <c r="JXM329" s="35"/>
      <c r="JXN329" s="15"/>
      <c r="JXP329" s="13"/>
      <c r="JXQ329" s="35"/>
      <c r="JXR329" s="35"/>
      <c r="JXS329" s="15"/>
      <c r="JXU329" s="13"/>
      <c r="JXV329" s="35"/>
      <c r="JXW329" s="35"/>
      <c r="JXX329" s="15"/>
      <c r="JXZ329" s="13"/>
      <c r="JYA329" s="35"/>
      <c r="JYB329" s="35"/>
      <c r="JYC329" s="15"/>
      <c r="JYE329" s="13"/>
      <c r="JYF329" s="35"/>
      <c r="JYG329" s="35"/>
      <c r="JYH329" s="15"/>
      <c r="JYJ329" s="13"/>
      <c r="JYK329" s="35"/>
      <c r="JYL329" s="35"/>
      <c r="JYM329" s="15"/>
      <c r="JYO329" s="13"/>
      <c r="JYP329" s="35"/>
      <c r="JYQ329" s="35"/>
      <c r="JYR329" s="15"/>
      <c r="JYT329" s="13"/>
      <c r="JYU329" s="35"/>
      <c r="JYV329" s="35"/>
      <c r="JYW329" s="15"/>
      <c r="JYY329" s="13"/>
      <c r="JYZ329" s="35"/>
      <c r="JZA329" s="35"/>
      <c r="JZB329" s="15"/>
      <c r="JZD329" s="13"/>
      <c r="JZE329" s="35"/>
      <c r="JZF329" s="35"/>
      <c r="JZG329" s="15"/>
      <c r="JZI329" s="13"/>
      <c r="JZJ329" s="35"/>
      <c r="JZK329" s="35"/>
      <c r="JZL329" s="15"/>
      <c r="JZN329" s="13"/>
      <c r="JZO329" s="35"/>
      <c r="JZP329" s="35"/>
      <c r="JZQ329" s="15"/>
      <c r="JZS329" s="13"/>
      <c r="JZT329" s="35"/>
      <c r="JZU329" s="35"/>
      <c r="JZV329" s="15"/>
      <c r="JZX329" s="13"/>
      <c r="JZY329" s="35"/>
      <c r="JZZ329" s="35"/>
      <c r="KAA329" s="15"/>
      <c r="KAC329" s="13"/>
      <c r="KAD329" s="35"/>
      <c r="KAE329" s="35"/>
      <c r="KAF329" s="15"/>
      <c r="KAH329" s="13"/>
      <c r="KAI329" s="35"/>
      <c r="KAJ329" s="35"/>
      <c r="KAK329" s="15"/>
      <c r="KAM329" s="13"/>
      <c r="KAN329" s="35"/>
      <c r="KAO329" s="35"/>
      <c r="KAP329" s="15"/>
      <c r="KAR329" s="13"/>
      <c r="KAS329" s="35"/>
      <c r="KAT329" s="35"/>
      <c r="KAU329" s="15"/>
      <c r="KAW329" s="13"/>
      <c r="KAX329" s="35"/>
      <c r="KAY329" s="35"/>
      <c r="KAZ329" s="15"/>
      <c r="KBB329" s="13"/>
      <c r="KBC329" s="35"/>
      <c r="KBD329" s="35"/>
      <c r="KBE329" s="15"/>
      <c r="KBG329" s="13"/>
      <c r="KBH329" s="35"/>
      <c r="KBI329" s="35"/>
      <c r="KBJ329" s="15"/>
      <c r="KBL329" s="13"/>
      <c r="KBM329" s="35"/>
      <c r="KBN329" s="35"/>
      <c r="KBO329" s="15"/>
      <c r="KBQ329" s="13"/>
      <c r="KBR329" s="35"/>
      <c r="KBS329" s="35"/>
      <c r="KBT329" s="15"/>
      <c r="KBV329" s="13"/>
      <c r="KBW329" s="35"/>
      <c r="KBX329" s="35"/>
      <c r="KBY329" s="15"/>
      <c r="KCA329" s="13"/>
      <c r="KCB329" s="35"/>
      <c r="KCC329" s="35"/>
      <c r="KCD329" s="15"/>
      <c r="KCF329" s="13"/>
      <c r="KCG329" s="35"/>
      <c r="KCH329" s="35"/>
      <c r="KCI329" s="15"/>
      <c r="KCK329" s="13"/>
      <c r="KCL329" s="35"/>
      <c r="KCM329" s="35"/>
      <c r="KCN329" s="15"/>
      <c r="KCP329" s="13"/>
      <c r="KCQ329" s="35"/>
      <c r="KCR329" s="35"/>
      <c r="KCS329" s="15"/>
      <c r="KCU329" s="13"/>
      <c r="KCV329" s="35"/>
      <c r="KCW329" s="35"/>
      <c r="KCX329" s="15"/>
      <c r="KCZ329" s="13"/>
      <c r="KDA329" s="35"/>
      <c r="KDB329" s="35"/>
      <c r="KDC329" s="15"/>
      <c r="KDE329" s="13"/>
      <c r="KDF329" s="35"/>
      <c r="KDG329" s="35"/>
      <c r="KDH329" s="15"/>
      <c r="KDJ329" s="13"/>
      <c r="KDK329" s="35"/>
      <c r="KDL329" s="35"/>
      <c r="KDM329" s="15"/>
      <c r="KDO329" s="13"/>
      <c r="KDP329" s="35"/>
      <c r="KDQ329" s="35"/>
      <c r="KDR329" s="15"/>
      <c r="KDT329" s="13"/>
      <c r="KDU329" s="35"/>
      <c r="KDV329" s="35"/>
      <c r="KDW329" s="15"/>
      <c r="KDY329" s="13"/>
      <c r="KDZ329" s="35"/>
      <c r="KEA329" s="35"/>
      <c r="KEB329" s="15"/>
      <c r="KED329" s="13"/>
      <c r="KEE329" s="35"/>
      <c r="KEF329" s="35"/>
      <c r="KEG329" s="15"/>
      <c r="KEI329" s="13"/>
      <c r="KEJ329" s="35"/>
      <c r="KEK329" s="35"/>
      <c r="KEL329" s="15"/>
      <c r="KEN329" s="13"/>
      <c r="KEO329" s="35"/>
      <c r="KEP329" s="35"/>
      <c r="KEQ329" s="15"/>
      <c r="KES329" s="13"/>
      <c r="KET329" s="35"/>
      <c r="KEU329" s="35"/>
      <c r="KEV329" s="15"/>
      <c r="KEX329" s="13"/>
      <c r="KEY329" s="35"/>
      <c r="KEZ329" s="35"/>
      <c r="KFA329" s="15"/>
      <c r="KFC329" s="13"/>
      <c r="KFD329" s="35"/>
      <c r="KFE329" s="35"/>
      <c r="KFF329" s="15"/>
      <c r="KFH329" s="13"/>
      <c r="KFI329" s="35"/>
      <c r="KFJ329" s="35"/>
      <c r="KFK329" s="15"/>
      <c r="KFM329" s="13"/>
      <c r="KFN329" s="35"/>
      <c r="KFO329" s="35"/>
      <c r="KFP329" s="15"/>
      <c r="KFR329" s="13"/>
      <c r="KFS329" s="35"/>
      <c r="KFT329" s="35"/>
      <c r="KFU329" s="15"/>
      <c r="KFW329" s="13"/>
      <c r="KFX329" s="35"/>
      <c r="KFY329" s="35"/>
      <c r="KFZ329" s="15"/>
      <c r="KGB329" s="13"/>
      <c r="KGC329" s="35"/>
      <c r="KGD329" s="35"/>
      <c r="KGE329" s="15"/>
      <c r="KGG329" s="13"/>
      <c r="KGH329" s="35"/>
      <c r="KGI329" s="35"/>
      <c r="KGJ329" s="15"/>
      <c r="KGL329" s="13"/>
      <c r="KGM329" s="35"/>
      <c r="KGN329" s="35"/>
      <c r="KGO329" s="15"/>
      <c r="KGQ329" s="13"/>
      <c r="KGR329" s="35"/>
      <c r="KGS329" s="35"/>
      <c r="KGT329" s="15"/>
      <c r="KGV329" s="13"/>
      <c r="KGW329" s="35"/>
      <c r="KGX329" s="35"/>
      <c r="KGY329" s="15"/>
      <c r="KHA329" s="13"/>
      <c r="KHB329" s="35"/>
      <c r="KHC329" s="35"/>
      <c r="KHD329" s="15"/>
      <c r="KHF329" s="13"/>
      <c r="KHG329" s="35"/>
      <c r="KHH329" s="35"/>
      <c r="KHI329" s="15"/>
      <c r="KHK329" s="13"/>
      <c r="KHL329" s="35"/>
      <c r="KHM329" s="35"/>
      <c r="KHN329" s="15"/>
      <c r="KHP329" s="13"/>
      <c r="KHQ329" s="35"/>
      <c r="KHR329" s="35"/>
      <c r="KHS329" s="15"/>
      <c r="KHU329" s="13"/>
      <c r="KHV329" s="35"/>
      <c r="KHW329" s="35"/>
      <c r="KHX329" s="15"/>
      <c r="KHZ329" s="13"/>
      <c r="KIA329" s="35"/>
      <c r="KIB329" s="35"/>
      <c r="KIC329" s="15"/>
      <c r="KIE329" s="13"/>
      <c r="KIF329" s="35"/>
      <c r="KIG329" s="35"/>
      <c r="KIH329" s="15"/>
      <c r="KIJ329" s="13"/>
      <c r="KIK329" s="35"/>
      <c r="KIL329" s="35"/>
      <c r="KIM329" s="15"/>
      <c r="KIO329" s="13"/>
      <c r="KIP329" s="35"/>
      <c r="KIQ329" s="35"/>
      <c r="KIR329" s="15"/>
      <c r="KIT329" s="13"/>
      <c r="KIU329" s="35"/>
      <c r="KIV329" s="35"/>
      <c r="KIW329" s="15"/>
      <c r="KIY329" s="13"/>
      <c r="KIZ329" s="35"/>
      <c r="KJA329" s="35"/>
      <c r="KJB329" s="15"/>
      <c r="KJD329" s="13"/>
      <c r="KJE329" s="35"/>
      <c r="KJF329" s="35"/>
      <c r="KJG329" s="15"/>
      <c r="KJI329" s="13"/>
      <c r="KJJ329" s="35"/>
      <c r="KJK329" s="35"/>
      <c r="KJL329" s="15"/>
      <c r="KJN329" s="13"/>
      <c r="KJO329" s="35"/>
      <c r="KJP329" s="35"/>
      <c r="KJQ329" s="15"/>
      <c r="KJS329" s="13"/>
      <c r="KJT329" s="35"/>
      <c r="KJU329" s="35"/>
      <c r="KJV329" s="15"/>
      <c r="KJX329" s="13"/>
      <c r="KJY329" s="35"/>
      <c r="KJZ329" s="35"/>
      <c r="KKA329" s="15"/>
      <c r="KKC329" s="13"/>
      <c r="KKD329" s="35"/>
      <c r="KKE329" s="35"/>
      <c r="KKF329" s="15"/>
      <c r="KKH329" s="13"/>
      <c r="KKI329" s="35"/>
      <c r="KKJ329" s="35"/>
      <c r="KKK329" s="15"/>
      <c r="KKM329" s="13"/>
      <c r="KKN329" s="35"/>
      <c r="KKO329" s="35"/>
      <c r="KKP329" s="15"/>
      <c r="KKR329" s="13"/>
      <c r="KKS329" s="35"/>
      <c r="KKT329" s="35"/>
      <c r="KKU329" s="15"/>
      <c r="KKW329" s="13"/>
      <c r="KKX329" s="35"/>
      <c r="KKY329" s="35"/>
      <c r="KKZ329" s="15"/>
      <c r="KLB329" s="13"/>
      <c r="KLC329" s="35"/>
      <c r="KLD329" s="35"/>
      <c r="KLE329" s="15"/>
      <c r="KLG329" s="13"/>
      <c r="KLH329" s="35"/>
      <c r="KLI329" s="35"/>
      <c r="KLJ329" s="15"/>
      <c r="KLL329" s="13"/>
      <c r="KLM329" s="35"/>
      <c r="KLN329" s="35"/>
      <c r="KLO329" s="15"/>
      <c r="KLQ329" s="13"/>
      <c r="KLR329" s="35"/>
      <c r="KLS329" s="35"/>
      <c r="KLT329" s="15"/>
      <c r="KLV329" s="13"/>
      <c r="KLW329" s="35"/>
      <c r="KLX329" s="35"/>
      <c r="KLY329" s="15"/>
      <c r="KMA329" s="13"/>
      <c r="KMB329" s="35"/>
      <c r="KMC329" s="35"/>
      <c r="KMD329" s="15"/>
      <c r="KMF329" s="13"/>
      <c r="KMG329" s="35"/>
      <c r="KMH329" s="35"/>
      <c r="KMI329" s="15"/>
      <c r="KMK329" s="13"/>
      <c r="KML329" s="35"/>
      <c r="KMM329" s="35"/>
      <c r="KMN329" s="15"/>
      <c r="KMP329" s="13"/>
      <c r="KMQ329" s="35"/>
      <c r="KMR329" s="35"/>
      <c r="KMS329" s="15"/>
      <c r="KMU329" s="13"/>
      <c r="KMV329" s="35"/>
      <c r="KMW329" s="35"/>
      <c r="KMX329" s="15"/>
      <c r="KMZ329" s="13"/>
      <c r="KNA329" s="35"/>
      <c r="KNB329" s="35"/>
      <c r="KNC329" s="15"/>
      <c r="KNE329" s="13"/>
      <c r="KNF329" s="35"/>
      <c r="KNG329" s="35"/>
      <c r="KNH329" s="15"/>
      <c r="KNJ329" s="13"/>
      <c r="KNK329" s="35"/>
      <c r="KNL329" s="35"/>
      <c r="KNM329" s="15"/>
      <c r="KNO329" s="13"/>
      <c r="KNP329" s="35"/>
      <c r="KNQ329" s="35"/>
      <c r="KNR329" s="15"/>
      <c r="KNT329" s="13"/>
      <c r="KNU329" s="35"/>
      <c r="KNV329" s="35"/>
      <c r="KNW329" s="15"/>
      <c r="KNY329" s="13"/>
      <c r="KNZ329" s="35"/>
      <c r="KOA329" s="35"/>
      <c r="KOB329" s="15"/>
      <c r="KOD329" s="13"/>
      <c r="KOE329" s="35"/>
      <c r="KOF329" s="35"/>
      <c r="KOG329" s="15"/>
      <c r="KOI329" s="13"/>
      <c r="KOJ329" s="35"/>
      <c r="KOK329" s="35"/>
      <c r="KOL329" s="15"/>
      <c r="KON329" s="13"/>
      <c r="KOO329" s="35"/>
      <c r="KOP329" s="35"/>
      <c r="KOQ329" s="15"/>
      <c r="KOS329" s="13"/>
      <c r="KOT329" s="35"/>
      <c r="KOU329" s="35"/>
      <c r="KOV329" s="15"/>
      <c r="KOX329" s="13"/>
      <c r="KOY329" s="35"/>
      <c r="KOZ329" s="35"/>
      <c r="KPA329" s="15"/>
      <c r="KPC329" s="13"/>
      <c r="KPD329" s="35"/>
      <c r="KPE329" s="35"/>
      <c r="KPF329" s="15"/>
      <c r="KPH329" s="13"/>
      <c r="KPI329" s="35"/>
      <c r="KPJ329" s="35"/>
      <c r="KPK329" s="15"/>
      <c r="KPM329" s="13"/>
      <c r="KPN329" s="35"/>
      <c r="KPO329" s="35"/>
      <c r="KPP329" s="15"/>
      <c r="KPR329" s="13"/>
      <c r="KPS329" s="35"/>
      <c r="KPT329" s="35"/>
      <c r="KPU329" s="15"/>
      <c r="KPW329" s="13"/>
      <c r="KPX329" s="35"/>
      <c r="KPY329" s="35"/>
      <c r="KPZ329" s="15"/>
      <c r="KQB329" s="13"/>
      <c r="KQC329" s="35"/>
      <c r="KQD329" s="35"/>
      <c r="KQE329" s="15"/>
      <c r="KQG329" s="13"/>
      <c r="KQH329" s="35"/>
      <c r="KQI329" s="35"/>
      <c r="KQJ329" s="15"/>
      <c r="KQL329" s="13"/>
      <c r="KQM329" s="35"/>
      <c r="KQN329" s="35"/>
      <c r="KQO329" s="15"/>
      <c r="KQQ329" s="13"/>
      <c r="KQR329" s="35"/>
      <c r="KQS329" s="35"/>
      <c r="KQT329" s="15"/>
      <c r="KQV329" s="13"/>
      <c r="KQW329" s="35"/>
      <c r="KQX329" s="35"/>
      <c r="KQY329" s="15"/>
      <c r="KRA329" s="13"/>
      <c r="KRB329" s="35"/>
      <c r="KRC329" s="35"/>
      <c r="KRD329" s="15"/>
      <c r="KRF329" s="13"/>
      <c r="KRG329" s="35"/>
      <c r="KRH329" s="35"/>
      <c r="KRI329" s="15"/>
      <c r="KRK329" s="13"/>
      <c r="KRL329" s="35"/>
      <c r="KRM329" s="35"/>
      <c r="KRN329" s="15"/>
      <c r="KRP329" s="13"/>
      <c r="KRQ329" s="35"/>
      <c r="KRR329" s="35"/>
      <c r="KRS329" s="15"/>
      <c r="KRU329" s="13"/>
      <c r="KRV329" s="35"/>
      <c r="KRW329" s="35"/>
      <c r="KRX329" s="15"/>
      <c r="KRZ329" s="13"/>
      <c r="KSA329" s="35"/>
      <c r="KSB329" s="35"/>
      <c r="KSC329" s="15"/>
      <c r="KSE329" s="13"/>
      <c r="KSF329" s="35"/>
      <c r="KSG329" s="35"/>
      <c r="KSH329" s="15"/>
      <c r="KSJ329" s="13"/>
      <c r="KSK329" s="35"/>
      <c r="KSL329" s="35"/>
      <c r="KSM329" s="15"/>
      <c r="KSO329" s="13"/>
      <c r="KSP329" s="35"/>
      <c r="KSQ329" s="35"/>
      <c r="KSR329" s="15"/>
      <c r="KST329" s="13"/>
      <c r="KSU329" s="35"/>
      <c r="KSV329" s="35"/>
      <c r="KSW329" s="15"/>
      <c r="KSY329" s="13"/>
      <c r="KSZ329" s="35"/>
      <c r="KTA329" s="35"/>
      <c r="KTB329" s="15"/>
      <c r="KTD329" s="13"/>
      <c r="KTE329" s="35"/>
      <c r="KTF329" s="35"/>
      <c r="KTG329" s="15"/>
      <c r="KTI329" s="13"/>
      <c r="KTJ329" s="35"/>
      <c r="KTK329" s="35"/>
      <c r="KTL329" s="15"/>
      <c r="KTN329" s="13"/>
      <c r="KTO329" s="35"/>
      <c r="KTP329" s="35"/>
      <c r="KTQ329" s="15"/>
      <c r="KTS329" s="13"/>
      <c r="KTT329" s="35"/>
      <c r="KTU329" s="35"/>
      <c r="KTV329" s="15"/>
      <c r="KTX329" s="13"/>
      <c r="KTY329" s="35"/>
      <c r="KTZ329" s="35"/>
      <c r="KUA329" s="15"/>
      <c r="KUC329" s="13"/>
      <c r="KUD329" s="35"/>
      <c r="KUE329" s="35"/>
      <c r="KUF329" s="15"/>
      <c r="KUH329" s="13"/>
      <c r="KUI329" s="35"/>
      <c r="KUJ329" s="35"/>
      <c r="KUK329" s="15"/>
      <c r="KUM329" s="13"/>
      <c r="KUN329" s="35"/>
      <c r="KUO329" s="35"/>
      <c r="KUP329" s="15"/>
      <c r="KUR329" s="13"/>
      <c r="KUS329" s="35"/>
      <c r="KUT329" s="35"/>
      <c r="KUU329" s="15"/>
      <c r="KUW329" s="13"/>
      <c r="KUX329" s="35"/>
      <c r="KUY329" s="35"/>
      <c r="KUZ329" s="15"/>
      <c r="KVB329" s="13"/>
      <c r="KVC329" s="35"/>
      <c r="KVD329" s="35"/>
      <c r="KVE329" s="15"/>
      <c r="KVG329" s="13"/>
      <c r="KVH329" s="35"/>
      <c r="KVI329" s="35"/>
      <c r="KVJ329" s="15"/>
      <c r="KVL329" s="13"/>
      <c r="KVM329" s="35"/>
      <c r="KVN329" s="35"/>
      <c r="KVO329" s="15"/>
      <c r="KVQ329" s="13"/>
      <c r="KVR329" s="35"/>
      <c r="KVS329" s="35"/>
      <c r="KVT329" s="15"/>
      <c r="KVV329" s="13"/>
      <c r="KVW329" s="35"/>
      <c r="KVX329" s="35"/>
      <c r="KVY329" s="15"/>
      <c r="KWA329" s="13"/>
      <c r="KWB329" s="35"/>
      <c r="KWC329" s="35"/>
      <c r="KWD329" s="15"/>
      <c r="KWF329" s="13"/>
      <c r="KWG329" s="35"/>
      <c r="KWH329" s="35"/>
      <c r="KWI329" s="15"/>
      <c r="KWK329" s="13"/>
      <c r="KWL329" s="35"/>
      <c r="KWM329" s="35"/>
      <c r="KWN329" s="15"/>
      <c r="KWP329" s="13"/>
      <c r="KWQ329" s="35"/>
      <c r="KWR329" s="35"/>
      <c r="KWS329" s="15"/>
      <c r="KWU329" s="13"/>
      <c r="KWV329" s="35"/>
      <c r="KWW329" s="35"/>
      <c r="KWX329" s="15"/>
      <c r="KWZ329" s="13"/>
      <c r="KXA329" s="35"/>
      <c r="KXB329" s="35"/>
      <c r="KXC329" s="15"/>
      <c r="KXE329" s="13"/>
      <c r="KXF329" s="35"/>
      <c r="KXG329" s="35"/>
      <c r="KXH329" s="15"/>
      <c r="KXJ329" s="13"/>
      <c r="KXK329" s="35"/>
      <c r="KXL329" s="35"/>
      <c r="KXM329" s="15"/>
      <c r="KXO329" s="13"/>
      <c r="KXP329" s="35"/>
      <c r="KXQ329" s="35"/>
      <c r="KXR329" s="15"/>
      <c r="KXT329" s="13"/>
      <c r="KXU329" s="35"/>
      <c r="KXV329" s="35"/>
      <c r="KXW329" s="15"/>
      <c r="KXY329" s="13"/>
      <c r="KXZ329" s="35"/>
      <c r="KYA329" s="35"/>
      <c r="KYB329" s="15"/>
      <c r="KYD329" s="13"/>
      <c r="KYE329" s="35"/>
      <c r="KYF329" s="35"/>
      <c r="KYG329" s="15"/>
      <c r="KYI329" s="13"/>
      <c r="KYJ329" s="35"/>
      <c r="KYK329" s="35"/>
      <c r="KYL329" s="15"/>
      <c r="KYN329" s="13"/>
      <c r="KYO329" s="35"/>
      <c r="KYP329" s="35"/>
      <c r="KYQ329" s="15"/>
      <c r="KYS329" s="13"/>
      <c r="KYT329" s="35"/>
      <c r="KYU329" s="35"/>
      <c r="KYV329" s="15"/>
      <c r="KYX329" s="13"/>
      <c r="KYY329" s="35"/>
      <c r="KYZ329" s="35"/>
      <c r="KZA329" s="15"/>
      <c r="KZC329" s="13"/>
      <c r="KZD329" s="35"/>
      <c r="KZE329" s="35"/>
      <c r="KZF329" s="15"/>
      <c r="KZH329" s="13"/>
      <c r="KZI329" s="35"/>
      <c r="KZJ329" s="35"/>
      <c r="KZK329" s="15"/>
      <c r="KZM329" s="13"/>
      <c r="KZN329" s="35"/>
      <c r="KZO329" s="35"/>
      <c r="KZP329" s="15"/>
      <c r="KZR329" s="13"/>
      <c r="KZS329" s="35"/>
      <c r="KZT329" s="35"/>
      <c r="KZU329" s="15"/>
      <c r="KZW329" s="13"/>
      <c r="KZX329" s="35"/>
      <c r="KZY329" s="35"/>
      <c r="KZZ329" s="15"/>
      <c r="LAB329" s="13"/>
      <c r="LAC329" s="35"/>
      <c r="LAD329" s="35"/>
      <c r="LAE329" s="15"/>
      <c r="LAG329" s="13"/>
      <c r="LAH329" s="35"/>
      <c r="LAI329" s="35"/>
      <c r="LAJ329" s="15"/>
      <c r="LAL329" s="13"/>
      <c r="LAM329" s="35"/>
      <c r="LAN329" s="35"/>
      <c r="LAO329" s="15"/>
      <c r="LAQ329" s="13"/>
      <c r="LAR329" s="35"/>
      <c r="LAS329" s="35"/>
      <c r="LAT329" s="15"/>
      <c r="LAV329" s="13"/>
      <c r="LAW329" s="35"/>
      <c r="LAX329" s="35"/>
      <c r="LAY329" s="15"/>
      <c r="LBA329" s="13"/>
      <c r="LBB329" s="35"/>
      <c r="LBC329" s="35"/>
      <c r="LBD329" s="15"/>
      <c r="LBF329" s="13"/>
      <c r="LBG329" s="35"/>
      <c r="LBH329" s="35"/>
      <c r="LBI329" s="15"/>
      <c r="LBK329" s="13"/>
      <c r="LBL329" s="35"/>
      <c r="LBM329" s="35"/>
      <c r="LBN329" s="15"/>
      <c r="LBP329" s="13"/>
      <c r="LBQ329" s="35"/>
      <c r="LBR329" s="35"/>
      <c r="LBS329" s="15"/>
      <c r="LBU329" s="13"/>
      <c r="LBV329" s="35"/>
      <c r="LBW329" s="35"/>
      <c r="LBX329" s="15"/>
      <c r="LBZ329" s="13"/>
      <c r="LCA329" s="35"/>
      <c r="LCB329" s="35"/>
      <c r="LCC329" s="15"/>
      <c r="LCE329" s="13"/>
      <c r="LCF329" s="35"/>
      <c r="LCG329" s="35"/>
      <c r="LCH329" s="15"/>
      <c r="LCJ329" s="13"/>
      <c r="LCK329" s="35"/>
      <c r="LCL329" s="35"/>
      <c r="LCM329" s="15"/>
      <c r="LCO329" s="13"/>
      <c r="LCP329" s="35"/>
      <c r="LCQ329" s="35"/>
      <c r="LCR329" s="15"/>
      <c r="LCT329" s="13"/>
      <c r="LCU329" s="35"/>
      <c r="LCV329" s="35"/>
      <c r="LCW329" s="15"/>
      <c r="LCY329" s="13"/>
      <c r="LCZ329" s="35"/>
      <c r="LDA329" s="35"/>
      <c r="LDB329" s="15"/>
      <c r="LDD329" s="13"/>
      <c r="LDE329" s="35"/>
      <c r="LDF329" s="35"/>
      <c r="LDG329" s="15"/>
      <c r="LDI329" s="13"/>
      <c r="LDJ329" s="35"/>
      <c r="LDK329" s="35"/>
      <c r="LDL329" s="15"/>
      <c r="LDN329" s="13"/>
      <c r="LDO329" s="35"/>
      <c r="LDP329" s="35"/>
      <c r="LDQ329" s="15"/>
      <c r="LDS329" s="13"/>
      <c r="LDT329" s="35"/>
      <c r="LDU329" s="35"/>
      <c r="LDV329" s="15"/>
      <c r="LDX329" s="13"/>
      <c r="LDY329" s="35"/>
      <c r="LDZ329" s="35"/>
      <c r="LEA329" s="15"/>
      <c r="LEC329" s="13"/>
      <c r="LED329" s="35"/>
      <c r="LEE329" s="35"/>
      <c r="LEF329" s="15"/>
      <c r="LEH329" s="13"/>
      <c r="LEI329" s="35"/>
      <c r="LEJ329" s="35"/>
      <c r="LEK329" s="15"/>
      <c r="LEM329" s="13"/>
      <c r="LEN329" s="35"/>
      <c r="LEO329" s="35"/>
      <c r="LEP329" s="15"/>
      <c r="LER329" s="13"/>
      <c r="LES329" s="35"/>
      <c r="LET329" s="35"/>
      <c r="LEU329" s="15"/>
      <c r="LEW329" s="13"/>
      <c r="LEX329" s="35"/>
      <c r="LEY329" s="35"/>
      <c r="LEZ329" s="15"/>
      <c r="LFB329" s="13"/>
      <c r="LFC329" s="35"/>
      <c r="LFD329" s="35"/>
      <c r="LFE329" s="15"/>
      <c r="LFG329" s="13"/>
      <c r="LFH329" s="35"/>
      <c r="LFI329" s="35"/>
      <c r="LFJ329" s="15"/>
      <c r="LFL329" s="13"/>
      <c r="LFM329" s="35"/>
      <c r="LFN329" s="35"/>
      <c r="LFO329" s="15"/>
      <c r="LFQ329" s="13"/>
      <c r="LFR329" s="35"/>
      <c r="LFS329" s="35"/>
      <c r="LFT329" s="15"/>
      <c r="LFV329" s="13"/>
      <c r="LFW329" s="35"/>
      <c r="LFX329" s="35"/>
      <c r="LFY329" s="15"/>
      <c r="LGA329" s="13"/>
      <c r="LGB329" s="35"/>
      <c r="LGC329" s="35"/>
      <c r="LGD329" s="15"/>
      <c r="LGF329" s="13"/>
      <c r="LGG329" s="35"/>
      <c r="LGH329" s="35"/>
      <c r="LGI329" s="15"/>
      <c r="LGK329" s="13"/>
      <c r="LGL329" s="35"/>
      <c r="LGM329" s="35"/>
      <c r="LGN329" s="15"/>
      <c r="LGP329" s="13"/>
      <c r="LGQ329" s="35"/>
      <c r="LGR329" s="35"/>
      <c r="LGS329" s="15"/>
      <c r="LGU329" s="13"/>
      <c r="LGV329" s="35"/>
      <c r="LGW329" s="35"/>
      <c r="LGX329" s="15"/>
      <c r="LGZ329" s="13"/>
      <c r="LHA329" s="35"/>
      <c r="LHB329" s="35"/>
      <c r="LHC329" s="15"/>
      <c r="LHE329" s="13"/>
      <c r="LHF329" s="35"/>
      <c r="LHG329" s="35"/>
      <c r="LHH329" s="15"/>
      <c r="LHJ329" s="13"/>
      <c r="LHK329" s="35"/>
      <c r="LHL329" s="35"/>
      <c r="LHM329" s="15"/>
      <c r="LHO329" s="13"/>
      <c r="LHP329" s="35"/>
      <c r="LHQ329" s="35"/>
      <c r="LHR329" s="15"/>
      <c r="LHT329" s="13"/>
      <c r="LHU329" s="35"/>
      <c r="LHV329" s="35"/>
      <c r="LHW329" s="15"/>
      <c r="LHY329" s="13"/>
      <c r="LHZ329" s="35"/>
      <c r="LIA329" s="35"/>
      <c r="LIB329" s="15"/>
      <c r="LID329" s="13"/>
      <c r="LIE329" s="35"/>
      <c r="LIF329" s="35"/>
      <c r="LIG329" s="15"/>
      <c r="LII329" s="13"/>
      <c r="LIJ329" s="35"/>
      <c r="LIK329" s="35"/>
      <c r="LIL329" s="15"/>
      <c r="LIN329" s="13"/>
      <c r="LIO329" s="35"/>
      <c r="LIP329" s="35"/>
      <c r="LIQ329" s="15"/>
      <c r="LIS329" s="13"/>
      <c r="LIT329" s="35"/>
      <c r="LIU329" s="35"/>
      <c r="LIV329" s="15"/>
      <c r="LIX329" s="13"/>
      <c r="LIY329" s="35"/>
      <c r="LIZ329" s="35"/>
      <c r="LJA329" s="15"/>
      <c r="LJC329" s="13"/>
      <c r="LJD329" s="35"/>
      <c r="LJE329" s="35"/>
      <c r="LJF329" s="15"/>
      <c r="LJH329" s="13"/>
      <c r="LJI329" s="35"/>
      <c r="LJJ329" s="35"/>
      <c r="LJK329" s="15"/>
      <c r="LJM329" s="13"/>
      <c r="LJN329" s="35"/>
      <c r="LJO329" s="35"/>
      <c r="LJP329" s="15"/>
      <c r="LJR329" s="13"/>
      <c r="LJS329" s="35"/>
      <c r="LJT329" s="35"/>
      <c r="LJU329" s="15"/>
      <c r="LJW329" s="13"/>
      <c r="LJX329" s="35"/>
      <c r="LJY329" s="35"/>
      <c r="LJZ329" s="15"/>
      <c r="LKB329" s="13"/>
      <c r="LKC329" s="35"/>
      <c r="LKD329" s="35"/>
      <c r="LKE329" s="15"/>
      <c r="LKG329" s="13"/>
      <c r="LKH329" s="35"/>
      <c r="LKI329" s="35"/>
      <c r="LKJ329" s="15"/>
      <c r="LKL329" s="13"/>
      <c r="LKM329" s="35"/>
      <c r="LKN329" s="35"/>
      <c r="LKO329" s="15"/>
      <c r="LKQ329" s="13"/>
      <c r="LKR329" s="35"/>
      <c r="LKS329" s="35"/>
      <c r="LKT329" s="15"/>
      <c r="LKV329" s="13"/>
      <c r="LKW329" s="35"/>
      <c r="LKX329" s="35"/>
      <c r="LKY329" s="15"/>
      <c r="LLA329" s="13"/>
      <c r="LLB329" s="35"/>
      <c r="LLC329" s="35"/>
      <c r="LLD329" s="15"/>
      <c r="LLF329" s="13"/>
      <c r="LLG329" s="35"/>
      <c r="LLH329" s="35"/>
      <c r="LLI329" s="15"/>
      <c r="LLK329" s="13"/>
      <c r="LLL329" s="35"/>
      <c r="LLM329" s="35"/>
      <c r="LLN329" s="15"/>
      <c r="LLP329" s="13"/>
      <c r="LLQ329" s="35"/>
      <c r="LLR329" s="35"/>
      <c r="LLS329" s="15"/>
      <c r="LLU329" s="13"/>
      <c r="LLV329" s="35"/>
      <c r="LLW329" s="35"/>
      <c r="LLX329" s="15"/>
      <c r="LLZ329" s="13"/>
      <c r="LMA329" s="35"/>
      <c r="LMB329" s="35"/>
      <c r="LMC329" s="15"/>
      <c r="LME329" s="13"/>
      <c r="LMF329" s="35"/>
      <c r="LMG329" s="35"/>
      <c r="LMH329" s="15"/>
      <c r="LMJ329" s="13"/>
      <c r="LMK329" s="35"/>
      <c r="LML329" s="35"/>
      <c r="LMM329" s="15"/>
      <c r="LMO329" s="13"/>
      <c r="LMP329" s="35"/>
      <c r="LMQ329" s="35"/>
      <c r="LMR329" s="15"/>
      <c r="LMT329" s="13"/>
      <c r="LMU329" s="35"/>
      <c r="LMV329" s="35"/>
      <c r="LMW329" s="15"/>
      <c r="LMY329" s="13"/>
      <c r="LMZ329" s="35"/>
      <c r="LNA329" s="35"/>
      <c r="LNB329" s="15"/>
      <c r="LND329" s="13"/>
      <c r="LNE329" s="35"/>
      <c r="LNF329" s="35"/>
      <c r="LNG329" s="15"/>
      <c r="LNI329" s="13"/>
      <c r="LNJ329" s="35"/>
      <c r="LNK329" s="35"/>
      <c r="LNL329" s="15"/>
      <c r="LNN329" s="13"/>
      <c r="LNO329" s="35"/>
      <c r="LNP329" s="35"/>
      <c r="LNQ329" s="15"/>
      <c r="LNS329" s="13"/>
      <c r="LNT329" s="35"/>
      <c r="LNU329" s="35"/>
      <c r="LNV329" s="15"/>
      <c r="LNX329" s="13"/>
      <c r="LNY329" s="35"/>
      <c r="LNZ329" s="35"/>
      <c r="LOA329" s="15"/>
      <c r="LOC329" s="13"/>
      <c r="LOD329" s="35"/>
      <c r="LOE329" s="35"/>
      <c r="LOF329" s="15"/>
      <c r="LOH329" s="13"/>
      <c r="LOI329" s="35"/>
      <c r="LOJ329" s="35"/>
      <c r="LOK329" s="15"/>
      <c r="LOM329" s="13"/>
      <c r="LON329" s="35"/>
      <c r="LOO329" s="35"/>
      <c r="LOP329" s="15"/>
      <c r="LOR329" s="13"/>
      <c r="LOS329" s="35"/>
      <c r="LOT329" s="35"/>
      <c r="LOU329" s="15"/>
      <c r="LOW329" s="13"/>
      <c r="LOX329" s="35"/>
      <c r="LOY329" s="35"/>
      <c r="LOZ329" s="15"/>
      <c r="LPB329" s="13"/>
      <c r="LPC329" s="35"/>
      <c r="LPD329" s="35"/>
      <c r="LPE329" s="15"/>
      <c r="LPG329" s="13"/>
      <c r="LPH329" s="35"/>
      <c r="LPI329" s="35"/>
      <c r="LPJ329" s="15"/>
      <c r="LPL329" s="13"/>
      <c r="LPM329" s="35"/>
      <c r="LPN329" s="35"/>
      <c r="LPO329" s="15"/>
      <c r="LPQ329" s="13"/>
      <c r="LPR329" s="35"/>
      <c r="LPS329" s="35"/>
      <c r="LPT329" s="15"/>
      <c r="LPV329" s="13"/>
      <c r="LPW329" s="35"/>
      <c r="LPX329" s="35"/>
      <c r="LPY329" s="15"/>
      <c r="LQA329" s="13"/>
      <c r="LQB329" s="35"/>
      <c r="LQC329" s="35"/>
      <c r="LQD329" s="15"/>
      <c r="LQF329" s="13"/>
      <c r="LQG329" s="35"/>
      <c r="LQH329" s="35"/>
      <c r="LQI329" s="15"/>
      <c r="LQK329" s="13"/>
      <c r="LQL329" s="35"/>
      <c r="LQM329" s="35"/>
      <c r="LQN329" s="15"/>
      <c r="LQP329" s="13"/>
      <c r="LQQ329" s="35"/>
      <c r="LQR329" s="35"/>
      <c r="LQS329" s="15"/>
      <c r="LQU329" s="13"/>
      <c r="LQV329" s="35"/>
      <c r="LQW329" s="35"/>
      <c r="LQX329" s="15"/>
      <c r="LQZ329" s="13"/>
      <c r="LRA329" s="35"/>
      <c r="LRB329" s="35"/>
      <c r="LRC329" s="15"/>
      <c r="LRE329" s="13"/>
      <c r="LRF329" s="35"/>
      <c r="LRG329" s="35"/>
      <c r="LRH329" s="15"/>
      <c r="LRJ329" s="13"/>
      <c r="LRK329" s="35"/>
      <c r="LRL329" s="35"/>
      <c r="LRM329" s="15"/>
      <c r="LRO329" s="13"/>
      <c r="LRP329" s="35"/>
      <c r="LRQ329" s="35"/>
      <c r="LRR329" s="15"/>
      <c r="LRT329" s="13"/>
      <c r="LRU329" s="35"/>
      <c r="LRV329" s="35"/>
      <c r="LRW329" s="15"/>
      <c r="LRY329" s="13"/>
      <c r="LRZ329" s="35"/>
      <c r="LSA329" s="35"/>
      <c r="LSB329" s="15"/>
      <c r="LSD329" s="13"/>
      <c r="LSE329" s="35"/>
      <c r="LSF329" s="35"/>
      <c r="LSG329" s="15"/>
      <c r="LSI329" s="13"/>
      <c r="LSJ329" s="35"/>
      <c r="LSK329" s="35"/>
      <c r="LSL329" s="15"/>
      <c r="LSN329" s="13"/>
      <c r="LSO329" s="35"/>
      <c r="LSP329" s="35"/>
      <c r="LSQ329" s="15"/>
      <c r="LSS329" s="13"/>
      <c r="LST329" s="35"/>
      <c r="LSU329" s="35"/>
      <c r="LSV329" s="15"/>
      <c r="LSX329" s="13"/>
      <c r="LSY329" s="35"/>
      <c r="LSZ329" s="35"/>
      <c r="LTA329" s="15"/>
      <c r="LTC329" s="13"/>
      <c r="LTD329" s="35"/>
      <c r="LTE329" s="35"/>
      <c r="LTF329" s="15"/>
      <c r="LTH329" s="13"/>
      <c r="LTI329" s="35"/>
      <c r="LTJ329" s="35"/>
      <c r="LTK329" s="15"/>
      <c r="LTM329" s="13"/>
      <c r="LTN329" s="35"/>
      <c r="LTO329" s="35"/>
      <c r="LTP329" s="15"/>
      <c r="LTR329" s="13"/>
      <c r="LTS329" s="35"/>
      <c r="LTT329" s="35"/>
      <c r="LTU329" s="15"/>
      <c r="LTW329" s="13"/>
      <c r="LTX329" s="35"/>
      <c r="LTY329" s="35"/>
      <c r="LTZ329" s="15"/>
      <c r="LUB329" s="13"/>
      <c r="LUC329" s="35"/>
      <c r="LUD329" s="35"/>
      <c r="LUE329" s="15"/>
      <c r="LUG329" s="13"/>
      <c r="LUH329" s="35"/>
      <c r="LUI329" s="35"/>
      <c r="LUJ329" s="15"/>
      <c r="LUL329" s="13"/>
      <c r="LUM329" s="35"/>
      <c r="LUN329" s="35"/>
      <c r="LUO329" s="15"/>
      <c r="LUQ329" s="13"/>
      <c r="LUR329" s="35"/>
      <c r="LUS329" s="35"/>
      <c r="LUT329" s="15"/>
      <c r="LUV329" s="13"/>
      <c r="LUW329" s="35"/>
      <c r="LUX329" s="35"/>
      <c r="LUY329" s="15"/>
      <c r="LVA329" s="13"/>
      <c r="LVB329" s="35"/>
      <c r="LVC329" s="35"/>
      <c r="LVD329" s="15"/>
      <c r="LVF329" s="13"/>
      <c r="LVG329" s="35"/>
      <c r="LVH329" s="35"/>
      <c r="LVI329" s="15"/>
      <c r="LVK329" s="13"/>
      <c r="LVL329" s="35"/>
      <c r="LVM329" s="35"/>
      <c r="LVN329" s="15"/>
      <c r="LVP329" s="13"/>
      <c r="LVQ329" s="35"/>
      <c r="LVR329" s="35"/>
      <c r="LVS329" s="15"/>
      <c r="LVU329" s="13"/>
      <c r="LVV329" s="35"/>
      <c r="LVW329" s="35"/>
      <c r="LVX329" s="15"/>
      <c r="LVZ329" s="13"/>
      <c r="LWA329" s="35"/>
      <c r="LWB329" s="35"/>
      <c r="LWC329" s="15"/>
      <c r="LWE329" s="13"/>
      <c r="LWF329" s="35"/>
      <c r="LWG329" s="35"/>
      <c r="LWH329" s="15"/>
      <c r="LWJ329" s="13"/>
      <c r="LWK329" s="35"/>
      <c r="LWL329" s="35"/>
      <c r="LWM329" s="15"/>
      <c r="LWO329" s="13"/>
      <c r="LWP329" s="35"/>
      <c r="LWQ329" s="35"/>
      <c r="LWR329" s="15"/>
      <c r="LWT329" s="13"/>
      <c r="LWU329" s="35"/>
      <c r="LWV329" s="35"/>
      <c r="LWW329" s="15"/>
      <c r="LWY329" s="13"/>
      <c r="LWZ329" s="35"/>
      <c r="LXA329" s="35"/>
      <c r="LXB329" s="15"/>
      <c r="LXD329" s="13"/>
      <c r="LXE329" s="35"/>
      <c r="LXF329" s="35"/>
      <c r="LXG329" s="15"/>
      <c r="LXI329" s="13"/>
      <c r="LXJ329" s="35"/>
      <c r="LXK329" s="35"/>
      <c r="LXL329" s="15"/>
      <c r="LXN329" s="13"/>
      <c r="LXO329" s="35"/>
      <c r="LXP329" s="35"/>
      <c r="LXQ329" s="15"/>
      <c r="LXS329" s="13"/>
      <c r="LXT329" s="35"/>
      <c r="LXU329" s="35"/>
      <c r="LXV329" s="15"/>
      <c r="LXX329" s="13"/>
      <c r="LXY329" s="35"/>
      <c r="LXZ329" s="35"/>
      <c r="LYA329" s="15"/>
      <c r="LYC329" s="13"/>
      <c r="LYD329" s="35"/>
      <c r="LYE329" s="35"/>
      <c r="LYF329" s="15"/>
      <c r="LYH329" s="13"/>
      <c r="LYI329" s="35"/>
      <c r="LYJ329" s="35"/>
      <c r="LYK329" s="15"/>
      <c r="LYM329" s="13"/>
      <c r="LYN329" s="35"/>
      <c r="LYO329" s="35"/>
      <c r="LYP329" s="15"/>
      <c r="LYR329" s="13"/>
      <c r="LYS329" s="35"/>
      <c r="LYT329" s="35"/>
      <c r="LYU329" s="15"/>
      <c r="LYW329" s="13"/>
      <c r="LYX329" s="35"/>
      <c r="LYY329" s="35"/>
      <c r="LYZ329" s="15"/>
      <c r="LZB329" s="13"/>
      <c r="LZC329" s="35"/>
      <c r="LZD329" s="35"/>
      <c r="LZE329" s="15"/>
      <c r="LZG329" s="13"/>
      <c r="LZH329" s="35"/>
      <c r="LZI329" s="35"/>
      <c r="LZJ329" s="15"/>
      <c r="LZL329" s="13"/>
      <c r="LZM329" s="35"/>
      <c r="LZN329" s="35"/>
      <c r="LZO329" s="15"/>
      <c r="LZQ329" s="13"/>
      <c r="LZR329" s="35"/>
      <c r="LZS329" s="35"/>
      <c r="LZT329" s="15"/>
      <c r="LZV329" s="13"/>
      <c r="LZW329" s="35"/>
      <c r="LZX329" s="35"/>
      <c r="LZY329" s="15"/>
      <c r="MAA329" s="13"/>
      <c r="MAB329" s="35"/>
      <c r="MAC329" s="35"/>
      <c r="MAD329" s="15"/>
      <c r="MAF329" s="13"/>
      <c r="MAG329" s="35"/>
      <c r="MAH329" s="35"/>
      <c r="MAI329" s="15"/>
      <c r="MAK329" s="13"/>
      <c r="MAL329" s="35"/>
      <c r="MAM329" s="35"/>
      <c r="MAN329" s="15"/>
      <c r="MAP329" s="13"/>
      <c r="MAQ329" s="35"/>
      <c r="MAR329" s="35"/>
      <c r="MAS329" s="15"/>
      <c r="MAU329" s="13"/>
      <c r="MAV329" s="35"/>
      <c r="MAW329" s="35"/>
      <c r="MAX329" s="15"/>
      <c r="MAZ329" s="13"/>
      <c r="MBA329" s="35"/>
      <c r="MBB329" s="35"/>
      <c r="MBC329" s="15"/>
      <c r="MBE329" s="13"/>
      <c r="MBF329" s="35"/>
      <c r="MBG329" s="35"/>
      <c r="MBH329" s="15"/>
      <c r="MBJ329" s="13"/>
      <c r="MBK329" s="35"/>
      <c r="MBL329" s="35"/>
      <c r="MBM329" s="15"/>
      <c r="MBO329" s="13"/>
      <c r="MBP329" s="35"/>
      <c r="MBQ329" s="35"/>
      <c r="MBR329" s="15"/>
      <c r="MBT329" s="13"/>
      <c r="MBU329" s="35"/>
      <c r="MBV329" s="35"/>
      <c r="MBW329" s="15"/>
      <c r="MBY329" s="13"/>
      <c r="MBZ329" s="35"/>
      <c r="MCA329" s="35"/>
      <c r="MCB329" s="15"/>
      <c r="MCD329" s="13"/>
      <c r="MCE329" s="35"/>
      <c r="MCF329" s="35"/>
      <c r="MCG329" s="15"/>
      <c r="MCI329" s="13"/>
      <c r="MCJ329" s="35"/>
      <c r="MCK329" s="35"/>
      <c r="MCL329" s="15"/>
      <c r="MCN329" s="13"/>
      <c r="MCO329" s="35"/>
      <c r="MCP329" s="35"/>
      <c r="MCQ329" s="15"/>
      <c r="MCS329" s="13"/>
      <c r="MCT329" s="35"/>
      <c r="MCU329" s="35"/>
      <c r="MCV329" s="15"/>
      <c r="MCX329" s="13"/>
      <c r="MCY329" s="35"/>
      <c r="MCZ329" s="35"/>
      <c r="MDA329" s="15"/>
      <c r="MDC329" s="13"/>
      <c r="MDD329" s="35"/>
      <c r="MDE329" s="35"/>
      <c r="MDF329" s="15"/>
      <c r="MDH329" s="13"/>
      <c r="MDI329" s="35"/>
      <c r="MDJ329" s="35"/>
      <c r="MDK329" s="15"/>
      <c r="MDM329" s="13"/>
      <c r="MDN329" s="35"/>
      <c r="MDO329" s="35"/>
      <c r="MDP329" s="15"/>
      <c r="MDR329" s="13"/>
      <c r="MDS329" s="35"/>
      <c r="MDT329" s="35"/>
      <c r="MDU329" s="15"/>
      <c r="MDW329" s="13"/>
      <c r="MDX329" s="35"/>
      <c r="MDY329" s="35"/>
      <c r="MDZ329" s="15"/>
      <c r="MEB329" s="13"/>
      <c r="MEC329" s="35"/>
      <c r="MED329" s="35"/>
      <c r="MEE329" s="15"/>
      <c r="MEG329" s="13"/>
      <c r="MEH329" s="35"/>
      <c r="MEI329" s="35"/>
      <c r="MEJ329" s="15"/>
      <c r="MEL329" s="13"/>
      <c r="MEM329" s="35"/>
      <c r="MEN329" s="35"/>
      <c r="MEO329" s="15"/>
      <c r="MEQ329" s="13"/>
      <c r="MER329" s="35"/>
      <c r="MES329" s="35"/>
      <c r="MET329" s="15"/>
      <c r="MEV329" s="13"/>
      <c r="MEW329" s="35"/>
      <c r="MEX329" s="35"/>
      <c r="MEY329" s="15"/>
      <c r="MFA329" s="13"/>
      <c r="MFB329" s="35"/>
      <c r="MFC329" s="35"/>
      <c r="MFD329" s="15"/>
      <c r="MFF329" s="13"/>
      <c r="MFG329" s="35"/>
      <c r="MFH329" s="35"/>
      <c r="MFI329" s="15"/>
      <c r="MFK329" s="13"/>
      <c r="MFL329" s="35"/>
      <c r="MFM329" s="35"/>
      <c r="MFN329" s="15"/>
      <c r="MFP329" s="13"/>
      <c r="MFQ329" s="35"/>
      <c r="MFR329" s="35"/>
      <c r="MFS329" s="15"/>
      <c r="MFU329" s="13"/>
      <c r="MFV329" s="35"/>
      <c r="MFW329" s="35"/>
      <c r="MFX329" s="15"/>
      <c r="MFZ329" s="13"/>
      <c r="MGA329" s="35"/>
      <c r="MGB329" s="35"/>
      <c r="MGC329" s="15"/>
      <c r="MGE329" s="13"/>
      <c r="MGF329" s="35"/>
      <c r="MGG329" s="35"/>
      <c r="MGH329" s="15"/>
      <c r="MGJ329" s="13"/>
      <c r="MGK329" s="35"/>
      <c r="MGL329" s="35"/>
      <c r="MGM329" s="15"/>
      <c r="MGO329" s="13"/>
      <c r="MGP329" s="35"/>
      <c r="MGQ329" s="35"/>
      <c r="MGR329" s="15"/>
      <c r="MGT329" s="13"/>
      <c r="MGU329" s="35"/>
      <c r="MGV329" s="35"/>
      <c r="MGW329" s="15"/>
      <c r="MGY329" s="13"/>
      <c r="MGZ329" s="35"/>
      <c r="MHA329" s="35"/>
      <c r="MHB329" s="15"/>
      <c r="MHD329" s="13"/>
      <c r="MHE329" s="35"/>
      <c r="MHF329" s="35"/>
      <c r="MHG329" s="15"/>
      <c r="MHI329" s="13"/>
      <c r="MHJ329" s="35"/>
      <c r="MHK329" s="35"/>
      <c r="MHL329" s="15"/>
      <c r="MHN329" s="13"/>
      <c r="MHO329" s="35"/>
      <c r="MHP329" s="35"/>
      <c r="MHQ329" s="15"/>
      <c r="MHS329" s="13"/>
      <c r="MHT329" s="35"/>
      <c r="MHU329" s="35"/>
      <c r="MHV329" s="15"/>
      <c r="MHX329" s="13"/>
      <c r="MHY329" s="35"/>
      <c r="MHZ329" s="35"/>
      <c r="MIA329" s="15"/>
      <c r="MIC329" s="13"/>
      <c r="MID329" s="35"/>
      <c r="MIE329" s="35"/>
      <c r="MIF329" s="15"/>
      <c r="MIH329" s="13"/>
      <c r="MII329" s="35"/>
      <c r="MIJ329" s="35"/>
      <c r="MIK329" s="15"/>
      <c r="MIM329" s="13"/>
      <c r="MIN329" s="35"/>
      <c r="MIO329" s="35"/>
      <c r="MIP329" s="15"/>
      <c r="MIR329" s="13"/>
      <c r="MIS329" s="35"/>
      <c r="MIT329" s="35"/>
      <c r="MIU329" s="15"/>
      <c r="MIW329" s="13"/>
      <c r="MIX329" s="35"/>
      <c r="MIY329" s="35"/>
      <c r="MIZ329" s="15"/>
      <c r="MJB329" s="13"/>
      <c r="MJC329" s="35"/>
      <c r="MJD329" s="35"/>
      <c r="MJE329" s="15"/>
      <c r="MJG329" s="13"/>
      <c r="MJH329" s="35"/>
      <c r="MJI329" s="35"/>
      <c r="MJJ329" s="15"/>
      <c r="MJL329" s="13"/>
      <c r="MJM329" s="35"/>
      <c r="MJN329" s="35"/>
      <c r="MJO329" s="15"/>
      <c r="MJQ329" s="13"/>
      <c r="MJR329" s="35"/>
      <c r="MJS329" s="35"/>
      <c r="MJT329" s="15"/>
      <c r="MJV329" s="13"/>
      <c r="MJW329" s="35"/>
      <c r="MJX329" s="35"/>
      <c r="MJY329" s="15"/>
      <c r="MKA329" s="13"/>
      <c r="MKB329" s="35"/>
      <c r="MKC329" s="35"/>
      <c r="MKD329" s="15"/>
      <c r="MKF329" s="13"/>
      <c r="MKG329" s="35"/>
      <c r="MKH329" s="35"/>
      <c r="MKI329" s="15"/>
      <c r="MKK329" s="13"/>
      <c r="MKL329" s="35"/>
      <c r="MKM329" s="35"/>
      <c r="MKN329" s="15"/>
      <c r="MKP329" s="13"/>
      <c r="MKQ329" s="35"/>
      <c r="MKR329" s="35"/>
      <c r="MKS329" s="15"/>
      <c r="MKU329" s="13"/>
      <c r="MKV329" s="35"/>
      <c r="MKW329" s="35"/>
      <c r="MKX329" s="15"/>
      <c r="MKZ329" s="13"/>
      <c r="MLA329" s="35"/>
      <c r="MLB329" s="35"/>
      <c r="MLC329" s="15"/>
      <c r="MLE329" s="13"/>
      <c r="MLF329" s="35"/>
      <c r="MLG329" s="35"/>
      <c r="MLH329" s="15"/>
      <c r="MLJ329" s="13"/>
      <c r="MLK329" s="35"/>
      <c r="MLL329" s="35"/>
      <c r="MLM329" s="15"/>
      <c r="MLO329" s="13"/>
      <c r="MLP329" s="35"/>
      <c r="MLQ329" s="35"/>
      <c r="MLR329" s="15"/>
      <c r="MLT329" s="13"/>
      <c r="MLU329" s="35"/>
      <c r="MLV329" s="35"/>
      <c r="MLW329" s="15"/>
      <c r="MLY329" s="13"/>
      <c r="MLZ329" s="35"/>
      <c r="MMA329" s="35"/>
      <c r="MMB329" s="15"/>
      <c r="MMD329" s="13"/>
      <c r="MME329" s="35"/>
      <c r="MMF329" s="35"/>
      <c r="MMG329" s="15"/>
      <c r="MMI329" s="13"/>
      <c r="MMJ329" s="35"/>
      <c r="MMK329" s="35"/>
      <c r="MML329" s="15"/>
      <c r="MMN329" s="13"/>
      <c r="MMO329" s="35"/>
      <c r="MMP329" s="35"/>
      <c r="MMQ329" s="15"/>
      <c r="MMS329" s="13"/>
      <c r="MMT329" s="35"/>
      <c r="MMU329" s="35"/>
      <c r="MMV329" s="15"/>
      <c r="MMX329" s="13"/>
      <c r="MMY329" s="35"/>
      <c r="MMZ329" s="35"/>
      <c r="MNA329" s="15"/>
      <c r="MNC329" s="13"/>
      <c r="MND329" s="35"/>
      <c r="MNE329" s="35"/>
      <c r="MNF329" s="15"/>
      <c r="MNH329" s="13"/>
      <c r="MNI329" s="35"/>
      <c r="MNJ329" s="35"/>
      <c r="MNK329" s="15"/>
      <c r="MNM329" s="13"/>
      <c r="MNN329" s="35"/>
      <c r="MNO329" s="35"/>
      <c r="MNP329" s="15"/>
      <c r="MNR329" s="13"/>
      <c r="MNS329" s="35"/>
      <c r="MNT329" s="35"/>
      <c r="MNU329" s="15"/>
      <c r="MNW329" s="13"/>
      <c r="MNX329" s="35"/>
      <c r="MNY329" s="35"/>
      <c r="MNZ329" s="15"/>
      <c r="MOB329" s="13"/>
      <c r="MOC329" s="35"/>
      <c r="MOD329" s="35"/>
      <c r="MOE329" s="15"/>
      <c r="MOG329" s="13"/>
      <c r="MOH329" s="35"/>
      <c r="MOI329" s="35"/>
      <c r="MOJ329" s="15"/>
      <c r="MOL329" s="13"/>
      <c r="MOM329" s="35"/>
      <c r="MON329" s="35"/>
      <c r="MOO329" s="15"/>
      <c r="MOQ329" s="13"/>
      <c r="MOR329" s="35"/>
      <c r="MOS329" s="35"/>
      <c r="MOT329" s="15"/>
      <c r="MOV329" s="13"/>
      <c r="MOW329" s="35"/>
      <c r="MOX329" s="35"/>
      <c r="MOY329" s="15"/>
      <c r="MPA329" s="13"/>
      <c r="MPB329" s="35"/>
      <c r="MPC329" s="35"/>
      <c r="MPD329" s="15"/>
      <c r="MPF329" s="13"/>
      <c r="MPG329" s="35"/>
      <c r="MPH329" s="35"/>
      <c r="MPI329" s="15"/>
      <c r="MPK329" s="13"/>
      <c r="MPL329" s="35"/>
      <c r="MPM329" s="35"/>
      <c r="MPN329" s="15"/>
      <c r="MPP329" s="13"/>
      <c r="MPQ329" s="35"/>
      <c r="MPR329" s="35"/>
      <c r="MPS329" s="15"/>
      <c r="MPU329" s="13"/>
      <c r="MPV329" s="35"/>
      <c r="MPW329" s="35"/>
      <c r="MPX329" s="15"/>
      <c r="MPZ329" s="13"/>
      <c r="MQA329" s="35"/>
      <c r="MQB329" s="35"/>
      <c r="MQC329" s="15"/>
      <c r="MQE329" s="13"/>
      <c r="MQF329" s="35"/>
      <c r="MQG329" s="35"/>
      <c r="MQH329" s="15"/>
      <c r="MQJ329" s="13"/>
      <c r="MQK329" s="35"/>
      <c r="MQL329" s="35"/>
      <c r="MQM329" s="15"/>
      <c r="MQO329" s="13"/>
      <c r="MQP329" s="35"/>
      <c r="MQQ329" s="35"/>
      <c r="MQR329" s="15"/>
      <c r="MQT329" s="13"/>
      <c r="MQU329" s="35"/>
      <c r="MQV329" s="35"/>
      <c r="MQW329" s="15"/>
      <c r="MQY329" s="13"/>
      <c r="MQZ329" s="35"/>
      <c r="MRA329" s="35"/>
      <c r="MRB329" s="15"/>
      <c r="MRD329" s="13"/>
      <c r="MRE329" s="35"/>
      <c r="MRF329" s="35"/>
      <c r="MRG329" s="15"/>
      <c r="MRI329" s="13"/>
      <c r="MRJ329" s="35"/>
      <c r="MRK329" s="35"/>
      <c r="MRL329" s="15"/>
      <c r="MRN329" s="13"/>
      <c r="MRO329" s="35"/>
      <c r="MRP329" s="35"/>
      <c r="MRQ329" s="15"/>
      <c r="MRS329" s="13"/>
      <c r="MRT329" s="35"/>
      <c r="MRU329" s="35"/>
      <c r="MRV329" s="15"/>
      <c r="MRX329" s="13"/>
      <c r="MRY329" s="35"/>
      <c r="MRZ329" s="35"/>
      <c r="MSA329" s="15"/>
      <c r="MSC329" s="13"/>
      <c r="MSD329" s="35"/>
      <c r="MSE329" s="35"/>
      <c r="MSF329" s="15"/>
      <c r="MSH329" s="13"/>
      <c r="MSI329" s="35"/>
      <c r="MSJ329" s="35"/>
      <c r="MSK329" s="15"/>
      <c r="MSM329" s="13"/>
      <c r="MSN329" s="35"/>
      <c r="MSO329" s="35"/>
      <c r="MSP329" s="15"/>
      <c r="MSR329" s="13"/>
      <c r="MSS329" s="35"/>
      <c r="MST329" s="35"/>
      <c r="MSU329" s="15"/>
      <c r="MSW329" s="13"/>
      <c r="MSX329" s="35"/>
      <c r="MSY329" s="35"/>
      <c r="MSZ329" s="15"/>
      <c r="MTB329" s="13"/>
      <c r="MTC329" s="35"/>
      <c r="MTD329" s="35"/>
      <c r="MTE329" s="15"/>
      <c r="MTG329" s="13"/>
      <c r="MTH329" s="35"/>
      <c r="MTI329" s="35"/>
      <c r="MTJ329" s="15"/>
      <c r="MTL329" s="13"/>
      <c r="MTM329" s="35"/>
      <c r="MTN329" s="35"/>
      <c r="MTO329" s="15"/>
      <c r="MTQ329" s="13"/>
      <c r="MTR329" s="35"/>
      <c r="MTS329" s="35"/>
      <c r="MTT329" s="15"/>
      <c r="MTV329" s="13"/>
      <c r="MTW329" s="35"/>
      <c r="MTX329" s="35"/>
      <c r="MTY329" s="15"/>
      <c r="MUA329" s="13"/>
      <c r="MUB329" s="35"/>
      <c r="MUC329" s="35"/>
      <c r="MUD329" s="15"/>
      <c r="MUF329" s="13"/>
      <c r="MUG329" s="35"/>
      <c r="MUH329" s="35"/>
      <c r="MUI329" s="15"/>
      <c r="MUK329" s="13"/>
      <c r="MUL329" s="35"/>
      <c r="MUM329" s="35"/>
      <c r="MUN329" s="15"/>
      <c r="MUP329" s="13"/>
      <c r="MUQ329" s="35"/>
      <c r="MUR329" s="35"/>
      <c r="MUS329" s="15"/>
      <c r="MUU329" s="13"/>
      <c r="MUV329" s="35"/>
      <c r="MUW329" s="35"/>
      <c r="MUX329" s="15"/>
      <c r="MUZ329" s="13"/>
      <c r="MVA329" s="35"/>
      <c r="MVB329" s="35"/>
      <c r="MVC329" s="15"/>
      <c r="MVE329" s="13"/>
      <c r="MVF329" s="35"/>
      <c r="MVG329" s="35"/>
      <c r="MVH329" s="15"/>
      <c r="MVJ329" s="13"/>
      <c r="MVK329" s="35"/>
      <c r="MVL329" s="35"/>
      <c r="MVM329" s="15"/>
      <c r="MVO329" s="13"/>
      <c r="MVP329" s="35"/>
      <c r="MVQ329" s="35"/>
      <c r="MVR329" s="15"/>
      <c r="MVT329" s="13"/>
      <c r="MVU329" s="35"/>
      <c r="MVV329" s="35"/>
      <c r="MVW329" s="15"/>
      <c r="MVY329" s="13"/>
      <c r="MVZ329" s="35"/>
      <c r="MWA329" s="35"/>
      <c r="MWB329" s="15"/>
      <c r="MWD329" s="13"/>
      <c r="MWE329" s="35"/>
      <c r="MWF329" s="35"/>
      <c r="MWG329" s="15"/>
      <c r="MWI329" s="13"/>
      <c r="MWJ329" s="35"/>
      <c r="MWK329" s="35"/>
      <c r="MWL329" s="15"/>
      <c r="MWN329" s="13"/>
      <c r="MWO329" s="35"/>
      <c r="MWP329" s="35"/>
      <c r="MWQ329" s="15"/>
      <c r="MWS329" s="13"/>
      <c r="MWT329" s="35"/>
      <c r="MWU329" s="35"/>
      <c r="MWV329" s="15"/>
      <c r="MWX329" s="13"/>
      <c r="MWY329" s="35"/>
      <c r="MWZ329" s="35"/>
      <c r="MXA329" s="15"/>
      <c r="MXC329" s="13"/>
      <c r="MXD329" s="35"/>
      <c r="MXE329" s="35"/>
      <c r="MXF329" s="15"/>
      <c r="MXH329" s="13"/>
      <c r="MXI329" s="35"/>
      <c r="MXJ329" s="35"/>
      <c r="MXK329" s="15"/>
      <c r="MXM329" s="13"/>
      <c r="MXN329" s="35"/>
      <c r="MXO329" s="35"/>
      <c r="MXP329" s="15"/>
      <c r="MXR329" s="13"/>
      <c r="MXS329" s="35"/>
      <c r="MXT329" s="35"/>
      <c r="MXU329" s="15"/>
      <c r="MXW329" s="13"/>
      <c r="MXX329" s="35"/>
      <c r="MXY329" s="35"/>
      <c r="MXZ329" s="15"/>
      <c r="MYB329" s="13"/>
      <c r="MYC329" s="35"/>
      <c r="MYD329" s="35"/>
      <c r="MYE329" s="15"/>
      <c r="MYG329" s="13"/>
      <c r="MYH329" s="35"/>
      <c r="MYI329" s="35"/>
      <c r="MYJ329" s="15"/>
      <c r="MYL329" s="13"/>
      <c r="MYM329" s="35"/>
      <c r="MYN329" s="35"/>
      <c r="MYO329" s="15"/>
      <c r="MYQ329" s="13"/>
      <c r="MYR329" s="35"/>
      <c r="MYS329" s="35"/>
      <c r="MYT329" s="15"/>
      <c r="MYV329" s="13"/>
      <c r="MYW329" s="35"/>
      <c r="MYX329" s="35"/>
      <c r="MYY329" s="15"/>
      <c r="MZA329" s="13"/>
      <c r="MZB329" s="35"/>
      <c r="MZC329" s="35"/>
      <c r="MZD329" s="15"/>
      <c r="MZF329" s="13"/>
      <c r="MZG329" s="35"/>
      <c r="MZH329" s="35"/>
      <c r="MZI329" s="15"/>
      <c r="MZK329" s="13"/>
      <c r="MZL329" s="35"/>
      <c r="MZM329" s="35"/>
      <c r="MZN329" s="15"/>
      <c r="MZP329" s="13"/>
      <c r="MZQ329" s="35"/>
      <c r="MZR329" s="35"/>
      <c r="MZS329" s="15"/>
      <c r="MZU329" s="13"/>
      <c r="MZV329" s="35"/>
      <c r="MZW329" s="35"/>
      <c r="MZX329" s="15"/>
      <c r="MZZ329" s="13"/>
      <c r="NAA329" s="35"/>
      <c r="NAB329" s="35"/>
      <c r="NAC329" s="15"/>
      <c r="NAE329" s="13"/>
      <c r="NAF329" s="35"/>
      <c r="NAG329" s="35"/>
      <c r="NAH329" s="15"/>
      <c r="NAJ329" s="13"/>
      <c r="NAK329" s="35"/>
      <c r="NAL329" s="35"/>
      <c r="NAM329" s="15"/>
      <c r="NAO329" s="13"/>
      <c r="NAP329" s="35"/>
      <c r="NAQ329" s="35"/>
      <c r="NAR329" s="15"/>
      <c r="NAT329" s="13"/>
      <c r="NAU329" s="35"/>
      <c r="NAV329" s="35"/>
      <c r="NAW329" s="15"/>
      <c r="NAY329" s="13"/>
      <c r="NAZ329" s="35"/>
      <c r="NBA329" s="35"/>
      <c r="NBB329" s="15"/>
      <c r="NBD329" s="13"/>
      <c r="NBE329" s="35"/>
      <c r="NBF329" s="35"/>
      <c r="NBG329" s="15"/>
      <c r="NBI329" s="13"/>
      <c r="NBJ329" s="35"/>
      <c r="NBK329" s="35"/>
      <c r="NBL329" s="15"/>
      <c r="NBN329" s="13"/>
      <c r="NBO329" s="35"/>
      <c r="NBP329" s="35"/>
      <c r="NBQ329" s="15"/>
      <c r="NBS329" s="13"/>
      <c r="NBT329" s="35"/>
      <c r="NBU329" s="35"/>
      <c r="NBV329" s="15"/>
      <c r="NBX329" s="13"/>
      <c r="NBY329" s="35"/>
      <c r="NBZ329" s="35"/>
      <c r="NCA329" s="15"/>
      <c r="NCC329" s="13"/>
      <c r="NCD329" s="35"/>
      <c r="NCE329" s="35"/>
      <c r="NCF329" s="15"/>
      <c r="NCH329" s="13"/>
      <c r="NCI329" s="35"/>
      <c r="NCJ329" s="35"/>
      <c r="NCK329" s="15"/>
      <c r="NCM329" s="13"/>
      <c r="NCN329" s="35"/>
      <c r="NCO329" s="35"/>
      <c r="NCP329" s="15"/>
      <c r="NCR329" s="13"/>
      <c r="NCS329" s="35"/>
      <c r="NCT329" s="35"/>
      <c r="NCU329" s="15"/>
      <c r="NCW329" s="13"/>
      <c r="NCX329" s="35"/>
      <c r="NCY329" s="35"/>
      <c r="NCZ329" s="15"/>
      <c r="NDB329" s="13"/>
      <c r="NDC329" s="35"/>
      <c r="NDD329" s="35"/>
      <c r="NDE329" s="15"/>
      <c r="NDG329" s="13"/>
      <c r="NDH329" s="35"/>
      <c r="NDI329" s="35"/>
      <c r="NDJ329" s="15"/>
      <c r="NDL329" s="13"/>
      <c r="NDM329" s="35"/>
      <c r="NDN329" s="35"/>
      <c r="NDO329" s="15"/>
      <c r="NDQ329" s="13"/>
      <c r="NDR329" s="35"/>
      <c r="NDS329" s="35"/>
      <c r="NDT329" s="15"/>
      <c r="NDV329" s="13"/>
      <c r="NDW329" s="35"/>
      <c r="NDX329" s="35"/>
      <c r="NDY329" s="15"/>
      <c r="NEA329" s="13"/>
      <c r="NEB329" s="35"/>
      <c r="NEC329" s="35"/>
      <c r="NED329" s="15"/>
      <c r="NEF329" s="13"/>
      <c r="NEG329" s="35"/>
      <c r="NEH329" s="35"/>
      <c r="NEI329" s="15"/>
      <c r="NEK329" s="13"/>
      <c r="NEL329" s="35"/>
      <c r="NEM329" s="35"/>
      <c r="NEN329" s="15"/>
      <c r="NEP329" s="13"/>
      <c r="NEQ329" s="35"/>
      <c r="NER329" s="35"/>
      <c r="NES329" s="15"/>
      <c r="NEU329" s="13"/>
      <c r="NEV329" s="35"/>
      <c r="NEW329" s="35"/>
      <c r="NEX329" s="15"/>
      <c r="NEZ329" s="13"/>
      <c r="NFA329" s="35"/>
      <c r="NFB329" s="35"/>
      <c r="NFC329" s="15"/>
      <c r="NFE329" s="13"/>
      <c r="NFF329" s="35"/>
      <c r="NFG329" s="35"/>
      <c r="NFH329" s="15"/>
      <c r="NFJ329" s="13"/>
      <c r="NFK329" s="35"/>
      <c r="NFL329" s="35"/>
      <c r="NFM329" s="15"/>
      <c r="NFO329" s="13"/>
      <c r="NFP329" s="35"/>
      <c r="NFQ329" s="35"/>
      <c r="NFR329" s="15"/>
      <c r="NFT329" s="13"/>
      <c r="NFU329" s="35"/>
      <c r="NFV329" s="35"/>
      <c r="NFW329" s="15"/>
      <c r="NFY329" s="13"/>
      <c r="NFZ329" s="35"/>
      <c r="NGA329" s="35"/>
      <c r="NGB329" s="15"/>
      <c r="NGD329" s="13"/>
      <c r="NGE329" s="35"/>
      <c r="NGF329" s="35"/>
      <c r="NGG329" s="15"/>
      <c r="NGI329" s="13"/>
      <c r="NGJ329" s="35"/>
      <c r="NGK329" s="35"/>
      <c r="NGL329" s="15"/>
      <c r="NGN329" s="13"/>
      <c r="NGO329" s="35"/>
      <c r="NGP329" s="35"/>
      <c r="NGQ329" s="15"/>
      <c r="NGS329" s="13"/>
      <c r="NGT329" s="35"/>
      <c r="NGU329" s="35"/>
      <c r="NGV329" s="15"/>
      <c r="NGX329" s="13"/>
      <c r="NGY329" s="35"/>
      <c r="NGZ329" s="35"/>
      <c r="NHA329" s="15"/>
      <c r="NHC329" s="13"/>
      <c r="NHD329" s="35"/>
      <c r="NHE329" s="35"/>
      <c r="NHF329" s="15"/>
      <c r="NHH329" s="13"/>
      <c r="NHI329" s="35"/>
      <c r="NHJ329" s="35"/>
      <c r="NHK329" s="15"/>
      <c r="NHM329" s="13"/>
      <c r="NHN329" s="35"/>
      <c r="NHO329" s="35"/>
      <c r="NHP329" s="15"/>
      <c r="NHR329" s="13"/>
      <c r="NHS329" s="35"/>
      <c r="NHT329" s="35"/>
      <c r="NHU329" s="15"/>
      <c r="NHW329" s="13"/>
      <c r="NHX329" s="35"/>
      <c r="NHY329" s="35"/>
      <c r="NHZ329" s="15"/>
      <c r="NIB329" s="13"/>
      <c r="NIC329" s="35"/>
      <c r="NID329" s="35"/>
      <c r="NIE329" s="15"/>
      <c r="NIG329" s="13"/>
      <c r="NIH329" s="35"/>
      <c r="NII329" s="35"/>
      <c r="NIJ329" s="15"/>
      <c r="NIL329" s="13"/>
      <c r="NIM329" s="35"/>
      <c r="NIN329" s="35"/>
      <c r="NIO329" s="15"/>
      <c r="NIQ329" s="13"/>
      <c r="NIR329" s="35"/>
      <c r="NIS329" s="35"/>
      <c r="NIT329" s="15"/>
      <c r="NIV329" s="13"/>
      <c r="NIW329" s="35"/>
      <c r="NIX329" s="35"/>
      <c r="NIY329" s="15"/>
      <c r="NJA329" s="13"/>
      <c r="NJB329" s="35"/>
      <c r="NJC329" s="35"/>
      <c r="NJD329" s="15"/>
      <c r="NJF329" s="13"/>
      <c r="NJG329" s="35"/>
      <c r="NJH329" s="35"/>
      <c r="NJI329" s="15"/>
      <c r="NJK329" s="13"/>
      <c r="NJL329" s="35"/>
      <c r="NJM329" s="35"/>
      <c r="NJN329" s="15"/>
      <c r="NJP329" s="13"/>
      <c r="NJQ329" s="35"/>
      <c r="NJR329" s="35"/>
      <c r="NJS329" s="15"/>
      <c r="NJU329" s="13"/>
      <c r="NJV329" s="35"/>
      <c r="NJW329" s="35"/>
      <c r="NJX329" s="15"/>
      <c r="NJZ329" s="13"/>
      <c r="NKA329" s="35"/>
      <c r="NKB329" s="35"/>
      <c r="NKC329" s="15"/>
      <c r="NKE329" s="13"/>
      <c r="NKF329" s="35"/>
      <c r="NKG329" s="35"/>
      <c r="NKH329" s="15"/>
      <c r="NKJ329" s="13"/>
      <c r="NKK329" s="35"/>
      <c r="NKL329" s="35"/>
      <c r="NKM329" s="15"/>
      <c r="NKO329" s="13"/>
      <c r="NKP329" s="35"/>
      <c r="NKQ329" s="35"/>
      <c r="NKR329" s="15"/>
      <c r="NKT329" s="13"/>
      <c r="NKU329" s="35"/>
      <c r="NKV329" s="35"/>
      <c r="NKW329" s="15"/>
      <c r="NKY329" s="13"/>
      <c r="NKZ329" s="35"/>
      <c r="NLA329" s="35"/>
      <c r="NLB329" s="15"/>
      <c r="NLD329" s="13"/>
      <c r="NLE329" s="35"/>
      <c r="NLF329" s="35"/>
      <c r="NLG329" s="15"/>
      <c r="NLI329" s="13"/>
      <c r="NLJ329" s="35"/>
      <c r="NLK329" s="35"/>
      <c r="NLL329" s="15"/>
      <c r="NLN329" s="13"/>
      <c r="NLO329" s="35"/>
      <c r="NLP329" s="35"/>
      <c r="NLQ329" s="15"/>
      <c r="NLS329" s="13"/>
      <c r="NLT329" s="35"/>
      <c r="NLU329" s="35"/>
      <c r="NLV329" s="15"/>
      <c r="NLX329" s="13"/>
      <c r="NLY329" s="35"/>
      <c r="NLZ329" s="35"/>
      <c r="NMA329" s="15"/>
      <c r="NMC329" s="13"/>
      <c r="NMD329" s="35"/>
      <c r="NME329" s="35"/>
      <c r="NMF329" s="15"/>
      <c r="NMH329" s="13"/>
      <c r="NMI329" s="35"/>
      <c r="NMJ329" s="35"/>
      <c r="NMK329" s="15"/>
      <c r="NMM329" s="13"/>
      <c r="NMN329" s="35"/>
      <c r="NMO329" s="35"/>
      <c r="NMP329" s="15"/>
      <c r="NMR329" s="13"/>
      <c r="NMS329" s="35"/>
      <c r="NMT329" s="35"/>
      <c r="NMU329" s="15"/>
      <c r="NMW329" s="13"/>
      <c r="NMX329" s="35"/>
      <c r="NMY329" s="35"/>
      <c r="NMZ329" s="15"/>
      <c r="NNB329" s="13"/>
      <c r="NNC329" s="35"/>
      <c r="NND329" s="35"/>
      <c r="NNE329" s="15"/>
      <c r="NNG329" s="13"/>
      <c r="NNH329" s="35"/>
      <c r="NNI329" s="35"/>
      <c r="NNJ329" s="15"/>
      <c r="NNL329" s="13"/>
      <c r="NNM329" s="35"/>
      <c r="NNN329" s="35"/>
      <c r="NNO329" s="15"/>
      <c r="NNQ329" s="13"/>
      <c r="NNR329" s="35"/>
      <c r="NNS329" s="35"/>
      <c r="NNT329" s="15"/>
      <c r="NNV329" s="13"/>
      <c r="NNW329" s="35"/>
      <c r="NNX329" s="35"/>
      <c r="NNY329" s="15"/>
      <c r="NOA329" s="13"/>
      <c r="NOB329" s="35"/>
      <c r="NOC329" s="35"/>
      <c r="NOD329" s="15"/>
      <c r="NOF329" s="13"/>
      <c r="NOG329" s="35"/>
      <c r="NOH329" s="35"/>
      <c r="NOI329" s="15"/>
      <c r="NOK329" s="13"/>
      <c r="NOL329" s="35"/>
      <c r="NOM329" s="35"/>
      <c r="NON329" s="15"/>
      <c r="NOP329" s="13"/>
      <c r="NOQ329" s="35"/>
      <c r="NOR329" s="35"/>
      <c r="NOS329" s="15"/>
      <c r="NOU329" s="13"/>
      <c r="NOV329" s="35"/>
      <c r="NOW329" s="35"/>
      <c r="NOX329" s="15"/>
      <c r="NOZ329" s="13"/>
      <c r="NPA329" s="35"/>
      <c r="NPB329" s="35"/>
      <c r="NPC329" s="15"/>
      <c r="NPE329" s="13"/>
      <c r="NPF329" s="35"/>
      <c r="NPG329" s="35"/>
      <c r="NPH329" s="15"/>
      <c r="NPJ329" s="13"/>
      <c r="NPK329" s="35"/>
      <c r="NPL329" s="35"/>
      <c r="NPM329" s="15"/>
      <c r="NPO329" s="13"/>
      <c r="NPP329" s="35"/>
      <c r="NPQ329" s="35"/>
      <c r="NPR329" s="15"/>
      <c r="NPT329" s="13"/>
      <c r="NPU329" s="35"/>
      <c r="NPV329" s="35"/>
      <c r="NPW329" s="15"/>
      <c r="NPY329" s="13"/>
      <c r="NPZ329" s="35"/>
      <c r="NQA329" s="35"/>
      <c r="NQB329" s="15"/>
      <c r="NQD329" s="13"/>
      <c r="NQE329" s="35"/>
      <c r="NQF329" s="35"/>
      <c r="NQG329" s="15"/>
      <c r="NQI329" s="13"/>
      <c r="NQJ329" s="35"/>
      <c r="NQK329" s="35"/>
      <c r="NQL329" s="15"/>
      <c r="NQN329" s="13"/>
      <c r="NQO329" s="35"/>
      <c r="NQP329" s="35"/>
      <c r="NQQ329" s="15"/>
      <c r="NQS329" s="13"/>
      <c r="NQT329" s="35"/>
      <c r="NQU329" s="35"/>
      <c r="NQV329" s="15"/>
      <c r="NQX329" s="13"/>
      <c r="NQY329" s="35"/>
      <c r="NQZ329" s="35"/>
      <c r="NRA329" s="15"/>
      <c r="NRC329" s="13"/>
      <c r="NRD329" s="35"/>
      <c r="NRE329" s="35"/>
      <c r="NRF329" s="15"/>
      <c r="NRH329" s="13"/>
      <c r="NRI329" s="35"/>
      <c r="NRJ329" s="35"/>
      <c r="NRK329" s="15"/>
      <c r="NRM329" s="13"/>
      <c r="NRN329" s="35"/>
      <c r="NRO329" s="35"/>
      <c r="NRP329" s="15"/>
      <c r="NRR329" s="13"/>
      <c r="NRS329" s="35"/>
      <c r="NRT329" s="35"/>
      <c r="NRU329" s="15"/>
      <c r="NRW329" s="13"/>
      <c r="NRX329" s="35"/>
      <c r="NRY329" s="35"/>
      <c r="NRZ329" s="15"/>
      <c r="NSB329" s="13"/>
      <c r="NSC329" s="35"/>
      <c r="NSD329" s="35"/>
      <c r="NSE329" s="15"/>
      <c r="NSG329" s="13"/>
      <c r="NSH329" s="35"/>
      <c r="NSI329" s="35"/>
      <c r="NSJ329" s="15"/>
      <c r="NSL329" s="13"/>
      <c r="NSM329" s="35"/>
      <c r="NSN329" s="35"/>
      <c r="NSO329" s="15"/>
      <c r="NSQ329" s="13"/>
      <c r="NSR329" s="35"/>
      <c r="NSS329" s="35"/>
      <c r="NST329" s="15"/>
      <c r="NSV329" s="13"/>
      <c r="NSW329" s="35"/>
      <c r="NSX329" s="35"/>
      <c r="NSY329" s="15"/>
      <c r="NTA329" s="13"/>
      <c r="NTB329" s="35"/>
      <c r="NTC329" s="35"/>
      <c r="NTD329" s="15"/>
      <c r="NTF329" s="13"/>
      <c r="NTG329" s="35"/>
      <c r="NTH329" s="35"/>
      <c r="NTI329" s="15"/>
      <c r="NTK329" s="13"/>
      <c r="NTL329" s="35"/>
      <c r="NTM329" s="35"/>
      <c r="NTN329" s="15"/>
      <c r="NTP329" s="13"/>
      <c r="NTQ329" s="35"/>
      <c r="NTR329" s="35"/>
      <c r="NTS329" s="15"/>
      <c r="NTU329" s="13"/>
      <c r="NTV329" s="35"/>
      <c r="NTW329" s="35"/>
      <c r="NTX329" s="15"/>
      <c r="NTZ329" s="13"/>
      <c r="NUA329" s="35"/>
      <c r="NUB329" s="35"/>
      <c r="NUC329" s="15"/>
      <c r="NUE329" s="13"/>
      <c r="NUF329" s="35"/>
      <c r="NUG329" s="35"/>
      <c r="NUH329" s="15"/>
      <c r="NUJ329" s="13"/>
      <c r="NUK329" s="35"/>
      <c r="NUL329" s="35"/>
      <c r="NUM329" s="15"/>
      <c r="NUO329" s="13"/>
      <c r="NUP329" s="35"/>
      <c r="NUQ329" s="35"/>
      <c r="NUR329" s="15"/>
      <c r="NUT329" s="13"/>
      <c r="NUU329" s="35"/>
      <c r="NUV329" s="35"/>
      <c r="NUW329" s="15"/>
      <c r="NUY329" s="13"/>
      <c r="NUZ329" s="35"/>
      <c r="NVA329" s="35"/>
      <c r="NVB329" s="15"/>
      <c r="NVD329" s="13"/>
      <c r="NVE329" s="35"/>
      <c r="NVF329" s="35"/>
      <c r="NVG329" s="15"/>
      <c r="NVI329" s="13"/>
      <c r="NVJ329" s="35"/>
      <c r="NVK329" s="35"/>
      <c r="NVL329" s="15"/>
      <c r="NVN329" s="13"/>
      <c r="NVO329" s="35"/>
      <c r="NVP329" s="35"/>
      <c r="NVQ329" s="15"/>
      <c r="NVS329" s="13"/>
      <c r="NVT329" s="35"/>
      <c r="NVU329" s="35"/>
      <c r="NVV329" s="15"/>
      <c r="NVX329" s="13"/>
      <c r="NVY329" s="35"/>
      <c r="NVZ329" s="35"/>
      <c r="NWA329" s="15"/>
      <c r="NWC329" s="13"/>
      <c r="NWD329" s="35"/>
      <c r="NWE329" s="35"/>
      <c r="NWF329" s="15"/>
      <c r="NWH329" s="13"/>
      <c r="NWI329" s="35"/>
      <c r="NWJ329" s="35"/>
      <c r="NWK329" s="15"/>
      <c r="NWM329" s="13"/>
      <c r="NWN329" s="35"/>
      <c r="NWO329" s="35"/>
      <c r="NWP329" s="15"/>
      <c r="NWR329" s="13"/>
      <c r="NWS329" s="35"/>
      <c r="NWT329" s="35"/>
      <c r="NWU329" s="15"/>
      <c r="NWW329" s="13"/>
      <c r="NWX329" s="35"/>
      <c r="NWY329" s="35"/>
      <c r="NWZ329" s="15"/>
      <c r="NXB329" s="13"/>
      <c r="NXC329" s="35"/>
      <c r="NXD329" s="35"/>
      <c r="NXE329" s="15"/>
      <c r="NXG329" s="13"/>
      <c r="NXH329" s="35"/>
      <c r="NXI329" s="35"/>
      <c r="NXJ329" s="15"/>
      <c r="NXL329" s="13"/>
      <c r="NXM329" s="35"/>
      <c r="NXN329" s="35"/>
      <c r="NXO329" s="15"/>
      <c r="NXQ329" s="13"/>
      <c r="NXR329" s="35"/>
      <c r="NXS329" s="35"/>
      <c r="NXT329" s="15"/>
      <c r="NXV329" s="13"/>
      <c r="NXW329" s="35"/>
      <c r="NXX329" s="35"/>
      <c r="NXY329" s="15"/>
      <c r="NYA329" s="13"/>
      <c r="NYB329" s="35"/>
      <c r="NYC329" s="35"/>
      <c r="NYD329" s="15"/>
      <c r="NYF329" s="13"/>
      <c r="NYG329" s="35"/>
      <c r="NYH329" s="35"/>
      <c r="NYI329" s="15"/>
      <c r="NYK329" s="13"/>
      <c r="NYL329" s="35"/>
      <c r="NYM329" s="35"/>
      <c r="NYN329" s="15"/>
      <c r="NYP329" s="13"/>
      <c r="NYQ329" s="35"/>
      <c r="NYR329" s="35"/>
      <c r="NYS329" s="15"/>
      <c r="NYU329" s="13"/>
      <c r="NYV329" s="35"/>
      <c r="NYW329" s="35"/>
      <c r="NYX329" s="15"/>
      <c r="NYZ329" s="13"/>
      <c r="NZA329" s="35"/>
      <c r="NZB329" s="35"/>
      <c r="NZC329" s="15"/>
      <c r="NZE329" s="13"/>
      <c r="NZF329" s="35"/>
      <c r="NZG329" s="35"/>
      <c r="NZH329" s="15"/>
      <c r="NZJ329" s="13"/>
      <c r="NZK329" s="35"/>
      <c r="NZL329" s="35"/>
      <c r="NZM329" s="15"/>
      <c r="NZO329" s="13"/>
      <c r="NZP329" s="35"/>
      <c r="NZQ329" s="35"/>
      <c r="NZR329" s="15"/>
      <c r="NZT329" s="13"/>
      <c r="NZU329" s="35"/>
      <c r="NZV329" s="35"/>
      <c r="NZW329" s="15"/>
      <c r="NZY329" s="13"/>
      <c r="NZZ329" s="35"/>
      <c r="OAA329" s="35"/>
      <c r="OAB329" s="15"/>
      <c r="OAD329" s="13"/>
      <c r="OAE329" s="35"/>
      <c r="OAF329" s="35"/>
      <c r="OAG329" s="15"/>
      <c r="OAI329" s="13"/>
      <c r="OAJ329" s="35"/>
      <c r="OAK329" s="35"/>
      <c r="OAL329" s="15"/>
      <c r="OAN329" s="13"/>
      <c r="OAO329" s="35"/>
      <c r="OAP329" s="35"/>
      <c r="OAQ329" s="15"/>
      <c r="OAS329" s="13"/>
      <c r="OAT329" s="35"/>
      <c r="OAU329" s="35"/>
      <c r="OAV329" s="15"/>
      <c r="OAX329" s="13"/>
      <c r="OAY329" s="35"/>
      <c r="OAZ329" s="35"/>
      <c r="OBA329" s="15"/>
      <c r="OBC329" s="13"/>
      <c r="OBD329" s="35"/>
      <c r="OBE329" s="35"/>
      <c r="OBF329" s="15"/>
      <c r="OBH329" s="13"/>
      <c r="OBI329" s="35"/>
      <c r="OBJ329" s="35"/>
      <c r="OBK329" s="15"/>
      <c r="OBM329" s="13"/>
      <c r="OBN329" s="35"/>
      <c r="OBO329" s="35"/>
      <c r="OBP329" s="15"/>
      <c r="OBR329" s="13"/>
      <c r="OBS329" s="35"/>
      <c r="OBT329" s="35"/>
      <c r="OBU329" s="15"/>
      <c r="OBW329" s="13"/>
      <c r="OBX329" s="35"/>
      <c r="OBY329" s="35"/>
      <c r="OBZ329" s="15"/>
      <c r="OCB329" s="13"/>
      <c r="OCC329" s="35"/>
      <c r="OCD329" s="35"/>
      <c r="OCE329" s="15"/>
      <c r="OCG329" s="13"/>
      <c r="OCH329" s="35"/>
      <c r="OCI329" s="35"/>
      <c r="OCJ329" s="15"/>
      <c r="OCL329" s="13"/>
      <c r="OCM329" s="35"/>
      <c r="OCN329" s="35"/>
      <c r="OCO329" s="15"/>
      <c r="OCQ329" s="13"/>
      <c r="OCR329" s="35"/>
      <c r="OCS329" s="35"/>
      <c r="OCT329" s="15"/>
      <c r="OCV329" s="13"/>
      <c r="OCW329" s="35"/>
      <c r="OCX329" s="35"/>
      <c r="OCY329" s="15"/>
      <c r="ODA329" s="13"/>
      <c r="ODB329" s="35"/>
      <c r="ODC329" s="35"/>
      <c r="ODD329" s="15"/>
      <c r="ODF329" s="13"/>
      <c r="ODG329" s="35"/>
      <c r="ODH329" s="35"/>
      <c r="ODI329" s="15"/>
      <c r="ODK329" s="13"/>
      <c r="ODL329" s="35"/>
      <c r="ODM329" s="35"/>
      <c r="ODN329" s="15"/>
      <c r="ODP329" s="13"/>
      <c r="ODQ329" s="35"/>
      <c r="ODR329" s="35"/>
      <c r="ODS329" s="15"/>
      <c r="ODU329" s="13"/>
      <c r="ODV329" s="35"/>
      <c r="ODW329" s="35"/>
      <c r="ODX329" s="15"/>
      <c r="ODZ329" s="13"/>
      <c r="OEA329" s="35"/>
      <c r="OEB329" s="35"/>
      <c r="OEC329" s="15"/>
      <c r="OEE329" s="13"/>
      <c r="OEF329" s="35"/>
      <c r="OEG329" s="35"/>
      <c r="OEH329" s="15"/>
      <c r="OEJ329" s="13"/>
      <c r="OEK329" s="35"/>
      <c r="OEL329" s="35"/>
      <c r="OEM329" s="15"/>
      <c r="OEO329" s="13"/>
      <c r="OEP329" s="35"/>
      <c r="OEQ329" s="35"/>
      <c r="OER329" s="15"/>
      <c r="OET329" s="13"/>
      <c r="OEU329" s="35"/>
      <c r="OEV329" s="35"/>
      <c r="OEW329" s="15"/>
      <c r="OEY329" s="13"/>
      <c r="OEZ329" s="35"/>
      <c r="OFA329" s="35"/>
      <c r="OFB329" s="15"/>
      <c r="OFD329" s="13"/>
      <c r="OFE329" s="35"/>
      <c r="OFF329" s="35"/>
      <c r="OFG329" s="15"/>
      <c r="OFI329" s="13"/>
      <c r="OFJ329" s="35"/>
      <c r="OFK329" s="35"/>
      <c r="OFL329" s="15"/>
      <c r="OFN329" s="13"/>
      <c r="OFO329" s="35"/>
      <c r="OFP329" s="35"/>
      <c r="OFQ329" s="15"/>
      <c r="OFS329" s="13"/>
      <c r="OFT329" s="35"/>
      <c r="OFU329" s="35"/>
      <c r="OFV329" s="15"/>
      <c r="OFX329" s="13"/>
      <c r="OFY329" s="35"/>
      <c r="OFZ329" s="35"/>
      <c r="OGA329" s="15"/>
      <c r="OGC329" s="13"/>
      <c r="OGD329" s="35"/>
      <c r="OGE329" s="35"/>
      <c r="OGF329" s="15"/>
      <c r="OGH329" s="13"/>
      <c r="OGI329" s="35"/>
      <c r="OGJ329" s="35"/>
      <c r="OGK329" s="15"/>
      <c r="OGM329" s="13"/>
      <c r="OGN329" s="35"/>
      <c r="OGO329" s="35"/>
      <c r="OGP329" s="15"/>
      <c r="OGR329" s="13"/>
      <c r="OGS329" s="35"/>
      <c r="OGT329" s="35"/>
      <c r="OGU329" s="15"/>
      <c r="OGW329" s="13"/>
      <c r="OGX329" s="35"/>
      <c r="OGY329" s="35"/>
      <c r="OGZ329" s="15"/>
      <c r="OHB329" s="13"/>
      <c r="OHC329" s="35"/>
      <c r="OHD329" s="35"/>
      <c r="OHE329" s="15"/>
      <c r="OHG329" s="13"/>
      <c r="OHH329" s="35"/>
      <c r="OHI329" s="35"/>
      <c r="OHJ329" s="15"/>
      <c r="OHL329" s="13"/>
      <c r="OHM329" s="35"/>
      <c r="OHN329" s="35"/>
      <c r="OHO329" s="15"/>
      <c r="OHQ329" s="13"/>
      <c r="OHR329" s="35"/>
      <c r="OHS329" s="35"/>
      <c r="OHT329" s="15"/>
      <c r="OHV329" s="13"/>
      <c r="OHW329" s="35"/>
      <c r="OHX329" s="35"/>
      <c r="OHY329" s="15"/>
      <c r="OIA329" s="13"/>
      <c r="OIB329" s="35"/>
      <c r="OIC329" s="35"/>
      <c r="OID329" s="15"/>
      <c r="OIF329" s="13"/>
      <c r="OIG329" s="35"/>
      <c r="OIH329" s="35"/>
      <c r="OII329" s="15"/>
      <c r="OIK329" s="13"/>
      <c r="OIL329" s="35"/>
      <c r="OIM329" s="35"/>
      <c r="OIN329" s="15"/>
      <c r="OIP329" s="13"/>
      <c r="OIQ329" s="35"/>
      <c r="OIR329" s="35"/>
      <c r="OIS329" s="15"/>
      <c r="OIU329" s="13"/>
      <c r="OIV329" s="35"/>
      <c r="OIW329" s="35"/>
      <c r="OIX329" s="15"/>
      <c r="OIZ329" s="13"/>
      <c r="OJA329" s="35"/>
      <c r="OJB329" s="35"/>
      <c r="OJC329" s="15"/>
      <c r="OJE329" s="13"/>
      <c r="OJF329" s="35"/>
      <c r="OJG329" s="35"/>
      <c r="OJH329" s="15"/>
      <c r="OJJ329" s="13"/>
      <c r="OJK329" s="35"/>
      <c r="OJL329" s="35"/>
      <c r="OJM329" s="15"/>
      <c r="OJO329" s="13"/>
      <c r="OJP329" s="35"/>
      <c r="OJQ329" s="35"/>
      <c r="OJR329" s="15"/>
      <c r="OJT329" s="13"/>
      <c r="OJU329" s="35"/>
      <c r="OJV329" s="35"/>
      <c r="OJW329" s="15"/>
      <c r="OJY329" s="13"/>
      <c r="OJZ329" s="35"/>
      <c r="OKA329" s="35"/>
      <c r="OKB329" s="15"/>
      <c r="OKD329" s="13"/>
      <c r="OKE329" s="35"/>
      <c r="OKF329" s="35"/>
      <c r="OKG329" s="15"/>
      <c r="OKI329" s="13"/>
      <c r="OKJ329" s="35"/>
      <c r="OKK329" s="35"/>
      <c r="OKL329" s="15"/>
      <c r="OKN329" s="13"/>
      <c r="OKO329" s="35"/>
      <c r="OKP329" s="35"/>
      <c r="OKQ329" s="15"/>
      <c r="OKS329" s="13"/>
      <c r="OKT329" s="35"/>
      <c r="OKU329" s="35"/>
      <c r="OKV329" s="15"/>
      <c r="OKX329" s="13"/>
      <c r="OKY329" s="35"/>
      <c r="OKZ329" s="35"/>
      <c r="OLA329" s="15"/>
      <c r="OLC329" s="13"/>
      <c r="OLD329" s="35"/>
      <c r="OLE329" s="35"/>
      <c r="OLF329" s="15"/>
      <c r="OLH329" s="13"/>
      <c r="OLI329" s="35"/>
      <c r="OLJ329" s="35"/>
      <c r="OLK329" s="15"/>
      <c r="OLM329" s="13"/>
      <c r="OLN329" s="35"/>
      <c r="OLO329" s="35"/>
      <c r="OLP329" s="15"/>
      <c r="OLR329" s="13"/>
      <c r="OLS329" s="35"/>
      <c r="OLT329" s="35"/>
      <c r="OLU329" s="15"/>
      <c r="OLW329" s="13"/>
      <c r="OLX329" s="35"/>
      <c r="OLY329" s="35"/>
      <c r="OLZ329" s="15"/>
      <c r="OMB329" s="13"/>
      <c r="OMC329" s="35"/>
      <c r="OMD329" s="35"/>
      <c r="OME329" s="15"/>
      <c r="OMG329" s="13"/>
      <c r="OMH329" s="35"/>
      <c r="OMI329" s="35"/>
      <c r="OMJ329" s="15"/>
      <c r="OML329" s="13"/>
      <c r="OMM329" s="35"/>
      <c r="OMN329" s="35"/>
      <c r="OMO329" s="15"/>
      <c r="OMQ329" s="13"/>
      <c r="OMR329" s="35"/>
      <c r="OMS329" s="35"/>
      <c r="OMT329" s="15"/>
      <c r="OMV329" s="13"/>
      <c r="OMW329" s="35"/>
      <c r="OMX329" s="35"/>
      <c r="OMY329" s="15"/>
      <c r="ONA329" s="13"/>
      <c r="ONB329" s="35"/>
      <c r="ONC329" s="35"/>
      <c r="OND329" s="15"/>
      <c r="ONF329" s="13"/>
      <c r="ONG329" s="35"/>
      <c r="ONH329" s="35"/>
      <c r="ONI329" s="15"/>
      <c r="ONK329" s="13"/>
      <c r="ONL329" s="35"/>
      <c r="ONM329" s="35"/>
      <c r="ONN329" s="15"/>
      <c r="ONP329" s="13"/>
      <c r="ONQ329" s="35"/>
      <c r="ONR329" s="35"/>
      <c r="ONS329" s="15"/>
      <c r="ONU329" s="13"/>
      <c r="ONV329" s="35"/>
      <c r="ONW329" s="35"/>
      <c r="ONX329" s="15"/>
      <c r="ONZ329" s="13"/>
      <c r="OOA329" s="35"/>
      <c r="OOB329" s="35"/>
      <c r="OOC329" s="15"/>
      <c r="OOE329" s="13"/>
      <c r="OOF329" s="35"/>
      <c r="OOG329" s="35"/>
      <c r="OOH329" s="15"/>
      <c r="OOJ329" s="13"/>
      <c r="OOK329" s="35"/>
      <c r="OOL329" s="35"/>
      <c r="OOM329" s="15"/>
      <c r="OOO329" s="13"/>
      <c r="OOP329" s="35"/>
      <c r="OOQ329" s="35"/>
      <c r="OOR329" s="15"/>
      <c r="OOT329" s="13"/>
      <c r="OOU329" s="35"/>
      <c r="OOV329" s="35"/>
      <c r="OOW329" s="15"/>
      <c r="OOY329" s="13"/>
      <c r="OOZ329" s="35"/>
      <c r="OPA329" s="35"/>
      <c r="OPB329" s="15"/>
      <c r="OPD329" s="13"/>
      <c r="OPE329" s="35"/>
      <c r="OPF329" s="35"/>
      <c r="OPG329" s="15"/>
      <c r="OPI329" s="13"/>
      <c r="OPJ329" s="35"/>
      <c r="OPK329" s="35"/>
      <c r="OPL329" s="15"/>
      <c r="OPN329" s="13"/>
      <c r="OPO329" s="35"/>
      <c r="OPP329" s="35"/>
      <c r="OPQ329" s="15"/>
      <c r="OPS329" s="13"/>
      <c r="OPT329" s="35"/>
      <c r="OPU329" s="35"/>
      <c r="OPV329" s="15"/>
      <c r="OPX329" s="13"/>
      <c r="OPY329" s="35"/>
      <c r="OPZ329" s="35"/>
      <c r="OQA329" s="15"/>
      <c r="OQC329" s="13"/>
      <c r="OQD329" s="35"/>
      <c r="OQE329" s="35"/>
      <c r="OQF329" s="15"/>
      <c r="OQH329" s="13"/>
      <c r="OQI329" s="35"/>
      <c r="OQJ329" s="35"/>
      <c r="OQK329" s="15"/>
      <c r="OQM329" s="13"/>
      <c r="OQN329" s="35"/>
      <c r="OQO329" s="35"/>
      <c r="OQP329" s="15"/>
      <c r="OQR329" s="13"/>
      <c r="OQS329" s="35"/>
      <c r="OQT329" s="35"/>
      <c r="OQU329" s="15"/>
      <c r="OQW329" s="13"/>
      <c r="OQX329" s="35"/>
      <c r="OQY329" s="35"/>
      <c r="OQZ329" s="15"/>
      <c r="ORB329" s="13"/>
      <c r="ORC329" s="35"/>
      <c r="ORD329" s="35"/>
      <c r="ORE329" s="15"/>
      <c r="ORG329" s="13"/>
      <c r="ORH329" s="35"/>
      <c r="ORI329" s="35"/>
      <c r="ORJ329" s="15"/>
      <c r="ORL329" s="13"/>
      <c r="ORM329" s="35"/>
      <c r="ORN329" s="35"/>
      <c r="ORO329" s="15"/>
      <c r="ORQ329" s="13"/>
      <c r="ORR329" s="35"/>
      <c r="ORS329" s="35"/>
      <c r="ORT329" s="15"/>
      <c r="ORV329" s="13"/>
      <c r="ORW329" s="35"/>
      <c r="ORX329" s="35"/>
      <c r="ORY329" s="15"/>
      <c r="OSA329" s="13"/>
      <c r="OSB329" s="35"/>
      <c r="OSC329" s="35"/>
      <c r="OSD329" s="15"/>
      <c r="OSF329" s="13"/>
      <c r="OSG329" s="35"/>
      <c r="OSH329" s="35"/>
      <c r="OSI329" s="15"/>
      <c r="OSK329" s="13"/>
      <c r="OSL329" s="35"/>
      <c r="OSM329" s="35"/>
      <c r="OSN329" s="15"/>
      <c r="OSP329" s="13"/>
      <c r="OSQ329" s="35"/>
      <c r="OSR329" s="35"/>
      <c r="OSS329" s="15"/>
      <c r="OSU329" s="13"/>
      <c r="OSV329" s="35"/>
      <c r="OSW329" s="35"/>
      <c r="OSX329" s="15"/>
      <c r="OSZ329" s="13"/>
      <c r="OTA329" s="35"/>
      <c r="OTB329" s="35"/>
      <c r="OTC329" s="15"/>
      <c r="OTE329" s="13"/>
      <c r="OTF329" s="35"/>
      <c r="OTG329" s="35"/>
      <c r="OTH329" s="15"/>
      <c r="OTJ329" s="13"/>
      <c r="OTK329" s="35"/>
      <c r="OTL329" s="35"/>
      <c r="OTM329" s="15"/>
      <c r="OTO329" s="13"/>
      <c r="OTP329" s="35"/>
      <c r="OTQ329" s="35"/>
      <c r="OTR329" s="15"/>
      <c r="OTT329" s="13"/>
      <c r="OTU329" s="35"/>
      <c r="OTV329" s="35"/>
      <c r="OTW329" s="15"/>
      <c r="OTY329" s="13"/>
      <c r="OTZ329" s="35"/>
      <c r="OUA329" s="35"/>
      <c r="OUB329" s="15"/>
      <c r="OUD329" s="13"/>
      <c r="OUE329" s="35"/>
      <c r="OUF329" s="35"/>
      <c r="OUG329" s="15"/>
      <c r="OUI329" s="13"/>
      <c r="OUJ329" s="35"/>
      <c r="OUK329" s="35"/>
      <c r="OUL329" s="15"/>
      <c r="OUN329" s="13"/>
      <c r="OUO329" s="35"/>
      <c r="OUP329" s="35"/>
      <c r="OUQ329" s="15"/>
      <c r="OUS329" s="13"/>
      <c r="OUT329" s="35"/>
      <c r="OUU329" s="35"/>
      <c r="OUV329" s="15"/>
      <c r="OUX329" s="13"/>
      <c r="OUY329" s="35"/>
      <c r="OUZ329" s="35"/>
      <c r="OVA329" s="15"/>
      <c r="OVC329" s="13"/>
      <c r="OVD329" s="35"/>
      <c r="OVE329" s="35"/>
      <c r="OVF329" s="15"/>
      <c r="OVH329" s="13"/>
      <c r="OVI329" s="35"/>
      <c r="OVJ329" s="35"/>
      <c r="OVK329" s="15"/>
      <c r="OVM329" s="13"/>
      <c r="OVN329" s="35"/>
      <c r="OVO329" s="35"/>
      <c r="OVP329" s="15"/>
      <c r="OVR329" s="13"/>
      <c r="OVS329" s="35"/>
      <c r="OVT329" s="35"/>
      <c r="OVU329" s="15"/>
      <c r="OVW329" s="13"/>
      <c r="OVX329" s="35"/>
      <c r="OVY329" s="35"/>
      <c r="OVZ329" s="15"/>
      <c r="OWB329" s="13"/>
      <c r="OWC329" s="35"/>
      <c r="OWD329" s="35"/>
      <c r="OWE329" s="15"/>
      <c r="OWG329" s="13"/>
      <c r="OWH329" s="35"/>
      <c r="OWI329" s="35"/>
      <c r="OWJ329" s="15"/>
      <c r="OWL329" s="13"/>
      <c r="OWM329" s="35"/>
      <c r="OWN329" s="35"/>
      <c r="OWO329" s="15"/>
      <c r="OWQ329" s="13"/>
      <c r="OWR329" s="35"/>
      <c r="OWS329" s="35"/>
      <c r="OWT329" s="15"/>
      <c r="OWV329" s="13"/>
      <c r="OWW329" s="35"/>
      <c r="OWX329" s="35"/>
      <c r="OWY329" s="15"/>
      <c r="OXA329" s="13"/>
      <c r="OXB329" s="35"/>
      <c r="OXC329" s="35"/>
      <c r="OXD329" s="15"/>
      <c r="OXF329" s="13"/>
      <c r="OXG329" s="35"/>
      <c r="OXH329" s="35"/>
      <c r="OXI329" s="15"/>
      <c r="OXK329" s="13"/>
      <c r="OXL329" s="35"/>
      <c r="OXM329" s="35"/>
      <c r="OXN329" s="15"/>
      <c r="OXP329" s="13"/>
      <c r="OXQ329" s="35"/>
      <c r="OXR329" s="35"/>
      <c r="OXS329" s="15"/>
      <c r="OXU329" s="13"/>
      <c r="OXV329" s="35"/>
      <c r="OXW329" s="35"/>
      <c r="OXX329" s="15"/>
      <c r="OXZ329" s="13"/>
      <c r="OYA329" s="35"/>
      <c r="OYB329" s="35"/>
      <c r="OYC329" s="15"/>
      <c r="OYE329" s="13"/>
      <c r="OYF329" s="35"/>
      <c r="OYG329" s="35"/>
      <c r="OYH329" s="15"/>
      <c r="OYJ329" s="13"/>
      <c r="OYK329" s="35"/>
      <c r="OYL329" s="35"/>
      <c r="OYM329" s="15"/>
      <c r="OYO329" s="13"/>
      <c r="OYP329" s="35"/>
      <c r="OYQ329" s="35"/>
      <c r="OYR329" s="15"/>
      <c r="OYT329" s="13"/>
      <c r="OYU329" s="35"/>
      <c r="OYV329" s="35"/>
      <c r="OYW329" s="15"/>
      <c r="OYY329" s="13"/>
      <c r="OYZ329" s="35"/>
      <c r="OZA329" s="35"/>
      <c r="OZB329" s="15"/>
      <c r="OZD329" s="13"/>
      <c r="OZE329" s="35"/>
      <c r="OZF329" s="35"/>
      <c r="OZG329" s="15"/>
      <c r="OZI329" s="13"/>
      <c r="OZJ329" s="35"/>
      <c r="OZK329" s="35"/>
      <c r="OZL329" s="15"/>
      <c r="OZN329" s="13"/>
      <c r="OZO329" s="35"/>
      <c r="OZP329" s="35"/>
      <c r="OZQ329" s="15"/>
      <c r="OZS329" s="13"/>
      <c r="OZT329" s="35"/>
      <c r="OZU329" s="35"/>
      <c r="OZV329" s="15"/>
      <c r="OZX329" s="13"/>
      <c r="OZY329" s="35"/>
      <c r="OZZ329" s="35"/>
      <c r="PAA329" s="15"/>
      <c r="PAC329" s="13"/>
      <c r="PAD329" s="35"/>
      <c r="PAE329" s="35"/>
      <c r="PAF329" s="15"/>
      <c r="PAH329" s="13"/>
      <c r="PAI329" s="35"/>
      <c r="PAJ329" s="35"/>
      <c r="PAK329" s="15"/>
      <c r="PAM329" s="13"/>
      <c r="PAN329" s="35"/>
      <c r="PAO329" s="35"/>
      <c r="PAP329" s="15"/>
      <c r="PAR329" s="13"/>
      <c r="PAS329" s="35"/>
      <c r="PAT329" s="35"/>
      <c r="PAU329" s="15"/>
      <c r="PAW329" s="13"/>
      <c r="PAX329" s="35"/>
      <c r="PAY329" s="35"/>
      <c r="PAZ329" s="15"/>
      <c r="PBB329" s="13"/>
      <c r="PBC329" s="35"/>
      <c r="PBD329" s="35"/>
      <c r="PBE329" s="15"/>
      <c r="PBG329" s="13"/>
      <c r="PBH329" s="35"/>
      <c r="PBI329" s="35"/>
      <c r="PBJ329" s="15"/>
      <c r="PBL329" s="13"/>
      <c r="PBM329" s="35"/>
      <c r="PBN329" s="35"/>
      <c r="PBO329" s="15"/>
      <c r="PBQ329" s="13"/>
      <c r="PBR329" s="35"/>
      <c r="PBS329" s="35"/>
      <c r="PBT329" s="15"/>
      <c r="PBV329" s="13"/>
      <c r="PBW329" s="35"/>
      <c r="PBX329" s="35"/>
      <c r="PBY329" s="15"/>
      <c r="PCA329" s="13"/>
      <c r="PCB329" s="35"/>
      <c r="PCC329" s="35"/>
      <c r="PCD329" s="15"/>
      <c r="PCF329" s="13"/>
      <c r="PCG329" s="35"/>
      <c r="PCH329" s="35"/>
      <c r="PCI329" s="15"/>
      <c r="PCK329" s="13"/>
      <c r="PCL329" s="35"/>
      <c r="PCM329" s="35"/>
      <c r="PCN329" s="15"/>
      <c r="PCP329" s="13"/>
      <c r="PCQ329" s="35"/>
      <c r="PCR329" s="35"/>
      <c r="PCS329" s="15"/>
      <c r="PCU329" s="13"/>
      <c r="PCV329" s="35"/>
      <c r="PCW329" s="35"/>
      <c r="PCX329" s="15"/>
      <c r="PCZ329" s="13"/>
      <c r="PDA329" s="35"/>
      <c r="PDB329" s="35"/>
      <c r="PDC329" s="15"/>
      <c r="PDE329" s="13"/>
      <c r="PDF329" s="35"/>
      <c r="PDG329" s="35"/>
      <c r="PDH329" s="15"/>
      <c r="PDJ329" s="13"/>
      <c r="PDK329" s="35"/>
      <c r="PDL329" s="35"/>
      <c r="PDM329" s="15"/>
      <c r="PDO329" s="13"/>
      <c r="PDP329" s="35"/>
      <c r="PDQ329" s="35"/>
      <c r="PDR329" s="15"/>
      <c r="PDT329" s="13"/>
      <c r="PDU329" s="35"/>
      <c r="PDV329" s="35"/>
      <c r="PDW329" s="15"/>
      <c r="PDY329" s="13"/>
      <c r="PDZ329" s="35"/>
      <c r="PEA329" s="35"/>
      <c r="PEB329" s="15"/>
      <c r="PED329" s="13"/>
      <c r="PEE329" s="35"/>
      <c r="PEF329" s="35"/>
      <c r="PEG329" s="15"/>
      <c r="PEI329" s="13"/>
      <c r="PEJ329" s="35"/>
      <c r="PEK329" s="35"/>
      <c r="PEL329" s="15"/>
      <c r="PEN329" s="13"/>
      <c r="PEO329" s="35"/>
      <c r="PEP329" s="35"/>
      <c r="PEQ329" s="15"/>
      <c r="PES329" s="13"/>
      <c r="PET329" s="35"/>
      <c r="PEU329" s="35"/>
      <c r="PEV329" s="15"/>
      <c r="PEX329" s="13"/>
      <c r="PEY329" s="35"/>
      <c r="PEZ329" s="35"/>
      <c r="PFA329" s="15"/>
      <c r="PFC329" s="13"/>
      <c r="PFD329" s="35"/>
      <c r="PFE329" s="35"/>
      <c r="PFF329" s="15"/>
      <c r="PFH329" s="13"/>
      <c r="PFI329" s="35"/>
      <c r="PFJ329" s="35"/>
      <c r="PFK329" s="15"/>
      <c r="PFM329" s="13"/>
      <c r="PFN329" s="35"/>
      <c r="PFO329" s="35"/>
      <c r="PFP329" s="15"/>
      <c r="PFR329" s="13"/>
      <c r="PFS329" s="35"/>
      <c r="PFT329" s="35"/>
      <c r="PFU329" s="15"/>
      <c r="PFW329" s="13"/>
      <c r="PFX329" s="35"/>
      <c r="PFY329" s="35"/>
      <c r="PFZ329" s="15"/>
      <c r="PGB329" s="13"/>
      <c r="PGC329" s="35"/>
      <c r="PGD329" s="35"/>
      <c r="PGE329" s="15"/>
      <c r="PGG329" s="13"/>
      <c r="PGH329" s="35"/>
      <c r="PGI329" s="35"/>
      <c r="PGJ329" s="15"/>
      <c r="PGL329" s="13"/>
      <c r="PGM329" s="35"/>
      <c r="PGN329" s="35"/>
      <c r="PGO329" s="15"/>
      <c r="PGQ329" s="13"/>
      <c r="PGR329" s="35"/>
      <c r="PGS329" s="35"/>
      <c r="PGT329" s="15"/>
      <c r="PGV329" s="13"/>
      <c r="PGW329" s="35"/>
      <c r="PGX329" s="35"/>
      <c r="PGY329" s="15"/>
      <c r="PHA329" s="13"/>
      <c r="PHB329" s="35"/>
      <c r="PHC329" s="35"/>
      <c r="PHD329" s="15"/>
      <c r="PHF329" s="13"/>
      <c r="PHG329" s="35"/>
      <c r="PHH329" s="35"/>
      <c r="PHI329" s="15"/>
      <c r="PHK329" s="13"/>
      <c r="PHL329" s="35"/>
      <c r="PHM329" s="35"/>
      <c r="PHN329" s="15"/>
      <c r="PHP329" s="13"/>
      <c r="PHQ329" s="35"/>
      <c r="PHR329" s="35"/>
      <c r="PHS329" s="15"/>
      <c r="PHU329" s="13"/>
      <c r="PHV329" s="35"/>
      <c r="PHW329" s="35"/>
      <c r="PHX329" s="15"/>
      <c r="PHZ329" s="13"/>
      <c r="PIA329" s="35"/>
      <c r="PIB329" s="35"/>
      <c r="PIC329" s="15"/>
      <c r="PIE329" s="13"/>
      <c r="PIF329" s="35"/>
      <c r="PIG329" s="35"/>
      <c r="PIH329" s="15"/>
      <c r="PIJ329" s="13"/>
      <c r="PIK329" s="35"/>
      <c r="PIL329" s="35"/>
      <c r="PIM329" s="15"/>
      <c r="PIO329" s="13"/>
      <c r="PIP329" s="35"/>
      <c r="PIQ329" s="35"/>
      <c r="PIR329" s="15"/>
      <c r="PIT329" s="13"/>
      <c r="PIU329" s="35"/>
      <c r="PIV329" s="35"/>
      <c r="PIW329" s="15"/>
      <c r="PIY329" s="13"/>
      <c r="PIZ329" s="35"/>
      <c r="PJA329" s="35"/>
      <c r="PJB329" s="15"/>
      <c r="PJD329" s="13"/>
      <c r="PJE329" s="35"/>
      <c r="PJF329" s="35"/>
      <c r="PJG329" s="15"/>
      <c r="PJI329" s="13"/>
      <c r="PJJ329" s="35"/>
      <c r="PJK329" s="35"/>
      <c r="PJL329" s="15"/>
      <c r="PJN329" s="13"/>
      <c r="PJO329" s="35"/>
      <c r="PJP329" s="35"/>
      <c r="PJQ329" s="15"/>
      <c r="PJS329" s="13"/>
      <c r="PJT329" s="35"/>
      <c r="PJU329" s="35"/>
      <c r="PJV329" s="15"/>
      <c r="PJX329" s="13"/>
      <c r="PJY329" s="35"/>
      <c r="PJZ329" s="35"/>
      <c r="PKA329" s="15"/>
      <c r="PKC329" s="13"/>
      <c r="PKD329" s="35"/>
      <c r="PKE329" s="35"/>
      <c r="PKF329" s="15"/>
      <c r="PKH329" s="13"/>
      <c r="PKI329" s="35"/>
      <c r="PKJ329" s="35"/>
      <c r="PKK329" s="15"/>
      <c r="PKM329" s="13"/>
      <c r="PKN329" s="35"/>
      <c r="PKO329" s="35"/>
      <c r="PKP329" s="15"/>
      <c r="PKR329" s="13"/>
      <c r="PKS329" s="35"/>
      <c r="PKT329" s="35"/>
      <c r="PKU329" s="15"/>
      <c r="PKW329" s="13"/>
      <c r="PKX329" s="35"/>
      <c r="PKY329" s="35"/>
      <c r="PKZ329" s="15"/>
      <c r="PLB329" s="13"/>
      <c r="PLC329" s="35"/>
      <c r="PLD329" s="35"/>
      <c r="PLE329" s="15"/>
      <c r="PLG329" s="13"/>
      <c r="PLH329" s="35"/>
      <c r="PLI329" s="35"/>
      <c r="PLJ329" s="15"/>
      <c r="PLL329" s="13"/>
      <c r="PLM329" s="35"/>
      <c r="PLN329" s="35"/>
      <c r="PLO329" s="15"/>
      <c r="PLQ329" s="13"/>
      <c r="PLR329" s="35"/>
      <c r="PLS329" s="35"/>
      <c r="PLT329" s="15"/>
      <c r="PLV329" s="13"/>
      <c r="PLW329" s="35"/>
      <c r="PLX329" s="35"/>
      <c r="PLY329" s="15"/>
      <c r="PMA329" s="13"/>
      <c r="PMB329" s="35"/>
      <c r="PMC329" s="35"/>
      <c r="PMD329" s="15"/>
      <c r="PMF329" s="13"/>
      <c r="PMG329" s="35"/>
      <c r="PMH329" s="35"/>
      <c r="PMI329" s="15"/>
      <c r="PMK329" s="13"/>
      <c r="PML329" s="35"/>
      <c r="PMM329" s="35"/>
      <c r="PMN329" s="15"/>
      <c r="PMP329" s="13"/>
      <c r="PMQ329" s="35"/>
      <c r="PMR329" s="35"/>
      <c r="PMS329" s="15"/>
      <c r="PMU329" s="13"/>
      <c r="PMV329" s="35"/>
      <c r="PMW329" s="35"/>
      <c r="PMX329" s="15"/>
      <c r="PMZ329" s="13"/>
      <c r="PNA329" s="35"/>
      <c r="PNB329" s="35"/>
      <c r="PNC329" s="15"/>
      <c r="PNE329" s="13"/>
      <c r="PNF329" s="35"/>
      <c r="PNG329" s="35"/>
      <c r="PNH329" s="15"/>
      <c r="PNJ329" s="13"/>
      <c r="PNK329" s="35"/>
      <c r="PNL329" s="35"/>
      <c r="PNM329" s="15"/>
      <c r="PNO329" s="13"/>
      <c r="PNP329" s="35"/>
      <c r="PNQ329" s="35"/>
      <c r="PNR329" s="15"/>
      <c r="PNT329" s="13"/>
      <c r="PNU329" s="35"/>
      <c r="PNV329" s="35"/>
      <c r="PNW329" s="15"/>
      <c r="PNY329" s="13"/>
      <c r="PNZ329" s="35"/>
      <c r="POA329" s="35"/>
      <c r="POB329" s="15"/>
      <c r="POD329" s="13"/>
      <c r="POE329" s="35"/>
      <c r="POF329" s="35"/>
      <c r="POG329" s="15"/>
      <c r="POI329" s="13"/>
      <c r="POJ329" s="35"/>
      <c r="POK329" s="35"/>
      <c r="POL329" s="15"/>
      <c r="PON329" s="13"/>
      <c r="POO329" s="35"/>
      <c r="POP329" s="35"/>
      <c r="POQ329" s="15"/>
      <c r="POS329" s="13"/>
      <c r="POT329" s="35"/>
      <c r="POU329" s="35"/>
      <c r="POV329" s="15"/>
      <c r="POX329" s="13"/>
      <c r="POY329" s="35"/>
      <c r="POZ329" s="35"/>
      <c r="PPA329" s="15"/>
      <c r="PPC329" s="13"/>
      <c r="PPD329" s="35"/>
      <c r="PPE329" s="35"/>
      <c r="PPF329" s="15"/>
      <c r="PPH329" s="13"/>
      <c r="PPI329" s="35"/>
      <c r="PPJ329" s="35"/>
      <c r="PPK329" s="15"/>
      <c r="PPM329" s="13"/>
      <c r="PPN329" s="35"/>
      <c r="PPO329" s="35"/>
      <c r="PPP329" s="15"/>
      <c r="PPR329" s="13"/>
      <c r="PPS329" s="35"/>
      <c r="PPT329" s="35"/>
      <c r="PPU329" s="15"/>
      <c r="PPW329" s="13"/>
      <c r="PPX329" s="35"/>
      <c r="PPY329" s="35"/>
      <c r="PPZ329" s="15"/>
      <c r="PQB329" s="13"/>
      <c r="PQC329" s="35"/>
      <c r="PQD329" s="35"/>
      <c r="PQE329" s="15"/>
      <c r="PQG329" s="13"/>
      <c r="PQH329" s="35"/>
      <c r="PQI329" s="35"/>
      <c r="PQJ329" s="15"/>
      <c r="PQL329" s="13"/>
      <c r="PQM329" s="35"/>
      <c r="PQN329" s="35"/>
      <c r="PQO329" s="15"/>
      <c r="PQQ329" s="13"/>
      <c r="PQR329" s="35"/>
      <c r="PQS329" s="35"/>
      <c r="PQT329" s="15"/>
      <c r="PQV329" s="13"/>
      <c r="PQW329" s="35"/>
      <c r="PQX329" s="35"/>
      <c r="PQY329" s="15"/>
      <c r="PRA329" s="13"/>
      <c r="PRB329" s="35"/>
      <c r="PRC329" s="35"/>
      <c r="PRD329" s="15"/>
      <c r="PRF329" s="13"/>
      <c r="PRG329" s="35"/>
      <c r="PRH329" s="35"/>
      <c r="PRI329" s="15"/>
      <c r="PRK329" s="13"/>
      <c r="PRL329" s="35"/>
      <c r="PRM329" s="35"/>
      <c r="PRN329" s="15"/>
      <c r="PRP329" s="13"/>
      <c r="PRQ329" s="35"/>
      <c r="PRR329" s="35"/>
      <c r="PRS329" s="15"/>
      <c r="PRU329" s="13"/>
      <c r="PRV329" s="35"/>
      <c r="PRW329" s="35"/>
      <c r="PRX329" s="15"/>
      <c r="PRZ329" s="13"/>
      <c r="PSA329" s="35"/>
      <c r="PSB329" s="35"/>
      <c r="PSC329" s="15"/>
      <c r="PSE329" s="13"/>
      <c r="PSF329" s="35"/>
      <c r="PSG329" s="35"/>
      <c r="PSH329" s="15"/>
      <c r="PSJ329" s="13"/>
      <c r="PSK329" s="35"/>
      <c r="PSL329" s="35"/>
      <c r="PSM329" s="15"/>
      <c r="PSO329" s="13"/>
      <c r="PSP329" s="35"/>
      <c r="PSQ329" s="35"/>
      <c r="PSR329" s="15"/>
      <c r="PST329" s="13"/>
      <c r="PSU329" s="35"/>
      <c r="PSV329" s="35"/>
      <c r="PSW329" s="15"/>
      <c r="PSY329" s="13"/>
      <c r="PSZ329" s="35"/>
      <c r="PTA329" s="35"/>
      <c r="PTB329" s="15"/>
      <c r="PTD329" s="13"/>
      <c r="PTE329" s="35"/>
      <c r="PTF329" s="35"/>
      <c r="PTG329" s="15"/>
      <c r="PTI329" s="13"/>
      <c r="PTJ329" s="35"/>
      <c r="PTK329" s="35"/>
      <c r="PTL329" s="15"/>
      <c r="PTN329" s="13"/>
      <c r="PTO329" s="35"/>
      <c r="PTP329" s="35"/>
      <c r="PTQ329" s="15"/>
      <c r="PTS329" s="13"/>
      <c r="PTT329" s="35"/>
      <c r="PTU329" s="35"/>
      <c r="PTV329" s="15"/>
      <c r="PTX329" s="13"/>
      <c r="PTY329" s="35"/>
      <c r="PTZ329" s="35"/>
      <c r="PUA329" s="15"/>
      <c r="PUC329" s="13"/>
      <c r="PUD329" s="35"/>
      <c r="PUE329" s="35"/>
      <c r="PUF329" s="15"/>
      <c r="PUH329" s="13"/>
      <c r="PUI329" s="35"/>
      <c r="PUJ329" s="35"/>
      <c r="PUK329" s="15"/>
      <c r="PUM329" s="13"/>
      <c r="PUN329" s="35"/>
      <c r="PUO329" s="35"/>
      <c r="PUP329" s="15"/>
      <c r="PUR329" s="13"/>
      <c r="PUS329" s="35"/>
      <c r="PUT329" s="35"/>
      <c r="PUU329" s="15"/>
      <c r="PUW329" s="13"/>
      <c r="PUX329" s="35"/>
      <c r="PUY329" s="35"/>
      <c r="PUZ329" s="15"/>
      <c r="PVB329" s="13"/>
      <c r="PVC329" s="35"/>
      <c r="PVD329" s="35"/>
      <c r="PVE329" s="15"/>
      <c r="PVG329" s="13"/>
      <c r="PVH329" s="35"/>
      <c r="PVI329" s="35"/>
      <c r="PVJ329" s="15"/>
      <c r="PVL329" s="13"/>
      <c r="PVM329" s="35"/>
      <c r="PVN329" s="35"/>
      <c r="PVO329" s="15"/>
      <c r="PVQ329" s="13"/>
      <c r="PVR329" s="35"/>
      <c r="PVS329" s="35"/>
      <c r="PVT329" s="15"/>
      <c r="PVV329" s="13"/>
      <c r="PVW329" s="35"/>
      <c r="PVX329" s="35"/>
      <c r="PVY329" s="15"/>
      <c r="PWA329" s="13"/>
      <c r="PWB329" s="35"/>
      <c r="PWC329" s="35"/>
      <c r="PWD329" s="15"/>
      <c r="PWF329" s="13"/>
      <c r="PWG329" s="35"/>
      <c r="PWH329" s="35"/>
      <c r="PWI329" s="15"/>
      <c r="PWK329" s="13"/>
      <c r="PWL329" s="35"/>
      <c r="PWM329" s="35"/>
      <c r="PWN329" s="15"/>
      <c r="PWP329" s="13"/>
      <c r="PWQ329" s="35"/>
      <c r="PWR329" s="35"/>
      <c r="PWS329" s="15"/>
      <c r="PWU329" s="13"/>
      <c r="PWV329" s="35"/>
      <c r="PWW329" s="35"/>
      <c r="PWX329" s="15"/>
      <c r="PWZ329" s="13"/>
      <c r="PXA329" s="35"/>
      <c r="PXB329" s="35"/>
      <c r="PXC329" s="15"/>
      <c r="PXE329" s="13"/>
      <c r="PXF329" s="35"/>
      <c r="PXG329" s="35"/>
      <c r="PXH329" s="15"/>
      <c r="PXJ329" s="13"/>
      <c r="PXK329" s="35"/>
      <c r="PXL329" s="35"/>
      <c r="PXM329" s="15"/>
      <c r="PXO329" s="13"/>
      <c r="PXP329" s="35"/>
      <c r="PXQ329" s="35"/>
      <c r="PXR329" s="15"/>
      <c r="PXT329" s="13"/>
      <c r="PXU329" s="35"/>
      <c r="PXV329" s="35"/>
      <c r="PXW329" s="15"/>
      <c r="PXY329" s="13"/>
      <c r="PXZ329" s="35"/>
      <c r="PYA329" s="35"/>
      <c r="PYB329" s="15"/>
      <c r="PYD329" s="13"/>
      <c r="PYE329" s="35"/>
      <c r="PYF329" s="35"/>
      <c r="PYG329" s="15"/>
      <c r="PYI329" s="13"/>
      <c r="PYJ329" s="35"/>
      <c r="PYK329" s="35"/>
      <c r="PYL329" s="15"/>
      <c r="PYN329" s="13"/>
      <c r="PYO329" s="35"/>
      <c r="PYP329" s="35"/>
      <c r="PYQ329" s="15"/>
      <c r="PYS329" s="13"/>
      <c r="PYT329" s="35"/>
      <c r="PYU329" s="35"/>
      <c r="PYV329" s="15"/>
      <c r="PYX329" s="13"/>
      <c r="PYY329" s="35"/>
      <c r="PYZ329" s="35"/>
      <c r="PZA329" s="15"/>
      <c r="PZC329" s="13"/>
      <c r="PZD329" s="35"/>
      <c r="PZE329" s="35"/>
      <c r="PZF329" s="15"/>
      <c r="PZH329" s="13"/>
      <c r="PZI329" s="35"/>
      <c r="PZJ329" s="35"/>
      <c r="PZK329" s="15"/>
      <c r="PZM329" s="13"/>
      <c r="PZN329" s="35"/>
      <c r="PZO329" s="35"/>
      <c r="PZP329" s="15"/>
      <c r="PZR329" s="13"/>
      <c r="PZS329" s="35"/>
      <c r="PZT329" s="35"/>
      <c r="PZU329" s="15"/>
      <c r="PZW329" s="13"/>
      <c r="PZX329" s="35"/>
      <c r="PZY329" s="35"/>
      <c r="PZZ329" s="15"/>
      <c r="QAB329" s="13"/>
      <c r="QAC329" s="35"/>
      <c r="QAD329" s="35"/>
      <c r="QAE329" s="15"/>
      <c r="QAG329" s="13"/>
      <c r="QAH329" s="35"/>
      <c r="QAI329" s="35"/>
      <c r="QAJ329" s="15"/>
      <c r="QAL329" s="13"/>
      <c r="QAM329" s="35"/>
      <c r="QAN329" s="35"/>
      <c r="QAO329" s="15"/>
      <c r="QAQ329" s="13"/>
      <c r="QAR329" s="35"/>
      <c r="QAS329" s="35"/>
      <c r="QAT329" s="15"/>
      <c r="QAV329" s="13"/>
      <c r="QAW329" s="35"/>
      <c r="QAX329" s="35"/>
      <c r="QAY329" s="15"/>
      <c r="QBA329" s="13"/>
      <c r="QBB329" s="35"/>
      <c r="QBC329" s="35"/>
      <c r="QBD329" s="15"/>
      <c r="QBF329" s="13"/>
      <c r="QBG329" s="35"/>
      <c r="QBH329" s="35"/>
      <c r="QBI329" s="15"/>
      <c r="QBK329" s="13"/>
      <c r="QBL329" s="35"/>
      <c r="QBM329" s="35"/>
      <c r="QBN329" s="15"/>
      <c r="QBP329" s="13"/>
      <c r="QBQ329" s="35"/>
      <c r="QBR329" s="35"/>
      <c r="QBS329" s="15"/>
      <c r="QBU329" s="13"/>
      <c r="QBV329" s="35"/>
      <c r="QBW329" s="35"/>
      <c r="QBX329" s="15"/>
      <c r="QBZ329" s="13"/>
      <c r="QCA329" s="35"/>
      <c r="QCB329" s="35"/>
      <c r="QCC329" s="15"/>
      <c r="QCE329" s="13"/>
      <c r="QCF329" s="35"/>
      <c r="QCG329" s="35"/>
      <c r="QCH329" s="15"/>
      <c r="QCJ329" s="13"/>
      <c r="QCK329" s="35"/>
      <c r="QCL329" s="35"/>
      <c r="QCM329" s="15"/>
      <c r="QCO329" s="13"/>
      <c r="QCP329" s="35"/>
      <c r="QCQ329" s="35"/>
      <c r="QCR329" s="15"/>
      <c r="QCT329" s="13"/>
      <c r="QCU329" s="35"/>
      <c r="QCV329" s="35"/>
      <c r="QCW329" s="15"/>
      <c r="QCY329" s="13"/>
      <c r="QCZ329" s="35"/>
      <c r="QDA329" s="35"/>
      <c r="QDB329" s="15"/>
      <c r="QDD329" s="13"/>
      <c r="QDE329" s="35"/>
      <c r="QDF329" s="35"/>
      <c r="QDG329" s="15"/>
      <c r="QDI329" s="13"/>
      <c r="QDJ329" s="35"/>
      <c r="QDK329" s="35"/>
      <c r="QDL329" s="15"/>
      <c r="QDN329" s="13"/>
      <c r="QDO329" s="35"/>
      <c r="QDP329" s="35"/>
      <c r="QDQ329" s="15"/>
      <c r="QDS329" s="13"/>
      <c r="QDT329" s="35"/>
      <c r="QDU329" s="35"/>
      <c r="QDV329" s="15"/>
      <c r="QDX329" s="13"/>
      <c r="QDY329" s="35"/>
      <c r="QDZ329" s="35"/>
      <c r="QEA329" s="15"/>
      <c r="QEC329" s="13"/>
      <c r="QED329" s="35"/>
      <c r="QEE329" s="35"/>
      <c r="QEF329" s="15"/>
      <c r="QEH329" s="13"/>
      <c r="QEI329" s="35"/>
      <c r="QEJ329" s="35"/>
      <c r="QEK329" s="15"/>
      <c r="QEM329" s="13"/>
      <c r="QEN329" s="35"/>
      <c r="QEO329" s="35"/>
      <c r="QEP329" s="15"/>
      <c r="QER329" s="13"/>
      <c r="QES329" s="35"/>
      <c r="QET329" s="35"/>
      <c r="QEU329" s="15"/>
      <c r="QEW329" s="13"/>
      <c r="QEX329" s="35"/>
      <c r="QEY329" s="35"/>
      <c r="QEZ329" s="15"/>
      <c r="QFB329" s="13"/>
      <c r="QFC329" s="35"/>
      <c r="QFD329" s="35"/>
      <c r="QFE329" s="15"/>
      <c r="QFG329" s="13"/>
      <c r="QFH329" s="35"/>
      <c r="QFI329" s="35"/>
      <c r="QFJ329" s="15"/>
      <c r="QFL329" s="13"/>
      <c r="QFM329" s="35"/>
      <c r="QFN329" s="35"/>
      <c r="QFO329" s="15"/>
      <c r="QFQ329" s="13"/>
      <c r="QFR329" s="35"/>
      <c r="QFS329" s="35"/>
      <c r="QFT329" s="15"/>
      <c r="QFV329" s="13"/>
      <c r="QFW329" s="35"/>
      <c r="QFX329" s="35"/>
      <c r="QFY329" s="15"/>
      <c r="QGA329" s="13"/>
      <c r="QGB329" s="35"/>
      <c r="QGC329" s="35"/>
      <c r="QGD329" s="15"/>
      <c r="QGF329" s="13"/>
      <c r="QGG329" s="35"/>
      <c r="QGH329" s="35"/>
      <c r="QGI329" s="15"/>
      <c r="QGK329" s="13"/>
      <c r="QGL329" s="35"/>
      <c r="QGM329" s="35"/>
      <c r="QGN329" s="15"/>
      <c r="QGP329" s="13"/>
      <c r="QGQ329" s="35"/>
      <c r="QGR329" s="35"/>
      <c r="QGS329" s="15"/>
      <c r="QGU329" s="13"/>
      <c r="QGV329" s="35"/>
      <c r="QGW329" s="35"/>
      <c r="QGX329" s="15"/>
      <c r="QGZ329" s="13"/>
      <c r="QHA329" s="35"/>
      <c r="QHB329" s="35"/>
      <c r="QHC329" s="15"/>
      <c r="QHE329" s="13"/>
      <c r="QHF329" s="35"/>
      <c r="QHG329" s="35"/>
      <c r="QHH329" s="15"/>
      <c r="QHJ329" s="13"/>
      <c r="QHK329" s="35"/>
      <c r="QHL329" s="35"/>
      <c r="QHM329" s="15"/>
      <c r="QHO329" s="13"/>
      <c r="QHP329" s="35"/>
      <c r="QHQ329" s="35"/>
      <c r="QHR329" s="15"/>
      <c r="QHT329" s="13"/>
      <c r="QHU329" s="35"/>
      <c r="QHV329" s="35"/>
      <c r="QHW329" s="15"/>
      <c r="QHY329" s="13"/>
      <c r="QHZ329" s="35"/>
      <c r="QIA329" s="35"/>
      <c r="QIB329" s="15"/>
      <c r="QID329" s="13"/>
      <c r="QIE329" s="35"/>
      <c r="QIF329" s="35"/>
      <c r="QIG329" s="15"/>
      <c r="QII329" s="13"/>
      <c r="QIJ329" s="35"/>
      <c r="QIK329" s="35"/>
      <c r="QIL329" s="15"/>
      <c r="QIN329" s="13"/>
      <c r="QIO329" s="35"/>
      <c r="QIP329" s="35"/>
      <c r="QIQ329" s="15"/>
      <c r="QIS329" s="13"/>
      <c r="QIT329" s="35"/>
      <c r="QIU329" s="35"/>
      <c r="QIV329" s="15"/>
      <c r="QIX329" s="13"/>
      <c r="QIY329" s="35"/>
      <c r="QIZ329" s="35"/>
      <c r="QJA329" s="15"/>
      <c r="QJC329" s="13"/>
      <c r="QJD329" s="35"/>
      <c r="QJE329" s="35"/>
      <c r="QJF329" s="15"/>
      <c r="QJH329" s="13"/>
      <c r="QJI329" s="35"/>
      <c r="QJJ329" s="35"/>
      <c r="QJK329" s="15"/>
      <c r="QJM329" s="13"/>
      <c r="QJN329" s="35"/>
      <c r="QJO329" s="35"/>
      <c r="QJP329" s="15"/>
      <c r="QJR329" s="13"/>
      <c r="QJS329" s="35"/>
      <c r="QJT329" s="35"/>
      <c r="QJU329" s="15"/>
      <c r="QJW329" s="13"/>
      <c r="QJX329" s="35"/>
      <c r="QJY329" s="35"/>
      <c r="QJZ329" s="15"/>
      <c r="QKB329" s="13"/>
      <c r="QKC329" s="35"/>
      <c r="QKD329" s="35"/>
      <c r="QKE329" s="15"/>
      <c r="QKG329" s="13"/>
      <c r="QKH329" s="35"/>
      <c r="QKI329" s="35"/>
      <c r="QKJ329" s="15"/>
      <c r="QKL329" s="13"/>
      <c r="QKM329" s="35"/>
      <c r="QKN329" s="35"/>
      <c r="QKO329" s="15"/>
      <c r="QKQ329" s="13"/>
      <c r="QKR329" s="35"/>
      <c r="QKS329" s="35"/>
      <c r="QKT329" s="15"/>
      <c r="QKV329" s="13"/>
      <c r="QKW329" s="35"/>
      <c r="QKX329" s="35"/>
      <c r="QKY329" s="15"/>
      <c r="QLA329" s="13"/>
      <c r="QLB329" s="35"/>
      <c r="QLC329" s="35"/>
      <c r="QLD329" s="15"/>
      <c r="QLF329" s="13"/>
      <c r="QLG329" s="35"/>
      <c r="QLH329" s="35"/>
      <c r="QLI329" s="15"/>
      <c r="QLK329" s="13"/>
      <c r="QLL329" s="35"/>
      <c r="QLM329" s="35"/>
      <c r="QLN329" s="15"/>
      <c r="QLP329" s="13"/>
      <c r="QLQ329" s="35"/>
      <c r="QLR329" s="35"/>
      <c r="QLS329" s="15"/>
      <c r="QLU329" s="13"/>
      <c r="QLV329" s="35"/>
      <c r="QLW329" s="35"/>
      <c r="QLX329" s="15"/>
      <c r="QLZ329" s="13"/>
      <c r="QMA329" s="35"/>
      <c r="QMB329" s="35"/>
      <c r="QMC329" s="15"/>
      <c r="QME329" s="13"/>
      <c r="QMF329" s="35"/>
      <c r="QMG329" s="35"/>
      <c r="QMH329" s="15"/>
      <c r="QMJ329" s="13"/>
      <c r="QMK329" s="35"/>
      <c r="QML329" s="35"/>
      <c r="QMM329" s="15"/>
      <c r="QMO329" s="13"/>
      <c r="QMP329" s="35"/>
      <c r="QMQ329" s="35"/>
      <c r="QMR329" s="15"/>
      <c r="QMT329" s="13"/>
      <c r="QMU329" s="35"/>
      <c r="QMV329" s="35"/>
      <c r="QMW329" s="15"/>
      <c r="QMY329" s="13"/>
      <c r="QMZ329" s="35"/>
      <c r="QNA329" s="35"/>
      <c r="QNB329" s="15"/>
      <c r="QND329" s="13"/>
      <c r="QNE329" s="35"/>
      <c r="QNF329" s="35"/>
      <c r="QNG329" s="15"/>
      <c r="QNI329" s="13"/>
      <c r="QNJ329" s="35"/>
      <c r="QNK329" s="35"/>
      <c r="QNL329" s="15"/>
      <c r="QNN329" s="13"/>
      <c r="QNO329" s="35"/>
      <c r="QNP329" s="35"/>
      <c r="QNQ329" s="15"/>
      <c r="QNS329" s="13"/>
      <c r="QNT329" s="35"/>
      <c r="QNU329" s="35"/>
      <c r="QNV329" s="15"/>
      <c r="QNX329" s="13"/>
      <c r="QNY329" s="35"/>
      <c r="QNZ329" s="35"/>
      <c r="QOA329" s="15"/>
      <c r="QOC329" s="13"/>
      <c r="QOD329" s="35"/>
      <c r="QOE329" s="35"/>
      <c r="QOF329" s="15"/>
      <c r="QOH329" s="13"/>
      <c r="QOI329" s="35"/>
      <c r="QOJ329" s="35"/>
      <c r="QOK329" s="15"/>
      <c r="QOM329" s="13"/>
      <c r="QON329" s="35"/>
      <c r="QOO329" s="35"/>
      <c r="QOP329" s="15"/>
      <c r="QOR329" s="13"/>
      <c r="QOS329" s="35"/>
      <c r="QOT329" s="35"/>
      <c r="QOU329" s="15"/>
      <c r="QOW329" s="13"/>
      <c r="QOX329" s="35"/>
      <c r="QOY329" s="35"/>
      <c r="QOZ329" s="15"/>
      <c r="QPB329" s="13"/>
      <c r="QPC329" s="35"/>
      <c r="QPD329" s="35"/>
      <c r="QPE329" s="15"/>
      <c r="QPG329" s="13"/>
      <c r="QPH329" s="35"/>
      <c r="QPI329" s="35"/>
      <c r="QPJ329" s="15"/>
      <c r="QPL329" s="13"/>
      <c r="QPM329" s="35"/>
      <c r="QPN329" s="35"/>
      <c r="QPO329" s="15"/>
      <c r="QPQ329" s="13"/>
      <c r="QPR329" s="35"/>
      <c r="QPS329" s="35"/>
      <c r="QPT329" s="15"/>
      <c r="QPV329" s="13"/>
      <c r="QPW329" s="35"/>
      <c r="QPX329" s="35"/>
      <c r="QPY329" s="15"/>
      <c r="QQA329" s="13"/>
      <c r="QQB329" s="35"/>
      <c r="QQC329" s="35"/>
      <c r="QQD329" s="15"/>
      <c r="QQF329" s="13"/>
      <c r="QQG329" s="35"/>
      <c r="QQH329" s="35"/>
      <c r="QQI329" s="15"/>
      <c r="QQK329" s="13"/>
      <c r="QQL329" s="35"/>
      <c r="QQM329" s="35"/>
      <c r="QQN329" s="15"/>
      <c r="QQP329" s="13"/>
      <c r="QQQ329" s="35"/>
      <c r="QQR329" s="35"/>
      <c r="QQS329" s="15"/>
      <c r="QQU329" s="13"/>
      <c r="QQV329" s="35"/>
      <c r="QQW329" s="35"/>
      <c r="QQX329" s="15"/>
      <c r="QQZ329" s="13"/>
      <c r="QRA329" s="35"/>
      <c r="QRB329" s="35"/>
      <c r="QRC329" s="15"/>
      <c r="QRE329" s="13"/>
      <c r="QRF329" s="35"/>
      <c r="QRG329" s="35"/>
      <c r="QRH329" s="15"/>
      <c r="QRJ329" s="13"/>
      <c r="QRK329" s="35"/>
      <c r="QRL329" s="35"/>
      <c r="QRM329" s="15"/>
      <c r="QRO329" s="13"/>
      <c r="QRP329" s="35"/>
      <c r="QRQ329" s="35"/>
      <c r="QRR329" s="15"/>
      <c r="QRT329" s="13"/>
      <c r="QRU329" s="35"/>
      <c r="QRV329" s="35"/>
      <c r="QRW329" s="15"/>
      <c r="QRY329" s="13"/>
      <c r="QRZ329" s="35"/>
      <c r="QSA329" s="35"/>
      <c r="QSB329" s="15"/>
      <c r="QSD329" s="13"/>
      <c r="QSE329" s="35"/>
      <c r="QSF329" s="35"/>
      <c r="QSG329" s="15"/>
      <c r="QSI329" s="13"/>
      <c r="QSJ329" s="35"/>
      <c r="QSK329" s="35"/>
      <c r="QSL329" s="15"/>
      <c r="QSN329" s="13"/>
      <c r="QSO329" s="35"/>
      <c r="QSP329" s="35"/>
      <c r="QSQ329" s="15"/>
      <c r="QSS329" s="13"/>
      <c r="QST329" s="35"/>
      <c r="QSU329" s="35"/>
      <c r="QSV329" s="15"/>
      <c r="QSX329" s="13"/>
      <c r="QSY329" s="35"/>
      <c r="QSZ329" s="35"/>
      <c r="QTA329" s="15"/>
      <c r="QTC329" s="13"/>
      <c r="QTD329" s="35"/>
      <c r="QTE329" s="35"/>
      <c r="QTF329" s="15"/>
      <c r="QTH329" s="13"/>
      <c r="QTI329" s="35"/>
      <c r="QTJ329" s="35"/>
      <c r="QTK329" s="15"/>
      <c r="QTM329" s="13"/>
      <c r="QTN329" s="35"/>
      <c r="QTO329" s="35"/>
      <c r="QTP329" s="15"/>
      <c r="QTR329" s="13"/>
      <c r="QTS329" s="35"/>
      <c r="QTT329" s="35"/>
      <c r="QTU329" s="15"/>
      <c r="QTW329" s="13"/>
      <c r="QTX329" s="35"/>
      <c r="QTY329" s="35"/>
      <c r="QTZ329" s="15"/>
      <c r="QUB329" s="13"/>
      <c r="QUC329" s="35"/>
      <c r="QUD329" s="35"/>
      <c r="QUE329" s="15"/>
      <c r="QUG329" s="13"/>
      <c r="QUH329" s="35"/>
      <c r="QUI329" s="35"/>
      <c r="QUJ329" s="15"/>
      <c r="QUL329" s="13"/>
      <c r="QUM329" s="35"/>
      <c r="QUN329" s="35"/>
      <c r="QUO329" s="15"/>
      <c r="QUQ329" s="13"/>
      <c r="QUR329" s="35"/>
      <c r="QUS329" s="35"/>
      <c r="QUT329" s="15"/>
      <c r="QUV329" s="13"/>
      <c r="QUW329" s="35"/>
      <c r="QUX329" s="35"/>
      <c r="QUY329" s="15"/>
      <c r="QVA329" s="13"/>
      <c r="QVB329" s="35"/>
      <c r="QVC329" s="35"/>
      <c r="QVD329" s="15"/>
      <c r="QVF329" s="13"/>
      <c r="QVG329" s="35"/>
      <c r="QVH329" s="35"/>
      <c r="QVI329" s="15"/>
      <c r="QVK329" s="13"/>
      <c r="QVL329" s="35"/>
      <c r="QVM329" s="35"/>
      <c r="QVN329" s="15"/>
      <c r="QVP329" s="13"/>
      <c r="QVQ329" s="35"/>
      <c r="QVR329" s="35"/>
      <c r="QVS329" s="15"/>
      <c r="QVU329" s="13"/>
      <c r="QVV329" s="35"/>
      <c r="QVW329" s="35"/>
      <c r="QVX329" s="15"/>
      <c r="QVZ329" s="13"/>
      <c r="QWA329" s="35"/>
      <c r="QWB329" s="35"/>
      <c r="QWC329" s="15"/>
      <c r="QWE329" s="13"/>
      <c r="QWF329" s="35"/>
      <c r="QWG329" s="35"/>
      <c r="QWH329" s="15"/>
      <c r="QWJ329" s="13"/>
      <c r="QWK329" s="35"/>
      <c r="QWL329" s="35"/>
      <c r="QWM329" s="15"/>
      <c r="QWO329" s="13"/>
      <c r="QWP329" s="35"/>
      <c r="QWQ329" s="35"/>
      <c r="QWR329" s="15"/>
      <c r="QWT329" s="13"/>
      <c r="QWU329" s="35"/>
      <c r="QWV329" s="35"/>
      <c r="QWW329" s="15"/>
      <c r="QWY329" s="13"/>
      <c r="QWZ329" s="35"/>
      <c r="QXA329" s="35"/>
      <c r="QXB329" s="15"/>
      <c r="QXD329" s="13"/>
      <c r="QXE329" s="35"/>
      <c r="QXF329" s="35"/>
      <c r="QXG329" s="15"/>
      <c r="QXI329" s="13"/>
      <c r="QXJ329" s="35"/>
      <c r="QXK329" s="35"/>
      <c r="QXL329" s="15"/>
      <c r="QXN329" s="13"/>
      <c r="QXO329" s="35"/>
      <c r="QXP329" s="35"/>
      <c r="QXQ329" s="15"/>
      <c r="QXS329" s="13"/>
      <c r="QXT329" s="35"/>
      <c r="QXU329" s="35"/>
      <c r="QXV329" s="15"/>
      <c r="QXX329" s="13"/>
      <c r="QXY329" s="35"/>
      <c r="QXZ329" s="35"/>
      <c r="QYA329" s="15"/>
      <c r="QYC329" s="13"/>
      <c r="QYD329" s="35"/>
      <c r="QYE329" s="35"/>
      <c r="QYF329" s="15"/>
      <c r="QYH329" s="13"/>
      <c r="QYI329" s="35"/>
      <c r="QYJ329" s="35"/>
      <c r="QYK329" s="15"/>
      <c r="QYM329" s="13"/>
      <c r="QYN329" s="35"/>
      <c r="QYO329" s="35"/>
      <c r="QYP329" s="15"/>
      <c r="QYR329" s="13"/>
      <c r="QYS329" s="35"/>
      <c r="QYT329" s="35"/>
      <c r="QYU329" s="15"/>
      <c r="QYW329" s="13"/>
      <c r="QYX329" s="35"/>
      <c r="QYY329" s="35"/>
      <c r="QYZ329" s="15"/>
      <c r="QZB329" s="13"/>
      <c r="QZC329" s="35"/>
      <c r="QZD329" s="35"/>
      <c r="QZE329" s="15"/>
      <c r="QZG329" s="13"/>
      <c r="QZH329" s="35"/>
      <c r="QZI329" s="35"/>
      <c r="QZJ329" s="15"/>
      <c r="QZL329" s="13"/>
      <c r="QZM329" s="35"/>
      <c r="QZN329" s="35"/>
      <c r="QZO329" s="15"/>
      <c r="QZQ329" s="13"/>
      <c r="QZR329" s="35"/>
      <c r="QZS329" s="35"/>
      <c r="QZT329" s="15"/>
      <c r="QZV329" s="13"/>
      <c r="QZW329" s="35"/>
      <c r="QZX329" s="35"/>
      <c r="QZY329" s="15"/>
      <c r="RAA329" s="13"/>
      <c r="RAB329" s="35"/>
      <c r="RAC329" s="35"/>
      <c r="RAD329" s="15"/>
      <c r="RAF329" s="13"/>
      <c r="RAG329" s="35"/>
      <c r="RAH329" s="35"/>
      <c r="RAI329" s="15"/>
      <c r="RAK329" s="13"/>
      <c r="RAL329" s="35"/>
      <c r="RAM329" s="35"/>
      <c r="RAN329" s="15"/>
      <c r="RAP329" s="13"/>
      <c r="RAQ329" s="35"/>
      <c r="RAR329" s="35"/>
      <c r="RAS329" s="15"/>
      <c r="RAU329" s="13"/>
      <c r="RAV329" s="35"/>
      <c r="RAW329" s="35"/>
      <c r="RAX329" s="15"/>
      <c r="RAZ329" s="13"/>
      <c r="RBA329" s="35"/>
      <c r="RBB329" s="35"/>
      <c r="RBC329" s="15"/>
      <c r="RBE329" s="13"/>
      <c r="RBF329" s="35"/>
      <c r="RBG329" s="35"/>
      <c r="RBH329" s="15"/>
      <c r="RBJ329" s="13"/>
      <c r="RBK329" s="35"/>
      <c r="RBL329" s="35"/>
      <c r="RBM329" s="15"/>
      <c r="RBO329" s="13"/>
      <c r="RBP329" s="35"/>
      <c r="RBQ329" s="35"/>
      <c r="RBR329" s="15"/>
      <c r="RBT329" s="13"/>
      <c r="RBU329" s="35"/>
      <c r="RBV329" s="35"/>
      <c r="RBW329" s="15"/>
      <c r="RBY329" s="13"/>
      <c r="RBZ329" s="35"/>
      <c r="RCA329" s="35"/>
      <c r="RCB329" s="15"/>
      <c r="RCD329" s="13"/>
      <c r="RCE329" s="35"/>
      <c r="RCF329" s="35"/>
      <c r="RCG329" s="15"/>
      <c r="RCI329" s="13"/>
      <c r="RCJ329" s="35"/>
      <c r="RCK329" s="35"/>
      <c r="RCL329" s="15"/>
      <c r="RCN329" s="13"/>
      <c r="RCO329" s="35"/>
      <c r="RCP329" s="35"/>
      <c r="RCQ329" s="15"/>
      <c r="RCS329" s="13"/>
      <c r="RCT329" s="35"/>
      <c r="RCU329" s="35"/>
      <c r="RCV329" s="15"/>
      <c r="RCX329" s="13"/>
      <c r="RCY329" s="35"/>
      <c r="RCZ329" s="35"/>
      <c r="RDA329" s="15"/>
      <c r="RDC329" s="13"/>
      <c r="RDD329" s="35"/>
      <c r="RDE329" s="35"/>
      <c r="RDF329" s="15"/>
      <c r="RDH329" s="13"/>
      <c r="RDI329" s="35"/>
      <c r="RDJ329" s="35"/>
      <c r="RDK329" s="15"/>
      <c r="RDM329" s="13"/>
      <c r="RDN329" s="35"/>
      <c r="RDO329" s="35"/>
      <c r="RDP329" s="15"/>
      <c r="RDR329" s="13"/>
      <c r="RDS329" s="35"/>
      <c r="RDT329" s="35"/>
      <c r="RDU329" s="15"/>
      <c r="RDW329" s="13"/>
      <c r="RDX329" s="35"/>
      <c r="RDY329" s="35"/>
      <c r="RDZ329" s="15"/>
      <c r="REB329" s="13"/>
      <c r="REC329" s="35"/>
      <c r="RED329" s="35"/>
      <c r="REE329" s="15"/>
      <c r="REG329" s="13"/>
      <c r="REH329" s="35"/>
      <c r="REI329" s="35"/>
      <c r="REJ329" s="15"/>
      <c r="REL329" s="13"/>
      <c r="REM329" s="35"/>
      <c r="REN329" s="35"/>
      <c r="REO329" s="15"/>
      <c r="REQ329" s="13"/>
      <c r="RER329" s="35"/>
      <c r="RES329" s="35"/>
      <c r="RET329" s="15"/>
      <c r="REV329" s="13"/>
      <c r="REW329" s="35"/>
      <c r="REX329" s="35"/>
      <c r="REY329" s="15"/>
      <c r="RFA329" s="13"/>
      <c r="RFB329" s="35"/>
      <c r="RFC329" s="35"/>
      <c r="RFD329" s="15"/>
      <c r="RFF329" s="13"/>
      <c r="RFG329" s="35"/>
      <c r="RFH329" s="35"/>
      <c r="RFI329" s="15"/>
      <c r="RFK329" s="13"/>
      <c r="RFL329" s="35"/>
      <c r="RFM329" s="35"/>
      <c r="RFN329" s="15"/>
      <c r="RFP329" s="13"/>
      <c r="RFQ329" s="35"/>
      <c r="RFR329" s="35"/>
      <c r="RFS329" s="15"/>
      <c r="RFU329" s="13"/>
      <c r="RFV329" s="35"/>
      <c r="RFW329" s="35"/>
      <c r="RFX329" s="15"/>
      <c r="RFZ329" s="13"/>
      <c r="RGA329" s="35"/>
      <c r="RGB329" s="35"/>
      <c r="RGC329" s="15"/>
      <c r="RGE329" s="13"/>
      <c r="RGF329" s="35"/>
      <c r="RGG329" s="35"/>
      <c r="RGH329" s="15"/>
      <c r="RGJ329" s="13"/>
      <c r="RGK329" s="35"/>
      <c r="RGL329" s="35"/>
      <c r="RGM329" s="15"/>
      <c r="RGO329" s="13"/>
      <c r="RGP329" s="35"/>
      <c r="RGQ329" s="35"/>
      <c r="RGR329" s="15"/>
      <c r="RGT329" s="13"/>
      <c r="RGU329" s="35"/>
      <c r="RGV329" s="35"/>
      <c r="RGW329" s="15"/>
      <c r="RGY329" s="13"/>
      <c r="RGZ329" s="35"/>
      <c r="RHA329" s="35"/>
      <c r="RHB329" s="15"/>
      <c r="RHD329" s="13"/>
      <c r="RHE329" s="35"/>
      <c r="RHF329" s="35"/>
      <c r="RHG329" s="15"/>
      <c r="RHI329" s="13"/>
      <c r="RHJ329" s="35"/>
      <c r="RHK329" s="35"/>
      <c r="RHL329" s="15"/>
      <c r="RHN329" s="13"/>
      <c r="RHO329" s="35"/>
      <c r="RHP329" s="35"/>
      <c r="RHQ329" s="15"/>
      <c r="RHS329" s="13"/>
      <c r="RHT329" s="35"/>
      <c r="RHU329" s="35"/>
      <c r="RHV329" s="15"/>
      <c r="RHX329" s="13"/>
      <c r="RHY329" s="35"/>
      <c r="RHZ329" s="35"/>
      <c r="RIA329" s="15"/>
      <c r="RIC329" s="13"/>
      <c r="RID329" s="35"/>
      <c r="RIE329" s="35"/>
      <c r="RIF329" s="15"/>
      <c r="RIH329" s="13"/>
      <c r="RII329" s="35"/>
      <c r="RIJ329" s="35"/>
      <c r="RIK329" s="15"/>
      <c r="RIM329" s="13"/>
      <c r="RIN329" s="35"/>
      <c r="RIO329" s="35"/>
      <c r="RIP329" s="15"/>
      <c r="RIR329" s="13"/>
      <c r="RIS329" s="35"/>
      <c r="RIT329" s="35"/>
      <c r="RIU329" s="15"/>
      <c r="RIW329" s="13"/>
      <c r="RIX329" s="35"/>
      <c r="RIY329" s="35"/>
      <c r="RIZ329" s="15"/>
      <c r="RJB329" s="13"/>
      <c r="RJC329" s="35"/>
      <c r="RJD329" s="35"/>
      <c r="RJE329" s="15"/>
      <c r="RJG329" s="13"/>
      <c r="RJH329" s="35"/>
      <c r="RJI329" s="35"/>
      <c r="RJJ329" s="15"/>
      <c r="RJL329" s="13"/>
      <c r="RJM329" s="35"/>
      <c r="RJN329" s="35"/>
      <c r="RJO329" s="15"/>
      <c r="RJQ329" s="13"/>
      <c r="RJR329" s="35"/>
      <c r="RJS329" s="35"/>
      <c r="RJT329" s="15"/>
      <c r="RJV329" s="13"/>
      <c r="RJW329" s="35"/>
      <c r="RJX329" s="35"/>
      <c r="RJY329" s="15"/>
      <c r="RKA329" s="13"/>
      <c r="RKB329" s="35"/>
      <c r="RKC329" s="35"/>
      <c r="RKD329" s="15"/>
      <c r="RKF329" s="13"/>
      <c r="RKG329" s="35"/>
      <c r="RKH329" s="35"/>
      <c r="RKI329" s="15"/>
      <c r="RKK329" s="13"/>
      <c r="RKL329" s="35"/>
      <c r="RKM329" s="35"/>
      <c r="RKN329" s="15"/>
      <c r="RKP329" s="13"/>
      <c r="RKQ329" s="35"/>
      <c r="RKR329" s="35"/>
      <c r="RKS329" s="15"/>
      <c r="RKU329" s="13"/>
      <c r="RKV329" s="35"/>
      <c r="RKW329" s="35"/>
      <c r="RKX329" s="15"/>
      <c r="RKZ329" s="13"/>
      <c r="RLA329" s="35"/>
      <c r="RLB329" s="35"/>
      <c r="RLC329" s="15"/>
      <c r="RLE329" s="13"/>
      <c r="RLF329" s="35"/>
      <c r="RLG329" s="35"/>
      <c r="RLH329" s="15"/>
      <c r="RLJ329" s="13"/>
      <c r="RLK329" s="35"/>
      <c r="RLL329" s="35"/>
      <c r="RLM329" s="15"/>
      <c r="RLO329" s="13"/>
      <c r="RLP329" s="35"/>
      <c r="RLQ329" s="35"/>
      <c r="RLR329" s="15"/>
      <c r="RLT329" s="13"/>
      <c r="RLU329" s="35"/>
      <c r="RLV329" s="35"/>
      <c r="RLW329" s="15"/>
      <c r="RLY329" s="13"/>
      <c r="RLZ329" s="35"/>
      <c r="RMA329" s="35"/>
      <c r="RMB329" s="15"/>
      <c r="RMD329" s="13"/>
      <c r="RME329" s="35"/>
      <c r="RMF329" s="35"/>
      <c r="RMG329" s="15"/>
      <c r="RMI329" s="13"/>
      <c r="RMJ329" s="35"/>
      <c r="RMK329" s="35"/>
      <c r="RML329" s="15"/>
      <c r="RMN329" s="13"/>
      <c r="RMO329" s="35"/>
      <c r="RMP329" s="35"/>
      <c r="RMQ329" s="15"/>
      <c r="RMS329" s="13"/>
      <c r="RMT329" s="35"/>
      <c r="RMU329" s="35"/>
      <c r="RMV329" s="15"/>
      <c r="RMX329" s="13"/>
      <c r="RMY329" s="35"/>
      <c r="RMZ329" s="35"/>
      <c r="RNA329" s="15"/>
      <c r="RNC329" s="13"/>
      <c r="RND329" s="35"/>
      <c r="RNE329" s="35"/>
      <c r="RNF329" s="15"/>
      <c r="RNH329" s="13"/>
      <c r="RNI329" s="35"/>
      <c r="RNJ329" s="35"/>
      <c r="RNK329" s="15"/>
      <c r="RNM329" s="13"/>
      <c r="RNN329" s="35"/>
      <c r="RNO329" s="35"/>
      <c r="RNP329" s="15"/>
      <c r="RNR329" s="13"/>
      <c r="RNS329" s="35"/>
      <c r="RNT329" s="35"/>
      <c r="RNU329" s="15"/>
      <c r="RNW329" s="13"/>
      <c r="RNX329" s="35"/>
      <c r="RNY329" s="35"/>
      <c r="RNZ329" s="15"/>
      <c r="ROB329" s="13"/>
      <c r="ROC329" s="35"/>
      <c r="ROD329" s="35"/>
      <c r="ROE329" s="15"/>
      <c r="ROG329" s="13"/>
      <c r="ROH329" s="35"/>
      <c r="ROI329" s="35"/>
      <c r="ROJ329" s="15"/>
      <c r="ROL329" s="13"/>
      <c r="ROM329" s="35"/>
      <c r="RON329" s="35"/>
      <c r="ROO329" s="15"/>
      <c r="ROQ329" s="13"/>
      <c r="ROR329" s="35"/>
      <c r="ROS329" s="35"/>
      <c r="ROT329" s="15"/>
      <c r="ROV329" s="13"/>
      <c r="ROW329" s="35"/>
      <c r="ROX329" s="35"/>
      <c r="ROY329" s="15"/>
      <c r="RPA329" s="13"/>
      <c r="RPB329" s="35"/>
      <c r="RPC329" s="35"/>
      <c r="RPD329" s="15"/>
      <c r="RPF329" s="13"/>
      <c r="RPG329" s="35"/>
      <c r="RPH329" s="35"/>
      <c r="RPI329" s="15"/>
      <c r="RPK329" s="13"/>
      <c r="RPL329" s="35"/>
      <c r="RPM329" s="35"/>
      <c r="RPN329" s="15"/>
      <c r="RPP329" s="13"/>
      <c r="RPQ329" s="35"/>
      <c r="RPR329" s="35"/>
      <c r="RPS329" s="15"/>
      <c r="RPU329" s="13"/>
      <c r="RPV329" s="35"/>
      <c r="RPW329" s="35"/>
      <c r="RPX329" s="15"/>
      <c r="RPZ329" s="13"/>
      <c r="RQA329" s="35"/>
      <c r="RQB329" s="35"/>
      <c r="RQC329" s="15"/>
      <c r="RQE329" s="13"/>
      <c r="RQF329" s="35"/>
      <c r="RQG329" s="35"/>
      <c r="RQH329" s="15"/>
      <c r="RQJ329" s="13"/>
      <c r="RQK329" s="35"/>
      <c r="RQL329" s="35"/>
      <c r="RQM329" s="15"/>
      <c r="RQO329" s="13"/>
      <c r="RQP329" s="35"/>
      <c r="RQQ329" s="35"/>
      <c r="RQR329" s="15"/>
      <c r="RQT329" s="13"/>
      <c r="RQU329" s="35"/>
      <c r="RQV329" s="35"/>
      <c r="RQW329" s="15"/>
      <c r="RQY329" s="13"/>
      <c r="RQZ329" s="35"/>
      <c r="RRA329" s="35"/>
      <c r="RRB329" s="15"/>
      <c r="RRD329" s="13"/>
      <c r="RRE329" s="35"/>
      <c r="RRF329" s="35"/>
      <c r="RRG329" s="15"/>
      <c r="RRI329" s="13"/>
      <c r="RRJ329" s="35"/>
      <c r="RRK329" s="35"/>
      <c r="RRL329" s="15"/>
      <c r="RRN329" s="13"/>
      <c r="RRO329" s="35"/>
      <c r="RRP329" s="35"/>
      <c r="RRQ329" s="15"/>
      <c r="RRS329" s="13"/>
      <c r="RRT329" s="35"/>
      <c r="RRU329" s="35"/>
      <c r="RRV329" s="15"/>
      <c r="RRX329" s="13"/>
      <c r="RRY329" s="35"/>
      <c r="RRZ329" s="35"/>
      <c r="RSA329" s="15"/>
      <c r="RSC329" s="13"/>
      <c r="RSD329" s="35"/>
      <c r="RSE329" s="35"/>
      <c r="RSF329" s="15"/>
      <c r="RSH329" s="13"/>
      <c r="RSI329" s="35"/>
      <c r="RSJ329" s="35"/>
      <c r="RSK329" s="15"/>
      <c r="RSM329" s="13"/>
      <c r="RSN329" s="35"/>
      <c r="RSO329" s="35"/>
      <c r="RSP329" s="15"/>
      <c r="RSR329" s="13"/>
      <c r="RSS329" s="35"/>
      <c r="RST329" s="35"/>
      <c r="RSU329" s="15"/>
      <c r="RSW329" s="13"/>
      <c r="RSX329" s="35"/>
      <c r="RSY329" s="35"/>
      <c r="RSZ329" s="15"/>
      <c r="RTB329" s="13"/>
      <c r="RTC329" s="35"/>
      <c r="RTD329" s="35"/>
      <c r="RTE329" s="15"/>
      <c r="RTG329" s="13"/>
      <c r="RTH329" s="35"/>
      <c r="RTI329" s="35"/>
      <c r="RTJ329" s="15"/>
      <c r="RTL329" s="13"/>
      <c r="RTM329" s="35"/>
      <c r="RTN329" s="35"/>
      <c r="RTO329" s="15"/>
      <c r="RTQ329" s="13"/>
      <c r="RTR329" s="35"/>
      <c r="RTS329" s="35"/>
      <c r="RTT329" s="15"/>
      <c r="RTV329" s="13"/>
      <c r="RTW329" s="35"/>
      <c r="RTX329" s="35"/>
      <c r="RTY329" s="15"/>
      <c r="RUA329" s="13"/>
      <c r="RUB329" s="35"/>
      <c r="RUC329" s="35"/>
      <c r="RUD329" s="15"/>
      <c r="RUF329" s="13"/>
      <c r="RUG329" s="35"/>
      <c r="RUH329" s="35"/>
      <c r="RUI329" s="15"/>
      <c r="RUK329" s="13"/>
      <c r="RUL329" s="35"/>
      <c r="RUM329" s="35"/>
      <c r="RUN329" s="15"/>
      <c r="RUP329" s="13"/>
      <c r="RUQ329" s="35"/>
      <c r="RUR329" s="35"/>
      <c r="RUS329" s="15"/>
      <c r="RUU329" s="13"/>
      <c r="RUV329" s="35"/>
      <c r="RUW329" s="35"/>
      <c r="RUX329" s="15"/>
      <c r="RUZ329" s="13"/>
      <c r="RVA329" s="35"/>
      <c r="RVB329" s="35"/>
      <c r="RVC329" s="15"/>
      <c r="RVE329" s="13"/>
      <c r="RVF329" s="35"/>
      <c r="RVG329" s="35"/>
      <c r="RVH329" s="15"/>
      <c r="RVJ329" s="13"/>
      <c r="RVK329" s="35"/>
      <c r="RVL329" s="35"/>
      <c r="RVM329" s="15"/>
      <c r="RVO329" s="13"/>
      <c r="RVP329" s="35"/>
      <c r="RVQ329" s="35"/>
      <c r="RVR329" s="15"/>
      <c r="RVT329" s="13"/>
      <c r="RVU329" s="35"/>
      <c r="RVV329" s="35"/>
      <c r="RVW329" s="15"/>
      <c r="RVY329" s="13"/>
      <c r="RVZ329" s="35"/>
      <c r="RWA329" s="35"/>
      <c r="RWB329" s="15"/>
      <c r="RWD329" s="13"/>
      <c r="RWE329" s="35"/>
      <c r="RWF329" s="35"/>
      <c r="RWG329" s="15"/>
      <c r="RWI329" s="13"/>
      <c r="RWJ329" s="35"/>
      <c r="RWK329" s="35"/>
      <c r="RWL329" s="15"/>
      <c r="RWN329" s="13"/>
      <c r="RWO329" s="35"/>
      <c r="RWP329" s="35"/>
      <c r="RWQ329" s="15"/>
      <c r="RWS329" s="13"/>
      <c r="RWT329" s="35"/>
      <c r="RWU329" s="35"/>
      <c r="RWV329" s="15"/>
      <c r="RWX329" s="13"/>
      <c r="RWY329" s="35"/>
      <c r="RWZ329" s="35"/>
      <c r="RXA329" s="15"/>
      <c r="RXC329" s="13"/>
      <c r="RXD329" s="35"/>
      <c r="RXE329" s="35"/>
      <c r="RXF329" s="15"/>
      <c r="RXH329" s="13"/>
      <c r="RXI329" s="35"/>
      <c r="RXJ329" s="35"/>
      <c r="RXK329" s="15"/>
      <c r="RXM329" s="13"/>
      <c r="RXN329" s="35"/>
      <c r="RXO329" s="35"/>
      <c r="RXP329" s="15"/>
      <c r="RXR329" s="13"/>
      <c r="RXS329" s="35"/>
      <c r="RXT329" s="35"/>
      <c r="RXU329" s="15"/>
      <c r="RXW329" s="13"/>
      <c r="RXX329" s="35"/>
      <c r="RXY329" s="35"/>
      <c r="RXZ329" s="15"/>
      <c r="RYB329" s="13"/>
      <c r="RYC329" s="35"/>
      <c r="RYD329" s="35"/>
      <c r="RYE329" s="15"/>
      <c r="RYG329" s="13"/>
      <c r="RYH329" s="35"/>
      <c r="RYI329" s="35"/>
      <c r="RYJ329" s="15"/>
      <c r="RYL329" s="13"/>
      <c r="RYM329" s="35"/>
      <c r="RYN329" s="35"/>
      <c r="RYO329" s="15"/>
      <c r="RYQ329" s="13"/>
      <c r="RYR329" s="35"/>
      <c r="RYS329" s="35"/>
      <c r="RYT329" s="15"/>
      <c r="RYV329" s="13"/>
      <c r="RYW329" s="35"/>
      <c r="RYX329" s="35"/>
      <c r="RYY329" s="15"/>
      <c r="RZA329" s="13"/>
      <c r="RZB329" s="35"/>
      <c r="RZC329" s="35"/>
      <c r="RZD329" s="15"/>
      <c r="RZF329" s="13"/>
      <c r="RZG329" s="35"/>
      <c r="RZH329" s="35"/>
      <c r="RZI329" s="15"/>
      <c r="RZK329" s="13"/>
      <c r="RZL329" s="35"/>
      <c r="RZM329" s="35"/>
      <c r="RZN329" s="15"/>
      <c r="RZP329" s="13"/>
      <c r="RZQ329" s="35"/>
      <c r="RZR329" s="35"/>
      <c r="RZS329" s="15"/>
      <c r="RZU329" s="13"/>
      <c r="RZV329" s="35"/>
      <c r="RZW329" s="35"/>
      <c r="RZX329" s="15"/>
      <c r="RZZ329" s="13"/>
      <c r="SAA329" s="35"/>
      <c r="SAB329" s="35"/>
      <c r="SAC329" s="15"/>
      <c r="SAE329" s="13"/>
      <c r="SAF329" s="35"/>
      <c r="SAG329" s="35"/>
      <c r="SAH329" s="15"/>
      <c r="SAJ329" s="13"/>
      <c r="SAK329" s="35"/>
      <c r="SAL329" s="35"/>
      <c r="SAM329" s="15"/>
      <c r="SAO329" s="13"/>
      <c r="SAP329" s="35"/>
      <c r="SAQ329" s="35"/>
      <c r="SAR329" s="15"/>
      <c r="SAT329" s="13"/>
      <c r="SAU329" s="35"/>
      <c r="SAV329" s="35"/>
      <c r="SAW329" s="15"/>
      <c r="SAY329" s="13"/>
      <c r="SAZ329" s="35"/>
      <c r="SBA329" s="35"/>
      <c r="SBB329" s="15"/>
      <c r="SBD329" s="13"/>
      <c r="SBE329" s="35"/>
      <c r="SBF329" s="35"/>
      <c r="SBG329" s="15"/>
      <c r="SBI329" s="13"/>
      <c r="SBJ329" s="35"/>
      <c r="SBK329" s="35"/>
      <c r="SBL329" s="15"/>
      <c r="SBN329" s="13"/>
      <c r="SBO329" s="35"/>
      <c r="SBP329" s="35"/>
      <c r="SBQ329" s="15"/>
      <c r="SBS329" s="13"/>
      <c r="SBT329" s="35"/>
      <c r="SBU329" s="35"/>
      <c r="SBV329" s="15"/>
      <c r="SBX329" s="13"/>
      <c r="SBY329" s="35"/>
      <c r="SBZ329" s="35"/>
      <c r="SCA329" s="15"/>
      <c r="SCC329" s="13"/>
      <c r="SCD329" s="35"/>
      <c r="SCE329" s="35"/>
      <c r="SCF329" s="15"/>
      <c r="SCH329" s="13"/>
      <c r="SCI329" s="35"/>
      <c r="SCJ329" s="35"/>
      <c r="SCK329" s="15"/>
      <c r="SCM329" s="13"/>
      <c r="SCN329" s="35"/>
      <c r="SCO329" s="35"/>
      <c r="SCP329" s="15"/>
      <c r="SCR329" s="13"/>
      <c r="SCS329" s="35"/>
      <c r="SCT329" s="35"/>
      <c r="SCU329" s="15"/>
      <c r="SCW329" s="13"/>
      <c r="SCX329" s="35"/>
      <c r="SCY329" s="35"/>
      <c r="SCZ329" s="15"/>
      <c r="SDB329" s="13"/>
      <c r="SDC329" s="35"/>
      <c r="SDD329" s="35"/>
      <c r="SDE329" s="15"/>
      <c r="SDG329" s="13"/>
      <c r="SDH329" s="35"/>
      <c r="SDI329" s="35"/>
      <c r="SDJ329" s="15"/>
      <c r="SDL329" s="13"/>
      <c r="SDM329" s="35"/>
      <c r="SDN329" s="35"/>
      <c r="SDO329" s="15"/>
      <c r="SDQ329" s="13"/>
      <c r="SDR329" s="35"/>
      <c r="SDS329" s="35"/>
      <c r="SDT329" s="15"/>
      <c r="SDV329" s="13"/>
      <c r="SDW329" s="35"/>
      <c r="SDX329" s="35"/>
      <c r="SDY329" s="15"/>
      <c r="SEA329" s="13"/>
      <c r="SEB329" s="35"/>
      <c r="SEC329" s="35"/>
      <c r="SED329" s="15"/>
      <c r="SEF329" s="13"/>
      <c r="SEG329" s="35"/>
      <c r="SEH329" s="35"/>
      <c r="SEI329" s="15"/>
      <c r="SEK329" s="13"/>
      <c r="SEL329" s="35"/>
      <c r="SEM329" s="35"/>
      <c r="SEN329" s="15"/>
      <c r="SEP329" s="13"/>
      <c r="SEQ329" s="35"/>
      <c r="SER329" s="35"/>
      <c r="SES329" s="15"/>
      <c r="SEU329" s="13"/>
      <c r="SEV329" s="35"/>
      <c r="SEW329" s="35"/>
      <c r="SEX329" s="15"/>
      <c r="SEZ329" s="13"/>
      <c r="SFA329" s="35"/>
      <c r="SFB329" s="35"/>
      <c r="SFC329" s="15"/>
      <c r="SFE329" s="13"/>
      <c r="SFF329" s="35"/>
      <c r="SFG329" s="35"/>
      <c r="SFH329" s="15"/>
      <c r="SFJ329" s="13"/>
      <c r="SFK329" s="35"/>
      <c r="SFL329" s="35"/>
      <c r="SFM329" s="15"/>
      <c r="SFO329" s="13"/>
      <c r="SFP329" s="35"/>
      <c r="SFQ329" s="35"/>
      <c r="SFR329" s="15"/>
      <c r="SFT329" s="13"/>
      <c r="SFU329" s="35"/>
      <c r="SFV329" s="35"/>
      <c r="SFW329" s="15"/>
      <c r="SFY329" s="13"/>
      <c r="SFZ329" s="35"/>
      <c r="SGA329" s="35"/>
      <c r="SGB329" s="15"/>
      <c r="SGD329" s="13"/>
      <c r="SGE329" s="35"/>
      <c r="SGF329" s="35"/>
      <c r="SGG329" s="15"/>
      <c r="SGI329" s="13"/>
      <c r="SGJ329" s="35"/>
      <c r="SGK329" s="35"/>
      <c r="SGL329" s="15"/>
      <c r="SGN329" s="13"/>
      <c r="SGO329" s="35"/>
      <c r="SGP329" s="35"/>
      <c r="SGQ329" s="15"/>
      <c r="SGS329" s="13"/>
      <c r="SGT329" s="35"/>
      <c r="SGU329" s="35"/>
      <c r="SGV329" s="15"/>
      <c r="SGX329" s="13"/>
      <c r="SGY329" s="35"/>
      <c r="SGZ329" s="35"/>
      <c r="SHA329" s="15"/>
      <c r="SHC329" s="13"/>
      <c r="SHD329" s="35"/>
      <c r="SHE329" s="35"/>
      <c r="SHF329" s="15"/>
      <c r="SHH329" s="13"/>
      <c r="SHI329" s="35"/>
      <c r="SHJ329" s="35"/>
      <c r="SHK329" s="15"/>
      <c r="SHM329" s="13"/>
      <c r="SHN329" s="35"/>
      <c r="SHO329" s="35"/>
      <c r="SHP329" s="15"/>
      <c r="SHR329" s="13"/>
      <c r="SHS329" s="35"/>
      <c r="SHT329" s="35"/>
      <c r="SHU329" s="15"/>
      <c r="SHW329" s="13"/>
      <c r="SHX329" s="35"/>
      <c r="SHY329" s="35"/>
      <c r="SHZ329" s="15"/>
      <c r="SIB329" s="13"/>
      <c r="SIC329" s="35"/>
      <c r="SID329" s="35"/>
      <c r="SIE329" s="15"/>
      <c r="SIG329" s="13"/>
      <c r="SIH329" s="35"/>
      <c r="SII329" s="35"/>
      <c r="SIJ329" s="15"/>
      <c r="SIL329" s="13"/>
      <c r="SIM329" s="35"/>
      <c r="SIN329" s="35"/>
      <c r="SIO329" s="15"/>
      <c r="SIQ329" s="13"/>
      <c r="SIR329" s="35"/>
      <c r="SIS329" s="35"/>
      <c r="SIT329" s="15"/>
      <c r="SIV329" s="13"/>
      <c r="SIW329" s="35"/>
      <c r="SIX329" s="35"/>
      <c r="SIY329" s="15"/>
      <c r="SJA329" s="13"/>
      <c r="SJB329" s="35"/>
      <c r="SJC329" s="35"/>
      <c r="SJD329" s="15"/>
      <c r="SJF329" s="13"/>
      <c r="SJG329" s="35"/>
      <c r="SJH329" s="35"/>
      <c r="SJI329" s="15"/>
      <c r="SJK329" s="13"/>
      <c r="SJL329" s="35"/>
      <c r="SJM329" s="35"/>
      <c r="SJN329" s="15"/>
      <c r="SJP329" s="13"/>
      <c r="SJQ329" s="35"/>
      <c r="SJR329" s="35"/>
      <c r="SJS329" s="15"/>
      <c r="SJU329" s="13"/>
      <c r="SJV329" s="35"/>
      <c r="SJW329" s="35"/>
      <c r="SJX329" s="15"/>
      <c r="SJZ329" s="13"/>
      <c r="SKA329" s="35"/>
      <c r="SKB329" s="35"/>
      <c r="SKC329" s="15"/>
      <c r="SKE329" s="13"/>
      <c r="SKF329" s="35"/>
      <c r="SKG329" s="35"/>
      <c r="SKH329" s="15"/>
      <c r="SKJ329" s="13"/>
      <c r="SKK329" s="35"/>
      <c r="SKL329" s="35"/>
      <c r="SKM329" s="15"/>
      <c r="SKO329" s="13"/>
      <c r="SKP329" s="35"/>
      <c r="SKQ329" s="35"/>
      <c r="SKR329" s="15"/>
      <c r="SKT329" s="13"/>
      <c r="SKU329" s="35"/>
      <c r="SKV329" s="35"/>
      <c r="SKW329" s="15"/>
      <c r="SKY329" s="13"/>
      <c r="SKZ329" s="35"/>
      <c r="SLA329" s="35"/>
      <c r="SLB329" s="15"/>
      <c r="SLD329" s="13"/>
      <c r="SLE329" s="35"/>
      <c r="SLF329" s="35"/>
      <c r="SLG329" s="15"/>
      <c r="SLI329" s="13"/>
      <c r="SLJ329" s="35"/>
      <c r="SLK329" s="35"/>
      <c r="SLL329" s="15"/>
      <c r="SLN329" s="13"/>
      <c r="SLO329" s="35"/>
      <c r="SLP329" s="35"/>
      <c r="SLQ329" s="15"/>
      <c r="SLS329" s="13"/>
      <c r="SLT329" s="35"/>
      <c r="SLU329" s="35"/>
      <c r="SLV329" s="15"/>
      <c r="SLX329" s="13"/>
      <c r="SLY329" s="35"/>
      <c r="SLZ329" s="35"/>
      <c r="SMA329" s="15"/>
      <c r="SMC329" s="13"/>
      <c r="SMD329" s="35"/>
      <c r="SME329" s="35"/>
      <c r="SMF329" s="15"/>
      <c r="SMH329" s="13"/>
      <c r="SMI329" s="35"/>
      <c r="SMJ329" s="35"/>
      <c r="SMK329" s="15"/>
      <c r="SMM329" s="13"/>
      <c r="SMN329" s="35"/>
      <c r="SMO329" s="35"/>
      <c r="SMP329" s="15"/>
      <c r="SMR329" s="13"/>
      <c r="SMS329" s="35"/>
      <c r="SMT329" s="35"/>
      <c r="SMU329" s="15"/>
      <c r="SMW329" s="13"/>
      <c r="SMX329" s="35"/>
      <c r="SMY329" s="35"/>
      <c r="SMZ329" s="15"/>
      <c r="SNB329" s="13"/>
      <c r="SNC329" s="35"/>
      <c r="SND329" s="35"/>
      <c r="SNE329" s="15"/>
      <c r="SNG329" s="13"/>
      <c r="SNH329" s="35"/>
      <c r="SNI329" s="35"/>
      <c r="SNJ329" s="15"/>
      <c r="SNL329" s="13"/>
      <c r="SNM329" s="35"/>
      <c r="SNN329" s="35"/>
      <c r="SNO329" s="15"/>
      <c r="SNQ329" s="13"/>
      <c r="SNR329" s="35"/>
      <c r="SNS329" s="35"/>
      <c r="SNT329" s="15"/>
      <c r="SNV329" s="13"/>
      <c r="SNW329" s="35"/>
      <c r="SNX329" s="35"/>
      <c r="SNY329" s="15"/>
      <c r="SOA329" s="13"/>
      <c r="SOB329" s="35"/>
      <c r="SOC329" s="35"/>
      <c r="SOD329" s="15"/>
      <c r="SOF329" s="13"/>
      <c r="SOG329" s="35"/>
      <c r="SOH329" s="35"/>
      <c r="SOI329" s="15"/>
      <c r="SOK329" s="13"/>
      <c r="SOL329" s="35"/>
      <c r="SOM329" s="35"/>
      <c r="SON329" s="15"/>
      <c r="SOP329" s="13"/>
      <c r="SOQ329" s="35"/>
      <c r="SOR329" s="35"/>
      <c r="SOS329" s="15"/>
      <c r="SOU329" s="13"/>
      <c r="SOV329" s="35"/>
      <c r="SOW329" s="35"/>
      <c r="SOX329" s="15"/>
      <c r="SOZ329" s="13"/>
      <c r="SPA329" s="35"/>
      <c r="SPB329" s="35"/>
      <c r="SPC329" s="15"/>
      <c r="SPE329" s="13"/>
      <c r="SPF329" s="35"/>
      <c r="SPG329" s="35"/>
      <c r="SPH329" s="15"/>
      <c r="SPJ329" s="13"/>
      <c r="SPK329" s="35"/>
      <c r="SPL329" s="35"/>
      <c r="SPM329" s="15"/>
      <c r="SPO329" s="13"/>
      <c r="SPP329" s="35"/>
      <c r="SPQ329" s="35"/>
      <c r="SPR329" s="15"/>
      <c r="SPT329" s="13"/>
      <c r="SPU329" s="35"/>
      <c r="SPV329" s="35"/>
      <c r="SPW329" s="15"/>
      <c r="SPY329" s="13"/>
      <c r="SPZ329" s="35"/>
      <c r="SQA329" s="35"/>
      <c r="SQB329" s="15"/>
      <c r="SQD329" s="13"/>
      <c r="SQE329" s="35"/>
      <c r="SQF329" s="35"/>
      <c r="SQG329" s="15"/>
      <c r="SQI329" s="13"/>
      <c r="SQJ329" s="35"/>
      <c r="SQK329" s="35"/>
      <c r="SQL329" s="15"/>
      <c r="SQN329" s="13"/>
      <c r="SQO329" s="35"/>
      <c r="SQP329" s="35"/>
      <c r="SQQ329" s="15"/>
      <c r="SQS329" s="13"/>
      <c r="SQT329" s="35"/>
      <c r="SQU329" s="35"/>
      <c r="SQV329" s="15"/>
      <c r="SQX329" s="13"/>
      <c r="SQY329" s="35"/>
      <c r="SQZ329" s="35"/>
      <c r="SRA329" s="15"/>
      <c r="SRC329" s="13"/>
      <c r="SRD329" s="35"/>
      <c r="SRE329" s="35"/>
      <c r="SRF329" s="15"/>
      <c r="SRH329" s="13"/>
      <c r="SRI329" s="35"/>
      <c r="SRJ329" s="35"/>
      <c r="SRK329" s="15"/>
      <c r="SRM329" s="13"/>
      <c r="SRN329" s="35"/>
      <c r="SRO329" s="35"/>
      <c r="SRP329" s="15"/>
      <c r="SRR329" s="13"/>
      <c r="SRS329" s="35"/>
      <c r="SRT329" s="35"/>
      <c r="SRU329" s="15"/>
      <c r="SRW329" s="13"/>
      <c r="SRX329" s="35"/>
      <c r="SRY329" s="35"/>
      <c r="SRZ329" s="15"/>
      <c r="SSB329" s="13"/>
      <c r="SSC329" s="35"/>
      <c r="SSD329" s="35"/>
      <c r="SSE329" s="15"/>
      <c r="SSG329" s="13"/>
      <c r="SSH329" s="35"/>
      <c r="SSI329" s="35"/>
      <c r="SSJ329" s="15"/>
      <c r="SSL329" s="13"/>
      <c r="SSM329" s="35"/>
      <c r="SSN329" s="35"/>
      <c r="SSO329" s="15"/>
      <c r="SSQ329" s="13"/>
      <c r="SSR329" s="35"/>
      <c r="SSS329" s="35"/>
      <c r="SST329" s="15"/>
      <c r="SSV329" s="13"/>
      <c r="SSW329" s="35"/>
      <c r="SSX329" s="35"/>
      <c r="SSY329" s="15"/>
      <c r="STA329" s="13"/>
      <c r="STB329" s="35"/>
      <c r="STC329" s="35"/>
      <c r="STD329" s="15"/>
      <c r="STF329" s="13"/>
      <c r="STG329" s="35"/>
      <c r="STH329" s="35"/>
      <c r="STI329" s="15"/>
      <c r="STK329" s="13"/>
      <c r="STL329" s="35"/>
      <c r="STM329" s="35"/>
      <c r="STN329" s="15"/>
      <c r="STP329" s="13"/>
      <c r="STQ329" s="35"/>
      <c r="STR329" s="35"/>
      <c r="STS329" s="15"/>
      <c r="STU329" s="13"/>
      <c r="STV329" s="35"/>
      <c r="STW329" s="35"/>
      <c r="STX329" s="15"/>
      <c r="STZ329" s="13"/>
      <c r="SUA329" s="35"/>
      <c r="SUB329" s="35"/>
      <c r="SUC329" s="15"/>
      <c r="SUE329" s="13"/>
      <c r="SUF329" s="35"/>
      <c r="SUG329" s="35"/>
      <c r="SUH329" s="15"/>
      <c r="SUJ329" s="13"/>
      <c r="SUK329" s="35"/>
      <c r="SUL329" s="35"/>
      <c r="SUM329" s="15"/>
      <c r="SUO329" s="13"/>
      <c r="SUP329" s="35"/>
      <c r="SUQ329" s="35"/>
      <c r="SUR329" s="15"/>
      <c r="SUT329" s="13"/>
      <c r="SUU329" s="35"/>
      <c r="SUV329" s="35"/>
      <c r="SUW329" s="15"/>
      <c r="SUY329" s="13"/>
      <c r="SUZ329" s="35"/>
      <c r="SVA329" s="35"/>
      <c r="SVB329" s="15"/>
      <c r="SVD329" s="13"/>
      <c r="SVE329" s="35"/>
      <c r="SVF329" s="35"/>
      <c r="SVG329" s="15"/>
      <c r="SVI329" s="13"/>
      <c r="SVJ329" s="35"/>
      <c r="SVK329" s="35"/>
      <c r="SVL329" s="15"/>
      <c r="SVN329" s="13"/>
      <c r="SVO329" s="35"/>
      <c r="SVP329" s="35"/>
      <c r="SVQ329" s="15"/>
      <c r="SVS329" s="13"/>
      <c r="SVT329" s="35"/>
      <c r="SVU329" s="35"/>
      <c r="SVV329" s="15"/>
      <c r="SVX329" s="13"/>
      <c r="SVY329" s="35"/>
      <c r="SVZ329" s="35"/>
      <c r="SWA329" s="15"/>
      <c r="SWC329" s="13"/>
      <c r="SWD329" s="35"/>
      <c r="SWE329" s="35"/>
      <c r="SWF329" s="15"/>
      <c r="SWH329" s="13"/>
      <c r="SWI329" s="35"/>
      <c r="SWJ329" s="35"/>
      <c r="SWK329" s="15"/>
      <c r="SWM329" s="13"/>
      <c r="SWN329" s="35"/>
      <c r="SWO329" s="35"/>
      <c r="SWP329" s="15"/>
      <c r="SWR329" s="13"/>
      <c r="SWS329" s="35"/>
      <c r="SWT329" s="35"/>
      <c r="SWU329" s="15"/>
      <c r="SWW329" s="13"/>
      <c r="SWX329" s="35"/>
      <c r="SWY329" s="35"/>
      <c r="SWZ329" s="15"/>
      <c r="SXB329" s="13"/>
      <c r="SXC329" s="35"/>
      <c r="SXD329" s="35"/>
      <c r="SXE329" s="15"/>
      <c r="SXG329" s="13"/>
      <c r="SXH329" s="35"/>
      <c r="SXI329" s="35"/>
      <c r="SXJ329" s="15"/>
      <c r="SXL329" s="13"/>
      <c r="SXM329" s="35"/>
      <c r="SXN329" s="35"/>
      <c r="SXO329" s="15"/>
      <c r="SXQ329" s="13"/>
      <c r="SXR329" s="35"/>
      <c r="SXS329" s="35"/>
      <c r="SXT329" s="15"/>
      <c r="SXV329" s="13"/>
      <c r="SXW329" s="35"/>
      <c r="SXX329" s="35"/>
      <c r="SXY329" s="15"/>
      <c r="SYA329" s="13"/>
      <c r="SYB329" s="35"/>
      <c r="SYC329" s="35"/>
      <c r="SYD329" s="15"/>
      <c r="SYF329" s="13"/>
      <c r="SYG329" s="35"/>
      <c r="SYH329" s="35"/>
      <c r="SYI329" s="15"/>
      <c r="SYK329" s="13"/>
      <c r="SYL329" s="35"/>
      <c r="SYM329" s="35"/>
      <c r="SYN329" s="15"/>
      <c r="SYP329" s="13"/>
      <c r="SYQ329" s="35"/>
      <c r="SYR329" s="35"/>
      <c r="SYS329" s="15"/>
      <c r="SYU329" s="13"/>
      <c r="SYV329" s="35"/>
      <c r="SYW329" s="35"/>
      <c r="SYX329" s="15"/>
      <c r="SYZ329" s="13"/>
      <c r="SZA329" s="35"/>
      <c r="SZB329" s="35"/>
      <c r="SZC329" s="15"/>
      <c r="SZE329" s="13"/>
      <c r="SZF329" s="35"/>
      <c r="SZG329" s="35"/>
      <c r="SZH329" s="15"/>
      <c r="SZJ329" s="13"/>
      <c r="SZK329" s="35"/>
      <c r="SZL329" s="35"/>
      <c r="SZM329" s="15"/>
      <c r="SZO329" s="13"/>
      <c r="SZP329" s="35"/>
      <c r="SZQ329" s="35"/>
      <c r="SZR329" s="15"/>
      <c r="SZT329" s="13"/>
      <c r="SZU329" s="35"/>
      <c r="SZV329" s="35"/>
      <c r="SZW329" s="15"/>
      <c r="SZY329" s="13"/>
      <c r="SZZ329" s="35"/>
      <c r="TAA329" s="35"/>
      <c r="TAB329" s="15"/>
      <c r="TAD329" s="13"/>
      <c r="TAE329" s="35"/>
      <c r="TAF329" s="35"/>
      <c r="TAG329" s="15"/>
      <c r="TAI329" s="13"/>
      <c r="TAJ329" s="35"/>
      <c r="TAK329" s="35"/>
      <c r="TAL329" s="15"/>
      <c r="TAN329" s="13"/>
      <c r="TAO329" s="35"/>
      <c r="TAP329" s="35"/>
      <c r="TAQ329" s="15"/>
      <c r="TAS329" s="13"/>
      <c r="TAT329" s="35"/>
      <c r="TAU329" s="35"/>
      <c r="TAV329" s="15"/>
      <c r="TAX329" s="13"/>
      <c r="TAY329" s="35"/>
      <c r="TAZ329" s="35"/>
      <c r="TBA329" s="15"/>
      <c r="TBC329" s="13"/>
      <c r="TBD329" s="35"/>
      <c r="TBE329" s="35"/>
      <c r="TBF329" s="15"/>
      <c r="TBH329" s="13"/>
      <c r="TBI329" s="35"/>
      <c r="TBJ329" s="35"/>
      <c r="TBK329" s="15"/>
      <c r="TBM329" s="13"/>
      <c r="TBN329" s="35"/>
      <c r="TBO329" s="35"/>
      <c r="TBP329" s="15"/>
      <c r="TBR329" s="13"/>
      <c r="TBS329" s="35"/>
      <c r="TBT329" s="35"/>
      <c r="TBU329" s="15"/>
      <c r="TBW329" s="13"/>
      <c r="TBX329" s="35"/>
      <c r="TBY329" s="35"/>
      <c r="TBZ329" s="15"/>
      <c r="TCB329" s="13"/>
      <c r="TCC329" s="35"/>
      <c r="TCD329" s="35"/>
      <c r="TCE329" s="15"/>
      <c r="TCG329" s="13"/>
      <c r="TCH329" s="35"/>
      <c r="TCI329" s="35"/>
      <c r="TCJ329" s="15"/>
      <c r="TCL329" s="13"/>
      <c r="TCM329" s="35"/>
      <c r="TCN329" s="35"/>
      <c r="TCO329" s="15"/>
      <c r="TCQ329" s="13"/>
      <c r="TCR329" s="35"/>
      <c r="TCS329" s="35"/>
      <c r="TCT329" s="15"/>
      <c r="TCV329" s="13"/>
      <c r="TCW329" s="35"/>
      <c r="TCX329" s="35"/>
      <c r="TCY329" s="15"/>
      <c r="TDA329" s="13"/>
      <c r="TDB329" s="35"/>
      <c r="TDC329" s="35"/>
      <c r="TDD329" s="15"/>
      <c r="TDF329" s="13"/>
      <c r="TDG329" s="35"/>
      <c r="TDH329" s="35"/>
      <c r="TDI329" s="15"/>
      <c r="TDK329" s="13"/>
      <c r="TDL329" s="35"/>
      <c r="TDM329" s="35"/>
      <c r="TDN329" s="15"/>
      <c r="TDP329" s="13"/>
      <c r="TDQ329" s="35"/>
      <c r="TDR329" s="35"/>
      <c r="TDS329" s="15"/>
      <c r="TDU329" s="13"/>
      <c r="TDV329" s="35"/>
      <c r="TDW329" s="35"/>
      <c r="TDX329" s="15"/>
      <c r="TDZ329" s="13"/>
      <c r="TEA329" s="35"/>
      <c r="TEB329" s="35"/>
      <c r="TEC329" s="15"/>
      <c r="TEE329" s="13"/>
      <c r="TEF329" s="35"/>
      <c r="TEG329" s="35"/>
      <c r="TEH329" s="15"/>
      <c r="TEJ329" s="13"/>
      <c r="TEK329" s="35"/>
      <c r="TEL329" s="35"/>
      <c r="TEM329" s="15"/>
      <c r="TEO329" s="13"/>
      <c r="TEP329" s="35"/>
      <c r="TEQ329" s="35"/>
      <c r="TER329" s="15"/>
      <c r="TET329" s="13"/>
      <c r="TEU329" s="35"/>
      <c r="TEV329" s="35"/>
      <c r="TEW329" s="15"/>
      <c r="TEY329" s="13"/>
      <c r="TEZ329" s="35"/>
      <c r="TFA329" s="35"/>
      <c r="TFB329" s="15"/>
      <c r="TFD329" s="13"/>
      <c r="TFE329" s="35"/>
      <c r="TFF329" s="35"/>
      <c r="TFG329" s="15"/>
      <c r="TFI329" s="13"/>
      <c r="TFJ329" s="35"/>
      <c r="TFK329" s="35"/>
      <c r="TFL329" s="15"/>
      <c r="TFN329" s="13"/>
      <c r="TFO329" s="35"/>
      <c r="TFP329" s="35"/>
      <c r="TFQ329" s="15"/>
      <c r="TFS329" s="13"/>
      <c r="TFT329" s="35"/>
      <c r="TFU329" s="35"/>
      <c r="TFV329" s="15"/>
      <c r="TFX329" s="13"/>
      <c r="TFY329" s="35"/>
      <c r="TFZ329" s="35"/>
      <c r="TGA329" s="15"/>
      <c r="TGC329" s="13"/>
      <c r="TGD329" s="35"/>
      <c r="TGE329" s="35"/>
      <c r="TGF329" s="15"/>
      <c r="TGH329" s="13"/>
      <c r="TGI329" s="35"/>
      <c r="TGJ329" s="35"/>
      <c r="TGK329" s="15"/>
      <c r="TGM329" s="13"/>
      <c r="TGN329" s="35"/>
      <c r="TGO329" s="35"/>
      <c r="TGP329" s="15"/>
      <c r="TGR329" s="13"/>
      <c r="TGS329" s="35"/>
      <c r="TGT329" s="35"/>
      <c r="TGU329" s="15"/>
      <c r="TGW329" s="13"/>
      <c r="TGX329" s="35"/>
      <c r="TGY329" s="35"/>
      <c r="TGZ329" s="15"/>
      <c r="THB329" s="13"/>
      <c r="THC329" s="35"/>
      <c r="THD329" s="35"/>
      <c r="THE329" s="15"/>
      <c r="THG329" s="13"/>
      <c r="THH329" s="35"/>
      <c r="THI329" s="35"/>
      <c r="THJ329" s="15"/>
      <c r="THL329" s="13"/>
      <c r="THM329" s="35"/>
      <c r="THN329" s="35"/>
      <c r="THO329" s="15"/>
      <c r="THQ329" s="13"/>
      <c r="THR329" s="35"/>
      <c r="THS329" s="35"/>
      <c r="THT329" s="15"/>
      <c r="THV329" s="13"/>
      <c r="THW329" s="35"/>
      <c r="THX329" s="35"/>
      <c r="THY329" s="15"/>
      <c r="TIA329" s="13"/>
      <c r="TIB329" s="35"/>
      <c r="TIC329" s="35"/>
      <c r="TID329" s="15"/>
      <c r="TIF329" s="13"/>
      <c r="TIG329" s="35"/>
      <c r="TIH329" s="35"/>
      <c r="TII329" s="15"/>
      <c r="TIK329" s="13"/>
      <c r="TIL329" s="35"/>
      <c r="TIM329" s="35"/>
      <c r="TIN329" s="15"/>
      <c r="TIP329" s="13"/>
      <c r="TIQ329" s="35"/>
      <c r="TIR329" s="35"/>
      <c r="TIS329" s="15"/>
      <c r="TIU329" s="13"/>
      <c r="TIV329" s="35"/>
      <c r="TIW329" s="35"/>
      <c r="TIX329" s="15"/>
      <c r="TIZ329" s="13"/>
      <c r="TJA329" s="35"/>
      <c r="TJB329" s="35"/>
      <c r="TJC329" s="15"/>
      <c r="TJE329" s="13"/>
      <c r="TJF329" s="35"/>
      <c r="TJG329" s="35"/>
      <c r="TJH329" s="15"/>
      <c r="TJJ329" s="13"/>
      <c r="TJK329" s="35"/>
      <c r="TJL329" s="35"/>
      <c r="TJM329" s="15"/>
      <c r="TJO329" s="13"/>
      <c r="TJP329" s="35"/>
      <c r="TJQ329" s="35"/>
      <c r="TJR329" s="15"/>
      <c r="TJT329" s="13"/>
      <c r="TJU329" s="35"/>
      <c r="TJV329" s="35"/>
      <c r="TJW329" s="15"/>
      <c r="TJY329" s="13"/>
      <c r="TJZ329" s="35"/>
      <c r="TKA329" s="35"/>
      <c r="TKB329" s="15"/>
      <c r="TKD329" s="13"/>
      <c r="TKE329" s="35"/>
      <c r="TKF329" s="35"/>
      <c r="TKG329" s="15"/>
      <c r="TKI329" s="13"/>
      <c r="TKJ329" s="35"/>
      <c r="TKK329" s="35"/>
      <c r="TKL329" s="15"/>
      <c r="TKN329" s="13"/>
      <c r="TKO329" s="35"/>
      <c r="TKP329" s="35"/>
      <c r="TKQ329" s="15"/>
      <c r="TKS329" s="13"/>
      <c r="TKT329" s="35"/>
      <c r="TKU329" s="35"/>
      <c r="TKV329" s="15"/>
      <c r="TKX329" s="13"/>
      <c r="TKY329" s="35"/>
      <c r="TKZ329" s="35"/>
      <c r="TLA329" s="15"/>
      <c r="TLC329" s="13"/>
      <c r="TLD329" s="35"/>
      <c r="TLE329" s="35"/>
      <c r="TLF329" s="15"/>
      <c r="TLH329" s="13"/>
      <c r="TLI329" s="35"/>
      <c r="TLJ329" s="35"/>
      <c r="TLK329" s="15"/>
      <c r="TLM329" s="13"/>
      <c r="TLN329" s="35"/>
      <c r="TLO329" s="35"/>
      <c r="TLP329" s="15"/>
      <c r="TLR329" s="13"/>
      <c r="TLS329" s="35"/>
      <c r="TLT329" s="35"/>
      <c r="TLU329" s="15"/>
      <c r="TLW329" s="13"/>
      <c r="TLX329" s="35"/>
      <c r="TLY329" s="35"/>
      <c r="TLZ329" s="15"/>
      <c r="TMB329" s="13"/>
      <c r="TMC329" s="35"/>
      <c r="TMD329" s="35"/>
      <c r="TME329" s="15"/>
      <c r="TMG329" s="13"/>
      <c r="TMH329" s="35"/>
      <c r="TMI329" s="35"/>
      <c r="TMJ329" s="15"/>
      <c r="TML329" s="13"/>
      <c r="TMM329" s="35"/>
      <c r="TMN329" s="35"/>
      <c r="TMO329" s="15"/>
      <c r="TMQ329" s="13"/>
      <c r="TMR329" s="35"/>
      <c r="TMS329" s="35"/>
      <c r="TMT329" s="15"/>
      <c r="TMV329" s="13"/>
      <c r="TMW329" s="35"/>
      <c r="TMX329" s="35"/>
      <c r="TMY329" s="15"/>
      <c r="TNA329" s="13"/>
      <c r="TNB329" s="35"/>
      <c r="TNC329" s="35"/>
      <c r="TND329" s="15"/>
      <c r="TNF329" s="13"/>
      <c r="TNG329" s="35"/>
      <c r="TNH329" s="35"/>
      <c r="TNI329" s="15"/>
      <c r="TNK329" s="13"/>
      <c r="TNL329" s="35"/>
      <c r="TNM329" s="35"/>
      <c r="TNN329" s="15"/>
      <c r="TNP329" s="13"/>
      <c r="TNQ329" s="35"/>
      <c r="TNR329" s="35"/>
      <c r="TNS329" s="15"/>
      <c r="TNU329" s="13"/>
      <c r="TNV329" s="35"/>
      <c r="TNW329" s="35"/>
      <c r="TNX329" s="15"/>
      <c r="TNZ329" s="13"/>
      <c r="TOA329" s="35"/>
      <c r="TOB329" s="35"/>
      <c r="TOC329" s="15"/>
      <c r="TOE329" s="13"/>
      <c r="TOF329" s="35"/>
      <c r="TOG329" s="35"/>
      <c r="TOH329" s="15"/>
      <c r="TOJ329" s="13"/>
      <c r="TOK329" s="35"/>
      <c r="TOL329" s="35"/>
      <c r="TOM329" s="15"/>
      <c r="TOO329" s="13"/>
      <c r="TOP329" s="35"/>
      <c r="TOQ329" s="35"/>
      <c r="TOR329" s="15"/>
      <c r="TOT329" s="13"/>
      <c r="TOU329" s="35"/>
      <c r="TOV329" s="35"/>
      <c r="TOW329" s="15"/>
      <c r="TOY329" s="13"/>
      <c r="TOZ329" s="35"/>
      <c r="TPA329" s="35"/>
      <c r="TPB329" s="15"/>
      <c r="TPD329" s="13"/>
      <c r="TPE329" s="35"/>
      <c r="TPF329" s="35"/>
      <c r="TPG329" s="15"/>
      <c r="TPI329" s="13"/>
      <c r="TPJ329" s="35"/>
      <c r="TPK329" s="35"/>
      <c r="TPL329" s="15"/>
      <c r="TPN329" s="13"/>
      <c r="TPO329" s="35"/>
      <c r="TPP329" s="35"/>
      <c r="TPQ329" s="15"/>
      <c r="TPS329" s="13"/>
      <c r="TPT329" s="35"/>
      <c r="TPU329" s="35"/>
      <c r="TPV329" s="15"/>
      <c r="TPX329" s="13"/>
      <c r="TPY329" s="35"/>
      <c r="TPZ329" s="35"/>
      <c r="TQA329" s="15"/>
      <c r="TQC329" s="13"/>
      <c r="TQD329" s="35"/>
      <c r="TQE329" s="35"/>
      <c r="TQF329" s="15"/>
      <c r="TQH329" s="13"/>
      <c r="TQI329" s="35"/>
      <c r="TQJ329" s="35"/>
      <c r="TQK329" s="15"/>
      <c r="TQM329" s="13"/>
      <c r="TQN329" s="35"/>
      <c r="TQO329" s="35"/>
      <c r="TQP329" s="15"/>
      <c r="TQR329" s="13"/>
      <c r="TQS329" s="35"/>
      <c r="TQT329" s="35"/>
      <c r="TQU329" s="15"/>
      <c r="TQW329" s="13"/>
      <c r="TQX329" s="35"/>
      <c r="TQY329" s="35"/>
      <c r="TQZ329" s="15"/>
      <c r="TRB329" s="13"/>
      <c r="TRC329" s="35"/>
      <c r="TRD329" s="35"/>
      <c r="TRE329" s="15"/>
      <c r="TRG329" s="13"/>
      <c r="TRH329" s="35"/>
      <c r="TRI329" s="35"/>
      <c r="TRJ329" s="15"/>
      <c r="TRL329" s="13"/>
      <c r="TRM329" s="35"/>
      <c r="TRN329" s="35"/>
      <c r="TRO329" s="15"/>
      <c r="TRQ329" s="13"/>
      <c r="TRR329" s="35"/>
      <c r="TRS329" s="35"/>
      <c r="TRT329" s="15"/>
      <c r="TRV329" s="13"/>
      <c r="TRW329" s="35"/>
      <c r="TRX329" s="35"/>
      <c r="TRY329" s="15"/>
      <c r="TSA329" s="13"/>
      <c r="TSB329" s="35"/>
      <c r="TSC329" s="35"/>
      <c r="TSD329" s="15"/>
      <c r="TSF329" s="13"/>
      <c r="TSG329" s="35"/>
      <c r="TSH329" s="35"/>
      <c r="TSI329" s="15"/>
      <c r="TSK329" s="13"/>
      <c r="TSL329" s="35"/>
      <c r="TSM329" s="35"/>
      <c r="TSN329" s="15"/>
      <c r="TSP329" s="13"/>
      <c r="TSQ329" s="35"/>
      <c r="TSR329" s="35"/>
      <c r="TSS329" s="15"/>
      <c r="TSU329" s="13"/>
      <c r="TSV329" s="35"/>
      <c r="TSW329" s="35"/>
      <c r="TSX329" s="15"/>
      <c r="TSZ329" s="13"/>
      <c r="TTA329" s="35"/>
      <c r="TTB329" s="35"/>
      <c r="TTC329" s="15"/>
      <c r="TTE329" s="13"/>
      <c r="TTF329" s="35"/>
      <c r="TTG329" s="35"/>
      <c r="TTH329" s="15"/>
      <c r="TTJ329" s="13"/>
      <c r="TTK329" s="35"/>
      <c r="TTL329" s="35"/>
      <c r="TTM329" s="15"/>
      <c r="TTO329" s="13"/>
      <c r="TTP329" s="35"/>
      <c r="TTQ329" s="35"/>
      <c r="TTR329" s="15"/>
      <c r="TTT329" s="13"/>
      <c r="TTU329" s="35"/>
      <c r="TTV329" s="35"/>
      <c r="TTW329" s="15"/>
      <c r="TTY329" s="13"/>
      <c r="TTZ329" s="35"/>
      <c r="TUA329" s="35"/>
      <c r="TUB329" s="15"/>
      <c r="TUD329" s="13"/>
      <c r="TUE329" s="35"/>
      <c r="TUF329" s="35"/>
      <c r="TUG329" s="15"/>
      <c r="TUI329" s="13"/>
      <c r="TUJ329" s="35"/>
      <c r="TUK329" s="35"/>
      <c r="TUL329" s="15"/>
      <c r="TUN329" s="13"/>
      <c r="TUO329" s="35"/>
      <c r="TUP329" s="35"/>
      <c r="TUQ329" s="15"/>
      <c r="TUS329" s="13"/>
      <c r="TUT329" s="35"/>
      <c r="TUU329" s="35"/>
      <c r="TUV329" s="15"/>
      <c r="TUX329" s="13"/>
      <c r="TUY329" s="35"/>
      <c r="TUZ329" s="35"/>
      <c r="TVA329" s="15"/>
      <c r="TVC329" s="13"/>
      <c r="TVD329" s="35"/>
      <c r="TVE329" s="35"/>
      <c r="TVF329" s="15"/>
      <c r="TVH329" s="13"/>
      <c r="TVI329" s="35"/>
      <c r="TVJ329" s="35"/>
      <c r="TVK329" s="15"/>
      <c r="TVM329" s="13"/>
      <c r="TVN329" s="35"/>
      <c r="TVO329" s="35"/>
      <c r="TVP329" s="15"/>
      <c r="TVR329" s="13"/>
      <c r="TVS329" s="35"/>
      <c r="TVT329" s="35"/>
      <c r="TVU329" s="15"/>
      <c r="TVW329" s="13"/>
      <c r="TVX329" s="35"/>
      <c r="TVY329" s="35"/>
      <c r="TVZ329" s="15"/>
      <c r="TWB329" s="13"/>
      <c r="TWC329" s="35"/>
      <c r="TWD329" s="35"/>
      <c r="TWE329" s="15"/>
      <c r="TWG329" s="13"/>
      <c r="TWH329" s="35"/>
      <c r="TWI329" s="35"/>
      <c r="TWJ329" s="15"/>
      <c r="TWL329" s="13"/>
      <c r="TWM329" s="35"/>
      <c r="TWN329" s="35"/>
      <c r="TWO329" s="15"/>
      <c r="TWQ329" s="13"/>
      <c r="TWR329" s="35"/>
      <c r="TWS329" s="35"/>
      <c r="TWT329" s="15"/>
      <c r="TWV329" s="13"/>
      <c r="TWW329" s="35"/>
      <c r="TWX329" s="35"/>
      <c r="TWY329" s="15"/>
      <c r="TXA329" s="13"/>
      <c r="TXB329" s="35"/>
      <c r="TXC329" s="35"/>
      <c r="TXD329" s="15"/>
      <c r="TXF329" s="13"/>
      <c r="TXG329" s="35"/>
      <c r="TXH329" s="35"/>
      <c r="TXI329" s="15"/>
      <c r="TXK329" s="13"/>
      <c r="TXL329" s="35"/>
      <c r="TXM329" s="35"/>
      <c r="TXN329" s="15"/>
      <c r="TXP329" s="13"/>
      <c r="TXQ329" s="35"/>
      <c r="TXR329" s="35"/>
      <c r="TXS329" s="15"/>
      <c r="TXU329" s="13"/>
      <c r="TXV329" s="35"/>
      <c r="TXW329" s="35"/>
      <c r="TXX329" s="15"/>
      <c r="TXZ329" s="13"/>
      <c r="TYA329" s="35"/>
      <c r="TYB329" s="35"/>
      <c r="TYC329" s="15"/>
      <c r="TYE329" s="13"/>
      <c r="TYF329" s="35"/>
      <c r="TYG329" s="35"/>
      <c r="TYH329" s="15"/>
      <c r="TYJ329" s="13"/>
      <c r="TYK329" s="35"/>
      <c r="TYL329" s="35"/>
      <c r="TYM329" s="15"/>
      <c r="TYO329" s="13"/>
      <c r="TYP329" s="35"/>
      <c r="TYQ329" s="35"/>
      <c r="TYR329" s="15"/>
      <c r="TYT329" s="13"/>
      <c r="TYU329" s="35"/>
      <c r="TYV329" s="35"/>
      <c r="TYW329" s="15"/>
      <c r="TYY329" s="13"/>
      <c r="TYZ329" s="35"/>
      <c r="TZA329" s="35"/>
      <c r="TZB329" s="15"/>
      <c r="TZD329" s="13"/>
      <c r="TZE329" s="35"/>
      <c r="TZF329" s="35"/>
      <c r="TZG329" s="15"/>
      <c r="TZI329" s="13"/>
      <c r="TZJ329" s="35"/>
      <c r="TZK329" s="35"/>
      <c r="TZL329" s="15"/>
      <c r="TZN329" s="13"/>
      <c r="TZO329" s="35"/>
      <c r="TZP329" s="35"/>
      <c r="TZQ329" s="15"/>
      <c r="TZS329" s="13"/>
      <c r="TZT329" s="35"/>
      <c r="TZU329" s="35"/>
      <c r="TZV329" s="15"/>
      <c r="TZX329" s="13"/>
      <c r="TZY329" s="35"/>
      <c r="TZZ329" s="35"/>
      <c r="UAA329" s="15"/>
      <c r="UAC329" s="13"/>
      <c r="UAD329" s="35"/>
      <c r="UAE329" s="35"/>
      <c r="UAF329" s="15"/>
      <c r="UAH329" s="13"/>
      <c r="UAI329" s="35"/>
      <c r="UAJ329" s="35"/>
      <c r="UAK329" s="15"/>
      <c r="UAM329" s="13"/>
      <c r="UAN329" s="35"/>
      <c r="UAO329" s="35"/>
      <c r="UAP329" s="15"/>
      <c r="UAR329" s="13"/>
      <c r="UAS329" s="35"/>
      <c r="UAT329" s="35"/>
      <c r="UAU329" s="15"/>
      <c r="UAW329" s="13"/>
      <c r="UAX329" s="35"/>
      <c r="UAY329" s="35"/>
      <c r="UAZ329" s="15"/>
      <c r="UBB329" s="13"/>
      <c r="UBC329" s="35"/>
      <c r="UBD329" s="35"/>
      <c r="UBE329" s="15"/>
      <c r="UBG329" s="13"/>
      <c r="UBH329" s="35"/>
      <c r="UBI329" s="35"/>
      <c r="UBJ329" s="15"/>
      <c r="UBL329" s="13"/>
      <c r="UBM329" s="35"/>
      <c r="UBN329" s="35"/>
      <c r="UBO329" s="15"/>
      <c r="UBQ329" s="13"/>
      <c r="UBR329" s="35"/>
      <c r="UBS329" s="35"/>
      <c r="UBT329" s="15"/>
      <c r="UBV329" s="13"/>
      <c r="UBW329" s="35"/>
      <c r="UBX329" s="35"/>
      <c r="UBY329" s="15"/>
      <c r="UCA329" s="13"/>
      <c r="UCB329" s="35"/>
      <c r="UCC329" s="35"/>
      <c r="UCD329" s="15"/>
      <c r="UCF329" s="13"/>
      <c r="UCG329" s="35"/>
      <c r="UCH329" s="35"/>
      <c r="UCI329" s="15"/>
      <c r="UCK329" s="13"/>
      <c r="UCL329" s="35"/>
      <c r="UCM329" s="35"/>
      <c r="UCN329" s="15"/>
      <c r="UCP329" s="13"/>
      <c r="UCQ329" s="35"/>
      <c r="UCR329" s="35"/>
      <c r="UCS329" s="15"/>
      <c r="UCU329" s="13"/>
      <c r="UCV329" s="35"/>
      <c r="UCW329" s="35"/>
      <c r="UCX329" s="15"/>
      <c r="UCZ329" s="13"/>
      <c r="UDA329" s="35"/>
      <c r="UDB329" s="35"/>
      <c r="UDC329" s="15"/>
      <c r="UDE329" s="13"/>
      <c r="UDF329" s="35"/>
      <c r="UDG329" s="35"/>
      <c r="UDH329" s="15"/>
      <c r="UDJ329" s="13"/>
      <c r="UDK329" s="35"/>
      <c r="UDL329" s="35"/>
      <c r="UDM329" s="15"/>
      <c r="UDO329" s="13"/>
      <c r="UDP329" s="35"/>
      <c r="UDQ329" s="35"/>
      <c r="UDR329" s="15"/>
      <c r="UDT329" s="13"/>
      <c r="UDU329" s="35"/>
      <c r="UDV329" s="35"/>
      <c r="UDW329" s="15"/>
      <c r="UDY329" s="13"/>
      <c r="UDZ329" s="35"/>
      <c r="UEA329" s="35"/>
      <c r="UEB329" s="15"/>
      <c r="UED329" s="13"/>
      <c r="UEE329" s="35"/>
      <c r="UEF329" s="35"/>
      <c r="UEG329" s="15"/>
      <c r="UEI329" s="13"/>
      <c r="UEJ329" s="35"/>
      <c r="UEK329" s="35"/>
      <c r="UEL329" s="15"/>
      <c r="UEN329" s="13"/>
      <c r="UEO329" s="35"/>
      <c r="UEP329" s="35"/>
      <c r="UEQ329" s="15"/>
      <c r="UES329" s="13"/>
      <c r="UET329" s="35"/>
      <c r="UEU329" s="35"/>
      <c r="UEV329" s="15"/>
      <c r="UEX329" s="13"/>
      <c r="UEY329" s="35"/>
      <c r="UEZ329" s="35"/>
      <c r="UFA329" s="15"/>
      <c r="UFC329" s="13"/>
      <c r="UFD329" s="35"/>
      <c r="UFE329" s="35"/>
      <c r="UFF329" s="15"/>
      <c r="UFH329" s="13"/>
      <c r="UFI329" s="35"/>
      <c r="UFJ329" s="35"/>
      <c r="UFK329" s="15"/>
      <c r="UFM329" s="13"/>
      <c r="UFN329" s="35"/>
      <c r="UFO329" s="35"/>
      <c r="UFP329" s="15"/>
      <c r="UFR329" s="13"/>
      <c r="UFS329" s="35"/>
      <c r="UFT329" s="35"/>
      <c r="UFU329" s="15"/>
      <c r="UFW329" s="13"/>
      <c r="UFX329" s="35"/>
      <c r="UFY329" s="35"/>
      <c r="UFZ329" s="15"/>
      <c r="UGB329" s="13"/>
      <c r="UGC329" s="35"/>
      <c r="UGD329" s="35"/>
      <c r="UGE329" s="15"/>
      <c r="UGG329" s="13"/>
      <c r="UGH329" s="35"/>
      <c r="UGI329" s="35"/>
      <c r="UGJ329" s="15"/>
      <c r="UGL329" s="13"/>
      <c r="UGM329" s="35"/>
      <c r="UGN329" s="35"/>
      <c r="UGO329" s="15"/>
      <c r="UGQ329" s="13"/>
      <c r="UGR329" s="35"/>
      <c r="UGS329" s="35"/>
      <c r="UGT329" s="15"/>
      <c r="UGV329" s="13"/>
      <c r="UGW329" s="35"/>
      <c r="UGX329" s="35"/>
      <c r="UGY329" s="15"/>
      <c r="UHA329" s="13"/>
      <c r="UHB329" s="35"/>
      <c r="UHC329" s="35"/>
      <c r="UHD329" s="15"/>
      <c r="UHF329" s="13"/>
      <c r="UHG329" s="35"/>
      <c r="UHH329" s="35"/>
      <c r="UHI329" s="15"/>
      <c r="UHK329" s="13"/>
      <c r="UHL329" s="35"/>
      <c r="UHM329" s="35"/>
      <c r="UHN329" s="15"/>
      <c r="UHP329" s="13"/>
      <c r="UHQ329" s="35"/>
      <c r="UHR329" s="35"/>
      <c r="UHS329" s="15"/>
      <c r="UHU329" s="13"/>
      <c r="UHV329" s="35"/>
      <c r="UHW329" s="35"/>
      <c r="UHX329" s="15"/>
      <c r="UHZ329" s="13"/>
      <c r="UIA329" s="35"/>
      <c r="UIB329" s="35"/>
      <c r="UIC329" s="15"/>
      <c r="UIE329" s="13"/>
      <c r="UIF329" s="35"/>
      <c r="UIG329" s="35"/>
      <c r="UIH329" s="15"/>
      <c r="UIJ329" s="13"/>
      <c r="UIK329" s="35"/>
      <c r="UIL329" s="35"/>
      <c r="UIM329" s="15"/>
      <c r="UIO329" s="13"/>
      <c r="UIP329" s="35"/>
      <c r="UIQ329" s="35"/>
      <c r="UIR329" s="15"/>
      <c r="UIT329" s="13"/>
      <c r="UIU329" s="35"/>
      <c r="UIV329" s="35"/>
      <c r="UIW329" s="15"/>
      <c r="UIY329" s="13"/>
      <c r="UIZ329" s="35"/>
      <c r="UJA329" s="35"/>
      <c r="UJB329" s="15"/>
      <c r="UJD329" s="13"/>
      <c r="UJE329" s="35"/>
      <c r="UJF329" s="35"/>
      <c r="UJG329" s="15"/>
      <c r="UJI329" s="13"/>
      <c r="UJJ329" s="35"/>
      <c r="UJK329" s="35"/>
      <c r="UJL329" s="15"/>
      <c r="UJN329" s="13"/>
      <c r="UJO329" s="35"/>
      <c r="UJP329" s="35"/>
      <c r="UJQ329" s="15"/>
      <c r="UJS329" s="13"/>
      <c r="UJT329" s="35"/>
      <c r="UJU329" s="35"/>
      <c r="UJV329" s="15"/>
      <c r="UJX329" s="13"/>
      <c r="UJY329" s="35"/>
      <c r="UJZ329" s="35"/>
      <c r="UKA329" s="15"/>
      <c r="UKC329" s="13"/>
      <c r="UKD329" s="35"/>
      <c r="UKE329" s="35"/>
      <c r="UKF329" s="15"/>
      <c r="UKH329" s="13"/>
      <c r="UKI329" s="35"/>
      <c r="UKJ329" s="35"/>
      <c r="UKK329" s="15"/>
      <c r="UKM329" s="13"/>
      <c r="UKN329" s="35"/>
      <c r="UKO329" s="35"/>
      <c r="UKP329" s="15"/>
      <c r="UKR329" s="13"/>
      <c r="UKS329" s="35"/>
      <c r="UKT329" s="35"/>
      <c r="UKU329" s="15"/>
      <c r="UKW329" s="13"/>
      <c r="UKX329" s="35"/>
      <c r="UKY329" s="35"/>
      <c r="UKZ329" s="15"/>
      <c r="ULB329" s="13"/>
      <c r="ULC329" s="35"/>
      <c r="ULD329" s="35"/>
      <c r="ULE329" s="15"/>
      <c r="ULG329" s="13"/>
      <c r="ULH329" s="35"/>
      <c r="ULI329" s="35"/>
      <c r="ULJ329" s="15"/>
      <c r="ULL329" s="13"/>
      <c r="ULM329" s="35"/>
      <c r="ULN329" s="35"/>
      <c r="ULO329" s="15"/>
      <c r="ULQ329" s="13"/>
      <c r="ULR329" s="35"/>
      <c r="ULS329" s="35"/>
      <c r="ULT329" s="15"/>
      <c r="ULV329" s="13"/>
      <c r="ULW329" s="35"/>
      <c r="ULX329" s="35"/>
      <c r="ULY329" s="15"/>
      <c r="UMA329" s="13"/>
      <c r="UMB329" s="35"/>
      <c r="UMC329" s="35"/>
      <c r="UMD329" s="15"/>
      <c r="UMF329" s="13"/>
      <c r="UMG329" s="35"/>
      <c r="UMH329" s="35"/>
      <c r="UMI329" s="15"/>
      <c r="UMK329" s="13"/>
      <c r="UML329" s="35"/>
      <c r="UMM329" s="35"/>
      <c r="UMN329" s="15"/>
      <c r="UMP329" s="13"/>
      <c r="UMQ329" s="35"/>
      <c r="UMR329" s="35"/>
      <c r="UMS329" s="15"/>
      <c r="UMU329" s="13"/>
      <c r="UMV329" s="35"/>
      <c r="UMW329" s="35"/>
      <c r="UMX329" s="15"/>
      <c r="UMZ329" s="13"/>
      <c r="UNA329" s="35"/>
      <c r="UNB329" s="35"/>
      <c r="UNC329" s="15"/>
      <c r="UNE329" s="13"/>
      <c r="UNF329" s="35"/>
      <c r="UNG329" s="35"/>
      <c r="UNH329" s="15"/>
      <c r="UNJ329" s="13"/>
      <c r="UNK329" s="35"/>
      <c r="UNL329" s="35"/>
      <c r="UNM329" s="15"/>
      <c r="UNO329" s="13"/>
      <c r="UNP329" s="35"/>
      <c r="UNQ329" s="35"/>
      <c r="UNR329" s="15"/>
      <c r="UNT329" s="13"/>
      <c r="UNU329" s="35"/>
      <c r="UNV329" s="35"/>
      <c r="UNW329" s="15"/>
      <c r="UNY329" s="13"/>
      <c r="UNZ329" s="35"/>
      <c r="UOA329" s="35"/>
      <c r="UOB329" s="15"/>
      <c r="UOD329" s="13"/>
      <c r="UOE329" s="35"/>
      <c r="UOF329" s="35"/>
      <c r="UOG329" s="15"/>
      <c r="UOI329" s="13"/>
      <c r="UOJ329" s="35"/>
      <c r="UOK329" s="35"/>
      <c r="UOL329" s="15"/>
      <c r="UON329" s="13"/>
      <c r="UOO329" s="35"/>
      <c r="UOP329" s="35"/>
      <c r="UOQ329" s="15"/>
      <c r="UOS329" s="13"/>
      <c r="UOT329" s="35"/>
      <c r="UOU329" s="35"/>
      <c r="UOV329" s="15"/>
      <c r="UOX329" s="13"/>
      <c r="UOY329" s="35"/>
      <c r="UOZ329" s="35"/>
      <c r="UPA329" s="15"/>
      <c r="UPC329" s="13"/>
      <c r="UPD329" s="35"/>
      <c r="UPE329" s="35"/>
      <c r="UPF329" s="15"/>
      <c r="UPH329" s="13"/>
      <c r="UPI329" s="35"/>
      <c r="UPJ329" s="35"/>
      <c r="UPK329" s="15"/>
      <c r="UPM329" s="13"/>
      <c r="UPN329" s="35"/>
      <c r="UPO329" s="35"/>
      <c r="UPP329" s="15"/>
      <c r="UPR329" s="13"/>
      <c r="UPS329" s="35"/>
      <c r="UPT329" s="35"/>
      <c r="UPU329" s="15"/>
      <c r="UPW329" s="13"/>
      <c r="UPX329" s="35"/>
      <c r="UPY329" s="35"/>
      <c r="UPZ329" s="15"/>
      <c r="UQB329" s="13"/>
      <c r="UQC329" s="35"/>
      <c r="UQD329" s="35"/>
      <c r="UQE329" s="15"/>
      <c r="UQG329" s="13"/>
      <c r="UQH329" s="35"/>
      <c r="UQI329" s="35"/>
      <c r="UQJ329" s="15"/>
      <c r="UQL329" s="13"/>
      <c r="UQM329" s="35"/>
      <c r="UQN329" s="35"/>
      <c r="UQO329" s="15"/>
      <c r="UQQ329" s="13"/>
      <c r="UQR329" s="35"/>
      <c r="UQS329" s="35"/>
      <c r="UQT329" s="15"/>
      <c r="UQV329" s="13"/>
      <c r="UQW329" s="35"/>
      <c r="UQX329" s="35"/>
      <c r="UQY329" s="15"/>
      <c r="URA329" s="13"/>
      <c r="URB329" s="35"/>
      <c r="URC329" s="35"/>
      <c r="URD329" s="15"/>
      <c r="URF329" s="13"/>
      <c r="URG329" s="35"/>
      <c r="URH329" s="35"/>
      <c r="URI329" s="15"/>
      <c r="URK329" s="13"/>
      <c r="URL329" s="35"/>
      <c r="URM329" s="35"/>
      <c r="URN329" s="15"/>
      <c r="URP329" s="13"/>
      <c r="URQ329" s="35"/>
      <c r="URR329" s="35"/>
      <c r="URS329" s="15"/>
      <c r="URU329" s="13"/>
      <c r="URV329" s="35"/>
      <c r="URW329" s="35"/>
      <c r="URX329" s="15"/>
      <c r="URZ329" s="13"/>
      <c r="USA329" s="35"/>
      <c r="USB329" s="35"/>
      <c r="USC329" s="15"/>
      <c r="USE329" s="13"/>
      <c r="USF329" s="35"/>
      <c r="USG329" s="35"/>
      <c r="USH329" s="15"/>
      <c r="USJ329" s="13"/>
      <c r="USK329" s="35"/>
      <c r="USL329" s="35"/>
      <c r="USM329" s="15"/>
      <c r="USO329" s="13"/>
      <c r="USP329" s="35"/>
      <c r="USQ329" s="35"/>
      <c r="USR329" s="15"/>
      <c r="UST329" s="13"/>
      <c r="USU329" s="35"/>
      <c r="USV329" s="35"/>
      <c r="USW329" s="15"/>
      <c r="USY329" s="13"/>
      <c r="USZ329" s="35"/>
      <c r="UTA329" s="35"/>
      <c r="UTB329" s="15"/>
      <c r="UTD329" s="13"/>
      <c r="UTE329" s="35"/>
      <c r="UTF329" s="35"/>
      <c r="UTG329" s="15"/>
      <c r="UTI329" s="13"/>
      <c r="UTJ329" s="35"/>
      <c r="UTK329" s="35"/>
      <c r="UTL329" s="15"/>
      <c r="UTN329" s="13"/>
      <c r="UTO329" s="35"/>
      <c r="UTP329" s="35"/>
      <c r="UTQ329" s="15"/>
      <c r="UTS329" s="13"/>
      <c r="UTT329" s="35"/>
      <c r="UTU329" s="35"/>
      <c r="UTV329" s="15"/>
      <c r="UTX329" s="13"/>
      <c r="UTY329" s="35"/>
      <c r="UTZ329" s="35"/>
      <c r="UUA329" s="15"/>
      <c r="UUC329" s="13"/>
      <c r="UUD329" s="35"/>
      <c r="UUE329" s="35"/>
      <c r="UUF329" s="15"/>
      <c r="UUH329" s="13"/>
      <c r="UUI329" s="35"/>
      <c r="UUJ329" s="35"/>
      <c r="UUK329" s="15"/>
      <c r="UUM329" s="13"/>
      <c r="UUN329" s="35"/>
      <c r="UUO329" s="35"/>
      <c r="UUP329" s="15"/>
      <c r="UUR329" s="13"/>
      <c r="UUS329" s="35"/>
      <c r="UUT329" s="35"/>
      <c r="UUU329" s="15"/>
      <c r="UUW329" s="13"/>
      <c r="UUX329" s="35"/>
      <c r="UUY329" s="35"/>
      <c r="UUZ329" s="15"/>
      <c r="UVB329" s="13"/>
      <c r="UVC329" s="35"/>
      <c r="UVD329" s="35"/>
      <c r="UVE329" s="15"/>
      <c r="UVG329" s="13"/>
      <c r="UVH329" s="35"/>
      <c r="UVI329" s="35"/>
      <c r="UVJ329" s="15"/>
      <c r="UVL329" s="13"/>
      <c r="UVM329" s="35"/>
      <c r="UVN329" s="35"/>
      <c r="UVO329" s="15"/>
      <c r="UVQ329" s="13"/>
      <c r="UVR329" s="35"/>
      <c r="UVS329" s="35"/>
      <c r="UVT329" s="15"/>
      <c r="UVV329" s="13"/>
      <c r="UVW329" s="35"/>
      <c r="UVX329" s="35"/>
      <c r="UVY329" s="15"/>
      <c r="UWA329" s="13"/>
      <c r="UWB329" s="35"/>
      <c r="UWC329" s="35"/>
      <c r="UWD329" s="15"/>
      <c r="UWF329" s="13"/>
      <c r="UWG329" s="35"/>
      <c r="UWH329" s="35"/>
      <c r="UWI329" s="15"/>
      <c r="UWK329" s="13"/>
      <c r="UWL329" s="35"/>
      <c r="UWM329" s="35"/>
      <c r="UWN329" s="15"/>
      <c r="UWP329" s="13"/>
      <c r="UWQ329" s="35"/>
      <c r="UWR329" s="35"/>
      <c r="UWS329" s="15"/>
      <c r="UWU329" s="13"/>
      <c r="UWV329" s="35"/>
      <c r="UWW329" s="35"/>
      <c r="UWX329" s="15"/>
      <c r="UWZ329" s="13"/>
      <c r="UXA329" s="35"/>
      <c r="UXB329" s="35"/>
      <c r="UXC329" s="15"/>
      <c r="UXE329" s="13"/>
      <c r="UXF329" s="35"/>
      <c r="UXG329" s="35"/>
      <c r="UXH329" s="15"/>
      <c r="UXJ329" s="13"/>
      <c r="UXK329" s="35"/>
      <c r="UXL329" s="35"/>
      <c r="UXM329" s="15"/>
      <c r="UXO329" s="13"/>
      <c r="UXP329" s="35"/>
      <c r="UXQ329" s="35"/>
      <c r="UXR329" s="15"/>
      <c r="UXT329" s="13"/>
      <c r="UXU329" s="35"/>
      <c r="UXV329" s="35"/>
      <c r="UXW329" s="15"/>
      <c r="UXY329" s="13"/>
      <c r="UXZ329" s="35"/>
      <c r="UYA329" s="35"/>
      <c r="UYB329" s="15"/>
      <c r="UYD329" s="13"/>
      <c r="UYE329" s="35"/>
      <c r="UYF329" s="35"/>
      <c r="UYG329" s="15"/>
      <c r="UYI329" s="13"/>
      <c r="UYJ329" s="35"/>
      <c r="UYK329" s="35"/>
      <c r="UYL329" s="15"/>
      <c r="UYN329" s="13"/>
      <c r="UYO329" s="35"/>
      <c r="UYP329" s="35"/>
      <c r="UYQ329" s="15"/>
      <c r="UYS329" s="13"/>
      <c r="UYT329" s="35"/>
      <c r="UYU329" s="35"/>
      <c r="UYV329" s="15"/>
      <c r="UYX329" s="13"/>
      <c r="UYY329" s="35"/>
      <c r="UYZ329" s="35"/>
      <c r="UZA329" s="15"/>
      <c r="UZC329" s="13"/>
      <c r="UZD329" s="35"/>
      <c r="UZE329" s="35"/>
      <c r="UZF329" s="15"/>
      <c r="UZH329" s="13"/>
      <c r="UZI329" s="35"/>
      <c r="UZJ329" s="35"/>
      <c r="UZK329" s="15"/>
      <c r="UZM329" s="13"/>
      <c r="UZN329" s="35"/>
      <c r="UZO329" s="35"/>
      <c r="UZP329" s="15"/>
      <c r="UZR329" s="13"/>
      <c r="UZS329" s="35"/>
      <c r="UZT329" s="35"/>
      <c r="UZU329" s="15"/>
      <c r="UZW329" s="13"/>
      <c r="UZX329" s="35"/>
      <c r="UZY329" s="35"/>
      <c r="UZZ329" s="15"/>
      <c r="VAB329" s="13"/>
      <c r="VAC329" s="35"/>
      <c r="VAD329" s="35"/>
      <c r="VAE329" s="15"/>
      <c r="VAG329" s="13"/>
      <c r="VAH329" s="35"/>
      <c r="VAI329" s="35"/>
      <c r="VAJ329" s="15"/>
      <c r="VAL329" s="13"/>
      <c r="VAM329" s="35"/>
      <c r="VAN329" s="35"/>
      <c r="VAO329" s="15"/>
      <c r="VAQ329" s="13"/>
      <c r="VAR329" s="35"/>
      <c r="VAS329" s="35"/>
      <c r="VAT329" s="15"/>
      <c r="VAV329" s="13"/>
      <c r="VAW329" s="35"/>
      <c r="VAX329" s="35"/>
      <c r="VAY329" s="15"/>
      <c r="VBA329" s="13"/>
      <c r="VBB329" s="35"/>
      <c r="VBC329" s="35"/>
      <c r="VBD329" s="15"/>
      <c r="VBF329" s="13"/>
      <c r="VBG329" s="35"/>
      <c r="VBH329" s="35"/>
      <c r="VBI329" s="15"/>
      <c r="VBK329" s="13"/>
      <c r="VBL329" s="35"/>
      <c r="VBM329" s="35"/>
      <c r="VBN329" s="15"/>
      <c r="VBP329" s="13"/>
      <c r="VBQ329" s="35"/>
      <c r="VBR329" s="35"/>
      <c r="VBS329" s="15"/>
      <c r="VBU329" s="13"/>
      <c r="VBV329" s="35"/>
      <c r="VBW329" s="35"/>
      <c r="VBX329" s="15"/>
      <c r="VBZ329" s="13"/>
      <c r="VCA329" s="35"/>
      <c r="VCB329" s="35"/>
      <c r="VCC329" s="15"/>
      <c r="VCE329" s="13"/>
      <c r="VCF329" s="35"/>
      <c r="VCG329" s="35"/>
      <c r="VCH329" s="15"/>
      <c r="VCJ329" s="13"/>
      <c r="VCK329" s="35"/>
      <c r="VCL329" s="35"/>
      <c r="VCM329" s="15"/>
      <c r="VCO329" s="13"/>
      <c r="VCP329" s="35"/>
      <c r="VCQ329" s="35"/>
      <c r="VCR329" s="15"/>
      <c r="VCT329" s="13"/>
      <c r="VCU329" s="35"/>
      <c r="VCV329" s="35"/>
      <c r="VCW329" s="15"/>
      <c r="VCY329" s="13"/>
      <c r="VCZ329" s="35"/>
      <c r="VDA329" s="35"/>
      <c r="VDB329" s="15"/>
      <c r="VDD329" s="13"/>
      <c r="VDE329" s="35"/>
      <c r="VDF329" s="35"/>
      <c r="VDG329" s="15"/>
      <c r="VDI329" s="13"/>
      <c r="VDJ329" s="35"/>
      <c r="VDK329" s="35"/>
      <c r="VDL329" s="15"/>
      <c r="VDN329" s="13"/>
      <c r="VDO329" s="35"/>
      <c r="VDP329" s="35"/>
      <c r="VDQ329" s="15"/>
      <c r="VDS329" s="13"/>
      <c r="VDT329" s="35"/>
      <c r="VDU329" s="35"/>
      <c r="VDV329" s="15"/>
      <c r="VDX329" s="13"/>
      <c r="VDY329" s="35"/>
      <c r="VDZ329" s="35"/>
      <c r="VEA329" s="15"/>
      <c r="VEC329" s="13"/>
      <c r="VED329" s="35"/>
      <c r="VEE329" s="35"/>
      <c r="VEF329" s="15"/>
      <c r="VEH329" s="13"/>
      <c r="VEI329" s="35"/>
      <c r="VEJ329" s="35"/>
      <c r="VEK329" s="15"/>
      <c r="VEM329" s="13"/>
      <c r="VEN329" s="35"/>
      <c r="VEO329" s="35"/>
      <c r="VEP329" s="15"/>
      <c r="VER329" s="13"/>
      <c r="VES329" s="35"/>
      <c r="VET329" s="35"/>
      <c r="VEU329" s="15"/>
      <c r="VEW329" s="13"/>
      <c r="VEX329" s="35"/>
      <c r="VEY329" s="35"/>
      <c r="VEZ329" s="15"/>
      <c r="VFB329" s="13"/>
      <c r="VFC329" s="35"/>
      <c r="VFD329" s="35"/>
      <c r="VFE329" s="15"/>
      <c r="VFG329" s="13"/>
      <c r="VFH329" s="35"/>
      <c r="VFI329" s="35"/>
      <c r="VFJ329" s="15"/>
      <c r="VFL329" s="13"/>
      <c r="VFM329" s="35"/>
      <c r="VFN329" s="35"/>
      <c r="VFO329" s="15"/>
      <c r="VFQ329" s="13"/>
      <c r="VFR329" s="35"/>
      <c r="VFS329" s="35"/>
      <c r="VFT329" s="15"/>
      <c r="VFV329" s="13"/>
      <c r="VFW329" s="35"/>
      <c r="VFX329" s="35"/>
      <c r="VFY329" s="15"/>
      <c r="VGA329" s="13"/>
      <c r="VGB329" s="35"/>
      <c r="VGC329" s="35"/>
      <c r="VGD329" s="15"/>
      <c r="VGF329" s="13"/>
      <c r="VGG329" s="35"/>
      <c r="VGH329" s="35"/>
      <c r="VGI329" s="15"/>
      <c r="VGK329" s="13"/>
      <c r="VGL329" s="35"/>
      <c r="VGM329" s="35"/>
      <c r="VGN329" s="15"/>
      <c r="VGP329" s="13"/>
      <c r="VGQ329" s="35"/>
      <c r="VGR329" s="35"/>
      <c r="VGS329" s="15"/>
      <c r="VGU329" s="13"/>
      <c r="VGV329" s="35"/>
      <c r="VGW329" s="35"/>
      <c r="VGX329" s="15"/>
      <c r="VGZ329" s="13"/>
      <c r="VHA329" s="35"/>
      <c r="VHB329" s="35"/>
      <c r="VHC329" s="15"/>
      <c r="VHE329" s="13"/>
      <c r="VHF329" s="35"/>
      <c r="VHG329" s="35"/>
      <c r="VHH329" s="15"/>
      <c r="VHJ329" s="13"/>
      <c r="VHK329" s="35"/>
      <c r="VHL329" s="35"/>
      <c r="VHM329" s="15"/>
      <c r="VHO329" s="13"/>
      <c r="VHP329" s="35"/>
      <c r="VHQ329" s="35"/>
      <c r="VHR329" s="15"/>
      <c r="VHT329" s="13"/>
      <c r="VHU329" s="35"/>
      <c r="VHV329" s="35"/>
      <c r="VHW329" s="15"/>
      <c r="VHY329" s="13"/>
      <c r="VHZ329" s="35"/>
      <c r="VIA329" s="35"/>
      <c r="VIB329" s="15"/>
      <c r="VID329" s="13"/>
      <c r="VIE329" s="35"/>
      <c r="VIF329" s="35"/>
      <c r="VIG329" s="15"/>
      <c r="VII329" s="13"/>
      <c r="VIJ329" s="35"/>
      <c r="VIK329" s="35"/>
      <c r="VIL329" s="15"/>
      <c r="VIN329" s="13"/>
      <c r="VIO329" s="35"/>
      <c r="VIP329" s="35"/>
      <c r="VIQ329" s="15"/>
      <c r="VIS329" s="13"/>
      <c r="VIT329" s="35"/>
      <c r="VIU329" s="35"/>
      <c r="VIV329" s="15"/>
      <c r="VIX329" s="13"/>
      <c r="VIY329" s="35"/>
      <c r="VIZ329" s="35"/>
      <c r="VJA329" s="15"/>
      <c r="VJC329" s="13"/>
      <c r="VJD329" s="35"/>
      <c r="VJE329" s="35"/>
      <c r="VJF329" s="15"/>
      <c r="VJH329" s="13"/>
      <c r="VJI329" s="35"/>
      <c r="VJJ329" s="35"/>
      <c r="VJK329" s="15"/>
      <c r="VJM329" s="13"/>
      <c r="VJN329" s="35"/>
      <c r="VJO329" s="35"/>
      <c r="VJP329" s="15"/>
      <c r="VJR329" s="13"/>
      <c r="VJS329" s="35"/>
      <c r="VJT329" s="35"/>
      <c r="VJU329" s="15"/>
      <c r="VJW329" s="13"/>
      <c r="VJX329" s="35"/>
      <c r="VJY329" s="35"/>
      <c r="VJZ329" s="15"/>
      <c r="VKB329" s="13"/>
      <c r="VKC329" s="35"/>
      <c r="VKD329" s="35"/>
      <c r="VKE329" s="15"/>
      <c r="VKG329" s="13"/>
      <c r="VKH329" s="35"/>
      <c r="VKI329" s="35"/>
      <c r="VKJ329" s="15"/>
      <c r="VKL329" s="13"/>
      <c r="VKM329" s="35"/>
      <c r="VKN329" s="35"/>
      <c r="VKO329" s="15"/>
      <c r="VKQ329" s="13"/>
      <c r="VKR329" s="35"/>
      <c r="VKS329" s="35"/>
      <c r="VKT329" s="15"/>
      <c r="VKV329" s="13"/>
      <c r="VKW329" s="35"/>
      <c r="VKX329" s="35"/>
      <c r="VKY329" s="15"/>
      <c r="VLA329" s="13"/>
      <c r="VLB329" s="35"/>
      <c r="VLC329" s="35"/>
      <c r="VLD329" s="15"/>
      <c r="VLF329" s="13"/>
      <c r="VLG329" s="35"/>
      <c r="VLH329" s="35"/>
      <c r="VLI329" s="15"/>
      <c r="VLK329" s="13"/>
      <c r="VLL329" s="35"/>
      <c r="VLM329" s="35"/>
      <c r="VLN329" s="15"/>
      <c r="VLP329" s="13"/>
      <c r="VLQ329" s="35"/>
      <c r="VLR329" s="35"/>
      <c r="VLS329" s="15"/>
      <c r="VLU329" s="13"/>
      <c r="VLV329" s="35"/>
      <c r="VLW329" s="35"/>
      <c r="VLX329" s="15"/>
      <c r="VLZ329" s="13"/>
      <c r="VMA329" s="35"/>
      <c r="VMB329" s="35"/>
      <c r="VMC329" s="15"/>
      <c r="VME329" s="13"/>
      <c r="VMF329" s="35"/>
      <c r="VMG329" s="35"/>
      <c r="VMH329" s="15"/>
      <c r="VMJ329" s="13"/>
      <c r="VMK329" s="35"/>
      <c r="VML329" s="35"/>
      <c r="VMM329" s="15"/>
      <c r="VMO329" s="13"/>
      <c r="VMP329" s="35"/>
      <c r="VMQ329" s="35"/>
      <c r="VMR329" s="15"/>
      <c r="VMT329" s="13"/>
      <c r="VMU329" s="35"/>
      <c r="VMV329" s="35"/>
      <c r="VMW329" s="15"/>
      <c r="VMY329" s="13"/>
      <c r="VMZ329" s="35"/>
      <c r="VNA329" s="35"/>
      <c r="VNB329" s="15"/>
      <c r="VND329" s="13"/>
      <c r="VNE329" s="35"/>
      <c r="VNF329" s="35"/>
      <c r="VNG329" s="15"/>
      <c r="VNI329" s="13"/>
      <c r="VNJ329" s="35"/>
      <c r="VNK329" s="35"/>
      <c r="VNL329" s="15"/>
      <c r="VNN329" s="13"/>
      <c r="VNO329" s="35"/>
      <c r="VNP329" s="35"/>
      <c r="VNQ329" s="15"/>
      <c r="VNS329" s="13"/>
      <c r="VNT329" s="35"/>
      <c r="VNU329" s="35"/>
      <c r="VNV329" s="15"/>
      <c r="VNX329" s="13"/>
      <c r="VNY329" s="35"/>
      <c r="VNZ329" s="35"/>
      <c r="VOA329" s="15"/>
      <c r="VOC329" s="13"/>
      <c r="VOD329" s="35"/>
      <c r="VOE329" s="35"/>
      <c r="VOF329" s="15"/>
      <c r="VOH329" s="13"/>
      <c r="VOI329" s="35"/>
      <c r="VOJ329" s="35"/>
      <c r="VOK329" s="15"/>
      <c r="VOM329" s="13"/>
      <c r="VON329" s="35"/>
      <c r="VOO329" s="35"/>
      <c r="VOP329" s="15"/>
      <c r="VOR329" s="13"/>
      <c r="VOS329" s="35"/>
      <c r="VOT329" s="35"/>
      <c r="VOU329" s="15"/>
      <c r="VOW329" s="13"/>
      <c r="VOX329" s="35"/>
      <c r="VOY329" s="35"/>
      <c r="VOZ329" s="15"/>
      <c r="VPB329" s="13"/>
      <c r="VPC329" s="35"/>
      <c r="VPD329" s="35"/>
      <c r="VPE329" s="15"/>
      <c r="VPG329" s="13"/>
      <c r="VPH329" s="35"/>
      <c r="VPI329" s="35"/>
      <c r="VPJ329" s="15"/>
      <c r="VPL329" s="13"/>
      <c r="VPM329" s="35"/>
      <c r="VPN329" s="35"/>
      <c r="VPO329" s="15"/>
      <c r="VPQ329" s="13"/>
      <c r="VPR329" s="35"/>
      <c r="VPS329" s="35"/>
      <c r="VPT329" s="15"/>
      <c r="VPV329" s="13"/>
      <c r="VPW329" s="35"/>
      <c r="VPX329" s="35"/>
      <c r="VPY329" s="15"/>
      <c r="VQA329" s="13"/>
      <c r="VQB329" s="35"/>
      <c r="VQC329" s="35"/>
      <c r="VQD329" s="15"/>
      <c r="VQF329" s="13"/>
      <c r="VQG329" s="35"/>
      <c r="VQH329" s="35"/>
      <c r="VQI329" s="15"/>
      <c r="VQK329" s="13"/>
      <c r="VQL329" s="35"/>
      <c r="VQM329" s="35"/>
      <c r="VQN329" s="15"/>
      <c r="VQP329" s="13"/>
      <c r="VQQ329" s="35"/>
      <c r="VQR329" s="35"/>
      <c r="VQS329" s="15"/>
      <c r="VQU329" s="13"/>
      <c r="VQV329" s="35"/>
      <c r="VQW329" s="35"/>
      <c r="VQX329" s="15"/>
      <c r="VQZ329" s="13"/>
      <c r="VRA329" s="35"/>
      <c r="VRB329" s="35"/>
      <c r="VRC329" s="15"/>
      <c r="VRE329" s="13"/>
      <c r="VRF329" s="35"/>
      <c r="VRG329" s="35"/>
      <c r="VRH329" s="15"/>
      <c r="VRJ329" s="13"/>
      <c r="VRK329" s="35"/>
      <c r="VRL329" s="35"/>
      <c r="VRM329" s="15"/>
      <c r="VRO329" s="13"/>
      <c r="VRP329" s="35"/>
      <c r="VRQ329" s="35"/>
      <c r="VRR329" s="15"/>
      <c r="VRT329" s="13"/>
      <c r="VRU329" s="35"/>
      <c r="VRV329" s="35"/>
      <c r="VRW329" s="15"/>
      <c r="VRY329" s="13"/>
      <c r="VRZ329" s="35"/>
      <c r="VSA329" s="35"/>
      <c r="VSB329" s="15"/>
      <c r="VSD329" s="13"/>
      <c r="VSE329" s="35"/>
      <c r="VSF329" s="35"/>
      <c r="VSG329" s="15"/>
      <c r="VSI329" s="13"/>
      <c r="VSJ329" s="35"/>
      <c r="VSK329" s="35"/>
      <c r="VSL329" s="15"/>
      <c r="VSN329" s="13"/>
      <c r="VSO329" s="35"/>
      <c r="VSP329" s="35"/>
      <c r="VSQ329" s="15"/>
      <c r="VSS329" s="13"/>
      <c r="VST329" s="35"/>
      <c r="VSU329" s="35"/>
      <c r="VSV329" s="15"/>
      <c r="VSX329" s="13"/>
      <c r="VSY329" s="35"/>
      <c r="VSZ329" s="35"/>
      <c r="VTA329" s="15"/>
      <c r="VTC329" s="13"/>
      <c r="VTD329" s="35"/>
      <c r="VTE329" s="35"/>
      <c r="VTF329" s="15"/>
      <c r="VTH329" s="13"/>
      <c r="VTI329" s="35"/>
      <c r="VTJ329" s="35"/>
      <c r="VTK329" s="15"/>
      <c r="VTM329" s="13"/>
      <c r="VTN329" s="35"/>
      <c r="VTO329" s="35"/>
      <c r="VTP329" s="15"/>
      <c r="VTR329" s="13"/>
      <c r="VTS329" s="35"/>
      <c r="VTT329" s="35"/>
      <c r="VTU329" s="15"/>
      <c r="VTW329" s="13"/>
      <c r="VTX329" s="35"/>
      <c r="VTY329" s="35"/>
      <c r="VTZ329" s="15"/>
      <c r="VUB329" s="13"/>
      <c r="VUC329" s="35"/>
      <c r="VUD329" s="35"/>
      <c r="VUE329" s="15"/>
      <c r="VUG329" s="13"/>
      <c r="VUH329" s="35"/>
      <c r="VUI329" s="35"/>
      <c r="VUJ329" s="15"/>
      <c r="VUL329" s="13"/>
      <c r="VUM329" s="35"/>
      <c r="VUN329" s="35"/>
      <c r="VUO329" s="15"/>
      <c r="VUQ329" s="13"/>
      <c r="VUR329" s="35"/>
      <c r="VUS329" s="35"/>
      <c r="VUT329" s="15"/>
      <c r="VUV329" s="13"/>
      <c r="VUW329" s="35"/>
      <c r="VUX329" s="35"/>
      <c r="VUY329" s="15"/>
      <c r="VVA329" s="13"/>
      <c r="VVB329" s="35"/>
      <c r="VVC329" s="35"/>
      <c r="VVD329" s="15"/>
      <c r="VVF329" s="13"/>
      <c r="VVG329" s="35"/>
      <c r="VVH329" s="35"/>
      <c r="VVI329" s="15"/>
      <c r="VVK329" s="13"/>
      <c r="VVL329" s="35"/>
      <c r="VVM329" s="35"/>
      <c r="VVN329" s="15"/>
      <c r="VVP329" s="13"/>
      <c r="VVQ329" s="35"/>
      <c r="VVR329" s="35"/>
      <c r="VVS329" s="15"/>
      <c r="VVU329" s="13"/>
      <c r="VVV329" s="35"/>
      <c r="VVW329" s="35"/>
      <c r="VVX329" s="15"/>
      <c r="VVZ329" s="13"/>
      <c r="VWA329" s="35"/>
      <c r="VWB329" s="35"/>
      <c r="VWC329" s="15"/>
      <c r="VWE329" s="13"/>
      <c r="VWF329" s="35"/>
      <c r="VWG329" s="35"/>
      <c r="VWH329" s="15"/>
      <c r="VWJ329" s="13"/>
      <c r="VWK329" s="35"/>
      <c r="VWL329" s="35"/>
      <c r="VWM329" s="15"/>
      <c r="VWO329" s="13"/>
      <c r="VWP329" s="35"/>
      <c r="VWQ329" s="35"/>
      <c r="VWR329" s="15"/>
      <c r="VWT329" s="13"/>
      <c r="VWU329" s="35"/>
      <c r="VWV329" s="35"/>
      <c r="VWW329" s="15"/>
      <c r="VWY329" s="13"/>
      <c r="VWZ329" s="35"/>
      <c r="VXA329" s="35"/>
      <c r="VXB329" s="15"/>
      <c r="VXD329" s="13"/>
      <c r="VXE329" s="35"/>
      <c r="VXF329" s="35"/>
      <c r="VXG329" s="15"/>
      <c r="VXI329" s="13"/>
      <c r="VXJ329" s="35"/>
      <c r="VXK329" s="35"/>
      <c r="VXL329" s="15"/>
      <c r="VXN329" s="13"/>
      <c r="VXO329" s="35"/>
      <c r="VXP329" s="35"/>
      <c r="VXQ329" s="15"/>
      <c r="VXS329" s="13"/>
      <c r="VXT329" s="35"/>
      <c r="VXU329" s="35"/>
      <c r="VXV329" s="15"/>
      <c r="VXX329" s="13"/>
      <c r="VXY329" s="35"/>
      <c r="VXZ329" s="35"/>
      <c r="VYA329" s="15"/>
      <c r="VYC329" s="13"/>
      <c r="VYD329" s="35"/>
      <c r="VYE329" s="35"/>
      <c r="VYF329" s="15"/>
      <c r="VYH329" s="13"/>
      <c r="VYI329" s="35"/>
      <c r="VYJ329" s="35"/>
      <c r="VYK329" s="15"/>
      <c r="VYM329" s="13"/>
      <c r="VYN329" s="35"/>
      <c r="VYO329" s="35"/>
      <c r="VYP329" s="15"/>
      <c r="VYR329" s="13"/>
      <c r="VYS329" s="35"/>
      <c r="VYT329" s="35"/>
      <c r="VYU329" s="15"/>
      <c r="VYW329" s="13"/>
      <c r="VYX329" s="35"/>
      <c r="VYY329" s="35"/>
      <c r="VYZ329" s="15"/>
      <c r="VZB329" s="13"/>
      <c r="VZC329" s="35"/>
      <c r="VZD329" s="35"/>
      <c r="VZE329" s="15"/>
      <c r="VZG329" s="13"/>
      <c r="VZH329" s="35"/>
      <c r="VZI329" s="35"/>
      <c r="VZJ329" s="15"/>
      <c r="VZL329" s="13"/>
      <c r="VZM329" s="35"/>
      <c r="VZN329" s="35"/>
      <c r="VZO329" s="15"/>
      <c r="VZQ329" s="13"/>
      <c r="VZR329" s="35"/>
      <c r="VZS329" s="35"/>
      <c r="VZT329" s="15"/>
      <c r="VZV329" s="13"/>
      <c r="VZW329" s="35"/>
      <c r="VZX329" s="35"/>
      <c r="VZY329" s="15"/>
      <c r="WAA329" s="13"/>
      <c r="WAB329" s="35"/>
      <c r="WAC329" s="35"/>
      <c r="WAD329" s="15"/>
      <c r="WAF329" s="13"/>
      <c r="WAG329" s="35"/>
      <c r="WAH329" s="35"/>
      <c r="WAI329" s="15"/>
      <c r="WAK329" s="13"/>
      <c r="WAL329" s="35"/>
      <c r="WAM329" s="35"/>
      <c r="WAN329" s="15"/>
      <c r="WAP329" s="13"/>
      <c r="WAQ329" s="35"/>
      <c r="WAR329" s="35"/>
      <c r="WAS329" s="15"/>
      <c r="WAU329" s="13"/>
      <c r="WAV329" s="35"/>
      <c r="WAW329" s="35"/>
      <c r="WAX329" s="15"/>
      <c r="WAZ329" s="13"/>
      <c r="WBA329" s="35"/>
      <c r="WBB329" s="35"/>
      <c r="WBC329" s="15"/>
      <c r="WBE329" s="13"/>
      <c r="WBF329" s="35"/>
      <c r="WBG329" s="35"/>
      <c r="WBH329" s="15"/>
      <c r="WBJ329" s="13"/>
      <c r="WBK329" s="35"/>
      <c r="WBL329" s="35"/>
      <c r="WBM329" s="15"/>
      <c r="WBO329" s="13"/>
      <c r="WBP329" s="35"/>
      <c r="WBQ329" s="35"/>
      <c r="WBR329" s="15"/>
      <c r="WBT329" s="13"/>
      <c r="WBU329" s="35"/>
      <c r="WBV329" s="35"/>
      <c r="WBW329" s="15"/>
      <c r="WBY329" s="13"/>
      <c r="WBZ329" s="35"/>
      <c r="WCA329" s="35"/>
      <c r="WCB329" s="15"/>
      <c r="WCD329" s="13"/>
      <c r="WCE329" s="35"/>
      <c r="WCF329" s="35"/>
      <c r="WCG329" s="15"/>
      <c r="WCI329" s="13"/>
      <c r="WCJ329" s="35"/>
      <c r="WCK329" s="35"/>
      <c r="WCL329" s="15"/>
      <c r="WCN329" s="13"/>
      <c r="WCO329" s="35"/>
      <c r="WCP329" s="35"/>
      <c r="WCQ329" s="15"/>
      <c r="WCS329" s="13"/>
      <c r="WCT329" s="35"/>
      <c r="WCU329" s="35"/>
      <c r="WCV329" s="15"/>
      <c r="WCX329" s="13"/>
      <c r="WCY329" s="35"/>
      <c r="WCZ329" s="35"/>
      <c r="WDA329" s="15"/>
      <c r="WDC329" s="13"/>
      <c r="WDD329" s="35"/>
      <c r="WDE329" s="35"/>
      <c r="WDF329" s="15"/>
      <c r="WDH329" s="13"/>
      <c r="WDI329" s="35"/>
      <c r="WDJ329" s="35"/>
      <c r="WDK329" s="15"/>
      <c r="WDM329" s="13"/>
      <c r="WDN329" s="35"/>
      <c r="WDO329" s="35"/>
      <c r="WDP329" s="15"/>
      <c r="WDR329" s="13"/>
      <c r="WDS329" s="35"/>
      <c r="WDT329" s="35"/>
      <c r="WDU329" s="15"/>
      <c r="WDW329" s="13"/>
      <c r="WDX329" s="35"/>
      <c r="WDY329" s="35"/>
      <c r="WDZ329" s="15"/>
      <c r="WEB329" s="13"/>
      <c r="WEC329" s="35"/>
      <c r="WED329" s="35"/>
      <c r="WEE329" s="15"/>
      <c r="WEG329" s="13"/>
      <c r="WEH329" s="35"/>
      <c r="WEI329" s="35"/>
      <c r="WEJ329" s="15"/>
      <c r="WEL329" s="13"/>
      <c r="WEM329" s="35"/>
      <c r="WEN329" s="35"/>
      <c r="WEO329" s="15"/>
      <c r="WEQ329" s="13"/>
      <c r="WER329" s="35"/>
      <c r="WES329" s="35"/>
      <c r="WET329" s="15"/>
      <c r="WEV329" s="13"/>
      <c r="WEW329" s="35"/>
      <c r="WEX329" s="35"/>
      <c r="WEY329" s="15"/>
      <c r="WFA329" s="13"/>
      <c r="WFB329" s="35"/>
      <c r="WFC329" s="35"/>
      <c r="WFD329" s="15"/>
      <c r="WFF329" s="13"/>
      <c r="WFG329" s="35"/>
      <c r="WFH329" s="35"/>
      <c r="WFI329" s="15"/>
      <c r="WFK329" s="13"/>
      <c r="WFL329" s="35"/>
      <c r="WFM329" s="35"/>
      <c r="WFN329" s="15"/>
      <c r="WFP329" s="13"/>
      <c r="WFQ329" s="35"/>
      <c r="WFR329" s="35"/>
      <c r="WFS329" s="15"/>
      <c r="WFU329" s="13"/>
      <c r="WFV329" s="35"/>
      <c r="WFW329" s="35"/>
      <c r="WFX329" s="15"/>
      <c r="WFZ329" s="13"/>
      <c r="WGA329" s="35"/>
      <c r="WGB329" s="35"/>
      <c r="WGC329" s="15"/>
      <c r="WGE329" s="13"/>
      <c r="WGF329" s="35"/>
      <c r="WGG329" s="35"/>
      <c r="WGH329" s="15"/>
      <c r="WGJ329" s="13"/>
      <c r="WGK329" s="35"/>
      <c r="WGL329" s="35"/>
      <c r="WGM329" s="15"/>
      <c r="WGO329" s="13"/>
      <c r="WGP329" s="35"/>
      <c r="WGQ329" s="35"/>
      <c r="WGR329" s="15"/>
      <c r="WGT329" s="13"/>
      <c r="WGU329" s="35"/>
      <c r="WGV329" s="35"/>
      <c r="WGW329" s="15"/>
      <c r="WGY329" s="13"/>
      <c r="WGZ329" s="35"/>
      <c r="WHA329" s="35"/>
      <c r="WHB329" s="15"/>
      <c r="WHD329" s="13"/>
      <c r="WHE329" s="35"/>
      <c r="WHF329" s="35"/>
      <c r="WHG329" s="15"/>
      <c r="WHI329" s="13"/>
      <c r="WHJ329" s="35"/>
      <c r="WHK329" s="35"/>
      <c r="WHL329" s="15"/>
      <c r="WHN329" s="13"/>
      <c r="WHO329" s="35"/>
      <c r="WHP329" s="35"/>
      <c r="WHQ329" s="15"/>
      <c r="WHS329" s="13"/>
      <c r="WHT329" s="35"/>
      <c r="WHU329" s="35"/>
      <c r="WHV329" s="15"/>
      <c r="WHX329" s="13"/>
      <c r="WHY329" s="35"/>
      <c r="WHZ329" s="35"/>
      <c r="WIA329" s="15"/>
      <c r="WIC329" s="13"/>
      <c r="WID329" s="35"/>
      <c r="WIE329" s="35"/>
      <c r="WIF329" s="15"/>
      <c r="WIH329" s="13"/>
      <c r="WII329" s="35"/>
      <c r="WIJ329" s="35"/>
      <c r="WIK329" s="15"/>
      <c r="WIM329" s="13"/>
      <c r="WIN329" s="35"/>
      <c r="WIO329" s="35"/>
      <c r="WIP329" s="15"/>
      <c r="WIR329" s="13"/>
      <c r="WIS329" s="35"/>
      <c r="WIT329" s="35"/>
      <c r="WIU329" s="15"/>
      <c r="WIW329" s="13"/>
      <c r="WIX329" s="35"/>
      <c r="WIY329" s="35"/>
      <c r="WIZ329" s="15"/>
      <c r="WJB329" s="13"/>
      <c r="WJC329" s="35"/>
      <c r="WJD329" s="35"/>
      <c r="WJE329" s="15"/>
      <c r="WJG329" s="13"/>
      <c r="WJH329" s="35"/>
      <c r="WJI329" s="35"/>
      <c r="WJJ329" s="15"/>
      <c r="WJL329" s="13"/>
      <c r="WJM329" s="35"/>
      <c r="WJN329" s="35"/>
      <c r="WJO329" s="15"/>
      <c r="WJQ329" s="13"/>
      <c r="WJR329" s="35"/>
      <c r="WJS329" s="35"/>
      <c r="WJT329" s="15"/>
      <c r="WJV329" s="13"/>
      <c r="WJW329" s="35"/>
      <c r="WJX329" s="35"/>
      <c r="WJY329" s="15"/>
      <c r="WKA329" s="13"/>
      <c r="WKB329" s="35"/>
      <c r="WKC329" s="35"/>
      <c r="WKD329" s="15"/>
      <c r="WKF329" s="13"/>
      <c r="WKG329" s="35"/>
      <c r="WKH329" s="35"/>
      <c r="WKI329" s="15"/>
      <c r="WKK329" s="13"/>
      <c r="WKL329" s="35"/>
      <c r="WKM329" s="35"/>
      <c r="WKN329" s="15"/>
      <c r="WKP329" s="13"/>
      <c r="WKQ329" s="35"/>
      <c r="WKR329" s="35"/>
      <c r="WKS329" s="15"/>
      <c r="WKU329" s="13"/>
      <c r="WKV329" s="35"/>
      <c r="WKW329" s="35"/>
      <c r="WKX329" s="15"/>
      <c r="WKZ329" s="13"/>
      <c r="WLA329" s="35"/>
      <c r="WLB329" s="35"/>
      <c r="WLC329" s="15"/>
      <c r="WLE329" s="13"/>
      <c r="WLF329" s="35"/>
      <c r="WLG329" s="35"/>
      <c r="WLH329" s="15"/>
      <c r="WLJ329" s="13"/>
      <c r="WLK329" s="35"/>
      <c r="WLL329" s="35"/>
      <c r="WLM329" s="15"/>
      <c r="WLO329" s="13"/>
      <c r="WLP329" s="35"/>
      <c r="WLQ329" s="35"/>
      <c r="WLR329" s="15"/>
      <c r="WLT329" s="13"/>
      <c r="WLU329" s="35"/>
      <c r="WLV329" s="35"/>
      <c r="WLW329" s="15"/>
      <c r="WLY329" s="13"/>
      <c r="WLZ329" s="35"/>
      <c r="WMA329" s="35"/>
      <c r="WMB329" s="15"/>
      <c r="WMD329" s="13"/>
      <c r="WME329" s="35"/>
      <c r="WMF329" s="35"/>
      <c r="WMG329" s="15"/>
      <c r="WMI329" s="13"/>
      <c r="WMJ329" s="35"/>
      <c r="WMK329" s="35"/>
      <c r="WML329" s="15"/>
      <c r="WMN329" s="13"/>
      <c r="WMO329" s="35"/>
      <c r="WMP329" s="35"/>
      <c r="WMQ329" s="15"/>
      <c r="WMS329" s="13"/>
      <c r="WMT329" s="35"/>
      <c r="WMU329" s="35"/>
      <c r="WMV329" s="15"/>
      <c r="WMX329" s="13"/>
      <c r="WMY329" s="35"/>
      <c r="WMZ329" s="35"/>
      <c r="WNA329" s="15"/>
      <c r="WNC329" s="13"/>
      <c r="WND329" s="35"/>
      <c r="WNE329" s="35"/>
      <c r="WNF329" s="15"/>
      <c r="WNH329" s="13"/>
      <c r="WNI329" s="35"/>
      <c r="WNJ329" s="35"/>
      <c r="WNK329" s="15"/>
      <c r="WNM329" s="13"/>
      <c r="WNN329" s="35"/>
      <c r="WNO329" s="35"/>
      <c r="WNP329" s="15"/>
      <c r="WNR329" s="13"/>
      <c r="WNS329" s="35"/>
      <c r="WNT329" s="35"/>
      <c r="WNU329" s="15"/>
      <c r="WNW329" s="13"/>
      <c r="WNX329" s="35"/>
      <c r="WNY329" s="35"/>
      <c r="WNZ329" s="15"/>
      <c r="WOB329" s="13"/>
      <c r="WOC329" s="35"/>
      <c r="WOD329" s="35"/>
      <c r="WOE329" s="15"/>
      <c r="WOG329" s="13"/>
      <c r="WOH329" s="35"/>
      <c r="WOI329" s="35"/>
      <c r="WOJ329" s="15"/>
      <c r="WOL329" s="13"/>
      <c r="WOM329" s="35"/>
      <c r="WON329" s="35"/>
      <c r="WOO329" s="15"/>
      <c r="WOQ329" s="13"/>
      <c r="WOR329" s="35"/>
      <c r="WOS329" s="35"/>
      <c r="WOT329" s="15"/>
      <c r="WOV329" s="13"/>
      <c r="WOW329" s="35"/>
      <c r="WOX329" s="35"/>
      <c r="WOY329" s="15"/>
      <c r="WPA329" s="13"/>
      <c r="WPB329" s="35"/>
      <c r="WPC329" s="35"/>
      <c r="WPD329" s="15"/>
      <c r="WPF329" s="13"/>
      <c r="WPG329" s="35"/>
      <c r="WPH329" s="35"/>
      <c r="WPI329" s="15"/>
      <c r="WPK329" s="13"/>
      <c r="WPL329" s="35"/>
      <c r="WPM329" s="35"/>
      <c r="WPN329" s="15"/>
      <c r="WPP329" s="13"/>
      <c r="WPQ329" s="35"/>
      <c r="WPR329" s="35"/>
      <c r="WPS329" s="15"/>
      <c r="WPU329" s="13"/>
      <c r="WPV329" s="35"/>
      <c r="WPW329" s="35"/>
      <c r="WPX329" s="15"/>
      <c r="WPZ329" s="13"/>
      <c r="WQA329" s="35"/>
      <c r="WQB329" s="35"/>
      <c r="WQC329" s="15"/>
      <c r="WQE329" s="13"/>
      <c r="WQF329" s="35"/>
      <c r="WQG329" s="35"/>
      <c r="WQH329" s="15"/>
      <c r="WQJ329" s="13"/>
      <c r="WQK329" s="35"/>
      <c r="WQL329" s="35"/>
      <c r="WQM329" s="15"/>
      <c r="WQO329" s="13"/>
      <c r="WQP329" s="35"/>
      <c r="WQQ329" s="35"/>
      <c r="WQR329" s="15"/>
      <c r="WQT329" s="13"/>
      <c r="WQU329" s="35"/>
      <c r="WQV329" s="35"/>
      <c r="WQW329" s="15"/>
      <c r="WQY329" s="13"/>
      <c r="WQZ329" s="35"/>
      <c r="WRA329" s="35"/>
      <c r="WRB329" s="15"/>
      <c r="WRD329" s="13"/>
      <c r="WRE329" s="35"/>
      <c r="WRF329" s="35"/>
      <c r="WRG329" s="15"/>
      <c r="WRI329" s="13"/>
      <c r="WRJ329" s="35"/>
      <c r="WRK329" s="35"/>
      <c r="WRL329" s="15"/>
      <c r="WRN329" s="13"/>
      <c r="WRO329" s="35"/>
      <c r="WRP329" s="35"/>
      <c r="WRQ329" s="15"/>
      <c r="WRS329" s="13"/>
      <c r="WRT329" s="35"/>
      <c r="WRU329" s="35"/>
      <c r="WRV329" s="15"/>
      <c r="WRX329" s="13"/>
      <c r="WRY329" s="35"/>
      <c r="WRZ329" s="35"/>
      <c r="WSA329" s="15"/>
      <c r="WSC329" s="13"/>
      <c r="WSD329" s="35"/>
      <c r="WSE329" s="35"/>
      <c r="WSF329" s="15"/>
      <c r="WSH329" s="13"/>
      <c r="WSI329" s="35"/>
      <c r="WSJ329" s="35"/>
      <c r="WSK329" s="15"/>
      <c r="WSM329" s="13"/>
      <c r="WSN329" s="35"/>
      <c r="WSO329" s="35"/>
      <c r="WSP329" s="15"/>
      <c r="WSR329" s="13"/>
      <c r="WSS329" s="35"/>
      <c r="WST329" s="35"/>
      <c r="WSU329" s="15"/>
      <c r="WSW329" s="13"/>
      <c r="WSX329" s="35"/>
      <c r="WSY329" s="35"/>
      <c r="WSZ329" s="15"/>
      <c r="WTB329" s="13"/>
      <c r="WTC329" s="35"/>
      <c r="WTD329" s="35"/>
      <c r="WTE329" s="15"/>
      <c r="WTG329" s="13"/>
      <c r="WTH329" s="35"/>
      <c r="WTI329" s="35"/>
      <c r="WTJ329" s="15"/>
      <c r="WTL329" s="13"/>
      <c r="WTM329" s="35"/>
      <c r="WTN329" s="35"/>
      <c r="WTO329" s="15"/>
      <c r="WTQ329" s="13"/>
      <c r="WTR329" s="35"/>
      <c r="WTS329" s="35"/>
      <c r="WTT329" s="15"/>
      <c r="WTV329" s="13"/>
      <c r="WTW329" s="35"/>
      <c r="WTX329" s="35"/>
      <c r="WTY329" s="15"/>
      <c r="WUA329" s="13"/>
      <c r="WUB329" s="35"/>
      <c r="WUC329" s="35"/>
      <c r="WUD329" s="15"/>
      <c r="WUF329" s="13"/>
      <c r="WUG329" s="35"/>
      <c r="WUH329" s="35"/>
      <c r="WUI329" s="15"/>
      <c r="WUK329" s="13"/>
      <c r="WUL329" s="35"/>
      <c r="WUM329" s="35"/>
      <c r="WUN329" s="15"/>
      <c r="WUP329" s="13"/>
      <c r="WUQ329" s="35"/>
      <c r="WUR329" s="35"/>
      <c r="WUS329" s="15"/>
      <c r="WUU329" s="13"/>
      <c r="WUV329" s="35"/>
      <c r="WUW329" s="35"/>
      <c r="WUX329" s="15"/>
      <c r="WUZ329" s="13"/>
      <c r="WVA329" s="35"/>
      <c r="WVB329" s="35"/>
      <c r="WVC329" s="15"/>
      <c r="WVE329" s="13"/>
      <c r="WVF329" s="35"/>
      <c r="WVG329" s="35"/>
      <c r="WVH329" s="15"/>
      <c r="WVJ329" s="13"/>
      <c r="WVK329" s="35"/>
      <c r="WVL329" s="35"/>
      <c r="WVM329" s="15"/>
      <c r="WVO329" s="13"/>
      <c r="WVP329" s="35"/>
      <c r="WVQ329" s="35"/>
      <c r="WVR329" s="15"/>
      <c r="WVT329" s="13"/>
      <c r="WVU329" s="35"/>
      <c r="WVV329" s="35"/>
      <c r="WVW329" s="15"/>
      <c r="WVY329" s="13"/>
      <c r="WVZ329" s="35"/>
      <c r="WWA329" s="35"/>
      <c r="WWB329" s="15"/>
      <c r="WWD329" s="13"/>
      <c r="WWE329" s="35"/>
      <c r="WWF329" s="35"/>
      <c r="WWG329" s="15"/>
      <c r="WWI329" s="13"/>
      <c r="WWJ329" s="35"/>
      <c r="WWK329" s="35"/>
      <c r="WWL329" s="15"/>
      <c r="WWN329" s="13"/>
      <c r="WWO329" s="35"/>
      <c r="WWP329" s="35"/>
      <c r="WWQ329" s="15"/>
      <c r="WWS329" s="13"/>
      <c r="WWT329" s="35"/>
      <c r="WWU329" s="35"/>
      <c r="WWV329" s="15"/>
      <c r="WWX329" s="13"/>
      <c r="WWY329" s="35"/>
      <c r="WWZ329" s="35"/>
      <c r="WXA329" s="15"/>
      <c r="WXC329" s="13"/>
      <c r="WXD329" s="35"/>
      <c r="WXE329" s="35"/>
      <c r="WXF329" s="15"/>
      <c r="WXH329" s="13"/>
      <c r="WXI329" s="35"/>
      <c r="WXJ329" s="35"/>
      <c r="WXK329" s="15"/>
      <c r="WXM329" s="13"/>
      <c r="WXN329" s="35"/>
      <c r="WXO329" s="35"/>
      <c r="WXP329" s="15"/>
      <c r="WXR329" s="13"/>
      <c r="WXS329" s="35"/>
      <c r="WXT329" s="35"/>
      <c r="WXU329" s="15"/>
      <c r="WXW329" s="13"/>
      <c r="WXX329" s="35"/>
      <c r="WXY329" s="35"/>
      <c r="WXZ329" s="15"/>
      <c r="WYB329" s="13"/>
      <c r="WYC329" s="35"/>
      <c r="WYD329" s="35"/>
      <c r="WYE329" s="15"/>
      <c r="WYG329" s="13"/>
      <c r="WYH329" s="35"/>
      <c r="WYI329" s="35"/>
      <c r="WYJ329" s="15"/>
      <c r="WYL329" s="13"/>
      <c r="WYM329" s="35"/>
      <c r="WYN329" s="35"/>
      <c r="WYO329" s="15"/>
      <c r="WYQ329" s="13"/>
      <c r="WYR329" s="35"/>
      <c r="WYS329" s="35"/>
      <c r="WYT329" s="15"/>
      <c r="WYV329" s="13"/>
      <c r="WYW329" s="35"/>
      <c r="WYX329" s="35"/>
      <c r="WYY329" s="15"/>
      <c r="WZA329" s="13"/>
      <c r="WZB329" s="35"/>
      <c r="WZC329" s="35"/>
      <c r="WZD329" s="15"/>
      <c r="WZF329" s="13"/>
      <c r="WZG329" s="35"/>
      <c r="WZH329" s="35"/>
      <c r="WZI329" s="15"/>
      <c r="WZK329" s="13"/>
      <c r="WZL329" s="35"/>
      <c r="WZM329" s="35"/>
      <c r="WZN329" s="15"/>
      <c r="WZP329" s="13"/>
      <c r="WZQ329" s="35"/>
      <c r="WZR329" s="35"/>
      <c r="WZS329" s="15"/>
      <c r="WZU329" s="13"/>
      <c r="WZV329" s="35"/>
      <c r="WZW329" s="35"/>
      <c r="WZX329" s="15"/>
      <c r="WZZ329" s="13"/>
      <c r="XAA329" s="35"/>
      <c r="XAB329" s="35"/>
      <c r="XAC329" s="15"/>
      <c r="XAE329" s="13"/>
      <c r="XAF329" s="35"/>
      <c r="XAG329" s="35"/>
      <c r="XAH329" s="15"/>
      <c r="XAJ329" s="13"/>
      <c r="XAK329" s="35"/>
      <c r="XAL329" s="35"/>
      <c r="XAM329" s="15"/>
      <c r="XAO329" s="13"/>
      <c r="XAP329" s="35"/>
      <c r="XAQ329" s="35"/>
      <c r="XAR329" s="15"/>
      <c r="XAT329" s="13"/>
      <c r="XAU329" s="35"/>
      <c r="XAV329" s="35"/>
      <c r="XAW329" s="15"/>
      <c r="XAY329" s="13"/>
      <c r="XAZ329" s="35"/>
      <c r="XBA329" s="35"/>
      <c r="XBB329" s="15"/>
      <c r="XBD329" s="13"/>
      <c r="XBE329" s="35"/>
      <c r="XBF329" s="35"/>
      <c r="XBG329" s="15"/>
      <c r="XBI329" s="13"/>
      <c r="XBJ329" s="35"/>
      <c r="XBK329" s="35"/>
      <c r="XBL329" s="15"/>
      <c r="XBN329" s="13"/>
      <c r="XBO329" s="35"/>
      <c r="XBP329" s="35"/>
      <c r="XBQ329" s="15"/>
      <c r="XBS329" s="13"/>
      <c r="XBT329" s="35"/>
      <c r="XBU329" s="35"/>
      <c r="XBV329" s="15"/>
      <c r="XBX329" s="13"/>
      <c r="XBY329" s="35"/>
      <c r="XBZ329" s="35"/>
      <c r="XCA329" s="15"/>
      <c r="XCC329" s="13"/>
      <c r="XCD329" s="35"/>
      <c r="XCE329" s="35"/>
      <c r="XCF329" s="15"/>
      <c r="XCH329" s="13"/>
      <c r="XCI329" s="35"/>
      <c r="XCJ329" s="35"/>
      <c r="XCK329" s="15"/>
      <c r="XCM329" s="13"/>
      <c r="XCN329" s="35"/>
      <c r="XCO329" s="35"/>
      <c r="XCP329" s="15"/>
      <c r="XCR329" s="13"/>
      <c r="XCS329" s="35"/>
      <c r="XCT329" s="35"/>
      <c r="XCU329" s="15"/>
      <c r="XCW329" s="13"/>
      <c r="XCX329" s="35"/>
      <c r="XCY329" s="35"/>
      <c r="XCZ329" s="15"/>
      <c r="XDB329" s="13"/>
      <c r="XDC329" s="35"/>
      <c r="XDD329" s="35"/>
      <c r="XDE329" s="15"/>
      <c r="XDG329" s="13"/>
      <c r="XDH329" s="35"/>
      <c r="XDI329" s="35"/>
      <c r="XDJ329" s="15"/>
      <c r="XDL329" s="13"/>
      <c r="XDM329" s="35"/>
      <c r="XDN329" s="35"/>
      <c r="XDO329" s="15"/>
      <c r="XDQ329" s="13"/>
      <c r="XDR329" s="35"/>
      <c r="XDS329" s="35"/>
      <c r="XDT329" s="15"/>
      <c r="XDV329" s="13"/>
      <c r="XDW329" s="35"/>
      <c r="XDX329" s="35"/>
      <c r="XDY329" s="15"/>
      <c r="XEA329" s="13"/>
      <c r="XEB329" s="35"/>
      <c r="XEC329" s="35"/>
      <c r="XED329" s="15"/>
      <c r="XEF329" s="13"/>
      <c r="XEG329" s="35"/>
      <c r="XEH329" s="35"/>
      <c r="XEI329" s="15"/>
      <c r="XEK329" s="13"/>
      <c r="XEL329" s="35"/>
      <c r="XEM329" s="35"/>
      <c r="XEN329" s="15"/>
      <c r="XEP329" s="13"/>
      <c r="XEQ329" s="35"/>
      <c r="XER329" s="35"/>
      <c r="XES329" s="15"/>
      <c r="XEU329" s="13"/>
      <c r="XEV329" s="35"/>
      <c r="XEW329" s="35"/>
      <c r="XEX329" s="15"/>
      <c r="XEZ329" s="13"/>
      <c r="XFA329" s="35"/>
      <c r="XFB329" s="35"/>
      <c r="XFC329" s="15"/>
    </row>
    <row r="330" spans="1:1023 1025:2048 2050:6143 6145:7168 7170:11263 11265:12288 12290:16383" x14ac:dyDescent="0.3">
      <c r="A330" s="35">
        <v>46134</v>
      </c>
      <c r="B330" s="35" t="s">
        <v>1072</v>
      </c>
      <c r="C330" s="15" t="s">
        <v>1577</v>
      </c>
      <c r="D330" s="1" t="s">
        <v>701</v>
      </c>
      <c r="E330" s="13">
        <v>46451</v>
      </c>
      <c r="F330" s="53">
        <v>317</v>
      </c>
      <c r="G330" s="19">
        <v>-439.65</v>
      </c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6"/>
      <c r="DP330" s="36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6"/>
      <c r="EG330" s="36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6"/>
      <c r="EX330" s="36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6"/>
      <c r="FO330" s="36"/>
      <c r="FP330" s="36"/>
      <c r="FQ330" s="36"/>
      <c r="FR330" s="36"/>
      <c r="FS330" s="36"/>
      <c r="FT330" s="36"/>
      <c r="FU330" s="36"/>
      <c r="FV330" s="36"/>
      <c r="FW330" s="36"/>
      <c r="FX330" s="36"/>
      <c r="FY330" s="36"/>
      <c r="FZ330" s="36"/>
      <c r="GA330" s="36"/>
      <c r="GB330" s="36"/>
      <c r="GC330" s="36"/>
      <c r="GD330" s="36"/>
      <c r="GE330" s="36"/>
      <c r="GF330" s="36"/>
      <c r="GG330" s="36"/>
      <c r="GH330" s="36"/>
      <c r="GI330" s="36"/>
      <c r="GJ330" s="36"/>
      <c r="GK330" s="36"/>
      <c r="GL330" s="36"/>
      <c r="GM330" s="36"/>
      <c r="GN330" s="36"/>
      <c r="GO330" s="36"/>
      <c r="GP330" s="36"/>
      <c r="GQ330" s="36"/>
      <c r="GR330" s="36"/>
      <c r="GS330" s="36"/>
      <c r="GT330" s="36"/>
      <c r="GU330" s="36"/>
      <c r="GV330" s="36"/>
      <c r="GW330" s="36"/>
      <c r="GX330" s="36"/>
      <c r="GY330" s="36"/>
      <c r="GZ330" s="36"/>
      <c r="HA330" s="36"/>
      <c r="HB330" s="36"/>
      <c r="HC330" s="36"/>
      <c r="HD330" s="36"/>
      <c r="HE330" s="36"/>
      <c r="HF330" s="36"/>
      <c r="HG330" s="36"/>
      <c r="HH330" s="36"/>
      <c r="HI330" s="36"/>
      <c r="HJ330" s="36"/>
      <c r="HK330" s="36"/>
      <c r="HL330" s="36"/>
      <c r="HM330" s="36"/>
      <c r="HN330" s="36"/>
      <c r="HO330" s="36"/>
      <c r="HP330" s="36"/>
      <c r="HQ330" s="36"/>
      <c r="HR330" s="36"/>
      <c r="HS330" s="36"/>
      <c r="HT330" s="36"/>
      <c r="HU330" s="36"/>
      <c r="HV330" s="36"/>
      <c r="HW330" s="36"/>
      <c r="HX330" s="36"/>
      <c r="HY330" s="36"/>
      <c r="HZ330" s="36"/>
      <c r="IA330" s="36"/>
      <c r="IB330" s="36"/>
      <c r="IC330" s="36"/>
      <c r="ID330" s="36"/>
      <c r="IE330" s="36"/>
      <c r="IF330" s="36"/>
      <c r="IG330" s="36"/>
      <c r="IH330" s="36"/>
      <c r="II330" s="36"/>
      <c r="IJ330" s="36"/>
      <c r="IK330" s="36"/>
      <c r="IL330" s="36"/>
      <c r="IM330" s="36"/>
      <c r="IN330" s="36"/>
      <c r="IO330" s="36"/>
      <c r="IP330" s="36"/>
      <c r="IQ330" s="36"/>
      <c r="IR330" s="36"/>
      <c r="IS330" s="36"/>
      <c r="IT330" s="36"/>
      <c r="IU330" s="36"/>
      <c r="IV330" s="36"/>
      <c r="IW330" s="36"/>
      <c r="IX330" s="36"/>
      <c r="IY330" s="36"/>
      <c r="IZ330" s="36"/>
      <c r="JA330" s="36"/>
      <c r="JB330" s="36"/>
      <c r="JC330" s="36"/>
      <c r="JD330" s="36"/>
      <c r="JE330" s="36"/>
      <c r="JF330" s="36"/>
      <c r="JG330" s="36"/>
      <c r="JH330" s="36"/>
      <c r="JI330" s="36"/>
      <c r="JJ330" s="36"/>
      <c r="JK330" s="36"/>
      <c r="JL330" s="36"/>
      <c r="JM330" s="36"/>
      <c r="JN330" s="36"/>
      <c r="JO330" s="36"/>
      <c r="JP330" s="36"/>
      <c r="JQ330" s="36"/>
      <c r="JR330" s="36"/>
      <c r="JS330" s="36"/>
      <c r="JT330" s="36"/>
      <c r="JU330" s="36"/>
      <c r="JV330" s="36"/>
      <c r="JW330" s="36"/>
      <c r="JX330" s="36"/>
      <c r="JY330" s="36"/>
      <c r="JZ330" s="36"/>
      <c r="KA330" s="36"/>
      <c r="KB330" s="36"/>
      <c r="KC330" s="36"/>
      <c r="KD330" s="36"/>
      <c r="KE330" s="36"/>
      <c r="KF330" s="36"/>
      <c r="KG330" s="36"/>
      <c r="KH330" s="36"/>
      <c r="KI330" s="36"/>
      <c r="KJ330" s="36"/>
      <c r="KK330" s="36"/>
      <c r="KL330" s="36"/>
      <c r="KM330" s="36"/>
      <c r="KN330" s="36"/>
      <c r="KO330" s="36"/>
      <c r="KP330" s="36"/>
      <c r="KQ330" s="36"/>
      <c r="KR330" s="36"/>
      <c r="KS330" s="36"/>
      <c r="KT330" s="36"/>
      <c r="KU330" s="36"/>
      <c r="KV330" s="36"/>
      <c r="KW330" s="36"/>
      <c r="KX330" s="36"/>
      <c r="KY330" s="36"/>
      <c r="KZ330" s="36"/>
      <c r="LA330" s="36"/>
      <c r="LB330" s="36"/>
      <c r="LC330" s="36"/>
      <c r="LD330" s="36"/>
      <c r="LE330" s="36"/>
      <c r="LF330" s="36"/>
      <c r="LG330" s="36"/>
      <c r="LH330" s="36"/>
      <c r="LI330" s="36"/>
      <c r="LJ330" s="36"/>
      <c r="LK330" s="36"/>
      <c r="LL330" s="36"/>
      <c r="LM330" s="36"/>
      <c r="LN330" s="36"/>
      <c r="LO330" s="36"/>
      <c r="LP330" s="36"/>
      <c r="LQ330" s="36"/>
      <c r="LR330" s="36"/>
      <c r="LS330" s="36"/>
      <c r="LT330" s="36"/>
      <c r="LU330" s="36"/>
      <c r="LV330" s="36"/>
      <c r="LW330" s="36"/>
      <c r="LX330" s="36"/>
      <c r="LY330" s="36"/>
      <c r="LZ330" s="36"/>
      <c r="MA330" s="36"/>
      <c r="MB330" s="36"/>
      <c r="MC330" s="36"/>
      <c r="MD330" s="36"/>
      <c r="ME330" s="36"/>
      <c r="MF330" s="36"/>
      <c r="MG330" s="36"/>
      <c r="MH330" s="36"/>
      <c r="MI330" s="36"/>
      <c r="MJ330" s="36"/>
      <c r="MK330" s="36"/>
      <c r="ML330" s="36"/>
      <c r="MM330" s="36"/>
      <c r="MN330" s="36"/>
      <c r="MO330" s="36"/>
      <c r="MP330" s="36"/>
      <c r="MQ330" s="36"/>
      <c r="MR330" s="36"/>
      <c r="MS330" s="36"/>
      <c r="MT330" s="36"/>
      <c r="MU330" s="36"/>
      <c r="MV330" s="36"/>
      <c r="MW330" s="36"/>
      <c r="MX330" s="36"/>
      <c r="MY330" s="36"/>
      <c r="MZ330" s="36"/>
      <c r="NA330" s="36"/>
      <c r="NB330" s="36"/>
      <c r="NC330" s="36"/>
      <c r="ND330" s="36"/>
      <c r="NE330" s="36"/>
      <c r="NF330" s="36"/>
      <c r="NG330" s="36"/>
      <c r="NH330" s="36"/>
      <c r="NI330" s="36"/>
      <c r="NJ330" s="36"/>
      <c r="NK330" s="36"/>
      <c r="NL330" s="36"/>
      <c r="NM330" s="36"/>
      <c r="NN330" s="36"/>
      <c r="NO330" s="36"/>
      <c r="NP330" s="36"/>
      <c r="NQ330" s="36"/>
      <c r="NR330" s="36"/>
      <c r="NS330" s="36"/>
      <c r="NT330" s="36"/>
      <c r="NU330" s="36"/>
      <c r="NV330" s="36"/>
      <c r="NW330" s="36"/>
      <c r="NX330" s="36"/>
      <c r="NY330" s="36"/>
      <c r="NZ330" s="36"/>
      <c r="OA330" s="36"/>
      <c r="OB330" s="36"/>
      <c r="OC330" s="36"/>
      <c r="OD330" s="36"/>
      <c r="OE330" s="36"/>
      <c r="OF330" s="36"/>
      <c r="OG330" s="36"/>
      <c r="OH330" s="36"/>
      <c r="OI330" s="36"/>
      <c r="OJ330" s="36"/>
      <c r="OK330" s="36"/>
      <c r="OL330" s="36"/>
      <c r="OM330" s="36"/>
      <c r="ON330" s="36"/>
      <c r="OO330" s="36"/>
      <c r="OP330" s="36"/>
      <c r="OQ330" s="36"/>
      <c r="OR330" s="36"/>
      <c r="OS330" s="36"/>
      <c r="OT330" s="36"/>
      <c r="OU330" s="36"/>
      <c r="OV330" s="36"/>
      <c r="OW330" s="36"/>
      <c r="OX330" s="36"/>
      <c r="OY330" s="36"/>
      <c r="OZ330" s="36"/>
      <c r="PA330" s="36"/>
      <c r="PB330" s="36"/>
      <c r="PC330" s="36"/>
      <c r="PD330" s="36"/>
      <c r="PE330" s="36"/>
      <c r="PF330" s="36"/>
      <c r="PG330" s="36"/>
      <c r="PH330" s="36"/>
      <c r="PI330" s="36"/>
      <c r="PJ330" s="36"/>
      <c r="PK330" s="36"/>
      <c r="PL330" s="36"/>
      <c r="PM330" s="36"/>
      <c r="PN330" s="36"/>
      <c r="PO330" s="36"/>
      <c r="PP330" s="36"/>
      <c r="PQ330" s="36"/>
      <c r="PR330" s="36"/>
      <c r="PS330" s="36"/>
      <c r="PT330" s="36"/>
      <c r="PU330" s="36"/>
      <c r="PV330" s="36"/>
      <c r="PW330" s="36"/>
      <c r="PX330" s="36"/>
      <c r="PY330" s="36"/>
      <c r="PZ330" s="36"/>
      <c r="QA330" s="36"/>
      <c r="QB330" s="36"/>
      <c r="QC330" s="36"/>
      <c r="QD330" s="36"/>
      <c r="QE330" s="36"/>
      <c r="QF330" s="36"/>
      <c r="QG330" s="36"/>
      <c r="QH330" s="36"/>
      <c r="QI330" s="36"/>
      <c r="QJ330" s="36"/>
      <c r="QK330" s="36"/>
      <c r="QL330" s="36"/>
      <c r="QM330" s="36"/>
      <c r="QN330" s="36"/>
      <c r="QO330" s="36"/>
      <c r="QP330" s="36"/>
      <c r="QQ330" s="36"/>
      <c r="QR330" s="36"/>
      <c r="QS330" s="36"/>
      <c r="QT330" s="36"/>
      <c r="QU330" s="36"/>
      <c r="QV330" s="36"/>
      <c r="QW330" s="36"/>
      <c r="QX330" s="36"/>
      <c r="QY330" s="36"/>
      <c r="QZ330" s="36"/>
      <c r="RA330" s="36"/>
      <c r="RB330" s="36"/>
      <c r="RC330" s="36"/>
      <c r="RD330" s="36"/>
      <c r="RE330" s="36"/>
      <c r="RF330" s="36"/>
      <c r="RG330" s="36"/>
      <c r="RH330" s="36"/>
      <c r="RI330" s="36"/>
      <c r="RJ330" s="36"/>
      <c r="RK330" s="36"/>
      <c r="RL330" s="36"/>
      <c r="RM330" s="36"/>
      <c r="RN330" s="36"/>
      <c r="RO330" s="36"/>
      <c r="RP330" s="36"/>
      <c r="RQ330" s="36"/>
      <c r="RR330" s="36"/>
      <c r="RS330" s="36"/>
      <c r="RT330" s="36"/>
      <c r="RU330" s="36"/>
      <c r="RV330" s="36"/>
      <c r="RW330" s="36"/>
      <c r="RX330" s="36"/>
      <c r="RY330" s="36"/>
      <c r="RZ330" s="36"/>
      <c r="SA330" s="36"/>
      <c r="SB330" s="36"/>
      <c r="SC330" s="36"/>
      <c r="SD330" s="36"/>
      <c r="SE330" s="36"/>
      <c r="SF330" s="36"/>
      <c r="SG330" s="36"/>
      <c r="SH330" s="36"/>
      <c r="SI330" s="36"/>
      <c r="SJ330" s="36"/>
      <c r="SK330" s="36"/>
      <c r="SL330" s="36"/>
      <c r="SM330" s="36"/>
      <c r="SN330" s="36"/>
      <c r="SO330" s="36"/>
      <c r="SP330" s="36"/>
      <c r="SQ330" s="36"/>
      <c r="SR330" s="36"/>
      <c r="SS330" s="36"/>
      <c r="ST330" s="36"/>
      <c r="SU330" s="36"/>
      <c r="SV330" s="36"/>
      <c r="SW330" s="36"/>
      <c r="SX330" s="36"/>
      <c r="SY330" s="36"/>
      <c r="SZ330" s="36"/>
      <c r="TA330" s="36"/>
      <c r="TB330" s="36"/>
      <c r="TC330" s="36"/>
      <c r="TD330" s="36"/>
      <c r="TE330" s="36"/>
      <c r="TF330" s="36"/>
      <c r="TG330" s="36"/>
      <c r="TH330" s="36"/>
      <c r="TI330" s="36"/>
      <c r="TJ330" s="36"/>
      <c r="TK330" s="36"/>
      <c r="TL330" s="36"/>
      <c r="TM330" s="36"/>
      <c r="TN330" s="36"/>
      <c r="TO330" s="36"/>
      <c r="TP330" s="36"/>
      <c r="TQ330" s="36"/>
      <c r="TR330" s="36"/>
      <c r="TS330" s="36"/>
      <c r="TT330" s="36"/>
      <c r="TU330" s="36"/>
      <c r="TV330" s="36"/>
      <c r="TW330" s="36"/>
      <c r="TX330" s="36"/>
      <c r="TY330" s="36"/>
      <c r="TZ330" s="36"/>
      <c r="UA330" s="36"/>
      <c r="UB330" s="36"/>
      <c r="UC330" s="36"/>
      <c r="UD330" s="36"/>
      <c r="UE330" s="36"/>
      <c r="UF330" s="36"/>
      <c r="UG330" s="36"/>
      <c r="UH330" s="36"/>
      <c r="UI330" s="36"/>
      <c r="UJ330" s="36"/>
      <c r="UK330" s="36"/>
      <c r="UL330" s="36"/>
      <c r="UM330" s="36"/>
      <c r="UN330" s="36"/>
      <c r="UO330" s="36"/>
      <c r="UP330" s="36"/>
      <c r="UQ330" s="36"/>
      <c r="UR330" s="36"/>
      <c r="US330" s="36"/>
      <c r="UT330" s="36"/>
      <c r="UU330" s="36"/>
      <c r="UV330" s="36"/>
      <c r="UW330" s="36"/>
      <c r="UX330" s="36"/>
      <c r="UY330" s="36"/>
      <c r="UZ330" s="36"/>
      <c r="VA330" s="36"/>
      <c r="VB330" s="36"/>
      <c r="VC330" s="36"/>
      <c r="VD330" s="36"/>
      <c r="VE330" s="36"/>
      <c r="VF330" s="36"/>
      <c r="VG330" s="36"/>
      <c r="VH330" s="36"/>
      <c r="VI330" s="36"/>
      <c r="VJ330" s="36"/>
      <c r="VK330" s="36"/>
      <c r="VL330" s="36"/>
      <c r="VM330" s="36"/>
      <c r="VN330" s="36"/>
      <c r="VO330" s="36"/>
      <c r="VP330" s="36"/>
      <c r="VQ330" s="36"/>
      <c r="VR330" s="36"/>
      <c r="VS330" s="36"/>
      <c r="VT330" s="36"/>
      <c r="VU330" s="36"/>
      <c r="VV330" s="36"/>
      <c r="VW330" s="36"/>
      <c r="VX330" s="36"/>
      <c r="VY330" s="36"/>
      <c r="VZ330" s="36"/>
      <c r="WA330" s="36"/>
      <c r="WB330" s="36"/>
      <c r="WC330" s="36"/>
      <c r="WD330" s="36"/>
      <c r="WE330" s="36"/>
      <c r="WF330" s="36"/>
      <c r="WG330" s="36"/>
      <c r="WH330" s="36"/>
      <c r="WI330" s="36"/>
      <c r="WJ330" s="36"/>
      <c r="WK330" s="36"/>
      <c r="WL330" s="36"/>
      <c r="WM330" s="36"/>
      <c r="WN330" s="36"/>
      <c r="WO330" s="36"/>
      <c r="WP330" s="36"/>
      <c r="WQ330" s="36"/>
      <c r="WR330" s="36"/>
      <c r="WS330" s="36"/>
      <c r="WT330" s="36"/>
      <c r="WU330" s="36"/>
      <c r="WV330" s="36"/>
      <c r="WW330" s="36"/>
      <c r="WX330" s="36"/>
      <c r="WY330" s="36"/>
      <c r="WZ330" s="36"/>
      <c r="XA330" s="36"/>
      <c r="XB330" s="36"/>
      <c r="XC330" s="36"/>
      <c r="XD330" s="36"/>
      <c r="XE330" s="36"/>
      <c r="XF330" s="36"/>
      <c r="XG330" s="36"/>
      <c r="XH330" s="36"/>
      <c r="XI330" s="36"/>
      <c r="XJ330" s="36"/>
      <c r="XK330" s="36"/>
      <c r="XL330" s="36"/>
      <c r="XM330" s="36"/>
      <c r="XN330" s="36"/>
      <c r="XO330" s="36"/>
      <c r="XP330" s="36"/>
      <c r="XQ330" s="36"/>
      <c r="XR330" s="36"/>
      <c r="XS330" s="36"/>
      <c r="XT330" s="36"/>
      <c r="XU330" s="36"/>
      <c r="XV330" s="36"/>
      <c r="XW330" s="36"/>
      <c r="XX330" s="36"/>
      <c r="XY330" s="36"/>
      <c r="XZ330" s="36"/>
      <c r="YA330" s="36"/>
      <c r="YB330" s="36"/>
      <c r="YC330" s="36"/>
      <c r="YD330" s="36"/>
      <c r="YE330" s="36"/>
      <c r="YF330" s="36"/>
      <c r="YG330" s="36"/>
      <c r="YH330" s="36"/>
      <c r="YI330" s="36"/>
      <c r="YJ330" s="36"/>
      <c r="YK330" s="36"/>
      <c r="YL330" s="36"/>
      <c r="YM330" s="36"/>
      <c r="YN330" s="36"/>
      <c r="YO330" s="36"/>
      <c r="YP330" s="36"/>
      <c r="YQ330" s="36"/>
      <c r="YR330" s="36"/>
      <c r="YS330" s="36"/>
      <c r="YT330" s="36"/>
      <c r="YU330" s="36"/>
      <c r="YV330" s="36"/>
      <c r="YW330" s="36"/>
      <c r="YX330" s="36"/>
      <c r="YY330" s="36"/>
      <c r="YZ330" s="36"/>
      <c r="ZA330" s="36"/>
      <c r="ZB330" s="36"/>
      <c r="ZC330" s="36"/>
      <c r="ZD330" s="36"/>
      <c r="ZE330" s="36"/>
      <c r="ZF330" s="36"/>
      <c r="ZG330" s="36"/>
      <c r="ZH330" s="36"/>
      <c r="ZI330" s="36"/>
      <c r="ZJ330" s="36"/>
      <c r="ZK330" s="36"/>
      <c r="ZL330" s="36"/>
      <c r="ZM330" s="36"/>
      <c r="ZN330" s="36"/>
      <c r="ZO330" s="36"/>
      <c r="ZP330" s="36"/>
      <c r="ZQ330" s="36"/>
      <c r="ZR330" s="36"/>
      <c r="ZS330" s="36"/>
      <c r="ZT330" s="36"/>
      <c r="ZU330" s="36"/>
      <c r="ZV330" s="36"/>
      <c r="ZW330" s="36"/>
      <c r="ZX330" s="36"/>
      <c r="ZY330" s="36"/>
      <c r="ZZ330" s="36"/>
      <c r="AAA330" s="36"/>
      <c r="AAB330" s="36"/>
      <c r="AAC330" s="36"/>
      <c r="AAD330" s="36"/>
      <c r="AAE330" s="36"/>
      <c r="AAF330" s="36"/>
      <c r="AAG330" s="36"/>
      <c r="AAH330" s="36"/>
      <c r="AAI330" s="36"/>
      <c r="AAJ330" s="36"/>
      <c r="AAK330" s="36"/>
      <c r="AAL330" s="36"/>
      <c r="AAM330" s="36"/>
      <c r="AAN330" s="36"/>
      <c r="AAO330" s="36"/>
      <c r="AAP330" s="36"/>
      <c r="AAQ330" s="36"/>
      <c r="AAR330" s="36"/>
      <c r="AAS330" s="36"/>
      <c r="AAT330" s="36"/>
      <c r="AAU330" s="36"/>
      <c r="AAV330" s="36"/>
      <c r="AAW330" s="36"/>
      <c r="AAX330" s="36"/>
      <c r="AAY330" s="36"/>
      <c r="AAZ330" s="36"/>
      <c r="ABA330" s="36"/>
      <c r="ABB330" s="36"/>
      <c r="ABC330" s="36"/>
      <c r="ABD330" s="36"/>
      <c r="ABE330" s="36"/>
      <c r="ABF330" s="36"/>
      <c r="ABG330" s="36"/>
      <c r="ABH330" s="36"/>
      <c r="ABI330" s="36"/>
      <c r="ABJ330" s="36"/>
      <c r="ABK330" s="36"/>
      <c r="ABL330" s="36"/>
      <c r="ABM330" s="36"/>
      <c r="ABN330" s="36"/>
      <c r="ABO330" s="36"/>
      <c r="ABP330" s="36"/>
      <c r="ABQ330" s="36"/>
      <c r="ABR330" s="36"/>
      <c r="ABS330" s="36"/>
      <c r="ABT330" s="36"/>
      <c r="ABV330" s="13"/>
      <c r="ABW330" s="35"/>
      <c r="ABX330" s="35"/>
      <c r="ABY330" s="15"/>
      <c r="ACA330" s="13"/>
      <c r="ACB330" s="35"/>
      <c r="ACC330" s="35"/>
      <c r="ACD330" s="15"/>
      <c r="ACF330" s="13"/>
      <c r="ACG330" s="35"/>
      <c r="ACH330" s="35"/>
      <c r="ACI330" s="15"/>
      <c r="ACK330" s="13"/>
      <c r="ACL330" s="35"/>
      <c r="ACM330" s="35"/>
      <c r="ACN330" s="15"/>
      <c r="ACP330" s="13"/>
      <c r="ACQ330" s="35"/>
      <c r="ACR330" s="35"/>
      <c r="ACS330" s="15"/>
      <c r="ACU330" s="13"/>
      <c r="ACV330" s="35"/>
      <c r="ACW330" s="35"/>
      <c r="ACX330" s="15"/>
      <c r="ACZ330" s="13"/>
      <c r="ADA330" s="35"/>
      <c r="ADB330" s="35"/>
      <c r="ADC330" s="15"/>
      <c r="ADE330" s="13"/>
      <c r="ADF330" s="35"/>
      <c r="ADG330" s="35"/>
      <c r="ADH330" s="15"/>
      <c r="ADJ330" s="13"/>
      <c r="ADK330" s="35"/>
      <c r="ADL330" s="35"/>
      <c r="ADM330" s="15"/>
      <c r="ADO330" s="13"/>
      <c r="ADP330" s="35"/>
      <c r="ADQ330" s="35"/>
      <c r="ADR330" s="15"/>
      <c r="ADT330" s="13"/>
      <c r="ADU330" s="35"/>
      <c r="ADV330" s="35"/>
      <c r="ADW330" s="15"/>
      <c r="ADY330" s="13"/>
      <c r="ADZ330" s="35"/>
      <c r="AEA330" s="35"/>
      <c r="AEB330" s="15"/>
      <c r="AED330" s="13"/>
      <c r="AEE330" s="35"/>
      <c r="AEF330" s="35"/>
      <c r="AEG330" s="15"/>
      <c r="AEI330" s="13"/>
      <c r="AEJ330" s="35"/>
      <c r="AEK330" s="35"/>
      <c r="AEL330" s="15"/>
      <c r="AEN330" s="13"/>
      <c r="AEO330" s="35"/>
      <c r="AEP330" s="35"/>
      <c r="AEQ330" s="15"/>
      <c r="AES330" s="13"/>
      <c r="AET330" s="35"/>
      <c r="AEU330" s="35"/>
      <c r="AEV330" s="15"/>
      <c r="AEX330" s="13"/>
      <c r="AEY330" s="35"/>
      <c r="AEZ330" s="35"/>
      <c r="AFA330" s="15"/>
      <c r="AFC330" s="13"/>
      <c r="AFD330" s="35"/>
      <c r="AFE330" s="35"/>
      <c r="AFF330" s="15"/>
      <c r="AFH330" s="13"/>
      <c r="AFI330" s="35"/>
      <c r="AFJ330" s="35"/>
      <c r="AFK330" s="15"/>
      <c r="AFM330" s="13"/>
      <c r="AFN330" s="35"/>
      <c r="AFO330" s="35"/>
      <c r="AFP330" s="15"/>
      <c r="AFR330" s="13"/>
      <c r="AFS330" s="35"/>
      <c r="AFT330" s="35"/>
      <c r="AFU330" s="15"/>
      <c r="AFW330" s="13"/>
      <c r="AFX330" s="35"/>
      <c r="AFY330" s="35"/>
      <c r="AFZ330" s="15"/>
      <c r="AGB330" s="13"/>
      <c r="AGC330" s="35"/>
      <c r="AGD330" s="35"/>
      <c r="AGE330" s="15"/>
      <c r="AGG330" s="13"/>
      <c r="AGH330" s="35"/>
      <c r="AGI330" s="35"/>
      <c r="AGJ330" s="15"/>
      <c r="AGL330" s="13"/>
      <c r="AGM330" s="35"/>
      <c r="AGN330" s="35"/>
      <c r="AGO330" s="15"/>
      <c r="AGQ330" s="13"/>
      <c r="AGR330" s="35"/>
      <c r="AGS330" s="35"/>
      <c r="AGT330" s="15"/>
      <c r="AGV330" s="13"/>
      <c r="AGW330" s="35"/>
      <c r="AGX330" s="35"/>
      <c r="AGY330" s="15"/>
      <c r="AHA330" s="13"/>
      <c r="AHB330" s="35"/>
      <c r="AHC330" s="35"/>
      <c r="AHD330" s="15"/>
      <c r="AHF330" s="13"/>
      <c r="AHG330" s="35"/>
      <c r="AHH330" s="35"/>
      <c r="AHI330" s="15"/>
      <c r="AHK330" s="13"/>
      <c r="AHL330" s="35"/>
      <c r="AHM330" s="35"/>
      <c r="AHN330" s="15"/>
      <c r="AHP330" s="13"/>
      <c r="AHQ330" s="35"/>
      <c r="AHR330" s="35"/>
      <c r="AHS330" s="15"/>
      <c r="AHU330" s="13"/>
      <c r="AHV330" s="35"/>
      <c r="AHW330" s="35"/>
      <c r="AHX330" s="15"/>
      <c r="AHZ330" s="13"/>
      <c r="AIA330" s="35"/>
      <c r="AIB330" s="35"/>
      <c r="AIC330" s="15"/>
      <c r="AIE330" s="13"/>
      <c r="AIF330" s="35"/>
      <c r="AIG330" s="35"/>
      <c r="AIH330" s="15"/>
      <c r="AIJ330" s="13"/>
      <c r="AIK330" s="35"/>
      <c r="AIL330" s="35"/>
      <c r="AIM330" s="15"/>
      <c r="AIO330" s="13"/>
      <c r="AIP330" s="35"/>
      <c r="AIQ330" s="35"/>
      <c r="AIR330" s="15"/>
      <c r="AIT330" s="13"/>
      <c r="AIU330" s="35"/>
      <c r="AIV330" s="35"/>
      <c r="AIW330" s="15"/>
      <c r="AIY330" s="13"/>
      <c r="AIZ330" s="35"/>
      <c r="AJA330" s="35"/>
      <c r="AJB330" s="15"/>
      <c r="AJD330" s="13"/>
      <c r="AJE330" s="35"/>
      <c r="AJF330" s="35"/>
      <c r="AJG330" s="15"/>
      <c r="AJI330" s="13"/>
      <c r="AJJ330" s="35"/>
      <c r="AJK330" s="35"/>
      <c r="AJL330" s="15"/>
      <c r="AJN330" s="13"/>
      <c r="AJO330" s="35"/>
      <c r="AJP330" s="35"/>
      <c r="AJQ330" s="15"/>
      <c r="AJS330" s="13"/>
      <c r="AJT330" s="35"/>
      <c r="AJU330" s="35"/>
      <c r="AJV330" s="15"/>
      <c r="AJX330" s="13"/>
      <c r="AJY330" s="35"/>
      <c r="AJZ330" s="35"/>
      <c r="AKA330" s="15"/>
      <c r="AKC330" s="13"/>
      <c r="AKD330" s="35"/>
      <c r="AKE330" s="35"/>
      <c r="AKF330" s="15"/>
      <c r="AKH330" s="13"/>
      <c r="AKI330" s="35"/>
      <c r="AKJ330" s="35"/>
      <c r="AKK330" s="15"/>
      <c r="AKM330" s="13"/>
      <c r="AKN330" s="35"/>
      <c r="AKO330" s="35"/>
      <c r="AKP330" s="15"/>
      <c r="AKR330" s="13"/>
      <c r="AKS330" s="35"/>
      <c r="AKT330" s="35"/>
      <c r="AKU330" s="15"/>
      <c r="AKW330" s="13"/>
      <c r="AKX330" s="35"/>
      <c r="AKY330" s="35"/>
      <c r="AKZ330" s="15"/>
      <c r="ALB330" s="13"/>
      <c r="ALC330" s="35"/>
      <c r="ALD330" s="35"/>
      <c r="ALE330" s="15"/>
      <c r="ALG330" s="13"/>
      <c r="ALH330" s="35"/>
      <c r="ALI330" s="35"/>
      <c r="ALJ330" s="15"/>
      <c r="ALL330" s="13"/>
      <c r="ALM330" s="35"/>
      <c r="ALN330" s="35"/>
      <c r="ALO330" s="15"/>
      <c r="ALQ330" s="13"/>
      <c r="ALR330" s="35"/>
      <c r="ALS330" s="35"/>
      <c r="ALT330" s="15"/>
      <c r="ALV330" s="13"/>
      <c r="ALW330" s="35"/>
      <c r="ALX330" s="35"/>
      <c r="ALY330" s="15"/>
      <c r="AMA330" s="13"/>
      <c r="AMB330" s="35"/>
      <c r="AMC330" s="35"/>
      <c r="AMD330" s="15"/>
      <c r="AMF330" s="13"/>
      <c r="AMG330" s="35"/>
      <c r="AMH330" s="35"/>
      <c r="AMI330" s="15"/>
      <c r="AMK330" s="13"/>
      <c r="AML330" s="35"/>
      <c r="AMM330" s="35"/>
      <c r="AMN330" s="15"/>
      <c r="AMP330" s="13"/>
      <c r="AMQ330" s="35"/>
      <c r="AMR330" s="35"/>
      <c r="AMS330" s="15"/>
      <c r="AMU330" s="13"/>
      <c r="AMV330" s="35"/>
      <c r="AMW330" s="35"/>
      <c r="AMX330" s="15"/>
      <c r="AMZ330" s="13"/>
      <c r="ANA330" s="35"/>
      <c r="ANB330" s="35"/>
      <c r="ANC330" s="15"/>
      <c r="ANE330" s="13"/>
      <c r="ANF330" s="35"/>
      <c r="ANG330" s="35"/>
      <c r="ANH330" s="15"/>
      <c r="ANJ330" s="13"/>
      <c r="ANK330" s="35"/>
      <c r="ANL330" s="35"/>
      <c r="ANM330" s="15"/>
      <c r="ANO330" s="13"/>
      <c r="ANP330" s="35"/>
      <c r="ANQ330" s="35"/>
      <c r="ANR330" s="15"/>
      <c r="ANT330" s="13"/>
      <c r="ANU330" s="35"/>
      <c r="ANV330" s="35"/>
      <c r="ANW330" s="15"/>
      <c r="ANY330" s="13"/>
      <c r="ANZ330" s="35"/>
      <c r="AOA330" s="35"/>
      <c r="AOB330" s="15"/>
      <c r="AOD330" s="13"/>
      <c r="AOE330" s="35"/>
      <c r="AOF330" s="35"/>
      <c r="AOG330" s="15"/>
      <c r="AOI330" s="13"/>
      <c r="AOJ330" s="35"/>
      <c r="AOK330" s="35"/>
      <c r="AOL330" s="15"/>
      <c r="AON330" s="13"/>
      <c r="AOO330" s="35"/>
      <c r="AOP330" s="35"/>
      <c r="AOQ330" s="15"/>
      <c r="AOS330" s="13"/>
      <c r="AOT330" s="35"/>
      <c r="AOU330" s="35"/>
      <c r="AOV330" s="15"/>
      <c r="AOX330" s="13"/>
      <c r="AOY330" s="35"/>
      <c r="AOZ330" s="35"/>
      <c r="APA330" s="15"/>
      <c r="APC330" s="13"/>
      <c r="APD330" s="35"/>
      <c r="APE330" s="35"/>
      <c r="APF330" s="15"/>
      <c r="APH330" s="13"/>
      <c r="API330" s="35"/>
      <c r="APJ330" s="35"/>
      <c r="APK330" s="15"/>
      <c r="APM330" s="13"/>
      <c r="APN330" s="35"/>
      <c r="APO330" s="35"/>
      <c r="APP330" s="15"/>
      <c r="APR330" s="13"/>
      <c r="APS330" s="35"/>
      <c r="APT330" s="35"/>
      <c r="APU330" s="15"/>
      <c r="APW330" s="13"/>
      <c r="APX330" s="35"/>
      <c r="APY330" s="35"/>
      <c r="APZ330" s="15"/>
      <c r="AQB330" s="13"/>
      <c r="AQC330" s="35"/>
      <c r="AQD330" s="35"/>
      <c r="AQE330" s="15"/>
      <c r="AQG330" s="13"/>
      <c r="AQH330" s="35"/>
      <c r="AQI330" s="35"/>
      <c r="AQJ330" s="15"/>
      <c r="AQL330" s="13"/>
      <c r="AQM330" s="35"/>
      <c r="AQN330" s="35"/>
      <c r="AQO330" s="15"/>
      <c r="AQQ330" s="13"/>
      <c r="AQR330" s="35"/>
      <c r="AQS330" s="35"/>
      <c r="AQT330" s="15"/>
      <c r="AQV330" s="13"/>
      <c r="AQW330" s="35"/>
      <c r="AQX330" s="35"/>
      <c r="AQY330" s="15"/>
      <c r="ARA330" s="13"/>
      <c r="ARB330" s="35"/>
      <c r="ARC330" s="35"/>
      <c r="ARD330" s="15"/>
      <c r="ARF330" s="13"/>
      <c r="ARG330" s="35"/>
      <c r="ARH330" s="35"/>
      <c r="ARI330" s="15"/>
      <c r="ARK330" s="13"/>
      <c r="ARL330" s="35"/>
      <c r="ARM330" s="35"/>
      <c r="ARN330" s="15"/>
      <c r="ARP330" s="13"/>
      <c r="ARQ330" s="35"/>
      <c r="ARR330" s="35"/>
      <c r="ARS330" s="15"/>
      <c r="ARU330" s="13"/>
      <c r="ARV330" s="35"/>
      <c r="ARW330" s="35"/>
      <c r="ARX330" s="15"/>
      <c r="ARZ330" s="13"/>
      <c r="ASA330" s="35"/>
      <c r="ASB330" s="35"/>
      <c r="ASC330" s="15"/>
      <c r="ASE330" s="13"/>
      <c r="ASF330" s="35"/>
      <c r="ASG330" s="35"/>
      <c r="ASH330" s="15"/>
      <c r="ASJ330" s="13"/>
      <c r="ASK330" s="35"/>
      <c r="ASL330" s="35"/>
      <c r="ASM330" s="15"/>
      <c r="ASO330" s="13"/>
      <c r="ASP330" s="35"/>
      <c r="ASQ330" s="35"/>
      <c r="ASR330" s="15"/>
      <c r="AST330" s="13"/>
      <c r="ASU330" s="35"/>
      <c r="ASV330" s="35"/>
      <c r="ASW330" s="15"/>
      <c r="ASY330" s="13"/>
      <c r="ASZ330" s="35"/>
      <c r="ATA330" s="35"/>
      <c r="ATB330" s="15"/>
      <c r="ATD330" s="13"/>
      <c r="ATE330" s="35"/>
      <c r="ATF330" s="35"/>
      <c r="ATG330" s="15"/>
      <c r="ATI330" s="13"/>
      <c r="ATJ330" s="35"/>
      <c r="ATK330" s="35"/>
      <c r="ATL330" s="15"/>
      <c r="ATN330" s="13"/>
      <c r="ATO330" s="35"/>
      <c r="ATP330" s="35"/>
      <c r="ATQ330" s="15"/>
      <c r="ATS330" s="13"/>
      <c r="ATT330" s="35"/>
      <c r="ATU330" s="35"/>
      <c r="ATV330" s="15"/>
      <c r="ATX330" s="13"/>
      <c r="ATY330" s="35"/>
      <c r="ATZ330" s="35"/>
      <c r="AUA330" s="15"/>
      <c r="AUC330" s="13"/>
      <c r="AUD330" s="35"/>
      <c r="AUE330" s="35"/>
      <c r="AUF330" s="15"/>
      <c r="AUH330" s="13"/>
      <c r="AUI330" s="35"/>
      <c r="AUJ330" s="35"/>
      <c r="AUK330" s="15"/>
      <c r="AUM330" s="13"/>
      <c r="AUN330" s="35"/>
      <c r="AUO330" s="35"/>
      <c r="AUP330" s="15"/>
      <c r="AUR330" s="13"/>
      <c r="AUS330" s="35"/>
      <c r="AUT330" s="35"/>
      <c r="AUU330" s="15"/>
      <c r="AUW330" s="13"/>
      <c r="AUX330" s="35"/>
      <c r="AUY330" s="35"/>
      <c r="AUZ330" s="15"/>
      <c r="AVB330" s="13"/>
      <c r="AVC330" s="35"/>
      <c r="AVD330" s="35"/>
      <c r="AVE330" s="15"/>
      <c r="AVG330" s="13"/>
      <c r="AVH330" s="35"/>
      <c r="AVI330" s="35"/>
      <c r="AVJ330" s="15"/>
      <c r="AVL330" s="13"/>
      <c r="AVM330" s="35"/>
      <c r="AVN330" s="35"/>
      <c r="AVO330" s="15"/>
      <c r="AVQ330" s="13"/>
      <c r="AVR330" s="35"/>
      <c r="AVS330" s="35"/>
      <c r="AVT330" s="15"/>
      <c r="AVV330" s="13"/>
      <c r="AVW330" s="35"/>
      <c r="AVX330" s="35"/>
      <c r="AVY330" s="15"/>
      <c r="AWA330" s="13"/>
      <c r="AWB330" s="35"/>
      <c r="AWC330" s="35"/>
      <c r="AWD330" s="15"/>
      <c r="AWF330" s="13"/>
      <c r="AWG330" s="35"/>
      <c r="AWH330" s="35"/>
      <c r="AWI330" s="15"/>
      <c r="AWK330" s="13"/>
      <c r="AWL330" s="35"/>
      <c r="AWM330" s="35"/>
      <c r="AWN330" s="15"/>
      <c r="AWP330" s="13"/>
      <c r="AWQ330" s="35"/>
      <c r="AWR330" s="35"/>
      <c r="AWS330" s="15"/>
      <c r="AWU330" s="13"/>
      <c r="AWV330" s="35"/>
      <c r="AWW330" s="35"/>
      <c r="AWX330" s="15"/>
      <c r="AWZ330" s="13"/>
      <c r="AXA330" s="35"/>
      <c r="AXB330" s="35"/>
      <c r="AXC330" s="15"/>
      <c r="AXE330" s="13"/>
      <c r="AXF330" s="35"/>
      <c r="AXG330" s="35"/>
      <c r="AXH330" s="15"/>
      <c r="AXJ330" s="13"/>
      <c r="AXK330" s="35"/>
      <c r="AXL330" s="35"/>
      <c r="AXM330" s="15"/>
      <c r="AXO330" s="13"/>
      <c r="AXP330" s="35"/>
      <c r="AXQ330" s="35"/>
      <c r="AXR330" s="15"/>
      <c r="AXT330" s="13"/>
      <c r="AXU330" s="35"/>
      <c r="AXV330" s="35"/>
      <c r="AXW330" s="15"/>
      <c r="AXY330" s="13"/>
      <c r="AXZ330" s="35"/>
      <c r="AYA330" s="35"/>
      <c r="AYB330" s="15"/>
      <c r="AYD330" s="13"/>
      <c r="AYE330" s="35"/>
      <c r="AYF330" s="35"/>
      <c r="AYG330" s="15"/>
      <c r="AYI330" s="13"/>
      <c r="AYJ330" s="35"/>
      <c r="AYK330" s="35"/>
      <c r="AYL330" s="15"/>
      <c r="AYN330" s="13"/>
      <c r="AYO330" s="35"/>
      <c r="AYP330" s="35"/>
      <c r="AYQ330" s="15"/>
      <c r="AYS330" s="13"/>
      <c r="AYT330" s="35"/>
      <c r="AYU330" s="35"/>
      <c r="AYV330" s="15"/>
      <c r="AYX330" s="13"/>
      <c r="AYY330" s="35"/>
      <c r="AYZ330" s="35"/>
      <c r="AZA330" s="15"/>
      <c r="AZC330" s="13"/>
      <c r="AZD330" s="35"/>
      <c r="AZE330" s="35"/>
      <c r="AZF330" s="15"/>
      <c r="AZH330" s="13"/>
      <c r="AZI330" s="35"/>
      <c r="AZJ330" s="35"/>
      <c r="AZK330" s="15"/>
      <c r="AZM330" s="13"/>
      <c r="AZN330" s="35"/>
      <c r="AZO330" s="35"/>
      <c r="AZP330" s="15"/>
      <c r="AZR330" s="13"/>
      <c r="AZS330" s="35"/>
      <c r="AZT330" s="35"/>
      <c r="AZU330" s="15"/>
      <c r="AZW330" s="13"/>
      <c r="AZX330" s="35"/>
      <c r="AZY330" s="35"/>
      <c r="AZZ330" s="15"/>
      <c r="BAB330" s="13"/>
      <c r="BAC330" s="35"/>
      <c r="BAD330" s="35"/>
      <c r="BAE330" s="15"/>
      <c r="BAG330" s="13"/>
      <c r="BAH330" s="35"/>
      <c r="BAI330" s="35"/>
      <c r="BAJ330" s="15"/>
      <c r="BAL330" s="13"/>
      <c r="BAM330" s="35"/>
      <c r="BAN330" s="35"/>
      <c r="BAO330" s="15"/>
      <c r="BAQ330" s="13"/>
      <c r="BAR330" s="35"/>
      <c r="BAS330" s="35"/>
      <c r="BAT330" s="15"/>
      <c r="BAV330" s="13"/>
      <c r="BAW330" s="35"/>
      <c r="BAX330" s="35"/>
      <c r="BAY330" s="15"/>
      <c r="BBA330" s="13"/>
      <c r="BBB330" s="35"/>
      <c r="BBC330" s="35"/>
      <c r="BBD330" s="15"/>
      <c r="BBF330" s="13"/>
      <c r="BBG330" s="35"/>
      <c r="BBH330" s="35"/>
      <c r="BBI330" s="15"/>
      <c r="BBK330" s="13"/>
      <c r="BBL330" s="35"/>
      <c r="BBM330" s="35"/>
      <c r="BBN330" s="15"/>
      <c r="BBP330" s="13"/>
      <c r="BBQ330" s="35"/>
      <c r="BBR330" s="35"/>
      <c r="BBS330" s="15"/>
      <c r="BBU330" s="13"/>
      <c r="BBV330" s="35"/>
      <c r="BBW330" s="35"/>
      <c r="BBX330" s="15"/>
      <c r="BBZ330" s="13"/>
      <c r="BCA330" s="35"/>
      <c r="BCB330" s="35"/>
      <c r="BCC330" s="15"/>
      <c r="BCE330" s="13"/>
      <c r="BCF330" s="35"/>
      <c r="BCG330" s="35"/>
      <c r="BCH330" s="15"/>
      <c r="BCJ330" s="13"/>
      <c r="BCK330" s="35"/>
      <c r="BCL330" s="35"/>
      <c r="BCM330" s="15"/>
      <c r="BCO330" s="13"/>
      <c r="BCP330" s="35"/>
      <c r="BCQ330" s="35"/>
      <c r="BCR330" s="15"/>
      <c r="BCT330" s="13"/>
      <c r="BCU330" s="35"/>
      <c r="BCV330" s="35"/>
      <c r="BCW330" s="15"/>
      <c r="BCY330" s="13"/>
      <c r="BCZ330" s="35"/>
      <c r="BDA330" s="35"/>
      <c r="BDB330" s="15"/>
      <c r="BDD330" s="13"/>
      <c r="BDE330" s="35"/>
      <c r="BDF330" s="35"/>
      <c r="BDG330" s="15"/>
      <c r="BDI330" s="13"/>
      <c r="BDJ330" s="35"/>
      <c r="BDK330" s="35"/>
      <c r="BDL330" s="15"/>
      <c r="BDN330" s="13"/>
      <c r="BDO330" s="35"/>
      <c r="BDP330" s="35"/>
      <c r="BDQ330" s="15"/>
      <c r="BDS330" s="13"/>
      <c r="BDT330" s="35"/>
      <c r="BDU330" s="35"/>
      <c r="BDV330" s="15"/>
      <c r="BDX330" s="13"/>
      <c r="BDY330" s="35"/>
      <c r="BDZ330" s="35"/>
      <c r="BEA330" s="15"/>
      <c r="BEC330" s="13"/>
      <c r="BED330" s="35"/>
      <c r="BEE330" s="35"/>
      <c r="BEF330" s="15"/>
      <c r="BEH330" s="13"/>
      <c r="BEI330" s="35"/>
      <c r="BEJ330" s="35"/>
      <c r="BEK330" s="15"/>
      <c r="BEM330" s="13"/>
      <c r="BEN330" s="35"/>
      <c r="BEO330" s="35"/>
      <c r="BEP330" s="15"/>
      <c r="BER330" s="13"/>
      <c r="BES330" s="35"/>
      <c r="BET330" s="35"/>
      <c r="BEU330" s="15"/>
      <c r="BEW330" s="13"/>
      <c r="BEX330" s="35"/>
      <c r="BEY330" s="35"/>
      <c r="BEZ330" s="15"/>
      <c r="BFB330" s="13"/>
      <c r="BFC330" s="35"/>
      <c r="BFD330" s="35"/>
      <c r="BFE330" s="15"/>
      <c r="BFG330" s="13"/>
      <c r="BFH330" s="35"/>
      <c r="BFI330" s="35"/>
      <c r="BFJ330" s="15"/>
      <c r="BFL330" s="13"/>
      <c r="BFM330" s="35"/>
      <c r="BFN330" s="35"/>
      <c r="BFO330" s="15"/>
      <c r="BFQ330" s="13"/>
      <c r="BFR330" s="35"/>
      <c r="BFS330" s="35"/>
      <c r="BFT330" s="15"/>
      <c r="BFV330" s="13"/>
      <c r="BFW330" s="35"/>
      <c r="BFX330" s="35"/>
      <c r="BFY330" s="15"/>
      <c r="BGA330" s="13"/>
      <c r="BGB330" s="35"/>
      <c r="BGC330" s="35"/>
      <c r="BGD330" s="15"/>
      <c r="BGF330" s="13"/>
      <c r="BGG330" s="35"/>
      <c r="BGH330" s="35"/>
      <c r="BGI330" s="15"/>
      <c r="BGK330" s="13"/>
      <c r="BGL330" s="35"/>
      <c r="BGM330" s="35"/>
      <c r="BGN330" s="15"/>
      <c r="BGP330" s="13"/>
      <c r="BGQ330" s="35"/>
      <c r="BGR330" s="35"/>
      <c r="BGS330" s="15"/>
      <c r="BGU330" s="13"/>
      <c r="BGV330" s="35"/>
      <c r="BGW330" s="35"/>
      <c r="BGX330" s="15"/>
      <c r="BGZ330" s="13"/>
      <c r="BHA330" s="35"/>
      <c r="BHB330" s="35"/>
      <c r="BHC330" s="15"/>
      <c r="BHE330" s="13"/>
      <c r="BHF330" s="35"/>
      <c r="BHG330" s="35"/>
      <c r="BHH330" s="15"/>
      <c r="BHJ330" s="13"/>
      <c r="BHK330" s="35"/>
      <c r="BHL330" s="35"/>
      <c r="BHM330" s="15"/>
      <c r="BHO330" s="13"/>
      <c r="BHP330" s="35"/>
      <c r="BHQ330" s="35"/>
      <c r="BHR330" s="15"/>
      <c r="BHT330" s="13"/>
      <c r="BHU330" s="35"/>
      <c r="BHV330" s="35"/>
      <c r="BHW330" s="15"/>
      <c r="BHY330" s="13"/>
      <c r="BHZ330" s="35"/>
      <c r="BIA330" s="35"/>
      <c r="BIB330" s="15"/>
      <c r="BID330" s="13"/>
      <c r="BIE330" s="35"/>
      <c r="BIF330" s="35"/>
      <c r="BIG330" s="15"/>
      <c r="BII330" s="13"/>
      <c r="BIJ330" s="35"/>
      <c r="BIK330" s="35"/>
      <c r="BIL330" s="15"/>
      <c r="BIN330" s="13"/>
      <c r="BIO330" s="35"/>
      <c r="BIP330" s="35"/>
      <c r="BIQ330" s="15"/>
      <c r="BIS330" s="13"/>
      <c r="BIT330" s="35"/>
      <c r="BIU330" s="35"/>
      <c r="BIV330" s="15"/>
      <c r="BIX330" s="13"/>
      <c r="BIY330" s="35"/>
      <c r="BIZ330" s="35"/>
      <c r="BJA330" s="15"/>
      <c r="BJC330" s="13"/>
      <c r="BJD330" s="35"/>
      <c r="BJE330" s="35"/>
      <c r="BJF330" s="15"/>
      <c r="BJH330" s="13"/>
      <c r="BJI330" s="35"/>
      <c r="BJJ330" s="35"/>
      <c r="BJK330" s="15"/>
      <c r="BJM330" s="13"/>
      <c r="BJN330" s="35"/>
      <c r="BJO330" s="35"/>
      <c r="BJP330" s="15"/>
      <c r="BJR330" s="13"/>
      <c r="BJS330" s="35"/>
      <c r="BJT330" s="35"/>
      <c r="BJU330" s="15"/>
      <c r="BJW330" s="13"/>
      <c r="BJX330" s="35"/>
      <c r="BJY330" s="35"/>
      <c r="BJZ330" s="15"/>
      <c r="BKB330" s="13"/>
      <c r="BKC330" s="35"/>
      <c r="BKD330" s="35"/>
      <c r="BKE330" s="15"/>
      <c r="BKG330" s="13"/>
      <c r="BKH330" s="35"/>
      <c r="BKI330" s="35"/>
      <c r="BKJ330" s="15"/>
      <c r="BKL330" s="13"/>
      <c r="BKM330" s="35"/>
      <c r="BKN330" s="35"/>
      <c r="BKO330" s="15"/>
      <c r="BKQ330" s="13"/>
      <c r="BKR330" s="35"/>
      <c r="BKS330" s="35"/>
      <c r="BKT330" s="15"/>
      <c r="BKV330" s="13"/>
      <c r="BKW330" s="35"/>
      <c r="BKX330" s="35"/>
      <c r="BKY330" s="15"/>
      <c r="BLA330" s="13"/>
      <c r="BLB330" s="35"/>
      <c r="BLC330" s="35"/>
      <c r="BLD330" s="15"/>
      <c r="BLF330" s="13"/>
      <c r="BLG330" s="35"/>
      <c r="BLH330" s="35"/>
      <c r="BLI330" s="15"/>
      <c r="BLK330" s="13"/>
      <c r="BLL330" s="35"/>
      <c r="BLM330" s="35"/>
      <c r="BLN330" s="15"/>
      <c r="BLP330" s="13"/>
      <c r="BLQ330" s="35"/>
      <c r="BLR330" s="35"/>
      <c r="BLS330" s="15"/>
      <c r="BLU330" s="13"/>
      <c r="BLV330" s="35"/>
      <c r="BLW330" s="35"/>
      <c r="BLX330" s="15"/>
      <c r="BLZ330" s="13"/>
      <c r="BMA330" s="35"/>
      <c r="BMB330" s="35"/>
      <c r="BMC330" s="15"/>
      <c r="BME330" s="13"/>
      <c r="BMF330" s="35"/>
      <c r="BMG330" s="35"/>
      <c r="BMH330" s="15"/>
      <c r="BMJ330" s="13"/>
      <c r="BMK330" s="35"/>
      <c r="BML330" s="35"/>
      <c r="BMM330" s="15"/>
      <c r="BMO330" s="13"/>
      <c r="BMP330" s="35"/>
      <c r="BMQ330" s="35"/>
      <c r="BMR330" s="15"/>
      <c r="BMT330" s="13"/>
      <c r="BMU330" s="35"/>
      <c r="BMV330" s="35"/>
      <c r="BMW330" s="15"/>
      <c r="BMY330" s="13"/>
      <c r="BMZ330" s="35"/>
      <c r="BNA330" s="35"/>
      <c r="BNB330" s="15"/>
      <c r="BND330" s="13"/>
      <c r="BNE330" s="35"/>
      <c r="BNF330" s="35"/>
      <c r="BNG330" s="15"/>
      <c r="BNI330" s="13"/>
      <c r="BNJ330" s="35"/>
      <c r="BNK330" s="35"/>
      <c r="BNL330" s="15"/>
      <c r="BNN330" s="13"/>
      <c r="BNO330" s="35"/>
      <c r="BNP330" s="35"/>
      <c r="BNQ330" s="15"/>
      <c r="BNS330" s="13"/>
      <c r="BNT330" s="35"/>
      <c r="BNU330" s="35"/>
      <c r="BNV330" s="15"/>
      <c r="BNX330" s="13"/>
      <c r="BNY330" s="35"/>
      <c r="BNZ330" s="35"/>
      <c r="BOA330" s="15"/>
      <c r="BOC330" s="13"/>
      <c r="BOD330" s="35"/>
      <c r="BOE330" s="35"/>
      <c r="BOF330" s="15"/>
      <c r="BOH330" s="13"/>
      <c r="BOI330" s="35"/>
      <c r="BOJ330" s="35"/>
      <c r="BOK330" s="15"/>
      <c r="BOM330" s="13"/>
      <c r="BON330" s="35"/>
      <c r="BOO330" s="35"/>
      <c r="BOP330" s="15"/>
      <c r="BOR330" s="13"/>
      <c r="BOS330" s="35"/>
      <c r="BOT330" s="35"/>
      <c r="BOU330" s="15"/>
      <c r="BOW330" s="13"/>
      <c r="BOX330" s="35"/>
      <c r="BOY330" s="35"/>
      <c r="BOZ330" s="15"/>
      <c r="BPB330" s="13"/>
      <c r="BPC330" s="35"/>
      <c r="BPD330" s="35"/>
      <c r="BPE330" s="15"/>
      <c r="BPG330" s="13"/>
      <c r="BPH330" s="35"/>
      <c r="BPI330" s="35"/>
      <c r="BPJ330" s="15"/>
      <c r="BPL330" s="13"/>
      <c r="BPM330" s="35"/>
      <c r="BPN330" s="35"/>
      <c r="BPO330" s="15"/>
      <c r="BPQ330" s="13"/>
      <c r="BPR330" s="35"/>
      <c r="BPS330" s="35"/>
      <c r="BPT330" s="15"/>
      <c r="BPV330" s="13"/>
      <c r="BPW330" s="35"/>
      <c r="BPX330" s="35"/>
      <c r="BPY330" s="15"/>
      <c r="BQA330" s="13"/>
      <c r="BQB330" s="35"/>
      <c r="BQC330" s="35"/>
      <c r="BQD330" s="15"/>
      <c r="BQF330" s="13"/>
      <c r="BQG330" s="35"/>
      <c r="BQH330" s="35"/>
      <c r="BQI330" s="15"/>
      <c r="BQK330" s="13"/>
      <c r="BQL330" s="35"/>
      <c r="BQM330" s="35"/>
      <c r="BQN330" s="15"/>
      <c r="BQP330" s="13"/>
      <c r="BQQ330" s="35"/>
      <c r="BQR330" s="35"/>
      <c r="BQS330" s="15"/>
      <c r="BQU330" s="13"/>
      <c r="BQV330" s="35"/>
      <c r="BQW330" s="35"/>
      <c r="BQX330" s="15"/>
      <c r="BQZ330" s="13"/>
      <c r="BRA330" s="35"/>
      <c r="BRB330" s="35"/>
      <c r="BRC330" s="15"/>
      <c r="BRE330" s="13"/>
      <c r="BRF330" s="35"/>
      <c r="BRG330" s="35"/>
      <c r="BRH330" s="15"/>
      <c r="BRJ330" s="13"/>
      <c r="BRK330" s="35"/>
      <c r="BRL330" s="35"/>
      <c r="BRM330" s="15"/>
      <c r="BRO330" s="13"/>
      <c r="BRP330" s="35"/>
      <c r="BRQ330" s="35"/>
      <c r="BRR330" s="15"/>
      <c r="BRT330" s="13"/>
      <c r="BRU330" s="35"/>
      <c r="BRV330" s="35"/>
      <c r="BRW330" s="15"/>
      <c r="BRY330" s="13"/>
      <c r="BRZ330" s="35"/>
      <c r="BSA330" s="35"/>
      <c r="BSB330" s="15"/>
      <c r="BSD330" s="13"/>
      <c r="BSE330" s="35"/>
      <c r="BSF330" s="35"/>
      <c r="BSG330" s="15"/>
      <c r="BSI330" s="13"/>
      <c r="BSJ330" s="35"/>
      <c r="BSK330" s="35"/>
      <c r="BSL330" s="15"/>
      <c r="BSN330" s="13"/>
      <c r="BSO330" s="35"/>
      <c r="BSP330" s="35"/>
      <c r="BSQ330" s="15"/>
      <c r="BSS330" s="13"/>
      <c r="BST330" s="35"/>
      <c r="BSU330" s="35"/>
      <c r="BSV330" s="15"/>
      <c r="BSX330" s="13"/>
      <c r="BSY330" s="35"/>
      <c r="BSZ330" s="35"/>
      <c r="BTA330" s="15"/>
      <c r="BTC330" s="13"/>
      <c r="BTD330" s="35"/>
      <c r="BTE330" s="35"/>
      <c r="BTF330" s="15"/>
      <c r="BTH330" s="13"/>
      <c r="BTI330" s="35"/>
      <c r="BTJ330" s="35"/>
      <c r="BTK330" s="15"/>
      <c r="BTM330" s="13"/>
      <c r="BTN330" s="35"/>
      <c r="BTO330" s="35"/>
      <c r="BTP330" s="15"/>
      <c r="BTR330" s="13"/>
      <c r="BTS330" s="35"/>
      <c r="BTT330" s="35"/>
      <c r="BTU330" s="15"/>
      <c r="BTW330" s="13"/>
      <c r="BTX330" s="35"/>
      <c r="BTY330" s="35"/>
      <c r="BTZ330" s="15"/>
      <c r="BUB330" s="13"/>
      <c r="BUC330" s="35"/>
      <c r="BUD330" s="35"/>
      <c r="BUE330" s="15"/>
      <c r="BUG330" s="13"/>
      <c r="BUH330" s="35"/>
      <c r="BUI330" s="35"/>
      <c r="BUJ330" s="15"/>
      <c r="BUL330" s="13"/>
      <c r="BUM330" s="35"/>
      <c r="BUN330" s="35"/>
      <c r="BUO330" s="15"/>
      <c r="BUQ330" s="13"/>
      <c r="BUR330" s="35"/>
      <c r="BUS330" s="35"/>
      <c r="BUT330" s="15"/>
      <c r="BUV330" s="13"/>
      <c r="BUW330" s="35"/>
      <c r="BUX330" s="35"/>
      <c r="BUY330" s="15"/>
      <c r="BVA330" s="13"/>
      <c r="BVB330" s="35"/>
      <c r="BVC330" s="35"/>
      <c r="BVD330" s="15"/>
      <c r="BVF330" s="13"/>
      <c r="BVG330" s="35"/>
      <c r="BVH330" s="35"/>
      <c r="BVI330" s="15"/>
      <c r="BVK330" s="13"/>
      <c r="BVL330" s="35"/>
      <c r="BVM330" s="35"/>
      <c r="BVN330" s="15"/>
      <c r="BVP330" s="13"/>
      <c r="BVQ330" s="35"/>
      <c r="BVR330" s="35"/>
      <c r="BVS330" s="15"/>
      <c r="BVU330" s="13"/>
      <c r="BVV330" s="35"/>
      <c r="BVW330" s="35"/>
      <c r="BVX330" s="15"/>
      <c r="BVZ330" s="13"/>
      <c r="BWA330" s="35"/>
      <c r="BWB330" s="35"/>
      <c r="BWC330" s="15"/>
      <c r="BWE330" s="13"/>
      <c r="BWF330" s="35"/>
      <c r="BWG330" s="35"/>
      <c r="BWH330" s="15"/>
      <c r="BWJ330" s="13"/>
      <c r="BWK330" s="35"/>
      <c r="BWL330" s="35"/>
      <c r="BWM330" s="15"/>
      <c r="BWO330" s="13"/>
      <c r="BWP330" s="35"/>
      <c r="BWQ330" s="35"/>
      <c r="BWR330" s="15"/>
      <c r="BWT330" s="13"/>
      <c r="BWU330" s="35"/>
      <c r="BWV330" s="35"/>
      <c r="BWW330" s="15"/>
      <c r="BWY330" s="13"/>
      <c r="BWZ330" s="35"/>
      <c r="BXA330" s="35"/>
      <c r="BXB330" s="15"/>
      <c r="BXD330" s="13"/>
      <c r="BXE330" s="35"/>
      <c r="BXF330" s="35"/>
      <c r="BXG330" s="15"/>
      <c r="BXI330" s="13"/>
      <c r="BXJ330" s="35"/>
      <c r="BXK330" s="35"/>
      <c r="BXL330" s="15"/>
      <c r="BXN330" s="13"/>
      <c r="BXO330" s="35"/>
      <c r="BXP330" s="35"/>
      <c r="BXQ330" s="15"/>
      <c r="BXS330" s="13"/>
      <c r="BXT330" s="35"/>
      <c r="BXU330" s="35"/>
      <c r="BXV330" s="15"/>
      <c r="BXX330" s="13"/>
      <c r="BXY330" s="35"/>
      <c r="BXZ330" s="35"/>
      <c r="BYA330" s="15"/>
      <c r="BYC330" s="13"/>
      <c r="BYD330" s="35"/>
      <c r="BYE330" s="35"/>
      <c r="BYF330" s="15"/>
      <c r="BYH330" s="13"/>
      <c r="BYI330" s="35"/>
      <c r="BYJ330" s="35"/>
      <c r="BYK330" s="15"/>
      <c r="BYM330" s="13"/>
      <c r="BYN330" s="35"/>
      <c r="BYO330" s="35"/>
      <c r="BYP330" s="15"/>
      <c r="BYR330" s="13"/>
      <c r="BYS330" s="35"/>
      <c r="BYT330" s="35"/>
      <c r="BYU330" s="15"/>
      <c r="BYW330" s="13"/>
      <c r="BYX330" s="35"/>
      <c r="BYY330" s="35"/>
      <c r="BYZ330" s="15"/>
      <c r="BZB330" s="13"/>
      <c r="BZC330" s="35"/>
      <c r="BZD330" s="35"/>
      <c r="BZE330" s="15"/>
      <c r="BZG330" s="13"/>
      <c r="BZH330" s="35"/>
      <c r="BZI330" s="35"/>
      <c r="BZJ330" s="15"/>
      <c r="BZL330" s="13"/>
      <c r="BZM330" s="35"/>
      <c r="BZN330" s="35"/>
      <c r="BZO330" s="15"/>
      <c r="BZQ330" s="13"/>
      <c r="BZR330" s="35"/>
      <c r="BZS330" s="35"/>
      <c r="BZT330" s="15"/>
      <c r="BZV330" s="13"/>
      <c r="BZW330" s="35"/>
      <c r="BZX330" s="35"/>
      <c r="BZY330" s="15"/>
      <c r="CAA330" s="13"/>
      <c r="CAB330" s="35"/>
      <c r="CAC330" s="35"/>
      <c r="CAD330" s="15"/>
      <c r="CAF330" s="13"/>
      <c r="CAG330" s="35"/>
      <c r="CAH330" s="35"/>
      <c r="CAI330" s="15"/>
      <c r="CAK330" s="13"/>
      <c r="CAL330" s="35"/>
      <c r="CAM330" s="35"/>
      <c r="CAN330" s="15"/>
      <c r="CAP330" s="13"/>
      <c r="CAQ330" s="35"/>
      <c r="CAR330" s="35"/>
      <c r="CAS330" s="15"/>
      <c r="CAU330" s="13"/>
      <c r="CAV330" s="35"/>
      <c r="CAW330" s="35"/>
      <c r="CAX330" s="15"/>
      <c r="CAZ330" s="13"/>
      <c r="CBA330" s="35"/>
      <c r="CBB330" s="35"/>
      <c r="CBC330" s="15"/>
      <c r="CBE330" s="13"/>
      <c r="CBF330" s="35"/>
      <c r="CBG330" s="35"/>
      <c r="CBH330" s="15"/>
      <c r="CBJ330" s="13"/>
      <c r="CBK330" s="35"/>
      <c r="CBL330" s="35"/>
      <c r="CBM330" s="15"/>
      <c r="CBO330" s="13"/>
      <c r="CBP330" s="35"/>
      <c r="CBQ330" s="35"/>
      <c r="CBR330" s="15"/>
      <c r="CBT330" s="13"/>
      <c r="CBU330" s="35"/>
      <c r="CBV330" s="35"/>
      <c r="CBW330" s="15"/>
      <c r="CBY330" s="13"/>
      <c r="CBZ330" s="35"/>
      <c r="CCA330" s="35"/>
      <c r="CCB330" s="15"/>
      <c r="CCD330" s="13"/>
      <c r="CCE330" s="35"/>
      <c r="CCF330" s="35"/>
      <c r="CCG330" s="15"/>
      <c r="CCI330" s="13"/>
      <c r="CCJ330" s="35"/>
      <c r="CCK330" s="35"/>
      <c r="CCL330" s="15"/>
      <c r="CCN330" s="13"/>
      <c r="CCO330" s="35"/>
      <c r="CCP330" s="35"/>
      <c r="CCQ330" s="15"/>
      <c r="CCS330" s="13"/>
      <c r="CCT330" s="35"/>
      <c r="CCU330" s="35"/>
      <c r="CCV330" s="15"/>
      <c r="CCX330" s="13"/>
      <c r="CCY330" s="35"/>
      <c r="CCZ330" s="35"/>
      <c r="CDA330" s="15"/>
      <c r="CDC330" s="13"/>
      <c r="CDD330" s="35"/>
      <c r="CDE330" s="35"/>
      <c r="CDF330" s="15"/>
      <c r="CDH330" s="13"/>
      <c r="CDI330" s="35"/>
      <c r="CDJ330" s="35"/>
      <c r="CDK330" s="15"/>
      <c r="CDM330" s="13"/>
      <c r="CDN330" s="35"/>
      <c r="CDO330" s="35"/>
      <c r="CDP330" s="15"/>
      <c r="CDR330" s="13"/>
      <c r="CDS330" s="35"/>
      <c r="CDT330" s="35"/>
      <c r="CDU330" s="15"/>
      <c r="CDW330" s="13"/>
      <c r="CDX330" s="35"/>
      <c r="CDY330" s="35"/>
      <c r="CDZ330" s="15"/>
      <c r="CEB330" s="13"/>
      <c r="CEC330" s="35"/>
      <c r="CED330" s="35"/>
      <c r="CEE330" s="15"/>
      <c r="CEG330" s="13"/>
      <c r="CEH330" s="35"/>
      <c r="CEI330" s="35"/>
      <c r="CEJ330" s="15"/>
      <c r="CEL330" s="13"/>
      <c r="CEM330" s="35"/>
      <c r="CEN330" s="35"/>
      <c r="CEO330" s="15"/>
      <c r="CEQ330" s="13"/>
      <c r="CER330" s="35"/>
      <c r="CES330" s="35"/>
      <c r="CET330" s="15"/>
      <c r="CEV330" s="13"/>
      <c r="CEW330" s="35"/>
      <c r="CEX330" s="35"/>
      <c r="CEY330" s="15"/>
      <c r="CFA330" s="13"/>
      <c r="CFB330" s="35"/>
      <c r="CFC330" s="35"/>
      <c r="CFD330" s="15"/>
      <c r="CFF330" s="13"/>
      <c r="CFG330" s="35"/>
      <c r="CFH330" s="35"/>
      <c r="CFI330" s="15"/>
      <c r="CFK330" s="13"/>
      <c r="CFL330" s="35"/>
      <c r="CFM330" s="35"/>
      <c r="CFN330" s="15"/>
      <c r="CFP330" s="13"/>
      <c r="CFQ330" s="35"/>
      <c r="CFR330" s="35"/>
      <c r="CFS330" s="15"/>
      <c r="CFU330" s="13"/>
      <c r="CFV330" s="35"/>
      <c r="CFW330" s="35"/>
      <c r="CFX330" s="15"/>
      <c r="CFZ330" s="13"/>
      <c r="CGA330" s="35"/>
      <c r="CGB330" s="35"/>
      <c r="CGC330" s="15"/>
      <c r="CGE330" s="13"/>
      <c r="CGF330" s="35"/>
      <c r="CGG330" s="35"/>
      <c r="CGH330" s="15"/>
      <c r="CGJ330" s="13"/>
      <c r="CGK330" s="35"/>
      <c r="CGL330" s="35"/>
      <c r="CGM330" s="15"/>
      <c r="CGO330" s="13"/>
      <c r="CGP330" s="35"/>
      <c r="CGQ330" s="35"/>
      <c r="CGR330" s="15"/>
      <c r="CGT330" s="13"/>
      <c r="CGU330" s="35"/>
      <c r="CGV330" s="35"/>
      <c r="CGW330" s="15"/>
      <c r="CGY330" s="13"/>
      <c r="CGZ330" s="35"/>
      <c r="CHA330" s="35"/>
      <c r="CHB330" s="15"/>
      <c r="CHD330" s="13"/>
      <c r="CHE330" s="35"/>
      <c r="CHF330" s="35"/>
      <c r="CHG330" s="15"/>
      <c r="CHI330" s="13"/>
      <c r="CHJ330" s="35"/>
      <c r="CHK330" s="35"/>
      <c r="CHL330" s="15"/>
      <c r="CHN330" s="13"/>
      <c r="CHO330" s="35"/>
      <c r="CHP330" s="35"/>
      <c r="CHQ330" s="15"/>
      <c r="CHS330" s="13"/>
      <c r="CHT330" s="35"/>
      <c r="CHU330" s="35"/>
      <c r="CHV330" s="15"/>
      <c r="CHX330" s="13"/>
      <c r="CHY330" s="35"/>
      <c r="CHZ330" s="35"/>
      <c r="CIA330" s="15"/>
      <c r="CIC330" s="13"/>
      <c r="CID330" s="35"/>
      <c r="CIE330" s="35"/>
      <c r="CIF330" s="15"/>
      <c r="CIH330" s="13"/>
      <c r="CII330" s="35"/>
      <c r="CIJ330" s="35"/>
      <c r="CIK330" s="15"/>
      <c r="CIM330" s="13"/>
      <c r="CIN330" s="35"/>
      <c r="CIO330" s="35"/>
      <c r="CIP330" s="15"/>
      <c r="CIR330" s="13"/>
      <c r="CIS330" s="35"/>
      <c r="CIT330" s="35"/>
      <c r="CIU330" s="15"/>
      <c r="CIW330" s="13"/>
      <c r="CIX330" s="35"/>
      <c r="CIY330" s="35"/>
      <c r="CIZ330" s="15"/>
      <c r="CJB330" s="13"/>
      <c r="CJC330" s="35"/>
      <c r="CJD330" s="35"/>
      <c r="CJE330" s="15"/>
      <c r="CJG330" s="13"/>
      <c r="CJH330" s="35"/>
      <c r="CJI330" s="35"/>
      <c r="CJJ330" s="15"/>
      <c r="CJL330" s="13"/>
      <c r="CJM330" s="35"/>
      <c r="CJN330" s="35"/>
      <c r="CJO330" s="15"/>
      <c r="CJQ330" s="13"/>
      <c r="CJR330" s="35"/>
      <c r="CJS330" s="35"/>
      <c r="CJT330" s="15"/>
      <c r="CJV330" s="13"/>
      <c r="CJW330" s="35"/>
      <c r="CJX330" s="35"/>
      <c r="CJY330" s="15"/>
      <c r="CKA330" s="13"/>
      <c r="CKB330" s="35"/>
      <c r="CKC330" s="35"/>
      <c r="CKD330" s="15"/>
      <c r="CKF330" s="13"/>
      <c r="CKG330" s="35"/>
      <c r="CKH330" s="35"/>
      <c r="CKI330" s="15"/>
      <c r="CKK330" s="13"/>
      <c r="CKL330" s="35"/>
      <c r="CKM330" s="35"/>
      <c r="CKN330" s="15"/>
      <c r="CKP330" s="13"/>
      <c r="CKQ330" s="35"/>
      <c r="CKR330" s="35"/>
      <c r="CKS330" s="15"/>
      <c r="CKU330" s="13"/>
      <c r="CKV330" s="35"/>
      <c r="CKW330" s="35"/>
      <c r="CKX330" s="15"/>
      <c r="CKZ330" s="13"/>
      <c r="CLA330" s="35"/>
      <c r="CLB330" s="35"/>
      <c r="CLC330" s="15"/>
      <c r="CLE330" s="13"/>
      <c r="CLF330" s="35"/>
      <c r="CLG330" s="35"/>
      <c r="CLH330" s="15"/>
      <c r="CLJ330" s="13"/>
      <c r="CLK330" s="35"/>
      <c r="CLL330" s="35"/>
      <c r="CLM330" s="15"/>
      <c r="CLO330" s="13"/>
      <c r="CLP330" s="35"/>
      <c r="CLQ330" s="35"/>
      <c r="CLR330" s="15"/>
      <c r="CLT330" s="13"/>
      <c r="CLU330" s="35"/>
      <c r="CLV330" s="35"/>
      <c r="CLW330" s="15"/>
      <c r="CLY330" s="13"/>
      <c r="CLZ330" s="35"/>
      <c r="CMA330" s="35"/>
      <c r="CMB330" s="15"/>
      <c r="CMD330" s="13"/>
      <c r="CME330" s="35"/>
      <c r="CMF330" s="35"/>
      <c r="CMG330" s="15"/>
      <c r="CMI330" s="13"/>
      <c r="CMJ330" s="35"/>
      <c r="CMK330" s="35"/>
      <c r="CML330" s="15"/>
      <c r="CMN330" s="13"/>
      <c r="CMO330" s="35"/>
      <c r="CMP330" s="35"/>
      <c r="CMQ330" s="15"/>
      <c r="CMS330" s="13"/>
      <c r="CMT330" s="35"/>
      <c r="CMU330" s="35"/>
      <c r="CMV330" s="15"/>
      <c r="CMX330" s="13"/>
      <c r="CMY330" s="35"/>
      <c r="CMZ330" s="35"/>
      <c r="CNA330" s="15"/>
      <c r="CNC330" s="13"/>
      <c r="CND330" s="35"/>
      <c r="CNE330" s="35"/>
      <c r="CNF330" s="15"/>
      <c r="CNH330" s="13"/>
      <c r="CNI330" s="35"/>
      <c r="CNJ330" s="35"/>
      <c r="CNK330" s="15"/>
      <c r="CNM330" s="13"/>
      <c r="CNN330" s="35"/>
      <c r="CNO330" s="35"/>
      <c r="CNP330" s="15"/>
      <c r="CNR330" s="13"/>
      <c r="CNS330" s="35"/>
      <c r="CNT330" s="35"/>
      <c r="CNU330" s="15"/>
      <c r="CNW330" s="13"/>
      <c r="CNX330" s="35"/>
      <c r="CNY330" s="35"/>
      <c r="CNZ330" s="15"/>
      <c r="COB330" s="13"/>
      <c r="COC330" s="35"/>
      <c r="COD330" s="35"/>
      <c r="COE330" s="15"/>
      <c r="COG330" s="13"/>
      <c r="COH330" s="35"/>
      <c r="COI330" s="35"/>
      <c r="COJ330" s="15"/>
      <c r="COL330" s="13"/>
      <c r="COM330" s="35"/>
      <c r="CON330" s="35"/>
      <c r="COO330" s="15"/>
      <c r="COQ330" s="13"/>
      <c r="COR330" s="35"/>
      <c r="COS330" s="35"/>
      <c r="COT330" s="15"/>
      <c r="COV330" s="13"/>
      <c r="COW330" s="35"/>
      <c r="COX330" s="35"/>
      <c r="COY330" s="15"/>
      <c r="CPA330" s="13"/>
      <c r="CPB330" s="35"/>
      <c r="CPC330" s="35"/>
      <c r="CPD330" s="15"/>
      <c r="CPF330" s="13"/>
      <c r="CPG330" s="35"/>
      <c r="CPH330" s="35"/>
      <c r="CPI330" s="15"/>
      <c r="CPK330" s="13"/>
      <c r="CPL330" s="35"/>
      <c r="CPM330" s="35"/>
      <c r="CPN330" s="15"/>
      <c r="CPP330" s="13"/>
      <c r="CPQ330" s="35"/>
      <c r="CPR330" s="35"/>
      <c r="CPS330" s="15"/>
      <c r="CPU330" s="13"/>
      <c r="CPV330" s="35"/>
      <c r="CPW330" s="35"/>
      <c r="CPX330" s="15"/>
      <c r="CPZ330" s="13"/>
      <c r="CQA330" s="35"/>
      <c r="CQB330" s="35"/>
      <c r="CQC330" s="15"/>
      <c r="CQE330" s="13"/>
      <c r="CQF330" s="35"/>
      <c r="CQG330" s="35"/>
      <c r="CQH330" s="15"/>
      <c r="CQJ330" s="13"/>
      <c r="CQK330" s="35"/>
      <c r="CQL330" s="35"/>
      <c r="CQM330" s="15"/>
      <c r="CQO330" s="13"/>
      <c r="CQP330" s="35"/>
      <c r="CQQ330" s="35"/>
      <c r="CQR330" s="15"/>
      <c r="CQT330" s="13"/>
      <c r="CQU330" s="35"/>
      <c r="CQV330" s="35"/>
      <c r="CQW330" s="15"/>
      <c r="CQY330" s="13"/>
      <c r="CQZ330" s="35"/>
      <c r="CRA330" s="35"/>
      <c r="CRB330" s="15"/>
      <c r="CRD330" s="13"/>
      <c r="CRE330" s="35"/>
      <c r="CRF330" s="35"/>
      <c r="CRG330" s="15"/>
      <c r="CRI330" s="13"/>
      <c r="CRJ330" s="35"/>
      <c r="CRK330" s="35"/>
      <c r="CRL330" s="15"/>
      <c r="CRN330" s="13"/>
      <c r="CRO330" s="35"/>
      <c r="CRP330" s="35"/>
      <c r="CRQ330" s="15"/>
      <c r="CRS330" s="13"/>
      <c r="CRT330" s="35"/>
      <c r="CRU330" s="35"/>
      <c r="CRV330" s="15"/>
      <c r="CRX330" s="13"/>
      <c r="CRY330" s="35"/>
      <c r="CRZ330" s="35"/>
      <c r="CSA330" s="15"/>
      <c r="CSC330" s="13"/>
      <c r="CSD330" s="35"/>
      <c r="CSE330" s="35"/>
      <c r="CSF330" s="15"/>
      <c r="CSH330" s="13"/>
      <c r="CSI330" s="35"/>
      <c r="CSJ330" s="35"/>
      <c r="CSK330" s="15"/>
      <c r="CSM330" s="13"/>
      <c r="CSN330" s="35"/>
      <c r="CSO330" s="35"/>
      <c r="CSP330" s="15"/>
      <c r="CSR330" s="13"/>
      <c r="CSS330" s="35"/>
      <c r="CST330" s="35"/>
      <c r="CSU330" s="15"/>
      <c r="CSW330" s="13"/>
      <c r="CSX330" s="35"/>
      <c r="CSY330" s="35"/>
      <c r="CSZ330" s="15"/>
      <c r="CTB330" s="13"/>
      <c r="CTC330" s="35"/>
      <c r="CTD330" s="35"/>
      <c r="CTE330" s="15"/>
      <c r="CTG330" s="13"/>
      <c r="CTH330" s="35"/>
      <c r="CTI330" s="35"/>
      <c r="CTJ330" s="15"/>
      <c r="CTL330" s="13"/>
      <c r="CTM330" s="35"/>
      <c r="CTN330" s="35"/>
      <c r="CTO330" s="15"/>
      <c r="CTQ330" s="13"/>
      <c r="CTR330" s="35"/>
      <c r="CTS330" s="35"/>
      <c r="CTT330" s="15"/>
      <c r="CTV330" s="13"/>
      <c r="CTW330" s="35"/>
      <c r="CTX330" s="35"/>
      <c r="CTY330" s="15"/>
      <c r="CUA330" s="13"/>
      <c r="CUB330" s="35"/>
      <c r="CUC330" s="35"/>
      <c r="CUD330" s="15"/>
      <c r="CUF330" s="13"/>
      <c r="CUG330" s="35"/>
      <c r="CUH330" s="35"/>
      <c r="CUI330" s="15"/>
      <c r="CUK330" s="13"/>
      <c r="CUL330" s="35"/>
      <c r="CUM330" s="35"/>
      <c r="CUN330" s="15"/>
      <c r="CUP330" s="13"/>
      <c r="CUQ330" s="35"/>
      <c r="CUR330" s="35"/>
      <c r="CUS330" s="15"/>
      <c r="CUU330" s="13"/>
      <c r="CUV330" s="35"/>
      <c r="CUW330" s="35"/>
      <c r="CUX330" s="15"/>
      <c r="CUZ330" s="13"/>
      <c r="CVA330" s="35"/>
      <c r="CVB330" s="35"/>
      <c r="CVC330" s="15"/>
      <c r="CVE330" s="13"/>
      <c r="CVF330" s="35"/>
      <c r="CVG330" s="35"/>
      <c r="CVH330" s="15"/>
      <c r="CVJ330" s="13"/>
      <c r="CVK330" s="35"/>
      <c r="CVL330" s="35"/>
      <c r="CVM330" s="15"/>
      <c r="CVO330" s="13"/>
      <c r="CVP330" s="35"/>
      <c r="CVQ330" s="35"/>
      <c r="CVR330" s="15"/>
      <c r="CVT330" s="13"/>
      <c r="CVU330" s="35"/>
      <c r="CVV330" s="35"/>
      <c r="CVW330" s="15"/>
      <c r="CVY330" s="13"/>
      <c r="CVZ330" s="35"/>
      <c r="CWA330" s="35"/>
      <c r="CWB330" s="15"/>
      <c r="CWD330" s="13"/>
      <c r="CWE330" s="35"/>
      <c r="CWF330" s="35"/>
      <c r="CWG330" s="15"/>
      <c r="CWI330" s="13"/>
      <c r="CWJ330" s="35"/>
      <c r="CWK330" s="35"/>
      <c r="CWL330" s="15"/>
      <c r="CWN330" s="13"/>
      <c r="CWO330" s="35"/>
      <c r="CWP330" s="35"/>
      <c r="CWQ330" s="15"/>
      <c r="CWS330" s="13"/>
      <c r="CWT330" s="35"/>
      <c r="CWU330" s="35"/>
      <c r="CWV330" s="15"/>
      <c r="CWX330" s="13"/>
      <c r="CWY330" s="35"/>
      <c r="CWZ330" s="35"/>
      <c r="CXA330" s="15"/>
      <c r="CXC330" s="13"/>
      <c r="CXD330" s="35"/>
      <c r="CXE330" s="35"/>
      <c r="CXF330" s="15"/>
      <c r="CXH330" s="13"/>
      <c r="CXI330" s="35"/>
      <c r="CXJ330" s="35"/>
      <c r="CXK330" s="15"/>
      <c r="CXM330" s="13"/>
      <c r="CXN330" s="35"/>
      <c r="CXO330" s="35"/>
      <c r="CXP330" s="15"/>
      <c r="CXR330" s="13"/>
      <c r="CXS330" s="35"/>
      <c r="CXT330" s="35"/>
      <c r="CXU330" s="15"/>
      <c r="CXW330" s="13"/>
      <c r="CXX330" s="35"/>
      <c r="CXY330" s="35"/>
      <c r="CXZ330" s="15"/>
      <c r="CYB330" s="13"/>
      <c r="CYC330" s="35"/>
      <c r="CYD330" s="35"/>
      <c r="CYE330" s="15"/>
      <c r="CYG330" s="13"/>
      <c r="CYH330" s="35"/>
      <c r="CYI330" s="35"/>
      <c r="CYJ330" s="15"/>
      <c r="CYL330" s="13"/>
      <c r="CYM330" s="35"/>
      <c r="CYN330" s="35"/>
      <c r="CYO330" s="15"/>
      <c r="CYQ330" s="13"/>
      <c r="CYR330" s="35"/>
      <c r="CYS330" s="35"/>
      <c r="CYT330" s="15"/>
      <c r="CYV330" s="13"/>
      <c r="CYW330" s="35"/>
      <c r="CYX330" s="35"/>
      <c r="CYY330" s="15"/>
      <c r="CZA330" s="13"/>
      <c r="CZB330" s="35"/>
      <c r="CZC330" s="35"/>
      <c r="CZD330" s="15"/>
      <c r="CZF330" s="13"/>
      <c r="CZG330" s="35"/>
      <c r="CZH330" s="35"/>
      <c r="CZI330" s="15"/>
      <c r="CZK330" s="13"/>
      <c r="CZL330" s="35"/>
      <c r="CZM330" s="35"/>
      <c r="CZN330" s="15"/>
      <c r="CZP330" s="13"/>
      <c r="CZQ330" s="35"/>
      <c r="CZR330" s="35"/>
      <c r="CZS330" s="15"/>
      <c r="CZU330" s="13"/>
      <c r="CZV330" s="35"/>
      <c r="CZW330" s="35"/>
      <c r="CZX330" s="15"/>
      <c r="CZZ330" s="13"/>
      <c r="DAA330" s="35"/>
      <c r="DAB330" s="35"/>
      <c r="DAC330" s="15"/>
      <c r="DAE330" s="13"/>
      <c r="DAF330" s="35"/>
      <c r="DAG330" s="35"/>
      <c r="DAH330" s="15"/>
      <c r="DAJ330" s="13"/>
      <c r="DAK330" s="35"/>
      <c r="DAL330" s="35"/>
      <c r="DAM330" s="15"/>
      <c r="DAO330" s="13"/>
      <c r="DAP330" s="35"/>
      <c r="DAQ330" s="35"/>
      <c r="DAR330" s="15"/>
      <c r="DAT330" s="13"/>
      <c r="DAU330" s="35"/>
      <c r="DAV330" s="35"/>
      <c r="DAW330" s="15"/>
      <c r="DAY330" s="13"/>
      <c r="DAZ330" s="35"/>
      <c r="DBA330" s="35"/>
      <c r="DBB330" s="15"/>
      <c r="DBD330" s="13"/>
      <c r="DBE330" s="35"/>
      <c r="DBF330" s="35"/>
      <c r="DBG330" s="15"/>
      <c r="DBI330" s="13"/>
      <c r="DBJ330" s="35"/>
      <c r="DBK330" s="35"/>
      <c r="DBL330" s="15"/>
      <c r="DBN330" s="13"/>
      <c r="DBO330" s="35"/>
      <c r="DBP330" s="35"/>
      <c r="DBQ330" s="15"/>
      <c r="DBS330" s="13"/>
      <c r="DBT330" s="35"/>
      <c r="DBU330" s="35"/>
      <c r="DBV330" s="15"/>
      <c r="DBX330" s="13"/>
      <c r="DBY330" s="35"/>
      <c r="DBZ330" s="35"/>
      <c r="DCA330" s="15"/>
      <c r="DCC330" s="13"/>
      <c r="DCD330" s="35"/>
      <c r="DCE330" s="35"/>
      <c r="DCF330" s="15"/>
      <c r="DCH330" s="13"/>
      <c r="DCI330" s="35"/>
      <c r="DCJ330" s="35"/>
      <c r="DCK330" s="15"/>
      <c r="DCM330" s="13"/>
      <c r="DCN330" s="35"/>
      <c r="DCO330" s="35"/>
      <c r="DCP330" s="15"/>
      <c r="DCR330" s="13"/>
      <c r="DCS330" s="35"/>
      <c r="DCT330" s="35"/>
      <c r="DCU330" s="15"/>
      <c r="DCW330" s="13"/>
      <c r="DCX330" s="35"/>
      <c r="DCY330" s="35"/>
      <c r="DCZ330" s="15"/>
      <c r="DDB330" s="13"/>
      <c r="DDC330" s="35"/>
      <c r="DDD330" s="35"/>
      <c r="DDE330" s="15"/>
      <c r="DDG330" s="13"/>
      <c r="DDH330" s="35"/>
      <c r="DDI330" s="35"/>
      <c r="DDJ330" s="15"/>
      <c r="DDL330" s="13"/>
      <c r="DDM330" s="35"/>
      <c r="DDN330" s="35"/>
      <c r="DDO330" s="15"/>
      <c r="DDQ330" s="13"/>
      <c r="DDR330" s="35"/>
      <c r="DDS330" s="35"/>
      <c r="DDT330" s="15"/>
      <c r="DDV330" s="13"/>
      <c r="DDW330" s="35"/>
      <c r="DDX330" s="35"/>
      <c r="DDY330" s="15"/>
      <c r="DEA330" s="13"/>
      <c r="DEB330" s="35"/>
      <c r="DEC330" s="35"/>
      <c r="DED330" s="15"/>
      <c r="DEF330" s="13"/>
      <c r="DEG330" s="35"/>
      <c r="DEH330" s="35"/>
      <c r="DEI330" s="15"/>
      <c r="DEK330" s="13"/>
      <c r="DEL330" s="35"/>
      <c r="DEM330" s="35"/>
      <c r="DEN330" s="15"/>
      <c r="DEP330" s="13"/>
      <c r="DEQ330" s="35"/>
      <c r="DER330" s="35"/>
      <c r="DES330" s="15"/>
      <c r="DEU330" s="13"/>
      <c r="DEV330" s="35"/>
      <c r="DEW330" s="35"/>
      <c r="DEX330" s="15"/>
      <c r="DEZ330" s="13"/>
      <c r="DFA330" s="35"/>
      <c r="DFB330" s="35"/>
      <c r="DFC330" s="15"/>
      <c r="DFE330" s="13"/>
      <c r="DFF330" s="35"/>
      <c r="DFG330" s="35"/>
      <c r="DFH330" s="15"/>
      <c r="DFJ330" s="13"/>
      <c r="DFK330" s="35"/>
      <c r="DFL330" s="35"/>
      <c r="DFM330" s="15"/>
      <c r="DFO330" s="13"/>
      <c r="DFP330" s="35"/>
      <c r="DFQ330" s="35"/>
      <c r="DFR330" s="15"/>
      <c r="DFT330" s="13"/>
      <c r="DFU330" s="35"/>
      <c r="DFV330" s="35"/>
      <c r="DFW330" s="15"/>
      <c r="DFY330" s="13"/>
      <c r="DFZ330" s="35"/>
      <c r="DGA330" s="35"/>
      <c r="DGB330" s="15"/>
      <c r="DGD330" s="13"/>
      <c r="DGE330" s="35"/>
      <c r="DGF330" s="35"/>
      <c r="DGG330" s="15"/>
      <c r="DGI330" s="13"/>
      <c r="DGJ330" s="35"/>
      <c r="DGK330" s="35"/>
      <c r="DGL330" s="15"/>
      <c r="DGN330" s="13"/>
      <c r="DGO330" s="35"/>
      <c r="DGP330" s="35"/>
      <c r="DGQ330" s="15"/>
      <c r="DGS330" s="13"/>
      <c r="DGT330" s="35"/>
      <c r="DGU330" s="35"/>
      <c r="DGV330" s="15"/>
      <c r="DGX330" s="13"/>
      <c r="DGY330" s="35"/>
      <c r="DGZ330" s="35"/>
      <c r="DHA330" s="15"/>
      <c r="DHC330" s="13"/>
      <c r="DHD330" s="35"/>
      <c r="DHE330" s="35"/>
      <c r="DHF330" s="15"/>
      <c r="DHH330" s="13"/>
      <c r="DHI330" s="35"/>
      <c r="DHJ330" s="35"/>
      <c r="DHK330" s="15"/>
      <c r="DHM330" s="13"/>
      <c r="DHN330" s="35"/>
      <c r="DHO330" s="35"/>
      <c r="DHP330" s="15"/>
      <c r="DHR330" s="13"/>
      <c r="DHS330" s="35"/>
      <c r="DHT330" s="35"/>
      <c r="DHU330" s="15"/>
      <c r="DHW330" s="13"/>
      <c r="DHX330" s="35"/>
      <c r="DHY330" s="35"/>
      <c r="DHZ330" s="15"/>
      <c r="DIB330" s="13"/>
      <c r="DIC330" s="35"/>
      <c r="DID330" s="35"/>
      <c r="DIE330" s="15"/>
      <c r="DIG330" s="13"/>
      <c r="DIH330" s="35"/>
      <c r="DII330" s="35"/>
      <c r="DIJ330" s="15"/>
      <c r="DIL330" s="13"/>
      <c r="DIM330" s="35"/>
      <c r="DIN330" s="35"/>
      <c r="DIO330" s="15"/>
      <c r="DIQ330" s="13"/>
      <c r="DIR330" s="35"/>
      <c r="DIS330" s="35"/>
      <c r="DIT330" s="15"/>
      <c r="DIV330" s="13"/>
      <c r="DIW330" s="35"/>
      <c r="DIX330" s="35"/>
      <c r="DIY330" s="15"/>
      <c r="DJA330" s="13"/>
      <c r="DJB330" s="35"/>
      <c r="DJC330" s="35"/>
      <c r="DJD330" s="15"/>
      <c r="DJF330" s="13"/>
      <c r="DJG330" s="35"/>
      <c r="DJH330" s="35"/>
      <c r="DJI330" s="15"/>
      <c r="DJK330" s="13"/>
      <c r="DJL330" s="35"/>
      <c r="DJM330" s="35"/>
      <c r="DJN330" s="15"/>
      <c r="DJP330" s="13"/>
      <c r="DJQ330" s="35"/>
      <c r="DJR330" s="35"/>
      <c r="DJS330" s="15"/>
      <c r="DJU330" s="13"/>
      <c r="DJV330" s="35"/>
      <c r="DJW330" s="35"/>
      <c r="DJX330" s="15"/>
      <c r="DJZ330" s="13"/>
      <c r="DKA330" s="35"/>
      <c r="DKB330" s="35"/>
      <c r="DKC330" s="15"/>
      <c r="DKE330" s="13"/>
      <c r="DKF330" s="35"/>
      <c r="DKG330" s="35"/>
      <c r="DKH330" s="15"/>
      <c r="DKJ330" s="13"/>
      <c r="DKK330" s="35"/>
      <c r="DKL330" s="35"/>
      <c r="DKM330" s="15"/>
      <c r="DKO330" s="13"/>
      <c r="DKP330" s="35"/>
      <c r="DKQ330" s="35"/>
      <c r="DKR330" s="15"/>
      <c r="DKT330" s="13"/>
      <c r="DKU330" s="35"/>
      <c r="DKV330" s="35"/>
      <c r="DKW330" s="15"/>
      <c r="DKY330" s="13"/>
      <c r="DKZ330" s="35"/>
      <c r="DLA330" s="35"/>
      <c r="DLB330" s="15"/>
      <c r="DLD330" s="13"/>
      <c r="DLE330" s="35"/>
      <c r="DLF330" s="35"/>
      <c r="DLG330" s="15"/>
      <c r="DLI330" s="13"/>
      <c r="DLJ330" s="35"/>
      <c r="DLK330" s="35"/>
      <c r="DLL330" s="15"/>
      <c r="DLN330" s="13"/>
      <c r="DLO330" s="35"/>
      <c r="DLP330" s="35"/>
      <c r="DLQ330" s="15"/>
      <c r="DLS330" s="13"/>
      <c r="DLT330" s="35"/>
      <c r="DLU330" s="35"/>
      <c r="DLV330" s="15"/>
      <c r="DLX330" s="13"/>
      <c r="DLY330" s="35"/>
      <c r="DLZ330" s="35"/>
      <c r="DMA330" s="15"/>
      <c r="DMC330" s="13"/>
      <c r="DMD330" s="35"/>
      <c r="DME330" s="35"/>
      <c r="DMF330" s="15"/>
      <c r="DMH330" s="13"/>
      <c r="DMI330" s="35"/>
      <c r="DMJ330" s="35"/>
      <c r="DMK330" s="15"/>
      <c r="DMM330" s="13"/>
      <c r="DMN330" s="35"/>
      <c r="DMO330" s="35"/>
      <c r="DMP330" s="15"/>
      <c r="DMR330" s="13"/>
      <c r="DMS330" s="35"/>
      <c r="DMT330" s="35"/>
      <c r="DMU330" s="15"/>
      <c r="DMW330" s="13"/>
      <c r="DMX330" s="35"/>
      <c r="DMY330" s="35"/>
      <c r="DMZ330" s="15"/>
      <c r="DNB330" s="13"/>
      <c r="DNC330" s="35"/>
      <c r="DND330" s="35"/>
      <c r="DNE330" s="15"/>
      <c r="DNG330" s="13"/>
      <c r="DNH330" s="35"/>
      <c r="DNI330" s="35"/>
      <c r="DNJ330" s="15"/>
      <c r="DNL330" s="13"/>
      <c r="DNM330" s="35"/>
      <c r="DNN330" s="35"/>
      <c r="DNO330" s="15"/>
      <c r="DNQ330" s="13"/>
      <c r="DNR330" s="35"/>
      <c r="DNS330" s="35"/>
      <c r="DNT330" s="15"/>
      <c r="DNV330" s="13"/>
      <c r="DNW330" s="35"/>
      <c r="DNX330" s="35"/>
      <c r="DNY330" s="15"/>
      <c r="DOA330" s="13"/>
      <c r="DOB330" s="35"/>
      <c r="DOC330" s="35"/>
      <c r="DOD330" s="15"/>
      <c r="DOF330" s="13"/>
      <c r="DOG330" s="35"/>
      <c r="DOH330" s="35"/>
      <c r="DOI330" s="15"/>
      <c r="DOK330" s="13"/>
      <c r="DOL330" s="35"/>
      <c r="DOM330" s="35"/>
      <c r="DON330" s="15"/>
      <c r="DOP330" s="13"/>
      <c r="DOQ330" s="35"/>
      <c r="DOR330" s="35"/>
      <c r="DOS330" s="15"/>
      <c r="DOU330" s="13"/>
      <c r="DOV330" s="35"/>
      <c r="DOW330" s="35"/>
      <c r="DOX330" s="15"/>
      <c r="DOZ330" s="13"/>
      <c r="DPA330" s="35"/>
      <c r="DPB330" s="35"/>
      <c r="DPC330" s="15"/>
      <c r="DPE330" s="13"/>
      <c r="DPF330" s="35"/>
      <c r="DPG330" s="35"/>
      <c r="DPH330" s="15"/>
      <c r="DPJ330" s="13"/>
      <c r="DPK330" s="35"/>
      <c r="DPL330" s="35"/>
      <c r="DPM330" s="15"/>
      <c r="DPO330" s="13"/>
      <c r="DPP330" s="35"/>
      <c r="DPQ330" s="35"/>
      <c r="DPR330" s="15"/>
      <c r="DPT330" s="13"/>
      <c r="DPU330" s="35"/>
      <c r="DPV330" s="35"/>
      <c r="DPW330" s="15"/>
      <c r="DPY330" s="13"/>
      <c r="DPZ330" s="35"/>
      <c r="DQA330" s="35"/>
      <c r="DQB330" s="15"/>
      <c r="DQD330" s="13"/>
      <c r="DQE330" s="35"/>
      <c r="DQF330" s="35"/>
      <c r="DQG330" s="15"/>
      <c r="DQI330" s="13"/>
      <c r="DQJ330" s="35"/>
      <c r="DQK330" s="35"/>
      <c r="DQL330" s="15"/>
      <c r="DQN330" s="13"/>
      <c r="DQO330" s="35"/>
      <c r="DQP330" s="35"/>
      <c r="DQQ330" s="15"/>
      <c r="DQS330" s="13"/>
      <c r="DQT330" s="35"/>
      <c r="DQU330" s="35"/>
      <c r="DQV330" s="15"/>
      <c r="DQX330" s="13"/>
      <c r="DQY330" s="35"/>
      <c r="DQZ330" s="35"/>
      <c r="DRA330" s="15"/>
      <c r="DRC330" s="13"/>
      <c r="DRD330" s="35"/>
      <c r="DRE330" s="35"/>
      <c r="DRF330" s="15"/>
      <c r="DRH330" s="13"/>
      <c r="DRI330" s="35"/>
      <c r="DRJ330" s="35"/>
      <c r="DRK330" s="15"/>
      <c r="DRM330" s="13"/>
      <c r="DRN330" s="35"/>
      <c r="DRO330" s="35"/>
      <c r="DRP330" s="15"/>
      <c r="DRR330" s="13"/>
      <c r="DRS330" s="35"/>
      <c r="DRT330" s="35"/>
      <c r="DRU330" s="15"/>
      <c r="DRW330" s="13"/>
      <c r="DRX330" s="35"/>
      <c r="DRY330" s="35"/>
      <c r="DRZ330" s="15"/>
      <c r="DSB330" s="13"/>
      <c r="DSC330" s="35"/>
      <c r="DSD330" s="35"/>
      <c r="DSE330" s="15"/>
      <c r="DSG330" s="13"/>
      <c r="DSH330" s="35"/>
      <c r="DSI330" s="35"/>
      <c r="DSJ330" s="15"/>
      <c r="DSL330" s="13"/>
      <c r="DSM330" s="35"/>
      <c r="DSN330" s="35"/>
      <c r="DSO330" s="15"/>
      <c r="DSQ330" s="13"/>
      <c r="DSR330" s="35"/>
      <c r="DSS330" s="35"/>
      <c r="DST330" s="15"/>
      <c r="DSV330" s="13"/>
      <c r="DSW330" s="35"/>
      <c r="DSX330" s="35"/>
      <c r="DSY330" s="15"/>
      <c r="DTA330" s="13"/>
      <c r="DTB330" s="35"/>
      <c r="DTC330" s="35"/>
      <c r="DTD330" s="15"/>
      <c r="DTF330" s="13"/>
      <c r="DTG330" s="35"/>
      <c r="DTH330" s="35"/>
      <c r="DTI330" s="15"/>
      <c r="DTK330" s="13"/>
      <c r="DTL330" s="35"/>
      <c r="DTM330" s="35"/>
      <c r="DTN330" s="15"/>
      <c r="DTP330" s="13"/>
      <c r="DTQ330" s="35"/>
      <c r="DTR330" s="35"/>
      <c r="DTS330" s="15"/>
      <c r="DTU330" s="13"/>
      <c r="DTV330" s="35"/>
      <c r="DTW330" s="35"/>
      <c r="DTX330" s="15"/>
      <c r="DTZ330" s="13"/>
      <c r="DUA330" s="35"/>
      <c r="DUB330" s="35"/>
      <c r="DUC330" s="15"/>
      <c r="DUE330" s="13"/>
      <c r="DUF330" s="35"/>
      <c r="DUG330" s="35"/>
      <c r="DUH330" s="15"/>
      <c r="DUJ330" s="13"/>
      <c r="DUK330" s="35"/>
      <c r="DUL330" s="35"/>
      <c r="DUM330" s="15"/>
      <c r="DUO330" s="13"/>
      <c r="DUP330" s="35"/>
      <c r="DUQ330" s="35"/>
      <c r="DUR330" s="15"/>
      <c r="DUT330" s="13"/>
      <c r="DUU330" s="35"/>
      <c r="DUV330" s="35"/>
      <c r="DUW330" s="15"/>
      <c r="DUY330" s="13"/>
      <c r="DUZ330" s="35"/>
      <c r="DVA330" s="35"/>
      <c r="DVB330" s="15"/>
      <c r="DVD330" s="13"/>
      <c r="DVE330" s="35"/>
      <c r="DVF330" s="35"/>
      <c r="DVG330" s="15"/>
      <c r="DVI330" s="13"/>
      <c r="DVJ330" s="35"/>
      <c r="DVK330" s="35"/>
      <c r="DVL330" s="15"/>
      <c r="DVN330" s="13"/>
      <c r="DVO330" s="35"/>
      <c r="DVP330" s="35"/>
      <c r="DVQ330" s="15"/>
      <c r="DVS330" s="13"/>
      <c r="DVT330" s="35"/>
      <c r="DVU330" s="35"/>
      <c r="DVV330" s="15"/>
      <c r="DVX330" s="13"/>
      <c r="DVY330" s="35"/>
      <c r="DVZ330" s="35"/>
      <c r="DWA330" s="15"/>
      <c r="DWC330" s="13"/>
      <c r="DWD330" s="35"/>
      <c r="DWE330" s="35"/>
      <c r="DWF330" s="15"/>
      <c r="DWH330" s="13"/>
      <c r="DWI330" s="35"/>
      <c r="DWJ330" s="35"/>
      <c r="DWK330" s="15"/>
      <c r="DWM330" s="13"/>
      <c r="DWN330" s="35"/>
      <c r="DWO330" s="35"/>
      <c r="DWP330" s="15"/>
      <c r="DWR330" s="13"/>
      <c r="DWS330" s="35"/>
      <c r="DWT330" s="35"/>
      <c r="DWU330" s="15"/>
      <c r="DWW330" s="13"/>
      <c r="DWX330" s="35"/>
      <c r="DWY330" s="35"/>
      <c r="DWZ330" s="15"/>
      <c r="DXB330" s="13"/>
      <c r="DXC330" s="35"/>
      <c r="DXD330" s="35"/>
      <c r="DXE330" s="15"/>
      <c r="DXG330" s="13"/>
      <c r="DXH330" s="35"/>
      <c r="DXI330" s="35"/>
      <c r="DXJ330" s="15"/>
      <c r="DXL330" s="13"/>
      <c r="DXM330" s="35"/>
      <c r="DXN330" s="35"/>
      <c r="DXO330" s="15"/>
      <c r="DXQ330" s="13"/>
      <c r="DXR330" s="35"/>
      <c r="DXS330" s="35"/>
      <c r="DXT330" s="15"/>
      <c r="DXV330" s="13"/>
      <c r="DXW330" s="35"/>
      <c r="DXX330" s="35"/>
      <c r="DXY330" s="15"/>
      <c r="DYA330" s="13"/>
      <c r="DYB330" s="35"/>
      <c r="DYC330" s="35"/>
      <c r="DYD330" s="15"/>
      <c r="DYF330" s="13"/>
      <c r="DYG330" s="35"/>
      <c r="DYH330" s="35"/>
      <c r="DYI330" s="15"/>
      <c r="DYK330" s="13"/>
      <c r="DYL330" s="35"/>
      <c r="DYM330" s="35"/>
      <c r="DYN330" s="15"/>
      <c r="DYP330" s="13"/>
      <c r="DYQ330" s="35"/>
      <c r="DYR330" s="35"/>
      <c r="DYS330" s="15"/>
      <c r="DYU330" s="13"/>
      <c r="DYV330" s="35"/>
      <c r="DYW330" s="35"/>
      <c r="DYX330" s="15"/>
      <c r="DYZ330" s="13"/>
      <c r="DZA330" s="35"/>
      <c r="DZB330" s="35"/>
      <c r="DZC330" s="15"/>
      <c r="DZE330" s="13"/>
      <c r="DZF330" s="35"/>
      <c r="DZG330" s="35"/>
      <c r="DZH330" s="15"/>
      <c r="DZJ330" s="13"/>
      <c r="DZK330" s="35"/>
      <c r="DZL330" s="35"/>
      <c r="DZM330" s="15"/>
      <c r="DZO330" s="13"/>
      <c r="DZP330" s="35"/>
      <c r="DZQ330" s="35"/>
      <c r="DZR330" s="15"/>
      <c r="DZT330" s="13"/>
      <c r="DZU330" s="35"/>
      <c r="DZV330" s="35"/>
      <c r="DZW330" s="15"/>
      <c r="DZY330" s="13"/>
      <c r="DZZ330" s="35"/>
      <c r="EAA330" s="35"/>
      <c r="EAB330" s="15"/>
      <c r="EAD330" s="13"/>
      <c r="EAE330" s="35"/>
      <c r="EAF330" s="35"/>
      <c r="EAG330" s="15"/>
      <c r="EAI330" s="13"/>
      <c r="EAJ330" s="35"/>
      <c r="EAK330" s="35"/>
      <c r="EAL330" s="15"/>
      <c r="EAN330" s="13"/>
      <c r="EAO330" s="35"/>
      <c r="EAP330" s="35"/>
      <c r="EAQ330" s="15"/>
      <c r="EAS330" s="13"/>
      <c r="EAT330" s="35"/>
      <c r="EAU330" s="35"/>
      <c r="EAV330" s="15"/>
      <c r="EAX330" s="13"/>
      <c r="EAY330" s="35"/>
      <c r="EAZ330" s="35"/>
      <c r="EBA330" s="15"/>
      <c r="EBC330" s="13"/>
      <c r="EBD330" s="35"/>
      <c r="EBE330" s="35"/>
      <c r="EBF330" s="15"/>
      <c r="EBH330" s="13"/>
      <c r="EBI330" s="35"/>
      <c r="EBJ330" s="35"/>
      <c r="EBK330" s="15"/>
      <c r="EBM330" s="13"/>
      <c r="EBN330" s="35"/>
      <c r="EBO330" s="35"/>
      <c r="EBP330" s="15"/>
      <c r="EBR330" s="13"/>
      <c r="EBS330" s="35"/>
      <c r="EBT330" s="35"/>
      <c r="EBU330" s="15"/>
      <c r="EBW330" s="13"/>
      <c r="EBX330" s="35"/>
      <c r="EBY330" s="35"/>
      <c r="EBZ330" s="15"/>
      <c r="ECB330" s="13"/>
      <c r="ECC330" s="35"/>
      <c r="ECD330" s="35"/>
      <c r="ECE330" s="15"/>
      <c r="ECG330" s="13"/>
      <c r="ECH330" s="35"/>
      <c r="ECI330" s="35"/>
      <c r="ECJ330" s="15"/>
      <c r="ECL330" s="13"/>
      <c r="ECM330" s="35"/>
      <c r="ECN330" s="35"/>
      <c r="ECO330" s="15"/>
      <c r="ECQ330" s="13"/>
      <c r="ECR330" s="35"/>
      <c r="ECS330" s="35"/>
      <c r="ECT330" s="15"/>
      <c r="ECV330" s="13"/>
      <c r="ECW330" s="35"/>
      <c r="ECX330" s="35"/>
      <c r="ECY330" s="15"/>
      <c r="EDA330" s="13"/>
      <c r="EDB330" s="35"/>
      <c r="EDC330" s="35"/>
      <c r="EDD330" s="15"/>
      <c r="EDF330" s="13"/>
      <c r="EDG330" s="35"/>
      <c r="EDH330" s="35"/>
      <c r="EDI330" s="15"/>
      <c r="EDK330" s="13"/>
      <c r="EDL330" s="35"/>
      <c r="EDM330" s="35"/>
      <c r="EDN330" s="15"/>
      <c r="EDP330" s="13"/>
      <c r="EDQ330" s="35"/>
      <c r="EDR330" s="35"/>
      <c r="EDS330" s="15"/>
      <c r="EDU330" s="13"/>
      <c r="EDV330" s="35"/>
      <c r="EDW330" s="35"/>
      <c r="EDX330" s="15"/>
      <c r="EDZ330" s="13"/>
      <c r="EEA330" s="35"/>
      <c r="EEB330" s="35"/>
      <c r="EEC330" s="15"/>
      <c r="EEE330" s="13"/>
      <c r="EEF330" s="35"/>
      <c r="EEG330" s="35"/>
      <c r="EEH330" s="15"/>
      <c r="EEJ330" s="13"/>
      <c r="EEK330" s="35"/>
      <c r="EEL330" s="35"/>
      <c r="EEM330" s="15"/>
      <c r="EEO330" s="13"/>
      <c r="EEP330" s="35"/>
      <c r="EEQ330" s="35"/>
      <c r="EER330" s="15"/>
      <c r="EET330" s="13"/>
      <c r="EEU330" s="35"/>
      <c r="EEV330" s="35"/>
      <c r="EEW330" s="15"/>
      <c r="EEY330" s="13"/>
      <c r="EEZ330" s="35"/>
      <c r="EFA330" s="35"/>
      <c r="EFB330" s="15"/>
      <c r="EFD330" s="13"/>
      <c r="EFE330" s="35"/>
      <c r="EFF330" s="35"/>
      <c r="EFG330" s="15"/>
      <c r="EFI330" s="13"/>
      <c r="EFJ330" s="35"/>
      <c r="EFK330" s="35"/>
      <c r="EFL330" s="15"/>
      <c r="EFN330" s="13"/>
      <c r="EFO330" s="35"/>
      <c r="EFP330" s="35"/>
      <c r="EFQ330" s="15"/>
      <c r="EFS330" s="13"/>
      <c r="EFT330" s="35"/>
      <c r="EFU330" s="35"/>
      <c r="EFV330" s="15"/>
      <c r="EFX330" s="13"/>
      <c r="EFY330" s="35"/>
      <c r="EFZ330" s="35"/>
      <c r="EGA330" s="15"/>
      <c r="EGC330" s="13"/>
      <c r="EGD330" s="35"/>
      <c r="EGE330" s="35"/>
      <c r="EGF330" s="15"/>
      <c r="EGH330" s="13"/>
      <c r="EGI330" s="35"/>
      <c r="EGJ330" s="35"/>
      <c r="EGK330" s="15"/>
      <c r="EGM330" s="13"/>
      <c r="EGN330" s="35"/>
      <c r="EGO330" s="35"/>
      <c r="EGP330" s="15"/>
      <c r="EGR330" s="13"/>
      <c r="EGS330" s="35"/>
      <c r="EGT330" s="35"/>
      <c r="EGU330" s="15"/>
      <c r="EGW330" s="13"/>
      <c r="EGX330" s="35"/>
      <c r="EGY330" s="35"/>
      <c r="EGZ330" s="15"/>
      <c r="EHB330" s="13"/>
      <c r="EHC330" s="35"/>
      <c r="EHD330" s="35"/>
      <c r="EHE330" s="15"/>
      <c r="EHG330" s="13"/>
      <c r="EHH330" s="35"/>
      <c r="EHI330" s="35"/>
      <c r="EHJ330" s="15"/>
      <c r="EHL330" s="13"/>
      <c r="EHM330" s="35"/>
      <c r="EHN330" s="35"/>
      <c r="EHO330" s="15"/>
      <c r="EHQ330" s="13"/>
      <c r="EHR330" s="35"/>
      <c r="EHS330" s="35"/>
      <c r="EHT330" s="15"/>
      <c r="EHV330" s="13"/>
      <c r="EHW330" s="35"/>
      <c r="EHX330" s="35"/>
      <c r="EHY330" s="15"/>
      <c r="EIA330" s="13"/>
      <c r="EIB330" s="35"/>
      <c r="EIC330" s="35"/>
      <c r="EID330" s="15"/>
      <c r="EIF330" s="13"/>
      <c r="EIG330" s="35"/>
      <c r="EIH330" s="35"/>
      <c r="EII330" s="15"/>
      <c r="EIK330" s="13"/>
      <c r="EIL330" s="35"/>
      <c r="EIM330" s="35"/>
      <c r="EIN330" s="15"/>
      <c r="EIP330" s="13"/>
      <c r="EIQ330" s="35"/>
      <c r="EIR330" s="35"/>
      <c r="EIS330" s="15"/>
      <c r="EIU330" s="13"/>
      <c r="EIV330" s="35"/>
      <c r="EIW330" s="35"/>
      <c r="EIX330" s="15"/>
      <c r="EIZ330" s="13"/>
      <c r="EJA330" s="35"/>
      <c r="EJB330" s="35"/>
      <c r="EJC330" s="15"/>
      <c r="EJE330" s="13"/>
      <c r="EJF330" s="35"/>
      <c r="EJG330" s="35"/>
      <c r="EJH330" s="15"/>
      <c r="EJJ330" s="13"/>
      <c r="EJK330" s="35"/>
      <c r="EJL330" s="35"/>
      <c r="EJM330" s="15"/>
      <c r="EJO330" s="13"/>
      <c r="EJP330" s="35"/>
      <c r="EJQ330" s="35"/>
      <c r="EJR330" s="15"/>
      <c r="EJT330" s="13"/>
      <c r="EJU330" s="35"/>
      <c r="EJV330" s="35"/>
      <c r="EJW330" s="15"/>
      <c r="EJY330" s="13"/>
      <c r="EJZ330" s="35"/>
      <c r="EKA330" s="35"/>
      <c r="EKB330" s="15"/>
      <c r="EKD330" s="13"/>
      <c r="EKE330" s="35"/>
      <c r="EKF330" s="35"/>
      <c r="EKG330" s="15"/>
      <c r="EKI330" s="13"/>
      <c r="EKJ330" s="35"/>
      <c r="EKK330" s="35"/>
      <c r="EKL330" s="15"/>
      <c r="EKN330" s="13"/>
      <c r="EKO330" s="35"/>
      <c r="EKP330" s="35"/>
      <c r="EKQ330" s="15"/>
      <c r="EKS330" s="13"/>
      <c r="EKT330" s="35"/>
      <c r="EKU330" s="35"/>
      <c r="EKV330" s="15"/>
      <c r="EKX330" s="13"/>
      <c r="EKY330" s="35"/>
      <c r="EKZ330" s="35"/>
      <c r="ELA330" s="15"/>
      <c r="ELC330" s="13"/>
      <c r="ELD330" s="35"/>
      <c r="ELE330" s="35"/>
      <c r="ELF330" s="15"/>
      <c r="ELH330" s="13"/>
      <c r="ELI330" s="35"/>
      <c r="ELJ330" s="35"/>
      <c r="ELK330" s="15"/>
      <c r="ELM330" s="13"/>
      <c r="ELN330" s="35"/>
      <c r="ELO330" s="35"/>
      <c r="ELP330" s="15"/>
      <c r="ELR330" s="13"/>
      <c r="ELS330" s="35"/>
      <c r="ELT330" s="35"/>
      <c r="ELU330" s="15"/>
      <c r="ELW330" s="13"/>
      <c r="ELX330" s="35"/>
      <c r="ELY330" s="35"/>
      <c r="ELZ330" s="15"/>
      <c r="EMB330" s="13"/>
      <c r="EMC330" s="35"/>
      <c r="EMD330" s="35"/>
      <c r="EME330" s="15"/>
      <c r="EMG330" s="13"/>
      <c r="EMH330" s="35"/>
      <c r="EMI330" s="35"/>
      <c r="EMJ330" s="15"/>
      <c r="EML330" s="13"/>
      <c r="EMM330" s="35"/>
      <c r="EMN330" s="35"/>
      <c r="EMO330" s="15"/>
      <c r="EMQ330" s="13"/>
      <c r="EMR330" s="35"/>
      <c r="EMS330" s="35"/>
      <c r="EMT330" s="15"/>
      <c r="EMV330" s="13"/>
      <c r="EMW330" s="35"/>
      <c r="EMX330" s="35"/>
      <c r="EMY330" s="15"/>
      <c r="ENA330" s="13"/>
      <c r="ENB330" s="35"/>
      <c r="ENC330" s="35"/>
      <c r="END330" s="15"/>
      <c r="ENF330" s="13"/>
      <c r="ENG330" s="35"/>
      <c r="ENH330" s="35"/>
      <c r="ENI330" s="15"/>
      <c r="ENK330" s="13"/>
      <c r="ENL330" s="35"/>
      <c r="ENM330" s="35"/>
      <c r="ENN330" s="15"/>
      <c r="ENP330" s="13"/>
      <c r="ENQ330" s="35"/>
      <c r="ENR330" s="35"/>
      <c r="ENS330" s="15"/>
      <c r="ENU330" s="13"/>
      <c r="ENV330" s="35"/>
      <c r="ENW330" s="35"/>
      <c r="ENX330" s="15"/>
      <c r="ENZ330" s="13"/>
      <c r="EOA330" s="35"/>
      <c r="EOB330" s="35"/>
      <c r="EOC330" s="15"/>
      <c r="EOE330" s="13"/>
      <c r="EOF330" s="35"/>
      <c r="EOG330" s="35"/>
      <c r="EOH330" s="15"/>
      <c r="EOJ330" s="13"/>
      <c r="EOK330" s="35"/>
      <c r="EOL330" s="35"/>
      <c r="EOM330" s="15"/>
      <c r="EOO330" s="13"/>
      <c r="EOP330" s="35"/>
      <c r="EOQ330" s="35"/>
      <c r="EOR330" s="15"/>
      <c r="EOT330" s="13"/>
      <c r="EOU330" s="35"/>
      <c r="EOV330" s="35"/>
      <c r="EOW330" s="15"/>
      <c r="EOY330" s="13"/>
      <c r="EOZ330" s="35"/>
      <c r="EPA330" s="35"/>
      <c r="EPB330" s="15"/>
      <c r="EPD330" s="13"/>
      <c r="EPE330" s="35"/>
      <c r="EPF330" s="35"/>
      <c r="EPG330" s="15"/>
      <c r="EPI330" s="13"/>
      <c r="EPJ330" s="35"/>
      <c r="EPK330" s="35"/>
      <c r="EPL330" s="15"/>
      <c r="EPN330" s="13"/>
      <c r="EPO330" s="35"/>
      <c r="EPP330" s="35"/>
      <c r="EPQ330" s="15"/>
      <c r="EPS330" s="13"/>
      <c r="EPT330" s="35"/>
      <c r="EPU330" s="35"/>
      <c r="EPV330" s="15"/>
      <c r="EPX330" s="13"/>
      <c r="EPY330" s="35"/>
      <c r="EPZ330" s="35"/>
      <c r="EQA330" s="15"/>
      <c r="EQC330" s="13"/>
      <c r="EQD330" s="35"/>
      <c r="EQE330" s="35"/>
      <c r="EQF330" s="15"/>
      <c r="EQH330" s="13"/>
      <c r="EQI330" s="35"/>
      <c r="EQJ330" s="35"/>
      <c r="EQK330" s="15"/>
      <c r="EQM330" s="13"/>
      <c r="EQN330" s="35"/>
      <c r="EQO330" s="35"/>
      <c r="EQP330" s="15"/>
      <c r="EQR330" s="13"/>
      <c r="EQS330" s="35"/>
      <c r="EQT330" s="35"/>
      <c r="EQU330" s="15"/>
      <c r="EQW330" s="13"/>
      <c r="EQX330" s="35"/>
      <c r="EQY330" s="35"/>
      <c r="EQZ330" s="15"/>
      <c r="ERB330" s="13"/>
      <c r="ERC330" s="35"/>
      <c r="ERD330" s="35"/>
      <c r="ERE330" s="15"/>
      <c r="ERG330" s="13"/>
      <c r="ERH330" s="35"/>
      <c r="ERI330" s="35"/>
      <c r="ERJ330" s="15"/>
      <c r="ERL330" s="13"/>
      <c r="ERM330" s="35"/>
      <c r="ERN330" s="35"/>
      <c r="ERO330" s="15"/>
      <c r="ERQ330" s="13"/>
      <c r="ERR330" s="35"/>
      <c r="ERS330" s="35"/>
      <c r="ERT330" s="15"/>
      <c r="ERV330" s="13"/>
      <c r="ERW330" s="35"/>
      <c r="ERX330" s="35"/>
      <c r="ERY330" s="15"/>
      <c r="ESA330" s="13"/>
      <c r="ESB330" s="35"/>
      <c r="ESC330" s="35"/>
      <c r="ESD330" s="15"/>
      <c r="ESF330" s="13"/>
      <c r="ESG330" s="35"/>
      <c r="ESH330" s="35"/>
      <c r="ESI330" s="15"/>
      <c r="ESK330" s="13"/>
      <c r="ESL330" s="35"/>
      <c r="ESM330" s="35"/>
      <c r="ESN330" s="15"/>
      <c r="ESP330" s="13"/>
      <c r="ESQ330" s="35"/>
      <c r="ESR330" s="35"/>
      <c r="ESS330" s="15"/>
      <c r="ESU330" s="13"/>
      <c r="ESV330" s="35"/>
      <c r="ESW330" s="35"/>
      <c r="ESX330" s="15"/>
      <c r="ESZ330" s="13"/>
      <c r="ETA330" s="35"/>
      <c r="ETB330" s="35"/>
      <c r="ETC330" s="15"/>
      <c r="ETE330" s="13"/>
      <c r="ETF330" s="35"/>
      <c r="ETG330" s="35"/>
      <c r="ETH330" s="15"/>
      <c r="ETJ330" s="13"/>
      <c r="ETK330" s="35"/>
      <c r="ETL330" s="35"/>
      <c r="ETM330" s="15"/>
      <c r="ETO330" s="13"/>
      <c r="ETP330" s="35"/>
      <c r="ETQ330" s="35"/>
      <c r="ETR330" s="15"/>
      <c r="ETT330" s="13"/>
      <c r="ETU330" s="35"/>
      <c r="ETV330" s="35"/>
      <c r="ETW330" s="15"/>
      <c r="ETY330" s="13"/>
      <c r="ETZ330" s="35"/>
      <c r="EUA330" s="35"/>
      <c r="EUB330" s="15"/>
      <c r="EUD330" s="13"/>
      <c r="EUE330" s="35"/>
      <c r="EUF330" s="35"/>
      <c r="EUG330" s="15"/>
      <c r="EUI330" s="13"/>
      <c r="EUJ330" s="35"/>
      <c r="EUK330" s="35"/>
      <c r="EUL330" s="15"/>
      <c r="EUN330" s="13"/>
      <c r="EUO330" s="35"/>
      <c r="EUP330" s="35"/>
      <c r="EUQ330" s="15"/>
      <c r="EUS330" s="13"/>
      <c r="EUT330" s="35"/>
      <c r="EUU330" s="35"/>
      <c r="EUV330" s="15"/>
      <c r="EUX330" s="13"/>
      <c r="EUY330" s="35"/>
      <c r="EUZ330" s="35"/>
      <c r="EVA330" s="15"/>
      <c r="EVC330" s="13"/>
      <c r="EVD330" s="35"/>
      <c r="EVE330" s="35"/>
      <c r="EVF330" s="15"/>
      <c r="EVH330" s="13"/>
      <c r="EVI330" s="35"/>
      <c r="EVJ330" s="35"/>
      <c r="EVK330" s="15"/>
      <c r="EVM330" s="13"/>
      <c r="EVN330" s="35"/>
      <c r="EVO330" s="35"/>
      <c r="EVP330" s="15"/>
      <c r="EVR330" s="13"/>
      <c r="EVS330" s="35"/>
      <c r="EVT330" s="35"/>
      <c r="EVU330" s="15"/>
      <c r="EVW330" s="13"/>
      <c r="EVX330" s="35"/>
      <c r="EVY330" s="35"/>
      <c r="EVZ330" s="15"/>
      <c r="EWB330" s="13"/>
      <c r="EWC330" s="35"/>
      <c r="EWD330" s="35"/>
      <c r="EWE330" s="15"/>
      <c r="EWG330" s="13"/>
      <c r="EWH330" s="35"/>
      <c r="EWI330" s="35"/>
      <c r="EWJ330" s="15"/>
      <c r="EWL330" s="13"/>
      <c r="EWM330" s="35"/>
      <c r="EWN330" s="35"/>
      <c r="EWO330" s="15"/>
      <c r="EWQ330" s="13"/>
      <c r="EWR330" s="35"/>
      <c r="EWS330" s="35"/>
      <c r="EWT330" s="15"/>
      <c r="EWV330" s="13"/>
      <c r="EWW330" s="35"/>
      <c r="EWX330" s="35"/>
      <c r="EWY330" s="15"/>
      <c r="EXA330" s="13"/>
      <c r="EXB330" s="35"/>
      <c r="EXC330" s="35"/>
      <c r="EXD330" s="15"/>
      <c r="EXF330" s="13"/>
      <c r="EXG330" s="35"/>
      <c r="EXH330" s="35"/>
      <c r="EXI330" s="15"/>
      <c r="EXK330" s="13"/>
      <c r="EXL330" s="35"/>
      <c r="EXM330" s="35"/>
      <c r="EXN330" s="15"/>
      <c r="EXP330" s="13"/>
      <c r="EXQ330" s="35"/>
      <c r="EXR330" s="35"/>
      <c r="EXS330" s="15"/>
      <c r="EXU330" s="13"/>
      <c r="EXV330" s="35"/>
      <c r="EXW330" s="35"/>
      <c r="EXX330" s="15"/>
      <c r="EXZ330" s="13"/>
      <c r="EYA330" s="35"/>
      <c r="EYB330" s="35"/>
      <c r="EYC330" s="15"/>
      <c r="EYE330" s="13"/>
      <c r="EYF330" s="35"/>
      <c r="EYG330" s="35"/>
      <c r="EYH330" s="15"/>
      <c r="EYJ330" s="13"/>
      <c r="EYK330" s="35"/>
      <c r="EYL330" s="35"/>
      <c r="EYM330" s="15"/>
      <c r="EYO330" s="13"/>
      <c r="EYP330" s="35"/>
      <c r="EYQ330" s="35"/>
      <c r="EYR330" s="15"/>
      <c r="EYT330" s="13"/>
      <c r="EYU330" s="35"/>
      <c r="EYV330" s="35"/>
      <c r="EYW330" s="15"/>
      <c r="EYY330" s="13"/>
      <c r="EYZ330" s="35"/>
      <c r="EZA330" s="35"/>
      <c r="EZB330" s="15"/>
      <c r="EZD330" s="13"/>
      <c r="EZE330" s="35"/>
      <c r="EZF330" s="35"/>
      <c r="EZG330" s="15"/>
      <c r="EZI330" s="13"/>
      <c r="EZJ330" s="35"/>
      <c r="EZK330" s="35"/>
      <c r="EZL330" s="15"/>
      <c r="EZN330" s="13"/>
      <c r="EZO330" s="35"/>
      <c r="EZP330" s="35"/>
      <c r="EZQ330" s="15"/>
      <c r="EZS330" s="13"/>
      <c r="EZT330" s="35"/>
      <c r="EZU330" s="35"/>
      <c r="EZV330" s="15"/>
      <c r="EZX330" s="13"/>
      <c r="EZY330" s="35"/>
      <c r="EZZ330" s="35"/>
      <c r="FAA330" s="15"/>
      <c r="FAC330" s="13"/>
      <c r="FAD330" s="35"/>
      <c r="FAE330" s="35"/>
      <c r="FAF330" s="15"/>
      <c r="FAH330" s="13"/>
      <c r="FAI330" s="35"/>
      <c r="FAJ330" s="35"/>
      <c r="FAK330" s="15"/>
      <c r="FAM330" s="13"/>
      <c r="FAN330" s="35"/>
      <c r="FAO330" s="35"/>
      <c r="FAP330" s="15"/>
      <c r="FAR330" s="13"/>
      <c r="FAS330" s="35"/>
      <c r="FAT330" s="35"/>
      <c r="FAU330" s="15"/>
      <c r="FAW330" s="13"/>
      <c r="FAX330" s="35"/>
      <c r="FAY330" s="35"/>
      <c r="FAZ330" s="15"/>
      <c r="FBB330" s="13"/>
      <c r="FBC330" s="35"/>
      <c r="FBD330" s="35"/>
      <c r="FBE330" s="15"/>
      <c r="FBG330" s="13"/>
      <c r="FBH330" s="35"/>
      <c r="FBI330" s="35"/>
      <c r="FBJ330" s="15"/>
      <c r="FBL330" s="13"/>
      <c r="FBM330" s="35"/>
      <c r="FBN330" s="35"/>
      <c r="FBO330" s="15"/>
      <c r="FBQ330" s="13"/>
      <c r="FBR330" s="35"/>
      <c r="FBS330" s="35"/>
      <c r="FBT330" s="15"/>
      <c r="FBV330" s="13"/>
      <c r="FBW330" s="35"/>
      <c r="FBX330" s="35"/>
      <c r="FBY330" s="15"/>
      <c r="FCA330" s="13"/>
      <c r="FCB330" s="35"/>
      <c r="FCC330" s="35"/>
      <c r="FCD330" s="15"/>
      <c r="FCF330" s="13"/>
      <c r="FCG330" s="35"/>
      <c r="FCH330" s="35"/>
      <c r="FCI330" s="15"/>
      <c r="FCK330" s="13"/>
      <c r="FCL330" s="35"/>
      <c r="FCM330" s="35"/>
      <c r="FCN330" s="15"/>
      <c r="FCP330" s="13"/>
      <c r="FCQ330" s="35"/>
      <c r="FCR330" s="35"/>
      <c r="FCS330" s="15"/>
      <c r="FCU330" s="13"/>
      <c r="FCV330" s="35"/>
      <c r="FCW330" s="35"/>
      <c r="FCX330" s="15"/>
      <c r="FCZ330" s="13"/>
      <c r="FDA330" s="35"/>
      <c r="FDB330" s="35"/>
      <c r="FDC330" s="15"/>
      <c r="FDE330" s="13"/>
      <c r="FDF330" s="35"/>
      <c r="FDG330" s="35"/>
      <c r="FDH330" s="15"/>
      <c r="FDJ330" s="13"/>
      <c r="FDK330" s="35"/>
      <c r="FDL330" s="35"/>
      <c r="FDM330" s="15"/>
      <c r="FDO330" s="13"/>
      <c r="FDP330" s="35"/>
      <c r="FDQ330" s="35"/>
      <c r="FDR330" s="15"/>
      <c r="FDT330" s="13"/>
      <c r="FDU330" s="35"/>
      <c r="FDV330" s="35"/>
      <c r="FDW330" s="15"/>
      <c r="FDY330" s="13"/>
      <c r="FDZ330" s="35"/>
      <c r="FEA330" s="35"/>
      <c r="FEB330" s="15"/>
      <c r="FED330" s="13"/>
      <c r="FEE330" s="35"/>
      <c r="FEF330" s="35"/>
      <c r="FEG330" s="15"/>
      <c r="FEI330" s="13"/>
      <c r="FEJ330" s="35"/>
      <c r="FEK330" s="35"/>
      <c r="FEL330" s="15"/>
      <c r="FEN330" s="13"/>
      <c r="FEO330" s="35"/>
      <c r="FEP330" s="35"/>
      <c r="FEQ330" s="15"/>
      <c r="FES330" s="13"/>
      <c r="FET330" s="35"/>
      <c r="FEU330" s="35"/>
      <c r="FEV330" s="15"/>
      <c r="FEX330" s="13"/>
      <c r="FEY330" s="35"/>
      <c r="FEZ330" s="35"/>
      <c r="FFA330" s="15"/>
      <c r="FFC330" s="13"/>
      <c r="FFD330" s="35"/>
      <c r="FFE330" s="35"/>
      <c r="FFF330" s="15"/>
      <c r="FFH330" s="13"/>
      <c r="FFI330" s="35"/>
      <c r="FFJ330" s="35"/>
      <c r="FFK330" s="15"/>
      <c r="FFM330" s="13"/>
      <c r="FFN330" s="35"/>
      <c r="FFO330" s="35"/>
      <c r="FFP330" s="15"/>
      <c r="FFR330" s="13"/>
      <c r="FFS330" s="35"/>
      <c r="FFT330" s="35"/>
      <c r="FFU330" s="15"/>
      <c r="FFW330" s="13"/>
      <c r="FFX330" s="35"/>
      <c r="FFY330" s="35"/>
      <c r="FFZ330" s="15"/>
      <c r="FGB330" s="13"/>
      <c r="FGC330" s="35"/>
      <c r="FGD330" s="35"/>
      <c r="FGE330" s="15"/>
      <c r="FGG330" s="13"/>
      <c r="FGH330" s="35"/>
      <c r="FGI330" s="35"/>
      <c r="FGJ330" s="15"/>
      <c r="FGL330" s="13"/>
      <c r="FGM330" s="35"/>
      <c r="FGN330" s="35"/>
      <c r="FGO330" s="15"/>
      <c r="FGQ330" s="13"/>
      <c r="FGR330" s="35"/>
      <c r="FGS330" s="35"/>
      <c r="FGT330" s="15"/>
      <c r="FGV330" s="13"/>
      <c r="FGW330" s="35"/>
      <c r="FGX330" s="35"/>
      <c r="FGY330" s="15"/>
      <c r="FHA330" s="13"/>
      <c r="FHB330" s="35"/>
      <c r="FHC330" s="35"/>
      <c r="FHD330" s="15"/>
      <c r="FHF330" s="13"/>
      <c r="FHG330" s="35"/>
      <c r="FHH330" s="35"/>
      <c r="FHI330" s="15"/>
      <c r="FHK330" s="13"/>
      <c r="FHL330" s="35"/>
      <c r="FHM330" s="35"/>
      <c r="FHN330" s="15"/>
      <c r="FHP330" s="13"/>
      <c r="FHQ330" s="35"/>
      <c r="FHR330" s="35"/>
      <c r="FHS330" s="15"/>
      <c r="FHU330" s="13"/>
      <c r="FHV330" s="35"/>
      <c r="FHW330" s="35"/>
      <c r="FHX330" s="15"/>
      <c r="FHZ330" s="13"/>
      <c r="FIA330" s="35"/>
      <c r="FIB330" s="35"/>
      <c r="FIC330" s="15"/>
      <c r="FIE330" s="13"/>
      <c r="FIF330" s="35"/>
      <c r="FIG330" s="35"/>
      <c r="FIH330" s="15"/>
      <c r="FIJ330" s="13"/>
      <c r="FIK330" s="35"/>
      <c r="FIL330" s="35"/>
      <c r="FIM330" s="15"/>
      <c r="FIO330" s="13"/>
      <c r="FIP330" s="35"/>
      <c r="FIQ330" s="35"/>
      <c r="FIR330" s="15"/>
      <c r="FIT330" s="13"/>
      <c r="FIU330" s="35"/>
      <c r="FIV330" s="35"/>
      <c r="FIW330" s="15"/>
      <c r="FIY330" s="13"/>
      <c r="FIZ330" s="35"/>
      <c r="FJA330" s="35"/>
      <c r="FJB330" s="15"/>
      <c r="FJD330" s="13"/>
      <c r="FJE330" s="35"/>
      <c r="FJF330" s="35"/>
      <c r="FJG330" s="15"/>
      <c r="FJI330" s="13"/>
      <c r="FJJ330" s="35"/>
      <c r="FJK330" s="35"/>
      <c r="FJL330" s="15"/>
      <c r="FJN330" s="13"/>
      <c r="FJO330" s="35"/>
      <c r="FJP330" s="35"/>
      <c r="FJQ330" s="15"/>
      <c r="FJS330" s="13"/>
      <c r="FJT330" s="35"/>
      <c r="FJU330" s="35"/>
      <c r="FJV330" s="15"/>
      <c r="FJX330" s="13"/>
      <c r="FJY330" s="35"/>
      <c r="FJZ330" s="35"/>
      <c r="FKA330" s="15"/>
      <c r="FKC330" s="13"/>
      <c r="FKD330" s="35"/>
      <c r="FKE330" s="35"/>
      <c r="FKF330" s="15"/>
      <c r="FKH330" s="13"/>
      <c r="FKI330" s="35"/>
      <c r="FKJ330" s="35"/>
      <c r="FKK330" s="15"/>
      <c r="FKM330" s="13"/>
      <c r="FKN330" s="35"/>
      <c r="FKO330" s="35"/>
      <c r="FKP330" s="15"/>
      <c r="FKR330" s="13"/>
      <c r="FKS330" s="35"/>
      <c r="FKT330" s="35"/>
      <c r="FKU330" s="15"/>
      <c r="FKW330" s="13"/>
      <c r="FKX330" s="35"/>
      <c r="FKY330" s="35"/>
      <c r="FKZ330" s="15"/>
      <c r="FLB330" s="13"/>
      <c r="FLC330" s="35"/>
      <c r="FLD330" s="35"/>
      <c r="FLE330" s="15"/>
      <c r="FLG330" s="13"/>
      <c r="FLH330" s="35"/>
      <c r="FLI330" s="35"/>
      <c r="FLJ330" s="15"/>
      <c r="FLL330" s="13"/>
      <c r="FLM330" s="35"/>
      <c r="FLN330" s="35"/>
      <c r="FLO330" s="15"/>
      <c r="FLQ330" s="13"/>
      <c r="FLR330" s="35"/>
      <c r="FLS330" s="35"/>
      <c r="FLT330" s="15"/>
      <c r="FLV330" s="13"/>
      <c r="FLW330" s="35"/>
      <c r="FLX330" s="35"/>
      <c r="FLY330" s="15"/>
      <c r="FMA330" s="13"/>
      <c r="FMB330" s="35"/>
      <c r="FMC330" s="35"/>
      <c r="FMD330" s="15"/>
      <c r="FMF330" s="13"/>
      <c r="FMG330" s="35"/>
      <c r="FMH330" s="35"/>
      <c r="FMI330" s="15"/>
      <c r="FMK330" s="13"/>
      <c r="FML330" s="35"/>
      <c r="FMM330" s="35"/>
      <c r="FMN330" s="15"/>
      <c r="FMP330" s="13"/>
      <c r="FMQ330" s="35"/>
      <c r="FMR330" s="35"/>
      <c r="FMS330" s="15"/>
      <c r="FMU330" s="13"/>
      <c r="FMV330" s="35"/>
      <c r="FMW330" s="35"/>
      <c r="FMX330" s="15"/>
      <c r="FMZ330" s="13"/>
      <c r="FNA330" s="35"/>
      <c r="FNB330" s="35"/>
      <c r="FNC330" s="15"/>
      <c r="FNE330" s="13"/>
      <c r="FNF330" s="35"/>
      <c r="FNG330" s="35"/>
      <c r="FNH330" s="15"/>
      <c r="FNJ330" s="13"/>
      <c r="FNK330" s="35"/>
      <c r="FNL330" s="35"/>
      <c r="FNM330" s="15"/>
      <c r="FNO330" s="13"/>
      <c r="FNP330" s="35"/>
      <c r="FNQ330" s="35"/>
      <c r="FNR330" s="15"/>
      <c r="FNT330" s="13"/>
      <c r="FNU330" s="35"/>
      <c r="FNV330" s="35"/>
      <c r="FNW330" s="15"/>
      <c r="FNY330" s="13"/>
      <c r="FNZ330" s="35"/>
      <c r="FOA330" s="35"/>
      <c r="FOB330" s="15"/>
      <c r="FOD330" s="13"/>
      <c r="FOE330" s="35"/>
      <c r="FOF330" s="35"/>
      <c r="FOG330" s="15"/>
      <c r="FOI330" s="13"/>
      <c r="FOJ330" s="35"/>
      <c r="FOK330" s="35"/>
      <c r="FOL330" s="15"/>
      <c r="FON330" s="13"/>
      <c r="FOO330" s="35"/>
      <c r="FOP330" s="35"/>
      <c r="FOQ330" s="15"/>
      <c r="FOS330" s="13"/>
      <c r="FOT330" s="35"/>
      <c r="FOU330" s="35"/>
      <c r="FOV330" s="15"/>
      <c r="FOX330" s="13"/>
      <c r="FOY330" s="35"/>
      <c r="FOZ330" s="35"/>
      <c r="FPA330" s="15"/>
      <c r="FPC330" s="13"/>
      <c r="FPD330" s="35"/>
      <c r="FPE330" s="35"/>
      <c r="FPF330" s="15"/>
      <c r="FPH330" s="13"/>
      <c r="FPI330" s="35"/>
      <c r="FPJ330" s="35"/>
      <c r="FPK330" s="15"/>
      <c r="FPM330" s="13"/>
      <c r="FPN330" s="35"/>
      <c r="FPO330" s="35"/>
      <c r="FPP330" s="15"/>
      <c r="FPR330" s="13"/>
      <c r="FPS330" s="35"/>
      <c r="FPT330" s="35"/>
      <c r="FPU330" s="15"/>
      <c r="FPW330" s="13"/>
      <c r="FPX330" s="35"/>
      <c r="FPY330" s="35"/>
      <c r="FPZ330" s="15"/>
      <c r="FQB330" s="13"/>
      <c r="FQC330" s="35"/>
      <c r="FQD330" s="35"/>
      <c r="FQE330" s="15"/>
      <c r="FQG330" s="13"/>
      <c r="FQH330" s="35"/>
      <c r="FQI330" s="35"/>
      <c r="FQJ330" s="15"/>
      <c r="FQL330" s="13"/>
      <c r="FQM330" s="35"/>
      <c r="FQN330" s="35"/>
      <c r="FQO330" s="15"/>
      <c r="FQQ330" s="13"/>
      <c r="FQR330" s="35"/>
      <c r="FQS330" s="35"/>
      <c r="FQT330" s="15"/>
      <c r="FQV330" s="13"/>
      <c r="FQW330" s="35"/>
      <c r="FQX330" s="35"/>
      <c r="FQY330" s="15"/>
      <c r="FRA330" s="13"/>
      <c r="FRB330" s="35"/>
      <c r="FRC330" s="35"/>
      <c r="FRD330" s="15"/>
      <c r="FRF330" s="13"/>
      <c r="FRG330" s="35"/>
      <c r="FRH330" s="35"/>
      <c r="FRI330" s="15"/>
      <c r="FRK330" s="13"/>
      <c r="FRL330" s="35"/>
      <c r="FRM330" s="35"/>
      <c r="FRN330" s="15"/>
      <c r="FRP330" s="13"/>
      <c r="FRQ330" s="35"/>
      <c r="FRR330" s="35"/>
      <c r="FRS330" s="15"/>
      <c r="FRU330" s="13"/>
      <c r="FRV330" s="35"/>
      <c r="FRW330" s="35"/>
      <c r="FRX330" s="15"/>
      <c r="FRZ330" s="13"/>
      <c r="FSA330" s="35"/>
      <c r="FSB330" s="35"/>
      <c r="FSC330" s="15"/>
      <c r="FSE330" s="13"/>
      <c r="FSF330" s="35"/>
      <c r="FSG330" s="35"/>
      <c r="FSH330" s="15"/>
      <c r="FSJ330" s="13"/>
      <c r="FSK330" s="35"/>
      <c r="FSL330" s="35"/>
      <c r="FSM330" s="15"/>
      <c r="FSO330" s="13"/>
      <c r="FSP330" s="35"/>
      <c r="FSQ330" s="35"/>
      <c r="FSR330" s="15"/>
      <c r="FST330" s="13"/>
      <c r="FSU330" s="35"/>
      <c r="FSV330" s="35"/>
      <c r="FSW330" s="15"/>
      <c r="FSY330" s="13"/>
      <c r="FSZ330" s="35"/>
      <c r="FTA330" s="35"/>
      <c r="FTB330" s="15"/>
      <c r="FTD330" s="13"/>
      <c r="FTE330" s="35"/>
      <c r="FTF330" s="35"/>
      <c r="FTG330" s="15"/>
      <c r="FTI330" s="13"/>
      <c r="FTJ330" s="35"/>
      <c r="FTK330" s="35"/>
      <c r="FTL330" s="15"/>
      <c r="FTN330" s="13"/>
      <c r="FTO330" s="35"/>
      <c r="FTP330" s="35"/>
      <c r="FTQ330" s="15"/>
      <c r="FTS330" s="13"/>
      <c r="FTT330" s="35"/>
      <c r="FTU330" s="35"/>
      <c r="FTV330" s="15"/>
      <c r="FTX330" s="13"/>
      <c r="FTY330" s="35"/>
      <c r="FTZ330" s="35"/>
      <c r="FUA330" s="15"/>
      <c r="FUC330" s="13"/>
      <c r="FUD330" s="35"/>
      <c r="FUE330" s="35"/>
      <c r="FUF330" s="15"/>
      <c r="FUH330" s="13"/>
      <c r="FUI330" s="35"/>
      <c r="FUJ330" s="35"/>
      <c r="FUK330" s="15"/>
      <c r="FUM330" s="13"/>
      <c r="FUN330" s="35"/>
      <c r="FUO330" s="35"/>
      <c r="FUP330" s="15"/>
      <c r="FUR330" s="13"/>
      <c r="FUS330" s="35"/>
      <c r="FUT330" s="35"/>
      <c r="FUU330" s="15"/>
      <c r="FUW330" s="13"/>
      <c r="FUX330" s="35"/>
      <c r="FUY330" s="35"/>
      <c r="FUZ330" s="15"/>
      <c r="FVB330" s="13"/>
      <c r="FVC330" s="35"/>
      <c r="FVD330" s="35"/>
      <c r="FVE330" s="15"/>
      <c r="FVG330" s="13"/>
      <c r="FVH330" s="35"/>
      <c r="FVI330" s="35"/>
      <c r="FVJ330" s="15"/>
      <c r="FVL330" s="13"/>
      <c r="FVM330" s="35"/>
      <c r="FVN330" s="35"/>
      <c r="FVO330" s="15"/>
      <c r="FVQ330" s="13"/>
      <c r="FVR330" s="35"/>
      <c r="FVS330" s="35"/>
      <c r="FVT330" s="15"/>
      <c r="FVV330" s="13"/>
      <c r="FVW330" s="35"/>
      <c r="FVX330" s="35"/>
      <c r="FVY330" s="15"/>
      <c r="FWA330" s="13"/>
      <c r="FWB330" s="35"/>
      <c r="FWC330" s="35"/>
      <c r="FWD330" s="15"/>
      <c r="FWF330" s="13"/>
      <c r="FWG330" s="35"/>
      <c r="FWH330" s="35"/>
      <c r="FWI330" s="15"/>
      <c r="FWK330" s="13"/>
      <c r="FWL330" s="35"/>
      <c r="FWM330" s="35"/>
      <c r="FWN330" s="15"/>
      <c r="FWP330" s="13"/>
      <c r="FWQ330" s="35"/>
      <c r="FWR330" s="35"/>
      <c r="FWS330" s="15"/>
      <c r="FWU330" s="13"/>
      <c r="FWV330" s="35"/>
      <c r="FWW330" s="35"/>
      <c r="FWX330" s="15"/>
      <c r="FWZ330" s="13"/>
      <c r="FXA330" s="35"/>
      <c r="FXB330" s="35"/>
      <c r="FXC330" s="15"/>
      <c r="FXE330" s="13"/>
      <c r="FXF330" s="35"/>
      <c r="FXG330" s="35"/>
      <c r="FXH330" s="15"/>
      <c r="FXJ330" s="13"/>
      <c r="FXK330" s="35"/>
      <c r="FXL330" s="35"/>
      <c r="FXM330" s="15"/>
      <c r="FXO330" s="13"/>
      <c r="FXP330" s="35"/>
      <c r="FXQ330" s="35"/>
      <c r="FXR330" s="15"/>
      <c r="FXT330" s="13"/>
      <c r="FXU330" s="35"/>
      <c r="FXV330" s="35"/>
      <c r="FXW330" s="15"/>
      <c r="FXY330" s="13"/>
      <c r="FXZ330" s="35"/>
      <c r="FYA330" s="35"/>
      <c r="FYB330" s="15"/>
      <c r="FYD330" s="13"/>
      <c r="FYE330" s="35"/>
      <c r="FYF330" s="35"/>
      <c r="FYG330" s="15"/>
      <c r="FYI330" s="13"/>
      <c r="FYJ330" s="35"/>
      <c r="FYK330" s="35"/>
      <c r="FYL330" s="15"/>
      <c r="FYN330" s="13"/>
      <c r="FYO330" s="35"/>
      <c r="FYP330" s="35"/>
      <c r="FYQ330" s="15"/>
      <c r="FYS330" s="13"/>
      <c r="FYT330" s="35"/>
      <c r="FYU330" s="35"/>
      <c r="FYV330" s="15"/>
      <c r="FYX330" s="13"/>
      <c r="FYY330" s="35"/>
      <c r="FYZ330" s="35"/>
      <c r="FZA330" s="15"/>
      <c r="FZC330" s="13"/>
      <c r="FZD330" s="35"/>
      <c r="FZE330" s="35"/>
      <c r="FZF330" s="15"/>
      <c r="FZH330" s="13"/>
      <c r="FZI330" s="35"/>
      <c r="FZJ330" s="35"/>
      <c r="FZK330" s="15"/>
      <c r="FZM330" s="13"/>
      <c r="FZN330" s="35"/>
      <c r="FZO330" s="35"/>
      <c r="FZP330" s="15"/>
      <c r="FZR330" s="13"/>
      <c r="FZS330" s="35"/>
      <c r="FZT330" s="35"/>
      <c r="FZU330" s="15"/>
      <c r="FZW330" s="13"/>
      <c r="FZX330" s="35"/>
      <c r="FZY330" s="35"/>
      <c r="FZZ330" s="15"/>
      <c r="GAB330" s="13"/>
      <c r="GAC330" s="35"/>
      <c r="GAD330" s="35"/>
      <c r="GAE330" s="15"/>
      <c r="GAG330" s="13"/>
      <c r="GAH330" s="35"/>
      <c r="GAI330" s="35"/>
      <c r="GAJ330" s="15"/>
      <c r="GAL330" s="13"/>
      <c r="GAM330" s="35"/>
      <c r="GAN330" s="35"/>
      <c r="GAO330" s="15"/>
      <c r="GAQ330" s="13"/>
      <c r="GAR330" s="35"/>
      <c r="GAS330" s="35"/>
      <c r="GAT330" s="15"/>
      <c r="GAV330" s="13"/>
      <c r="GAW330" s="35"/>
      <c r="GAX330" s="35"/>
      <c r="GAY330" s="15"/>
      <c r="GBA330" s="13"/>
      <c r="GBB330" s="35"/>
      <c r="GBC330" s="35"/>
      <c r="GBD330" s="15"/>
      <c r="GBF330" s="13"/>
      <c r="GBG330" s="35"/>
      <c r="GBH330" s="35"/>
      <c r="GBI330" s="15"/>
      <c r="GBK330" s="13"/>
      <c r="GBL330" s="35"/>
      <c r="GBM330" s="35"/>
      <c r="GBN330" s="15"/>
      <c r="GBP330" s="13"/>
      <c r="GBQ330" s="35"/>
      <c r="GBR330" s="35"/>
      <c r="GBS330" s="15"/>
      <c r="GBU330" s="13"/>
      <c r="GBV330" s="35"/>
      <c r="GBW330" s="35"/>
      <c r="GBX330" s="15"/>
      <c r="GBZ330" s="13"/>
      <c r="GCA330" s="35"/>
      <c r="GCB330" s="35"/>
      <c r="GCC330" s="15"/>
      <c r="GCE330" s="13"/>
      <c r="GCF330" s="35"/>
      <c r="GCG330" s="35"/>
      <c r="GCH330" s="15"/>
      <c r="GCJ330" s="13"/>
      <c r="GCK330" s="35"/>
      <c r="GCL330" s="35"/>
      <c r="GCM330" s="15"/>
      <c r="GCO330" s="13"/>
      <c r="GCP330" s="35"/>
      <c r="GCQ330" s="35"/>
      <c r="GCR330" s="15"/>
      <c r="GCT330" s="13"/>
      <c r="GCU330" s="35"/>
      <c r="GCV330" s="35"/>
      <c r="GCW330" s="15"/>
      <c r="GCY330" s="13"/>
      <c r="GCZ330" s="35"/>
      <c r="GDA330" s="35"/>
      <c r="GDB330" s="15"/>
      <c r="GDD330" s="13"/>
      <c r="GDE330" s="35"/>
      <c r="GDF330" s="35"/>
      <c r="GDG330" s="15"/>
      <c r="GDI330" s="13"/>
      <c r="GDJ330" s="35"/>
      <c r="GDK330" s="35"/>
      <c r="GDL330" s="15"/>
      <c r="GDN330" s="13"/>
      <c r="GDO330" s="35"/>
      <c r="GDP330" s="35"/>
      <c r="GDQ330" s="15"/>
      <c r="GDS330" s="13"/>
      <c r="GDT330" s="35"/>
      <c r="GDU330" s="35"/>
      <c r="GDV330" s="15"/>
      <c r="GDX330" s="13"/>
      <c r="GDY330" s="35"/>
      <c r="GDZ330" s="35"/>
      <c r="GEA330" s="15"/>
      <c r="GEC330" s="13"/>
      <c r="GED330" s="35"/>
      <c r="GEE330" s="35"/>
      <c r="GEF330" s="15"/>
      <c r="GEH330" s="13"/>
      <c r="GEI330" s="35"/>
      <c r="GEJ330" s="35"/>
      <c r="GEK330" s="15"/>
      <c r="GEM330" s="13"/>
      <c r="GEN330" s="35"/>
      <c r="GEO330" s="35"/>
      <c r="GEP330" s="15"/>
      <c r="GER330" s="13"/>
      <c r="GES330" s="35"/>
      <c r="GET330" s="35"/>
      <c r="GEU330" s="15"/>
      <c r="GEW330" s="13"/>
      <c r="GEX330" s="35"/>
      <c r="GEY330" s="35"/>
      <c r="GEZ330" s="15"/>
      <c r="GFB330" s="13"/>
      <c r="GFC330" s="35"/>
      <c r="GFD330" s="35"/>
      <c r="GFE330" s="15"/>
      <c r="GFG330" s="13"/>
      <c r="GFH330" s="35"/>
      <c r="GFI330" s="35"/>
      <c r="GFJ330" s="15"/>
      <c r="GFL330" s="13"/>
      <c r="GFM330" s="35"/>
      <c r="GFN330" s="35"/>
      <c r="GFO330" s="15"/>
      <c r="GFQ330" s="13"/>
      <c r="GFR330" s="35"/>
      <c r="GFS330" s="35"/>
      <c r="GFT330" s="15"/>
      <c r="GFV330" s="13"/>
      <c r="GFW330" s="35"/>
      <c r="GFX330" s="35"/>
      <c r="GFY330" s="15"/>
      <c r="GGA330" s="13"/>
      <c r="GGB330" s="35"/>
      <c r="GGC330" s="35"/>
      <c r="GGD330" s="15"/>
      <c r="GGF330" s="13"/>
      <c r="GGG330" s="35"/>
      <c r="GGH330" s="35"/>
      <c r="GGI330" s="15"/>
      <c r="GGK330" s="13"/>
      <c r="GGL330" s="35"/>
      <c r="GGM330" s="35"/>
      <c r="GGN330" s="15"/>
      <c r="GGP330" s="13"/>
      <c r="GGQ330" s="35"/>
      <c r="GGR330" s="35"/>
      <c r="GGS330" s="15"/>
      <c r="GGU330" s="13"/>
      <c r="GGV330" s="35"/>
      <c r="GGW330" s="35"/>
      <c r="GGX330" s="15"/>
      <c r="GGZ330" s="13"/>
      <c r="GHA330" s="35"/>
      <c r="GHB330" s="35"/>
      <c r="GHC330" s="15"/>
      <c r="GHE330" s="13"/>
      <c r="GHF330" s="35"/>
      <c r="GHG330" s="35"/>
      <c r="GHH330" s="15"/>
      <c r="GHJ330" s="13"/>
      <c r="GHK330" s="35"/>
      <c r="GHL330" s="35"/>
      <c r="GHM330" s="15"/>
      <c r="GHO330" s="13"/>
      <c r="GHP330" s="35"/>
      <c r="GHQ330" s="35"/>
      <c r="GHR330" s="15"/>
      <c r="GHT330" s="13"/>
      <c r="GHU330" s="35"/>
      <c r="GHV330" s="35"/>
      <c r="GHW330" s="15"/>
      <c r="GHY330" s="13"/>
      <c r="GHZ330" s="35"/>
      <c r="GIA330" s="35"/>
      <c r="GIB330" s="15"/>
      <c r="GID330" s="13"/>
      <c r="GIE330" s="35"/>
      <c r="GIF330" s="35"/>
      <c r="GIG330" s="15"/>
      <c r="GII330" s="13"/>
      <c r="GIJ330" s="35"/>
      <c r="GIK330" s="35"/>
      <c r="GIL330" s="15"/>
      <c r="GIN330" s="13"/>
      <c r="GIO330" s="35"/>
      <c r="GIP330" s="35"/>
      <c r="GIQ330" s="15"/>
      <c r="GIS330" s="13"/>
      <c r="GIT330" s="35"/>
      <c r="GIU330" s="35"/>
      <c r="GIV330" s="15"/>
      <c r="GIX330" s="13"/>
      <c r="GIY330" s="35"/>
      <c r="GIZ330" s="35"/>
      <c r="GJA330" s="15"/>
      <c r="GJC330" s="13"/>
      <c r="GJD330" s="35"/>
      <c r="GJE330" s="35"/>
      <c r="GJF330" s="15"/>
      <c r="GJH330" s="13"/>
      <c r="GJI330" s="35"/>
      <c r="GJJ330" s="35"/>
      <c r="GJK330" s="15"/>
      <c r="GJM330" s="13"/>
      <c r="GJN330" s="35"/>
      <c r="GJO330" s="35"/>
      <c r="GJP330" s="15"/>
      <c r="GJR330" s="13"/>
      <c r="GJS330" s="35"/>
      <c r="GJT330" s="35"/>
      <c r="GJU330" s="15"/>
      <c r="GJW330" s="13"/>
      <c r="GJX330" s="35"/>
      <c r="GJY330" s="35"/>
      <c r="GJZ330" s="15"/>
      <c r="GKB330" s="13"/>
      <c r="GKC330" s="35"/>
      <c r="GKD330" s="35"/>
      <c r="GKE330" s="15"/>
      <c r="GKG330" s="13"/>
      <c r="GKH330" s="35"/>
      <c r="GKI330" s="35"/>
      <c r="GKJ330" s="15"/>
      <c r="GKL330" s="13"/>
      <c r="GKM330" s="35"/>
      <c r="GKN330" s="35"/>
      <c r="GKO330" s="15"/>
      <c r="GKQ330" s="13"/>
      <c r="GKR330" s="35"/>
      <c r="GKS330" s="35"/>
      <c r="GKT330" s="15"/>
      <c r="GKV330" s="13"/>
      <c r="GKW330" s="35"/>
      <c r="GKX330" s="35"/>
      <c r="GKY330" s="15"/>
      <c r="GLA330" s="13"/>
      <c r="GLB330" s="35"/>
      <c r="GLC330" s="35"/>
      <c r="GLD330" s="15"/>
      <c r="GLF330" s="13"/>
      <c r="GLG330" s="35"/>
      <c r="GLH330" s="35"/>
      <c r="GLI330" s="15"/>
      <c r="GLK330" s="13"/>
      <c r="GLL330" s="35"/>
      <c r="GLM330" s="35"/>
      <c r="GLN330" s="15"/>
      <c r="GLP330" s="13"/>
      <c r="GLQ330" s="35"/>
      <c r="GLR330" s="35"/>
      <c r="GLS330" s="15"/>
      <c r="GLU330" s="13"/>
      <c r="GLV330" s="35"/>
      <c r="GLW330" s="35"/>
      <c r="GLX330" s="15"/>
      <c r="GLZ330" s="13"/>
      <c r="GMA330" s="35"/>
      <c r="GMB330" s="35"/>
      <c r="GMC330" s="15"/>
      <c r="GME330" s="13"/>
      <c r="GMF330" s="35"/>
      <c r="GMG330" s="35"/>
      <c r="GMH330" s="15"/>
      <c r="GMJ330" s="13"/>
      <c r="GMK330" s="35"/>
      <c r="GML330" s="35"/>
      <c r="GMM330" s="15"/>
      <c r="GMO330" s="13"/>
      <c r="GMP330" s="35"/>
      <c r="GMQ330" s="35"/>
      <c r="GMR330" s="15"/>
      <c r="GMT330" s="13"/>
      <c r="GMU330" s="35"/>
      <c r="GMV330" s="35"/>
      <c r="GMW330" s="15"/>
      <c r="GMY330" s="13"/>
      <c r="GMZ330" s="35"/>
      <c r="GNA330" s="35"/>
      <c r="GNB330" s="15"/>
      <c r="GND330" s="13"/>
      <c r="GNE330" s="35"/>
      <c r="GNF330" s="35"/>
      <c r="GNG330" s="15"/>
      <c r="GNI330" s="13"/>
      <c r="GNJ330" s="35"/>
      <c r="GNK330" s="35"/>
      <c r="GNL330" s="15"/>
      <c r="GNN330" s="13"/>
      <c r="GNO330" s="35"/>
      <c r="GNP330" s="35"/>
      <c r="GNQ330" s="15"/>
      <c r="GNS330" s="13"/>
      <c r="GNT330" s="35"/>
      <c r="GNU330" s="35"/>
      <c r="GNV330" s="15"/>
      <c r="GNX330" s="13"/>
      <c r="GNY330" s="35"/>
      <c r="GNZ330" s="35"/>
      <c r="GOA330" s="15"/>
      <c r="GOC330" s="13"/>
      <c r="GOD330" s="35"/>
      <c r="GOE330" s="35"/>
      <c r="GOF330" s="15"/>
      <c r="GOH330" s="13"/>
      <c r="GOI330" s="35"/>
      <c r="GOJ330" s="35"/>
      <c r="GOK330" s="15"/>
      <c r="GOM330" s="13"/>
      <c r="GON330" s="35"/>
      <c r="GOO330" s="35"/>
      <c r="GOP330" s="15"/>
      <c r="GOR330" s="13"/>
      <c r="GOS330" s="35"/>
      <c r="GOT330" s="35"/>
      <c r="GOU330" s="15"/>
      <c r="GOW330" s="13"/>
      <c r="GOX330" s="35"/>
      <c r="GOY330" s="35"/>
      <c r="GOZ330" s="15"/>
      <c r="GPB330" s="13"/>
      <c r="GPC330" s="35"/>
      <c r="GPD330" s="35"/>
      <c r="GPE330" s="15"/>
      <c r="GPG330" s="13"/>
      <c r="GPH330" s="35"/>
      <c r="GPI330" s="35"/>
      <c r="GPJ330" s="15"/>
      <c r="GPL330" s="13"/>
      <c r="GPM330" s="35"/>
      <c r="GPN330" s="35"/>
      <c r="GPO330" s="15"/>
      <c r="GPQ330" s="13"/>
      <c r="GPR330" s="35"/>
      <c r="GPS330" s="35"/>
      <c r="GPT330" s="15"/>
      <c r="GPV330" s="13"/>
      <c r="GPW330" s="35"/>
      <c r="GPX330" s="35"/>
      <c r="GPY330" s="15"/>
      <c r="GQA330" s="13"/>
      <c r="GQB330" s="35"/>
      <c r="GQC330" s="35"/>
      <c r="GQD330" s="15"/>
      <c r="GQF330" s="13"/>
      <c r="GQG330" s="35"/>
      <c r="GQH330" s="35"/>
      <c r="GQI330" s="15"/>
      <c r="GQK330" s="13"/>
      <c r="GQL330" s="35"/>
      <c r="GQM330" s="35"/>
      <c r="GQN330" s="15"/>
      <c r="GQP330" s="13"/>
      <c r="GQQ330" s="35"/>
      <c r="GQR330" s="35"/>
      <c r="GQS330" s="15"/>
      <c r="GQU330" s="13"/>
      <c r="GQV330" s="35"/>
      <c r="GQW330" s="35"/>
      <c r="GQX330" s="15"/>
      <c r="GQZ330" s="13"/>
      <c r="GRA330" s="35"/>
      <c r="GRB330" s="35"/>
      <c r="GRC330" s="15"/>
      <c r="GRE330" s="13"/>
      <c r="GRF330" s="35"/>
      <c r="GRG330" s="35"/>
      <c r="GRH330" s="15"/>
      <c r="GRJ330" s="13"/>
      <c r="GRK330" s="35"/>
      <c r="GRL330" s="35"/>
      <c r="GRM330" s="15"/>
      <c r="GRO330" s="13"/>
      <c r="GRP330" s="35"/>
      <c r="GRQ330" s="35"/>
      <c r="GRR330" s="15"/>
      <c r="GRT330" s="13"/>
      <c r="GRU330" s="35"/>
      <c r="GRV330" s="35"/>
      <c r="GRW330" s="15"/>
      <c r="GRY330" s="13"/>
      <c r="GRZ330" s="35"/>
      <c r="GSA330" s="35"/>
      <c r="GSB330" s="15"/>
      <c r="GSD330" s="13"/>
      <c r="GSE330" s="35"/>
      <c r="GSF330" s="35"/>
      <c r="GSG330" s="15"/>
      <c r="GSI330" s="13"/>
      <c r="GSJ330" s="35"/>
      <c r="GSK330" s="35"/>
      <c r="GSL330" s="15"/>
      <c r="GSN330" s="13"/>
      <c r="GSO330" s="35"/>
      <c r="GSP330" s="35"/>
      <c r="GSQ330" s="15"/>
      <c r="GSS330" s="13"/>
      <c r="GST330" s="35"/>
      <c r="GSU330" s="35"/>
      <c r="GSV330" s="15"/>
      <c r="GSX330" s="13"/>
      <c r="GSY330" s="35"/>
      <c r="GSZ330" s="35"/>
      <c r="GTA330" s="15"/>
      <c r="GTC330" s="13"/>
      <c r="GTD330" s="35"/>
      <c r="GTE330" s="35"/>
      <c r="GTF330" s="15"/>
      <c r="GTH330" s="13"/>
      <c r="GTI330" s="35"/>
      <c r="GTJ330" s="35"/>
      <c r="GTK330" s="15"/>
      <c r="GTM330" s="13"/>
      <c r="GTN330" s="35"/>
      <c r="GTO330" s="35"/>
      <c r="GTP330" s="15"/>
      <c r="GTR330" s="13"/>
      <c r="GTS330" s="35"/>
      <c r="GTT330" s="35"/>
      <c r="GTU330" s="15"/>
      <c r="GTW330" s="13"/>
      <c r="GTX330" s="35"/>
      <c r="GTY330" s="35"/>
      <c r="GTZ330" s="15"/>
      <c r="GUB330" s="13"/>
      <c r="GUC330" s="35"/>
      <c r="GUD330" s="35"/>
      <c r="GUE330" s="15"/>
      <c r="GUG330" s="13"/>
      <c r="GUH330" s="35"/>
      <c r="GUI330" s="35"/>
      <c r="GUJ330" s="15"/>
      <c r="GUL330" s="13"/>
      <c r="GUM330" s="35"/>
      <c r="GUN330" s="35"/>
      <c r="GUO330" s="15"/>
      <c r="GUQ330" s="13"/>
      <c r="GUR330" s="35"/>
      <c r="GUS330" s="35"/>
      <c r="GUT330" s="15"/>
      <c r="GUV330" s="13"/>
      <c r="GUW330" s="35"/>
      <c r="GUX330" s="35"/>
      <c r="GUY330" s="15"/>
      <c r="GVA330" s="13"/>
      <c r="GVB330" s="35"/>
      <c r="GVC330" s="35"/>
      <c r="GVD330" s="15"/>
      <c r="GVF330" s="13"/>
      <c r="GVG330" s="35"/>
      <c r="GVH330" s="35"/>
      <c r="GVI330" s="15"/>
      <c r="GVK330" s="13"/>
      <c r="GVL330" s="35"/>
      <c r="GVM330" s="35"/>
      <c r="GVN330" s="15"/>
      <c r="GVP330" s="13"/>
      <c r="GVQ330" s="35"/>
      <c r="GVR330" s="35"/>
      <c r="GVS330" s="15"/>
      <c r="GVU330" s="13"/>
      <c r="GVV330" s="35"/>
      <c r="GVW330" s="35"/>
      <c r="GVX330" s="15"/>
      <c r="GVZ330" s="13"/>
      <c r="GWA330" s="35"/>
      <c r="GWB330" s="35"/>
      <c r="GWC330" s="15"/>
      <c r="GWE330" s="13"/>
      <c r="GWF330" s="35"/>
      <c r="GWG330" s="35"/>
      <c r="GWH330" s="15"/>
      <c r="GWJ330" s="13"/>
      <c r="GWK330" s="35"/>
      <c r="GWL330" s="35"/>
      <c r="GWM330" s="15"/>
      <c r="GWO330" s="13"/>
      <c r="GWP330" s="35"/>
      <c r="GWQ330" s="35"/>
      <c r="GWR330" s="15"/>
      <c r="GWT330" s="13"/>
      <c r="GWU330" s="35"/>
      <c r="GWV330" s="35"/>
      <c r="GWW330" s="15"/>
      <c r="GWY330" s="13"/>
      <c r="GWZ330" s="35"/>
      <c r="GXA330" s="35"/>
      <c r="GXB330" s="15"/>
      <c r="GXD330" s="13"/>
      <c r="GXE330" s="35"/>
      <c r="GXF330" s="35"/>
      <c r="GXG330" s="15"/>
      <c r="GXI330" s="13"/>
      <c r="GXJ330" s="35"/>
      <c r="GXK330" s="35"/>
      <c r="GXL330" s="15"/>
      <c r="GXN330" s="13"/>
      <c r="GXO330" s="35"/>
      <c r="GXP330" s="35"/>
      <c r="GXQ330" s="15"/>
      <c r="GXS330" s="13"/>
      <c r="GXT330" s="35"/>
      <c r="GXU330" s="35"/>
      <c r="GXV330" s="15"/>
      <c r="GXX330" s="13"/>
      <c r="GXY330" s="35"/>
      <c r="GXZ330" s="35"/>
      <c r="GYA330" s="15"/>
      <c r="GYC330" s="13"/>
      <c r="GYD330" s="35"/>
      <c r="GYE330" s="35"/>
      <c r="GYF330" s="15"/>
      <c r="GYH330" s="13"/>
      <c r="GYI330" s="35"/>
      <c r="GYJ330" s="35"/>
      <c r="GYK330" s="15"/>
      <c r="GYM330" s="13"/>
      <c r="GYN330" s="35"/>
      <c r="GYO330" s="35"/>
      <c r="GYP330" s="15"/>
      <c r="GYR330" s="13"/>
      <c r="GYS330" s="35"/>
      <c r="GYT330" s="35"/>
      <c r="GYU330" s="15"/>
      <c r="GYW330" s="13"/>
      <c r="GYX330" s="35"/>
      <c r="GYY330" s="35"/>
      <c r="GYZ330" s="15"/>
      <c r="GZB330" s="13"/>
      <c r="GZC330" s="35"/>
      <c r="GZD330" s="35"/>
      <c r="GZE330" s="15"/>
      <c r="GZG330" s="13"/>
      <c r="GZH330" s="35"/>
      <c r="GZI330" s="35"/>
      <c r="GZJ330" s="15"/>
      <c r="GZL330" s="13"/>
      <c r="GZM330" s="35"/>
      <c r="GZN330" s="35"/>
      <c r="GZO330" s="15"/>
      <c r="GZQ330" s="13"/>
      <c r="GZR330" s="35"/>
      <c r="GZS330" s="35"/>
      <c r="GZT330" s="15"/>
      <c r="GZV330" s="13"/>
      <c r="GZW330" s="35"/>
      <c r="GZX330" s="35"/>
      <c r="GZY330" s="15"/>
      <c r="HAA330" s="13"/>
      <c r="HAB330" s="35"/>
      <c r="HAC330" s="35"/>
      <c r="HAD330" s="15"/>
      <c r="HAF330" s="13"/>
      <c r="HAG330" s="35"/>
      <c r="HAH330" s="35"/>
      <c r="HAI330" s="15"/>
      <c r="HAK330" s="13"/>
      <c r="HAL330" s="35"/>
      <c r="HAM330" s="35"/>
      <c r="HAN330" s="15"/>
      <c r="HAP330" s="13"/>
      <c r="HAQ330" s="35"/>
      <c r="HAR330" s="35"/>
      <c r="HAS330" s="15"/>
      <c r="HAU330" s="13"/>
      <c r="HAV330" s="35"/>
      <c r="HAW330" s="35"/>
      <c r="HAX330" s="15"/>
      <c r="HAZ330" s="13"/>
      <c r="HBA330" s="35"/>
      <c r="HBB330" s="35"/>
      <c r="HBC330" s="15"/>
      <c r="HBE330" s="13"/>
      <c r="HBF330" s="35"/>
      <c r="HBG330" s="35"/>
      <c r="HBH330" s="15"/>
      <c r="HBJ330" s="13"/>
      <c r="HBK330" s="35"/>
      <c r="HBL330" s="35"/>
      <c r="HBM330" s="15"/>
      <c r="HBO330" s="13"/>
      <c r="HBP330" s="35"/>
      <c r="HBQ330" s="35"/>
      <c r="HBR330" s="15"/>
      <c r="HBT330" s="13"/>
      <c r="HBU330" s="35"/>
      <c r="HBV330" s="35"/>
      <c r="HBW330" s="15"/>
      <c r="HBY330" s="13"/>
      <c r="HBZ330" s="35"/>
      <c r="HCA330" s="35"/>
      <c r="HCB330" s="15"/>
      <c r="HCD330" s="13"/>
      <c r="HCE330" s="35"/>
      <c r="HCF330" s="35"/>
      <c r="HCG330" s="15"/>
      <c r="HCI330" s="13"/>
      <c r="HCJ330" s="35"/>
      <c r="HCK330" s="35"/>
      <c r="HCL330" s="15"/>
      <c r="HCN330" s="13"/>
      <c r="HCO330" s="35"/>
      <c r="HCP330" s="35"/>
      <c r="HCQ330" s="15"/>
      <c r="HCS330" s="13"/>
      <c r="HCT330" s="35"/>
      <c r="HCU330" s="35"/>
      <c r="HCV330" s="15"/>
      <c r="HCX330" s="13"/>
      <c r="HCY330" s="35"/>
      <c r="HCZ330" s="35"/>
      <c r="HDA330" s="15"/>
      <c r="HDC330" s="13"/>
      <c r="HDD330" s="35"/>
      <c r="HDE330" s="35"/>
      <c r="HDF330" s="15"/>
      <c r="HDH330" s="13"/>
      <c r="HDI330" s="35"/>
      <c r="HDJ330" s="35"/>
      <c r="HDK330" s="15"/>
      <c r="HDM330" s="13"/>
      <c r="HDN330" s="35"/>
      <c r="HDO330" s="35"/>
      <c r="HDP330" s="15"/>
      <c r="HDR330" s="13"/>
      <c r="HDS330" s="35"/>
      <c r="HDT330" s="35"/>
      <c r="HDU330" s="15"/>
      <c r="HDW330" s="13"/>
      <c r="HDX330" s="35"/>
      <c r="HDY330" s="35"/>
      <c r="HDZ330" s="15"/>
      <c r="HEB330" s="13"/>
      <c r="HEC330" s="35"/>
      <c r="HED330" s="35"/>
      <c r="HEE330" s="15"/>
      <c r="HEG330" s="13"/>
      <c r="HEH330" s="35"/>
      <c r="HEI330" s="35"/>
      <c r="HEJ330" s="15"/>
      <c r="HEL330" s="13"/>
      <c r="HEM330" s="35"/>
      <c r="HEN330" s="35"/>
      <c r="HEO330" s="15"/>
      <c r="HEQ330" s="13"/>
      <c r="HER330" s="35"/>
      <c r="HES330" s="35"/>
      <c r="HET330" s="15"/>
      <c r="HEV330" s="13"/>
      <c r="HEW330" s="35"/>
      <c r="HEX330" s="35"/>
      <c r="HEY330" s="15"/>
      <c r="HFA330" s="13"/>
      <c r="HFB330" s="35"/>
      <c r="HFC330" s="35"/>
      <c r="HFD330" s="15"/>
      <c r="HFF330" s="13"/>
      <c r="HFG330" s="35"/>
      <c r="HFH330" s="35"/>
      <c r="HFI330" s="15"/>
      <c r="HFK330" s="13"/>
      <c r="HFL330" s="35"/>
      <c r="HFM330" s="35"/>
      <c r="HFN330" s="15"/>
      <c r="HFP330" s="13"/>
      <c r="HFQ330" s="35"/>
      <c r="HFR330" s="35"/>
      <c r="HFS330" s="15"/>
      <c r="HFU330" s="13"/>
      <c r="HFV330" s="35"/>
      <c r="HFW330" s="35"/>
      <c r="HFX330" s="15"/>
      <c r="HFZ330" s="13"/>
      <c r="HGA330" s="35"/>
      <c r="HGB330" s="35"/>
      <c r="HGC330" s="15"/>
      <c r="HGE330" s="13"/>
      <c r="HGF330" s="35"/>
      <c r="HGG330" s="35"/>
      <c r="HGH330" s="15"/>
      <c r="HGJ330" s="13"/>
      <c r="HGK330" s="35"/>
      <c r="HGL330" s="35"/>
      <c r="HGM330" s="15"/>
      <c r="HGO330" s="13"/>
      <c r="HGP330" s="35"/>
      <c r="HGQ330" s="35"/>
      <c r="HGR330" s="15"/>
      <c r="HGT330" s="13"/>
      <c r="HGU330" s="35"/>
      <c r="HGV330" s="35"/>
      <c r="HGW330" s="15"/>
      <c r="HGY330" s="13"/>
      <c r="HGZ330" s="35"/>
      <c r="HHA330" s="35"/>
      <c r="HHB330" s="15"/>
      <c r="HHD330" s="13"/>
      <c r="HHE330" s="35"/>
      <c r="HHF330" s="35"/>
      <c r="HHG330" s="15"/>
      <c r="HHI330" s="13"/>
      <c r="HHJ330" s="35"/>
      <c r="HHK330" s="35"/>
      <c r="HHL330" s="15"/>
      <c r="HHN330" s="13"/>
      <c r="HHO330" s="35"/>
      <c r="HHP330" s="35"/>
      <c r="HHQ330" s="15"/>
      <c r="HHS330" s="13"/>
      <c r="HHT330" s="35"/>
      <c r="HHU330" s="35"/>
      <c r="HHV330" s="15"/>
      <c r="HHX330" s="13"/>
      <c r="HHY330" s="35"/>
      <c r="HHZ330" s="35"/>
      <c r="HIA330" s="15"/>
      <c r="HIC330" s="13"/>
      <c r="HID330" s="35"/>
      <c r="HIE330" s="35"/>
      <c r="HIF330" s="15"/>
      <c r="HIH330" s="13"/>
      <c r="HII330" s="35"/>
      <c r="HIJ330" s="35"/>
      <c r="HIK330" s="15"/>
      <c r="HIM330" s="13"/>
      <c r="HIN330" s="35"/>
      <c r="HIO330" s="35"/>
      <c r="HIP330" s="15"/>
      <c r="HIR330" s="13"/>
      <c r="HIS330" s="35"/>
      <c r="HIT330" s="35"/>
      <c r="HIU330" s="15"/>
      <c r="HIW330" s="13"/>
      <c r="HIX330" s="35"/>
      <c r="HIY330" s="35"/>
      <c r="HIZ330" s="15"/>
      <c r="HJB330" s="13"/>
      <c r="HJC330" s="35"/>
      <c r="HJD330" s="35"/>
      <c r="HJE330" s="15"/>
      <c r="HJG330" s="13"/>
      <c r="HJH330" s="35"/>
      <c r="HJI330" s="35"/>
      <c r="HJJ330" s="15"/>
      <c r="HJL330" s="13"/>
      <c r="HJM330" s="35"/>
      <c r="HJN330" s="35"/>
      <c r="HJO330" s="15"/>
      <c r="HJQ330" s="13"/>
      <c r="HJR330" s="35"/>
      <c r="HJS330" s="35"/>
      <c r="HJT330" s="15"/>
      <c r="HJV330" s="13"/>
      <c r="HJW330" s="35"/>
      <c r="HJX330" s="35"/>
      <c r="HJY330" s="15"/>
      <c r="HKA330" s="13"/>
      <c r="HKB330" s="35"/>
      <c r="HKC330" s="35"/>
      <c r="HKD330" s="15"/>
      <c r="HKF330" s="13"/>
      <c r="HKG330" s="35"/>
      <c r="HKH330" s="35"/>
      <c r="HKI330" s="15"/>
      <c r="HKK330" s="13"/>
      <c r="HKL330" s="35"/>
      <c r="HKM330" s="35"/>
      <c r="HKN330" s="15"/>
      <c r="HKP330" s="13"/>
      <c r="HKQ330" s="35"/>
      <c r="HKR330" s="35"/>
      <c r="HKS330" s="15"/>
      <c r="HKU330" s="13"/>
      <c r="HKV330" s="35"/>
      <c r="HKW330" s="35"/>
      <c r="HKX330" s="15"/>
      <c r="HKZ330" s="13"/>
      <c r="HLA330" s="35"/>
      <c r="HLB330" s="35"/>
      <c r="HLC330" s="15"/>
      <c r="HLE330" s="13"/>
      <c r="HLF330" s="35"/>
      <c r="HLG330" s="35"/>
      <c r="HLH330" s="15"/>
      <c r="HLJ330" s="13"/>
      <c r="HLK330" s="35"/>
      <c r="HLL330" s="35"/>
      <c r="HLM330" s="15"/>
      <c r="HLO330" s="13"/>
      <c r="HLP330" s="35"/>
      <c r="HLQ330" s="35"/>
      <c r="HLR330" s="15"/>
      <c r="HLT330" s="13"/>
      <c r="HLU330" s="35"/>
      <c r="HLV330" s="35"/>
      <c r="HLW330" s="15"/>
      <c r="HLY330" s="13"/>
      <c r="HLZ330" s="35"/>
      <c r="HMA330" s="35"/>
      <c r="HMB330" s="15"/>
      <c r="HMD330" s="13"/>
      <c r="HME330" s="35"/>
      <c r="HMF330" s="35"/>
      <c r="HMG330" s="15"/>
      <c r="HMI330" s="13"/>
      <c r="HMJ330" s="35"/>
      <c r="HMK330" s="35"/>
      <c r="HML330" s="15"/>
      <c r="HMN330" s="13"/>
      <c r="HMO330" s="35"/>
      <c r="HMP330" s="35"/>
      <c r="HMQ330" s="15"/>
      <c r="HMS330" s="13"/>
      <c r="HMT330" s="35"/>
      <c r="HMU330" s="35"/>
      <c r="HMV330" s="15"/>
      <c r="HMX330" s="13"/>
      <c r="HMY330" s="35"/>
      <c r="HMZ330" s="35"/>
      <c r="HNA330" s="15"/>
      <c r="HNC330" s="13"/>
      <c r="HND330" s="35"/>
      <c r="HNE330" s="35"/>
      <c r="HNF330" s="15"/>
      <c r="HNH330" s="13"/>
      <c r="HNI330" s="35"/>
      <c r="HNJ330" s="35"/>
      <c r="HNK330" s="15"/>
      <c r="HNM330" s="13"/>
      <c r="HNN330" s="35"/>
      <c r="HNO330" s="35"/>
      <c r="HNP330" s="15"/>
      <c r="HNR330" s="13"/>
      <c r="HNS330" s="35"/>
      <c r="HNT330" s="35"/>
      <c r="HNU330" s="15"/>
      <c r="HNW330" s="13"/>
      <c r="HNX330" s="35"/>
      <c r="HNY330" s="35"/>
      <c r="HNZ330" s="15"/>
      <c r="HOB330" s="13"/>
      <c r="HOC330" s="35"/>
      <c r="HOD330" s="35"/>
      <c r="HOE330" s="15"/>
      <c r="HOG330" s="13"/>
      <c r="HOH330" s="35"/>
      <c r="HOI330" s="35"/>
      <c r="HOJ330" s="15"/>
      <c r="HOL330" s="13"/>
      <c r="HOM330" s="35"/>
      <c r="HON330" s="35"/>
      <c r="HOO330" s="15"/>
      <c r="HOQ330" s="13"/>
      <c r="HOR330" s="35"/>
      <c r="HOS330" s="35"/>
      <c r="HOT330" s="15"/>
      <c r="HOV330" s="13"/>
      <c r="HOW330" s="35"/>
      <c r="HOX330" s="35"/>
      <c r="HOY330" s="15"/>
      <c r="HPA330" s="13"/>
      <c r="HPB330" s="35"/>
      <c r="HPC330" s="35"/>
      <c r="HPD330" s="15"/>
      <c r="HPF330" s="13"/>
      <c r="HPG330" s="35"/>
      <c r="HPH330" s="35"/>
      <c r="HPI330" s="15"/>
      <c r="HPK330" s="13"/>
      <c r="HPL330" s="35"/>
      <c r="HPM330" s="35"/>
      <c r="HPN330" s="15"/>
      <c r="HPP330" s="13"/>
      <c r="HPQ330" s="35"/>
      <c r="HPR330" s="35"/>
      <c r="HPS330" s="15"/>
      <c r="HPU330" s="13"/>
      <c r="HPV330" s="35"/>
      <c r="HPW330" s="35"/>
      <c r="HPX330" s="15"/>
      <c r="HPZ330" s="13"/>
      <c r="HQA330" s="35"/>
      <c r="HQB330" s="35"/>
      <c r="HQC330" s="15"/>
      <c r="HQE330" s="13"/>
      <c r="HQF330" s="35"/>
      <c r="HQG330" s="35"/>
      <c r="HQH330" s="15"/>
      <c r="HQJ330" s="13"/>
      <c r="HQK330" s="35"/>
      <c r="HQL330" s="35"/>
      <c r="HQM330" s="15"/>
      <c r="HQO330" s="13"/>
      <c r="HQP330" s="35"/>
      <c r="HQQ330" s="35"/>
      <c r="HQR330" s="15"/>
      <c r="HQT330" s="13"/>
      <c r="HQU330" s="35"/>
      <c r="HQV330" s="35"/>
      <c r="HQW330" s="15"/>
      <c r="HQY330" s="13"/>
      <c r="HQZ330" s="35"/>
      <c r="HRA330" s="35"/>
      <c r="HRB330" s="15"/>
      <c r="HRD330" s="13"/>
      <c r="HRE330" s="35"/>
      <c r="HRF330" s="35"/>
      <c r="HRG330" s="15"/>
      <c r="HRI330" s="13"/>
      <c r="HRJ330" s="35"/>
      <c r="HRK330" s="35"/>
      <c r="HRL330" s="15"/>
      <c r="HRN330" s="13"/>
      <c r="HRO330" s="35"/>
      <c r="HRP330" s="35"/>
      <c r="HRQ330" s="15"/>
      <c r="HRS330" s="13"/>
      <c r="HRT330" s="35"/>
      <c r="HRU330" s="35"/>
      <c r="HRV330" s="15"/>
      <c r="HRX330" s="13"/>
      <c r="HRY330" s="35"/>
      <c r="HRZ330" s="35"/>
      <c r="HSA330" s="15"/>
      <c r="HSC330" s="13"/>
      <c r="HSD330" s="35"/>
      <c r="HSE330" s="35"/>
      <c r="HSF330" s="15"/>
      <c r="HSH330" s="13"/>
      <c r="HSI330" s="35"/>
      <c r="HSJ330" s="35"/>
      <c r="HSK330" s="15"/>
      <c r="HSM330" s="13"/>
      <c r="HSN330" s="35"/>
      <c r="HSO330" s="35"/>
      <c r="HSP330" s="15"/>
      <c r="HSR330" s="13"/>
      <c r="HSS330" s="35"/>
      <c r="HST330" s="35"/>
      <c r="HSU330" s="15"/>
      <c r="HSW330" s="13"/>
      <c r="HSX330" s="35"/>
      <c r="HSY330" s="35"/>
      <c r="HSZ330" s="15"/>
      <c r="HTB330" s="13"/>
      <c r="HTC330" s="35"/>
      <c r="HTD330" s="35"/>
      <c r="HTE330" s="15"/>
      <c r="HTG330" s="13"/>
      <c r="HTH330" s="35"/>
      <c r="HTI330" s="35"/>
      <c r="HTJ330" s="15"/>
      <c r="HTL330" s="13"/>
      <c r="HTM330" s="35"/>
      <c r="HTN330" s="35"/>
      <c r="HTO330" s="15"/>
      <c r="HTQ330" s="13"/>
      <c r="HTR330" s="35"/>
      <c r="HTS330" s="35"/>
      <c r="HTT330" s="15"/>
      <c r="HTV330" s="13"/>
      <c r="HTW330" s="35"/>
      <c r="HTX330" s="35"/>
      <c r="HTY330" s="15"/>
      <c r="HUA330" s="13"/>
      <c r="HUB330" s="35"/>
      <c r="HUC330" s="35"/>
      <c r="HUD330" s="15"/>
      <c r="HUF330" s="13"/>
      <c r="HUG330" s="35"/>
      <c r="HUH330" s="35"/>
      <c r="HUI330" s="15"/>
      <c r="HUK330" s="13"/>
      <c r="HUL330" s="35"/>
      <c r="HUM330" s="35"/>
      <c r="HUN330" s="15"/>
      <c r="HUP330" s="13"/>
      <c r="HUQ330" s="35"/>
      <c r="HUR330" s="35"/>
      <c r="HUS330" s="15"/>
      <c r="HUU330" s="13"/>
      <c r="HUV330" s="35"/>
      <c r="HUW330" s="35"/>
      <c r="HUX330" s="15"/>
      <c r="HUZ330" s="13"/>
      <c r="HVA330" s="35"/>
      <c r="HVB330" s="35"/>
      <c r="HVC330" s="15"/>
      <c r="HVE330" s="13"/>
      <c r="HVF330" s="35"/>
      <c r="HVG330" s="35"/>
      <c r="HVH330" s="15"/>
      <c r="HVJ330" s="13"/>
      <c r="HVK330" s="35"/>
      <c r="HVL330" s="35"/>
      <c r="HVM330" s="15"/>
      <c r="HVO330" s="13"/>
      <c r="HVP330" s="35"/>
      <c r="HVQ330" s="35"/>
      <c r="HVR330" s="15"/>
      <c r="HVT330" s="13"/>
      <c r="HVU330" s="35"/>
      <c r="HVV330" s="35"/>
      <c r="HVW330" s="15"/>
      <c r="HVY330" s="13"/>
      <c r="HVZ330" s="35"/>
      <c r="HWA330" s="35"/>
      <c r="HWB330" s="15"/>
      <c r="HWD330" s="13"/>
      <c r="HWE330" s="35"/>
      <c r="HWF330" s="35"/>
      <c r="HWG330" s="15"/>
      <c r="HWI330" s="13"/>
      <c r="HWJ330" s="35"/>
      <c r="HWK330" s="35"/>
      <c r="HWL330" s="15"/>
      <c r="HWN330" s="13"/>
      <c r="HWO330" s="35"/>
      <c r="HWP330" s="35"/>
      <c r="HWQ330" s="15"/>
      <c r="HWS330" s="13"/>
      <c r="HWT330" s="35"/>
      <c r="HWU330" s="35"/>
      <c r="HWV330" s="15"/>
      <c r="HWX330" s="13"/>
      <c r="HWY330" s="35"/>
      <c r="HWZ330" s="35"/>
      <c r="HXA330" s="15"/>
      <c r="HXC330" s="13"/>
      <c r="HXD330" s="35"/>
      <c r="HXE330" s="35"/>
      <c r="HXF330" s="15"/>
      <c r="HXH330" s="13"/>
      <c r="HXI330" s="35"/>
      <c r="HXJ330" s="35"/>
      <c r="HXK330" s="15"/>
      <c r="HXM330" s="13"/>
      <c r="HXN330" s="35"/>
      <c r="HXO330" s="35"/>
      <c r="HXP330" s="15"/>
      <c r="HXR330" s="13"/>
      <c r="HXS330" s="35"/>
      <c r="HXT330" s="35"/>
      <c r="HXU330" s="15"/>
      <c r="HXW330" s="13"/>
      <c r="HXX330" s="35"/>
      <c r="HXY330" s="35"/>
      <c r="HXZ330" s="15"/>
      <c r="HYB330" s="13"/>
      <c r="HYC330" s="35"/>
      <c r="HYD330" s="35"/>
      <c r="HYE330" s="15"/>
      <c r="HYG330" s="13"/>
      <c r="HYH330" s="35"/>
      <c r="HYI330" s="35"/>
      <c r="HYJ330" s="15"/>
      <c r="HYL330" s="13"/>
      <c r="HYM330" s="35"/>
      <c r="HYN330" s="35"/>
      <c r="HYO330" s="15"/>
      <c r="HYQ330" s="13"/>
      <c r="HYR330" s="35"/>
      <c r="HYS330" s="35"/>
      <c r="HYT330" s="15"/>
      <c r="HYV330" s="13"/>
      <c r="HYW330" s="35"/>
      <c r="HYX330" s="35"/>
      <c r="HYY330" s="15"/>
      <c r="HZA330" s="13"/>
      <c r="HZB330" s="35"/>
      <c r="HZC330" s="35"/>
      <c r="HZD330" s="15"/>
      <c r="HZF330" s="13"/>
      <c r="HZG330" s="35"/>
      <c r="HZH330" s="35"/>
      <c r="HZI330" s="15"/>
      <c r="HZK330" s="13"/>
      <c r="HZL330" s="35"/>
      <c r="HZM330" s="35"/>
      <c r="HZN330" s="15"/>
      <c r="HZP330" s="13"/>
      <c r="HZQ330" s="35"/>
      <c r="HZR330" s="35"/>
      <c r="HZS330" s="15"/>
      <c r="HZU330" s="13"/>
      <c r="HZV330" s="35"/>
      <c r="HZW330" s="35"/>
      <c r="HZX330" s="15"/>
      <c r="HZZ330" s="13"/>
      <c r="IAA330" s="35"/>
      <c r="IAB330" s="35"/>
      <c r="IAC330" s="15"/>
      <c r="IAE330" s="13"/>
      <c r="IAF330" s="35"/>
      <c r="IAG330" s="35"/>
      <c r="IAH330" s="15"/>
      <c r="IAJ330" s="13"/>
      <c r="IAK330" s="35"/>
      <c r="IAL330" s="35"/>
      <c r="IAM330" s="15"/>
      <c r="IAO330" s="13"/>
      <c r="IAP330" s="35"/>
      <c r="IAQ330" s="35"/>
      <c r="IAR330" s="15"/>
      <c r="IAT330" s="13"/>
      <c r="IAU330" s="35"/>
      <c r="IAV330" s="35"/>
      <c r="IAW330" s="15"/>
      <c r="IAY330" s="13"/>
      <c r="IAZ330" s="35"/>
      <c r="IBA330" s="35"/>
      <c r="IBB330" s="15"/>
      <c r="IBD330" s="13"/>
      <c r="IBE330" s="35"/>
      <c r="IBF330" s="35"/>
      <c r="IBG330" s="15"/>
      <c r="IBI330" s="13"/>
      <c r="IBJ330" s="35"/>
      <c r="IBK330" s="35"/>
      <c r="IBL330" s="15"/>
      <c r="IBN330" s="13"/>
      <c r="IBO330" s="35"/>
      <c r="IBP330" s="35"/>
      <c r="IBQ330" s="15"/>
      <c r="IBS330" s="13"/>
      <c r="IBT330" s="35"/>
      <c r="IBU330" s="35"/>
      <c r="IBV330" s="15"/>
      <c r="IBX330" s="13"/>
      <c r="IBY330" s="35"/>
      <c r="IBZ330" s="35"/>
      <c r="ICA330" s="15"/>
      <c r="ICC330" s="13"/>
      <c r="ICD330" s="35"/>
      <c r="ICE330" s="35"/>
      <c r="ICF330" s="15"/>
      <c r="ICH330" s="13"/>
      <c r="ICI330" s="35"/>
      <c r="ICJ330" s="35"/>
      <c r="ICK330" s="15"/>
      <c r="ICM330" s="13"/>
      <c r="ICN330" s="35"/>
      <c r="ICO330" s="35"/>
      <c r="ICP330" s="15"/>
      <c r="ICR330" s="13"/>
      <c r="ICS330" s="35"/>
      <c r="ICT330" s="35"/>
      <c r="ICU330" s="15"/>
      <c r="ICW330" s="13"/>
      <c r="ICX330" s="35"/>
      <c r="ICY330" s="35"/>
      <c r="ICZ330" s="15"/>
      <c r="IDB330" s="13"/>
      <c r="IDC330" s="35"/>
      <c r="IDD330" s="35"/>
      <c r="IDE330" s="15"/>
      <c r="IDG330" s="13"/>
      <c r="IDH330" s="35"/>
      <c r="IDI330" s="35"/>
      <c r="IDJ330" s="15"/>
      <c r="IDL330" s="13"/>
      <c r="IDM330" s="35"/>
      <c r="IDN330" s="35"/>
      <c r="IDO330" s="15"/>
      <c r="IDQ330" s="13"/>
      <c r="IDR330" s="35"/>
      <c r="IDS330" s="35"/>
      <c r="IDT330" s="15"/>
      <c r="IDV330" s="13"/>
      <c r="IDW330" s="35"/>
      <c r="IDX330" s="35"/>
      <c r="IDY330" s="15"/>
      <c r="IEA330" s="13"/>
      <c r="IEB330" s="35"/>
      <c r="IEC330" s="35"/>
      <c r="IED330" s="15"/>
      <c r="IEF330" s="13"/>
      <c r="IEG330" s="35"/>
      <c r="IEH330" s="35"/>
      <c r="IEI330" s="15"/>
      <c r="IEK330" s="13"/>
      <c r="IEL330" s="35"/>
      <c r="IEM330" s="35"/>
      <c r="IEN330" s="15"/>
      <c r="IEP330" s="13"/>
      <c r="IEQ330" s="35"/>
      <c r="IER330" s="35"/>
      <c r="IES330" s="15"/>
      <c r="IEU330" s="13"/>
      <c r="IEV330" s="35"/>
      <c r="IEW330" s="35"/>
      <c r="IEX330" s="15"/>
      <c r="IEZ330" s="13"/>
      <c r="IFA330" s="35"/>
      <c r="IFB330" s="35"/>
      <c r="IFC330" s="15"/>
      <c r="IFE330" s="13"/>
      <c r="IFF330" s="35"/>
      <c r="IFG330" s="35"/>
      <c r="IFH330" s="15"/>
      <c r="IFJ330" s="13"/>
      <c r="IFK330" s="35"/>
      <c r="IFL330" s="35"/>
      <c r="IFM330" s="15"/>
      <c r="IFO330" s="13"/>
      <c r="IFP330" s="35"/>
      <c r="IFQ330" s="35"/>
      <c r="IFR330" s="15"/>
      <c r="IFT330" s="13"/>
      <c r="IFU330" s="35"/>
      <c r="IFV330" s="35"/>
      <c r="IFW330" s="15"/>
      <c r="IFY330" s="13"/>
      <c r="IFZ330" s="35"/>
      <c r="IGA330" s="35"/>
      <c r="IGB330" s="15"/>
      <c r="IGD330" s="13"/>
      <c r="IGE330" s="35"/>
      <c r="IGF330" s="35"/>
      <c r="IGG330" s="15"/>
      <c r="IGI330" s="13"/>
      <c r="IGJ330" s="35"/>
      <c r="IGK330" s="35"/>
      <c r="IGL330" s="15"/>
      <c r="IGN330" s="13"/>
      <c r="IGO330" s="35"/>
      <c r="IGP330" s="35"/>
      <c r="IGQ330" s="15"/>
      <c r="IGS330" s="13"/>
      <c r="IGT330" s="35"/>
      <c r="IGU330" s="35"/>
      <c r="IGV330" s="15"/>
      <c r="IGX330" s="13"/>
      <c r="IGY330" s="35"/>
      <c r="IGZ330" s="35"/>
      <c r="IHA330" s="15"/>
      <c r="IHC330" s="13"/>
      <c r="IHD330" s="35"/>
      <c r="IHE330" s="35"/>
      <c r="IHF330" s="15"/>
      <c r="IHH330" s="13"/>
      <c r="IHI330" s="35"/>
      <c r="IHJ330" s="35"/>
      <c r="IHK330" s="15"/>
      <c r="IHM330" s="13"/>
      <c r="IHN330" s="35"/>
      <c r="IHO330" s="35"/>
      <c r="IHP330" s="15"/>
      <c r="IHR330" s="13"/>
      <c r="IHS330" s="35"/>
      <c r="IHT330" s="35"/>
      <c r="IHU330" s="15"/>
      <c r="IHW330" s="13"/>
      <c r="IHX330" s="35"/>
      <c r="IHY330" s="35"/>
      <c r="IHZ330" s="15"/>
      <c r="IIB330" s="13"/>
      <c r="IIC330" s="35"/>
      <c r="IID330" s="35"/>
      <c r="IIE330" s="15"/>
      <c r="IIG330" s="13"/>
      <c r="IIH330" s="35"/>
      <c r="III330" s="35"/>
      <c r="IIJ330" s="15"/>
      <c r="IIL330" s="13"/>
      <c r="IIM330" s="35"/>
      <c r="IIN330" s="35"/>
      <c r="IIO330" s="15"/>
      <c r="IIQ330" s="13"/>
      <c r="IIR330" s="35"/>
      <c r="IIS330" s="35"/>
      <c r="IIT330" s="15"/>
      <c r="IIV330" s="13"/>
      <c r="IIW330" s="35"/>
      <c r="IIX330" s="35"/>
      <c r="IIY330" s="15"/>
      <c r="IJA330" s="13"/>
      <c r="IJB330" s="35"/>
      <c r="IJC330" s="35"/>
      <c r="IJD330" s="15"/>
      <c r="IJF330" s="13"/>
      <c r="IJG330" s="35"/>
      <c r="IJH330" s="35"/>
      <c r="IJI330" s="15"/>
      <c r="IJK330" s="13"/>
      <c r="IJL330" s="35"/>
      <c r="IJM330" s="35"/>
      <c r="IJN330" s="15"/>
      <c r="IJP330" s="13"/>
      <c r="IJQ330" s="35"/>
      <c r="IJR330" s="35"/>
      <c r="IJS330" s="15"/>
      <c r="IJU330" s="13"/>
      <c r="IJV330" s="35"/>
      <c r="IJW330" s="35"/>
      <c r="IJX330" s="15"/>
      <c r="IJZ330" s="13"/>
      <c r="IKA330" s="35"/>
      <c r="IKB330" s="35"/>
      <c r="IKC330" s="15"/>
      <c r="IKE330" s="13"/>
      <c r="IKF330" s="35"/>
      <c r="IKG330" s="35"/>
      <c r="IKH330" s="15"/>
      <c r="IKJ330" s="13"/>
      <c r="IKK330" s="35"/>
      <c r="IKL330" s="35"/>
      <c r="IKM330" s="15"/>
      <c r="IKO330" s="13"/>
      <c r="IKP330" s="35"/>
      <c r="IKQ330" s="35"/>
      <c r="IKR330" s="15"/>
      <c r="IKT330" s="13"/>
      <c r="IKU330" s="35"/>
      <c r="IKV330" s="35"/>
      <c r="IKW330" s="15"/>
      <c r="IKY330" s="13"/>
      <c r="IKZ330" s="35"/>
      <c r="ILA330" s="35"/>
      <c r="ILB330" s="15"/>
      <c r="ILD330" s="13"/>
      <c r="ILE330" s="35"/>
      <c r="ILF330" s="35"/>
      <c r="ILG330" s="15"/>
      <c r="ILI330" s="13"/>
      <c r="ILJ330" s="35"/>
      <c r="ILK330" s="35"/>
      <c r="ILL330" s="15"/>
      <c r="ILN330" s="13"/>
      <c r="ILO330" s="35"/>
      <c r="ILP330" s="35"/>
      <c r="ILQ330" s="15"/>
      <c r="ILS330" s="13"/>
      <c r="ILT330" s="35"/>
      <c r="ILU330" s="35"/>
      <c r="ILV330" s="15"/>
      <c r="ILX330" s="13"/>
      <c r="ILY330" s="35"/>
      <c r="ILZ330" s="35"/>
      <c r="IMA330" s="15"/>
      <c r="IMC330" s="13"/>
      <c r="IMD330" s="35"/>
      <c r="IME330" s="35"/>
      <c r="IMF330" s="15"/>
      <c r="IMH330" s="13"/>
      <c r="IMI330" s="35"/>
      <c r="IMJ330" s="35"/>
      <c r="IMK330" s="15"/>
      <c r="IMM330" s="13"/>
      <c r="IMN330" s="35"/>
      <c r="IMO330" s="35"/>
      <c r="IMP330" s="15"/>
      <c r="IMR330" s="13"/>
      <c r="IMS330" s="35"/>
      <c r="IMT330" s="35"/>
      <c r="IMU330" s="15"/>
      <c r="IMW330" s="13"/>
      <c r="IMX330" s="35"/>
      <c r="IMY330" s="35"/>
      <c r="IMZ330" s="15"/>
      <c r="INB330" s="13"/>
      <c r="INC330" s="35"/>
      <c r="IND330" s="35"/>
      <c r="INE330" s="15"/>
      <c r="ING330" s="13"/>
      <c r="INH330" s="35"/>
      <c r="INI330" s="35"/>
      <c r="INJ330" s="15"/>
      <c r="INL330" s="13"/>
      <c r="INM330" s="35"/>
      <c r="INN330" s="35"/>
      <c r="INO330" s="15"/>
      <c r="INQ330" s="13"/>
      <c r="INR330" s="35"/>
      <c r="INS330" s="35"/>
      <c r="INT330" s="15"/>
      <c r="INV330" s="13"/>
      <c r="INW330" s="35"/>
      <c r="INX330" s="35"/>
      <c r="INY330" s="15"/>
      <c r="IOA330" s="13"/>
      <c r="IOB330" s="35"/>
      <c r="IOC330" s="35"/>
      <c r="IOD330" s="15"/>
      <c r="IOF330" s="13"/>
      <c r="IOG330" s="35"/>
      <c r="IOH330" s="35"/>
      <c r="IOI330" s="15"/>
      <c r="IOK330" s="13"/>
      <c r="IOL330" s="35"/>
      <c r="IOM330" s="35"/>
      <c r="ION330" s="15"/>
      <c r="IOP330" s="13"/>
      <c r="IOQ330" s="35"/>
      <c r="IOR330" s="35"/>
      <c r="IOS330" s="15"/>
      <c r="IOU330" s="13"/>
      <c r="IOV330" s="35"/>
      <c r="IOW330" s="35"/>
      <c r="IOX330" s="15"/>
      <c r="IOZ330" s="13"/>
      <c r="IPA330" s="35"/>
      <c r="IPB330" s="35"/>
      <c r="IPC330" s="15"/>
      <c r="IPE330" s="13"/>
      <c r="IPF330" s="35"/>
      <c r="IPG330" s="35"/>
      <c r="IPH330" s="15"/>
      <c r="IPJ330" s="13"/>
      <c r="IPK330" s="35"/>
      <c r="IPL330" s="35"/>
      <c r="IPM330" s="15"/>
      <c r="IPO330" s="13"/>
      <c r="IPP330" s="35"/>
      <c r="IPQ330" s="35"/>
      <c r="IPR330" s="15"/>
      <c r="IPT330" s="13"/>
      <c r="IPU330" s="35"/>
      <c r="IPV330" s="35"/>
      <c r="IPW330" s="15"/>
      <c r="IPY330" s="13"/>
      <c r="IPZ330" s="35"/>
      <c r="IQA330" s="35"/>
      <c r="IQB330" s="15"/>
      <c r="IQD330" s="13"/>
      <c r="IQE330" s="35"/>
      <c r="IQF330" s="35"/>
      <c r="IQG330" s="15"/>
      <c r="IQI330" s="13"/>
      <c r="IQJ330" s="35"/>
      <c r="IQK330" s="35"/>
      <c r="IQL330" s="15"/>
      <c r="IQN330" s="13"/>
      <c r="IQO330" s="35"/>
      <c r="IQP330" s="35"/>
      <c r="IQQ330" s="15"/>
      <c r="IQS330" s="13"/>
      <c r="IQT330" s="35"/>
      <c r="IQU330" s="35"/>
      <c r="IQV330" s="15"/>
      <c r="IQX330" s="13"/>
      <c r="IQY330" s="35"/>
      <c r="IQZ330" s="35"/>
      <c r="IRA330" s="15"/>
      <c r="IRC330" s="13"/>
      <c r="IRD330" s="35"/>
      <c r="IRE330" s="35"/>
      <c r="IRF330" s="15"/>
      <c r="IRH330" s="13"/>
      <c r="IRI330" s="35"/>
      <c r="IRJ330" s="35"/>
      <c r="IRK330" s="15"/>
      <c r="IRM330" s="13"/>
      <c r="IRN330" s="35"/>
      <c r="IRO330" s="35"/>
      <c r="IRP330" s="15"/>
      <c r="IRR330" s="13"/>
      <c r="IRS330" s="35"/>
      <c r="IRT330" s="35"/>
      <c r="IRU330" s="15"/>
      <c r="IRW330" s="13"/>
      <c r="IRX330" s="35"/>
      <c r="IRY330" s="35"/>
      <c r="IRZ330" s="15"/>
      <c r="ISB330" s="13"/>
      <c r="ISC330" s="35"/>
      <c r="ISD330" s="35"/>
      <c r="ISE330" s="15"/>
      <c r="ISG330" s="13"/>
      <c r="ISH330" s="35"/>
      <c r="ISI330" s="35"/>
      <c r="ISJ330" s="15"/>
      <c r="ISL330" s="13"/>
      <c r="ISM330" s="35"/>
      <c r="ISN330" s="35"/>
      <c r="ISO330" s="15"/>
      <c r="ISQ330" s="13"/>
      <c r="ISR330" s="35"/>
      <c r="ISS330" s="35"/>
      <c r="IST330" s="15"/>
      <c r="ISV330" s="13"/>
      <c r="ISW330" s="35"/>
      <c r="ISX330" s="35"/>
      <c r="ISY330" s="15"/>
      <c r="ITA330" s="13"/>
      <c r="ITB330" s="35"/>
      <c r="ITC330" s="35"/>
      <c r="ITD330" s="15"/>
      <c r="ITF330" s="13"/>
      <c r="ITG330" s="35"/>
      <c r="ITH330" s="35"/>
      <c r="ITI330" s="15"/>
      <c r="ITK330" s="13"/>
      <c r="ITL330" s="35"/>
      <c r="ITM330" s="35"/>
      <c r="ITN330" s="15"/>
      <c r="ITP330" s="13"/>
      <c r="ITQ330" s="35"/>
      <c r="ITR330" s="35"/>
      <c r="ITS330" s="15"/>
      <c r="ITU330" s="13"/>
      <c r="ITV330" s="35"/>
      <c r="ITW330" s="35"/>
      <c r="ITX330" s="15"/>
      <c r="ITZ330" s="13"/>
      <c r="IUA330" s="35"/>
      <c r="IUB330" s="35"/>
      <c r="IUC330" s="15"/>
      <c r="IUE330" s="13"/>
      <c r="IUF330" s="35"/>
      <c r="IUG330" s="35"/>
      <c r="IUH330" s="15"/>
      <c r="IUJ330" s="13"/>
      <c r="IUK330" s="35"/>
      <c r="IUL330" s="35"/>
      <c r="IUM330" s="15"/>
      <c r="IUO330" s="13"/>
      <c r="IUP330" s="35"/>
      <c r="IUQ330" s="35"/>
      <c r="IUR330" s="15"/>
      <c r="IUT330" s="13"/>
      <c r="IUU330" s="35"/>
      <c r="IUV330" s="35"/>
      <c r="IUW330" s="15"/>
      <c r="IUY330" s="13"/>
      <c r="IUZ330" s="35"/>
      <c r="IVA330" s="35"/>
      <c r="IVB330" s="15"/>
      <c r="IVD330" s="13"/>
      <c r="IVE330" s="35"/>
      <c r="IVF330" s="35"/>
      <c r="IVG330" s="15"/>
      <c r="IVI330" s="13"/>
      <c r="IVJ330" s="35"/>
      <c r="IVK330" s="35"/>
      <c r="IVL330" s="15"/>
      <c r="IVN330" s="13"/>
      <c r="IVO330" s="35"/>
      <c r="IVP330" s="35"/>
      <c r="IVQ330" s="15"/>
      <c r="IVS330" s="13"/>
      <c r="IVT330" s="35"/>
      <c r="IVU330" s="35"/>
      <c r="IVV330" s="15"/>
      <c r="IVX330" s="13"/>
      <c r="IVY330" s="35"/>
      <c r="IVZ330" s="35"/>
      <c r="IWA330" s="15"/>
      <c r="IWC330" s="13"/>
      <c r="IWD330" s="35"/>
      <c r="IWE330" s="35"/>
      <c r="IWF330" s="15"/>
      <c r="IWH330" s="13"/>
      <c r="IWI330" s="35"/>
      <c r="IWJ330" s="35"/>
      <c r="IWK330" s="15"/>
      <c r="IWM330" s="13"/>
      <c r="IWN330" s="35"/>
      <c r="IWO330" s="35"/>
      <c r="IWP330" s="15"/>
      <c r="IWR330" s="13"/>
      <c r="IWS330" s="35"/>
      <c r="IWT330" s="35"/>
      <c r="IWU330" s="15"/>
      <c r="IWW330" s="13"/>
      <c r="IWX330" s="35"/>
      <c r="IWY330" s="35"/>
      <c r="IWZ330" s="15"/>
      <c r="IXB330" s="13"/>
      <c r="IXC330" s="35"/>
      <c r="IXD330" s="35"/>
      <c r="IXE330" s="15"/>
      <c r="IXG330" s="13"/>
      <c r="IXH330" s="35"/>
      <c r="IXI330" s="35"/>
      <c r="IXJ330" s="15"/>
      <c r="IXL330" s="13"/>
      <c r="IXM330" s="35"/>
      <c r="IXN330" s="35"/>
      <c r="IXO330" s="15"/>
      <c r="IXQ330" s="13"/>
      <c r="IXR330" s="35"/>
      <c r="IXS330" s="35"/>
      <c r="IXT330" s="15"/>
      <c r="IXV330" s="13"/>
      <c r="IXW330" s="35"/>
      <c r="IXX330" s="35"/>
      <c r="IXY330" s="15"/>
      <c r="IYA330" s="13"/>
      <c r="IYB330" s="35"/>
      <c r="IYC330" s="35"/>
      <c r="IYD330" s="15"/>
      <c r="IYF330" s="13"/>
      <c r="IYG330" s="35"/>
      <c r="IYH330" s="35"/>
      <c r="IYI330" s="15"/>
      <c r="IYK330" s="13"/>
      <c r="IYL330" s="35"/>
      <c r="IYM330" s="35"/>
      <c r="IYN330" s="15"/>
      <c r="IYP330" s="13"/>
      <c r="IYQ330" s="35"/>
      <c r="IYR330" s="35"/>
      <c r="IYS330" s="15"/>
      <c r="IYU330" s="13"/>
      <c r="IYV330" s="35"/>
      <c r="IYW330" s="35"/>
      <c r="IYX330" s="15"/>
      <c r="IYZ330" s="13"/>
      <c r="IZA330" s="35"/>
      <c r="IZB330" s="35"/>
      <c r="IZC330" s="15"/>
      <c r="IZE330" s="13"/>
      <c r="IZF330" s="35"/>
      <c r="IZG330" s="35"/>
      <c r="IZH330" s="15"/>
      <c r="IZJ330" s="13"/>
      <c r="IZK330" s="35"/>
      <c r="IZL330" s="35"/>
      <c r="IZM330" s="15"/>
      <c r="IZO330" s="13"/>
      <c r="IZP330" s="35"/>
      <c r="IZQ330" s="35"/>
      <c r="IZR330" s="15"/>
      <c r="IZT330" s="13"/>
      <c r="IZU330" s="35"/>
      <c r="IZV330" s="35"/>
      <c r="IZW330" s="15"/>
      <c r="IZY330" s="13"/>
      <c r="IZZ330" s="35"/>
      <c r="JAA330" s="35"/>
      <c r="JAB330" s="15"/>
      <c r="JAD330" s="13"/>
      <c r="JAE330" s="35"/>
      <c r="JAF330" s="35"/>
      <c r="JAG330" s="15"/>
      <c r="JAI330" s="13"/>
      <c r="JAJ330" s="35"/>
      <c r="JAK330" s="35"/>
      <c r="JAL330" s="15"/>
      <c r="JAN330" s="13"/>
      <c r="JAO330" s="35"/>
      <c r="JAP330" s="35"/>
      <c r="JAQ330" s="15"/>
      <c r="JAS330" s="13"/>
      <c r="JAT330" s="35"/>
      <c r="JAU330" s="35"/>
      <c r="JAV330" s="15"/>
      <c r="JAX330" s="13"/>
      <c r="JAY330" s="35"/>
      <c r="JAZ330" s="35"/>
      <c r="JBA330" s="15"/>
      <c r="JBC330" s="13"/>
      <c r="JBD330" s="35"/>
      <c r="JBE330" s="35"/>
      <c r="JBF330" s="15"/>
      <c r="JBH330" s="13"/>
      <c r="JBI330" s="35"/>
      <c r="JBJ330" s="35"/>
      <c r="JBK330" s="15"/>
      <c r="JBM330" s="13"/>
      <c r="JBN330" s="35"/>
      <c r="JBO330" s="35"/>
      <c r="JBP330" s="15"/>
      <c r="JBR330" s="13"/>
      <c r="JBS330" s="35"/>
      <c r="JBT330" s="35"/>
      <c r="JBU330" s="15"/>
      <c r="JBW330" s="13"/>
      <c r="JBX330" s="35"/>
      <c r="JBY330" s="35"/>
      <c r="JBZ330" s="15"/>
      <c r="JCB330" s="13"/>
      <c r="JCC330" s="35"/>
      <c r="JCD330" s="35"/>
      <c r="JCE330" s="15"/>
      <c r="JCG330" s="13"/>
      <c r="JCH330" s="35"/>
      <c r="JCI330" s="35"/>
      <c r="JCJ330" s="15"/>
      <c r="JCL330" s="13"/>
      <c r="JCM330" s="35"/>
      <c r="JCN330" s="35"/>
      <c r="JCO330" s="15"/>
      <c r="JCQ330" s="13"/>
      <c r="JCR330" s="35"/>
      <c r="JCS330" s="35"/>
      <c r="JCT330" s="15"/>
      <c r="JCV330" s="13"/>
      <c r="JCW330" s="35"/>
      <c r="JCX330" s="35"/>
      <c r="JCY330" s="15"/>
      <c r="JDA330" s="13"/>
      <c r="JDB330" s="35"/>
      <c r="JDC330" s="35"/>
      <c r="JDD330" s="15"/>
      <c r="JDF330" s="13"/>
      <c r="JDG330" s="35"/>
      <c r="JDH330" s="35"/>
      <c r="JDI330" s="15"/>
      <c r="JDK330" s="13"/>
      <c r="JDL330" s="35"/>
      <c r="JDM330" s="35"/>
      <c r="JDN330" s="15"/>
      <c r="JDP330" s="13"/>
      <c r="JDQ330" s="35"/>
      <c r="JDR330" s="35"/>
      <c r="JDS330" s="15"/>
      <c r="JDU330" s="13"/>
      <c r="JDV330" s="35"/>
      <c r="JDW330" s="35"/>
      <c r="JDX330" s="15"/>
      <c r="JDZ330" s="13"/>
      <c r="JEA330" s="35"/>
      <c r="JEB330" s="35"/>
      <c r="JEC330" s="15"/>
      <c r="JEE330" s="13"/>
      <c r="JEF330" s="35"/>
      <c r="JEG330" s="35"/>
      <c r="JEH330" s="15"/>
      <c r="JEJ330" s="13"/>
      <c r="JEK330" s="35"/>
      <c r="JEL330" s="35"/>
      <c r="JEM330" s="15"/>
      <c r="JEO330" s="13"/>
      <c r="JEP330" s="35"/>
      <c r="JEQ330" s="35"/>
      <c r="JER330" s="15"/>
      <c r="JET330" s="13"/>
      <c r="JEU330" s="35"/>
      <c r="JEV330" s="35"/>
      <c r="JEW330" s="15"/>
      <c r="JEY330" s="13"/>
      <c r="JEZ330" s="35"/>
      <c r="JFA330" s="35"/>
      <c r="JFB330" s="15"/>
      <c r="JFD330" s="13"/>
      <c r="JFE330" s="35"/>
      <c r="JFF330" s="35"/>
      <c r="JFG330" s="15"/>
      <c r="JFI330" s="13"/>
      <c r="JFJ330" s="35"/>
      <c r="JFK330" s="35"/>
      <c r="JFL330" s="15"/>
      <c r="JFN330" s="13"/>
      <c r="JFO330" s="35"/>
      <c r="JFP330" s="35"/>
      <c r="JFQ330" s="15"/>
      <c r="JFS330" s="13"/>
      <c r="JFT330" s="35"/>
      <c r="JFU330" s="35"/>
      <c r="JFV330" s="15"/>
      <c r="JFX330" s="13"/>
      <c r="JFY330" s="35"/>
      <c r="JFZ330" s="35"/>
      <c r="JGA330" s="15"/>
      <c r="JGC330" s="13"/>
      <c r="JGD330" s="35"/>
      <c r="JGE330" s="35"/>
      <c r="JGF330" s="15"/>
      <c r="JGH330" s="13"/>
      <c r="JGI330" s="35"/>
      <c r="JGJ330" s="35"/>
      <c r="JGK330" s="15"/>
      <c r="JGM330" s="13"/>
      <c r="JGN330" s="35"/>
      <c r="JGO330" s="35"/>
      <c r="JGP330" s="15"/>
      <c r="JGR330" s="13"/>
      <c r="JGS330" s="35"/>
      <c r="JGT330" s="35"/>
      <c r="JGU330" s="15"/>
      <c r="JGW330" s="13"/>
      <c r="JGX330" s="35"/>
      <c r="JGY330" s="35"/>
      <c r="JGZ330" s="15"/>
      <c r="JHB330" s="13"/>
      <c r="JHC330" s="35"/>
      <c r="JHD330" s="35"/>
      <c r="JHE330" s="15"/>
      <c r="JHG330" s="13"/>
      <c r="JHH330" s="35"/>
      <c r="JHI330" s="35"/>
      <c r="JHJ330" s="15"/>
      <c r="JHL330" s="13"/>
      <c r="JHM330" s="35"/>
      <c r="JHN330" s="35"/>
      <c r="JHO330" s="15"/>
      <c r="JHQ330" s="13"/>
      <c r="JHR330" s="35"/>
      <c r="JHS330" s="35"/>
      <c r="JHT330" s="15"/>
      <c r="JHV330" s="13"/>
      <c r="JHW330" s="35"/>
      <c r="JHX330" s="35"/>
      <c r="JHY330" s="15"/>
      <c r="JIA330" s="13"/>
      <c r="JIB330" s="35"/>
      <c r="JIC330" s="35"/>
      <c r="JID330" s="15"/>
      <c r="JIF330" s="13"/>
      <c r="JIG330" s="35"/>
      <c r="JIH330" s="35"/>
      <c r="JII330" s="15"/>
      <c r="JIK330" s="13"/>
      <c r="JIL330" s="35"/>
      <c r="JIM330" s="35"/>
      <c r="JIN330" s="15"/>
      <c r="JIP330" s="13"/>
      <c r="JIQ330" s="35"/>
      <c r="JIR330" s="35"/>
      <c r="JIS330" s="15"/>
      <c r="JIU330" s="13"/>
      <c r="JIV330" s="35"/>
      <c r="JIW330" s="35"/>
      <c r="JIX330" s="15"/>
      <c r="JIZ330" s="13"/>
      <c r="JJA330" s="35"/>
      <c r="JJB330" s="35"/>
      <c r="JJC330" s="15"/>
      <c r="JJE330" s="13"/>
      <c r="JJF330" s="35"/>
      <c r="JJG330" s="35"/>
      <c r="JJH330" s="15"/>
      <c r="JJJ330" s="13"/>
      <c r="JJK330" s="35"/>
      <c r="JJL330" s="35"/>
      <c r="JJM330" s="15"/>
      <c r="JJO330" s="13"/>
      <c r="JJP330" s="35"/>
      <c r="JJQ330" s="35"/>
      <c r="JJR330" s="15"/>
      <c r="JJT330" s="13"/>
      <c r="JJU330" s="35"/>
      <c r="JJV330" s="35"/>
      <c r="JJW330" s="15"/>
      <c r="JJY330" s="13"/>
      <c r="JJZ330" s="35"/>
      <c r="JKA330" s="35"/>
      <c r="JKB330" s="15"/>
      <c r="JKD330" s="13"/>
      <c r="JKE330" s="35"/>
      <c r="JKF330" s="35"/>
      <c r="JKG330" s="15"/>
      <c r="JKI330" s="13"/>
      <c r="JKJ330" s="35"/>
      <c r="JKK330" s="35"/>
      <c r="JKL330" s="15"/>
      <c r="JKN330" s="13"/>
      <c r="JKO330" s="35"/>
      <c r="JKP330" s="35"/>
      <c r="JKQ330" s="15"/>
      <c r="JKS330" s="13"/>
      <c r="JKT330" s="35"/>
      <c r="JKU330" s="35"/>
      <c r="JKV330" s="15"/>
      <c r="JKX330" s="13"/>
      <c r="JKY330" s="35"/>
      <c r="JKZ330" s="35"/>
      <c r="JLA330" s="15"/>
      <c r="JLC330" s="13"/>
      <c r="JLD330" s="35"/>
      <c r="JLE330" s="35"/>
      <c r="JLF330" s="15"/>
      <c r="JLH330" s="13"/>
      <c r="JLI330" s="35"/>
      <c r="JLJ330" s="35"/>
      <c r="JLK330" s="15"/>
      <c r="JLM330" s="13"/>
      <c r="JLN330" s="35"/>
      <c r="JLO330" s="35"/>
      <c r="JLP330" s="15"/>
      <c r="JLR330" s="13"/>
      <c r="JLS330" s="35"/>
      <c r="JLT330" s="35"/>
      <c r="JLU330" s="15"/>
      <c r="JLW330" s="13"/>
      <c r="JLX330" s="35"/>
      <c r="JLY330" s="35"/>
      <c r="JLZ330" s="15"/>
      <c r="JMB330" s="13"/>
      <c r="JMC330" s="35"/>
      <c r="JMD330" s="35"/>
      <c r="JME330" s="15"/>
      <c r="JMG330" s="13"/>
      <c r="JMH330" s="35"/>
      <c r="JMI330" s="35"/>
      <c r="JMJ330" s="15"/>
      <c r="JML330" s="13"/>
      <c r="JMM330" s="35"/>
      <c r="JMN330" s="35"/>
      <c r="JMO330" s="15"/>
      <c r="JMQ330" s="13"/>
      <c r="JMR330" s="35"/>
      <c r="JMS330" s="35"/>
      <c r="JMT330" s="15"/>
      <c r="JMV330" s="13"/>
      <c r="JMW330" s="35"/>
      <c r="JMX330" s="35"/>
      <c r="JMY330" s="15"/>
      <c r="JNA330" s="13"/>
      <c r="JNB330" s="35"/>
      <c r="JNC330" s="35"/>
      <c r="JND330" s="15"/>
      <c r="JNF330" s="13"/>
      <c r="JNG330" s="35"/>
      <c r="JNH330" s="35"/>
      <c r="JNI330" s="15"/>
      <c r="JNK330" s="13"/>
      <c r="JNL330" s="35"/>
      <c r="JNM330" s="35"/>
      <c r="JNN330" s="15"/>
      <c r="JNP330" s="13"/>
      <c r="JNQ330" s="35"/>
      <c r="JNR330" s="35"/>
      <c r="JNS330" s="15"/>
      <c r="JNU330" s="13"/>
      <c r="JNV330" s="35"/>
      <c r="JNW330" s="35"/>
      <c r="JNX330" s="15"/>
      <c r="JNZ330" s="13"/>
      <c r="JOA330" s="35"/>
      <c r="JOB330" s="35"/>
      <c r="JOC330" s="15"/>
      <c r="JOE330" s="13"/>
      <c r="JOF330" s="35"/>
      <c r="JOG330" s="35"/>
      <c r="JOH330" s="15"/>
      <c r="JOJ330" s="13"/>
      <c r="JOK330" s="35"/>
      <c r="JOL330" s="35"/>
      <c r="JOM330" s="15"/>
      <c r="JOO330" s="13"/>
      <c r="JOP330" s="35"/>
      <c r="JOQ330" s="35"/>
      <c r="JOR330" s="15"/>
      <c r="JOT330" s="13"/>
      <c r="JOU330" s="35"/>
      <c r="JOV330" s="35"/>
      <c r="JOW330" s="15"/>
      <c r="JOY330" s="13"/>
      <c r="JOZ330" s="35"/>
      <c r="JPA330" s="35"/>
      <c r="JPB330" s="15"/>
      <c r="JPD330" s="13"/>
      <c r="JPE330" s="35"/>
      <c r="JPF330" s="35"/>
      <c r="JPG330" s="15"/>
      <c r="JPI330" s="13"/>
      <c r="JPJ330" s="35"/>
      <c r="JPK330" s="35"/>
      <c r="JPL330" s="15"/>
      <c r="JPN330" s="13"/>
      <c r="JPO330" s="35"/>
      <c r="JPP330" s="35"/>
      <c r="JPQ330" s="15"/>
      <c r="JPS330" s="13"/>
      <c r="JPT330" s="35"/>
      <c r="JPU330" s="35"/>
      <c r="JPV330" s="15"/>
      <c r="JPX330" s="13"/>
      <c r="JPY330" s="35"/>
      <c r="JPZ330" s="35"/>
      <c r="JQA330" s="15"/>
      <c r="JQC330" s="13"/>
      <c r="JQD330" s="35"/>
      <c r="JQE330" s="35"/>
      <c r="JQF330" s="15"/>
      <c r="JQH330" s="13"/>
      <c r="JQI330" s="35"/>
      <c r="JQJ330" s="35"/>
      <c r="JQK330" s="15"/>
      <c r="JQM330" s="13"/>
      <c r="JQN330" s="35"/>
      <c r="JQO330" s="35"/>
      <c r="JQP330" s="15"/>
      <c r="JQR330" s="13"/>
      <c r="JQS330" s="35"/>
      <c r="JQT330" s="35"/>
      <c r="JQU330" s="15"/>
      <c r="JQW330" s="13"/>
      <c r="JQX330" s="35"/>
      <c r="JQY330" s="35"/>
      <c r="JQZ330" s="15"/>
      <c r="JRB330" s="13"/>
      <c r="JRC330" s="35"/>
      <c r="JRD330" s="35"/>
      <c r="JRE330" s="15"/>
      <c r="JRG330" s="13"/>
      <c r="JRH330" s="35"/>
      <c r="JRI330" s="35"/>
      <c r="JRJ330" s="15"/>
      <c r="JRL330" s="13"/>
      <c r="JRM330" s="35"/>
      <c r="JRN330" s="35"/>
      <c r="JRO330" s="15"/>
      <c r="JRQ330" s="13"/>
      <c r="JRR330" s="35"/>
      <c r="JRS330" s="35"/>
      <c r="JRT330" s="15"/>
      <c r="JRV330" s="13"/>
      <c r="JRW330" s="35"/>
      <c r="JRX330" s="35"/>
      <c r="JRY330" s="15"/>
      <c r="JSA330" s="13"/>
      <c r="JSB330" s="35"/>
      <c r="JSC330" s="35"/>
      <c r="JSD330" s="15"/>
      <c r="JSF330" s="13"/>
      <c r="JSG330" s="35"/>
      <c r="JSH330" s="35"/>
      <c r="JSI330" s="15"/>
      <c r="JSK330" s="13"/>
      <c r="JSL330" s="35"/>
      <c r="JSM330" s="35"/>
      <c r="JSN330" s="15"/>
      <c r="JSP330" s="13"/>
      <c r="JSQ330" s="35"/>
      <c r="JSR330" s="35"/>
      <c r="JSS330" s="15"/>
      <c r="JSU330" s="13"/>
      <c r="JSV330" s="35"/>
      <c r="JSW330" s="35"/>
      <c r="JSX330" s="15"/>
      <c r="JSZ330" s="13"/>
      <c r="JTA330" s="35"/>
      <c r="JTB330" s="35"/>
      <c r="JTC330" s="15"/>
      <c r="JTE330" s="13"/>
      <c r="JTF330" s="35"/>
      <c r="JTG330" s="35"/>
      <c r="JTH330" s="15"/>
      <c r="JTJ330" s="13"/>
      <c r="JTK330" s="35"/>
      <c r="JTL330" s="35"/>
      <c r="JTM330" s="15"/>
      <c r="JTO330" s="13"/>
      <c r="JTP330" s="35"/>
      <c r="JTQ330" s="35"/>
      <c r="JTR330" s="15"/>
      <c r="JTT330" s="13"/>
      <c r="JTU330" s="35"/>
      <c r="JTV330" s="35"/>
      <c r="JTW330" s="15"/>
      <c r="JTY330" s="13"/>
      <c r="JTZ330" s="35"/>
      <c r="JUA330" s="35"/>
      <c r="JUB330" s="15"/>
      <c r="JUD330" s="13"/>
      <c r="JUE330" s="35"/>
      <c r="JUF330" s="35"/>
      <c r="JUG330" s="15"/>
      <c r="JUI330" s="13"/>
      <c r="JUJ330" s="35"/>
      <c r="JUK330" s="35"/>
      <c r="JUL330" s="15"/>
      <c r="JUN330" s="13"/>
      <c r="JUO330" s="35"/>
      <c r="JUP330" s="35"/>
      <c r="JUQ330" s="15"/>
      <c r="JUS330" s="13"/>
      <c r="JUT330" s="35"/>
      <c r="JUU330" s="35"/>
      <c r="JUV330" s="15"/>
      <c r="JUX330" s="13"/>
      <c r="JUY330" s="35"/>
      <c r="JUZ330" s="35"/>
      <c r="JVA330" s="15"/>
      <c r="JVC330" s="13"/>
      <c r="JVD330" s="35"/>
      <c r="JVE330" s="35"/>
      <c r="JVF330" s="15"/>
      <c r="JVH330" s="13"/>
      <c r="JVI330" s="35"/>
      <c r="JVJ330" s="35"/>
      <c r="JVK330" s="15"/>
      <c r="JVM330" s="13"/>
      <c r="JVN330" s="35"/>
      <c r="JVO330" s="35"/>
      <c r="JVP330" s="15"/>
      <c r="JVR330" s="13"/>
      <c r="JVS330" s="35"/>
      <c r="JVT330" s="35"/>
      <c r="JVU330" s="15"/>
      <c r="JVW330" s="13"/>
      <c r="JVX330" s="35"/>
      <c r="JVY330" s="35"/>
      <c r="JVZ330" s="15"/>
      <c r="JWB330" s="13"/>
      <c r="JWC330" s="35"/>
      <c r="JWD330" s="35"/>
      <c r="JWE330" s="15"/>
      <c r="JWG330" s="13"/>
      <c r="JWH330" s="35"/>
      <c r="JWI330" s="35"/>
      <c r="JWJ330" s="15"/>
      <c r="JWL330" s="13"/>
      <c r="JWM330" s="35"/>
      <c r="JWN330" s="35"/>
      <c r="JWO330" s="15"/>
      <c r="JWQ330" s="13"/>
      <c r="JWR330" s="35"/>
      <c r="JWS330" s="35"/>
      <c r="JWT330" s="15"/>
      <c r="JWV330" s="13"/>
      <c r="JWW330" s="35"/>
      <c r="JWX330" s="35"/>
      <c r="JWY330" s="15"/>
      <c r="JXA330" s="13"/>
      <c r="JXB330" s="35"/>
      <c r="JXC330" s="35"/>
      <c r="JXD330" s="15"/>
      <c r="JXF330" s="13"/>
      <c r="JXG330" s="35"/>
      <c r="JXH330" s="35"/>
      <c r="JXI330" s="15"/>
      <c r="JXK330" s="13"/>
      <c r="JXL330" s="35"/>
      <c r="JXM330" s="35"/>
      <c r="JXN330" s="15"/>
      <c r="JXP330" s="13"/>
      <c r="JXQ330" s="35"/>
      <c r="JXR330" s="35"/>
      <c r="JXS330" s="15"/>
      <c r="JXU330" s="13"/>
      <c r="JXV330" s="35"/>
      <c r="JXW330" s="35"/>
      <c r="JXX330" s="15"/>
      <c r="JXZ330" s="13"/>
      <c r="JYA330" s="35"/>
      <c r="JYB330" s="35"/>
      <c r="JYC330" s="15"/>
      <c r="JYE330" s="13"/>
      <c r="JYF330" s="35"/>
      <c r="JYG330" s="35"/>
      <c r="JYH330" s="15"/>
      <c r="JYJ330" s="13"/>
      <c r="JYK330" s="35"/>
      <c r="JYL330" s="35"/>
      <c r="JYM330" s="15"/>
      <c r="JYO330" s="13"/>
      <c r="JYP330" s="35"/>
      <c r="JYQ330" s="35"/>
      <c r="JYR330" s="15"/>
      <c r="JYT330" s="13"/>
      <c r="JYU330" s="35"/>
      <c r="JYV330" s="35"/>
      <c r="JYW330" s="15"/>
      <c r="JYY330" s="13"/>
      <c r="JYZ330" s="35"/>
      <c r="JZA330" s="35"/>
      <c r="JZB330" s="15"/>
      <c r="JZD330" s="13"/>
      <c r="JZE330" s="35"/>
      <c r="JZF330" s="35"/>
      <c r="JZG330" s="15"/>
      <c r="JZI330" s="13"/>
      <c r="JZJ330" s="35"/>
      <c r="JZK330" s="35"/>
      <c r="JZL330" s="15"/>
      <c r="JZN330" s="13"/>
      <c r="JZO330" s="35"/>
      <c r="JZP330" s="35"/>
      <c r="JZQ330" s="15"/>
      <c r="JZS330" s="13"/>
      <c r="JZT330" s="35"/>
      <c r="JZU330" s="35"/>
      <c r="JZV330" s="15"/>
      <c r="JZX330" s="13"/>
      <c r="JZY330" s="35"/>
      <c r="JZZ330" s="35"/>
      <c r="KAA330" s="15"/>
      <c r="KAC330" s="13"/>
      <c r="KAD330" s="35"/>
      <c r="KAE330" s="35"/>
      <c r="KAF330" s="15"/>
      <c r="KAH330" s="13"/>
      <c r="KAI330" s="35"/>
      <c r="KAJ330" s="35"/>
      <c r="KAK330" s="15"/>
      <c r="KAM330" s="13"/>
      <c r="KAN330" s="35"/>
      <c r="KAO330" s="35"/>
      <c r="KAP330" s="15"/>
      <c r="KAR330" s="13"/>
      <c r="KAS330" s="35"/>
      <c r="KAT330" s="35"/>
      <c r="KAU330" s="15"/>
      <c r="KAW330" s="13"/>
      <c r="KAX330" s="35"/>
      <c r="KAY330" s="35"/>
      <c r="KAZ330" s="15"/>
      <c r="KBB330" s="13"/>
      <c r="KBC330" s="35"/>
      <c r="KBD330" s="35"/>
      <c r="KBE330" s="15"/>
      <c r="KBG330" s="13"/>
      <c r="KBH330" s="35"/>
      <c r="KBI330" s="35"/>
      <c r="KBJ330" s="15"/>
      <c r="KBL330" s="13"/>
      <c r="KBM330" s="35"/>
      <c r="KBN330" s="35"/>
      <c r="KBO330" s="15"/>
      <c r="KBQ330" s="13"/>
      <c r="KBR330" s="35"/>
      <c r="KBS330" s="35"/>
      <c r="KBT330" s="15"/>
      <c r="KBV330" s="13"/>
      <c r="KBW330" s="35"/>
      <c r="KBX330" s="35"/>
      <c r="KBY330" s="15"/>
      <c r="KCA330" s="13"/>
      <c r="KCB330" s="35"/>
      <c r="KCC330" s="35"/>
      <c r="KCD330" s="15"/>
      <c r="KCF330" s="13"/>
      <c r="KCG330" s="35"/>
      <c r="KCH330" s="35"/>
      <c r="KCI330" s="15"/>
      <c r="KCK330" s="13"/>
      <c r="KCL330" s="35"/>
      <c r="KCM330" s="35"/>
      <c r="KCN330" s="15"/>
      <c r="KCP330" s="13"/>
      <c r="KCQ330" s="35"/>
      <c r="KCR330" s="35"/>
      <c r="KCS330" s="15"/>
      <c r="KCU330" s="13"/>
      <c r="KCV330" s="35"/>
      <c r="KCW330" s="35"/>
      <c r="KCX330" s="15"/>
      <c r="KCZ330" s="13"/>
      <c r="KDA330" s="35"/>
      <c r="KDB330" s="35"/>
      <c r="KDC330" s="15"/>
      <c r="KDE330" s="13"/>
      <c r="KDF330" s="35"/>
      <c r="KDG330" s="35"/>
      <c r="KDH330" s="15"/>
      <c r="KDJ330" s="13"/>
      <c r="KDK330" s="35"/>
      <c r="KDL330" s="35"/>
      <c r="KDM330" s="15"/>
      <c r="KDO330" s="13"/>
      <c r="KDP330" s="35"/>
      <c r="KDQ330" s="35"/>
      <c r="KDR330" s="15"/>
      <c r="KDT330" s="13"/>
      <c r="KDU330" s="35"/>
      <c r="KDV330" s="35"/>
      <c r="KDW330" s="15"/>
      <c r="KDY330" s="13"/>
      <c r="KDZ330" s="35"/>
      <c r="KEA330" s="35"/>
      <c r="KEB330" s="15"/>
      <c r="KED330" s="13"/>
      <c r="KEE330" s="35"/>
      <c r="KEF330" s="35"/>
      <c r="KEG330" s="15"/>
      <c r="KEI330" s="13"/>
      <c r="KEJ330" s="35"/>
      <c r="KEK330" s="35"/>
      <c r="KEL330" s="15"/>
      <c r="KEN330" s="13"/>
      <c r="KEO330" s="35"/>
      <c r="KEP330" s="35"/>
      <c r="KEQ330" s="15"/>
      <c r="KES330" s="13"/>
      <c r="KET330" s="35"/>
      <c r="KEU330" s="35"/>
      <c r="KEV330" s="15"/>
      <c r="KEX330" s="13"/>
      <c r="KEY330" s="35"/>
      <c r="KEZ330" s="35"/>
      <c r="KFA330" s="15"/>
      <c r="KFC330" s="13"/>
      <c r="KFD330" s="35"/>
      <c r="KFE330" s="35"/>
      <c r="KFF330" s="15"/>
      <c r="KFH330" s="13"/>
      <c r="KFI330" s="35"/>
      <c r="KFJ330" s="35"/>
      <c r="KFK330" s="15"/>
      <c r="KFM330" s="13"/>
      <c r="KFN330" s="35"/>
      <c r="KFO330" s="35"/>
      <c r="KFP330" s="15"/>
      <c r="KFR330" s="13"/>
      <c r="KFS330" s="35"/>
      <c r="KFT330" s="35"/>
      <c r="KFU330" s="15"/>
      <c r="KFW330" s="13"/>
      <c r="KFX330" s="35"/>
      <c r="KFY330" s="35"/>
      <c r="KFZ330" s="15"/>
      <c r="KGB330" s="13"/>
      <c r="KGC330" s="35"/>
      <c r="KGD330" s="35"/>
      <c r="KGE330" s="15"/>
      <c r="KGG330" s="13"/>
      <c r="KGH330" s="35"/>
      <c r="KGI330" s="35"/>
      <c r="KGJ330" s="15"/>
      <c r="KGL330" s="13"/>
      <c r="KGM330" s="35"/>
      <c r="KGN330" s="35"/>
      <c r="KGO330" s="15"/>
      <c r="KGQ330" s="13"/>
      <c r="KGR330" s="35"/>
      <c r="KGS330" s="35"/>
      <c r="KGT330" s="15"/>
      <c r="KGV330" s="13"/>
      <c r="KGW330" s="35"/>
      <c r="KGX330" s="35"/>
      <c r="KGY330" s="15"/>
      <c r="KHA330" s="13"/>
      <c r="KHB330" s="35"/>
      <c r="KHC330" s="35"/>
      <c r="KHD330" s="15"/>
      <c r="KHF330" s="13"/>
      <c r="KHG330" s="35"/>
      <c r="KHH330" s="35"/>
      <c r="KHI330" s="15"/>
      <c r="KHK330" s="13"/>
      <c r="KHL330" s="35"/>
      <c r="KHM330" s="35"/>
      <c r="KHN330" s="15"/>
      <c r="KHP330" s="13"/>
      <c r="KHQ330" s="35"/>
      <c r="KHR330" s="35"/>
      <c r="KHS330" s="15"/>
      <c r="KHU330" s="13"/>
      <c r="KHV330" s="35"/>
      <c r="KHW330" s="35"/>
      <c r="KHX330" s="15"/>
      <c r="KHZ330" s="13"/>
      <c r="KIA330" s="35"/>
      <c r="KIB330" s="35"/>
      <c r="KIC330" s="15"/>
      <c r="KIE330" s="13"/>
      <c r="KIF330" s="35"/>
      <c r="KIG330" s="35"/>
      <c r="KIH330" s="15"/>
      <c r="KIJ330" s="13"/>
      <c r="KIK330" s="35"/>
      <c r="KIL330" s="35"/>
      <c r="KIM330" s="15"/>
      <c r="KIO330" s="13"/>
      <c r="KIP330" s="35"/>
      <c r="KIQ330" s="35"/>
      <c r="KIR330" s="15"/>
      <c r="KIT330" s="13"/>
      <c r="KIU330" s="35"/>
      <c r="KIV330" s="35"/>
      <c r="KIW330" s="15"/>
      <c r="KIY330" s="13"/>
      <c r="KIZ330" s="35"/>
      <c r="KJA330" s="35"/>
      <c r="KJB330" s="15"/>
      <c r="KJD330" s="13"/>
      <c r="KJE330" s="35"/>
      <c r="KJF330" s="35"/>
      <c r="KJG330" s="15"/>
      <c r="KJI330" s="13"/>
      <c r="KJJ330" s="35"/>
      <c r="KJK330" s="35"/>
      <c r="KJL330" s="15"/>
      <c r="KJN330" s="13"/>
      <c r="KJO330" s="35"/>
      <c r="KJP330" s="35"/>
      <c r="KJQ330" s="15"/>
      <c r="KJS330" s="13"/>
      <c r="KJT330" s="35"/>
      <c r="KJU330" s="35"/>
      <c r="KJV330" s="15"/>
      <c r="KJX330" s="13"/>
      <c r="KJY330" s="35"/>
      <c r="KJZ330" s="35"/>
      <c r="KKA330" s="15"/>
      <c r="KKC330" s="13"/>
      <c r="KKD330" s="35"/>
      <c r="KKE330" s="35"/>
      <c r="KKF330" s="15"/>
      <c r="KKH330" s="13"/>
      <c r="KKI330" s="35"/>
      <c r="KKJ330" s="35"/>
      <c r="KKK330" s="15"/>
      <c r="KKM330" s="13"/>
      <c r="KKN330" s="35"/>
      <c r="KKO330" s="35"/>
      <c r="KKP330" s="15"/>
      <c r="KKR330" s="13"/>
      <c r="KKS330" s="35"/>
      <c r="KKT330" s="35"/>
      <c r="KKU330" s="15"/>
      <c r="KKW330" s="13"/>
      <c r="KKX330" s="35"/>
      <c r="KKY330" s="35"/>
      <c r="KKZ330" s="15"/>
      <c r="KLB330" s="13"/>
      <c r="KLC330" s="35"/>
      <c r="KLD330" s="35"/>
      <c r="KLE330" s="15"/>
      <c r="KLG330" s="13"/>
      <c r="KLH330" s="35"/>
      <c r="KLI330" s="35"/>
      <c r="KLJ330" s="15"/>
      <c r="KLL330" s="13"/>
      <c r="KLM330" s="35"/>
      <c r="KLN330" s="35"/>
      <c r="KLO330" s="15"/>
      <c r="KLQ330" s="13"/>
      <c r="KLR330" s="35"/>
      <c r="KLS330" s="35"/>
      <c r="KLT330" s="15"/>
      <c r="KLV330" s="13"/>
      <c r="KLW330" s="35"/>
      <c r="KLX330" s="35"/>
      <c r="KLY330" s="15"/>
      <c r="KMA330" s="13"/>
      <c r="KMB330" s="35"/>
      <c r="KMC330" s="35"/>
      <c r="KMD330" s="15"/>
      <c r="KMF330" s="13"/>
      <c r="KMG330" s="35"/>
      <c r="KMH330" s="35"/>
      <c r="KMI330" s="15"/>
      <c r="KMK330" s="13"/>
      <c r="KML330" s="35"/>
      <c r="KMM330" s="35"/>
      <c r="KMN330" s="15"/>
      <c r="KMP330" s="13"/>
      <c r="KMQ330" s="35"/>
      <c r="KMR330" s="35"/>
      <c r="KMS330" s="15"/>
      <c r="KMU330" s="13"/>
      <c r="KMV330" s="35"/>
      <c r="KMW330" s="35"/>
      <c r="KMX330" s="15"/>
      <c r="KMZ330" s="13"/>
      <c r="KNA330" s="35"/>
      <c r="KNB330" s="35"/>
      <c r="KNC330" s="15"/>
      <c r="KNE330" s="13"/>
      <c r="KNF330" s="35"/>
      <c r="KNG330" s="35"/>
      <c r="KNH330" s="15"/>
      <c r="KNJ330" s="13"/>
      <c r="KNK330" s="35"/>
      <c r="KNL330" s="35"/>
      <c r="KNM330" s="15"/>
      <c r="KNO330" s="13"/>
      <c r="KNP330" s="35"/>
      <c r="KNQ330" s="35"/>
      <c r="KNR330" s="15"/>
      <c r="KNT330" s="13"/>
      <c r="KNU330" s="35"/>
      <c r="KNV330" s="35"/>
      <c r="KNW330" s="15"/>
      <c r="KNY330" s="13"/>
      <c r="KNZ330" s="35"/>
      <c r="KOA330" s="35"/>
      <c r="KOB330" s="15"/>
      <c r="KOD330" s="13"/>
      <c r="KOE330" s="35"/>
      <c r="KOF330" s="35"/>
      <c r="KOG330" s="15"/>
      <c r="KOI330" s="13"/>
      <c r="KOJ330" s="35"/>
      <c r="KOK330" s="35"/>
      <c r="KOL330" s="15"/>
      <c r="KON330" s="13"/>
      <c r="KOO330" s="35"/>
      <c r="KOP330" s="35"/>
      <c r="KOQ330" s="15"/>
      <c r="KOS330" s="13"/>
      <c r="KOT330" s="35"/>
      <c r="KOU330" s="35"/>
      <c r="KOV330" s="15"/>
      <c r="KOX330" s="13"/>
      <c r="KOY330" s="35"/>
      <c r="KOZ330" s="35"/>
      <c r="KPA330" s="15"/>
      <c r="KPC330" s="13"/>
      <c r="KPD330" s="35"/>
      <c r="KPE330" s="35"/>
      <c r="KPF330" s="15"/>
      <c r="KPH330" s="13"/>
      <c r="KPI330" s="35"/>
      <c r="KPJ330" s="35"/>
      <c r="KPK330" s="15"/>
      <c r="KPM330" s="13"/>
      <c r="KPN330" s="35"/>
      <c r="KPO330" s="35"/>
      <c r="KPP330" s="15"/>
      <c r="KPR330" s="13"/>
      <c r="KPS330" s="35"/>
      <c r="KPT330" s="35"/>
      <c r="KPU330" s="15"/>
      <c r="KPW330" s="13"/>
      <c r="KPX330" s="35"/>
      <c r="KPY330" s="35"/>
      <c r="KPZ330" s="15"/>
      <c r="KQB330" s="13"/>
      <c r="KQC330" s="35"/>
      <c r="KQD330" s="35"/>
      <c r="KQE330" s="15"/>
      <c r="KQG330" s="13"/>
      <c r="KQH330" s="35"/>
      <c r="KQI330" s="35"/>
      <c r="KQJ330" s="15"/>
      <c r="KQL330" s="13"/>
      <c r="KQM330" s="35"/>
      <c r="KQN330" s="35"/>
      <c r="KQO330" s="15"/>
      <c r="KQQ330" s="13"/>
      <c r="KQR330" s="35"/>
      <c r="KQS330" s="35"/>
      <c r="KQT330" s="15"/>
      <c r="KQV330" s="13"/>
      <c r="KQW330" s="35"/>
      <c r="KQX330" s="35"/>
      <c r="KQY330" s="15"/>
      <c r="KRA330" s="13"/>
      <c r="KRB330" s="35"/>
      <c r="KRC330" s="35"/>
      <c r="KRD330" s="15"/>
      <c r="KRF330" s="13"/>
      <c r="KRG330" s="35"/>
      <c r="KRH330" s="35"/>
      <c r="KRI330" s="15"/>
      <c r="KRK330" s="13"/>
      <c r="KRL330" s="35"/>
      <c r="KRM330" s="35"/>
      <c r="KRN330" s="15"/>
      <c r="KRP330" s="13"/>
      <c r="KRQ330" s="35"/>
      <c r="KRR330" s="35"/>
      <c r="KRS330" s="15"/>
      <c r="KRU330" s="13"/>
      <c r="KRV330" s="35"/>
      <c r="KRW330" s="35"/>
      <c r="KRX330" s="15"/>
      <c r="KRZ330" s="13"/>
      <c r="KSA330" s="35"/>
      <c r="KSB330" s="35"/>
      <c r="KSC330" s="15"/>
      <c r="KSE330" s="13"/>
      <c r="KSF330" s="35"/>
      <c r="KSG330" s="35"/>
      <c r="KSH330" s="15"/>
      <c r="KSJ330" s="13"/>
      <c r="KSK330" s="35"/>
      <c r="KSL330" s="35"/>
      <c r="KSM330" s="15"/>
      <c r="KSO330" s="13"/>
      <c r="KSP330" s="35"/>
      <c r="KSQ330" s="35"/>
      <c r="KSR330" s="15"/>
      <c r="KST330" s="13"/>
      <c r="KSU330" s="35"/>
      <c r="KSV330" s="35"/>
      <c r="KSW330" s="15"/>
      <c r="KSY330" s="13"/>
      <c r="KSZ330" s="35"/>
      <c r="KTA330" s="35"/>
      <c r="KTB330" s="15"/>
      <c r="KTD330" s="13"/>
      <c r="KTE330" s="35"/>
      <c r="KTF330" s="35"/>
      <c r="KTG330" s="15"/>
      <c r="KTI330" s="13"/>
      <c r="KTJ330" s="35"/>
      <c r="KTK330" s="35"/>
      <c r="KTL330" s="15"/>
      <c r="KTN330" s="13"/>
      <c r="KTO330" s="35"/>
      <c r="KTP330" s="35"/>
      <c r="KTQ330" s="15"/>
      <c r="KTS330" s="13"/>
      <c r="KTT330" s="35"/>
      <c r="KTU330" s="35"/>
      <c r="KTV330" s="15"/>
      <c r="KTX330" s="13"/>
      <c r="KTY330" s="35"/>
      <c r="KTZ330" s="35"/>
      <c r="KUA330" s="15"/>
      <c r="KUC330" s="13"/>
      <c r="KUD330" s="35"/>
      <c r="KUE330" s="35"/>
      <c r="KUF330" s="15"/>
      <c r="KUH330" s="13"/>
      <c r="KUI330" s="35"/>
      <c r="KUJ330" s="35"/>
      <c r="KUK330" s="15"/>
      <c r="KUM330" s="13"/>
      <c r="KUN330" s="35"/>
      <c r="KUO330" s="35"/>
      <c r="KUP330" s="15"/>
      <c r="KUR330" s="13"/>
      <c r="KUS330" s="35"/>
      <c r="KUT330" s="35"/>
      <c r="KUU330" s="15"/>
      <c r="KUW330" s="13"/>
      <c r="KUX330" s="35"/>
      <c r="KUY330" s="35"/>
      <c r="KUZ330" s="15"/>
      <c r="KVB330" s="13"/>
      <c r="KVC330" s="35"/>
      <c r="KVD330" s="35"/>
      <c r="KVE330" s="15"/>
      <c r="KVG330" s="13"/>
      <c r="KVH330" s="35"/>
      <c r="KVI330" s="35"/>
      <c r="KVJ330" s="15"/>
      <c r="KVL330" s="13"/>
      <c r="KVM330" s="35"/>
      <c r="KVN330" s="35"/>
      <c r="KVO330" s="15"/>
      <c r="KVQ330" s="13"/>
      <c r="KVR330" s="35"/>
      <c r="KVS330" s="35"/>
      <c r="KVT330" s="15"/>
      <c r="KVV330" s="13"/>
      <c r="KVW330" s="35"/>
      <c r="KVX330" s="35"/>
      <c r="KVY330" s="15"/>
      <c r="KWA330" s="13"/>
      <c r="KWB330" s="35"/>
      <c r="KWC330" s="35"/>
      <c r="KWD330" s="15"/>
      <c r="KWF330" s="13"/>
      <c r="KWG330" s="35"/>
      <c r="KWH330" s="35"/>
      <c r="KWI330" s="15"/>
      <c r="KWK330" s="13"/>
      <c r="KWL330" s="35"/>
      <c r="KWM330" s="35"/>
      <c r="KWN330" s="15"/>
      <c r="KWP330" s="13"/>
      <c r="KWQ330" s="35"/>
      <c r="KWR330" s="35"/>
      <c r="KWS330" s="15"/>
      <c r="KWU330" s="13"/>
      <c r="KWV330" s="35"/>
      <c r="KWW330" s="35"/>
      <c r="KWX330" s="15"/>
      <c r="KWZ330" s="13"/>
      <c r="KXA330" s="35"/>
      <c r="KXB330" s="35"/>
      <c r="KXC330" s="15"/>
      <c r="KXE330" s="13"/>
      <c r="KXF330" s="35"/>
      <c r="KXG330" s="35"/>
      <c r="KXH330" s="15"/>
      <c r="KXJ330" s="13"/>
      <c r="KXK330" s="35"/>
      <c r="KXL330" s="35"/>
      <c r="KXM330" s="15"/>
      <c r="KXO330" s="13"/>
      <c r="KXP330" s="35"/>
      <c r="KXQ330" s="35"/>
      <c r="KXR330" s="15"/>
      <c r="KXT330" s="13"/>
      <c r="KXU330" s="35"/>
      <c r="KXV330" s="35"/>
      <c r="KXW330" s="15"/>
      <c r="KXY330" s="13"/>
      <c r="KXZ330" s="35"/>
      <c r="KYA330" s="35"/>
      <c r="KYB330" s="15"/>
      <c r="KYD330" s="13"/>
      <c r="KYE330" s="35"/>
      <c r="KYF330" s="35"/>
      <c r="KYG330" s="15"/>
      <c r="KYI330" s="13"/>
      <c r="KYJ330" s="35"/>
      <c r="KYK330" s="35"/>
      <c r="KYL330" s="15"/>
      <c r="KYN330" s="13"/>
      <c r="KYO330" s="35"/>
      <c r="KYP330" s="35"/>
      <c r="KYQ330" s="15"/>
      <c r="KYS330" s="13"/>
      <c r="KYT330" s="35"/>
      <c r="KYU330" s="35"/>
      <c r="KYV330" s="15"/>
      <c r="KYX330" s="13"/>
      <c r="KYY330" s="35"/>
      <c r="KYZ330" s="35"/>
      <c r="KZA330" s="15"/>
      <c r="KZC330" s="13"/>
      <c r="KZD330" s="35"/>
      <c r="KZE330" s="35"/>
      <c r="KZF330" s="15"/>
      <c r="KZH330" s="13"/>
      <c r="KZI330" s="35"/>
      <c r="KZJ330" s="35"/>
      <c r="KZK330" s="15"/>
      <c r="KZM330" s="13"/>
      <c r="KZN330" s="35"/>
      <c r="KZO330" s="35"/>
      <c r="KZP330" s="15"/>
      <c r="KZR330" s="13"/>
      <c r="KZS330" s="35"/>
      <c r="KZT330" s="35"/>
      <c r="KZU330" s="15"/>
      <c r="KZW330" s="13"/>
      <c r="KZX330" s="35"/>
      <c r="KZY330" s="35"/>
      <c r="KZZ330" s="15"/>
      <c r="LAB330" s="13"/>
      <c r="LAC330" s="35"/>
      <c r="LAD330" s="35"/>
      <c r="LAE330" s="15"/>
      <c r="LAG330" s="13"/>
      <c r="LAH330" s="35"/>
      <c r="LAI330" s="35"/>
      <c r="LAJ330" s="15"/>
      <c r="LAL330" s="13"/>
      <c r="LAM330" s="35"/>
      <c r="LAN330" s="35"/>
      <c r="LAO330" s="15"/>
      <c r="LAQ330" s="13"/>
      <c r="LAR330" s="35"/>
      <c r="LAS330" s="35"/>
      <c r="LAT330" s="15"/>
      <c r="LAV330" s="13"/>
      <c r="LAW330" s="35"/>
      <c r="LAX330" s="35"/>
      <c r="LAY330" s="15"/>
      <c r="LBA330" s="13"/>
      <c r="LBB330" s="35"/>
      <c r="LBC330" s="35"/>
      <c r="LBD330" s="15"/>
      <c r="LBF330" s="13"/>
      <c r="LBG330" s="35"/>
      <c r="LBH330" s="35"/>
      <c r="LBI330" s="15"/>
      <c r="LBK330" s="13"/>
      <c r="LBL330" s="35"/>
      <c r="LBM330" s="35"/>
      <c r="LBN330" s="15"/>
      <c r="LBP330" s="13"/>
      <c r="LBQ330" s="35"/>
      <c r="LBR330" s="35"/>
      <c r="LBS330" s="15"/>
      <c r="LBU330" s="13"/>
      <c r="LBV330" s="35"/>
      <c r="LBW330" s="35"/>
      <c r="LBX330" s="15"/>
      <c r="LBZ330" s="13"/>
      <c r="LCA330" s="35"/>
      <c r="LCB330" s="35"/>
      <c r="LCC330" s="15"/>
      <c r="LCE330" s="13"/>
      <c r="LCF330" s="35"/>
      <c r="LCG330" s="35"/>
      <c r="LCH330" s="15"/>
      <c r="LCJ330" s="13"/>
      <c r="LCK330" s="35"/>
      <c r="LCL330" s="35"/>
      <c r="LCM330" s="15"/>
      <c r="LCO330" s="13"/>
      <c r="LCP330" s="35"/>
      <c r="LCQ330" s="35"/>
      <c r="LCR330" s="15"/>
      <c r="LCT330" s="13"/>
      <c r="LCU330" s="35"/>
      <c r="LCV330" s="35"/>
      <c r="LCW330" s="15"/>
      <c r="LCY330" s="13"/>
      <c r="LCZ330" s="35"/>
      <c r="LDA330" s="35"/>
      <c r="LDB330" s="15"/>
      <c r="LDD330" s="13"/>
      <c r="LDE330" s="35"/>
      <c r="LDF330" s="35"/>
      <c r="LDG330" s="15"/>
      <c r="LDI330" s="13"/>
      <c r="LDJ330" s="35"/>
      <c r="LDK330" s="35"/>
      <c r="LDL330" s="15"/>
      <c r="LDN330" s="13"/>
      <c r="LDO330" s="35"/>
      <c r="LDP330" s="35"/>
      <c r="LDQ330" s="15"/>
      <c r="LDS330" s="13"/>
      <c r="LDT330" s="35"/>
      <c r="LDU330" s="35"/>
      <c r="LDV330" s="15"/>
      <c r="LDX330" s="13"/>
      <c r="LDY330" s="35"/>
      <c r="LDZ330" s="35"/>
      <c r="LEA330" s="15"/>
      <c r="LEC330" s="13"/>
      <c r="LED330" s="35"/>
      <c r="LEE330" s="35"/>
      <c r="LEF330" s="15"/>
      <c r="LEH330" s="13"/>
      <c r="LEI330" s="35"/>
      <c r="LEJ330" s="35"/>
      <c r="LEK330" s="15"/>
      <c r="LEM330" s="13"/>
      <c r="LEN330" s="35"/>
      <c r="LEO330" s="35"/>
      <c r="LEP330" s="15"/>
      <c r="LER330" s="13"/>
      <c r="LES330" s="35"/>
      <c r="LET330" s="35"/>
      <c r="LEU330" s="15"/>
      <c r="LEW330" s="13"/>
      <c r="LEX330" s="35"/>
      <c r="LEY330" s="35"/>
      <c r="LEZ330" s="15"/>
      <c r="LFB330" s="13"/>
      <c r="LFC330" s="35"/>
      <c r="LFD330" s="35"/>
      <c r="LFE330" s="15"/>
      <c r="LFG330" s="13"/>
      <c r="LFH330" s="35"/>
      <c r="LFI330" s="35"/>
      <c r="LFJ330" s="15"/>
      <c r="LFL330" s="13"/>
      <c r="LFM330" s="35"/>
      <c r="LFN330" s="35"/>
      <c r="LFO330" s="15"/>
      <c r="LFQ330" s="13"/>
      <c r="LFR330" s="35"/>
      <c r="LFS330" s="35"/>
      <c r="LFT330" s="15"/>
      <c r="LFV330" s="13"/>
      <c r="LFW330" s="35"/>
      <c r="LFX330" s="35"/>
      <c r="LFY330" s="15"/>
      <c r="LGA330" s="13"/>
      <c r="LGB330" s="35"/>
      <c r="LGC330" s="35"/>
      <c r="LGD330" s="15"/>
      <c r="LGF330" s="13"/>
      <c r="LGG330" s="35"/>
      <c r="LGH330" s="35"/>
      <c r="LGI330" s="15"/>
      <c r="LGK330" s="13"/>
      <c r="LGL330" s="35"/>
      <c r="LGM330" s="35"/>
      <c r="LGN330" s="15"/>
      <c r="LGP330" s="13"/>
      <c r="LGQ330" s="35"/>
      <c r="LGR330" s="35"/>
      <c r="LGS330" s="15"/>
      <c r="LGU330" s="13"/>
      <c r="LGV330" s="35"/>
      <c r="LGW330" s="35"/>
      <c r="LGX330" s="15"/>
      <c r="LGZ330" s="13"/>
      <c r="LHA330" s="35"/>
      <c r="LHB330" s="35"/>
      <c r="LHC330" s="15"/>
      <c r="LHE330" s="13"/>
      <c r="LHF330" s="35"/>
      <c r="LHG330" s="35"/>
      <c r="LHH330" s="15"/>
      <c r="LHJ330" s="13"/>
      <c r="LHK330" s="35"/>
      <c r="LHL330" s="35"/>
      <c r="LHM330" s="15"/>
      <c r="LHO330" s="13"/>
      <c r="LHP330" s="35"/>
      <c r="LHQ330" s="35"/>
      <c r="LHR330" s="15"/>
      <c r="LHT330" s="13"/>
      <c r="LHU330" s="35"/>
      <c r="LHV330" s="35"/>
      <c r="LHW330" s="15"/>
      <c r="LHY330" s="13"/>
      <c r="LHZ330" s="35"/>
      <c r="LIA330" s="35"/>
      <c r="LIB330" s="15"/>
      <c r="LID330" s="13"/>
      <c r="LIE330" s="35"/>
      <c r="LIF330" s="35"/>
      <c r="LIG330" s="15"/>
      <c r="LII330" s="13"/>
      <c r="LIJ330" s="35"/>
      <c r="LIK330" s="35"/>
      <c r="LIL330" s="15"/>
      <c r="LIN330" s="13"/>
      <c r="LIO330" s="35"/>
      <c r="LIP330" s="35"/>
      <c r="LIQ330" s="15"/>
      <c r="LIS330" s="13"/>
      <c r="LIT330" s="35"/>
      <c r="LIU330" s="35"/>
      <c r="LIV330" s="15"/>
      <c r="LIX330" s="13"/>
      <c r="LIY330" s="35"/>
      <c r="LIZ330" s="35"/>
      <c r="LJA330" s="15"/>
      <c r="LJC330" s="13"/>
      <c r="LJD330" s="35"/>
      <c r="LJE330" s="35"/>
      <c r="LJF330" s="15"/>
      <c r="LJH330" s="13"/>
      <c r="LJI330" s="35"/>
      <c r="LJJ330" s="35"/>
      <c r="LJK330" s="15"/>
      <c r="LJM330" s="13"/>
      <c r="LJN330" s="35"/>
      <c r="LJO330" s="35"/>
      <c r="LJP330" s="15"/>
      <c r="LJR330" s="13"/>
      <c r="LJS330" s="35"/>
      <c r="LJT330" s="35"/>
      <c r="LJU330" s="15"/>
      <c r="LJW330" s="13"/>
      <c r="LJX330" s="35"/>
      <c r="LJY330" s="35"/>
      <c r="LJZ330" s="15"/>
      <c r="LKB330" s="13"/>
      <c r="LKC330" s="35"/>
      <c r="LKD330" s="35"/>
      <c r="LKE330" s="15"/>
      <c r="LKG330" s="13"/>
      <c r="LKH330" s="35"/>
      <c r="LKI330" s="35"/>
      <c r="LKJ330" s="15"/>
      <c r="LKL330" s="13"/>
      <c r="LKM330" s="35"/>
      <c r="LKN330" s="35"/>
      <c r="LKO330" s="15"/>
      <c r="LKQ330" s="13"/>
      <c r="LKR330" s="35"/>
      <c r="LKS330" s="35"/>
      <c r="LKT330" s="15"/>
      <c r="LKV330" s="13"/>
      <c r="LKW330" s="35"/>
      <c r="LKX330" s="35"/>
      <c r="LKY330" s="15"/>
      <c r="LLA330" s="13"/>
      <c r="LLB330" s="35"/>
      <c r="LLC330" s="35"/>
      <c r="LLD330" s="15"/>
      <c r="LLF330" s="13"/>
      <c r="LLG330" s="35"/>
      <c r="LLH330" s="35"/>
      <c r="LLI330" s="15"/>
      <c r="LLK330" s="13"/>
      <c r="LLL330" s="35"/>
      <c r="LLM330" s="35"/>
      <c r="LLN330" s="15"/>
      <c r="LLP330" s="13"/>
      <c r="LLQ330" s="35"/>
      <c r="LLR330" s="35"/>
      <c r="LLS330" s="15"/>
      <c r="LLU330" s="13"/>
      <c r="LLV330" s="35"/>
      <c r="LLW330" s="35"/>
      <c r="LLX330" s="15"/>
      <c r="LLZ330" s="13"/>
      <c r="LMA330" s="35"/>
      <c r="LMB330" s="35"/>
      <c r="LMC330" s="15"/>
      <c r="LME330" s="13"/>
      <c r="LMF330" s="35"/>
      <c r="LMG330" s="35"/>
      <c r="LMH330" s="15"/>
      <c r="LMJ330" s="13"/>
      <c r="LMK330" s="35"/>
      <c r="LML330" s="35"/>
      <c r="LMM330" s="15"/>
      <c r="LMO330" s="13"/>
      <c r="LMP330" s="35"/>
      <c r="LMQ330" s="35"/>
      <c r="LMR330" s="15"/>
      <c r="LMT330" s="13"/>
      <c r="LMU330" s="35"/>
      <c r="LMV330" s="35"/>
      <c r="LMW330" s="15"/>
      <c r="LMY330" s="13"/>
      <c r="LMZ330" s="35"/>
      <c r="LNA330" s="35"/>
      <c r="LNB330" s="15"/>
      <c r="LND330" s="13"/>
      <c r="LNE330" s="35"/>
      <c r="LNF330" s="35"/>
      <c r="LNG330" s="15"/>
      <c r="LNI330" s="13"/>
      <c r="LNJ330" s="35"/>
      <c r="LNK330" s="35"/>
      <c r="LNL330" s="15"/>
      <c r="LNN330" s="13"/>
      <c r="LNO330" s="35"/>
      <c r="LNP330" s="35"/>
      <c r="LNQ330" s="15"/>
      <c r="LNS330" s="13"/>
      <c r="LNT330" s="35"/>
      <c r="LNU330" s="35"/>
      <c r="LNV330" s="15"/>
      <c r="LNX330" s="13"/>
      <c r="LNY330" s="35"/>
      <c r="LNZ330" s="35"/>
      <c r="LOA330" s="15"/>
      <c r="LOC330" s="13"/>
      <c r="LOD330" s="35"/>
      <c r="LOE330" s="35"/>
      <c r="LOF330" s="15"/>
      <c r="LOH330" s="13"/>
      <c r="LOI330" s="35"/>
      <c r="LOJ330" s="35"/>
      <c r="LOK330" s="15"/>
      <c r="LOM330" s="13"/>
      <c r="LON330" s="35"/>
      <c r="LOO330" s="35"/>
      <c r="LOP330" s="15"/>
      <c r="LOR330" s="13"/>
      <c r="LOS330" s="35"/>
      <c r="LOT330" s="35"/>
      <c r="LOU330" s="15"/>
      <c r="LOW330" s="13"/>
      <c r="LOX330" s="35"/>
      <c r="LOY330" s="35"/>
      <c r="LOZ330" s="15"/>
      <c r="LPB330" s="13"/>
      <c r="LPC330" s="35"/>
      <c r="LPD330" s="35"/>
      <c r="LPE330" s="15"/>
      <c r="LPG330" s="13"/>
      <c r="LPH330" s="35"/>
      <c r="LPI330" s="35"/>
      <c r="LPJ330" s="15"/>
      <c r="LPL330" s="13"/>
      <c r="LPM330" s="35"/>
      <c r="LPN330" s="35"/>
      <c r="LPO330" s="15"/>
      <c r="LPQ330" s="13"/>
      <c r="LPR330" s="35"/>
      <c r="LPS330" s="35"/>
      <c r="LPT330" s="15"/>
      <c r="LPV330" s="13"/>
      <c r="LPW330" s="35"/>
      <c r="LPX330" s="35"/>
      <c r="LPY330" s="15"/>
      <c r="LQA330" s="13"/>
      <c r="LQB330" s="35"/>
      <c r="LQC330" s="35"/>
      <c r="LQD330" s="15"/>
      <c r="LQF330" s="13"/>
      <c r="LQG330" s="35"/>
      <c r="LQH330" s="35"/>
      <c r="LQI330" s="15"/>
      <c r="LQK330" s="13"/>
      <c r="LQL330" s="35"/>
      <c r="LQM330" s="35"/>
      <c r="LQN330" s="15"/>
      <c r="LQP330" s="13"/>
      <c r="LQQ330" s="35"/>
      <c r="LQR330" s="35"/>
      <c r="LQS330" s="15"/>
      <c r="LQU330" s="13"/>
      <c r="LQV330" s="35"/>
      <c r="LQW330" s="35"/>
      <c r="LQX330" s="15"/>
      <c r="LQZ330" s="13"/>
      <c r="LRA330" s="35"/>
      <c r="LRB330" s="35"/>
      <c r="LRC330" s="15"/>
      <c r="LRE330" s="13"/>
      <c r="LRF330" s="35"/>
      <c r="LRG330" s="35"/>
      <c r="LRH330" s="15"/>
      <c r="LRJ330" s="13"/>
      <c r="LRK330" s="35"/>
      <c r="LRL330" s="35"/>
      <c r="LRM330" s="15"/>
      <c r="LRO330" s="13"/>
      <c r="LRP330" s="35"/>
      <c r="LRQ330" s="35"/>
      <c r="LRR330" s="15"/>
      <c r="LRT330" s="13"/>
      <c r="LRU330" s="35"/>
      <c r="LRV330" s="35"/>
      <c r="LRW330" s="15"/>
      <c r="LRY330" s="13"/>
      <c r="LRZ330" s="35"/>
      <c r="LSA330" s="35"/>
      <c r="LSB330" s="15"/>
      <c r="LSD330" s="13"/>
      <c r="LSE330" s="35"/>
      <c r="LSF330" s="35"/>
      <c r="LSG330" s="15"/>
      <c r="LSI330" s="13"/>
      <c r="LSJ330" s="35"/>
      <c r="LSK330" s="35"/>
      <c r="LSL330" s="15"/>
      <c r="LSN330" s="13"/>
      <c r="LSO330" s="35"/>
      <c r="LSP330" s="35"/>
      <c r="LSQ330" s="15"/>
      <c r="LSS330" s="13"/>
      <c r="LST330" s="35"/>
      <c r="LSU330" s="35"/>
      <c r="LSV330" s="15"/>
      <c r="LSX330" s="13"/>
      <c r="LSY330" s="35"/>
      <c r="LSZ330" s="35"/>
      <c r="LTA330" s="15"/>
      <c r="LTC330" s="13"/>
      <c r="LTD330" s="35"/>
      <c r="LTE330" s="35"/>
      <c r="LTF330" s="15"/>
      <c r="LTH330" s="13"/>
      <c r="LTI330" s="35"/>
      <c r="LTJ330" s="35"/>
      <c r="LTK330" s="15"/>
      <c r="LTM330" s="13"/>
      <c r="LTN330" s="35"/>
      <c r="LTO330" s="35"/>
      <c r="LTP330" s="15"/>
      <c r="LTR330" s="13"/>
      <c r="LTS330" s="35"/>
      <c r="LTT330" s="35"/>
      <c r="LTU330" s="15"/>
      <c r="LTW330" s="13"/>
      <c r="LTX330" s="35"/>
      <c r="LTY330" s="35"/>
      <c r="LTZ330" s="15"/>
      <c r="LUB330" s="13"/>
      <c r="LUC330" s="35"/>
      <c r="LUD330" s="35"/>
      <c r="LUE330" s="15"/>
      <c r="LUG330" s="13"/>
      <c r="LUH330" s="35"/>
      <c r="LUI330" s="35"/>
      <c r="LUJ330" s="15"/>
      <c r="LUL330" s="13"/>
      <c r="LUM330" s="35"/>
      <c r="LUN330" s="35"/>
      <c r="LUO330" s="15"/>
      <c r="LUQ330" s="13"/>
      <c r="LUR330" s="35"/>
      <c r="LUS330" s="35"/>
      <c r="LUT330" s="15"/>
      <c r="LUV330" s="13"/>
      <c r="LUW330" s="35"/>
      <c r="LUX330" s="35"/>
      <c r="LUY330" s="15"/>
      <c r="LVA330" s="13"/>
      <c r="LVB330" s="35"/>
      <c r="LVC330" s="35"/>
      <c r="LVD330" s="15"/>
      <c r="LVF330" s="13"/>
      <c r="LVG330" s="35"/>
      <c r="LVH330" s="35"/>
      <c r="LVI330" s="15"/>
      <c r="LVK330" s="13"/>
      <c r="LVL330" s="35"/>
      <c r="LVM330" s="35"/>
      <c r="LVN330" s="15"/>
      <c r="LVP330" s="13"/>
      <c r="LVQ330" s="35"/>
      <c r="LVR330" s="35"/>
      <c r="LVS330" s="15"/>
      <c r="LVU330" s="13"/>
      <c r="LVV330" s="35"/>
      <c r="LVW330" s="35"/>
      <c r="LVX330" s="15"/>
      <c r="LVZ330" s="13"/>
      <c r="LWA330" s="35"/>
      <c r="LWB330" s="35"/>
      <c r="LWC330" s="15"/>
      <c r="LWE330" s="13"/>
      <c r="LWF330" s="35"/>
      <c r="LWG330" s="35"/>
      <c r="LWH330" s="15"/>
      <c r="LWJ330" s="13"/>
      <c r="LWK330" s="35"/>
      <c r="LWL330" s="35"/>
      <c r="LWM330" s="15"/>
      <c r="LWO330" s="13"/>
      <c r="LWP330" s="35"/>
      <c r="LWQ330" s="35"/>
      <c r="LWR330" s="15"/>
      <c r="LWT330" s="13"/>
      <c r="LWU330" s="35"/>
      <c r="LWV330" s="35"/>
      <c r="LWW330" s="15"/>
      <c r="LWY330" s="13"/>
      <c r="LWZ330" s="35"/>
      <c r="LXA330" s="35"/>
      <c r="LXB330" s="15"/>
      <c r="LXD330" s="13"/>
      <c r="LXE330" s="35"/>
      <c r="LXF330" s="35"/>
      <c r="LXG330" s="15"/>
      <c r="LXI330" s="13"/>
      <c r="LXJ330" s="35"/>
      <c r="LXK330" s="35"/>
      <c r="LXL330" s="15"/>
      <c r="LXN330" s="13"/>
      <c r="LXO330" s="35"/>
      <c r="LXP330" s="35"/>
      <c r="LXQ330" s="15"/>
      <c r="LXS330" s="13"/>
      <c r="LXT330" s="35"/>
      <c r="LXU330" s="35"/>
      <c r="LXV330" s="15"/>
      <c r="LXX330" s="13"/>
      <c r="LXY330" s="35"/>
      <c r="LXZ330" s="35"/>
      <c r="LYA330" s="15"/>
      <c r="LYC330" s="13"/>
      <c r="LYD330" s="35"/>
      <c r="LYE330" s="35"/>
      <c r="LYF330" s="15"/>
      <c r="LYH330" s="13"/>
      <c r="LYI330" s="35"/>
      <c r="LYJ330" s="35"/>
      <c r="LYK330" s="15"/>
      <c r="LYM330" s="13"/>
      <c r="LYN330" s="35"/>
      <c r="LYO330" s="35"/>
      <c r="LYP330" s="15"/>
      <c r="LYR330" s="13"/>
      <c r="LYS330" s="35"/>
      <c r="LYT330" s="35"/>
      <c r="LYU330" s="15"/>
      <c r="LYW330" s="13"/>
      <c r="LYX330" s="35"/>
      <c r="LYY330" s="35"/>
      <c r="LYZ330" s="15"/>
      <c r="LZB330" s="13"/>
      <c r="LZC330" s="35"/>
      <c r="LZD330" s="35"/>
      <c r="LZE330" s="15"/>
      <c r="LZG330" s="13"/>
      <c r="LZH330" s="35"/>
      <c r="LZI330" s="35"/>
      <c r="LZJ330" s="15"/>
      <c r="LZL330" s="13"/>
      <c r="LZM330" s="35"/>
      <c r="LZN330" s="35"/>
      <c r="LZO330" s="15"/>
      <c r="LZQ330" s="13"/>
      <c r="LZR330" s="35"/>
      <c r="LZS330" s="35"/>
      <c r="LZT330" s="15"/>
      <c r="LZV330" s="13"/>
      <c r="LZW330" s="35"/>
      <c r="LZX330" s="35"/>
      <c r="LZY330" s="15"/>
      <c r="MAA330" s="13"/>
      <c r="MAB330" s="35"/>
      <c r="MAC330" s="35"/>
      <c r="MAD330" s="15"/>
      <c r="MAF330" s="13"/>
      <c r="MAG330" s="35"/>
      <c r="MAH330" s="35"/>
      <c r="MAI330" s="15"/>
      <c r="MAK330" s="13"/>
      <c r="MAL330" s="35"/>
      <c r="MAM330" s="35"/>
      <c r="MAN330" s="15"/>
      <c r="MAP330" s="13"/>
      <c r="MAQ330" s="35"/>
      <c r="MAR330" s="35"/>
      <c r="MAS330" s="15"/>
      <c r="MAU330" s="13"/>
      <c r="MAV330" s="35"/>
      <c r="MAW330" s="35"/>
      <c r="MAX330" s="15"/>
      <c r="MAZ330" s="13"/>
      <c r="MBA330" s="35"/>
      <c r="MBB330" s="35"/>
      <c r="MBC330" s="15"/>
      <c r="MBE330" s="13"/>
      <c r="MBF330" s="35"/>
      <c r="MBG330" s="35"/>
      <c r="MBH330" s="15"/>
      <c r="MBJ330" s="13"/>
      <c r="MBK330" s="35"/>
      <c r="MBL330" s="35"/>
      <c r="MBM330" s="15"/>
      <c r="MBO330" s="13"/>
      <c r="MBP330" s="35"/>
      <c r="MBQ330" s="35"/>
      <c r="MBR330" s="15"/>
      <c r="MBT330" s="13"/>
      <c r="MBU330" s="35"/>
      <c r="MBV330" s="35"/>
      <c r="MBW330" s="15"/>
      <c r="MBY330" s="13"/>
      <c r="MBZ330" s="35"/>
      <c r="MCA330" s="35"/>
      <c r="MCB330" s="15"/>
      <c r="MCD330" s="13"/>
      <c r="MCE330" s="35"/>
      <c r="MCF330" s="35"/>
      <c r="MCG330" s="15"/>
      <c r="MCI330" s="13"/>
      <c r="MCJ330" s="35"/>
      <c r="MCK330" s="35"/>
      <c r="MCL330" s="15"/>
      <c r="MCN330" s="13"/>
      <c r="MCO330" s="35"/>
      <c r="MCP330" s="35"/>
      <c r="MCQ330" s="15"/>
      <c r="MCS330" s="13"/>
      <c r="MCT330" s="35"/>
      <c r="MCU330" s="35"/>
      <c r="MCV330" s="15"/>
      <c r="MCX330" s="13"/>
      <c r="MCY330" s="35"/>
      <c r="MCZ330" s="35"/>
      <c r="MDA330" s="15"/>
      <c r="MDC330" s="13"/>
      <c r="MDD330" s="35"/>
      <c r="MDE330" s="35"/>
      <c r="MDF330" s="15"/>
      <c r="MDH330" s="13"/>
      <c r="MDI330" s="35"/>
      <c r="MDJ330" s="35"/>
      <c r="MDK330" s="15"/>
      <c r="MDM330" s="13"/>
      <c r="MDN330" s="35"/>
      <c r="MDO330" s="35"/>
      <c r="MDP330" s="15"/>
      <c r="MDR330" s="13"/>
      <c r="MDS330" s="35"/>
      <c r="MDT330" s="35"/>
      <c r="MDU330" s="15"/>
      <c r="MDW330" s="13"/>
      <c r="MDX330" s="35"/>
      <c r="MDY330" s="35"/>
      <c r="MDZ330" s="15"/>
      <c r="MEB330" s="13"/>
      <c r="MEC330" s="35"/>
      <c r="MED330" s="35"/>
      <c r="MEE330" s="15"/>
      <c r="MEG330" s="13"/>
      <c r="MEH330" s="35"/>
      <c r="MEI330" s="35"/>
      <c r="MEJ330" s="15"/>
      <c r="MEL330" s="13"/>
      <c r="MEM330" s="35"/>
      <c r="MEN330" s="35"/>
      <c r="MEO330" s="15"/>
      <c r="MEQ330" s="13"/>
      <c r="MER330" s="35"/>
      <c r="MES330" s="35"/>
      <c r="MET330" s="15"/>
      <c r="MEV330" s="13"/>
      <c r="MEW330" s="35"/>
      <c r="MEX330" s="35"/>
      <c r="MEY330" s="15"/>
      <c r="MFA330" s="13"/>
      <c r="MFB330" s="35"/>
      <c r="MFC330" s="35"/>
      <c r="MFD330" s="15"/>
      <c r="MFF330" s="13"/>
      <c r="MFG330" s="35"/>
      <c r="MFH330" s="35"/>
      <c r="MFI330" s="15"/>
      <c r="MFK330" s="13"/>
      <c r="MFL330" s="35"/>
      <c r="MFM330" s="35"/>
      <c r="MFN330" s="15"/>
      <c r="MFP330" s="13"/>
      <c r="MFQ330" s="35"/>
      <c r="MFR330" s="35"/>
      <c r="MFS330" s="15"/>
      <c r="MFU330" s="13"/>
      <c r="MFV330" s="35"/>
      <c r="MFW330" s="35"/>
      <c r="MFX330" s="15"/>
      <c r="MFZ330" s="13"/>
      <c r="MGA330" s="35"/>
      <c r="MGB330" s="35"/>
      <c r="MGC330" s="15"/>
      <c r="MGE330" s="13"/>
      <c r="MGF330" s="35"/>
      <c r="MGG330" s="35"/>
      <c r="MGH330" s="15"/>
      <c r="MGJ330" s="13"/>
      <c r="MGK330" s="35"/>
      <c r="MGL330" s="35"/>
      <c r="MGM330" s="15"/>
      <c r="MGO330" s="13"/>
      <c r="MGP330" s="35"/>
      <c r="MGQ330" s="35"/>
      <c r="MGR330" s="15"/>
      <c r="MGT330" s="13"/>
      <c r="MGU330" s="35"/>
      <c r="MGV330" s="35"/>
      <c r="MGW330" s="15"/>
      <c r="MGY330" s="13"/>
      <c r="MGZ330" s="35"/>
      <c r="MHA330" s="35"/>
      <c r="MHB330" s="15"/>
      <c r="MHD330" s="13"/>
      <c r="MHE330" s="35"/>
      <c r="MHF330" s="35"/>
      <c r="MHG330" s="15"/>
      <c r="MHI330" s="13"/>
      <c r="MHJ330" s="35"/>
      <c r="MHK330" s="35"/>
      <c r="MHL330" s="15"/>
      <c r="MHN330" s="13"/>
      <c r="MHO330" s="35"/>
      <c r="MHP330" s="35"/>
      <c r="MHQ330" s="15"/>
      <c r="MHS330" s="13"/>
      <c r="MHT330" s="35"/>
      <c r="MHU330" s="35"/>
      <c r="MHV330" s="15"/>
      <c r="MHX330" s="13"/>
      <c r="MHY330" s="35"/>
      <c r="MHZ330" s="35"/>
      <c r="MIA330" s="15"/>
      <c r="MIC330" s="13"/>
      <c r="MID330" s="35"/>
      <c r="MIE330" s="35"/>
      <c r="MIF330" s="15"/>
      <c r="MIH330" s="13"/>
      <c r="MII330" s="35"/>
      <c r="MIJ330" s="35"/>
      <c r="MIK330" s="15"/>
      <c r="MIM330" s="13"/>
      <c r="MIN330" s="35"/>
      <c r="MIO330" s="35"/>
      <c r="MIP330" s="15"/>
      <c r="MIR330" s="13"/>
      <c r="MIS330" s="35"/>
      <c r="MIT330" s="35"/>
      <c r="MIU330" s="15"/>
      <c r="MIW330" s="13"/>
      <c r="MIX330" s="35"/>
      <c r="MIY330" s="35"/>
      <c r="MIZ330" s="15"/>
      <c r="MJB330" s="13"/>
      <c r="MJC330" s="35"/>
      <c r="MJD330" s="35"/>
      <c r="MJE330" s="15"/>
      <c r="MJG330" s="13"/>
      <c r="MJH330" s="35"/>
      <c r="MJI330" s="35"/>
      <c r="MJJ330" s="15"/>
      <c r="MJL330" s="13"/>
      <c r="MJM330" s="35"/>
      <c r="MJN330" s="35"/>
      <c r="MJO330" s="15"/>
      <c r="MJQ330" s="13"/>
      <c r="MJR330" s="35"/>
      <c r="MJS330" s="35"/>
      <c r="MJT330" s="15"/>
      <c r="MJV330" s="13"/>
      <c r="MJW330" s="35"/>
      <c r="MJX330" s="35"/>
      <c r="MJY330" s="15"/>
      <c r="MKA330" s="13"/>
      <c r="MKB330" s="35"/>
      <c r="MKC330" s="35"/>
      <c r="MKD330" s="15"/>
      <c r="MKF330" s="13"/>
      <c r="MKG330" s="35"/>
      <c r="MKH330" s="35"/>
      <c r="MKI330" s="15"/>
      <c r="MKK330" s="13"/>
      <c r="MKL330" s="35"/>
      <c r="MKM330" s="35"/>
      <c r="MKN330" s="15"/>
      <c r="MKP330" s="13"/>
      <c r="MKQ330" s="35"/>
      <c r="MKR330" s="35"/>
      <c r="MKS330" s="15"/>
      <c r="MKU330" s="13"/>
      <c r="MKV330" s="35"/>
      <c r="MKW330" s="35"/>
      <c r="MKX330" s="15"/>
      <c r="MKZ330" s="13"/>
      <c r="MLA330" s="35"/>
      <c r="MLB330" s="35"/>
      <c r="MLC330" s="15"/>
      <c r="MLE330" s="13"/>
      <c r="MLF330" s="35"/>
      <c r="MLG330" s="35"/>
      <c r="MLH330" s="15"/>
      <c r="MLJ330" s="13"/>
      <c r="MLK330" s="35"/>
      <c r="MLL330" s="35"/>
      <c r="MLM330" s="15"/>
      <c r="MLO330" s="13"/>
      <c r="MLP330" s="35"/>
      <c r="MLQ330" s="35"/>
      <c r="MLR330" s="15"/>
      <c r="MLT330" s="13"/>
      <c r="MLU330" s="35"/>
      <c r="MLV330" s="35"/>
      <c r="MLW330" s="15"/>
      <c r="MLY330" s="13"/>
      <c r="MLZ330" s="35"/>
      <c r="MMA330" s="35"/>
      <c r="MMB330" s="15"/>
      <c r="MMD330" s="13"/>
      <c r="MME330" s="35"/>
      <c r="MMF330" s="35"/>
      <c r="MMG330" s="15"/>
      <c r="MMI330" s="13"/>
      <c r="MMJ330" s="35"/>
      <c r="MMK330" s="35"/>
      <c r="MML330" s="15"/>
      <c r="MMN330" s="13"/>
      <c r="MMO330" s="35"/>
      <c r="MMP330" s="35"/>
      <c r="MMQ330" s="15"/>
      <c r="MMS330" s="13"/>
      <c r="MMT330" s="35"/>
      <c r="MMU330" s="35"/>
      <c r="MMV330" s="15"/>
      <c r="MMX330" s="13"/>
      <c r="MMY330" s="35"/>
      <c r="MMZ330" s="35"/>
      <c r="MNA330" s="15"/>
      <c r="MNC330" s="13"/>
      <c r="MND330" s="35"/>
      <c r="MNE330" s="35"/>
      <c r="MNF330" s="15"/>
      <c r="MNH330" s="13"/>
      <c r="MNI330" s="35"/>
      <c r="MNJ330" s="35"/>
      <c r="MNK330" s="15"/>
      <c r="MNM330" s="13"/>
      <c r="MNN330" s="35"/>
      <c r="MNO330" s="35"/>
      <c r="MNP330" s="15"/>
      <c r="MNR330" s="13"/>
      <c r="MNS330" s="35"/>
      <c r="MNT330" s="35"/>
      <c r="MNU330" s="15"/>
      <c r="MNW330" s="13"/>
      <c r="MNX330" s="35"/>
      <c r="MNY330" s="35"/>
      <c r="MNZ330" s="15"/>
      <c r="MOB330" s="13"/>
      <c r="MOC330" s="35"/>
      <c r="MOD330" s="35"/>
      <c r="MOE330" s="15"/>
      <c r="MOG330" s="13"/>
      <c r="MOH330" s="35"/>
      <c r="MOI330" s="35"/>
      <c r="MOJ330" s="15"/>
      <c r="MOL330" s="13"/>
      <c r="MOM330" s="35"/>
      <c r="MON330" s="35"/>
      <c r="MOO330" s="15"/>
      <c r="MOQ330" s="13"/>
      <c r="MOR330" s="35"/>
      <c r="MOS330" s="35"/>
      <c r="MOT330" s="15"/>
      <c r="MOV330" s="13"/>
      <c r="MOW330" s="35"/>
      <c r="MOX330" s="35"/>
      <c r="MOY330" s="15"/>
      <c r="MPA330" s="13"/>
      <c r="MPB330" s="35"/>
      <c r="MPC330" s="35"/>
      <c r="MPD330" s="15"/>
      <c r="MPF330" s="13"/>
      <c r="MPG330" s="35"/>
      <c r="MPH330" s="35"/>
      <c r="MPI330" s="15"/>
      <c r="MPK330" s="13"/>
      <c r="MPL330" s="35"/>
      <c r="MPM330" s="35"/>
      <c r="MPN330" s="15"/>
      <c r="MPP330" s="13"/>
      <c r="MPQ330" s="35"/>
      <c r="MPR330" s="35"/>
      <c r="MPS330" s="15"/>
      <c r="MPU330" s="13"/>
      <c r="MPV330" s="35"/>
      <c r="MPW330" s="35"/>
      <c r="MPX330" s="15"/>
      <c r="MPZ330" s="13"/>
      <c r="MQA330" s="35"/>
      <c r="MQB330" s="35"/>
      <c r="MQC330" s="15"/>
      <c r="MQE330" s="13"/>
      <c r="MQF330" s="35"/>
      <c r="MQG330" s="35"/>
      <c r="MQH330" s="15"/>
      <c r="MQJ330" s="13"/>
      <c r="MQK330" s="35"/>
      <c r="MQL330" s="35"/>
      <c r="MQM330" s="15"/>
      <c r="MQO330" s="13"/>
      <c r="MQP330" s="35"/>
      <c r="MQQ330" s="35"/>
      <c r="MQR330" s="15"/>
      <c r="MQT330" s="13"/>
      <c r="MQU330" s="35"/>
      <c r="MQV330" s="35"/>
      <c r="MQW330" s="15"/>
      <c r="MQY330" s="13"/>
      <c r="MQZ330" s="35"/>
      <c r="MRA330" s="35"/>
      <c r="MRB330" s="15"/>
      <c r="MRD330" s="13"/>
      <c r="MRE330" s="35"/>
      <c r="MRF330" s="35"/>
      <c r="MRG330" s="15"/>
      <c r="MRI330" s="13"/>
      <c r="MRJ330" s="35"/>
      <c r="MRK330" s="35"/>
      <c r="MRL330" s="15"/>
      <c r="MRN330" s="13"/>
      <c r="MRO330" s="35"/>
      <c r="MRP330" s="35"/>
      <c r="MRQ330" s="15"/>
      <c r="MRS330" s="13"/>
      <c r="MRT330" s="35"/>
      <c r="MRU330" s="35"/>
      <c r="MRV330" s="15"/>
      <c r="MRX330" s="13"/>
      <c r="MRY330" s="35"/>
      <c r="MRZ330" s="35"/>
      <c r="MSA330" s="15"/>
      <c r="MSC330" s="13"/>
      <c r="MSD330" s="35"/>
      <c r="MSE330" s="35"/>
      <c r="MSF330" s="15"/>
      <c r="MSH330" s="13"/>
      <c r="MSI330" s="35"/>
      <c r="MSJ330" s="35"/>
      <c r="MSK330" s="15"/>
      <c r="MSM330" s="13"/>
      <c r="MSN330" s="35"/>
      <c r="MSO330" s="35"/>
      <c r="MSP330" s="15"/>
      <c r="MSR330" s="13"/>
      <c r="MSS330" s="35"/>
      <c r="MST330" s="35"/>
      <c r="MSU330" s="15"/>
      <c r="MSW330" s="13"/>
      <c r="MSX330" s="35"/>
      <c r="MSY330" s="35"/>
      <c r="MSZ330" s="15"/>
      <c r="MTB330" s="13"/>
      <c r="MTC330" s="35"/>
      <c r="MTD330" s="35"/>
      <c r="MTE330" s="15"/>
      <c r="MTG330" s="13"/>
      <c r="MTH330" s="35"/>
      <c r="MTI330" s="35"/>
      <c r="MTJ330" s="15"/>
      <c r="MTL330" s="13"/>
      <c r="MTM330" s="35"/>
      <c r="MTN330" s="35"/>
      <c r="MTO330" s="15"/>
      <c r="MTQ330" s="13"/>
      <c r="MTR330" s="35"/>
      <c r="MTS330" s="35"/>
      <c r="MTT330" s="15"/>
      <c r="MTV330" s="13"/>
      <c r="MTW330" s="35"/>
      <c r="MTX330" s="35"/>
      <c r="MTY330" s="15"/>
      <c r="MUA330" s="13"/>
      <c r="MUB330" s="35"/>
      <c r="MUC330" s="35"/>
      <c r="MUD330" s="15"/>
      <c r="MUF330" s="13"/>
      <c r="MUG330" s="35"/>
      <c r="MUH330" s="35"/>
      <c r="MUI330" s="15"/>
      <c r="MUK330" s="13"/>
      <c r="MUL330" s="35"/>
      <c r="MUM330" s="35"/>
      <c r="MUN330" s="15"/>
      <c r="MUP330" s="13"/>
      <c r="MUQ330" s="35"/>
      <c r="MUR330" s="35"/>
      <c r="MUS330" s="15"/>
      <c r="MUU330" s="13"/>
      <c r="MUV330" s="35"/>
      <c r="MUW330" s="35"/>
      <c r="MUX330" s="15"/>
      <c r="MUZ330" s="13"/>
      <c r="MVA330" s="35"/>
      <c r="MVB330" s="35"/>
      <c r="MVC330" s="15"/>
      <c r="MVE330" s="13"/>
      <c r="MVF330" s="35"/>
      <c r="MVG330" s="35"/>
      <c r="MVH330" s="15"/>
      <c r="MVJ330" s="13"/>
      <c r="MVK330" s="35"/>
      <c r="MVL330" s="35"/>
      <c r="MVM330" s="15"/>
      <c r="MVO330" s="13"/>
      <c r="MVP330" s="35"/>
      <c r="MVQ330" s="35"/>
      <c r="MVR330" s="15"/>
      <c r="MVT330" s="13"/>
      <c r="MVU330" s="35"/>
      <c r="MVV330" s="35"/>
      <c r="MVW330" s="15"/>
      <c r="MVY330" s="13"/>
      <c r="MVZ330" s="35"/>
      <c r="MWA330" s="35"/>
      <c r="MWB330" s="15"/>
      <c r="MWD330" s="13"/>
      <c r="MWE330" s="35"/>
      <c r="MWF330" s="35"/>
      <c r="MWG330" s="15"/>
      <c r="MWI330" s="13"/>
      <c r="MWJ330" s="35"/>
      <c r="MWK330" s="35"/>
      <c r="MWL330" s="15"/>
      <c r="MWN330" s="13"/>
      <c r="MWO330" s="35"/>
      <c r="MWP330" s="35"/>
      <c r="MWQ330" s="15"/>
      <c r="MWS330" s="13"/>
      <c r="MWT330" s="35"/>
      <c r="MWU330" s="35"/>
      <c r="MWV330" s="15"/>
      <c r="MWX330" s="13"/>
      <c r="MWY330" s="35"/>
      <c r="MWZ330" s="35"/>
      <c r="MXA330" s="15"/>
      <c r="MXC330" s="13"/>
      <c r="MXD330" s="35"/>
      <c r="MXE330" s="35"/>
      <c r="MXF330" s="15"/>
      <c r="MXH330" s="13"/>
      <c r="MXI330" s="35"/>
      <c r="MXJ330" s="35"/>
      <c r="MXK330" s="15"/>
      <c r="MXM330" s="13"/>
      <c r="MXN330" s="35"/>
      <c r="MXO330" s="35"/>
      <c r="MXP330" s="15"/>
      <c r="MXR330" s="13"/>
      <c r="MXS330" s="35"/>
      <c r="MXT330" s="35"/>
      <c r="MXU330" s="15"/>
      <c r="MXW330" s="13"/>
      <c r="MXX330" s="35"/>
      <c r="MXY330" s="35"/>
      <c r="MXZ330" s="15"/>
      <c r="MYB330" s="13"/>
      <c r="MYC330" s="35"/>
      <c r="MYD330" s="35"/>
      <c r="MYE330" s="15"/>
      <c r="MYG330" s="13"/>
      <c r="MYH330" s="35"/>
      <c r="MYI330" s="35"/>
      <c r="MYJ330" s="15"/>
      <c r="MYL330" s="13"/>
      <c r="MYM330" s="35"/>
      <c r="MYN330" s="35"/>
      <c r="MYO330" s="15"/>
      <c r="MYQ330" s="13"/>
      <c r="MYR330" s="35"/>
      <c r="MYS330" s="35"/>
      <c r="MYT330" s="15"/>
      <c r="MYV330" s="13"/>
      <c r="MYW330" s="35"/>
      <c r="MYX330" s="35"/>
      <c r="MYY330" s="15"/>
      <c r="MZA330" s="13"/>
      <c r="MZB330" s="35"/>
      <c r="MZC330" s="35"/>
      <c r="MZD330" s="15"/>
      <c r="MZF330" s="13"/>
      <c r="MZG330" s="35"/>
      <c r="MZH330" s="35"/>
      <c r="MZI330" s="15"/>
      <c r="MZK330" s="13"/>
      <c r="MZL330" s="35"/>
      <c r="MZM330" s="35"/>
      <c r="MZN330" s="15"/>
      <c r="MZP330" s="13"/>
      <c r="MZQ330" s="35"/>
      <c r="MZR330" s="35"/>
      <c r="MZS330" s="15"/>
      <c r="MZU330" s="13"/>
      <c r="MZV330" s="35"/>
      <c r="MZW330" s="35"/>
      <c r="MZX330" s="15"/>
      <c r="MZZ330" s="13"/>
      <c r="NAA330" s="35"/>
      <c r="NAB330" s="35"/>
      <c r="NAC330" s="15"/>
      <c r="NAE330" s="13"/>
      <c r="NAF330" s="35"/>
      <c r="NAG330" s="35"/>
      <c r="NAH330" s="15"/>
      <c r="NAJ330" s="13"/>
      <c r="NAK330" s="35"/>
      <c r="NAL330" s="35"/>
      <c r="NAM330" s="15"/>
      <c r="NAO330" s="13"/>
      <c r="NAP330" s="35"/>
      <c r="NAQ330" s="35"/>
      <c r="NAR330" s="15"/>
      <c r="NAT330" s="13"/>
      <c r="NAU330" s="35"/>
      <c r="NAV330" s="35"/>
      <c r="NAW330" s="15"/>
      <c r="NAY330" s="13"/>
      <c r="NAZ330" s="35"/>
      <c r="NBA330" s="35"/>
      <c r="NBB330" s="15"/>
      <c r="NBD330" s="13"/>
      <c r="NBE330" s="35"/>
      <c r="NBF330" s="35"/>
      <c r="NBG330" s="15"/>
      <c r="NBI330" s="13"/>
      <c r="NBJ330" s="35"/>
      <c r="NBK330" s="35"/>
      <c r="NBL330" s="15"/>
      <c r="NBN330" s="13"/>
      <c r="NBO330" s="35"/>
      <c r="NBP330" s="35"/>
      <c r="NBQ330" s="15"/>
      <c r="NBS330" s="13"/>
      <c r="NBT330" s="35"/>
      <c r="NBU330" s="35"/>
      <c r="NBV330" s="15"/>
      <c r="NBX330" s="13"/>
      <c r="NBY330" s="35"/>
      <c r="NBZ330" s="35"/>
      <c r="NCA330" s="15"/>
      <c r="NCC330" s="13"/>
      <c r="NCD330" s="35"/>
      <c r="NCE330" s="35"/>
      <c r="NCF330" s="15"/>
      <c r="NCH330" s="13"/>
      <c r="NCI330" s="35"/>
      <c r="NCJ330" s="35"/>
      <c r="NCK330" s="15"/>
      <c r="NCM330" s="13"/>
      <c r="NCN330" s="35"/>
      <c r="NCO330" s="35"/>
      <c r="NCP330" s="15"/>
      <c r="NCR330" s="13"/>
      <c r="NCS330" s="35"/>
      <c r="NCT330" s="35"/>
      <c r="NCU330" s="15"/>
      <c r="NCW330" s="13"/>
      <c r="NCX330" s="35"/>
      <c r="NCY330" s="35"/>
      <c r="NCZ330" s="15"/>
      <c r="NDB330" s="13"/>
      <c r="NDC330" s="35"/>
      <c r="NDD330" s="35"/>
      <c r="NDE330" s="15"/>
      <c r="NDG330" s="13"/>
      <c r="NDH330" s="35"/>
      <c r="NDI330" s="35"/>
      <c r="NDJ330" s="15"/>
      <c r="NDL330" s="13"/>
      <c r="NDM330" s="35"/>
      <c r="NDN330" s="35"/>
      <c r="NDO330" s="15"/>
      <c r="NDQ330" s="13"/>
      <c r="NDR330" s="35"/>
      <c r="NDS330" s="35"/>
      <c r="NDT330" s="15"/>
      <c r="NDV330" s="13"/>
      <c r="NDW330" s="35"/>
      <c r="NDX330" s="35"/>
      <c r="NDY330" s="15"/>
      <c r="NEA330" s="13"/>
      <c r="NEB330" s="35"/>
      <c r="NEC330" s="35"/>
      <c r="NED330" s="15"/>
      <c r="NEF330" s="13"/>
      <c r="NEG330" s="35"/>
      <c r="NEH330" s="35"/>
      <c r="NEI330" s="15"/>
      <c r="NEK330" s="13"/>
      <c r="NEL330" s="35"/>
      <c r="NEM330" s="35"/>
      <c r="NEN330" s="15"/>
      <c r="NEP330" s="13"/>
      <c r="NEQ330" s="35"/>
      <c r="NER330" s="35"/>
      <c r="NES330" s="15"/>
      <c r="NEU330" s="13"/>
      <c r="NEV330" s="35"/>
      <c r="NEW330" s="35"/>
      <c r="NEX330" s="15"/>
      <c r="NEZ330" s="13"/>
      <c r="NFA330" s="35"/>
      <c r="NFB330" s="35"/>
      <c r="NFC330" s="15"/>
      <c r="NFE330" s="13"/>
      <c r="NFF330" s="35"/>
      <c r="NFG330" s="35"/>
      <c r="NFH330" s="15"/>
      <c r="NFJ330" s="13"/>
      <c r="NFK330" s="35"/>
      <c r="NFL330" s="35"/>
      <c r="NFM330" s="15"/>
      <c r="NFO330" s="13"/>
      <c r="NFP330" s="35"/>
      <c r="NFQ330" s="35"/>
      <c r="NFR330" s="15"/>
      <c r="NFT330" s="13"/>
      <c r="NFU330" s="35"/>
      <c r="NFV330" s="35"/>
      <c r="NFW330" s="15"/>
      <c r="NFY330" s="13"/>
      <c r="NFZ330" s="35"/>
      <c r="NGA330" s="35"/>
      <c r="NGB330" s="15"/>
      <c r="NGD330" s="13"/>
      <c r="NGE330" s="35"/>
      <c r="NGF330" s="35"/>
      <c r="NGG330" s="15"/>
      <c r="NGI330" s="13"/>
      <c r="NGJ330" s="35"/>
      <c r="NGK330" s="35"/>
      <c r="NGL330" s="15"/>
      <c r="NGN330" s="13"/>
      <c r="NGO330" s="35"/>
      <c r="NGP330" s="35"/>
      <c r="NGQ330" s="15"/>
      <c r="NGS330" s="13"/>
      <c r="NGT330" s="35"/>
      <c r="NGU330" s="35"/>
      <c r="NGV330" s="15"/>
      <c r="NGX330" s="13"/>
      <c r="NGY330" s="35"/>
      <c r="NGZ330" s="35"/>
      <c r="NHA330" s="15"/>
      <c r="NHC330" s="13"/>
      <c r="NHD330" s="35"/>
      <c r="NHE330" s="35"/>
      <c r="NHF330" s="15"/>
      <c r="NHH330" s="13"/>
      <c r="NHI330" s="35"/>
      <c r="NHJ330" s="35"/>
      <c r="NHK330" s="15"/>
      <c r="NHM330" s="13"/>
      <c r="NHN330" s="35"/>
      <c r="NHO330" s="35"/>
      <c r="NHP330" s="15"/>
      <c r="NHR330" s="13"/>
      <c r="NHS330" s="35"/>
      <c r="NHT330" s="35"/>
      <c r="NHU330" s="15"/>
      <c r="NHW330" s="13"/>
      <c r="NHX330" s="35"/>
      <c r="NHY330" s="35"/>
      <c r="NHZ330" s="15"/>
      <c r="NIB330" s="13"/>
      <c r="NIC330" s="35"/>
      <c r="NID330" s="35"/>
      <c r="NIE330" s="15"/>
      <c r="NIG330" s="13"/>
      <c r="NIH330" s="35"/>
      <c r="NII330" s="35"/>
      <c r="NIJ330" s="15"/>
      <c r="NIL330" s="13"/>
      <c r="NIM330" s="35"/>
      <c r="NIN330" s="35"/>
      <c r="NIO330" s="15"/>
      <c r="NIQ330" s="13"/>
      <c r="NIR330" s="35"/>
      <c r="NIS330" s="35"/>
      <c r="NIT330" s="15"/>
      <c r="NIV330" s="13"/>
      <c r="NIW330" s="35"/>
      <c r="NIX330" s="35"/>
      <c r="NIY330" s="15"/>
      <c r="NJA330" s="13"/>
      <c r="NJB330" s="35"/>
      <c r="NJC330" s="35"/>
      <c r="NJD330" s="15"/>
      <c r="NJF330" s="13"/>
      <c r="NJG330" s="35"/>
      <c r="NJH330" s="35"/>
      <c r="NJI330" s="15"/>
      <c r="NJK330" s="13"/>
      <c r="NJL330" s="35"/>
      <c r="NJM330" s="35"/>
      <c r="NJN330" s="15"/>
      <c r="NJP330" s="13"/>
      <c r="NJQ330" s="35"/>
      <c r="NJR330" s="35"/>
      <c r="NJS330" s="15"/>
      <c r="NJU330" s="13"/>
      <c r="NJV330" s="35"/>
      <c r="NJW330" s="35"/>
      <c r="NJX330" s="15"/>
      <c r="NJZ330" s="13"/>
      <c r="NKA330" s="35"/>
      <c r="NKB330" s="35"/>
      <c r="NKC330" s="15"/>
      <c r="NKE330" s="13"/>
      <c r="NKF330" s="35"/>
      <c r="NKG330" s="35"/>
      <c r="NKH330" s="15"/>
      <c r="NKJ330" s="13"/>
      <c r="NKK330" s="35"/>
      <c r="NKL330" s="35"/>
      <c r="NKM330" s="15"/>
      <c r="NKO330" s="13"/>
      <c r="NKP330" s="35"/>
      <c r="NKQ330" s="35"/>
      <c r="NKR330" s="15"/>
      <c r="NKT330" s="13"/>
      <c r="NKU330" s="35"/>
      <c r="NKV330" s="35"/>
      <c r="NKW330" s="15"/>
      <c r="NKY330" s="13"/>
      <c r="NKZ330" s="35"/>
      <c r="NLA330" s="35"/>
      <c r="NLB330" s="15"/>
      <c r="NLD330" s="13"/>
      <c r="NLE330" s="35"/>
      <c r="NLF330" s="35"/>
      <c r="NLG330" s="15"/>
      <c r="NLI330" s="13"/>
      <c r="NLJ330" s="35"/>
      <c r="NLK330" s="35"/>
      <c r="NLL330" s="15"/>
      <c r="NLN330" s="13"/>
      <c r="NLO330" s="35"/>
      <c r="NLP330" s="35"/>
      <c r="NLQ330" s="15"/>
      <c r="NLS330" s="13"/>
      <c r="NLT330" s="35"/>
      <c r="NLU330" s="35"/>
      <c r="NLV330" s="15"/>
      <c r="NLX330" s="13"/>
      <c r="NLY330" s="35"/>
      <c r="NLZ330" s="35"/>
      <c r="NMA330" s="15"/>
      <c r="NMC330" s="13"/>
      <c r="NMD330" s="35"/>
      <c r="NME330" s="35"/>
      <c r="NMF330" s="15"/>
      <c r="NMH330" s="13"/>
      <c r="NMI330" s="35"/>
      <c r="NMJ330" s="35"/>
      <c r="NMK330" s="15"/>
      <c r="NMM330" s="13"/>
      <c r="NMN330" s="35"/>
      <c r="NMO330" s="35"/>
      <c r="NMP330" s="15"/>
      <c r="NMR330" s="13"/>
      <c r="NMS330" s="35"/>
      <c r="NMT330" s="35"/>
      <c r="NMU330" s="15"/>
      <c r="NMW330" s="13"/>
      <c r="NMX330" s="35"/>
      <c r="NMY330" s="35"/>
      <c r="NMZ330" s="15"/>
      <c r="NNB330" s="13"/>
      <c r="NNC330" s="35"/>
      <c r="NND330" s="35"/>
      <c r="NNE330" s="15"/>
      <c r="NNG330" s="13"/>
      <c r="NNH330" s="35"/>
      <c r="NNI330" s="35"/>
      <c r="NNJ330" s="15"/>
      <c r="NNL330" s="13"/>
      <c r="NNM330" s="35"/>
      <c r="NNN330" s="35"/>
      <c r="NNO330" s="15"/>
      <c r="NNQ330" s="13"/>
      <c r="NNR330" s="35"/>
      <c r="NNS330" s="35"/>
      <c r="NNT330" s="15"/>
      <c r="NNV330" s="13"/>
      <c r="NNW330" s="35"/>
      <c r="NNX330" s="35"/>
      <c r="NNY330" s="15"/>
      <c r="NOA330" s="13"/>
      <c r="NOB330" s="35"/>
      <c r="NOC330" s="35"/>
      <c r="NOD330" s="15"/>
      <c r="NOF330" s="13"/>
      <c r="NOG330" s="35"/>
      <c r="NOH330" s="35"/>
      <c r="NOI330" s="15"/>
      <c r="NOK330" s="13"/>
      <c r="NOL330" s="35"/>
      <c r="NOM330" s="35"/>
      <c r="NON330" s="15"/>
      <c r="NOP330" s="13"/>
      <c r="NOQ330" s="35"/>
      <c r="NOR330" s="35"/>
      <c r="NOS330" s="15"/>
      <c r="NOU330" s="13"/>
      <c r="NOV330" s="35"/>
      <c r="NOW330" s="35"/>
      <c r="NOX330" s="15"/>
      <c r="NOZ330" s="13"/>
      <c r="NPA330" s="35"/>
      <c r="NPB330" s="35"/>
      <c r="NPC330" s="15"/>
      <c r="NPE330" s="13"/>
      <c r="NPF330" s="35"/>
      <c r="NPG330" s="35"/>
      <c r="NPH330" s="15"/>
      <c r="NPJ330" s="13"/>
      <c r="NPK330" s="35"/>
      <c r="NPL330" s="35"/>
      <c r="NPM330" s="15"/>
      <c r="NPO330" s="13"/>
      <c r="NPP330" s="35"/>
      <c r="NPQ330" s="35"/>
      <c r="NPR330" s="15"/>
      <c r="NPT330" s="13"/>
      <c r="NPU330" s="35"/>
      <c r="NPV330" s="35"/>
      <c r="NPW330" s="15"/>
      <c r="NPY330" s="13"/>
      <c r="NPZ330" s="35"/>
      <c r="NQA330" s="35"/>
      <c r="NQB330" s="15"/>
      <c r="NQD330" s="13"/>
      <c r="NQE330" s="35"/>
      <c r="NQF330" s="35"/>
      <c r="NQG330" s="15"/>
      <c r="NQI330" s="13"/>
      <c r="NQJ330" s="35"/>
      <c r="NQK330" s="35"/>
      <c r="NQL330" s="15"/>
      <c r="NQN330" s="13"/>
      <c r="NQO330" s="35"/>
      <c r="NQP330" s="35"/>
      <c r="NQQ330" s="15"/>
      <c r="NQS330" s="13"/>
      <c r="NQT330" s="35"/>
      <c r="NQU330" s="35"/>
      <c r="NQV330" s="15"/>
      <c r="NQX330" s="13"/>
      <c r="NQY330" s="35"/>
      <c r="NQZ330" s="35"/>
      <c r="NRA330" s="15"/>
      <c r="NRC330" s="13"/>
      <c r="NRD330" s="35"/>
      <c r="NRE330" s="35"/>
      <c r="NRF330" s="15"/>
      <c r="NRH330" s="13"/>
      <c r="NRI330" s="35"/>
      <c r="NRJ330" s="35"/>
      <c r="NRK330" s="15"/>
      <c r="NRM330" s="13"/>
      <c r="NRN330" s="35"/>
      <c r="NRO330" s="35"/>
      <c r="NRP330" s="15"/>
      <c r="NRR330" s="13"/>
      <c r="NRS330" s="35"/>
      <c r="NRT330" s="35"/>
      <c r="NRU330" s="15"/>
      <c r="NRW330" s="13"/>
      <c r="NRX330" s="35"/>
      <c r="NRY330" s="35"/>
      <c r="NRZ330" s="15"/>
      <c r="NSB330" s="13"/>
      <c r="NSC330" s="35"/>
      <c r="NSD330" s="35"/>
      <c r="NSE330" s="15"/>
      <c r="NSG330" s="13"/>
      <c r="NSH330" s="35"/>
      <c r="NSI330" s="35"/>
      <c r="NSJ330" s="15"/>
      <c r="NSL330" s="13"/>
      <c r="NSM330" s="35"/>
      <c r="NSN330" s="35"/>
      <c r="NSO330" s="15"/>
      <c r="NSQ330" s="13"/>
      <c r="NSR330" s="35"/>
      <c r="NSS330" s="35"/>
      <c r="NST330" s="15"/>
      <c r="NSV330" s="13"/>
      <c r="NSW330" s="35"/>
      <c r="NSX330" s="35"/>
      <c r="NSY330" s="15"/>
      <c r="NTA330" s="13"/>
      <c r="NTB330" s="35"/>
      <c r="NTC330" s="35"/>
      <c r="NTD330" s="15"/>
      <c r="NTF330" s="13"/>
      <c r="NTG330" s="35"/>
      <c r="NTH330" s="35"/>
      <c r="NTI330" s="15"/>
      <c r="NTK330" s="13"/>
      <c r="NTL330" s="35"/>
      <c r="NTM330" s="35"/>
      <c r="NTN330" s="15"/>
      <c r="NTP330" s="13"/>
      <c r="NTQ330" s="35"/>
      <c r="NTR330" s="35"/>
      <c r="NTS330" s="15"/>
      <c r="NTU330" s="13"/>
      <c r="NTV330" s="35"/>
      <c r="NTW330" s="35"/>
      <c r="NTX330" s="15"/>
      <c r="NTZ330" s="13"/>
      <c r="NUA330" s="35"/>
      <c r="NUB330" s="35"/>
      <c r="NUC330" s="15"/>
      <c r="NUE330" s="13"/>
      <c r="NUF330" s="35"/>
      <c r="NUG330" s="35"/>
      <c r="NUH330" s="15"/>
      <c r="NUJ330" s="13"/>
      <c r="NUK330" s="35"/>
      <c r="NUL330" s="35"/>
      <c r="NUM330" s="15"/>
      <c r="NUO330" s="13"/>
      <c r="NUP330" s="35"/>
      <c r="NUQ330" s="35"/>
      <c r="NUR330" s="15"/>
      <c r="NUT330" s="13"/>
      <c r="NUU330" s="35"/>
      <c r="NUV330" s="35"/>
      <c r="NUW330" s="15"/>
      <c r="NUY330" s="13"/>
      <c r="NUZ330" s="35"/>
      <c r="NVA330" s="35"/>
      <c r="NVB330" s="15"/>
      <c r="NVD330" s="13"/>
      <c r="NVE330" s="35"/>
      <c r="NVF330" s="35"/>
      <c r="NVG330" s="15"/>
      <c r="NVI330" s="13"/>
      <c r="NVJ330" s="35"/>
      <c r="NVK330" s="35"/>
      <c r="NVL330" s="15"/>
      <c r="NVN330" s="13"/>
      <c r="NVO330" s="35"/>
      <c r="NVP330" s="35"/>
      <c r="NVQ330" s="15"/>
      <c r="NVS330" s="13"/>
      <c r="NVT330" s="35"/>
      <c r="NVU330" s="35"/>
      <c r="NVV330" s="15"/>
      <c r="NVX330" s="13"/>
      <c r="NVY330" s="35"/>
      <c r="NVZ330" s="35"/>
      <c r="NWA330" s="15"/>
      <c r="NWC330" s="13"/>
      <c r="NWD330" s="35"/>
      <c r="NWE330" s="35"/>
      <c r="NWF330" s="15"/>
      <c r="NWH330" s="13"/>
      <c r="NWI330" s="35"/>
      <c r="NWJ330" s="35"/>
      <c r="NWK330" s="15"/>
      <c r="NWM330" s="13"/>
      <c r="NWN330" s="35"/>
      <c r="NWO330" s="35"/>
      <c r="NWP330" s="15"/>
      <c r="NWR330" s="13"/>
      <c r="NWS330" s="35"/>
      <c r="NWT330" s="35"/>
      <c r="NWU330" s="15"/>
      <c r="NWW330" s="13"/>
      <c r="NWX330" s="35"/>
      <c r="NWY330" s="35"/>
      <c r="NWZ330" s="15"/>
      <c r="NXB330" s="13"/>
      <c r="NXC330" s="35"/>
      <c r="NXD330" s="35"/>
      <c r="NXE330" s="15"/>
      <c r="NXG330" s="13"/>
      <c r="NXH330" s="35"/>
      <c r="NXI330" s="35"/>
      <c r="NXJ330" s="15"/>
      <c r="NXL330" s="13"/>
      <c r="NXM330" s="35"/>
      <c r="NXN330" s="35"/>
      <c r="NXO330" s="15"/>
      <c r="NXQ330" s="13"/>
      <c r="NXR330" s="35"/>
      <c r="NXS330" s="35"/>
      <c r="NXT330" s="15"/>
      <c r="NXV330" s="13"/>
      <c r="NXW330" s="35"/>
      <c r="NXX330" s="35"/>
      <c r="NXY330" s="15"/>
      <c r="NYA330" s="13"/>
      <c r="NYB330" s="35"/>
      <c r="NYC330" s="35"/>
      <c r="NYD330" s="15"/>
      <c r="NYF330" s="13"/>
      <c r="NYG330" s="35"/>
      <c r="NYH330" s="35"/>
      <c r="NYI330" s="15"/>
      <c r="NYK330" s="13"/>
      <c r="NYL330" s="35"/>
      <c r="NYM330" s="35"/>
      <c r="NYN330" s="15"/>
      <c r="NYP330" s="13"/>
      <c r="NYQ330" s="35"/>
      <c r="NYR330" s="35"/>
      <c r="NYS330" s="15"/>
      <c r="NYU330" s="13"/>
      <c r="NYV330" s="35"/>
      <c r="NYW330" s="35"/>
      <c r="NYX330" s="15"/>
      <c r="NYZ330" s="13"/>
      <c r="NZA330" s="35"/>
      <c r="NZB330" s="35"/>
      <c r="NZC330" s="15"/>
      <c r="NZE330" s="13"/>
      <c r="NZF330" s="35"/>
      <c r="NZG330" s="35"/>
      <c r="NZH330" s="15"/>
      <c r="NZJ330" s="13"/>
      <c r="NZK330" s="35"/>
      <c r="NZL330" s="35"/>
      <c r="NZM330" s="15"/>
      <c r="NZO330" s="13"/>
      <c r="NZP330" s="35"/>
      <c r="NZQ330" s="35"/>
      <c r="NZR330" s="15"/>
      <c r="NZT330" s="13"/>
      <c r="NZU330" s="35"/>
      <c r="NZV330" s="35"/>
      <c r="NZW330" s="15"/>
      <c r="NZY330" s="13"/>
      <c r="NZZ330" s="35"/>
      <c r="OAA330" s="35"/>
      <c r="OAB330" s="15"/>
      <c r="OAD330" s="13"/>
      <c r="OAE330" s="35"/>
      <c r="OAF330" s="35"/>
      <c r="OAG330" s="15"/>
      <c r="OAI330" s="13"/>
      <c r="OAJ330" s="35"/>
      <c r="OAK330" s="35"/>
      <c r="OAL330" s="15"/>
      <c r="OAN330" s="13"/>
      <c r="OAO330" s="35"/>
      <c r="OAP330" s="35"/>
      <c r="OAQ330" s="15"/>
      <c r="OAS330" s="13"/>
      <c r="OAT330" s="35"/>
      <c r="OAU330" s="35"/>
      <c r="OAV330" s="15"/>
      <c r="OAX330" s="13"/>
      <c r="OAY330" s="35"/>
      <c r="OAZ330" s="35"/>
      <c r="OBA330" s="15"/>
      <c r="OBC330" s="13"/>
      <c r="OBD330" s="35"/>
      <c r="OBE330" s="35"/>
      <c r="OBF330" s="15"/>
      <c r="OBH330" s="13"/>
      <c r="OBI330" s="35"/>
      <c r="OBJ330" s="35"/>
      <c r="OBK330" s="15"/>
      <c r="OBM330" s="13"/>
      <c r="OBN330" s="35"/>
      <c r="OBO330" s="35"/>
      <c r="OBP330" s="15"/>
      <c r="OBR330" s="13"/>
      <c r="OBS330" s="35"/>
      <c r="OBT330" s="35"/>
      <c r="OBU330" s="15"/>
      <c r="OBW330" s="13"/>
      <c r="OBX330" s="35"/>
      <c r="OBY330" s="35"/>
      <c r="OBZ330" s="15"/>
      <c r="OCB330" s="13"/>
      <c r="OCC330" s="35"/>
      <c r="OCD330" s="35"/>
      <c r="OCE330" s="15"/>
      <c r="OCG330" s="13"/>
      <c r="OCH330" s="35"/>
      <c r="OCI330" s="35"/>
      <c r="OCJ330" s="15"/>
      <c r="OCL330" s="13"/>
      <c r="OCM330" s="35"/>
      <c r="OCN330" s="35"/>
      <c r="OCO330" s="15"/>
      <c r="OCQ330" s="13"/>
      <c r="OCR330" s="35"/>
      <c r="OCS330" s="35"/>
      <c r="OCT330" s="15"/>
      <c r="OCV330" s="13"/>
      <c r="OCW330" s="35"/>
      <c r="OCX330" s="35"/>
      <c r="OCY330" s="15"/>
      <c r="ODA330" s="13"/>
      <c r="ODB330" s="35"/>
      <c r="ODC330" s="35"/>
      <c r="ODD330" s="15"/>
      <c r="ODF330" s="13"/>
      <c r="ODG330" s="35"/>
      <c r="ODH330" s="35"/>
      <c r="ODI330" s="15"/>
      <c r="ODK330" s="13"/>
      <c r="ODL330" s="35"/>
      <c r="ODM330" s="35"/>
      <c r="ODN330" s="15"/>
      <c r="ODP330" s="13"/>
      <c r="ODQ330" s="35"/>
      <c r="ODR330" s="35"/>
      <c r="ODS330" s="15"/>
      <c r="ODU330" s="13"/>
      <c r="ODV330" s="35"/>
      <c r="ODW330" s="35"/>
      <c r="ODX330" s="15"/>
      <c r="ODZ330" s="13"/>
      <c r="OEA330" s="35"/>
      <c r="OEB330" s="35"/>
      <c r="OEC330" s="15"/>
      <c r="OEE330" s="13"/>
      <c r="OEF330" s="35"/>
      <c r="OEG330" s="35"/>
      <c r="OEH330" s="15"/>
      <c r="OEJ330" s="13"/>
      <c r="OEK330" s="35"/>
      <c r="OEL330" s="35"/>
      <c r="OEM330" s="15"/>
      <c r="OEO330" s="13"/>
      <c r="OEP330" s="35"/>
      <c r="OEQ330" s="35"/>
      <c r="OER330" s="15"/>
      <c r="OET330" s="13"/>
      <c r="OEU330" s="35"/>
      <c r="OEV330" s="35"/>
      <c r="OEW330" s="15"/>
      <c r="OEY330" s="13"/>
      <c r="OEZ330" s="35"/>
      <c r="OFA330" s="35"/>
      <c r="OFB330" s="15"/>
      <c r="OFD330" s="13"/>
      <c r="OFE330" s="35"/>
      <c r="OFF330" s="35"/>
      <c r="OFG330" s="15"/>
      <c r="OFI330" s="13"/>
      <c r="OFJ330" s="35"/>
      <c r="OFK330" s="35"/>
      <c r="OFL330" s="15"/>
      <c r="OFN330" s="13"/>
      <c r="OFO330" s="35"/>
      <c r="OFP330" s="35"/>
      <c r="OFQ330" s="15"/>
      <c r="OFS330" s="13"/>
      <c r="OFT330" s="35"/>
      <c r="OFU330" s="35"/>
      <c r="OFV330" s="15"/>
      <c r="OFX330" s="13"/>
      <c r="OFY330" s="35"/>
      <c r="OFZ330" s="35"/>
      <c r="OGA330" s="15"/>
      <c r="OGC330" s="13"/>
      <c r="OGD330" s="35"/>
      <c r="OGE330" s="35"/>
      <c r="OGF330" s="15"/>
      <c r="OGH330" s="13"/>
      <c r="OGI330" s="35"/>
      <c r="OGJ330" s="35"/>
      <c r="OGK330" s="15"/>
      <c r="OGM330" s="13"/>
      <c r="OGN330" s="35"/>
      <c r="OGO330" s="35"/>
      <c r="OGP330" s="15"/>
      <c r="OGR330" s="13"/>
      <c r="OGS330" s="35"/>
      <c r="OGT330" s="35"/>
      <c r="OGU330" s="15"/>
      <c r="OGW330" s="13"/>
      <c r="OGX330" s="35"/>
      <c r="OGY330" s="35"/>
      <c r="OGZ330" s="15"/>
      <c r="OHB330" s="13"/>
      <c r="OHC330" s="35"/>
      <c r="OHD330" s="35"/>
      <c r="OHE330" s="15"/>
      <c r="OHG330" s="13"/>
      <c r="OHH330" s="35"/>
      <c r="OHI330" s="35"/>
      <c r="OHJ330" s="15"/>
      <c r="OHL330" s="13"/>
      <c r="OHM330" s="35"/>
      <c r="OHN330" s="35"/>
      <c r="OHO330" s="15"/>
      <c r="OHQ330" s="13"/>
      <c r="OHR330" s="35"/>
      <c r="OHS330" s="35"/>
      <c r="OHT330" s="15"/>
      <c r="OHV330" s="13"/>
      <c r="OHW330" s="35"/>
      <c r="OHX330" s="35"/>
      <c r="OHY330" s="15"/>
      <c r="OIA330" s="13"/>
      <c r="OIB330" s="35"/>
      <c r="OIC330" s="35"/>
      <c r="OID330" s="15"/>
      <c r="OIF330" s="13"/>
      <c r="OIG330" s="35"/>
      <c r="OIH330" s="35"/>
      <c r="OII330" s="15"/>
      <c r="OIK330" s="13"/>
      <c r="OIL330" s="35"/>
      <c r="OIM330" s="35"/>
      <c r="OIN330" s="15"/>
      <c r="OIP330" s="13"/>
      <c r="OIQ330" s="35"/>
      <c r="OIR330" s="35"/>
      <c r="OIS330" s="15"/>
      <c r="OIU330" s="13"/>
      <c r="OIV330" s="35"/>
      <c r="OIW330" s="35"/>
      <c r="OIX330" s="15"/>
      <c r="OIZ330" s="13"/>
      <c r="OJA330" s="35"/>
      <c r="OJB330" s="35"/>
      <c r="OJC330" s="15"/>
      <c r="OJE330" s="13"/>
      <c r="OJF330" s="35"/>
      <c r="OJG330" s="35"/>
      <c r="OJH330" s="15"/>
      <c r="OJJ330" s="13"/>
      <c r="OJK330" s="35"/>
      <c r="OJL330" s="35"/>
      <c r="OJM330" s="15"/>
      <c r="OJO330" s="13"/>
      <c r="OJP330" s="35"/>
      <c r="OJQ330" s="35"/>
      <c r="OJR330" s="15"/>
      <c r="OJT330" s="13"/>
      <c r="OJU330" s="35"/>
      <c r="OJV330" s="35"/>
      <c r="OJW330" s="15"/>
      <c r="OJY330" s="13"/>
      <c r="OJZ330" s="35"/>
      <c r="OKA330" s="35"/>
      <c r="OKB330" s="15"/>
      <c r="OKD330" s="13"/>
      <c r="OKE330" s="35"/>
      <c r="OKF330" s="35"/>
      <c r="OKG330" s="15"/>
      <c r="OKI330" s="13"/>
      <c r="OKJ330" s="35"/>
      <c r="OKK330" s="35"/>
      <c r="OKL330" s="15"/>
      <c r="OKN330" s="13"/>
      <c r="OKO330" s="35"/>
      <c r="OKP330" s="35"/>
      <c r="OKQ330" s="15"/>
      <c r="OKS330" s="13"/>
      <c r="OKT330" s="35"/>
      <c r="OKU330" s="35"/>
      <c r="OKV330" s="15"/>
      <c r="OKX330" s="13"/>
      <c r="OKY330" s="35"/>
      <c r="OKZ330" s="35"/>
      <c r="OLA330" s="15"/>
      <c r="OLC330" s="13"/>
      <c r="OLD330" s="35"/>
      <c r="OLE330" s="35"/>
      <c r="OLF330" s="15"/>
      <c r="OLH330" s="13"/>
      <c r="OLI330" s="35"/>
      <c r="OLJ330" s="35"/>
      <c r="OLK330" s="15"/>
      <c r="OLM330" s="13"/>
      <c r="OLN330" s="35"/>
      <c r="OLO330" s="35"/>
      <c r="OLP330" s="15"/>
      <c r="OLR330" s="13"/>
      <c r="OLS330" s="35"/>
      <c r="OLT330" s="35"/>
      <c r="OLU330" s="15"/>
      <c r="OLW330" s="13"/>
      <c r="OLX330" s="35"/>
      <c r="OLY330" s="35"/>
      <c r="OLZ330" s="15"/>
      <c r="OMB330" s="13"/>
      <c r="OMC330" s="35"/>
      <c r="OMD330" s="35"/>
      <c r="OME330" s="15"/>
      <c r="OMG330" s="13"/>
      <c r="OMH330" s="35"/>
      <c r="OMI330" s="35"/>
      <c r="OMJ330" s="15"/>
      <c r="OML330" s="13"/>
      <c r="OMM330" s="35"/>
      <c r="OMN330" s="35"/>
      <c r="OMO330" s="15"/>
      <c r="OMQ330" s="13"/>
      <c r="OMR330" s="35"/>
      <c r="OMS330" s="35"/>
      <c r="OMT330" s="15"/>
      <c r="OMV330" s="13"/>
      <c r="OMW330" s="35"/>
      <c r="OMX330" s="35"/>
      <c r="OMY330" s="15"/>
      <c r="ONA330" s="13"/>
      <c r="ONB330" s="35"/>
      <c r="ONC330" s="35"/>
      <c r="OND330" s="15"/>
      <c r="ONF330" s="13"/>
      <c r="ONG330" s="35"/>
      <c r="ONH330" s="35"/>
      <c r="ONI330" s="15"/>
      <c r="ONK330" s="13"/>
      <c r="ONL330" s="35"/>
      <c r="ONM330" s="35"/>
      <c r="ONN330" s="15"/>
      <c r="ONP330" s="13"/>
      <c r="ONQ330" s="35"/>
      <c r="ONR330" s="35"/>
      <c r="ONS330" s="15"/>
      <c r="ONU330" s="13"/>
      <c r="ONV330" s="35"/>
      <c r="ONW330" s="35"/>
      <c r="ONX330" s="15"/>
      <c r="ONZ330" s="13"/>
      <c r="OOA330" s="35"/>
      <c r="OOB330" s="35"/>
      <c r="OOC330" s="15"/>
      <c r="OOE330" s="13"/>
      <c r="OOF330" s="35"/>
      <c r="OOG330" s="35"/>
      <c r="OOH330" s="15"/>
      <c r="OOJ330" s="13"/>
      <c r="OOK330" s="35"/>
      <c r="OOL330" s="35"/>
      <c r="OOM330" s="15"/>
      <c r="OOO330" s="13"/>
      <c r="OOP330" s="35"/>
      <c r="OOQ330" s="35"/>
      <c r="OOR330" s="15"/>
      <c r="OOT330" s="13"/>
      <c r="OOU330" s="35"/>
      <c r="OOV330" s="35"/>
      <c r="OOW330" s="15"/>
      <c r="OOY330" s="13"/>
      <c r="OOZ330" s="35"/>
      <c r="OPA330" s="35"/>
      <c r="OPB330" s="15"/>
      <c r="OPD330" s="13"/>
      <c r="OPE330" s="35"/>
      <c r="OPF330" s="35"/>
      <c r="OPG330" s="15"/>
      <c r="OPI330" s="13"/>
      <c r="OPJ330" s="35"/>
      <c r="OPK330" s="35"/>
      <c r="OPL330" s="15"/>
      <c r="OPN330" s="13"/>
      <c r="OPO330" s="35"/>
      <c r="OPP330" s="35"/>
      <c r="OPQ330" s="15"/>
      <c r="OPS330" s="13"/>
      <c r="OPT330" s="35"/>
      <c r="OPU330" s="35"/>
      <c r="OPV330" s="15"/>
      <c r="OPX330" s="13"/>
      <c r="OPY330" s="35"/>
      <c r="OPZ330" s="35"/>
      <c r="OQA330" s="15"/>
      <c r="OQC330" s="13"/>
      <c r="OQD330" s="35"/>
      <c r="OQE330" s="35"/>
      <c r="OQF330" s="15"/>
      <c r="OQH330" s="13"/>
      <c r="OQI330" s="35"/>
      <c r="OQJ330" s="35"/>
      <c r="OQK330" s="15"/>
      <c r="OQM330" s="13"/>
      <c r="OQN330" s="35"/>
      <c r="OQO330" s="35"/>
      <c r="OQP330" s="15"/>
      <c r="OQR330" s="13"/>
      <c r="OQS330" s="35"/>
      <c r="OQT330" s="35"/>
      <c r="OQU330" s="15"/>
      <c r="OQW330" s="13"/>
      <c r="OQX330" s="35"/>
      <c r="OQY330" s="35"/>
      <c r="OQZ330" s="15"/>
      <c r="ORB330" s="13"/>
      <c r="ORC330" s="35"/>
      <c r="ORD330" s="35"/>
      <c r="ORE330" s="15"/>
      <c r="ORG330" s="13"/>
      <c r="ORH330" s="35"/>
      <c r="ORI330" s="35"/>
      <c r="ORJ330" s="15"/>
      <c r="ORL330" s="13"/>
      <c r="ORM330" s="35"/>
      <c r="ORN330" s="35"/>
      <c r="ORO330" s="15"/>
      <c r="ORQ330" s="13"/>
      <c r="ORR330" s="35"/>
      <c r="ORS330" s="35"/>
      <c r="ORT330" s="15"/>
      <c r="ORV330" s="13"/>
      <c r="ORW330" s="35"/>
      <c r="ORX330" s="35"/>
      <c r="ORY330" s="15"/>
      <c r="OSA330" s="13"/>
      <c r="OSB330" s="35"/>
      <c r="OSC330" s="35"/>
      <c r="OSD330" s="15"/>
      <c r="OSF330" s="13"/>
      <c r="OSG330" s="35"/>
      <c r="OSH330" s="35"/>
      <c r="OSI330" s="15"/>
      <c r="OSK330" s="13"/>
      <c r="OSL330" s="35"/>
      <c r="OSM330" s="35"/>
      <c r="OSN330" s="15"/>
      <c r="OSP330" s="13"/>
      <c r="OSQ330" s="35"/>
      <c r="OSR330" s="35"/>
      <c r="OSS330" s="15"/>
      <c r="OSU330" s="13"/>
      <c r="OSV330" s="35"/>
      <c r="OSW330" s="35"/>
      <c r="OSX330" s="15"/>
      <c r="OSZ330" s="13"/>
      <c r="OTA330" s="35"/>
      <c r="OTB330" s="35"/>
      <c r="OTC330" s="15"/>
      <c r="OTE330" s="13"/>
      <c r="OTF330" s="35"/>
      <c r="OTG330" s="35"/>
      <c r="OTH330" s="15"/>
      <c r="OTJ330" s="13"/>
      <c r="OTK330" s="35"/>
      <c r="OTL330" s="35"/>
      <c r="OTM330" s="15"/>
      <c r="OTO330" s="13"/>
      <c r="OTP330" s="35"/>
      <c r="OTQ330" s="35"/>
      <c r="OTR330" s="15"/>
      <c r="OTT330" s="13"/>
      <c r="OTU330" s="35"/>
      <c r="OTV330" s="35"/>
      <c r="OTW330" s="15"/>
      <c r="OTY330" s="13"/>
      <c r="OTZ330" s="35"/>
      <c r="OUA330" s="35"/>
      <c r="OUB330" s="15"/>
      <c r="OUD330" s="13"/>
      <c r="OUE330" s="35"/>
      <c r="OUF330" s="35"/>
      <c r="OUG330" s="15"/>
      <c r="OUI330" s="13"/>
      <c r="OUJ330" s="35"/>
      <c r="OUK330" s="35"/>
      <c r="OUL330" s="15"/>
      <c r="OUN330" s="13"/>
      <c r="OUO330" s="35"/>
      <c r="OUP330" s="35"/>
      <c r="OUQ330" s="15"/>
      <c r="OUS330" s="13"/>
      <c r="OUT330" s="35"/>
      <c r="OUU330" s="35"/>
      <c r="OUV330" s="15"/>
      <c r="OUX330" s="13"/>
      <c r="OUY330" s="35"/>
      <c r="OUZ330" s="35"/>
      <c r="OVA330" s="15"/>
      <c r="OVC330" s="13"/>
      <c r="OVD330" s="35"/>
      <c r="OVE330" s="35"/>
      <c r="OVF330" s="15"/>
      <c r="OVH330" s="13"/>
      <c r="OVI330" s="35"/>
      <c r="OVJ330" s="35"/>
      <c r="OVK330" s="15"/>
      <c r="OVM330" s="13"/>
      <c r="OVN330" s="35"/>
      <c r="OVO330" s="35"/>
      <c r="OVP330" s="15"/>
      <c r="OVR330" s="13"/>
      <c r="OVS330" s="35"/>
      <c r="OVT330" s="35"/>
      <c r="OVU330" s="15"/>
      <c r="OVW330" s="13"/>
      <c r="OVX330" s="35"/>
      <c r="OVY330" s="35"/>
      <c r="OVZ330" s="15"/>
      <c r="OWB330" s="13"/>
      <c r="OWC330" s="35"/>
      <c r="OWD330" s="35"/>
      <c r="OWE330" s="15"/>
      <c r="OWG330" s="13"/>
      <c r="OWH330" s="35"/>
      <c r="OWI330" s="35"/>
      <c r="OWJ330" s="15"/>
      <c r="OWL330" s="13"/>
      <c r="OWM330" s="35"/>
      <c r="OWN330" s="35"/>
      <c r="OWO330" s="15"/>
      <c r="OWQ330" s="13"/>
      <c r="OWR330" s="35"/>
      <c r="OWS330" s="35"/>
      <c r="OWT330" s="15"/>
      <c r="OWV330" s="13"/>
      <c r="OWW330" s="35"/>
      <c r="OWX330" s="35"/>
      <c r="OWY330" s="15"/>
      <c r="OXA330" s="13"/>
      <c r="OXB330" s="35"/>
      <c r="OXC330" s="35"/>
      <c r="OXD330" s="15"/>
      <c r="OXF330" s="13"/>
      <c r="OXG330" s="35"/>
      <c r="OXH330" s="35"/>
      <c r="OXI330" s="15"/>
      <c r="OXK330" s="13"/>
      <c r="OXL330" s="35"/>
      <c r="OXM330" s="35"/>
      <c r="OXN330" s="15"/>
      <c r="OXP330" s="13"/>
      <c r="OXQ330" s="35"/>
      <c r="OXR330" s="35"/>
      <c r="OXS330" s="15"/>
      <c r="OXU330" s="13"/>
      <c r="OXV330" s="35"/>
      <c r="OXW330" s="35"/>
      <c r="OXX330" s="15"/>
      <c r="OXZ330" s="13"/>
      <c r="OYA330" s="35"/>
      <c r="OYB330" s="35"/>
      <c r="OYC330" s="15"/>
      <c r="OYE330" s="13"/>
      <c r="OYF330" s="35"/>
      <c r="OYG330" s="35"/>
      <c r="OYH330" s="15"/>
      <c r="OYJ330" s="13"/>
      <c r="OYK330" s="35"/>
      <c r="OYL330" s="35"/>
      <c r="OYM330" s="15"/>
      <c r="OYO330" s="13"/>
      <c r="OYP330" s="35"/>
      <c r="OYQ330" s="35"/>
      <c r="OYR330" s="15"/>
      <c r="OYT330" s="13"/>
      <c r="OYU330" s="35"/>
      <c r="OYV330" s="35"/>
      <c r="OYW330" s="15"/>
      <c r="OYY330" s="13"/>
      <c r="OYZ330" s="35"/>
      <c r="OZA330" s="35"/>
      <c r="OZB330" s="15"/>
      <c r="OZD330" s="13"/>
      <c r="OZE330" s="35"/>
      <c r="OZF330" s="35"/>
      <c r="OZG330" s="15"/>
      <c r="OZI330" s="13"/>
      <c r="OZJ330" s="35"/>
      <c r="OZK330" s="35"/>
      <c r="OZL330" s="15"/>
      <c r="OZN330" s="13"/>
      <c r="OZO330" s="35"/>
      <c r="OZP330" s="35"/>
      <c r="OZQ330" s="15"/>
      <c r="OZS330" s="13"/>
      <c r="OZT330" s="35"/>
      <c r="OZU330" s="35"/>
      <c r="OZV330" s="15"/>
      <c r="OZX330" s="13"/>
      <c r="OZY330" s="35"/>
      <c r="OZZ330" s="35"/>
      <c r="PAA330" s="15"/>
      <c r="PAC330" s="13"/>
      <c r="PAD330" s="35"/>
      <c r="PAE330" s="35"/>
      <c r="PAF330" s="15"/>
      <c r="PAH330" s="13"/>
      <c r="PAI330" s="35"/>
      <c r="PAJ330" s="35"/>
      <c r="PAK330" s="15"/>
      <c r="PAM330" s="13"/>
      <c r="PAN330" s="35"/>
      <c r="PAO330" s="35"/>
      <c r="PAP330" s="15"/>
      <c r="PAR330" s="13"/>
      <c r="PAS330" s="35"/>
      <c r="PAT330" s="35"/>
      <c r="PAU330" s="15"/>
      <c r="PAW330" s="13"/>
      <c r="PAX330" s="35"/>
      <c r="PAY330" s="35"/>
      <c r="PAZ330" s="15"/>
      <c r="PBB330" s="13"/>
      <c r="PBC330" s="35"/>
      <c r="PBD330" s="35"/>
      <c r="PBE330" s="15"/>
      <c r="PBG330" s="13"/>
      <c r="PBH330" s="35"/>
      <c r="PBI330" s="35"/>
      <c r="PBJ330" s="15"/>
      <c r="PBL330" s="13"/>
      <c r="PBM330" s="35"/>
      <c r="PBN330" s="35"/>
      <c r="PBO330" s="15"/>
      <c r="PBQ330" s="13"/>
      <c r="PBR330" s="35"/>
      <c r="PBS330" s="35"/>
      <c r="PBT330" s="15"/>
      <c r="PBV330" s="13"/>
      <c r="PBW330" s="35"/>
      <c r="PBX330" s="35"/>
      <c r="PBY330" s="15"/>
      <c r="PCA330" s="13"/>
      <c r="PCB330" s="35"/>
      <c r="PCC330" s="35"/>
      <c r="PCD330" s="15"/>
      <c r="PCF330" s="13"/>
      <c r="PCG330" s="35"/>
      <c r="PCH330" s="35"/>
      <c r="PCI330" s="15"/>
      <c r="PCK330" s="13"/>
      <c r="PCL330" s="35"/>
      <c r="PCM330" s="35"/>
      <c r="PCN330" s="15"/>
      <c r="PCP330" s="13"/>
      <c r="PCQ330" s="35"/>
      <c r="PCR330" s="35"/>
      <c r="PCS330" s="15"/>
      <c r="PCU330" s="13"/>
      <c r="PCV330" s="35"/>
      <c r="PCW330" s="35"/>
      <c r="PCX330" s="15"/>
      <c r="PCZ330" s="13"/>
      <c r="PDA330" s="35"/>
      <c r="PDB330" s="35"/>
      <c r="PDC330" s="15"/>
      <c r="PDE330" s="13"/>
      <c r="PDF330" s="35"/>
      <c r="PDG330" s="35"/>
      <c r="PDH330" s="15"/>
      <c r="PDJ330" s="13"/>
      <c r="PDK330" s="35"/>
      <c r="PDL330" s="35"/>
      <c r="PDM330" s="15"/>
      <c r="PDO330" s="13"/>
      <c r="PDP330" s="35"/>
      <c r="PDQ330" s="35"/>
      <c r="PDR330" s="15"/>
      <c r="PDT330" s="13"/>
      <c r="PDU330" s="35"/>
      <c r="PDV330" s="35"/>
      <c r="PDW330" s="15"/>
      <c r="PDY330" s="13"/>
      <c r="PDZ330" s="35"/>
      <c r="PEA330" s="35"/>
      <c r="PEB330" s="15"/>
      <c r="PED330" s="13"/>
      <c r="PEE330" s="35"/>
      <c r="PEF330" s="35"/>
      <c r="PEG330" s="15"/>
      <c r="PEI330" s="13"/>
      <c r="PEJ330" s="35"/>
      <c r="PEK330" s="35"/>
      <c r="PEL330" s="15"/>
      <c r="PEN330" s="13"/>
      <c r="PEO330" s="35"/>
      <c r="PEP330" s="35"/>
      <c r="PEQ330" s="15"/>
      <c r="PES330" s="13"/>
      <c r="PET330" s="35"/>
      <c r="PEU330" s="35"/>
      <c r="PEV330" s="15"/>
      <c r="PEX330" s="13"/>
      <c r="PEY330" s="35"/>
      <c r="PEZ330" s="35"/>
      <c r="PFA330" s="15"/>
      <c r="PFC330" s="13"/>
      <c r="PFD330" s="35"/>
      <c r="PFE330" s="35"/>
      <c r="PFF330" s="15"/>
      <c r="PFH330" s="13"/>
      <c r="PFI330" s="35"/>
      <c r="PFJ330" s="35"/>
      <c r="PFK330" s="15"/>
      <c r="PFM330" s="13"/>
      <c r="PFN330" s="35"/>
      <c r="PFO330" s="35"/>
      <c r="PFP330" s="15"/>
      <c r="PFR330" s="13"/>
      <c r="PFS330" s="35"/>
      <c r="PFT330" s="35"/>
      <c r="PFU330" s="15"/>
      <c r="PFW330" s="13"/>
      <c r="PFX330" s="35"/>
      <c r="PFY330" s="35"/>
      <c r="PFZ330" s="15"/>
      <c r="PGB330" s="13"/>
      <c r="PGC330" s="35"/>
      <c r="PGD330" s="35"/>
      <c r="PGE330" s="15"/>
      <c r="PGG330" s="13"/>
      <c r="PGH330" s="35"/>
      <c r="PGI330" s="35"/>
      <c r="PGJ330" s="15"/>
      <c r="PGL330" s="13"/>
      <c r="PGM330" s="35"/>
      <c r="PGN330" s="35"/>
      <c r="PGO330" s="15"/>
      <c r="PGQ330" s="13"/>
      <c r="PGR330" s="35"/>
      <c r="PGS330" s="35"/>
      <c r="PGT330" s="15"/>
      <c r="PGV330" s="13"/>
      <c r="PGW330" s="35"/>
      <c r="PGX330" s="35"/>
      <c r="PGY330" s="15"/>
      <c r="PHA330" s="13"/>
      <c r="PHB330" s="35"/>
      <c r="PHC330" s="35"/>
      <c r="PHD330" s="15"/>
      <c r="PHF330" s="13"/>
      <c r="PHG330" s="35"/>
      <c r="PHH330" s="35"/>
      <c r="PHI330" s="15"/>
      <c r="PHK330" s="13"/>
      <c r="PHL330" s="35"/>
      <c r="PHM330" s="35"/>
      <c r="PHN330" s="15"/>
      <c r="PHP330" s="13"/>
      <c r="PHQ330" s="35"/>
      <c r="PHR330" s="35"/>
      <c r="PHS330" s="15"/>
      <c r="PHU330" s="13"/>
      <c r="PHV330" s="35"/>
      <c r="PHW330" s="35"/>
      <c r="PHX330" s="15"/>
      <c r="PHZ330" s="13"/>
      <c r="PIA330" s="35"/>
      <c r="PIB330" s="35"/>
      <c r="PIC330" s="15"/>
      <c r="PIE330" s="13"/>
      <c r="PIF330" s="35"/>
      <c r="PIG330" s="35"/>
      <c r="PIH330" s="15"/>
      <c r="PIJ330" s="13"/>
      <c r="PIK330" s="35"/>
      <c r="PIL330" s="35"/>
      <c r="PIM330" s="15"/>
      <c r="PIO330" s="13"/>
      <c r="PIP330" s="35"/>
      <c r="PIQ330" s="35"/>
      <c r="PIR330" s="15"/>
      <c r="PIT330" s="13"/>
      <c r="PIU330" s="35"/>
      <c r="PIV330" s="35"/>
      <c r="PIW330" s="15"/>
      <c r="PIY330" s="13"/>
      <c r="PIZ330" s="35"/>
      <c r="PJA330" s="35"/>
      <c r="PJB330" s="15"/>
      <c r="PJD330" s="13"/>
      <c r="PJE330" s="35"/>
      <c r="PJF330" s="35"/>
      <c r="PJG330" s="15"/>
      <c r="PJI330" s="13"/>
      <c r="PJJ330" s="35"/>
      <c r="PJK330" s="35"/>
      <c r="PJL330" s="15"/>
      <c r="PJN330" s="13"/>
      <c r="PJO330" s="35"/>
      <c r="PJP330" s="35"/>
      <c r="PJQ330" s="15"/>
      <c r="PJS330" s="13"/>
      <c r="PJT330" s="35"/>
      <c r="PJU330" s="35"/>
      <c r="PJV330" s="15"/>
      <c r="PJX330" s="13"/>
      <c r="PJY330" s="35"/>
      <c r="PJZ330" s="35"/>
      <c r="PKA330" s="15"/>
      <c r="PKC330" s="13"/>
      <c r="PKD330" s="35"/>
      <c r="PKE330" s="35"/>
      <c r="PKF330" s="15"/>
      <c r="PKH330" s="13"/>
      <c r="PKI330" s="35"/>
      <c r="PKJ330" s="35"/>
      <c r="PKK330" s="15"/>
      <c r="PKM330" s="13"/>
      <c r="PKN330" s="35"/>
      <c r="PKO330" s="35"/>
      <c r="PKP330" s="15"/>
      <c r="PKR330" s="13"/>
      <c r="PKS330" s="35"/>
      <c r="PKT330" s="35"/>
      <c r="PKU330" s="15"/>
      <c r="PKW330" s="13"/>
      <c r="PKX330" s="35"/>
      <c r="PKY330" s="35"/>
      <c r="PKZ330" s="15"/>
      <c r="PLB330" s="13"/>
      <c r="PLC330" s="35"/>
      <c r="PLD330" s="35"/>
      <c r="PLE330" s="15"/>
      <c r="PLG330" s="13"/>
      <c r="PLH330" s="35"/>
      <c r="PLI330" s="35"/>
      <c r="PLJ330" s="15"/>
      <c r="PLL330" s="13"/>
      <c r="PLM330" s="35"/>
      <c r="PLN330" s="35"/>
      <c r="PLO330" s="15"/>
      <c r="PLQ330" s="13"/>
      <c r="PLR330" s="35"/>
      <c r="PLS330" s="35"/>
      <c r="PLT330" s="15"/>
      <c r="PLV330" s="13"/>
      <c r="PLW330" s="35"/>
      <c r="PLX330" s="35"/>
      <c r="PLY330" s="15"/>
      <c r="PMA330" s="13"/>
      <c r="PMB330" s="35"/>
      <c r="PMC330" s="35"/>
      <c r="PMD330" s="15"/>
      <c r="PMF330" s="13"/>
      <c r="PMG330" s="35"/>
      <c r="PMH330" s="35"/>
      <c r="PMI330" s="15"/>
      <c r="PMK330" s="13"/>
      <c r="PML330" s="35"/>
      <c r="PMM330" s="35"/>
      <c r="PMN330" s="15"/>
      <c r="PMP330" s="13"/>
      <c r="PMQ330" s="35"/>
      <c r="PMR330" s="35"/>
      <c r="PMS330" s="15"/>
      <c r="PMU330" s="13"/>
      <c r="PMV330" s="35"/>
      <c r="PMW330" s="35"/>
      <c r="PMX330" s="15"/>
      <c r="PMZ330" s="13"/>
      <c r="PNA330" s="35"/>
      <c r="PNB330" s="35"/>
      <c r="PNC330" s="15"/>
      <c r="PNE330" s="13"/>
      <c r="PNF330" s="35"/>
      <c r="PNG330" s="35"/>
      <c r="PNH330" s="15"/>
      <c r="PNJ330" s="13"/>
      <c r="PNK330" s="35"/>
      <c r="PNL330" s="35"/>
      <c r="PNM330" s="15"/>
      <c r="PNO330" s="13"/>
      <c r="PNP330" s="35"/>
      <c r="PNQ330" s="35"/>
      <c r="PNR330" s="15"/>
      <c r="PNT330" s="13"/>
      <c r="PNU330" s="35"/>
      <c r="PNV330" s="35"/>
      <c r="PNW330" s="15"/>
      <c r="PNY330" s="13"/>
      <c r="PNZ330" s="35"/>
      <c r="POA330" s="35"/>
      <c r="POB330" s="15"/>
      <c r="POD330" s="13"/>
      <c r="POE330" s="35"/>
      <c r="POF330" s="35"/>
      <c r="POG330" s="15"/>
      <c r="POI330" s="13"/>
      <c r="POJ330" s="35"/>
      <c r="POK330" s="35"/>
      <c r="POL330" s="15"/>
      <c r="PON330" s="13"/>
      <c r="POO330" s="35"/>
      <c r="POP330" s="35"/>
      <c r="POQ330" s="15"/>
      <c r="POS330" s="13"/>
      <c r="POT330" s="35"/>
      <c r="POU330" s="35"/>
      <c r="POV330" s="15"/>
      <c r="POX330" s="13"/>
      <c r="POY330" s="35"/>
      <c r="POZ330" s="35"/>
      <c r="PPA330" s="15"/>
      <c r="PPC330" s="13"/>
      <c r="PPD330" s="35"/>
      <c r="PPE330" s="35"/>
      <c r="PPF330" s="15"/>
      <c r="PPH330" s="13"/>
      <c r="PPI330" s="35"/>
      <c r="PPJ330" s="35"/>
      <c r="PPK330" s="15"/>
      <c r="PPM330" s="13"/>
      <c r="PPN330" s="35"/>
      <c r="PPO330" s="35"/>
      <c r="PPP330" s="15"/>
      <c r="PPR330" s="13"/>
      <c r="PPS330" s="35"/>
      <c r="PPT330" s="35"/>
      <c r="PPU330" s="15"/>
      <c r="PPW330" s="13"/>
      <c r="PPX330" s="35"/>
      <c r="PPY330" s="35"/>
      <c r="PPZ330" s="15"/>
      <c r="PQB330" s="13"/>
      <c r="PQC330" s="35"/>
      <c r="PQD330" s="35"/>
      <c r="PQE330" s="15"/>
      <c r="PQG330" s="13"/>
      <c r="PQH330" s="35"/>
      <c r="PQI330" s="35"/>
      <c r="PQJ330" s="15"/>
      <c r="PQL330" s="13"/>
      <c r="PQM330" s="35"/>
      <c r="PQN330" s="35"/>
      <c r="PQO330" s="15"/>
      <c r="PQQ330" s="13"/>
      <c r="PQR330" s="35"/>
      <c r="PQS330" s="35"/>
      <c r="PQT330" s="15"/>
      <c r="PQV330" s="13"/>
      <c r="PQW330" s="35"/>
      <c r="PQX330" s="35"/>
      <c r="PQY330" s="15"/>
      <c r="PRA330" s="13"/>
      <c r="PRB330" s="35"/>
      <c r="PRC330" s="35"/>
      <c r="PRD330" s="15"/>
      <c r="PRF330" s="13"/>
      <c r="PRG330" s="35"/>
      <c r="PRH330" s="35"/>
      <c r="PRI330" s="15"/>
      <c r="PRK330" s="13"/>
      <c r="PRL330" s="35"/>
      <c r="PRM330" s="35"/>
      <c r="PRN330" s="15"/>
      <c r="PRP330" s="13"/>
      <c r="PRQ330" s="35"/>
      <c r="PRR330" s="35"/>
      <c r="PRS330" s="15"/>
      <c r="PRU330" s="13"/>
      <c r="PRV330" s="35"/>
      <c r="PRW330" s="35"/>
      <c r="PRX330" s="15"/>
      <c r="PRZ330" s="13"/>
      <c r="PSA330" s="35"/>
      <c r="PSB330" s="35"/>
      <c r="PSC330" s="15"/>
      <c r="PSE330" s="13"/>
      <c r="PSF330" s="35"/>
      <c r="PSG330" s="35"/>
      <c r="PSH330" s="15"/>
      <c r="PSJ330" s="13"/>
      <c r="PSK330" s="35"/>
      <c r="PSL330" s="35"/>
      <c r="PSM330" s="15"/>
      <c r="PSO330" s="13"/>
      <c r="PSP330" s="35"/>
      <c r="PSQ330" s="35"/>
      <c r="PSR330" s="15"/>
      <c r="PST330" s="13"/>
      <c r="PSU330" s="35"/>
      <c r="PSV330" s="35"/>
      <c r="PSW330" s="15"/>
      <c r="PSY330" s="13"/>
      <c r="PSZ330" s="35"/>
      <c r="PTA330" s="35"/>
      <c r="PTB330" s="15"/>
      <c r="PTD330" s="13"/>
      <c r="PTE330" s="35"/>
      <c r="PTF330" s="35"/>
      <c r="PTG330" s="15"/>
      <c r="PTI330" s="13"/>
      <c r="PTJ330" s="35"/>
      <c r="PTK330" s="35"/>
      <c r="PTL330" s="15"/>
      <c r="PTN330" s="13"/>
      <c r="PTO330" s="35"/>
      <c r="PTP330" s="35"/>
      <c r="PTQ330" s="15"/>
      <c r="PTS330" s="13"/>
      <c r="PTT330" s="35"/>
      <c r="PTU330" s="35"/>
      <c r="PTV330" s="15"/>
      <c r="PTX330" s="13"/>
      <c r="PTY330" s="35"/>
      <c r="PTZ330" s="35"/>
      <c r="PUA330" s="15"/>
      <c r="PUC330" s="13"/>
      <c r="PUD330" s="35"/>
      <c r="PUE330" s="35"/>
      <c r="PUF330" s="15"/>
      <c r="PUH330" s="13"/>
      <c r="PUI330" s="35"/>
      <c r="PUJ330" s="35"/>
      <c r="PUK330" s="15"/>
      <c r="PUM330" s="13"/>
      <c r="PUN330" s="35"/>
      <c r="PUO330" s="35"/>
      <c r="PUP330" s="15"/>
      <c r="PUR330" s="13"/>
      <c r="PUS330" s="35"/>
      <c r="PUT330" s="35"/>
      <c r="PUU330" s="15"/>
      <c r="PUW330" s="13"/>
      <c r="PUX330" s="35"/>
      <c r="PUY330" s="35"/>
      <c r="PUZ330" s="15"/>
      <c r="PVB330" s="13"/>
      <c r="PVC330" s="35"/>
      <c r="PVD330" s="35"/>
      <c r="PVE330" s="15"/>
      <c r="PVG330" s="13"/>
      <c r="PVH330" s="35"/>
      <c r="PVI330" s="35"/>
      <c r="PVJ330" s="15"/>
      <c r="PVL330" s="13"/>
      <c r="PVM330" s="35"/>
      <c r="PVN330" s="35"/>
      <c r="PVO330" s="15"/>
      <c r="PVQ330" s="13"/>
      <c r="PVR330" s="35"/>
      <c r="PVS330" s="35"/>
      <c r="PVT330" s="15"/>
      <c r="PVV330" s="13"/>
      <c r="PVW330" s="35"/>
      <c r="PVX330" s="35"/>
      <c r="PVY330" s="15"/>
      <c r="PWA330" s="13"/>
      <c r="PWB330" s="35"/>
      <c r="PWC330" s="35"/>
      <c r="PWD330" s="15"/>
      <c r="PWF330" s="13"/>
      <c r="PWG330" s="35"/>
      <c r="PWH330" s="35"/>
      <c r="PWI330" s="15"/>
      <c r="PWK330" s="13"/>
      <c r="PWL330" s="35"/>
      <c r="PWM330" s="35"/>
      <c r="PWN330" s="15"/>
      <c r="PWP330" s="13"/>
      <c r="PWQ330" s="35"/>
      <c r="PWR330" s="35"/>
      <c r="PWS330" s="15"/>
      <c r="PWU330" s="13"/>
      <c r="PWV330" s="35"/>
      <c r="PWW330" s="35"/>
      <c r="PWX330" s="15"/>
      <c r="PWZ330" s="13"/>
      <c r="PXA330" s="35"/>
      <c r="PXB330" s="35"/>
      <c r="PXC330" s="15"/>
      <c r="PXE330" s="13"/>
      <c r="PXF330" s="35"/>
      <c r="PXG330" s="35"/>
      <c r="PXH330" s="15"/>
      <c r="PXJ330" s="13"/>
      <c r="PXK330" s="35"/>
      <c r="PXL330" s="35"/>
      <c r="PXM330" s="15"/>
      <c r="PXO330" s="13"/>
      <c r="PXP330" s="35"/>
      <c r="PXQ330" s="35"/>
      <c r="PXR330" s="15"/>
      <c r="PXT330" s="13"/>
      <c r="PXU330" s="35"/>
      <c r="PXV330" s="35"/>
      <c r="PXW330" s="15"/>
      <c r="PXY330" s="13"/>
      <c r="PXZ330" s="35"/>
      <c r="PYA330" s="35"/>
      <c r="PYB330" s="15"/>
      <c r="PYD330" s="13"/>
      <c r="PYE330" s="35"/>
      <c r="PYF330" s="35"/>
      <c r="PYG330" s="15"/>
      <c r="PYI330" s="13"/>
      <c r="PYJ330" s="35"/>
      <c r="PYK330" s="35"/>
      <c r="PYL330" s="15"/>
      <c r="PYN330" s="13"/>
      <c r="PYO330" s="35"/>
      <c r="PYP330" s="35"/>
      <c r="PYQ330" s="15"/>
      <c r="PYS330" s="13"/>
      <c r="PYT330" s="35"/>
      <c r="PYU330" s="35"/>
      <c r="PYV330" s="15"/>
      <c r="PYX330" s="13"/>
      <c r="PYY330" s="35"/>
      <c r="PYZ330" s="35"/>
      <c r="PZA330" s="15"/>
      <c r="PZC330" s="13"/>
      <c r="PZD330" s="35"/>
      <c r="PZE330" s="35"/>
      <c r="PZF330" s="15"/>
      <c r="PZH330" s="13"/>
      <c r="PZI330" s="35"/>
      <c r="PZJ330" s="35"/>
      <c r="PZK330" s="15"/>
      <c r="PZM330" s="13"/>
      <c r="PZN330" s="35"/>
      <c r="PZO330" s="35"/>
      <c r="PZP330" s="15"/>
      <c r="PZR330" s="13"/>
      <c r="PZS330" s="35"/>
      <c r="PZT330" s="35"/>
      <c r="PZU330" s="15"/>
      <c r="PZW330" s="13"/>
      <c r="PZX330" s="35"/>
      <c r="PZY330" s="35"/>
      <c r="PZZ330" s="15"/>
      <c r="QAB330" s="13"/>
      <c r="QAC330" s="35"/>
      <c r="QAD330" s="35"/>
      <c r="QAE330" s="15"/>
      <c r="QAG330" s="13"/>
      <c r="QAH330" s="35"/>
      <c r="QAI330" s="35"/>
      <c r="QAJ330" s="15"/>
      <c r="QAL330" s="13"/>
      <c r="QAM330" s="35"/>
      <c r="QAN330" s="35"/>
      <c r="QAO330" s="15"/>
      <c r="QAQ330" s="13"/>
      <c r="QAR330" s="35"/>
      <c r="QAS330" s="35"/>
      <c r="QAT330" s="15"/>
      <c r="QAV330" s="13"/>
      <c r="QAW330" s="35"/>
      <c r="QAX330" s="35"/>
      <c r="QAY330" s="15"/>
      <c r="QBA330" s="13"/>
      <c r="QBB330" s="35"/>
      <c r="QBC330" s="35"/>
      <c r="QBD330" s="15"/>
      <c r="QBF330" s="13"/>
      <c r="QBG330" s="35"/>
      <c r="QBH330" s="35"/>
      <c r="QBI330" s="15"/>
      <c r="QBK330" s="13"/>
      <c r="QBL330" s="35"/>
      <c r="QBM330" s="35"/>
      <c r="QBN330" s="15"/>
      <c r="QBP330" s="13"/>
      <c r="QBQ330" s="35"/>
      <c r="QBR330" s="35"/>
      <c r="QBS330" s="15"/>
      <c r="QBU330" s="13"/>
      <c r="QBV330" s="35"/>
      <c r="QBW330" s="35"/>
      <c r="QBX330" s="15"/>
      <c r="QBZ330" s="13"/>
      <c r="QCA330" s="35"/>
      <c r="QCB330" s="35"/>
      <c r="QCC330" s="15"/>
      <c r="QCE330" s="13"/>
      <c r="QCF330" s="35"/>
      <c r="QCG330" s="35"/>
      <c r="QCH330" s="15"/>
      <c r="QCJ330" s="13"/>
      <c r="QCK330" s="35"/>
      <c r="QCL330" s="35"/>
      <c r="QCM330" s="15"/>
      <c r="QCO330" s="13"/>
      <c r="QCP330" s="35"/>
      <c r="QCQ330" s="35"/>
      <c r="QCR330" s="15"/>
      <c r="QCT330" s="13"/>
      <c r="QCU330" s="35"/>
      <c r="QCV330" s="35"/>
      <c r="QCW330" s="15"/>
      <c r="QCY330" s="13"/>
      <c r="QCZ330" s="35"/>
      <c r="QDA330" s="35"/>
      <c r="QDB330" s="15"/>
      <c r="QDD330" s="13"/>
      <c r="QDE330" s="35"/>
      <c r="QDF330" s="35"/>
      <c r="QDG330" s="15"/>
      <c r="QDI330" s="13"/>
      <c r="QDJ330" s="35"/>
      <c r="QDK330" s="35"/>
      <c r="QDL330" s="15"/>
      <c r="QDN330" s="13"/>
      <c r="QDO330" s="35"/>
      <c r="QDP330" s="35"/>
      <c r="QDQ330" s="15"/>
      <c r="QDS330" s="13"/>
      <c r="QDT330" s="35"/>
      <c r="QDU330" s="35"/>
      <c r="QDV330" s="15"/>
      <c r="QDX330" s="13"/>
      <c r="QDY330" s="35"/>
      <c r="QDZ330" s="35"/>
      <c r="QEA330" s="15"/>
      <c r="QEC330" s="13"/>
      <c r="QED330" s="35"/>
      <c r="QEE330" s="35"/>
      <c r="QEF330" s="15"/>
      <c r="QEH330" s="13"/>
      <c r="QEI330" s="35"/>
      <c r="QEJ330" s="35"/>
      <c r="QEK330" s="15"/>
      <c r="QEM330" s="13"/>
      <c r="QEN330" s="35"/>
      <c r="QEO330" s="35"/>
      <c r="QEP330" s="15"/>
      <c r="QER330" s="13"/>
      <c r="QES330" s="35"/>
      <c r="QET330" s="35"/>
      <c r="QEU330" s="15"/>
      <c r="QEW330" s="13"/>
      <c r="QEX330" s="35"/>
      <c r="QEY330" s="35"/>
      <c r="QEZ330" s="15"/>
      <c r="QFB330" s="13"/>
      <c r="QFC330" s="35"/>
      <c r="QFD330" s="35"/>
      <c r="QFE330" s="15"/>
      <c r="QFG330" s="13"/>
      <c r="QFH330" s="35"/>
      <c r="QFI330" s="35"/>
      <c r="QFJ330" s="15"/>
      <c r="QFL330" s="13"/>
      <c r="QFM330" s="35"/>
      <c r="QFN330" s="35"/>
      <c r="QFO330" s="15"/>
      <c r="QFQ330" s="13"/>
      <c r="QFR330" s="35"/>
      <c r="QFS330" s="35"/>
      <c r="QFT330" s="15"/>
      <c r="QFV330" s="13"/>
      <c r="QFW330" s="35"/>
      <c r="QFX330" s="35"/>
      <c r="QFY330" s="15"/>
      <c r="QGA330" s="13"/>
      <c r="QGB330" s="35"/>
      <c r="QGC330" s="35"/>
      <c r="QGD330" s="15"/>
      <c r="QGF330" s="13"/>
      <c r="QGG330" s="35"/>
      <c r="QGH330" s="35"/>
      <c r="QGI330" s="15"/>
      <c r="QGK330" s="13"/>
      <c r="QGL330" s="35"/>
      <c r="QGM330" s="35"/>
      <c r="QGN330" s="15"/>
      <c r="QGP330" s="13"/>
      <c r="QGQ330" s="35"/>
      <c r="QGR330" s="35"/>
      <c r="QGS330" s="15"/>
      <c r="QGU330" s="13"/>
      <c r="QGV330" s="35"/>
      <c r="QGW330" s="35"/>
      <c r="QGX330" s="15"/>
      <c r="QGZ330" s="13"/>
      <c r="QHA330" s="35"/>
      <c r="QHB330" s="35"/>
      <c r="QHC330" s="15"/>
      <c r="QHE330" s="13"/>
      <c r="QHF330" s="35"/>
      <c r="QHG330" s="35"/>
      <c r="QHH330" s="15"/>
      <c r="QHJ330" s="13"/>
      <c r="QHK330" s="35"/>
      <c r="QHL330" s="35"/>
      <c r="QHM330" s="15"/>
      <c r="QHO330" s="13"/>
      <c r="QHP330" s="35"/>
      <c r="QHQ330" s="35"/>
      <c r="QHR330" s="15"/>
      <c r="QHT330" s="13"/>
      <c r="QHU330" s="35"/>
      <c r="QHV330" s="35"/>
      <c r="QHW330" s="15"/>
      <c r="QHY330" s="13"/>
      <c r="QHZ330" s="35"/>
      <c r="QIA330" s="35"/>
      <c r="QIB330" s="15"/>
      <c r="QID330" s="13"/>
      <c r="QIE330" s="35"/>
      <c r="QIF330" s="35"/>
      <c r="QIG330" s="15"/>
      <c r="QII330" s="13"/>
      <c r="QIJ330" s="35"/>
      <c r="QIK330" s="35"/>
      <c r="QIL330" s="15"/>
      <c r="QIN330" s="13"/>
      <c r="QIO330" s="35"/>
      <c r="QIP330" s="35"/>
      <c r="QIQ330" s="15"/>
      <c r="QIS330" s="13"/>
      <c r="QIT330" s="35"/>
      <c r="QIU330" s="35"/>
      <c r="QIV330" s="15"/>
      <c r="QIX330" s="13"/>
      <c r="QIY330" s="35"/>
      <c r="QIZ330" s="35"/>
      <c r="QJA330" s="15"/>
      <c r="QJC330" s="13"/>
      <c r="QJD330" s="35"/>
      <c r="QJE330" s="35"/>
      <c r="QJF330" s="15"/>
      <c r="QJH330" s="13"/>
      <c r="QJI330" s="35"/>
      <c r="QJJ330" s="35"/>
      <c r="QJK330" s="15"/>
      <c r="QJM330" s="13"/>
      <c r="QJN330" s="35"/>
      <c r="QJO330" s="35"/>
      <c r="QJP330" s="15"/>
      <c r="QJR330" s="13"/>
      <c r="QJS330" s="35"/>
      <c r="QJT330" s="35"/>
      <c r="QJU330" s="15"/>
      <c r="QJW330" s="13"/>
      <c r="QJX330" s="35"/>
      <c r="QJY330" s="35"/>
      <c r="QJZ330" s="15"/>
      <c r="QKB330" s="13"/>
      <c r="QKC330" s="35"/>
      <c r="QKD330" s="35"/>
      <c r="QKE330" s="15"/>
      <c r="QKG330" s="13"/>
      <c r="QKH330" s="35"/>
      <c r="QKI330" s="35"/>
      <c r="QKJ330" s="15"/>
      <c r="QKL330" s="13"/>
      <c r="QKM330" s="35"/>
      <c r="QKN330" s="35"/>
      <c r="QKO330" s="15"/>
      <c r="QKQ330" s="13"/>
      <c r="QKR330" s="35"/>
      <c r="QKS330" s="35"/>
      <c r="QKT330" s="15"/>
      <c r="QKV330" s="13"/>
      <c r="QKW330" s="35"/>
      <c r="QKX330" s="35"/>
      <c r="QKY330" s="15"/>
      <c r="QLA330" s="13"/>
      <c r="QLB330" s="35"/>
      <c r="QLC330" s="35"/>
      <c r="QLD330" s="15"/>
      <c r="QLF330" s="13"/>
      <c r="QLG330" s="35"/>
      <c r="QLH330" s="35"/>
      <c r="QLI330" s="15"/>
      <c r="QLK330" s="13"/>
      <c r="QLL330" s="35"/>
      <c r="QLM330" s="35"/>
      <c r="QLN330" s="15"/>
      <c r="QLP330" s="13"/>
      <c r="QLQ330" s="35"/>
      <c r="QLR330" s="35"/>
      <c r="QLS330" s="15"/>
      <c r="QLU330" s="13"/>
      <c r="QLV330" s="35"/>
      <c r="QLW330" s="35"/>
      <c r="QLX330" s="15"/>
      <c r="QLZ330" s="13"/>
      <c r="QMA330" s="35"/>
      <c r="QMB330" s="35"/>
      <c r="QMC330" s="15"/>
      <c r="QME330" s="13"/>
      <c r="QMF330" s="35"/>
      <c r="QMG330" s="35"/>
      <c r="QMH330" s="15"/>
      <c r="QMJ330" s="13"/>
      <c r="QMK330" s="35"/>
      <c r="QML330" s="35"/>
      <c r="QMM330" s="15"/>
      <c r="QMO330" s="13"/>
      <c r="QMP330" s="35"/>
      <c r="QMQ330" s="35"/>
      <c r="QMR330" s="15"/>
      <c r="QMT330" s="13"/>
      <c r="QMU330" s="35"/>
      <c r="QMV330" s="35"/>
      <c r="QMW330" s="15"/>
      <c r="QMY330" s="13"/>
      <c r="QMZ330" s="35"/>
      <c r="QNA330" s="35"/>
      <c r="QNB330" s="15"/>
      <c r="QND330" s="13"/>
      <c r="QNE330" s="35"/>
      <c r="QNF330" s="35"/>
      <c r="QNG330" s="15"/>
      <c r="QNI330" s="13"/>
      <c r="QNJ330" s="35"/>
      <c r="QNK330" s="35"/>
      <c r="QNL330" s="15"/>
      <c r="QNN330" s="13"/>
      <c r="QNO330" s="35"/>
      <c r="QNP330" s="35"/>
      <c r="QNQ330" s="15"/>
      <c r="QNS330" s="13"/>
      <c r="QNT330" s="35"/>
      <c r="QNU330" s="35"/>
      <c r="QNV330" s="15"/>
      <c r="QNX330" s="13"/>
      <c r="QNY330" s="35"/>
      <c r="QNZ330" s="35"/>
      <c r="QOA330" s="15"/>
      <c r="QOC330" s="13"/>
      <c r="QOD330" s="35"/>
      <c r="QOE330" s="35"/>
      <c r="QOF330" s="15"/>
      <c r="QOH330" s="13"/>
      <c r="QOI330" s="35"/>
      <c r="QOJ330" s="35"/>
      <c r="QOK330" s="15"/>
      <c r="QOM330" s="13"/>
      <c r="QON330" s="35"/>
      <c r="QOO330" s="35"/>
      <c r="QOP330" s="15"/>
      <c r="QOR330" s="13"/>
      <c r="QOS330" s="35"/>
      <c r="QOT330" s="35"/>
      <c r="QOU330" s="15"/>
      <c r="QOW330" s="13"/>
      <c r="QOX330" s="35"/>
      <c r="QOY330" s="35"/>
      <c r="QOZ330" s="15"/>
      <c r="QPB330" s="13"/>
      <c r="QPC330" s="35"/>
      <c r="QPD330" s="35"/>
      <c r="QPE330" s="15"/>
      <c r="QPG330" s="13"/>
      <c r="QPH330" s="35"/>
      <c r="QPI330" s="35"/>
      <c r="QPJ330" s="15"/>
      <c r="QPL330" s="13"/>
      <c r="QPM330" s="35"/>
      <c r="QPN330" s="35"/>
      <c r="QPO330" s="15"/>
      <c r="QPQ330" s="13"/>
      <c r="QPR330" s="35"/>
      <c r="QPS330" s="35"/>
      <c r="QPT330" s="15"/>
      <c r="QPV330" s="13"/>
      <c r="QPW330" s="35"/>
      <c r="QPX330" s="35"/>
      <c r="QPY330" s="15"/>
      <c r="QQA330" s="13"/>
      <c r="QQB330" s="35"/>
      <c r="QQC330" s="35"/>
      <c r="QQD330" s="15"/>
      <c r="QQF330" s="13"/>
      <c r="QQG330" s="35"/>
      <c r="QQH330" s="35"/>
      <c r="QQI330" s="15"/>
      <c r="QQK330" s="13"/>
      <c r="QQL330" s="35"/>
      <c r="QQM330" s="35"/>
      <c r="QQN330" s="15"/>
      <c r="QQP330" s="13"/>
      <c r="QQQ330" s="35"/>
      <c r="QQR330" s="35"/>
      <c r="QQS330" s="15"/>
      <c r="QQU330" s="13"/>
      <c r="QQV330" s="35"/>
      <c r="QQW330" s="35"/>
      <c r="QQX330" s="15"/>
      <c r="QQZ330" s="13"/>
      <c r="QRA330" s="35"/>
      <c r="QRB330" s="35"/>
      <c r="QRC330" s="15"/>
      <c r="QRE330" s="13"/>
      <c r="QRF330" s="35"/>
      <c r="QRG330" s="35"/>
      <c r="QRH330" s="15"/>
      <c r="QRJ330" s="13"/>
      <c r="QRK330" s="35"/>
      <c r="QRL330" s="35"/>
      <c r="QRM330" s="15"/>
      <c r="QRO330" s="13"/>
      <c r="QRP330" s="35"/>
      <c r="QRQ330" s="35"/>
      <c r="QRR330" s="15"/>
      <c r="QRT330" s="13"/>
      <c r="QRU330" s="35"/>
      <c r="QRV330" s="35"/>
      <c r="QRW330" s="15"/>
      <c r="QRY330" s="13"/>
      <c r="QRZ330" s="35"/>
      <c r="QSA330" s="35"/>
      <c r="QSB330" s="15"/>
      <c r="QSD330" s="13"/>
      <c r="QSE330" s="35"/>
      <c r="QSF330" s="35"/>
      <c r="QSG330" s="15"/>
      <c r="QSI330" s="13"/>
      <c r="QSJ330" s="35"/>
      <c r="QSK330" s="35"/>
      <c r="QSL330" s="15"/>
      <c r="QSN330" s="13"/>
      <c r="QSO330" s="35"/>
      <c r="QSP330" s="35"/>
      <c r="QSQ330" s="15"/>
      <c r="QSS330" s="13"/>
      <c r="QST330" s="35"/>
      <c r="QSU330" s="35"/>
      <c r="QSV330" s="15"/>
      <c r="QSX330" s="13"/>
      <c r="QSY330" s="35"/>
      <c r="QSZ330" s="35"/>
      <c r="QTA330" s="15"/>
      <c r="QTC330" s="13"/>
      <c r="QTD330" s="35"/>
      <c r="QTE330" s="35"/>
      <c r="QTF330" s="15"/>
      <c r="QTH330" s="13"/>
      <c r="QTI330" s="35"/>
      <c r="QTJ330" s="35"/>
      <c r="QTK330" s="15"/>
      <c r="QTM330" s="13"/>
      <c r="QTN330" s="35"/>
      <c r="QTO330" s="35"/>
      <c r="QTP330" s="15"/>
      <c r="QTR330" s="13"/>
      <c r="QTS330" s="35"/>
      <c r="QTT330" s="35"/>
      <c r="QTU330" s="15"/>
      <c r="QTW330" s="13"/>
      <c r="QTX330" s="35"/>
      <c r="QTY330" s="35"/>
      <c r="QTZ330" s="15"/>
      <c r="QUB330" s="13"/>
      <c r="QUC330" s="35"/>
      <c r="QUD330" s="35"/>
      <c r="QUE330" s="15"/>
      <c r="QUG330" s="13"/>
      <c r="QUH330" s="35"/>
      <c r="QUI330" s="35"/>
      <c r="QUJ330" s="15"/>
      <c r="QUL330" s="13"/>
      <c r="QUM330" s="35"/>
      <c r="QUN330" s="35"/>
      <c r="QUO330" s="15"/>
      <c r="QUQ330" s="13"/>
      <c r="QUR330" s="35"/>
      <c r="QUS330" s="35"/>
      <c r="QUT330" s="15"/>
      <c r="QUV330" s="13"/>
      <c r="QUW330" s="35"/>
      <c r="QUX330" s="35"/>
      <c r="QUY330" s="15"/>
      <c r="QVA330" s="13"/>
      <c r="QVB330" s="35"/>
      <c r="QVC330" s="35"/>
      <c r="QVD330" s="15"/>
      <c r="QVF330" s="13"/>
      <c r="QVG330" s="35"/>
      <c r="QVH330" s="35"/>
      <c r="QVI330" s="15"/>
      <c r="QVK330" s="13"/>
      <c r="QVL330" s="35"/>
      <c r="QVM330" s="35"/>
      <c r="QVN330" s="15"/>
      <c r="QVP330" s="13"/>
      <c r="QVQ330" s="35"/>
      <c r="QVR330" s="35"/>
      <c r="QVS330" s="15"/>
      <c r="QVU330" s="13"/>
      <c r="QVV330" s="35"/>
      <c r="QVW330" s="35"/>
      <c r="QVX330" s="15"/>
      <c r="QVZ330" s="13"/>
      <c r="QWA330" s="35"/>
      <c r="QWB330" s="35"/>
      <c r="QWC330" s="15"/>
      <c r="QWE330" s="13"/>
      <c r="QWF330" s="35"/>
      <c r="QWG330" s="35"/>
      <c r="QWH330" s="15"/>
      <c r="QWJ330" s="13"/>
      <c r="QWK330" s="35"/>
      <c r="QWL330" s="35"/>
      <c r="QWM330" s="15"/>
      <c r="QWO330" s="13"/>
      <c r="QWP330" s="35"/>
      <c r="QWQ330" s="35"/>
      <c r="QWR330" s="15"/>
      <c r="QWT330" s="13"/>
      <c r="QWU330" s="35"/>
      <c r="QWV330" s="35"/>
      <c r="QWW330" s="15"/>
      <c r="QWY330" s="13"/>
      <c r="QWZ330" s="35"/>
      <c r="QXA330" s="35"/>
      <c r="QXB330" s="15"/>
      <c r="QXD330" s="13"/>
      <c r="QXE330" s="35"/>
      <c r="QXF330" s="35"/>
      <c r="QXG330" s="15"/>
      <c r="QXI330" s="13"/>
      <c r="QXJ330" s="35"/>
      <c r="QXK330" s="35"/>
      <c r="QXL330" s="15"/>
      <c r="QXN330" s="13"/>
      <c r="QXO330" s="35"/>
      <c r="QXP330" s="35"/>
      <c r="QXQ330" s="15"/>
      <c r="QXS330" s="13"/>
      <c r="QXT330" s="35"/>
      <c r="QXU330" s="35"/>
      <c r="QXV330" s="15"/>
      <c r="QXX330" s="13"/>
      <c r="QXY330" s="35"/>
      <c r="QXZ330" s="35"/>
      <c r="QYA330" s="15"/>
      <c r="QYC330" s="13"/>
      <c r="QYD330" s="35"/>
      <c r="QYE330" s="35"/>
      <c r="QYF330" s="15"/>
      <c r="QYH330" s="13"/>
      <c r="QYI330" s="35"/>
      <c r="QYJ330" s="35"/>
      <c r="QYK330" s="15"/>
      <c r="QYM330" s="13"/>
      <c r="QYN330" s="35"/>
      <c r="QYO330" s="35"/>
      <c r="QYP330" s="15"/>
      <c r="QYR330" s="13"/>
      <c r="QYS330" s="35"/>
      <c r="QYT330" s="35"/>
      <c r="QYU330" s="15"/>
      <c r="QYW330" s="13"/>
      <c r="QYX330" s="35"/>
      <c r="QYY330" s="35"/>
      <c r="QYZ330" s="15"/>
      <c r="QZB330" s="13"/>
      <c r="QZC330" s="35"/>
      <c r="QZD330" s="35"/>
      <c r="QZE330" s="15"/>
      <c r="QZG330" s="13"/>
      <c r="QZH330" s="35"/>
      <c r="QZI330" s="35"/>
      <c r="QZJ330" s="15"/>
      <c r="QZL330" s="13"/>
      <c r="QZM330" s="35"/>
      <c r="QZN330" s="35"/>
      <c r="QZO330" s="15"/>
      <c r="QZQ330" s="13"/>
      <c r="QZR330" s="35"/>
      <c r="QZS330" s="35"/>
      <c r="QZT330" s="15"/>
      <c r="QZV330" s="13"/>
      <c r="QZW330" s="35"/>
      <c r="QZX330" s="35"/>
      <c r="QZY330" s="15"/>
      <c r="RAA330" s="13"/>
      <c r="RAB330" s="35"/>
      <c r="RAC330" s="35"/>
      <c r="RAD330" s="15"/>
      <c r="RAF330" s="13"/>
      <c r="RAG330" s="35"/>
      <c r="RAH330" s="35"/>
      <c r="RAI330" s="15"/>
      <c r="RAK330" s="13"/>
      <c r="RAL330" s="35"/>
      <c r="RAM330" s="35"/>
      <c r="RAN330" s="15"/>
      <c r="RAP330" s="13"/>
      <c r="RAQ330" s="35"/>
      <c r="RAR330" s="35"/>
      <c r="RAS330" s="15"/>
      <c r="RAU330" s="13"/>
      <c r="RAV330" s="35"/>
      <c r="RAW330" s="35"/>
      <c r="RAX330" s="15"/>
      <c r="RAZ330" s="13"/>
      <c r="RBA330" s="35"/>
      <c r="RBB330" s="35"/>
      <c r="RBC330" s="15"/>
      <c r="RBE330" s="13"/>
      <c r="RBF330" s="35"/>
      <c r="RBG330" s="35"/>
      <c r="RBH330" s="15"/>
      <c r="RBJ330" s="13"/>
      <c r="RBK330" s="35"/>
      <c r="RBL330" s="35"/>
      <c r="RBM330" s="15"/>
      <c r="RBO330" s="13"/>
      <c r="RBP330" s="35"/>
      <c r="RBQ330" s="35"/>
      <c r="RBR330" s="15"/>
      <c r="RBT330" s="13"/>
      <c r="RBU330" s="35"/>
      <c r="RBV330" s="35"/>
      <c r="RBW330" s="15"/>
      <c r="RBY330" s="13"/>
      <c r="RBZ330" s="35"/>
      <c r="RCA330" s="35"/>
      <c r="RCB330" s="15"/>
      <c r="RCD330" s="13"/>
      <c r="RCE330" s="35"/>
      <c r="RCF330" s="35"/>
      <c r="RCG330" s="15"/>
      <c r="RCI330" s="13"/>
      <c r="RCJ330" s="35"/>
      <c r="RCK330" s="35"/>
      <c r="RCL330" s="15"/>
      <c r="RCN330" s="13"/>
      <c r="RCO330" s="35"/>
      <c r="RCP330" s="35"/>
      <c r="RCQ330" s="15"/>
      <c r="RCS330" s="13"/>
      <c r="RCT330" s="35"/>
      <c r="RCU330" s="35"/>
      <c r="RCV330" s="15"/>
      <c r="RCX330" s="13"/>
      <c r="RCY330" s="35"/>
      <c r="RCZ330" s="35"/>
      <c r="RDA330" s="15"/>
      <c r="RDC330" s="13"/>
      <c r="RDD330" s="35"/>
      <c r="RDE330" s="35"/>
      <c r="RDF330" s="15"/>
      <c r="RDH330" s="13"/>
      <c r="RDI330" s="35"/>
      <c r="RDJ330" s="35"/>
      <c r="RDK330" s="15"/>
      <c r="RDM330" s="13"/>
      <c r="RDN330" s="35"/>
      <c r="RDO330" s="35"/>
      <c r="RDP330" s="15"/>
      <c r="RDR330" s="13"/>
      <c r="RDS330" s="35"/>
      <c r="RDT330" s="35"/>
      <c r="RDU330" s="15"/>
      <c r="RDW330" s="13"/>
      <c r="RDX330" s="35"/>
      <c r="RDY330" s="35"/>
      <c r="RDZ330" s="15"/>
      <c r="REB330" s="13"/>
      <c r="REC330" s="35"/>
      <c r="RED330" s="35"/>
      <c r="REE330" s="15"/>
      <c r="REG330" s="13"/>
      <c r="REH330" s="35"/>
      <c r="REI330" s="35"/>
      <c r="REJ330" s="15"/>
      <c r="REL330" s="13"/>
      <c r="REM330" s="35"/>
      <c r="REN330" s="35"/>
      <c r="REO330" s="15"/>
      <c r="REQ330" s="13"/>
      <c r="RER330" s="35"/>
      <c r="RES330" s="35"/>
      <c r="RET330" s="15"/>
      <c r="REV330" s="13"/>
      <c r="REW330" s="35"/>
      <c r="REX330" s="35"/>
      <c r="REY330" s="15"/>
      <c r="RFA330" s="13"/>
      <c r="RFB330" s="35"/>
      <c r="RFC330" s="35"/>
      <c r="RFD330" s="15"/>
      <c r="RFF330" s="13"/>
      <c r="RFG330" s="35"/>
      <c r="RFH330" s="35"/>
      <c r="RFI330" s="15"/>
      <c r="RFK330" s="13"/>
      <c r="RFL330" s="35"/>
      <c r="RFM330" s="35"/>
      <c r="RFN330" s="15"/>
      <c r="RFP330" s="13"/>
      <c r="RFQ330" s="35"/>
      <c r="RFR330" s="35"/>
      <c r="RFS330" s="15"/>
      <c r="RFU330" s="13"/>
      <c r="RFV330" s="35"/>
      <c r="RFW330" s="35"/>
      <c r="RFX330" s="15"/>
      <c r="RFZ330" s="13"/>
      <c r="RGA330" s="35"/>
      <c r="RGB330" s="35"/>
      <c r="RGC330" s="15"/>
      <c r="RGE330" s="13"/>
      <c r="RGF330" s="35"/>
      <c r="RGG330" s="35"/>
      <c r="RGH330" s="15"/>
      <c r="RGJ330" s="13"/>
      <c r="RGK330" s="35"/>
      <c r="RGL330" s="35"/>
      <c r="RGM330" s="15"/>
      <c r="RGO330" s="13"/>
      <c r="RGP330" s="35"/>
      <c r="RGQ330" s="35"/>
      <c r="RGR330" s="15"/>
      <c r="RGT330" s="13"/>
      <c r="RGU330" s="35"/>
      <c r="RGV330" s="35"/>
      <c r="RGW330" s="15"/>
      <c r="RGY330" s="13"/>
      <c r="RGZ330" s="35"/>
      <c r="RHA330" s="35"/>
      <c r="RHB330" s="15"/>
      <c r="RHD330" s="13"/>
      <c r="RHE330" s="35"/>
      <c r="RHF330" s="35"/>
      <c r="RHG330" s="15"/>
      <c r="RHI330" s="13"/>
      <c r="RHJ330" s="35"/>
      <c r="RHK330" s="35"/>
      <c r="RHL330" s="15"/>
      <c r="RHN330" s="13"/>
      <c r="RHO330" s="35"/>
      <c r="RHP330" s="35"/>
      <c r="RHQ330" s="15"/>
      <c r="RHS330" s="13"/>
      <c r="RHT330" s="35"/>
      <c r="RHU330" s="35"/>
      <c r="RHV330" s="15"/>
      <c r="RHX330" s="13"/>
      <c r="RHY330" s="35"/>
      <c r="RHZ330" s="35"/>
      <c r="RIA330" s="15"/>
      <c r="RIC330" s="13"/>
      <c r="RID330" s="35"/>
      <c r="RIE330" s="35"/>
      <c r="RIF330" s="15"/>
      <c r="RIH330" s="13"/>
      <c r="RII330" s="35"/>
      <c r="RIJ330" s="35"/>
      <c r="RIK330" s="15"/>
      <c r="RIM330" s="13"/>
      <c r="RIN330" s="35"/>
      <c r="RIO330" s="35"/>
      <c r="RIP330" s="15"/>
      <c r="RIR330" s="13"/>
      <c r="RIS330" s="35"/>
      <c r="RIT330" s="35"/>
      <c r="RIU330" s="15"/>
      <c r="RIW330" s="13"/>
      <c r="RIX330" s="35"/>
      <c r="RIY330" s="35"/>
      <c r="RIZ330" s="15"/>
      <c r="RJB330" s="13"/>
      <c r="RJC330" s="35"/>
      <c r="RJD330" s="35"/>
      <c r="RJE330" s="15"/>
      <c r="RJG330" s="13"/>
      <c r="RJH330" s="35"/>
      <c r="RJI330" s="35"/>
      <c r="RJJ330" s="15"/>
      <c r="RJL330" s="13"/>
      <c r="RJM330" s="35"/>
      <c r="RJN330" s="35"/>
      <c r="RJO330" s="15"/>
      <c r="RJQ330" s="13"/>
      <c r="RJR330" s="35"/>
      <c r="RJS330" s="35"/>
      <c r="RJT330" s="15"/>
      <c r="RJV330" s="13"/>
      <c r="RJW330" s="35"/>
      <c r="RJX330" s="35"/>
      <c r="RJY330" s="15"/>
      <c r="RKA330" s="13"/>
      <c r="RKB330" s="35"/>
      <c r="RKC330" s="35"/>
      <c r="RKD330" s="15"/>
      <c r="RKF330" s="13"/>
      <c r="RKG330" s="35"/>
      <c r="RKH330" s="35"/>
      <c r="RKI330" s="15"/>
      <c r="RKK330" s="13"/>
      <c r="RKL330" s="35"/>
      <c r="RKM330" s="35"/>
      <c r="RKN330" s="15"/>
      <c r="RKP330" s="13"/>
      <c r="RKQ330" s="35"/>
      <c r="RKR330" s="35"/>
      <c r="RKS330" s="15"/>
      <c r="RKU330" s="13"/>
      <c r="RKV330" s="35"/>
      <c r="RKW330" s="35"/>
      <c r="RKX330" s="15"/>
      <c r="RKZ330" s="13"/>
      <c r="RLA330" s="35"/>
      <c r="RLB330" s="35"/>
      <c r="RLC330" s="15"/>
      <c r="RLE330" s="13"/>
      <c r="RLF330" s="35"/>
      <c r="RLG330" s="35"/>
      <c r="RLH330" s="15"/>
      <c r="RLJ330" s="13"/>
      <c r="RLK330" s="35"/>
      <c r="RLL330" s="35"/>
      <c r="RLM330" s="15"/>
      <c r="RLO330" s="13"/>
      <c r="RLP330" s="35"/>
      <c r="RLQ330" s="35"/>
      <c r="RLR330" s="15"/>
      <c r="RLT330" s="13"/>
      <c r="RLU330" s="35"/>
      <c r="RLV330" s="35"/>
      <c r="RLW330" s="15"/>
      <c r="RLY330" s="13"/>
      <c r="RLZ330" s="35"/>
      <c r="RMA330" s="35"/>
      <c r="RMB330" s="15"/>
      <c r="RMD330" s="13"/>
      <c r="RME330" s="35"/>
      <c r="RMF330" s="35"/>
      <c r="RMG330" s="15"/>
      <c r="RMI330" s="13"/>
      <c r="RMJ330" s="35"/>
      <c r="RMK330" s="35"/>
      <c r="RML330" s="15"/>
      <c r="RMN330" s="13"/>
      <c r="RMO330" s="35"/>
      <c r="RMP330" s="35"/>
      <c r="RMQ330" s="15"/>
      <c r="RMS330" s="13"/>
      <c r="RMT330" s="35"/>
      <c r="RMU330" s="35"/>
      <c r="RMV330" s="15"/>
      <c r="RMX330" s="13"/>
      <c r="RMY330" s="35"/>
      <c r="RMZ330" s="35"/>
      <c r="RNA330" s="15"/>
      <c r="RNC330" s="13"/>
      <c r="RND330" s="35"/>
      <c r="RNE330" s="35"/>
      <c r="RNF330" s="15"/>
      <c r="RNH330" s="13"/>
      <c r="RNI330" s="35"/>
      <c r="RNJ330" s="35"/>
      <c r="RNK330" s="15"/>
      <c r="RNM330" s="13"/>
      <c r="RNN330" s="35"/>
      <c r="RNO330" s="35"/>
      <c r="RNP330" s="15"/>
      <c r="RNR330" s="13"/>
      <c r="RNS330" s="35"/>
      <c r="RNT330" s="35"/>
      <c r="RNU330" s="15"/>
      <c r="RNW330" s="13"/>
      <c r="RNX330" s="35"/>
      <c r="RNY330" s="35"/>
      <c r="RNZ330" s="15"/>
      <c r="ROB330" s="13"/>
      <c r="ROC330" s="35"/>
      <c r="ROD330" s="35"/>
      <c r="ROE330" s="15"/>
      <c r="ROG330" s="13"/>
      <c r="ROH330" s="35"/>
      <c r="ROI330" s="35"/>
      <c r="ROJ330" s="15"/>
      <c r="ROL330" s="13"/>
      <c r="ROM330" s="35"/>
      <c r="RON330" s="35"/>
      <c r="ROO330" s="15"/>
      <c r="ROQ330" s="13"/>
      <c r="ROR330" s="35"/>
      <c r="ROS330" s="35"/>
      <c r="ROT330" s="15"/>
      <c r="ROV330" s="13"/>
      <c r="ROW330" s="35"/>
      <c r="ROX330" s="35"/>
      <c r="ROY330" s="15"/>
      <c r="RPA330" s="13"/>
      <c r="RPB330" s="35"/>
      <c r="RPC330" s="35"/>
      <c r="RPD330" s="15"/>
      <c r="RPF330" s="13"/>
      <c r="RPG330" s="35"/>
      <c r="RPH330" s="35"/>
      <c r="RPI330" s="15"/>
      <c r="RPK330" s="13"/>
      <c r="RPL330" s="35"/>
      <c r="RPM330" s="35"/>
      <c r="RPN330" s="15"/>
      <c r="RPP330" s="13"/>
      <c r="RPQ330" s="35"/>
      <c r="RPR330" s="35"/>
      <c r="RPS330" s="15"/>
      <c r="RPU330" s="13"/>
      <c r="RPV330" s="35"/>
      <c r="RPW330" s="35"/>
      <c r="RPX330" s="15"/>
      <c r="RPZ330" s="13"/>
      <c r="RQA330" s="35"/>
      <c r="RQB330" s="35"/>
      <c r="RQC330" s="15"/>
      <c r="RQE330" s="13"/>
      <c r="RQF330" s="35"/>
      <c r="RQG330" s="35"/>
      <c r="RQH330" s="15"/>
      <c r="RQJ330" s="13"/>
      <c r="RQK330" s="35"/>
      <c r="RQL330" s="35"/>
      <c r="RQM330" s="15"/>
      <c r="RQO330" s="13"/>
      <c r="RQP330" s="35"/>
      <c r="RQQ330" s="35"/>
      <c r="RQR330" s="15"/>
      <c r="RQT330" s="13"/>
      <c r="RQU330" s="35"/>
      <c r="RQV330" s="35"/>
      <c r="RQW330" s="15"/>
      <c r="RQY330" s="13"/>
      <c r="RQZ330" s="35"/>
      <c r="RRA330" s="35"/>
      <c r="RRB330" s="15"/>
      <c r="RRD330" s="13"/>
      <c r="RRE330" s="35"/>
      <c r="RRF330" s="35"/>
      <c r="RRG330" s="15"/>
      <c r="RRI330" s="13"/>
      <c r="RRJ330" s="35"/>
      <c r="RRK330" s="35"/>
      <c r="RRL330" s="15"/>
      <c r="RRN330" s="13"/>
      <c r="RRO330" s="35"/>
      <c r="RRP330" s="35"/>
      <c r="RRQ330" s="15"/>
      <c r="RRS330" s="13"/>
      <c r="RRT330" s="35"/>
      <c r="RRU330" s="35"/>
      <c r="RRV330" s="15"/>
      <c r="RRX330" s="13"/>
      <c r="RRY330" s="35"/>
      <c r="RRZ330" s="35"/>
      <c r="RSA330" s="15"/>
      <c r="RSC330" s="13"/>
      <c r="RSD330" s="35"/>
      <c r="RSE330" s="35"/>
      <c r="RSF330" s="15"/>
      <c r="RSH330" s="13"/>
      <c r="RSI330" s="35"/>
      <c r="RSJ330" s="35"/>
      <c r="RSK330" s="15"/>
      <c r="RSM330" s="13"/>
      <c r="RSN330" s="35"/>
      <c r="RSO330" s="35"/>
      <c r="RSP330" s="15"/>
      <c r="RSR330" s="13"/>
      <c r="RSS330" s="35"/>
      <c r="RST330" s="35"/>
      <c r="RSU330" s="15"/>
      <c r="RSW330" s="13"/>
      <c r="RSX330" s="35"/>
      <c r="RSY330" s="35"/>
      <c r="RSZ330" s="15"/>
      <c r="RTB330" s="13"/>
      <c r="RTC330" s="35"/>
      <c r="RTD330" s="35"/>
      <c r="RTE330" s="15"/>
      <c r="RTG330" s="13"/>
      <c r="RTH330" s="35"/>
      <c r="RTI330" s="35"/>
      <c r="RTJ330" s="15"/>
      <c r="RTL330" s="13"/>
      <c r="RTM330" s="35"/>
      <c r="RTN330" s="35"/>
      <c r="RTO330" s="15"/>
      <c r="RTQ330" s="13"/>
      <c r="RTR330" s="35"/>
      <c r="RTS330" s="35"/>
      <c r="RTT330" s="15"/>
      <c r="RTV330" s="13"/>
      <c r="RTW330" s="35"/>
      <c r="RTX330" s="35"/>
      <c r="RTY330" s="15"/>
      <c r="RUA330" s="13"/>
      <c r="RUB330" s="35"/>
      <c r="RUC330" s="35"/>
      <c r="RUD330" s="15"/>
      <c r="RUF330" s="13"/>
      <c r="RUG330" s="35"/>
      <c r="RUH330" s="35"/>
      <c r="RUI330" s="15"/>
      <c r="RUK330" s="13"/>
      <c r="RUL330" s="35"/>
      <c r="RUM330" s="35"/>
      <c r="RUN330" s="15"/>
      <c r="RUP330" s="13"/>
      <c r="RUQ330" s="35"/>
      <c r="RUR330" s="35"/>
      <c r="RUS330" s="15"/>
      <c r="RUU330" s="13"/>
      <c r="RUV330" s="35"/>
      <c r="RUW330" s="35"/>
      <c r="RUX330" s="15"/>
      <c r="RUZ330" s="13"/>
      <c r="RVA330" s="35"/>
      <c r="RVB330" s="35"/>
      <c r="RVC330" s="15"/>
      <c r="RVE330" s="13"/>
      <c r="RVF330" s="35"/>
      <c r="RVG330" s="35"/>
      <c r="RVH330" s="15"/>
      <c r="RVJ330" s="13"/>
      <c r="RVK330" s="35"/>
      <c r="RVL330" s="35"/>
      <c r="RVM330" s="15"/>
      <c r="RVO330" s="13"/>
      <c r="RVP330" s="35"/>
      <c r="RVQ330" s="35"/>
      <c r="RVR330" s="15"/>
      <c r="RVT330" s="13"/>
      <c r="RVU330" s="35"/>
      <c r="RVV330" s="35"/>
      <c r="RVW330" s="15"/>
      <c r="RVY330" s="13"/>
      <c r="RVZ330" s="35"/>
      <c r="RWA330" s="35"/>
      <c r="RWB330" s="15"/>
      <c r="RWD330" s="13"/>
      <c r="RWE330" s="35"/>
      <c r="RWF330" s="35"/>
      <c r="RWG330" s="15"/>
      <c r="RWI330" s="13"/>
      <c r="RWJ330" s="35"/>
      <c r="RWK330" s="35"/>
      <c r="RWL330" s="15"/>
      <c r="RWN330" s="13"/>
      <c r="RWO330" s="35"/>
      <c r="RWP330" s="35"/>
      <c r="RWQ330" s="15"/>
      <c r="RWS330" s="13"/>
      <c r="RWT330" s="35"/>
      <c r="RWU330" s="35"/>
      <c r="RWV330" s="15"/>
      <c r="RWX330" s="13"/>
      <c r="RWY330" s="35"/>
      <c r="RWZ330" s="35"/>
      <c r="RXA330" s="15"/>
      <c r="RXC330" s="13"/>
      <c r="RXD330" s="35"/>
      <c r="RXE330" s="35"/>
      <c r="RXF330" s="15"/>
      <c r="RXH330" s="13"/>
      <c r="RXI330" s="35"/>
      <c r="RXJ330" s="35"/>
      <c r="RXK330" s="15"/>
      <c r="RXM330" s="13"/>
      <c r="RXN330" s="35"/>
      <c r="RXO330" s="35"/>
      <c r="RXP330" s="15"/>
      <c r="RXR330" s="13"/>
      <c r="RXS330" s="35"/>
      <c r="RXT330" s="35"/>
      <c r="RXU330" s="15"/>
      <c r="RXW330" s="13"/>
      <c r="RXX330" s="35"/>
      <c r="RXY330" s="35"/>
      <c r="RXZ330" s="15"/>
      <c r="RYB330" s="13"/>
      <c r="RYC330" s="35"/>
      <c r="RYD330" s="35"/>
      <c r="RYE330" s="15"/>
      <c r="RYG330" s="13"/>
      <c r="RYH330" s="35"/>
      <c r="RYI330" s="35"/>
      <c r="RYJ330" s="15"/>
      <c r="RYL330" s="13"/>
      <c r="RYM330" s="35"/>
      <c r="RYN330" s="35"/>
      <c r="RYO330" s="15"/>
      <c r="RYQ330" s="13"/>
      <c r="RYR330" s="35"/>
      <c r="RYS330" s="35"/>
      <c r="RYT330" s="15"/>
      <c r="RYV330" s="13"/>
      <c r="RYW330" s="35"/>
      <c r="RYX330" s="35"/>
      <c r="RYY330" s="15"/>
      <c r="RZA330" s="13"/>
      <c r="RZB330" s="35"/>
      <c r="RZC330" s="35"/>
      <c r="RZD330" s="15"/>
      <c r="RZF330" s="13"/>
      <c r="RZG330" s="35"/>
      <c r="RZH330" s="35"/>
      <c r="RZI330" s="15"/>
      <c r="RZK330" s="13"/>
      <c r="RZL330" s="35"/>
      <c r="RZM330" s="35"/>
      <c r="RZN330" s="15"/>
      <c r="RZP330" s="13"/>
      <c r="RZQ330" s="35"/>
      <c r="RZR330" s="35"/>
      <c r="RZS330" s="15"/>
      <c r="RZU330" s="13"/>
      <c r="RZV330" s="35"/>
      <c r="RZW330" s="35"/>
      <c r="RZX330" s="15"/>
      <c r="RZZ330" s="13"/>
      <c r="SAA330" s="35"/>
      <c r="SAB330" s="35"/>
      <c r="SAC330" s="15"/>
      <c r="SAE330" s="13"/>
      <c r="SAF330" s="35"/>
      <c r="SAG330" s="35"/>
      <c r="SAH330" s="15"/>
      <c r="SAJ330" s="13"/>
      <c r="SAK330" s="35"/>
      <c r="SAL330" s="35"/>
      <c r="SAM330" s="15"/>
      <c r="SAO330" s="13"/>
      <c r="SAP330" s="35"/>
      <c r="SAQ330" s="35"/>
      <c r="SAR330" s="15"/>
      <c r="SAT330" s="13"/>
      <c r="SAU330" s="35"/>
      <c r="SAV330" s="35"/>
      <c r="SAW330" s="15"/>
      <c r="SAY330" s="13"/>
      <c r="SAZ330" s="35"/>
      <c r="SBA330" s="35"/>
      <c r="SBB330" s="15"/>
      <c r="SBD330" s="13"/>
      <c r="SBE330" s="35"/>
      <c r="SBF330" s="35"/>
      <c r="SBG330" s="15"/>
      <c r="SBI330" s="13"/>
      <c r="SBJ330" s="35"/>
      <c r="SBK330" s="35"/>
      <c r="SBL330" s="15"/>
      <c r="SBN330" s="13"/>
      <c r="SBO330" s="35"/>
      <c r="SBP330" s="35"/>
      <c r="SBQ330" s="15"/>
      <c r="SBS330" s="13"/>
      <c r="SBT330" s="35"/>
      <c r="SBU330" s="35"/>
      <c r="SBV330" s="15"/>
      <c r="SBX330" s="13"/>
      <c r="SBY330" s="35"/>
      <c r="SBZ330" s="35"/>
      <c r="SCA330" s="15"/>
      <c r="SCC330" s="13"/>
      <c r="SCD330" s="35"/>
      <c r="SCE330" s="35"/>
      <c r="SCF330" s="15"/>
      <c r="SCH330" s="13"/>
      <c r="SCI330" s="35"/>
      <c r="SCJ330" s="35"/>
      <c r="SCK330" s="15"/>
      <c r="SCM330" s="13"/>
      <c r="SCN330" s="35"/>
      <c r="SCO330" s="35"/>
      <c r="SCP330" s="15"/>
      <c r="SCR330" s="13"/>
      <c r="SCS330" s="35"/>
      <c r="SCT330" s="35"/>
      <c r="SCU330" s="15"/>
      <c r="SCW330" s="13"/>
      <c r="SCX330" s="35"/>
      <c r="SCY330" s="35"/>
      <c r="SCZ330" s="15"/>
      <c r="SDB330" s="13"/>
      <c r="SDC330" s="35"/>
      <c r="SDD330" s="35"/>
      <c r="SDE330" s="15"/>
      <c r="SDG330" s="13"/>
      <c r="SDH330" s="35"/>
      <c r="SDI330" s="35"/>
      <c r="SDJ330" s="15"/>
      <c r="SDL330" s="13"/>
      <c r="SDM330" s="35"/>
      <c r="SDN330" s="35"/>
      <c r="SDO330" s="15"/>
      <c r="SDQ330" s="13"/>
      <c r="SDR330" s="35"/>
      <c r="SDS330" s="35"/>
      <c r="SDT330" s="15"/>
      <c r="SDV330" s="13"/>
      <c r="SDW330" s="35"/>
      <c r="SDX330" s="35"/>
      <c r="SDY330" s="15"/>
      <c r="SEA330" s="13"/>
      <c r="SEB330" s="35"/>
      <c r="SEC330" s="35"/>
      <c r="SED330" s="15"/>
      <c r="SEF330" s="13"/>
      <c r="SEG330" s="35"/>
      <c r="SEH330" s="35"/>
      <c r="SEI330" s="15"/>
      <c r="SEK330" s="13"/>
      <c r="SEL330" s="35"/>
      <c r="SEM330" s="35"/>
      <c r="SEN330" s="15"/>
      <c r="SEP330" s="13"/>
      <c r="SEQ330" s="35"/>
      <c r="SER330" s="35"/>
      <c r="SES330" s="15"/>
      <c r="SEU330" s="13"/>
      <c r="SEV330" s="35"/>
      <c r="SEW330" s="35"/>
      <c r="SEX330" s="15"/>
      <c r="SEZ330" s="13"/>
      <c r="SFA330" s="35"/>
      <c r="SFB330" s="35"/>
      <c r="SFC330" s="15"/>
      <c r="SFE330" s="13"/>
      <c r="SFF330" s="35"/>
      <c r="SFG330" s="35"/>
      <c r="SFH330" s="15"/>
      <c r="SFJ330" s="13"/>
      <c r="SFK330" s="35"/>
      <c r="SFL330" s="35"/>
      <c r="SFM330" s="15"/>
      <c r="SFO330" s="13"/>
      <c r="SFP330" s="35"/>
      <c r="SFQ330" s="35"/>
      <c r="SFR330" s="15"/>
      <c r="SFT330" s="13"/>
      <c r="SFU330" s="35"/>
      <c r="SFV330" s="35"/>
      <c r="SFW330" s="15"/>
      <c r="SFY330" s="13"/>
      <c r="SFZ330" s="35"/>
      <c r="SGA330" s="35"/>
      <c r="SGB330" s="15"/>
      <c r="SGD330" s="13"/>
      <c r="SGE330" s="35"/>
      <c r="SGF330" s="35"/>
      <c r="SGG330" s="15"/>
      <c r="SGI330" s="13"/>
      <c r="SGJ330" s="35"/>
      <c r="SGK330" s="35"/>
      <c r="SGL330" s="15"/>
      <c r="SGN330" s="13"/>
      <c r="SGO330" s="35"/>
      <c r="SGP330" s="35"/>
      <c r="SGQ330" s="15"/>
      <c r="SGS330" s="13"/>
      <c r="SGT330" s="35"/>
      <c r="SGU330" s="35"/>
      <c r="SGV330" s="15"/>
      <c r="SGX330" s="13"/>
      <c r="SGY330" s="35"/>
      <c r="SGZ330" s="35"/>
      <c r="SHA330" s="15"/>
      <c r="SHC330" s="13"/>
      <c r="SHD330" s="35"/>
      <c r="SHE330" s="35"/>
      <c r="SHF330" s="15"/>
      <c r="SHH330" s="13"/>
      <c r="SHI330" s="35"/>
      <c r="SHJ330" s="35"/>
      <c r="SHK330" s="15"/>
      <c r="SHM330" s="13"/>
      <c r="SHN330" s="35"/>
      <c r="SHO330" s="35"/>
      <c r="SHP330" s="15"/>
      <c r="SHR330" s="13"/>
      <c r="SHS330" s="35"/>
      <c r="SHT330" s="35"/>
      <c r="SHU330" s="15"/>
      <c r="SHW330" s="13"/>
      <c r="SHX330" s="35"/>
      <c r="SHY330" s="35"/>
      <c r="SHZ330" s="15"/>
      <c r="SIB330" s="13"/>
      <c r="SIC330" s="35"/>
      <c r="SID330" s="35"/>
      <c r="SIE330" s="15"/>
      <c r="SIG330" s="13"/>
      <c r="SIH330" s="35"/>
      <c r="SII330" s="35"/>
      <c r="SIJ330" s="15"/>
      <c r="SIL330" s="13"/>
      <c r="SIM330" s="35"/>
      <c r="SIN330" s="35"/>
      <c r="SIO330" s="15"/>
      <c r="SIQ330" s="13"/>
      <c r="SIR330" s="35"/>
      <c r="SIS330" s="35"/>
      <c r="SIT330" s="15"/>
      <c r="SIV330" s="13"/>
      <c r="SIW330" s="35"/>
      <c r="SIX330" s="35"/>
      <c r="SIY330" s="15"/>
      <c r="SJA330" s="13"/>
      <c r="SJB330" s="35"/>
      <c r="SJC330" s="35"/>
      <c r="SJD330" s="15"/>
      <c r="SJF330" s="13"/>
      <c r="SJG330" s="35"/>
      <c r="SJH330" s="35"/>
      <c r="SJI330" s="15"/>
      <c r="SJK330" s="13"/>
      <c r="SJL330" s="35"/>
      <c r="SJM330" s="35"/>
      <c r="SJN330" s="15"/>
      <c r="SJP330" s="13"/>
      <c r="SJQ330" s="35"/>
      <c r="SJR330" s="35"/>
      <c r="SJS330" s="15"/>
      <c r="SJU330" s="13"/>
      <c r="SJV330" s="35"/>
      <c r="SJW330" s="35"/>
      <c r="SJX330" s="15"/>
      <c r="SJZ330" s="13"/>
      <c r="SKA330" s="35"/>
      <c r="SKB330" s="35"/>
      <c r="SKC330" s="15"/>
      <c r="SKE330" s="13"/>
      <c r="SKF330" s="35"/>
      <c r="SKG330" s="35"/>
      <c r="SKH330" s="15"/>
      <c r="SKJ330" s="13"/>
      <c r="SKK330" s="35"/>
      <c r="SKL330" s="35"/>
      <c r="SKM330" s="15"/>
      <c r="SKO330" s="13"/>
      <c r="SKP330" s="35"/>
      <c r="SKQ330" s="35"/>
      <c r="SKR330" s="15"/>
      <c r="SKT330" s="13"/>
      <c r="SKU330" s="35"/>
      <c r="SKV330" s="35"/>
      <c r="SKW330" s="15"/>
      <c r="SKY330" s="13"/>
      <c r="SKZ330" s="35"/>
      <c r="SLA330" s="35"/>
      <c r="SLB330" s="15"/>
      <c r="SLD330" s="13"/>
      <c r="SLE330" s="35"/>
      <c r="SLF330" s="35"/>
      <c r="SLG330" s="15"/>
      <c r="SLI330" s="13"/>
      <c r="SLJ330" s="35"/>
      <c r="SLK330" s="35"/>
      <c r="SLL330" s="15"/>
      <c r="SLN330" s="13"/>
      <c r="SLO330" s="35"/>
      <c r="SLP330" s="35"/>
      <c r="SLQ330" s="15"/>
      <c r="SLS330" s="13"/>
      <c r="SLT330" s="35"/>
      <c r="SLU330" s="35"/>
      <c r="SLV330" s="15"/>
      <c r="SLX330" s="13"/>
      <c r="SLY330" s="35"/>
      <c r="SLZ330" s="35"/>
      <c r="SMA330" s="15"/>
      <c r="SMC330" s="13"/>
      <c r="SMD330" s="35"/>
      <c r="SME330" s="35"/>
      <c r="SMF330" s="15"/>
      <c r="SMH330" s="13"/>
      <c r="SMI330" s="35"/>
      <c r="SMJ330" s="35"/>
      <c r="SMK330" s="15"/>
      <c r="SMM330" s="13"/>
      <c r="SMN330" s="35"/>
      <c r="SMO330" s="35"/>
      <c r="SMP330" s="15"/>
      <c r="SMR330" s="13"/>
      <c r="SMS330" s="35"/>
      <c r="SMT330" s="35"/>
      <c r="SMU330" s="15"/>
      <c r="SMW330" s="13"/>
      <c r="SMX330" s="35"/>
      <c r="SMY330" s="35"/>
      <c r="SMZ330" s="15"/>
      <c r="SNB330" s="13"/>
      <c r="SNC330" s="35"/>
      <c r="SND330" s="35"/>
      <c r="SNE330" s="15"/>
      <c r="SNG330" s="13"/>
      <c r="SNH330" s="35"/>
      <c r="SNI330" s="35"/>
      <c r="SNJ330" s="15"/>
      <c r="SNL330" s="13"/>
      <c r="SNM330" s="35"/>
      <c r="SNN330" s="35"/>
      <c r="SNO330" s="15"/>
      <c r="SNQ330" s="13"/>
      <c r="SNR330" s="35"/>
      <c r="SNS330" s="35"/>
      <c r="SNT330" s="15"/>
      <c r="SNV330" s="13"/>
      <c r="SNW330" s="35"/>
      <c r="SNX330" s="35"/>
      <c r="SNY330" s="15"/>
      <c r="SOA330" s="13"/>
      <c r="SOB330" s="35"/>
      <c r="SOC330" s="35"/>
      <c r="SOD330" s="15"/>
      <c r="SOF330" s="13"/>
      <c r="SOG330" s="35"/>
      <c r="SOH330" s="35"/>
      <c r="SOI330" s="15"/>
      <c r="SOK330" s="13"/>
      <c r="SOL330" s="35"/>
      <c r="SOM330" s="35"/>
      <c r="SON330" s="15"/>
      <c r="SOP330" s="13"/>
      <c r="SOQ330" s="35"/>
      <c r="SOR330" s="35"/>
      <c r="SOS330" s="15"/>
      <c r="SOU330" s="13"/>
      <c r="SOV330" s="35"/>
      <c r="SOW330" s="35"/>
      <c r="SOX330" s="15"/>
      <c r="SOZ330" s="13"/>
      <c r="SPA330" s="35"/>
      <c r="SPB330" s="35"/>
      <c r="SPC330" s="15"/>
      <c r="SPE330" s="13"/>
      <c r="SPF330" s="35"/>
      <c r="SPG330" s="35"/>
      <c r="SPH330" s="15"/>
      <c r="SPJ330" s="13"/>
      <c r="SPK330" s="35"/>
      <c r="SPL330" s="35"/>
      <c r="SPM330" s="15"/>
      <c r="SPO330" s="13"/>
      <c r="SPP330" s="35"/>
      <c r="SPQ330" s="35"/>
      <c r="SPR330" s="15"/>
      <c r="SPT330" s="13"/>
      <c r="SPU330" s="35"/>
      <c r="SPV330" s="35"/>
      <c r="SPW330" s="15"/>
      <c r="SPY330" s="13"/>
      <c r="SPZ330" s="35"/>
      <c r="SQA330" s="35"/>
      <c r="SQB330" s="15"/>
      <c r="SQD330" s="13"/>
      <c r="SQE330" s="35"/>
      <c r="SQF330" s="35"/>
      <c r="SQG330" s="15"/>
      <c r="SQI330" s="13"/>
      <c r="SQJ330" s="35"/>
      <c r="SQK330" s="35"/>
      <c r="SQL330" s="15"/>
      <c r="SQN330" s="13"/>
      <c r="SQO330" s="35"/>
      <c r="SQP330" s="35"/>
      <c r="SQQ330" s="15"/>
      <c r="SQS330" s="13"/>
      <c r="SQT330" s="35"/>
      <c r="SQU330" s="35"/>
      <c r="SQV330" s="15"/>
      <c r="SQX330" s="13"/>
      <c r="SQY330" s="35"/>
      <c r="SQZ330" s="35"/>
      <c r="SRA330" s="15"/>
      <c r="SRC330" s="13"/>
      <c r="SRD330" s="35"/>
      <c r="SRE330" s="35"/>
      <c r="SRF330" s="15"/>
      <c r="SRH330" s="13"/>
      <c r="SRI330" s="35"/>
      <c r="SRJ330" s="35"/>
      <c r="SRK330" s="15"/>
      <c r="SRM330" s="13"/>
      <c r="SRN330" s="35"/>
      <c r="SRO330" s="35"/>
      <c r="SRP330" s="15"/>
      <c r="SRR330" s="13"/>
      <c r="SRS330" s="35"/>
      <c r="SRT330" s="35"/>
      <c r="SRU330" s="15"/>
      <c r="SRW330" s="13"/>
      <c r="SRX330" s="35"/>
      <c r="SRY330" s="35"/>
      <c r="SRZ330" s="15"/>
      <c r="SSB330" s="13"/>
      <c r="SSC330" s="35"/>
      <c r="SSD330" s="35"/>
      <c r="SSE330" s="15"/>
      <c r="SSG330" s="13"/>
      <c r="SSH330" s="35"/>
      <c r="SSI330" s="35"/>
      <c r="SSJ330" s="15"/>
      <c r="SSL330" s="13"/>
      <c r="SSM330" s="35"/>
      <c r="SSN330" s="35"/>
      <c r="SSO330" s="15"/>
      <c r="SSQ330" s="13"/>
      <c r="SSR330" s="35"/>
      <c r="SSS330" s="35"/>
      <c r="SST330" s="15"/>
      <c r="SSV330" s="13"/>
      <c r="SSW330" s="35"/>
      <c r="SSX330" s="35"/>
      <c r="SSY330" s="15"/>
      <c r="STA330" s="13"/>
      <c r="STB330" s="35"/>
      <c r="STC330" s="35"/>
      <c r="STD330" s="15"/>
      <c r="STF330" s="13"/>
      <c r="STG330" s="35"/>
      <c r="STH330" s="35"/>
      <c r="STI330" s="15"/>
      <c r="STK330" s="13"/>
      <c r="STL330" s="35"/>
      <c r="STM330" s="35"/>
      <c r="STN330" s="15"/>
      <c r="STP330" s="13"/>
      <c r="STQ330" s="35"/>
      <c r="STR330" s="35"/>
      <c r="STS330" s="15"/>
      <c r="STU330" s="13"/>
      <c r="STV330" s="35"/>
      <c r="STW330" s="35"/>
      <c r="STX330" s="15"/>
      <c r="STZ330" s="13"/>
      <c r="SUA330" s="35"/>
      <c r="SUB330" s="35"/>
      <c r="SUC330" s="15"/>
      <c r="SUE330" s="13"/>
      <c r="SUF330" s="35"/>
      <c r="SUG330" s="35"/>
      <c r="SUH330" s="15"/>
      <c r="SUJ330" s="13"/>
      <c r="SUK330" s="35"/>
      <c r="SUL330" s="35"/>
      <c r="SUM330" s="15"/>
      <c r="SUO330" s="13"/>
      <c r="SUP330" s="35"/>
      <c r="SUQ330" s="35"/>
      <c r="SUR330" s="15"/>
      <c r="SUT330" s="13"/>
      <c r="SUU330" s="35"/>
      <c r="SUV330" s="35"/>
      <c r="SUW330" s="15"/>
      <c r="SUY330" s="13"/>
      <c r="SUZ330" s="35"/>
      <c r="SVA330" s="35"/>
      <c r="SVB330" s="15"/>
      <c r="SVD330" s="13"/>
      <c r="SVE330" s="35"/>
      <c r="SVF330" s="35"/>
      <c r="SVG330" s="15"/>
      <c r="SVI330" s="13"/>
      <c r="SVJ330" s="35"/>
      <c r="SVK330" s="35"/>
      <c r="SVL330" s="15"/>
      <c r="SVN330" s="13"/>
      <c r="SVO330" s="35"/>
      <c r="SVP330" s="35"/>
      <c r="SVQ330" s="15"/>
      <c r="SVS330" s="13"/>
      <c r="SVT330" s="35"/>
      <c r="SVU330" s="35"/>
      <c r="SVV330" s="15"/>
      <c r="SVX330" s="13"/>
      <c r="SVY330" s="35"/>
      <c r="SVZ330" s="35"/>
      <c r="SWA330" s="15"/>
      <c r="SWC330" s="13"/>
      <c r="SWD330" s="35"/>
      <c r="SWE330" s="35"/>
      <c r="SWF330" s="15"/>
      <c r="SWH330" s="13"/>
      <c r="SWI330" s="35"/>
      <c r="SWJ330" s="35"/>
      <c r="SWK330" s="15"/>
      <c r="SWM330" s="13"/>
      <c r="SWN330" s="35"/>
      <c r="SWO330" s="35"/>
      <c r="SWP330" s="15"/>
      <c r="SWR330" s="13"/>
      <c r="SWS330" s="35"/>
      <c r="SWT330" s="35"/>
      <c r="SWU330" s="15"/>
      <c r="SWW330" s="13"/>
      <c r="SWX330" s="35"/>
      <c r="SWY330" s="35"/>
      <c r="SWZ330" s="15"/>
      <c r="SXB330" s="13"/>
      <c r="SXC330" s="35"/>
      <c r="SXD330" s="35"/>
      <c r="SXE330" s="15"/>
      <c r="SXG330" s="13"/>
      <c r="SXH330" s="35"/>
      <c r="SXI330" s="35"/>
      <c r="SXJ330" s="15"/>
      <c r="SXL330" s="13"/>
      <c r="SXM330" s="35"/>
      <c r="SXN330" s="35"/>
      <c r="SXO330" s="15"/>
      <c r="SXQ330" s="13"/>
      <c r="SXR330" s="35"/>
      <c r="SXS330" s="35"/>
      <c r="SXT330" s="15"/>
      <c r="SXV330" s="13"/>
      <c r="SXW330" s="35"/>
      <c r="SXX330" s="35"/>
      <c r="SXY330" s="15"/>
      <c r="SYA330" s="13"/>
      <c r="SYB330" s="35"/>
      <c r="SYC330" s="35"/>
      <c r="SYD330" s="15"/>
      <c r="SYF330" s="13"/>
      <c r="SYG330" s="35"/>
      <c r="SYH330" s="35"/>
      <c r="SYI330" s="15"/>
      <c r="SYK330" s="13"/>
      <c r="SYL330" s="35"/>
      <c r="SYM330" s="35"/>
      <c r="SYN330" s="15"/>
      <c r="SYP330" s="13"/>
      <c r="SYQ330" s="35"/>
      <c r="SYR330" s="35"/>
      <c r="SYS330" s="15"/>
      <c r="SYU330" s="13"/>
      <c r="SYV330" s="35"/>
      <c r="SYW330" s="35"/>
      <c r="SYX330" s="15"/>
      <c r="SYZ330" s="13"/>
      <c r="SZA330" s="35"/>
      <c r="SZB330" s="35"/>
      <c r="SZC330" s="15"/>
      <c r="SZE330" s="13"/>
      <c r="SZF330" s="35"/>
      <c r="SZG330" s="35"/>
      <c r="SZH330" s="15"/>
      <c r="SZJ330" s="13"/>
      <c r="SZK330" s="35"/>
      <c r="SZL330" s="35"/>
      <c r="SZM330" s="15"/>
      <c r="SZO330" s="13"/>
      <c r="SZP330" s="35"/>
      <c r="SZQ330" s="35"/>
      <c r="SZR330" s="15"/>
      <c r="SZT330" s="13"/>
      <c r="SZU330" s="35"/>
      <c r="SZV330" s="35"/>
      <c r="SZW330" s="15"/>
      <c r="SZY330" s="13"/>
      <c r="SZZ330" s="35"/>
      <c r="TAA330" s="35"/>
      <c r="TAB330" s="15"/>
      <c r="TAD330" s="13"/>
      <c r="TAE330" s="35"/>
      <c r="TAF330" s="35"/>
      <c r="TAG330" s="15"/>
      <c r="TAI330" s="13"/>
      <c r="TAJ330" s="35"/>
      <c r="TAK330" s="35"/>
      <c r="TAL330" s="15"/>
      <c r="TAN330" s="13"/>
      <c r="TAO330" s="35"/>
      <c r="TAP330" s="35"/>
      <c r="TAQ330" s="15"/>
      <c r="TAS330" s="13"/>
      <c r="TAT330" s="35"/>
      <c r="TAU330" s="35"/>
      <c r="TAV330" s="15"/>
      <c r="TAX330" s="13"/>
      <c r="TAY330" s="35"/>
      <c r="TAZ330" s="35"/>
      <c r="TBA330" s="15"/>
      <c r="TBC330" s="13"/>
      <c r="TBD330" s="35"/>
      <c r="TBE330" s="35"/>
      <c r="TBF330" s="15"/>
      <c r="TBH330" s="13"/>
      <c r="TBI330" s="35"/>
      <c r="TBJ330" s="35"/>
      <c r="TBK330" s="15"/>
      <c r="TBM330" s="13"/>
      <c r="TBN330" s="35"/>
      <c r="TBO330" s="35"/>
      <c r="TBP330" s="15"/>
      <c r="TBR330" s="13"/>
      <c r="TBS330" s="35"/>
      <c r="TBT330" s="35"/>
      <c r="TBU330" s="15"/>
      <c r="TBW330" s="13"/>
      <c r="TBX330" s="35"/>
      <c r="TBY330" s="35"/>
      <c r="TBZ330" s="15"/>
      <c r="TCB330" s="13"/>
      <c r="TCC330" s="35"/>
      <c r="TCD330" s="35"/>
      <c r="TCE330" s="15"/>
      <c r="TCG330" s="13"/>
      <c r="TCH330" s="35"/>
      <c r="TCI330" s="35"/>
      <c r="TCJ330" s="15"/>
      <c r="TCL330" s="13"/>
      <c r="TCM330" s="35"/>
      <c r="TCN330" s="35"/>
      <c r="TCO330" s="15"/>
      <c r="TCQ330" s="13"/>
      <c r="TCR330" s="35"/>
      <c r="TCS330" s="35"/>
      <c r="TCT330" s="15"/>
      <c r="TCV330" s="13"/>
      <c r="TCW330" s="35"/>
      <c r="TCX330" s="35"/>
      <c r="TCY330" s="15"/>
      <c r="TDA330" s="13"/>
      <c r="TDB330" s="35"/>
      <c r="TDC330" s="35"/>
      <c r="TDD330" s="15"/>
      <c r="TDF330" s="13"/>
      <c r="TDG330" s="35"/>
      <c r="TDH330" s="35"/>
      <c r="TDI330" s="15"/>
      <c r="TDK330" s="13"/>
      <c r="TDL330" s="35"/>
      <c r="TDM330" s="35"/>
      <c r="TDN330" s="15"/>
      <c r="TDP330" s="13"/>
      <c r="TDQ330" s="35"/>
      <c r="TDR330" s="35"/>
      <c r="TDS330" s="15"/>
      <c r="TDU330" s="13"/>
      <c r="TDV330" s="35"/>
      <c r="TDW330" s="35"/>
      <c r="TDX330" s="15"/>
      <c r="TDZ330" s="13"/>
      <c r="TEA330" s="35"/>
      <c r="TEB330" s="35"/>
      <c r="TEC330" s="15"/>
      <c r="TEE330" s="13"/>
      <c r="TEF330" s="35"/>
      <c r="TEG330" s="35"/>
      <c r="TEH330" s="15"/>
      <c r="TEJ330" s="13"/>
      <c r="TEK330" s="35"/>
      <c r="TEL330" s="35"/>
      <c r="TEM330" s="15"/>
      <c r="TEO330" s="13"/>
      <c r="TEP330" s="35"/>
      <c r="TEQ330" s="35"/>
      <c r="TER330" s="15"/>
      <c r="TET330" s="13"/>
      <c r="TEU330" s="35"/>
      <c r="TEV330" s="35"/>
      <c r="TEW330" s="15"/>
      <c r="TEY330" s="13"/>
      <c r="TEZ330" s="35"/>
      <c r="TFA330" s="35"/>
      <c r="TFB330" s="15"/>
      <c r="TFD330" s="13"/>
      <c r="TFE330" s="35"/>
      <c r="TFF330" s="35"/>
      <c r="TFG330" s="15"/>
      <c r="TFI330" s="13"/>
      <c r="TFJ330" s="35"/>
      <c r="TFK330" s="35"/>
      <c r="TFL330" s="15"/>
      <c r="TFN330" s="13"/>
      <c r="TFO330" s="35"/>
      <c r="TFP330" s="35"/>
      <c r="TFQ330" s="15"/>
      <c r="TFS330" s="13"/>
      <c r="TFT330" s="35"/>
      <c r="TFU330" s="35"/>
      <c r="TFV330" s="15"/>
      <c r="TFX330" s="13"/>
      <c r="TFY330" s="35"/>
      <c r="TFZ330" s="35"/>
      <c r="TGA330" s="15"/>
      <c r="TGC330" s="13"/>
      <c r="TGD330" s="35"/>
      <c r="TGE330" s="35"/>
      <c r="TGF330" s="15"/>
      <c r="TGH330" s="13"/>
      <c r="TGI330" s="35"/>
      <c r="TGJ330" s="35"/>
      <c r="TGK330" s="15"/>
      <c r="TGM330" s="13"/>
      <c r="TGN330" s="35"/>
      <c r="TGO330" s="35"/>
      <c r="TGP330" s="15"/>
      <c r="TGR330" s="13"/>
      <c r="TGS330" s="35"/>
      <c r="TGT330" s="35"/>
      <c r="TGU330" s="15"/>
      <c r="TGW330" s="13"/>
      <c r="TGX330" s="35"/>
      <c r="TGY330" s="35"/>
      <c r="TGZ330" s="15"/>
      <c r="THB330" s="13"/>
      <c r="THC330" s="35"/>
      <c r="THD330" s="35"/>
      <c r="THE330" s="15"/>
      <c r="THG330" s="13"/>
      <c r="THH330" s="35"/>
      <c r="THI330" s="35"/>
      <c r="THJ330" s="15"/>
      <c r="THL330" s="13"/>
      <c r="THM330" s="35"/>
      <c r="THN330" s="35"/>
      <c r="THO330" s="15"/>
      <c r="THQ330" s="13"/>
      <c r="THR330" s="35"/>
      <c r="THS330" s="35"/>
      <c r="THT330" s="15"/>
      <c r="THV330" s="13"/>
      <c r="THW330" s="35"/>
      <c r="THX330" s="35"/>
      <c r="THY330" s="15"/>
      <c r="TIA330" s="13"/>
      <c r="TIB330" s="35"/>
      <c r="TIC330" s="35"/>
      <c r="TID330" s="15"/>
      <c r="TIF330" s="13"/>
      <c r="TIG330" s="35"/>
      <c r="TIH330" s="35"/>
      <c r="TII330" s="15"/>
      <c r="TIK330" s="13"/>
      <c r="TIL330" s="35"/>
      <c r="TIM330" s="35"/>
      <c r="TIN330" s="15"/>
      <c r="TIP330" s="13"/>
      <c r="TIQ330" s="35"/>
      <c r="TIR330" s="35"/>
      <c r="TIS330" s="15"/>
      <c r="TIU330" s="13"/>
      <c r="TIV330" s="35"/>
      <c r="TIW330" s="35"/>
      <c r="TIX330" s="15"/>
      <c r="TIZ330" s="13"/>
      <c r="TJA330" s="35"/>
      <c r="TJB330" s="35"/>
      <c r="TJC330" s="15"/>
      <c r="TJE330" s="13"/>
      <c r="TJF330" s="35"/>
      <c r="TJG330" s="35"/>
      <c r="TJH330" s="15"/>
      <c r="TJJ330" s="13"/>
      <c r="TJK330" s="35"/>
      <c r="TJL330" s="35"/>
      <c r="TJM330" s="15"/>
      <c r="TJO330" s="13"/>
      <c r="TJP330" s="35"/>
      <c r="TJQ330" s="35"/>
      <c r="TJR330" s="15"/>
      <c r="TJT330" s="13"/>
      <c r="TJU330" s="35"/>
      <c r="TJV330" s="35"/>
      <c r="TJW330" s="15"/>
      <c r="TJY330" s="13"/>
      <c r="TJZ330" s="35"/>
      <c r="TKA330" s="35"/>
      <c r="TKB330" s="15"/>
      <c r="TKD330" s="13"/>
      <c r="TKE330" s="35"/>
      <c r="TKF330" s="35"/>
      <c r="TKG330" s="15"/>
      <c r="TKI330" s="13"/>
      <c r="TKJ330" s="35"/>
      <c r="TKK330" s="35"/>
      <c r="TKL330" s="15"/>
      <c r="TKN330" s="13"/>
      <c r="TKO330" s="35"/>
      <c r="TKP330" s="35"/>
      <c r="TKQ330" s="15"/>
      <c r="TKS330" s="13"/>
      <c r="TKT330" s="35"/>
      <c r="TKU330" s="35"/>
      <c r="TKV330" s="15"/>
      <c r="TKX330" s="13"/>
      <c r="TKY330" s="35"/>
      <c r="TKZ330" s="35"/>
      <c r="TLA330" s="15"/>
      <c r="TLC330" s="13"/>
      <c r="TLD330" s="35"/>
      <c r="TLE330" s="35"/>
      <c r="TLF330" s="15"/>
      <c r="TLH330" s="13"/>
      <c r="TLI330" s="35"/>
      <c r="TLJ330" s="35"/>
      <c r="TLK330" s="15"/>
      <c r="TLM330" s="13"/>
      <c r="TLN330" s="35"/>
      <c r="TLO330" s="35"/>
      <c r="TLP330" s="15"/>
      <c r="TLR330" s="13"/>
      <c r="TLS330" s="35"/>
      <c r="TLT330" s="35"/>
      <c r="TLU330" s="15"/>
      <c r="TLW330" s="13"/>
      <c r="TLX330" s="35"/>
      <c r="TLY330" s="35"/>
      <c r="TLZ330" s="15"/>
      <c r="TMB330" s="13"/>
      <c r="TMC330" s="35"/>
      <c r="TMD330" s="35"/>
      <c r="TME330" s="15"/>
      <c r="TMG330" s="13"/>
      <c r="TMH330" s="35"/>
      <c r="TMI330" s="35"/>
      <c r="TMJ330" s="15"/>
      <c r="TML330" s="13"/>
      <c r="TMM330" s="35"/>
      <c r="TMN330" s="35"/>
      <c r="TMO330" s="15"/>
      <c r="TMQ330" s="13"/>
      <c r="TMR330" s="35"/>
      <c r="TMS330" s="35"/>
      <c r="TMT330" s="15"/>
      <c r="TMV330" s="13"/>
      <c r="TMW330" s="35"/>
      <c r="TMX330" s="35"/>
      <c r="TMY330" s="15"/>
      <c r="TNA330" s="13"/>
      <c r="TNB330" s="35"/>
      <c r="TNC330" s="35"/>
      <c r="TND330" s="15"/>
      <c r="TNF330" s="13"/>
      <c r="TNG330" s="35"/>
      <c r="TNH330" s="35"/>
      <c r="TNI330" s="15"/>
      <c r="TNK330" s="13"/>
      <c r="TNL330" s="35"/>
      <c r="TNM330" s="35"/>
      <c r="TNN330" s="15"/>
      <c r="TNP330" s="13"/>
      <c r="TNQ330" s="35"/>
      <c r="TNR330" s="35"/>
      <c r="TNS330" s="15"/>
      <c r="TNU330" s="13"/>
      <c r="TNV330" s="35"/>
      <c r="TNW330" s="35"/>
      <c r="TNX330" s="15"/>
      <c r="TNZ330" s="13"/>
      <c r="TOA330" s="35"/>
      <c r="TOB330" s="35"/>
      <c r="TOC330" s="15"/>
      <c r="TOE330" s="13"/>
      <c r="TOF330" s="35"/>
      <c r="TOG330" s="35"/>
      <c r="TOH330" s="15"/>
      <c r="TOJ330" s="13"/>
      <c r="TOK330" s="35"/>
      <c r="TOL330" s="35"/>
      <c r="TOM330" s="15"/>
      <c r="TOO330" s="13"/>
      <c r="TOP330" s="35"/>
      <c r="TOQ330" s="35"/>
      <c r="TOR330" s="15"/>
      <c r="TOT330" s="13"/>
      <c r="TOU330" s="35"/>
      <c r="TOV330" s="35"/>
      <c r="TOW330" s="15"/>
      <c r="TOY330" s="13"/>
      <c r="TOZ330" s="35"/>
      <c r="TPA330" s="35"/>
      <c r="TPB330" s="15"/>
      <c r="TPD330" s="13"/>
      <c r="TPE330" s="35"/>
      <c r="TPF330" s="35"/>
      <c r="TPG330" s="15"/>
      <c r="TPI330" s="13"/>
      <c r="TPJ330" s="35"/>
      <c r="TPK330" s="35"/>
      <c r="TPL330" s="15"/>
      <c r="TPN330" s="13"/>
      <c r="TPO330" s="35"/>
      <c r="TPP330" s="35"/>
      <c r="TPQ330" s="15"/>
      <c r="TPS330" s="13"/>
      <c r="TPT330" s="35"/>
      <c r="TPU330" s="35"/>
      <c r="TPV330" s="15"/>
      <c r="TPX330" s="13"/>
      <c r="TPY330" s="35"/>
      <c r="TPZ330" s="35"/>
      <c r="TQA330" s="15"/>
      <c r="TQC330" s="13"/>
      <c r="TQD330" s="35"/>
      <c r="TQE330" s="35"/>
      <c r="TQF330" s="15"/>
      <c r="TQH330" s="13"/>
      <c r="TQI330" s="35"/>
      <c r="TQJ330" s="35"/>
      <c r="TQK330" s="15"/>
      <c r="TQM330" s="13"/>
      <c r="TQN330" s="35"/>
      <c r="TQO330" s="35"/>
      <c r="TQP330" s="15"/>
      <c r="TQR330" s="13"/>
      <c r="TQS330" s="35"/>
      <c r="TQT330" s="35"/>
      <c r="TQU330" s="15"/>
      <c r="TQW330" s="13"/>
      <c r="TQX330" s="35"/>
      <c r="TQY330" s="35"/>
      <c r="TQZ330" s="15"/>
      <c r="TRB330" s="13"/>
      <c r="TRC330" s="35"/>
      <c r="TRD330" s="35"/>
      <c r="TRE330" s="15"/>
      <c r="TRG330" s="13"/>
      <c r="TRH330" s="35"/>
      <c r="TRI330" s="35"/>
      <c r="TRJ330" s="15"/>
      <c r="TRL330" s="13"/>
      <c r="TRM330" s="35"/>
      <c r="TRN330" s="35"/>
      <c r="TRO330" s="15"/>
      <c r="TRQ330" s="13"/>
      <c r="TRR330" s="35"/>
      <c r="TRS330" s="35"/>
      <c r="TRT330" s="15"/>
      <c r="TRV330" s="13"/>
      <c r="TRW330" s="35"/>
      <c r="TRX330" s="35"/>
      <c r="TRY330" s="15"/>
      <c r="TSA330" s="13"/>
      <c r="TSB330" s="35"/>
      <c r="TSC330" s="35"/>
      <c r="TSD330" s="15"/>
      <c r="TSF330" s="13"/>
      <c r="TSG330" s="35"/>
      <c r="TSH330" s="35"/>
      <c r="TSI330" s="15"/>
      <c r="TSK330" s="13"/>
      <c r="TSL330" s="35"/>
      <c r="TSM330" s="35"/>
      <c r="TSN330" s="15"/>
      <c r="TSP330" s="13"/>
      <c r="TSQ330" s="35"/>
      <c r="TSR330" s="35"/>
      <c r="TSS330" s="15"/>
      <c r="TSU330" s="13"/>
      <c r="TSV330" s="35"/>
      <c r="TSW330" s="35"/>
      <c r="TSX330" s="15"/>
      <c r="TSZ330" s="13"/>
      <c r="TTA330" s="35"/>
      <c r="TTB330" s="35"/>
      <c r="TTC330" s="15"/>
      <c r="TTE330" s="13"/>
      <c r="TTF330" s="35"/>
      <c r="TTG330" s="35"/>
      <c r="TTH330" s="15"/>
      <c r="TTJ330" s="13"/>
      <c r="TTK330" s="35"/>
      <c r="TTL330" s="35"/>
      <c r="TTM330" s="15"/>
      <c r="TTO330" s="13"/>
      <c r="TTP330" s="35"/>
      <c r="TTQ330" s="35"/>
      <c r="TTR330" s="15"/>
      <c r="TTT330" s="13"/>
      <c r="TTU330" s="35"/>
      <c r="TTV330" s="35"/>
      <c r="TTW330" s="15"/>
      <c r="TTY330" s="13"/>
      <c r="TTZ330" s="35"/>
      <c r="TUA330" s="35"/>
      <c r="TUB330" s="15"/>
      <c r="TUD330" s="13"/>
      <c r="TUE330" s="35"/>
      <c r="TUF330" s="35"/>
      <c r="TUG330" s="15"/>
      <c r="TUI330" s="13"/>
      <c r="TUJ330" s="35"/>
      <c r="TUK330" s="35"/>
      <c r="TUL330" s="15"/>
      <c r="TUN330" s="13"/>
      <c r="TUO330" s="35"/>
      <c r="TUP330" s="35"/>
      <c r="TUQ330" s="15"/>
      <c r="TUS330" s="13"/>
      <c r="TUT330" s="35"/>
      <c r="TUU330" s="35"/>
      <c r="TUV330" s="15"/>
      <c r="TUX330" s="13"/>
      <c r="TUY330" s="35"/>
      <c r="TUZ330" s="35"/>
      <c r="TVA330" s="15"/>
      <c r="TVC330" s="13"/>
      <c r="TVD330" s="35"/>
      <c r="TVE330" s="35"/>
      <c r="TVF330" s="15"/>
      <c r="TVH330" s="13"/>
      <c r="TVI330" s="35"/>
      <c r="TVJ330" s="35"/>
      <c r="TVK330" s="15"/>
      <c r="TVM330" s="13"/>
      <c r="TVN330" s="35"/>
      <c r="TVO330" s="35"/>
      <c r="TVP330" s="15"/>
      <c r="TVR330" s="13"/>
      <c r="TVS330" s="35"/>
      <c r="TVT330" s="35"/>
      <c r="TVU330" s="15"/>
      <c r="TVW330" s="13"/>
      <c r="TVX330" s="35"/>
      <c r="TVY330" s="35"/>
      <c r="TVZ330" s="15"/>
      <c r="TWB330" s="13"/>
      <c r="TWC330" s="35"/>
      <c r="TWD330" s="35"/>
      <c r="TWE330" s="15"/>
      <c r="TWG330" s="13"/>
      <c r="TWH330" s="35"/>
      <c r="TWI330" s="35"/>
      <c r="TWJ330" s="15"/>
      <c r="TWL330" s="13"/>
      <c r="TWM330" s="35"/>
      <c r="TWN330" s="35"/>
      <c r="TWO330" s="15"/>
      <c r="TWQ330" s="13"/>
      <c r="TWR330" s="35"/>
      <c r="TWS330" s="35"/>
      <c r="TWT330" s="15"/>
      <c r="TWV330" s="13"/>
      <c r="TWW330" s="35"/>
      <c r="TWX330" s="35"/>
      <c r="TWY330" s="15"/>
      <c r="TXA330" s="13"/>
      <c r="TXB330" s="35"/>
      <c r="TXC330" s="35"/>
      <c r="TXD330" s="15"/>
      <c r="TXF330" s="13"/>
      <c r="TXG330" s="35"/>
      <c r="TXH330" s="35"/>
      <c r="TXI330" s="15"/>
      <c r="TXK330" s="13"/>
      <c r="TXL330" s="35"/>
      <c r="TXM330" s="35"/>
      <c r="TXN330" s="15"/>
      <c r="TXP330" s="13"/>
      <c r="TXQ330" s="35"/>
      <c r="TXR330" s="35"/>
      <c r="TXS330" s="15"/>
      <c r="TXU330" s="13"/>
      <c r="TXV330" s="35"/>
      <c r="TXW330" s="35"/>
      <c r="TXX330" s="15"/>
      <c r="TXZ330" s="13"/>
      <c r="TYA330" s="35"/>
      <c r="TYB330" s="35"/>
      <c r="TYC330" s="15"/>
      <c r="TYE330" s="13"/>
      <c r="TYF330" s="35"/>
      <c r="TYG330" s="35"/>
      <c r="TYH330" s="15"/>
      <c r="TYJ330" s="13"/>
      <c r="TYK330" s="35"/>
      <c r="TYL330" s="35"/>
      <c r="TYM330" s="15"/>
      <c r="TYO330" s="13"/>
      <c r="TYP330" s="35"/>
      <c r="TYQ330" s="35"/>
      <c r="TYR330" s="15"/>
      <c r="TYT330" s="13"/>
      <c r="TYU330" s="35"/>
      <c r="TYV330" s="35"/>
      <c r="TYW330" s="15"/>
      <c r="TYY330" s="13"/>
      <c r="TYZ330" s="35"/>
      <c r="TZA330" s="35"/>
      <c r="TZB330" s="15"/>
      <c r="TZD330" s="13"/>
      <c r="TZE330" s="35"/>
      <c r="TZF330" s="35"/>
      <c r="TZG330" s="15"/>
      <c r="TZI330" s="13"/>
      <c r="TZJ330" s="35"/>
      <c r="TZK330" s="35"/>
      <c r="TZL330" s="15"/>
      <c r="TZN330" s="13"/>
      <c r="TZO330" s="35"/>
      <c r="TZP330" s="35"/>
      <c r="TZQ330" s="15"/>
      <c r="TZS330" s="13"/>
      <c r="TZT330" s="35"/>
      <c r="TZU330" s="35"/>
      <c r="TZV330" s="15"/>
      <c r="TZX330" s="13"/>
      <c r="TZY330" s="35"/>
      <c r="TZZ330" s="35"/>
      <c r="UAA330" s="15"/>
      <c r="UAC330" s="13"/>
      <c r="UAD330" s="35"/>
      <c r="UAE330" s="35"/>
      <c r="UAF330" s="15"/>
      <c r="UAH330" s="13"/>
      <c r="UAI330" s="35"/>
      <c r="UAJ330" s="35"/>
      <c r="UAK330" s="15"/>
      <c r="UAM330" s="13"/>
      <c r="UAN330" s="35"/>
      <c r="UAO330" s="35"/>
      <c r="UAP330" s="15"/>
      <c r="UAR330" s="13"/>
      <c r="UAS330" s="35"/>
      <c r="UAT330" s="35"/>
      <c r="UAU330" s="15"/>
      <c r="UAW330" s="13"/>
      <c r="UAX330" s="35"/>
      <c r="UAY330" s="35"/>
      <c r="UAZ330" s="15"/>
      <c r="UBB330" s="13"/>
      <c r="UBC330" s="35"/>
      <c r="UBD330" s="35"/>
      <c r="UBE330" s="15"/>
      <c r="UBG330" s="13"/>
      <c r="UBH330" s="35"/>
      <c r="UBI330" s="35"/>
      <c r="UBJ330" s="15"/>
      <c r="UBL330" s="13"/>
      <c r="UBM330" s="35"/>
      <c r="UBN330" s="35"/>
      <c r="UBO330" s="15"/>
      <c r="UBQ330" s="13"/>
      <c r="UBR330" s="35"/>
      <c r="UBS330" s="35"/>
      <c r="UBT330" s="15"/>
      <c r="UBV330" s="13"/>
      <c r="UBW330" s="35"/>
      <c r="UBX330" s="35"/>
      <c r="UBY330" s="15"/>
      <c r="UCA330" s="13"/>
      <c r="UCB330" s="35"/>
      <c r="UCC330" s="35"/>
      <c r="UCD330" s="15"/>
      <c r="UCF330" s="13"/>
      <c r="UCG330" s="35"/>
      <c r="UCH330" s="35"/>
      <c r="UCI330" s="15"/>
      <c r="UCK330" s="13"/>
      <c r="UCL330" s="35"/>
      <c r="UCM330" s="35"/>
      <c r="UCN330" s="15"/>
      <c r="UCP330" s="13"/>
      <c r="UCQ330" s="35"/>
      <c r="UCR330" s="35"/>
      <c r="UCS330" s="15"/>
      <c r="UCU330" s="13"/>
      <c r="UCV330" s="35"/>
      <c r="UCW330" s="35"/>
      <c r="UCX330" s="15"/>
      <c r="UCZ330" s="13"/>
      <c r="UDA330" s="35"/>
      <c r="UDB330" s="35"/>
      <c r="UDC330" s="15"/>
      <c r="UDE330" s="13"/>
      <c r="UDF330" s="35"/>
      <c r="UDG330" s="35"/>
      <c r="UDH330" s="15"/>
      <c r="UDJ330" s="13"/>
      <c r="UDK330" s="35"/>
      <c r="UDL330" s="35"/>
      <c r="UDM330" s="15"/>
      <c r="UDO330" s="13"/>
      <c r="UDP330" s="35"/>
      <c r="UDQ330" s="35"/>
      <c r="UDR330" s="15"/>
      <c r="UDT330" s="13"/>
      <c r="UDU330" s="35"/>
      <c r="UDV330" s="35"/>
      <c r="UDW330" s="15"/>
      <c r="UDY330" s="13"/>
      <c r="UDZ330" s="35"/>
      <c r="UEA330" s="35"/>
      <c r="UEB330" s="15"/>
      <c r="UED330" s="13"/>
      <c r="UEE330" s="35"/>
      <c r="UEF330" s="35"/>
      <c r="UEG330" s="15"/>
      <c r="UEI330" s="13"/>
      <c r="UEJ330" s="35"/>
      <c r="UEK330" s="35"/>
      <c r="UEL330" s="15"/>
      <c r="UEN330" s="13"/>
      <c r="UEO330" s="35"/>
      <c r="UEP330" s="35"/>
      <c r="UEQ330" s="15"/>
      <c r="UES330" s="13"/>
      <c r="UET330" s="35"/>
      <c r="UEU330" s="35"/>
      <c r="UEV330" s="15"/>
      <c r="UEX330" s="13"/>
      <c r="UEY330" s="35"/>
      <c r="UEZ330" s="35"/>
      <c r="UFA330" s="15"/>
      <c r="UFC330" s="13"/>
      <c r="UFD330" s="35"/>
      <c r="UFE330" s="35"/>
      <c r="UFF330" s="15"/>
      <c r="UFH330" s="13"/>
      <c r="UFI330" s="35"/>
      <c r="UFJ330" s="35"/>
      <c r="UFK330" s="15"/>
      <c r="UFM330" s="13"/>
      <c r="UFN330" s="35"/>
      <c r="UFO330" s="35"/>
      <c r="UFP330" s="15"/>
      <c r="UFR330" s="13"/>
      <c r="UFS330" s="35"/>
      <c r="UFT330" s="35"/>
      <c r="UFU330" s="15"/>
      <c r="UFW330" s="13"/>
      <c r="UFX330" s="35"/>
      <c r="UFY330" s="35"/>
      <c r="UFZ330" s="15"/>
      <c r="UGB330" s="13"/>
      <c r="UGC330" s="35"/>
      <c r="UGD330" s="35"/>
      <c r="UGE330" s="15"/>
      <c r="UGG330" s="13"/>
      <c r="UGH330" s="35"/>
      <c r="UGI330" s="35"/>
      <c r="UGJ330" s="15"/>
      <c r="UGL330" s="13"/>
      <c r="UGM330" s="35"/>
      <c r="UGN330" s="35"/>
      <c r="UGO330" s="15"/>
      <c r="UGQ330" s="13"/>
      <c r="UGR330" s="35"/>
      <c r="UGS330" s="35"/>
      <c r="UGT330" s="15"/>
      <c r="UGV330" s="13"/>
      <c r="UGW330" s="35"/>
      <c r="UGX330" s="35"/>
      <c r="UGY330" s="15"/>
      <c r="UHA330" s="13"/>
      <c r="UHB330" s="35"/>
      <c r="UHC330" s="35"/>
      <c r="UHD330" s="15"/>
      <c r="UHF330" s="13"/>
      <c r="UHG330" s="35"/>
      <c r="UHH330" s="35"/>
      <c r="UHI330" s="15"/>
      <c r="UHK330" s="13"/>
      <c r="UHL330" s="35"/>
      <c r="UHM330" s="35"/>
      <c r="UHN330" s="15"/>
      <c r="UHP330" s="13"/>
      <c r="UHQ330" s="35"/>
      <c r="UHR330" s="35"/>
      <c r="UHS330" s="15"/>
      <c r="UHU330" s="13"/>
      <c r="UHV330" s="35"/>
      <c r="UHW330" s="35"/>
      <c r="UHX330" s="15"/>
      <c r="UHZ330" s="13"/>
      <c r="UIA330" s="35"/>
      <c r="UIB330" s="35"/>
      <c r="UIC330" s="15"/>
      <c r="UIE330" s="13"/>
      <c r="UIF330" s="35"/>
      <c r="UIG330" s="35"/>
      <c r="UIH330" s="15"/>
      <c r="UIJ330" s="13"/>
      <c r="UIK330" s="35"/>
      <c r="UIL330" s="35"/>
      <c r="UIM330" s="15"/>
      <c r="UIO330" s="13"/>
      <c r="UIP330" s="35"/>
      <c r="UIQ330" s="35"/>
      <c r="UIR330" s="15"/>
      <c r="UIT330" s="13"/>
      <c r="UIU330" s="35"/>
      <c r="UIV330" s="35"/>
      <c r="UIW330" s="15"/>
      <c r="UIY330" s="13"/>
      <c r="UIZ330" s="35"/>
      <c r="UJA330" s="35"/>
      <c r="UJB330" s="15"/>
      <c r="UJD330" s="13"/>
      <c r="UJE330" s="35"/>
      <c r="UJF330" s="35"/>
      <c r="UJG330" s="15"/>
      <c r="UJI330" s="13"/>
      <c r="UJJ330" s="35"/>
      <c r="UJK330" s="35"/>
      <c r="UJL330" s="15"/>
      <c r="UJN330" s="13"/>
      <c r="UJO330" s="35"/>
      <c r="UJP330" s="35"/>
      <c r="UJQ330" s="15"/>
      <c r="UJS330" s="13"/>
      <c r="UJT330" s="35"/>
      <c r="UJU330" s="35"/>
      <c r="UJV330" s="15"/>
      <c r="UJX330" s="13"/>
      <c r="UJY330" s="35"/>
      <c r="UJZ330" s="35"/>
      <c r="UKA330" s="15"/>
      <c r="UKC330" s="13"/>
      <c r="UKD330" s="35"/>
      <c r="UKE330" s="35"/>
      <c r="UKF330" s="15"/>
      <c r="UKH330" s="13"/>
      <c r="UKI330" s="35"/>
      <c r="UKJ330" s="35"/>
      <c r="UKK330" s="15"/>
      <c r="UKM330" s="13"/>
      <c r="UKN330" s="35"/>
      <c r="UKO330" s="35"/>
      <c r="UKP330" s="15"/>
      <c r="UKR330" s="13"/>
      <c r="UKS330" s="35"/>
      <c r="UKT330" s="35"/>
      <c r="UKU330" s="15"/>
      <c r="UKW330" s="13"/>
      <c r="UKX330" s="35"/>
      <c r="UKY330" s="35"/>
      <c r="UKZ330" s="15"/>
      <c r="ULB330" s="13"/>
      <c r="ULC330" s="35"/>
      <c r="ULD330" s="35"/>
      <c r="ULE330" s="15"/>
      <c r="ULG330" s="13"/>
      <c r="ULH330" s="35"/>
      <c r="ULI330" s="35"/>
      <c r="ULJ330" s="15"/>
      <c r="ULL330" s="13"/>
      <c r="ULM330" s="35"/>
      <c r="ULN330" s="35"/>
      <c r="ULO330" s="15"/>
      <c r="ULQ330" s="13"/>
      <c r="ULR330" s="35"/>
      <c r="ULS330" s="35"/>
      <c r="ULT330" s="15"/>
      <c r="ULV330" s="13"/>
      <c r="ULW330" s="35"/>
      <c r="ULX330" s="35"/>
      <c r="ULY330" s="15"/>
      <c r="UMA330" s="13"/>
      <c r="UMB330" s="35"/>
      <c r="UMC330" s="35"/>
      <c r="UMD330" s="15"/>
      <c r="UMF330" s="13"/>
      <c r="UMG330" s="35"/>
      <c r="UMH330" s="35"/>
      <c r="UMI330" s="15"/>
      <c r="UMK330" s="13"/>
      <c r="UML330" s="35"/>
      <c r="UMM330" s="35"/>
      <c r="UMN330" s="15"/>
      <c r="UMP330" s="13"/>
      <c r="UMQ330" s="35"/>
      <c r="UMR330" s="35"/>
      <c r="UMS330" s="15"/>
      <c r="UMU330" s="13"/>
      <c r="UMV330" s="35"/>
      <c r="UMW330" s="35"/>
      <c r="UMX330" s="15"/>
      <c r="UMZ330" s="13"/>
      <c r="UNA330" s="35"/>
      <c r="UNB330" s="35"/>
      <c r="UNC330" s="15"/>
      <c r="UNE330" s="13"/>
      <c r="UNF330" s="35"/>
      <c r="UNG330" s="35"/>
      <c r="UNH330" s="15"/>
      <c r="UNJ330" s="13"/>
      <c r="UNK330" s="35"/>
      <c r="UNL330" s="35"/>
      <c r="UNM330" s="15"/>
      <c r="UNO330" s="13"/>
      <c r="UNP330" s="35"/>
      <c r="UNQ330" s="35"/>
      <c r="UNR330" s="15"/>
      <c r="UNT330" s="13"/>
      <c r="UNU330" s="35"/>
      <c r="UNV330" s="35"/>
      <c r="UNW330" s="15"/>
      <c r="UNY330" s="13"/>
      <c r="UNZ330" s="35"/>
      <c r="UOA330" s="35"/>
      <c r="UOB330" s="15"/>
      <c r="UOD330" s="13"/>
      <c r="UOE330" s="35"/>
      <c r="UOF330" s="35"/>
      <c r="UOG330" s="15"/>
      <c r="UOI330" s="13"/>
      <c r="UOJ330" s="35"/>
      <c r="UOK330" s="35"/>
      <c r="UOL330" s="15"/>
      <c r="UON330" s="13"/>
      <c r="UOO330" s="35"/>
      <c r="UOP330" s="35"/>
      <c r="UOQ330" s="15"/>
      <c r="UOS330" s="13"/>
      <c r="UOT330" s="35"/>
      <c r="UOU330" s="35"/>
      <c r="UOV330" s="15"/>
      <c r="UOX330" s="13"/>
      <c r="UOY330" s="35"/>
      <c r="UOZ330" s="35"/>
      <c r="UPA330" s="15"/>
      <c r="UPC330" s="13"/>
      <c r="UPD330" s="35"/>
      <c r="UPE330" s="35"/>
      <c r="UPF330" s="15"/>
      <c r="UPH330" s="13"/>
      <c r="UPI330" s="35"/>
      <c r="UPJ330" s="35"/>
      <c r="UPK330" s="15"/>
      <c r="UPM330" s="13"/>
      <c r="UPN330" s="35"/>
      <c r="UPO330" s="35"/>
      <c r="UPP330" s="15"/>
      <c r="UPR330" s="13"/>
      <c r="UPS330" s="35"/>
      <c r="UPT330" s="35"/>
      <c r="UPU330" s="15"/>
      <c r="UPW330" s="13"/>
      <c r="UPX330" s="35"/>
      <c r="UPY330" s="35"/>
      <c r="UPZ330" s="15"/>
      <c r="UQB330" s="13"/>
      <c r="UQC330" s="35"/>
      <c r="UQD330" s="35"/>
      <c r="UQE330" s="15"/>
      <c r="UQG330" s="13"/>
      <c r="UQH330" s="35"/>
      <c r="UQI330" s="35"/>
      <c r="UQJ330" s="15"/>
      <c r="UQL330" s="13"/>
      <c r="UQM330" s="35"/>
      <c r="UQN330" s="35"/>
      <c r="UQO330" s="15"/>
      <c r="UQQ330" s="13"/>
      <c r="UQR330" s="35"/>
      <c r="UQS330" s="35"/>
      <c r="UQT330" s="15"/>
      <c r="UQV330" s="13"/>
      <c r="UQW330" s="35"/>
      <c r="UQX330" s="35"/>
      <c r="UQY330" s="15"/>
      <c r="URA330" s="13"/>
      <c r="URB330" s="35"/>
      <c r="URC330" s="35"/>
      <c r="URD330" s="15"/>
      <c r="URF330" s="13"/>
      <c r="URG330" s="35"/>
      <c r="URH330" s="35"/>
      <c r="URI330" s="15"/>
      <c r="URK330" s="13"/>
      <c r="URL330" s="35"/>
      <c r="URM330" s="35"/>
      <c r="URN330" s="15"/>
      <c r="URP330" s="13"/>
      <c r="URQ330" s="35"/>
      <c r="URR330" s="35"/>
      <c r="URS330" s="15"/>
      <c r="URU330" s="13"/>
      <c r="URV330" s="35"/>
      <c r="URW330" s="35"/>
      <c r="URX330" s="15"/>
      <c r="URZ330" s="13"/>
      <c r="USA330" s="35"/>
      <c r="USB330" s="35"/>
      <c r="USC330" s="15"/>
      <c r="USE330" s="13"/>
      <c r="USF330" s="35"/>
      <c r="USG330" s="35"/>
      <c r="USH330" s="15"/>
      <c r="USJ330" s="13"/>
      <c r="USK330" s="35"/>
      <c r="USL330" s="35"/>
      <c r="USM330" s="15"/>
      <c r="USO330" s="13"/>
      <c r="USP330" s="35"/>
      <c r="USQ330" s="35"/>
      <c r="USR330" s="15"/>
      <c r="UST330" s="13"/>
      <c r="USU330" s="35"/>
      <c r="USV330" s="35"/>
      <c r="USW330" s="15"/>
      <c r="USY330" s="13"/>
      <c r="USZ330" s="35"/>
      <c r="UTA330" s="35"/>
      <c r="UTB330" s="15"/>
      <c r="UTD330" s="13"/>
      <c r="UTE330" s="35"/>
      <c r="UTF330" s="35"/>
      <c r="UTG330" s="15"/>
      <c r="UTI330" s="13"/>
      <c r="UTJ330" s="35"/>
      <c r="UTK330" s="35"/>
      <c r="UTL330" s="15"/>
      <c r="UTN330" s="13"/>
      <c r="UTO330" s="35"/>
      <c r="UTP330" s="35"/>
      <c r="UTQ330" s="15"/>
      <c r="UTS330" s="13"/>
      <c r="UTT330" s="35"/>
      <c r="UTU330" s="35"/>
      <c r="UTV330" s="15"/>
      <c r="UTX330" s="13"/>
      <c r="UTY330" s="35"/>
      <c r="UTZ330" s="35"/>
      <c r="UUA330" s="15"/>
      <c r="UUC330" s="13"/>
      <c r="UUD330" s="35"/>
      <c r="UUE330" s="35"/>
      <c r="UUF330" s="15"/>
      <c r="UUH330" s="13"/>
      <c r="UUI330" s="35"/>
      <c r="UUJ330" s="35"/>
      <c r="UUK330" s="15"/>
      <c r="UUM330" s="13"/>
      <c r="UUN330" s="35"/>
      <c r="UUO330" s="35"/>
      <c r="UUP330" s="15"/>
      <c r="UUR330" s="13"/>
      <c r="UUS330" s="35"/>
      <c r="UUT330" s="35"/>
      <c r="UUU330" s="15"/>
      <c r="UUW330" s="13"/>
      <c r="UUX330" s="35"/>
      <c r="UUY330" s="35"/>
      <c r="UUZ330" s="15"/>
      <c r="UVB330" s="13"/>
      <c r="UVC330" s="35"/>
      <c r="UVD330" s="35"/>
      <c r="UVE330" s="15"/>
      <c r="UVG330" s="13"/>
      <c r="UVH330" s="35"/>
      <c r="UVI330" s="35"/>
      <c r="UVJ330" s="15"/>
      <c r="UVL330" s="13"/>
      <c r="UVM330" s="35"/>
      <c r="UVN330" s="35"/>
      <c r="UVO330" s="15"/>
      <c r="UVQ330" s="13"/>
      <c r="UVR330" s="35"/>
      <c r="UVS330" s="35"/>
      <c r="UVT330" s="15"/>
      <c r="UVV330" s="13"/>
      <c r="UVW330" s="35"/>
      <c r="UVX330" s="35"/>
      <c r="UVY330" s="15"/>
      <c r="UWA330" s="13"/>
      <c r="UWB330" s="35"/>
      <c r="UWC330" s="35"/>
      <c r="UWD330" s="15"/>
      <c r="UWF330" s="13"/>
      <c r="UWG330" s="35"/>
      <c r="UWH330" s="35"/>
      <c r="UWI330" s="15"/>
      <c r="UWK330" s="13"/>
      <c r="UWL330" s="35"/>
      <c r="UWM330" s="35"/>
      <c r="UWN330" s="15"/>
      <c r="UWP330" s="13"/>
      <c r="UWQ330" s="35"/>
      <c r="UWR330" s="35"/>
      <c r="UWS330" s="15"/>
      <c r="UWU330" s="13"/>
      <c r="UWV330" s="35"/>
      <c r="UWW330" s="35"/>
      <c r="UWX330" s="15"/>
      <c r="UWZ330" s="13"/>
      <c r="UXA330" s="35"/>
      <c r="UXB330" s="35"/>
      <c r="UXC330" s="15"/>
      <c r="UXE330" s="13"/>
      <c r="UXF330" s="35"/>
      <c r="UXG330" s="35"/>
      <c r="UXH330" s="15"/>
      <c r="UXJ330" s="13"/>
      <c r="UXK330" s="35"/>
      <c r="UXL330" s="35"/>
      <c r="UXM330" s="15"/>
      <c r="UXO330" s="13"/>
      <c r="UXP330" s="35"/>
      <c r="UXQ330" s="35"/>
      <c r="UXR330" s="15"/>
      <c r="UXT330" s="13"/>
      <c r="UXU330" s="35"/>
      <c r="UXV330" s="35"/>
      <c r="UXW330" s="15"/>
      <c r="UXY330" s="13"/>
      <c r="UXZ330" s="35"/>
      <c r="UYA330" s="35"/>
      <c r="UYB330" s="15"/>
      <c r="UYD330" s="13"/>
      <c r="UYE330" s="35"/>
      <c r="UYF330" s="35"/>
      <c r="UYG330" s="15"/>
      <c r="UYI330" s="13"/>
      <c r="UYJ330" s="35"/>
      <c r="UYK330" s="35"/>
      <c r="UYL330" s="15"/>
      <c r="UYN330" s="13"/>
      <c r="UYO330" s="35"/>
      <c r="UYP330" s="35"/>
      <c r="UYQ330" s="15"/>
      <c r="UYS330" s="13"/>
      <c r="UYT330" s="35"/>
      <c r="UYU330" s="35"/>
      <c r="UYV330" s="15"/>
      <c r="UYX330" s="13"/>
      <c r="UYY330" s="35"/>
      <c r="UYZ330" s="35"/>
      <c r="UZA330" s="15"/>
      <c r="UZC330" s="13"/>
      <c r="UZD330" s="35"/>
      <c r="UZE330" s="35"/>
      <c r="UZF330" s="15"/>
      <c r="UZH330" s="13"/>
      <c r="UZI330" s="35"/>
      <c r="UZJ330" s="35"/>
      <c r="UZK330" s="15"/>
      <c r="UZM330" s="13"/>
      <c r="UZN330" s="35"/>
      <c r="UZO330" s="35"/>
      <c r="UZP330" s="15"/>
      <c r="UZR330" s="13"/>
      <c r="UZS330" s="35"/>
      <c r="UZT330" s="35"/>
      <c r="UZU330" s="15"/>
      <c r="UZW330" s="13"/>
      <c r="UZX330" s="35"/>
      <c r="UZY330" s="35"/>
      <c r="UZZ330" s="15"/>
      <c r="VAB330" s="13"/>
      <c r="VAC330" s="35"/>
      <c r="VAD330" s="35"/>
      <c r="VAE330" s="15"/>
      <c r="VAG330" s="13"/>
      <c r="VAH330" s="35"/>
      <c r="VAI330" s="35"/>
      <c r="VAJ330" s="15"/>
      <c r="VAL330" s="13"/>
      <c r="VAM330" s="35"/>
      <c r="VAN330" s="35"/>
      <c r="VAO330" s="15"/>
      <c r="VAQ330" s="13"/>
      <c r="VAR330" s="35"/>
      <c r="VAS330" s="35"/>
      <c r="VAT330" s="15"/>
      <c r="VAV330" s="13"/>
      <c r="VAW330" s="35"/>
      <c r="VAX330" s="35"/>
      <c r="VAY330" s="15"/>
      <c r="VBA330" s="13"/>
      <c r="VBB330" s="35"/>
      <c r="VBC330" s="35"/>
      <c r="VBD330" s="15"/>
      <c r="VBF330" s="13"/>
      <c r="VBG330" s="35"/>
      <c r="VBH330" s="35"/>
      <c r="VBI330" s="15"/>
      <c r="VBK330" s="13"/>
      <c r="VBL330" s="35"/>
      <c r="VBM330" s="35"/>
      <c r="VBN330" s="15"/>
      <c r="VBP330" s="13"/>
      <c r="VBQ330" s="35"/>
      <c r="VBR330" s="35"/>
      <c r="VBS330" s="15"/>
      <c r="VBU330" s="13"/>
      <c r="VBV330" s="35"/>
      <c r="VBW330" s="35"/>
      <c r="VBX330" s="15"/>
      <c r="VBZ330" s="13"/>
      <c r="VCA330" s="35"/>
      <c r="VCB330" s="35"/>
      <c r="VCC330" s="15"/>
      <c r="VCE330" s="13"/>
      <c r="VCF330" s="35"/>
      <c r="VCG330" s="35"/>
      <c r="VCH330" s="15"/>
      <c r="VCJ330" s="13"/>
      <c r="VCK330" s="35"/>
      <c r="VCL330" s="35"/>
      <c r="VCM330" s="15"/>
      <c r="VCO330" s="13"/>
      <c r="VCP330" s="35"/>
      <c r="VCQ330" s="35"/>
      <c r="VCR330" s="15"/>
      <c r="VCT330" s="13"/>
      <c r="VCU330" s="35"/>
      <c r="VCV330" s="35"/>
      <c r="VCW330" s="15"/>
      <c r="VCY330" s="13"/>
      <c r="VCZ330" s="35"/>
      <c r="VDA330" s="35"/>
      <c r="VDB330" s="15"/>
      <c r="VDD330" s="13"/>
      <c r="VDE330" s="35"/>
      <c r="VDF330" s="35"/>
      <c r="VDG330" s="15"/>
      <c r="VDI330" s="13"/>
      <c r="VDJ330" s="35"/>
      <c r="VDK330" s="35"/>
      <c r="VDL330" s="15"/>
      <c r="VDN330" s="13"/>
      <c r="VDO330" s="35"/>
      <c r="VDP330" s="35"/>
      <c r="VDQ330" s="15"/>
      <c r="VDS330" s="13"/>
      <c r="VDT330" s="35"/>
      <c r="VDU330" s="35"/>
      <c r="VDV330" s="15"/>
      <c r="VDX330" s="13"/>
      <c r="VDY330" s="35"/>
      <c r="VDZ330" s="35"/>
      <c r="VEA330" s="15"/>
      <c r="VEC330" s="13"/>
      <c r="VED330" s="35"/>
      <c r="VEE330" s="35"/>
      <c r="VEF330" s="15"/>
      <c r="VEH330" s="13"/>
      <c r="VEI330" s="35"/>
      <c r="VEJ330" s="35"/>
      <c r="VEK330" s="15"/>
      <c r="VEM330" s="13"/>
      <c r="VEN330" s="35"/>
      <c r="VEO330" s="35"/>
      <c r="VEP330" s="15"/>
      <c r="VER330" s="13"/>
      <c r="VES330" s="35"/>
      <c r="VET330" s="35"/>
      <c r="VEU330" s="15"/>
      <c r="VEW330" s="13"/>
      <c r="VEX330" s="35"/>
      <c r="VEY330" s="35"/>
      <c r="VEZ330" s="15"/>
      <c r="VFB330" s="13"/>
      <c r="VFC330" s="35"/>
      <c r="VFD330" s="35"/>
      <c r="VFE330" s="15"/>
      <c r="VFG330" s="13"/>
      <c r="VFH330" s="35"/>
      <c r="VFI330" s="35"/>
      <c r="VFJ330" s="15"/>
      <c r="VFL330" s="13"/>
      <c r="VFM330" s="35"/>
      <c r="VFN330" s="35"/>
      <c r="VFO330" s="15"/>
      <c r="VFQ330" s="13"/>
      <c r="VFR330" s="35"/>
      <c r="VFS330" s="35"/>
      <c r="VFT330" s="15"/>
      <c r="VFV330" s="13"/>
      <c r="VFW330" s="35"/>
      <c r="VFX330" s="35"/>
      <c r="VFY330" s="15"/>
      <c r="VGA330" s="13"/>
      <c r="VGB330" s="35"/>
      <c r="VGC330" s="35"/>
      <c r="VGD330" s="15"/>
      <c r="VGF330" s="13"/>
      <c r="VGG330" s="35"/>
      <c r="VGH330" s="35"/>
      <c r="VGI330" s="15"/>
      <c r="VGK330" s="13"/>
      <c r="VGL330" s="35"/>
      <c r="VGM330" s="35"/>
      <c r="VGN330" s="15"/>
      <c r="VGP330" s="13"/>
      <c r="VGQ330" s="35"/>
      <c r="VGR330" s="35"/>
      <c r="VGS330" s="15"/>
      <c r="VGU330" s="13"/>
      <c r="VGV330" s="35"/>
      <c r="VGW330" s="35"/>
      <c r="VGX330" s="15"/>
      <c r="VGZ330" s="13"/>
      <c r="VHA330" s="35"/>
      <c r="VHB330" s="35"/>
      <c r="VHC330" s="15"/>
      <c r="VHE330" s="13"/>
      <c r="VHF330" s="35"/>
      <c r="VHG330" s="35"/>
      <c r="VHH330" s="15"/>
      <c r="VHJ330" s="13"/>
      <c r="VHK330" s="35"/>
      <c r="VHL330" s="35"/>
      <c r="VHM330" s="15"/>
      <c r="VHO330" s="13"/>
      <c r="VHP330" s="35"/>
      <c r="VHQ330" s="35"/>
      <c r="VHR330" s="15"/>
      <c r="VHT330" s="13"/>
      <c r="VHU330" s="35"/>
      <c r="VHV330" s="35"/>
      <c r="VHW330" s="15"/>
      <c r="VHY330" s="13"/>
      <c r="VHZ330" s="35"/>
      <c r="VIA330" s="35"/>
      <c r="VIB330" s="15"/>
      <c r="VID330" s="13"/>
      <c r="VIE330" s="35"/>
      <c r="VIF330" s="35"/>
      <c r="VIG330" s="15"/>
      <c r="VII330" s="13"/>
      <c r="VIJ330" s="35"/>
      <c r="VIK330" s="35"/>
      <c r="VIL330" s="15"/>
      <c r="VIN330" s="13"/>
      <c r="VIO330" s="35"/>
      <c r="VIP330" s="35"/>
      <c r="VIQ330" s="15"/>
      <c r="VIS330" s="13"/>
      <c r="VIT330" s="35"/>
      <c r="VIU330" s="35"/>
      <c r="VIV330" s="15"/>
      <c r="VIX330" s="13"/>
      <c r="VIY330" s="35"/>
      <c r="VIZ330" s="35"/>
      <c r="VJA330" s="15"/>
      <c r="VJC330" s="13"/>
      <c r="VJD330" s="35"/>
      <c r="VJE330" s="35"/>
      <c r="VJF330" s="15"/>
      <c r="VJH330" s="13"/>
      <c r="VJI330" s="35"/>
      <c r="VJJ330" s="35"/>
      <c r="VJK330" s="15"/>
      <c r="VJM330" s="13"/>
      <c r="VJN330" s="35"/>
      <c r="VJO330" s="35"/>
      <c r="VJP330" s="15"/>
      <c r="VJR330" s="13"/>
      <c r="VJS330" s="35"/>
      <c r="VJT330" s="35"/>
      <c r="VJU330" s="15"/>
      <c r="VJW330" s="13"/>
      <c r="VJX330" s="35"/>
      <c r="VJY330" s="35"/>
      <c r="VJZ330" s="15"/>
      <c r="VKB330" s="13"/>
      <c r="VKC330" s="35"/>
      <c r="VKD330" s="35"/>
      <c r="VKE330" s="15"/>
      <c r="VKG330" s="13"/>
      <c r="VKH330" s="35"/>
      <c r="VKI330" s="35"/>
      <c r="VKJ330" s="15"/>
      <c r="VKL330" s="13"/>
      <c r="VKM330" s="35"/>
      <c r="VKN330" s="35"/>
      <c r="VKO330" s="15"/>
      <c r="VKQ330" s="13"/>
      <c r="VKR330" s="35"/>
      <c r="VKS330" s="35"/>
      <c r="VKT330" s="15"/>
      <c r="VKV330" s="13"/>
      <c r="VKW330" s="35"/>
      <c r="VKX330" s="35"/>
      <c r="VKY330" s="15"/>
      <c r="VLA330" s="13"/>
      <c r="VLB330" s="35"/>
      <c r="VLC330" s="35"/>
      <c r="VLD330" s="15"/>
      <c r="VLF330" s="13"/>
      <c r="VLG330" s="35"/>
      <c r="VLH330" s="35"/>
      <c r="VLI330" s="15"/>
      <c r="VLK330" s="13"/>
      <c r="VLL330" s="35"/>
      <c r="VLM330" s="35"/>
      <c r="VLN330" s="15"/>
      <c r="VLP330" s="13"/>
      <c r="VLQ330" s="35"/>
      <c r="VLR330" s="35"/>
      <c r="VLS330" s="15"/>
      <c r="VLU330" s="13"/>
      <c r="VLV330" s="35"/>
      <c r="VLW330" s="35"/>
      <c r="VLX330" s="15"/>
      <c r="VLZ330" s="13"/>
      <c r="VMA330" s="35"/>
      <c r="VMB330" s="35"/>
      <c r="VMC330" s="15"/>
      <c r="VME330" s="13"/>
      <c r="VMF330" s="35"/>
      <c r="VMG330" s="35"/>
      <c r="VMH330" s="15"/>
      <c r="VMJ330" s="13"/>
      <c r="VMK330" s="35"/>
      <c r="VML330" s="35"/>
      <c r="VMM330" s="15"/>
      <c r="VMO330" s="13"/>
      <c r="VMP330" s="35"/>
      <c r="VMQ330" s="35"/>
      <c r="VMR330" s="15"/>
      <c r="VMT330" s="13"/>
      <c r="VMU330" s="35"/>
      <c r="VMV330" s="35"/>
      <c r="VMW330" s="15"/>
      <c r="VMY330" s="13"/>
      <c r="VMZ330" s="35"/>
      <c r="VNA330" s="35"/>
      <c r="VNB330" s="15"/>
      <c r="VND330" s="13"/>
      <c r="VNE330" s="35"/>
      <c r="VNF330" s="35"/>
      <c r="VNG330" s="15"/>
      <c r="VNI330" s="13"/>
      <c r="VNJ330" s="35"/>
      <c r="VNK330" s="35"/>
      <c r="VNL330" s="15"/>
      <c r="VNN330" s="13"/>
      <c r="VNO330" s="35"/>
      <c r="VNP330" s="35"/>
      <c r="VNQ330" s="15"/>
      <c r="VNS330" s="13"/>
      <c r="VNT330" s="35"/>
      <c r="VNU330" s="35"/>
      <c r="VNV330" s="15"/>
      <c r="VNX330" s="13"/>
      <c r="VNY330" s="35"/>
      <c r="VNZ330" s="35"/>
      <c r="VOA330" s="15"/>
      <c r="VOC330" s="13"/>
      <c r="VOD330" s="35"/>
      <c r="VOE330" s="35"/>
      <c r="VOF330" s="15"/>
      <c r="VOH330" s="13"/>
      <c r="VOI330" s="35"/>
      <c r="VOJ330" s="35"/>
      <c r="VOK330" s="15"/>
      <c r="VOM330" s="13"/>
      <c r="VON330" s="35"/>
      <c r="VOO330" s="35"/>
      <c r="VOP330" s="15"/>
      <c r="VOR330" s="13"/>
      <c r="VOS330" s="35"/>
      <c r="VOT330" s="35"/>
      <c r="VOU330" s="15"/>
      <c r="VOW330" s="13"/>
      <c r="VOX330" s="35"/>
      <c r="VOY330" s="35"/>
      <c r="VOZ330" s="15"/>
      <c r="VPB330" s="13"/>
      <c r="VPC330" s="35"/>
      <c r="VPD330" s="35"/>
      <c r="VPE330" s="15"/>
      <c r="VPG330" s="13"/>
      <c r="VPH330" s="35"/>
      <c r="VPI330" s="35"/>
      <c r="VPJ330" s="15"/>
      <c r="VPL330" s="13"/>
      <c r="VPM330" s="35"/>
      <c r="VPN330" s="35"/>
      <c r="VPO330" s="15"/>
      <c r="VPQ330" s="13"/>
      <c r="VPR330" s="35"/>
      <c r="VPS330" s="35"/>
      <c r="VPT330" s="15"/>
      <c r="VPV330" s="13"/>
      <c r="VPW330" s="35"/>
      <c r="VPX330" s="35"/>
      <c r="VPY330" s="15"/>
      <c r="VQA330" s="13"/>
      <c r="VQB330" s="35"/>
      <c r="VQC330" s="35"/>
      <c r="VQD330" s="15"/>
      <c r="VQF330" s="13"/>
      <c r="VQG330" s="35"/>
      <c r="VQH330" s="35"/>
      <c r="VQI330" s="15"/>
      <c r="VQK330" s="13"/>
      <c r="VQL330" s="35"/>
      <c r="VQM330" s="35"/>
      <c r="VQN330" s="15"/>
      <c r="VQP330" s="13"/>
      <c r="VQQ330" s="35"/>
      <c r="VQR330" s="35"/>
      <c r="VQS330" s="15"/>
      <c r="VQU330" s="13"/>
      <c r="VQV330" s="35"/>
      <c r="VQW330" s="35"/>
      <c r="VQX330" s="15"/>
      <c r="VQZ330" s="13"/>
      <c r="VRA330" s="35"/>
      <c r="VRB330" s="35"/>
      <c r="VRC330" s="15"/>
      <c r="VRE330" s="13"/>
      <c r="VRF330" s="35"/>
      <c r="VRG330" s="35"/>
      <c r="VRH330" s="15"/>
      <c r="VRJ330" s="13"/>
      <c r="VRK330" s="35"/>
      <c r="VRL330" s="35"/>
      <c r="VRM330" s="15"/>
      <c r="VRO330" s="13"/>
      <c r="VRP330" s="35"/>
      <c r="VRQ330" s="35"/>
      <c r="VRR330" s="15"/>
      <c r="VRT330" s="13"/>
      <c r="VRU330" s="35"/>
      <c r="VRV330" s="35"/>
      <c r="VRW330" s="15"/>
      <c r="VRY330" s="13"/>
      <c r="VRZ330" s="35"/>
      <c r="VSA330" s="35"/>
      <c r="VSB330" s="15"/>
      <c r="VSD330" s="13"/>
      <c r="VSE330" s="35"/>
      <c r="VSF330" s="35"/>
      <c r="VSG330" s="15"/>
      <c r="VSI330" s="13"/>
      <c r="VSJ330" s="35"/>
      <c r="VSK330" s="35"/>
      <c r="VSL330" s="15"/>
      <c r="VSN330" s="13"/>
      <c r="VSO330" s="35"/>
      <c r="VSP330" s="35"/>
      <c r="VSQ330" s="15"/>
      <c r="VSS330" s="13"/>
      <c r="VST330" s="35"/>
      <c r="VSU330" s="35"/>
      <c r="VSV330" s="15"/>
      <c r="VSX330" s="13"/>
      <c r="VSY330" s="35"/>
      <c r="VSZ330" s="35"/>
      <c r="VTA330" s="15"/>
      <c r="VTC330" s="13"/>
      <c r="VTD330" s="35"/>
      <c r="VTE330" s="35"/>
      <c r="VTF330" s="15"/>
      <c r="VTH330" s="13"/>
      <c r="VTI330" s="35"/>
      <c r="VTJ330" s="35"/>
      <c r="VTK330" s="15"/>
      <c r="VTM330" s="13"/>
      <c r="VTN330" s="35"/>
      <c r="VTO330" s="35"/>
      <c r="VTP330" s="15"/>
      <c r="VTR330" s="13"/>
      <c r="VTS330" s="35"/>
      <c r="VTT330" s="35"/>
      <c r="VTU330" s="15"/>
      <c r="VTW330" s="13"/>
      <c r="VTX330" s="35"/>
      <c r="VTY330" s="35"/>
      <c r="VTZ330" s="15"/>
      <c r="VUB330" s="13"/>
      <c r="VUC330" s="35"/>
      <c r="VUD330" s="35"/>
      <c r="VUE330" s="15"/>
      <c r="VUG330" s="13"/>
      <c r="VUH330" s="35"/>
      <c r="VUI330" s="35"/>
      <c r="VUJ330" s="15"/>
      <c r="VUL330" s="13"/>
      <c r="VUM330" s="35"/>
      <c r="VUN330" s="35"/>
      <c r="VUO330" s="15"/>
      <c r="VUQ330" s="13"/>
      <c r="VUR330" s="35"/>
      <c r="VUS330" s="35"/>
      <c r="VUT330" s="15"/>
      <c r="VUV330" s="13"/>
      <c r="VUW330" s="35"/>
      <c r="VUX330" s="35"/>
      <c r="VUY330" s="15"/>
      <c r="VVA330" s="13"/>
      <c r="VVB330" s="35"/>
      <c r="VVC330" s="35"/>
      <c r="VVD330" s="15"/>
      <c r="VVF330" s="13"/>
      <c r="VVG330" s="35"/>
      <c r="VVH330" s="35"/>
      <c r="VVI330" s="15"/>
      <c r="VVK330" s="13"/>
      <c r="VVL330" s="35"/>
      <c r="VVM330" s="35"/>
      <c r="VVN330" s="15"/>
      <c r="VVP330" s="13"/>
      <c r="VVQ330" s="35"/>
      <c r="VVR330" s="35"/>
      <c r="VVS330" s="15"/>
      <c r="VVU330" s="13"/>
      <c r="VVV330" s="35"/>
      <c r="VVW330" s="35"/>
      <c r="VVX330" s="15"/>
      <c r="VVZ330" s="13"/>
      <c r="VWA330" s="35"/>
      <c r="VWB330" s="35"/>
      <c r="VWC330" s="15"/>
      <c r="VWE330" s="13"/>
      <c r="VWF330" s="35"/>
      <c r="VWG330" s="35"/>
      <c r="VWH330" s="15"/>
      <c r="VWJ330" s="13"/>
      <c r="VWK330" s="35"/>
      <c r="VWL330" s="35"/>
      <c r="VWM330" s="15"/>
      <c r="VWO330" s="13"/>
      <c r="VWP330" s="35"/>
      <c r="VWQ330" s="35"/>
      <c r="VWR330" s="15"/>
      <c r="VWT330" s="13"/>
      <c r="VWU330" s="35"/>
      <c r="VWV330" s="35"/>
      <c r="VWW330" s="15"/>
      <c r="VWY330" s="13"/>
      <c r="VWZ330" s="35"/>
      <c r="VXA330" s="35"/>
      <c r="VXB330" s="15"/>
      <c r="VXD330" s="13"/>
      <c r="VXE330" s="35"/>
      <c r="VXF330" s="35"/>
      <c r="VXG330" s="15"/>
      <c r="VXI330" s="13"/>
      <c r="VXJ330" s="35"/>
      <c r="VXK330" s="35"/>
      <c r="VXL330" s="15"/>
      <c r="VXN330" s="13"/>
      <c r="VXO330" s="35"/>
      <c r="VXP330" s="35"/>
      <c r="VXQ330" s="15"/>
      <c r="VXS330" s="13"/>
      <c r="VXT330" s="35"/>
      <c r="VXU330" s="35"/>
      <c r="VXV330" s="15"/>
      <c r="VXX330" s="13"/>
      <c r="VXY330" s="35"/>
      <c r="VXZ330" s="35"/>
      <c r="VYA330" s="15"/>
      <c r="VYC330" s="13"/>
      <c r="VYD330" s="35"/>
      <c r="VYE330" s="35"/>
      <c r="VYF330" s="15"/>
      <c r="VYH330" s="13"/>
      <c r="VYI330" s="35"/>
      <c r="VYJ330" s="35"/>
      <c r="VYK330" s="15"/>
      <c r="VYM330" s="13"/>
      <c r="VYN330" s="35"/>
      <c r="VYO330" s="35"/>
      <c r="VYP330" s="15"/>
      <c r="VYR330" s="13"/>
      <c r="VYS330" s="35"/>
      <c r="VYT330" s="35"/>
      <c r="VYU330" s="15"/>
      <c r="VYW330" s="13"/>
      <c r="VYX330" s="35"/>
      <c r="VYY330" s="35"/>
      <c r="VYZ330" s="15"/>
      <c r="VZB330" s="13"/>
      <c r="VZC330" s="35"/>
      <c r="VZD330" s="35"/>
      <c r="VZE330" s="15"/>
      <c r="VZG330" s="13"/>
      <c r="VZH330" s="35"/>
      <c r="VZI330" s="35"/>
      <c r="VZJ330" s="15"/>
      <c r="VZL330" s="13"/>
      <c r="VZM330" s="35"/>
      <c r="VZN330" s="35"/>
      <c r="VZO330" s="15"/>
      <c r="VZQ330" s="13"/>
      <c r="VZR330" s="35"/>
      <c r="VZS330" s="35"/>
      <c r="VZT330" s="15"/>
      <c r="VZV330" s="13"/>
      <c r="VZW330" s="35"/>
      <c r="VZX330" s="35"/>
      <c r="VZY330" s="15"/>
      <c r="WAA330" s="13"/>
      <c r="WAB330" s="35"/>
      <c r="WAC330" s="35"/>
      <c r="WAD330" s="15"/>
      <c r="WAF330" s="13"/>
      <c r="WAG330" s="35"/>
      <c r="WAH330" s="35"/>
      <c r="WAI330" s="15"/>
      <c r="WAK330" s="13"/>
      <c r="WAL330" s="35"/>
      <c r="WAM330" s="35"/>
      <c r="WAN330" s="15"/>
      <c r="WAP330" s="13"/>
      <c r="WAQ330" s="35"/>
      <c r="WAR330" s="35"/>
      <c r="WAS330" s="15"/>
      <c r="WAU330" s="13"/>
      <c r="WAV330" s="35"/>
      <c r="WAW330" s="35"/>
      <c r="WAX330" s="15"/>
      <c r="WAZ330" s="13"/>
      <c r="WBA330" s="35"/>
      <c r="WBB330" s="35"/>
      <c r="WBC330" s="15"/>
      <c r="WBE330" s="13"/>
      <c r="WBF330" s="35"/>
      <c r="WBG330" s="35"/>
      <c r="WBH330" s="15"/>
      <c r="WBJ330" s="13"/>
      <c r="WBK330" s="35"/>
      <c r="WBL330" s="35"/>
      <c r="WBM330" s="15"/>
      <c r="WBO330" s="13"/>
      <c r="WBP330" s="35"/>
      <c r="WBQ330" s="35"/>
      <c r="WBR330" s="15"/>
      <c r="WBT330" s="13"/>
      <c r="WBU330" s="35"/>
      <c r="WBV330" s="35"/>
      <c r="WBW330" s="15"/>
      <c r="WBY330" s="13"/>
      <c r="WBZ330" s="35"/>
      <c r="WCA330" s="35"/>
      <c r="WCB330" s="15"/>
      <c r="WCD330" s="13"/>
      <c r="WCE330" s="35"/>
      <c r="WCF330" s="35"/>
      <c r="WCG330" s="15"/>
      <c r="WCI330" s="13"/>
      <c r="WCJ330" s="35"/>
      <c r="WCK330" s="35"/>
      <c r="WCL330" s="15"/>
      <c r="WCN330" s="13"/>
      <c r="WCO330" s="35"/>
      <c r="WCP330" s="35"/>
      <c r="WCQ330" s="15"/>
      <c r="WCS330" s="13"/>
      <c r="WCT330" s="35"/>
      <c r="WCU330" s="35"/>
      <c r="WCV330" s="15"/>
      <c r="WCX330" s="13"/>
      <c r="WCY330" s="35"/>
      <c r="WCZ330" s="35"/>
      <c r="WDA330" s="15"/>
      <c r="WDC330" s="13"/>
      <c r="WDD330" s="35"/>
      <c r="WDE330" s="35"/>
      <c r="WDF330" s="15"/>
      <c r="WDH330" s="13"/>
      <c r="WDI330" s="35"/>
      <c r="WDJ330" s="35"/>
      <c r="WDK330" s="15"/>
      <c r="WDM330" s="13"/>
      <c r="WDN330" s="35"/>
      <c r="WDO330" s="35"/>
      <c r="WDP330" s="15"/>
      <c r="WDR330" s="13"/>
      <c r="WDS330" s="35"/>
      <c r="WDT330" s="35"/>
      <c r="WDU330" s="15"/>
      <c r="WDW330" s="13"/>
      <c r="WDX330" s="35"/>
      <c r="WDY330" s="35"/>
      <c r="WDZ330" s="15"/>
      <c r="WEB330" s="13"/>
      <c r="WEC330" s="35"/>
      <c r="WED330" s="35"/>
      <c r="WEE330" s="15"/>
      <c r="WEG330" s="13"/>
      <c r="WEH330" s="35"/>
      <c r="WEI330" s="35"/>
      <c r="WEJ330" s="15"/>
      <c r="WEL330" s="13"/>
      <c r="WEM330" s="35"/>
      <c r="WEN330" s="35"/>
      <c r="WEO330" s="15"/>
      <c r="WEQ330" s="13"/>
      <c r="WER330" s="35"/>
      <c r="WES330" s="35"/>
      <c r="WET330" s="15"/>
      <c r="WEV330" s="13"/>
      <c r="WEW330" s="35"/>
      <c r="WEX330" s="35"/>
      <c r="WEY330" s="15"/>
      <c r="WFA330" s="13"/>
      <c r="WFB330" s="35"/>
      <c r="WFC330" s="35"/>
      <c r="WFD330" s="15"/>
      <c r="WFF330" s="13"/>
      <c r="WFG330" s="35"/>
      <c r="WFH330" s="35"/>
      <c r="WFI330" s="15"/>
      <c r="WFK330" s="13"/>
      <c r="WFL330" s="35"/>
      <c r="WFM330" s="35"/>
      <c r="WFN330" s="15"/>
      <c r="WFP330" s="13"/>
      <c r="WFQ330" s="35"/>
      <c r="WFR330" s="35"/>
      <c r="WFS330" s="15"/>
      <c r="WFU330" s="13"/>
      <c r="WFV330" s="35"/>
      <c r="WFW330" s="35"/>
      <c r="WFX330" s="15"/>
      <c r="WFZ330" s="13"/>
      <c r="WGA330" s="35"/>
      <c r="WGB330" s="35"/>
      <c r="WGC330" s="15"/>
      <c r="WGE330" s="13"/>
      <c r="WGF330" s="35"/>
      <c r="WGG330" s="35"/>
      <c r="WGH330" s="15"/>
      <c r="WGJ330" s="13"/>
      <c r="WGK330" s="35"/>
      <c r="WGL330" s="35"/>
      <c r="WGM330" s="15"/>
      <c r="WGO330" s="13"/>
      <c r="WGP330" s="35"/>
      <c r="WGQ330" s="35"/>
      <c r="WGR330" s="15"/>
      <c r="WGT330" s="13"/>
      <c r="WGU330" s="35"/>
      <c r="WGV330" s="35"/>
      <c r="WGW330" s="15"/>
      <c r="WGY330" s="13"/>
      <c r="WGZ330" s="35"/>
      <c r="WHA330" s="35"/>
      <c r="WHB330" s="15"/>
      <c r="WHD330" s="13"/>
      <c r="WHE330" s="35"/>
      <c r="WHF330" s="35"/>
      <c r="WHG330" s="15"/>
      <c r="WHI330" s="13"/>
      <c r="WHJ330" s="35"/>
      <c r="WHK330" s="35"/>
      <c r="WHL330" s="15"/>
      <c r="WHN330" s="13"/>
      <c r="WHO330" s="35"/>
      <c r="WHP330" s="35"/>
      <c r="WHQ330" s="15"/>
      <c r="WHS330" s="13"/>
      <c r="WHT330" s="35"/>
      <c r="WHU330" s="35"/>
      <c r="WHV330" s="15"/>
      <c r="WHX330" s="13"/>
      <c r="WHY330" s="35"/>
      <c r="WHZ330" s="35"/>
      <c r="WIA330" s="15"/>
      <c r="WIC330" s="13"/>
      <c r="WID330" s="35"/>
      <c r="WIE330" s="35"/>
      <c r="WIF330" s="15"/>
      <c r="WIH330" s="13"/>
      <c r="WII330" s="35"/>
      <c r="WIJ330" s="35"/>
      <c r="WIK330" s="15"/>
      <c r="WIM330" s="13"/>
      <c r="WIN330" s="35"/>
      <c r="WIO330" s="35"/>
      <c r="WIP330" s="15"/>
      <c r="WIR330" s="13"/>
      <c r="WIS330" s="35"/>
      <c r="WIT330" s="35"/>
      <c r="WIU330" s="15"/>
      <c r="WIW330" s="13"/>
      <c r="WIX330" s="35"/>
      <c r="WIY330" s="35"/>
      <c r="WIZ330" s="15"/>
      <c r="WJB330" s="13"/>
      <c r="WJC330" s="35"/>
      <c r="WJD330" s="35"/>
      <c r="WJE330" s="15"/>
      <c r="WJG330" s="13"/>
      <c r="WJH330" s="35"/>
      <c r="WJI330" s="35"/>
      <c r="WJJ330" s="15"/>
      <c r="WJL330" s="13"/>
      <c r="WJM330" s="35"/>
      <c r="WJN330" s="35"/>
      <c r="WJO330" s="15"/>
      <c r="WJQ330" s="13"/>
      <c r="WJR330" s="35"/>
      <c r="WJS330" s="35"/>
      <c r="WJT330" s="15"/>
      <c r="WJV330" s="13"/>
      <c r="WJW330" s="35"/>
      <c r="WJX330" s="35"/>
      <c r="WJY330" s="15"/>
      <c r="WKA330" s="13"/>
      <c r="WKB330" s="35"/>
      <c r="WKC330" s="35"/>
      <c r="WKD330" s="15"/>
      <c r="WKF330" s="13"/>
      <c r="WKG330" s="35"/>
      <c r="WKH330" s="35"/>
      <c r="WKI330" s="15"/>
      <c r="WKK330" s="13"/>
      <c r="WKL330" s="35"/>
      <c r="WKM330" s="35"/>
      <c r="WKN330" s="15"/>
      <c r="WKP330" s="13"/>
      <c r="WKQ330" s="35"/>
      <c r="WKR330" s="35"/>
      <c r="WKS330" s="15"/>
      <c r="WKU330" s="13"/>
      <c r="WKV330" s="35"/>
      <c r="WKW330" s="35"/>
      <c r="WKX330" s="15"/>
      <c r="WKZ330" s="13"/>
      <c r="WLA330" s="35"/>
      <c r="WLB330" s="35"/>
      <c r="WLC330" s="15"/>
      <c r="WLE330" s="13"/>
      <c r="WLF330" s="35"/>
      <c r="WLG330" s="35"/>
      <c r="WLH330" s="15"/>
      <c r="WLJ330" s="13"/>
      <c r="WLK330" s="35"/>
      <c r="WLL330" s="35"/>
      <c r="WLM330" s="15"/>
      <c r="WLO330" s="13"/>
      <c r="WLP330" s="35"/>
      <c r="WLQ330" s="35"/>
      <c r="WLR330" s="15"/>
      <c r="WLT330" s="13"/>
      <c r="WLU330" s="35"/>
      <c r="WLV330" s="35"/>
      <c r="WLW330" s="15"/>
      <c r="WLY330" s="13"/>
      <c r="WLZ330" s="35"/>
      <c r="WMA330" s="35"/>
      <c r="WMB330" s="15"/>
      <c r="WMD330" s="13"/>
      <c r="WME330" s="35"/>
      <c r="WMF330" s="35"/>
      <c r="WMG330" s="15"/>
      <c r="WMI330" s="13"/>
      <c r="WMJ330" s="35"/>
      <c r="WMK330" s="35"/>
      <c r="WML330" s="15"/>
      <c r="WMN330" s="13"/>
      <c r="WMO330" s="35"/>
      <c r="WMP330" s="35"/>
      <c r="WMQ330" s="15"/>
      <c r="WMS330" s="13"/>
      <c r="WMT330" s="35"/>
      <c r="WMU330" s="35"/>
      <c r="WMV330" s="15"/>
      <c r="WMX330" s="13"/>
      <c r="WMY330" s="35"/>
      <c r="WMZ330" s="35"/>
      <c r="WNA330" s="15"/>
      <c r="WNC330" s="13"/>
      <c r="WND330" s="35"/>
      <c r="WNE330" s="35"/>
      <c r="WNF330" s="15"/>
      <c r="WNH330" s="13"/>
      <c r="WNI330" s="35"/>
      <c r="WNJ330" s="35"/>
      <c r="WNK330" s="15"/>
      <c r="WNM330" s="13"/>
      <c r="WNN330" s="35"/>
      <c r="WNO330" s="35"/>
      <c r="WNP330" s="15"/>
      <c r="WNR330" s="13"/>
      <c r="WNS330" s="35"/>
      <c r="WNT330" s="35"/>
      <c r="WNU330" s="15"/>
      <c r="WNW330" s="13"/>
      <c r="WNX330" s="35"/>
      <c r="WNY330" s="35"/>
      <c r="WNZ330" s="15"/>
      <c r="WOB330" s="13"/>
      <c r="WOC330" s="35"/>
      <c r="WOD330" s="35"/>
      <c r="WOE330" s="15"/>
      <c r="WOG330" s="13"/>
      <c r="WOH330" s="35"/>
      <c r="WOI330" s="35"/>
      <c r="WOJ330" s="15"/>
      <c r="WOL330" s="13"/>
      <c r="WOM330" s="35"/>
      <c r="WON330" s="35"/>
      <c r="WOO330" s="15"/>
      <c r="WOQ330" s="13"/>
      <c r="WOR330" s="35"/>
      <c r="WOS330" s="35"/>
      <c r="WOT330" s="15"/>
      <c r="WOV330" s="13"/>
      <c r="WOW330" s="35"/>
      <c r="WOX330" s="35"/>
      <c r="WOY330" s="15"/>
      <c r="WPA330" s="13"/>
      <c r="WPB330" s="35"/>
      <c r="WPC330" s="35"/>
      <c r="WPD330" s="15"/>
      <c r="WPF330" s="13"/>
      <c r="WPG330" s="35"/>
      <c r="WPH330" s="35"/>
      <c r="WPI330" s="15"/>
      <c r="WPK330" s="13"/>
      <c r="WPL330" s="35"/>
      <c r="WPM330" s="35"/>
      <c r="WPN330" s="15"/>
      <c r="WPP330" s="13"/>
      <c r="WPQ330" s="35"/>
      <c r="WPR330" s="35"/>
      <c r="WPS330" s="15"/>
      <c r="WPU330" s="13"/>
      <c r="WPV330" s="35"/>
      <c r="WPW330" s="35"/>
      <c r="WPX330" s="15"/>
      <c r="WPZ330" s="13"/>
      <c r="WQA330" s="35"/>
      <c r="WQB330" s="35"/>
      <c r="WQC330" s="15"/>
      <c r="WQE330" s="13"/>
      <c r="WQF330" s="35"/>
      <c r="WQG330" s="35"/>
      <c r="WQH330" s="15"/>
      <c r="WQJ330" s="13"/>
      <c r="WQK330" s="35"/>
      <c r="WQL330" s="35"/>
      <c r="WQM330" s="15"/>
      <c r="WQO330" s="13"/>
      <c r="WQP330" s="35"/>
      <c r="WQQ330" s="35"/>
      <c r="WQR330" s="15"/>
      <c r="WQT330" s="13"/>
      <c r="WQU330" s="35"/>
      <c r="WQV330" s="35"/>
      <c r="WQW330" s="15"/>
      <c r="WQY330" s="13"/>
      <c r="WQZ330" s="35"/>
      <c r="WRA330" s="35"/>
      <c r="WRB330" s="15"/>
      <c r="WRD330" s="13"/>
      <c r="WRE330" s="35"/>
      <c r="WRF330" s="35"/>
      <c r="WRG330" s="15"/>
      <c r="WRI330" s="13"/>
      <c r="WRJ330" s="35"/>
      <c r="WRK330" s="35"/>
      <c r="WRL330" s="15"/>
      <c r="WRN330" s="13"/>
      <c r="WRO330" s="35"/>
      <c r="WRP330" s="35"/>
      <c r="WRQ330" s="15"/>
      <c r="WRS330" s="13"/>
      <c r="WRT330" s="35"/>
      <c r="WRU330" s="35"/>
      <c r="WRV330" s="15"/>
      <c r="WRX330" s="13"/>
      <c r="WRY330" s="35"/>
      <c r="WRZ330" s="35"/>
      <c r="WSA330" s="15"/>
      <c r="WSC330" s="13"/>
      <c r="WSD330" s="35"/>
      <c r="WSE330" s="35"/>
      <c r="WSF330" s="15"/>
      <c r="WSH330" s="13"/>
      <c r="WSI330" s="35"/>
      <c r="WSJ330" s="35"/>
      <c r="WSK330" s="15"/>
      <c r="WSM330" s="13"/>
      <c r="WSN330" s="35"/>
      <c r="WSO330" s="35"/>
      <c r="WSP330" s="15"/>
      <c r="WSR330" s="13"/>
      <c r="WSS330" s="35"/>
      <c r="WST330" s="35"/>
      <c r="WSU330" s="15"/>
      <c r="WSW330" s="13"/>
      <c r="WSX330" s="35"/>
      <c r="WSY330" s="35"/>
      <c r="WSZ330" s="15"/>
      <c r="WTB330" s="13"/>
      <c r="WTC330" s="35"/>
      <c r="WTD330" s="35"/>
      <c r="WTE330" s="15"/>
      <c r="WTG330" s="13"/>
      <c r="WTH330" s="35"/>
      <c r="WTI330" s="35"/>
      <c r="WTJ330" s="15"/>
      <c r="WTL330" s="13"/>
      <c r="WTM330" s="35"/>
      <c r="WTN330" s="35"/>
      <c r="WTO330" s="15"/>
      <c r="WTQ330" s="13"/>
      <c r="WTR330" s="35"/>
      <c r="WTS330" s="35"/>
      <c r="WTT330" s="15"/>
      <c r="WTV330" s="13"/>
      <c r="WTW330" s="35"/>
      <c r="WTX330" s="35"/>
      <c r="WTY330" s="15"/>
      <c r="WUA330" s="13"/>
      <c r="WUB330" s="35"/>
      <c r="WUC330" s="35"/>
      <c r="WUD330" s="15"/>
      <c r="WUF330" s="13"/>
      <c r="WUG330" s="35"/>
      <c r="WUH330" s="35"/>
      <c r="WUI330" s="15"/>
      <c r="WUK330" s="13"/>
      <c r="WUL330" s="35"/>
      <c r="WUM330" s="35"/>
      <c r="WUN330" s="15"/>
      <c r="WUP330" s="13"/>
      <c r="WUQ330" s="35"/>
      <c r="WUR330" s="35"/>
      <c r="WUS330" s="15"/>
      <c r="WUU330" s="13"/>
      <c r="WUV330" s="35"/>
      <c r="WUW330" s="35"/>
      <c r="WUX330" s="15"/>
      <c r="WUZ330" s="13"/>
      <c r="WVA330" s="35"/>
      <c r="WVB330" s="35"/>
      <c r="WVC330" s="15"/>
      <c r="WVE330" s="13"/>
      <c r="WVF330" s="35"/>
      <c r="WVG330" s="35"/>
      <c r="WVH330" s="15"/>
      <c r="WVJ330" s="13"/>
      <c r="WVK330" s="35"/>
      <c r="WVL330" s="35"/>
      <c r="WVM330" s="15"/>
      <c r="WVO330" s="13"/>
      <c r="WVP330" s="35"/>
      <c r="WVQ330" s="35"/>
      <c r="WVR330" s="15"/>
      <c r="WVT330" s="13"/>
      <c r="WVU330" s="35"/>
      <c r="WVV330" s="35"/>
      <c r="WVW330" s="15"/>
      <c r="WVY330" s="13"/>
      <c r="WVZ330" s="35"/>
      <c r="WWA330" s="35"/>
      <c r="WWB330" s="15"/>
      <c r="WWD330" s="13"/>
      <c r="WWE330" s="35"/>
      <c r="WWF330" s="35"/>
      <c r="WWG330" s="15"/>
      <c r="WWI330" s="13"/>
      <c r="WWJ330" s="35"/>
      <c r="WWK330" s="35"/>
      <c r="WWL330" s="15"/>
      <c r="WWN330" s="13"/>
      <c r="WWO330" s="35"/>
      <c r="WWP330" s="35"/>
      <c r="WWQ330" s="15"/>
      <c r="WWS330" s="13"/>
      <c r="WWT330" s="35"/>
      <c r="WWU330" s="35"/>
      <c r="WWV330" s="15"/>
      <c r="WWX330" s="13"/>
      <c r="WWY330" s="35"/>
      <c r="WWZ330" s="35"/>
      <c r="WXA330" s="15"/>
      <c r="WXC330" s="13"/>
      <c r="WXD330" s="35"/>
      <c r="WXE330" s="35"/>
      <c r="WXF330" s="15"/>
      <c r="WXH330" s="13"/>
      <c r="WXI330" s="35"/>
      <c r="WXJ330" s="35"/>
      <c r="WXK330" s="15"/>
      <c r="WXM330" s="13"/>
      <c r="WXN330" s="35"/>
      <c r="WXO330" s="35"/>
      <c r="WXP330" s="15"/>
      <c r="WXR330" s="13"/>
      <c r="WXS330" s="35"/>
      <c r="WXT330" s="35"/>
      <c r="WXU330" s="15"/>
      <c r="WXW330" s="13"/>
      <c r="WXX330" s="35"/>
      <c r="WXY330" s="35"/>
      <c r="WXZ330" s="15"/>
      <c r="WYB330" s="13"/>
      <c r="WYC330" s="35"/>
      <c r="WYD330" s="35"/>
      <c r="WYE330" s="15"/>
      <c r="WYG330" s="13"/>
      <c r="WYH330" s="35"/>
      <c r="WYI330" s="35"/>
      <c r="WYJ330" s="15"/>
      <c r="WYL330" s="13"/>
      <c r="WYM330" s="35"/>
      <c r="WYN330" s="35"/>
      <c r="WYO330" s="15"/>
      <c r="WYQ330" s="13"/>
      <c r="WYR330" s="35"/>
      <c r="WYS330" s="35"/>
      <c r="WYT330" s="15"/>
      <c r="WYV330" s="13"/>
      <c r="WYW330" s="35"/>
      <c r="WYX330" s="35"/>
      <c r="WYY330" s="15"/>
      <c r="WZA330" s="13"/>
      <c r="WZB330" s="35"/>
      <c r="WZC330" s="35"/>
      <c r="WZD330" s="15"/>
      <c r="WZF330" s="13"/>
      <c r="WZG330" s="35"/>
      <c r="WZH330" s="35"/>
      <c r="WZI330" s="15"/>
      <c r="WZK330" s="13"/>
      <c r="WZL330" s="35"/>
      <c r="WZM330" s="35"/>
      <c r="WZN330" s="15"/>
      <c r="WZP330" s="13"/>
      <c r="WZQ330" s="35"/>
      <c r="WZR330" s="35"/>
      <c r="WZS330" s="15"/>
      <c r="WZU330" s="13"/>
      <c r="WZV330" s="35"/>
      <c r="WZW330" s="35"/>
      <c r="WZX330" s="15"/>
      <c r="WZZ330" s="13"/>
      <c r="XAA330" s="35"/>
      <c r="XAB330" s="35"/>
      <c r="XAC330" s="15"/>
      <c r="XAE330" s="13"/>
      <c r="XAF330" s="35"/>
      <c r="XAG330" s="35"/>
      <c r="XAH330" s="15"/>
      <c r="XAJ330" s="13"/>
      <c r="XAK330" s="35"/>
      <c r="XAL330" s="35"/>
      <c r="XAM330" s="15"/>
      <c r="XAO330" s="13"/>
      <c r="XAP330" s="35"/>
      <c r="XAQ330" s="35"/>
      <c r="XAR330" s="15"/>
      <c r="XAT330" s="13"/>
      <c r="XAU330" s="35"/>
      <c r="XAV330" s="35"/>
      <c r="XAW330" s="15"/>
      <c r="XAY330" s="13"/>
      <c r="XAZ330" s="35"/>
      <c r="XBA330" s="35"/>
      <c r="XBB330" s="15"/>
      <c r="XBD330" s="13"/>
      <c r="XBE330" s="35"/>
      <c r="XBF330" s="35"/>
      <c r="XBG330" s="15"/>
      <c r="XBI330" s="13"/>
      <c r="XBJ330" s="35"/>
      <c r="XBK330" s="35"/>
      <c r="XBL330" s="15"/>
      <c r="XBN330" s="13"/>
      <c r="XBO330" s="35"/>
      <c r="XBP330" s="35"/>
      <c r="XBQ330" s="15"/>
      <c r="XBS330" s="13"/>
      <c r="XBT330" s="35"/>
      <c r="XBU330" s="35"/>
      <c r="XBV330" s="15"/>
      <c r="XBX330" s="13"/>
      <c r="XBY330" s="35"/>
      <c r="XBZ330" s="35"/>
      <c r="XCA330" s="15"/>
      <c r="XCC330" s="13"/>
      <c r="XCD330" s="35"/>
      <c r="XCE330" s="35"/>
      <c r="XCF330" s="15"/>
      <c r="XCH330" s="13"/>
      <c r="XCI330" s="35"/>
      <c r="XCJ330" s="35"/>
      <c r="XCK330" s="15"/>
      <c r="XCM330" s="13"/>
      <c r="XCN330" s="35"/>
      <c r="XCO330" s="35"/>
      <c r="XCP330" s="15"/>
      <c r="XCR330" s="13"/>
      <c r="XCS330" s="35"/>
      <c r="XCT330" s="35"/>
      <c r="XCU330" s="15"/>
      <c r="XCW330" s="13"/>
      <c r="XCX330" s="35"/>
      <c r="XCY330" s="35"/>
      <c r="XCZ330" s="15"/>
      <c r="XDB330" s="13"/>
      <c r="XDC330" s="35"/>
      <c r="XDD330" s="35"/>
      <c r="XDE330" s="15"/>
      <c r="XDG330" s="13"/>
      <c r="XDH330" s="35"/>
      <c r="XDI330" s="35"/>
      <c r="XDJ330" s="15"/>
      <c r="XDL330" s="13"/>
      <c r="XDM330" s="35"/>
      <c r="XDN330" s="35"/>
      <c r="XDO330" s="15"/>
      <c r="XDQ330" s="13"/>
      <c r="XDR330" s="35"/>
      <c r="XDS330" s="35"/>
      <c r="XDT330" s="15"/>
      <c r="XDV330" s="13"/>
      <c r="XDW330" s="35"/>
      <c r="XDX330" s="35"/>
      <c r="XDY330" s="15"/>
      <c r="XEA330" s="13"/>
      <c r="XEB330" s="35"/>
      <c r="XEC330" s="35"/>
      <c r="XED330" s="15"/>
      <c r="XEF330" s="13"/>
      <c r="XEG330" s="35"/>
      <c r="XEH330" s="35"/>
      <c r="XEI330" s="15"/>
      <c r="XEK330" s="13"/>
      <c r="XEL330" s="35"/>
      <c r="XEM330" s="35"/>
      <c r="XEN330" s="15"/>
      <c r="XEP330" s="13"/>
      <c r="XEQ330" s="35"/>
      <c r="XER330" s="35"/>
      <c r="XES330" s="15"/>
      <c r="XEU330" s="13"/>
      <c r="XEV330" s="35"/>
      <c r="XEW330" s="35"/>
      <c r="XEX330" s="15"/>
      <c r="XEZ330" s="13"/>
      <c r="XFA330" s="35"/>
      <c r="XFB330" s="35"/>
      <c r="XFC330" s="15"/>
    </row>
    <row r="331" spans="1:1023 1025:2048 2050:6143 6145:7168 7170:11263 11265:12288 12290:16383" x14ac:dyDescent="0.3">
      <c r="A331" s="35">
        <v>46134</v>
      </c>
      <c r="B331" s="35" t="s">
        <v>1072</v>
      </c>
      <c r="C331" s="15" t="s">
        <v>1578</v>
      </c>
      <c r="D331" s="1" t="s">
        <v>701</v>
      </c>
      <c r="E331" s="13">
        <v>46479</v>
      </c>
      <c r="F331" s="53">
        <v>345</v>
      </c>
      <c r="G331" s="19">
        <v>-741.66285000000005</v>
      </c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6"/>
      <c r="CY331" s="3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6"/>
      <c r="DP331" s="36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6"/>
      <c r="EG331" s="36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6"/>
      <c r="EX331" s="36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6"/>
      <c r="FO331" s="36"/>
      <c r="FP331" s="36"/>
      <c r="FQ331" s="36"/>
      <c r="FR331" s="36"/>
      <c r="FS331" s="36"/>
      <c r="FT331" s="36"/>
      <c r="FU331" s="36"/>
      <c r="FV331" s="36"/>
      <c r="FW331" s="36"/>
      <c r="FX331" s="36"/>
      <c r="FY331" s="36"/>
      <c r="FZ331" s="36"/>
      <c r="GA331" s="36"/>
      <c r="GB331" s="36"/>
      <c r="GC331" s="36"/>
      <c r="GD331" s="36"/>
      <c r="GE331" s="36"/>
      <c r="GF331" s="36"/>
      <c r="GG331" s="36"/>
      <c r="GH331" s="36"/>
      <c r="GI331" s="36"/>
      <c r="GJ331" s="36"/>
      <c r="GK331" s="36"/>
      <c r="GL331" s="36"/>
      <c r="GM331" s="36"/>
      <c r="GN331" s="36"/>
      <c r="GO331" s="36"/>
      <c r="GP331" s="36"/>
      <c r="GQ331" s="36"/>
      <c r="GR331" s="36"/>
      <c r="GS331" s="36"/>
      <c r="GT331" s="36"/>
      <c r="GU331" s="36"/>
      <c r="GV331" s="36"/>
      <c r="GW331" s="36"/>
      <c r="GX331" s="36"/>
      <c r="GY331" s="36"/>
      <c r="GZ331" s="36"/>
      <c r="HA331" s="36"/>
      <c r="HB331" s="36"/>
      <c r="HC331" s="36"/>
      <c r="HD331" s="36"/>
      <c r="HE331" s="36"/>
      <c r="HF331" s="36"/>
      <c r="HG331" s="36"/>
      <c r="HH331" s="36"/>
      <c r="HI331" s="36"/>
      <c r="HJ331" s="36"/>
      <c r="HK331" s="36"/>
      <c r="HL331" s="36"/>
      <c r="HM331" s="36"/>
      <c r="HN331" s="36"/>
      <c r="HO331" s="36"/>
      <c r="HP331" s="36"/>
      <c r="HQ331" s="36"/>
      <c r="HR331" s="36"/>
      <c r="HS331" s="36"/>
      <c r="HT331" s="36"/>
      <c r="HU331" s="36"/>
      <c r="HV331" s="36"/>
      <c r="HW331" s="36"/>
      <c r="HX331" s="36"/>
      <c r="HY331" s="36"/>
      <c r="HZ331" s="36"/>
      <c r="IA331" s="36"/>
      <c r="IB331" s="36"/>
      <c r="IC331" s="36"/>
      <c r="ID331" s="36"/>
      <c r="IE331" s="36"/>
      <c r="IF331" s="36"/>
      <c r="IG331" s="36"/>
      <c r="IH331" s="36"/>
      <c r="II331" s="36"/>
      <c r="IJ331" s="36"/>
      <c r="IK331" s="36"/>
      <c r="IL331" s="36"/>
      <c r="IM331" s="36"/>
      <c r="IN331" s="36"/>
      <c r="IO331" s="36"/>
      <c r="IP331" s="36"/>
      <c r="IQ331" s="36"/>
      <c r="IR331" s="36"/>
      <c r="IS331" s="36"/>
      <c r="IT331" s="36"/>
      <c r="IU331" s="36"/>
      <c r="IV331" s="36"/>
      <c r="IW331" s="36"/>
      <c r="IX331" s="36"/>
      <c r="IY331" s="36"/>
      <c r="IZ331" s="36"/>
      <c r="JA331" s="36"/>
      <c r="JB331" s="36"/>
      <c r="JC331" s="36"/>
      <c r="JD331" s="36"/>
      <c r="JE331" s="36"/>
      <c r="JF331" s="36"/>
      <c r="JG331" s="36"/>
      <c r="JH331" s="36"/>
      <c r="JI331" s="36"/>
      <c r="JJ331" s="36"/>
      <c r="JK331" s="36"/>
      <c r="JL331" s="36"/>
      <c r="JM331" s="36"/>
      <c r="JN331" s="36"/>
      <c r="JO331" s="36"/>
      <c r="JP331" s="36"/>
      <c r="JQ331" s="36"/>
      <c r="JR331" s="36"/>
      <c r="JS331" s="36"/>
      <c r="JT331" s="36"/>
      <c r="JU331" s="36"/>
      <c r="JV331" s="36"/>
      <c r="JW331" s="36"/>
      <c r="JX331" s="36"/>
      <c r="JY331" s="36"/>
      <c r="JZ331" s="36"/>
      <c r="KA331" s="36"/>
      <c r="KB331" s="36"/>
      <c r="KC331" s="36"/>
      <c r="KD331" s="36"/>
      <c r="KE331" s="36"/>
      <c r="KF331" s="36"/>
      <c r="KG331" s="36"/>
      <c r="KH331" s="36"/>
      <c r="KI331" s="36"/>
      <c r="KJ331" s="36"/>
      <c r="KK331" s="36"/>
      <c r="KL331" s="36"/>
      <c r="KM331" s="36"/>
      <c r="KN331" s="36"/>
      <c r="KO331" s="36"/>
      <c r="KP331" s="36"/>
      <c r="KQ331" s="36"/>
      <c r="KR331" s="36"/>
      <c r="KS331" s="36"/>
      <c r="KT331" s="36"/>
      <c r="KU331" s="36"/>
      <c r="KV331" s="36"/>
      <c r="KW331" s="36"/>
      <c r="KX331" s="36"/>
      <c r="KY331" s="36"/>
      <c r="KZ331" s="36"/>
      <c r="LA331" s="36"/>
      <c r="LB331" s="36"/>
      <c r="LC331" s="36"/>
      <c r="LD331" s="36"/>
      <c r="LE331" s="36"/>
      <c r="LF331" s="36"/>
      <c r="LG331" s="36"/>
      <c r="LH331" s="36"/>
      <c r="LI331" s="36"/>
      <c r="LJ331" s="36"/>
      <c r="LK331" s="36"/>
      <c r="LL331" s="36"/>
      <c r="LM331" s="36"/>
      <c r="LN331" s="36"/>
      <c r="LO331" s="36"/>
      <c r="LP331" s="36"/>
      <c r="LQ331" s="36"/>
      <c r="LR331" s="36"/>
      <c r="LS331" s="36"/>
      <c r="LT331" s="36"/>
      <c r="LU331" s="36"/>
      <c r="LV331" s="36"/>
      <c r="LW331" s="36"/>
      <c r="LX331" s="36"/>
      <c r="LY331" s="36"/>
      <c r="LZ331" s="36"/>
      <c r="MA331" s="36"/>
      <c r="MB331" s="36"/>
      <c r="MC331" s="36"/>
      <c r="MD331" s="36"/>
      <c r="ME331" s="36"/>
      <c r="MF331" s="36"/>
      <c r="MG331" s="36"/>
      <c r="MH331" s="36"/>
      <c r="MI331" s="36"/>
      <c r="MJ331" s="36"/>
      <c r="MK331" s="36"/>
      <c r="ML331" s="36"/>
      <c r="MM331" s="36"/>
      <c r="MN331" s="36"/>
      <c r="MO331" s="36"/>
      <c r="MP331" s="36"/>
      <c r="MQ331" s="36"/>
      <c r="MR331" s="36"/>
      <c r="MS331" s="36"/>
      <c r="MT331" s="36"/>
      <c r="MU331" s="36"/>
      <c r="MV331" s="36"/>
      <c r="MW331" s="36"/>
      <c r="MX331" s="36"/>
      <c r="MY331" s="36"/>
      <c r="MZ331" s="36"/>
      <c r="NA331" s="36"/>
      <c r="NB331" s="36"/>
      <c r="NC331" s="36"/>
      <c r="ND331" s="36"/>
      <c r="NE331" s="36"/>
      <c r="NF331" s="36"/>
      <c r="NG331" s="36"/>
      <c r="NH331" s="36"/>
      <c r="NI331" s="36"/>
      <c r="NJ331" s="36"/>
      <c r="NK331" s="36"/>
      <c r="NL331" s="36"/>
      <c r="NM331" s="36"/>
      <c r="NN331" s="36"/>
      <c r="NO331" s="36"/>
      <c r="NP331" s="36"/>
      <c r="NQ331" s="36"/>
      <c r="NR331" s="36"/>
      <c r="NS331" s="36"/>
      <c r="NT331" s="36"/>
      <c r="NU331" s="36"/>
      <c r="NV331" s="36"/>
      <c r="NW331" s="36"/>
      <c r="NX331" s="36"/>
      <c r="NY331" s="36"/>
      <c r="NZ331" s="36"/>
      <c r="OA331" s="36"/>
      <c r="OB331" s="36"/>
      <c r="OC331" s="36"/>
      <c r="OD331" s="36"/>
      <c r="OE331" s="36"/>
      <c r="OF331" s="36"/>
      <c r="OG331" s="36"/>
      <c r="OH331" s="36"/>
      <c r="OI331" s="36"/>
      <c r="OJ331" s="36"/>
      <c r="OK331" s="36"/>
      <c r="OL331" s="36"/>
      <c r="OM331" s="36"/>
      <c r="ON331" s="36"/>
      <c r="OO331" s="36"/>
      <c r="OP331" s="36"/>
      <c r="OQ331" s="36"/>
      <c r="OR331" s="36"/>
      <c r="OS331" s="36"/>
      <c r="OT331" s="36"/>
      <c r="OU331" s="36"/>
      <c r="OV331" s="36"/>
      <c r="OW331" s="36"/>
      <c r="OX331" s="36"/>
      <c r="OY331" s="36"/>
      <c r="OZ331" s="36"/>
      <c r="PA331" s="36"/>
      <c r="PB331" s="36"/>
      <c r="PC331" s="36"/>
      <c r="PD331" s="36"/>
      <c r="PE331" s="36"/>
      <c r="PF331" s="36"/>
      <c r="PG331" s="36"/>
      <c r="PH331" s="36"/>
      <c r="PI331" s="36"/>
      <c r="PJ331" s="36"/>
      <c r="PK331" s="36"/>
      <c r="PL331" s="36"/>
      <c r="PM331" s="36"/>
      <c r="PN331" s="36"/>
      <c r="PO331" s="36"/>
      <c r="PP331" s="36"/>
      <c r="PQ331" s="36"/>
      <c r="PR331" s="36"/>
      <c r="PS331" s="36"/>
      <c r="PT331" s="36"/>
      <c r="PU331" s="36"/>
      <c r="PV331" s="36"/>
      <c r="PW331" s="36"/>
      <c r="PX331" s="36"/>
      <c r="PY331" s="36"/>
      <c r="PZ331" s="36"/>
      <c r="QA331" s="36"/>
      <c r="QB331" s="36"/>
      <c r="QC331" s="36"/>
      <c r="QD331" s="36"/>
      <c r="QE331" s="36"/>
      <c r="QF331" s="36"/>
      <c r="QG331" s="36"/>
      <c r="QH331" s="36"/>
      <c r="QI331" s="36"/>
      <c r="QJ331" s="36"/>
      <c r="QK331" s="36"/>
      <c r="QL331" s="36"/>
      <c r="QM331" s="36"/>
      <c r="QN331" s="36"/>
      <c r="QO331" s="36"/>
      <c r="QP331" s="36"/>
      <c r="QQ331" s="36"/>
      <c r="QR331" s="36"/>
      <c r="QS331" s="36"/>
      <c r="QT331" s="36"/>
      <c r="QU331" s="36"/>
      <c r="QV331" s="36"/>
      <c r="QW331" s="36"/>
      <c r="QX331" s="36"/>
      <c r="QY331" s="36"/>
      <c r="QZ331" s="36"/>
      <c r="RA331" s="36"/>
      <c r="RB331" s="36"/>
      <c r="RC331" s="36"/>
      <c r="RD331" s="36"/>
      <c r="RE331" s="36"/>
      <c r="RF331" s="36"/>
      <c r="RG331" s="36"/>
      <c r="RH331" s="36"/>
      <c r="RI331" s="36"/>
      <c r="RJ331" s="36"/>
      <c r="RK331" s="36"/>
      <c r="RL331" s="36"/>
      <c r="RM331" s="36"/>
      <c r="RN331" s="36"/>
      <c r="RO331" s="36"/>
      <c r="RP331" s="36"/>
      <c r="RQ331" s="36"/>
      <c r="RR331" s="36"/>
      <c r="RS331" s="36"/>
      <c r="RT331" s="36"/>
      <c r="RU331" s="36"/>
      <c r="RV331" s="36"/>
      <c r="RW331" s="36"/>
      <c r="RX331" s="36"/>
      <c r="RY331" s="36"/>
      <c r="RZ331" s="36"/>
      <c r="SA331" s="36"/>
      <c r="SB331" s="36"/>
      <c r="SC331" s="36"/>
      <c r="SD331" s="36"/>
      <c r="SE331" s="36"/>
      <c r="SF331" s="36"/>
      <c r="SG331" s="36"/>
      <c r="SH331" s="36"/>
      <c r="SI331" s="36"/>
      <c r="SJ331" s="36"/>
      <c r="SK331" s="36"/>
      <c r="SL331" s="36"/>
      <c r="SM331" s="36"/>
      <c r="SN331" s="36"/>
      <c r="SO331" s="36"/>
      <c r="SP331" s="36"/>
      <c r="SQ331" s="36"/>
      <c r="SR331" s="36"/>
      <c r="SS331" s="36"/>
      <c r="ST331" s="36"/>
      <c r="SU331" s="36"/>
      <c r="SV331" s="36"/>
      <c r="SW331" s="36"/>
      <c r="SX331" s="36"/>
      <c r="SY331" s="36"/>
      <c r="SZ331" s="36"/>
      <c r="TA331" s="36"/>
      <c r="TB331" s="36"/>
      <c r="TC331" s="36"/>
      <c r="TD331" s="36"/>
      <c r="TE331" s="36"/>
      <c r="TF331" s="36"/>
      <c r="TG331" s="36"/>
      <c r="TH331" s="36"/>
      <c r="TI331" s="36"/>
      <c r="TJ331" s="36"/>
      <c r="TK331" s="36"/>
      <c r="TL331" s="36"/>
      <c r="TM331" s="36"/>
      <c r="TN331" s="36"/>
      <c r="TO331" s="36"/>
      <c r="TP331" s="36"/>
      <c r="TQ331" s="36"/>
      <c r="TR331" s="36"/>
      <c r="TS331" s="36"/>
      <c r="TT331" s="36"/>
      <c r="TU331" s="36"/>
      <c r="TV331" s="36"/>
      <c r="TW331" s="36"/>
      <c r="TX331" s="36"/>
      <c r="TY331" s="36"/>
      <c r="TZ331" s="36"/>
      <c r="UA331" s="36"/>
      <c r="UB331" s="36"/>
      <c r="UC331" s="36"/>
      <c r="UD331" s="36"/>
      <c r="UE331" s="36"/>
      <c r="UF331" s="36"/>
      <c r="UG331" s="36"/>
      <c r="UH331" s="36"/>
      <c r="UI331" s="36"/>
      <c r="UJ331" s="36"/>
      <c r="UK331" s="36"/>
      <c r="UL331" s="36"/>
      <c r="UM331" s="36"/>
      <c r="UN331" s="36"/>
      <c r="UO331" s="36"/>
      <c r="UP331" s="36"/>
      <c r="UQ331" s="36"/>
      <c r="UR331" s="36"/>
      <c r="US331" s="36"/>
      <c r="UT331" s="36"/>
      <c r="UU331" s="36"/>
      <c r="UV331" s="36"/>
      <c r="UW331" s="36"/>
      <c r="UX331" s="36"/>
      <c r="UY331" s="36"/>
      <c r="UZ331" s="36"/>
      <c r="VA331" s="36"/>
      <c r="VB331" s="36"/>
      <c r="VC331" s="36"/>
      <c r="VD331" s="36"/>
      <c r="VE331" s="36"/>
      <c r="VF331" s="36"/>
      <c r="VG331" s="36"/>
      <c r="VH331" s="36"/>
      <c r="VI331" s="36"/>
      <c r="VJ331" s="36"/>
      <c r="VK331" s="36"/>
      <c r="VL331" s="36"/>
      <c r="VM331" s="36"/>
      <c r="VN331" s="36"/>
      <c r="VO331" s="36"/>
      <c r="VP331" s="36"/>
      <c r="VQ331" s="36"/>
      <c r="VR331" s="36"/>
      <c r="VS331" s="36"/>
      <c r="VT331" s="36"/>
      <c r="VU331" s="36"/>
      <c r="VV331" s="36"/>
      <c r="VW331" s="36"/>
      <c r="VX331" s="36"/>
      <c r="VY331" s="36"/>
      <c r="VZ331" s="36"/>
      <c r="WA331" s="36"/>
      <c r="WB331" s="36"/>
      <c r="WC331" s="36"/>
      <c r="WD331" s="36"/>
      <c r="WE331" s="36"/>
      <c r="WF331" s="36"/>
      <c r="WG331" s="36"/>
      <c r="WH331" s="36"/>
      <c r="WI331" s="36"/>
      <c r="WJ331" s="36"/>
      <c r="WK331" s="36"/>
      <c r="WL331" s="36"/>
      <c r="WM331" s="36"/>
      <c r="WN331" s="36"/>
      <c r="WO331" s="36"/>
      <c r="WP331" s="36"/>
      <c r="WQ331" s="36"/>
      <c r="WR331" s="36"/>
      <c r="WS331" s="36"/>
      <c r="WT331" s="36"/>
      <c r="WU331" s="36"/>
      <c r="WV331" s="36"/>
      <c r="WW331" s="36"/>
      <c r="WX331" s="36"/>
      <c r="WY331" s="36"/>
      <c r="WZ331" s="36"/>
      <c r="XA331" s="36"/>
      <c r="XB331" s="36"/>
      <c r="XC331" s="36"/>
      <c r="XD331" s="36"/>
      <c r="XE331" s="36"/>
      <c r="XF331" s="36"/>
      <c r="XG331" s="36"/>
      <c r="XH331" s="36"/>
      <c r="XI331" s="36"/>
      <c r="XJ331" s="36"/>
      <c r="XK331" s="36"/>
      <c r="XL331" s="36"/>
      <c r="XM331" s="36"/>
      <c r="XN331" s="36"/>
      <c r="XO331" s="36"/>
      <c r="XP331" s="36"/>
      <c r="XQ331" s="36"/>
      <c r="XR331" s="36"/>
      <c r="XS331" s="36"/>
      <c r="XT331" s="36"/>
      <c r="XU331" s="36"/>
      <c r="XV331" s="36"/>
      <c r="XW331" s="36"/>
      <c r="XX331" s="36"/>
      <c r="XY331" s="36"/>
      <c r="XZ331" s="36"/>
      <c r="YA331" s="36"/>
      <c r="YB331" s="36"/>
      <c r="YC331" s="36"/>
      <c r="YD331" s="36"/>
      <c r="YE331" s="36"/>
      <c r="YF331" s="36"/>
      <c r="YG331" s="36"/>
      <c r="YH331" s="36"/>
      <c r="YI331" s="36"/>
      <c r="YJ331" s="36"/>
      <c r="YK331" s="36"/>
      <c r="YL331" s="36"/>
      <c r="YM331" s="36"/>
      <c r="YN331" s="36"/>
      <c r="YO331" s="36"/>
      <c r="YP331" s="36"/>
      <c r="YQ331" s="36"/>
      <c r="YR331" s="36"/>
      <c r="YS331" s="36"/>
      <c r="YT331" s="36"/>
      <c r="YU331" s="36"/>
      <c r="YV331" s="36"/>
      <c r="YW331" s="36"/>
      <c r="YX331" s="36"/>
      <c r="YY331" s="36"/>
      <c r="YZ331" s="36"/>
      <c r="ZA331" s="36"/>
      <c r="ZB331" s="36"/>
      <c r="ZC331" s="36"/>
      <c r="ZD331" s="36"/>
      <c r="ZE331" s="36"/>
      <c r="ZF331" s="36"/>
      <c r="ZG331" s="36"/>
      <c r="ZH331" s="36"/>
      <c r="ZI331" s="36"/>
      <c r="ZJ331" s="36"/>
      <c r="ZK331" s="36"/>
      <c r="ZL331" s="36"/>
      <c r="ZM331" s="36"/>
      <c r="ZN331" s="36"/>
      <c r="ZO331" s="36"/>
      <c r="ZP331" s="36"/>
      <c r="ZQ331" s="36"/>
      <c r="ZR331" s="36"/>
      <c r="ZS331" s="36"/>
      <c r="ZT331" s="36"/>
      <c r="ZU331" s="36"/>
      <c r="ZV331" s="36"/>
      <c r="ZW331" s="36"/>
      <c r="ZX331" s="36"/>
      <c r="ZY331" s="36"/>
      <c r="ZZ331" s="36"/>
      <c r="AAA331" s="36"/>
      <c r="AAB331" s="36"/>
      <c r="AAC331" s="36"/>
      <c r="AAD331" s="36"/>
      <c r="AAE331" s="36"/>
      <c r="AAF331" s="36"/>
      <c r="AAG331" s="36"/>
      <c r="AAH331" s="36"/>
      <c r="AAI331" s="36"/>
      <c r="AAJ331" s="36"/>
      <c r="AAK331" s="36"/>
      <c r="AAL331" s="36"/>
      <c r="AAM331" s="36"/>
      <c r="AAN331" s="36"/>
      <c r="AAO331" s="36"/>
      <c r="AAP331" s="36"/>
      <c r="AAQ331" s="36"/>
      <c r="AAR331" s="36"/>
      <c r="AAS331" s="36"/>
      <c r="AAT331" s="36"/>
      <c r="AAU331" s="36"/>
      <c r="AAV331" s="36"/>
      <c r="AAW331" s="36"/>
      <c r="AAX331" s="36"/>
      <c r="AAY331" s="36"/>
      <c r="AAZ331" s="36"/>
      <c r="ABA331" s="36"/>
      <c r="ABB331" s="36"/>
      <c r="ABC331" s="36"/>
      <c r="ABD331" s="36"/>
      <c r="ABE331" s="36"/>
      <c r="ABF331" s="36"/>
      <c r="ABG331" s="36"/>
      <c r="ABH331" s="36"/>
      <c r="ABI331" s="36"/>
      <c r="ABJ331" s="36"/>
      <c r="ABK331" s="36"/>
      <c r="ABL331" s="36"/>
      <c r="ABM331" s="36"/>
      <c r="ABN331" s="36"/>
      <c r="ABO331" s="36"/>
      <c r="ABP331" s="36"/>
      <c r="ABQ331" s="36"/>
      <c r="ABR331" s="36"/>
      <c r="ABS331" s="36"/>
      <c r="ABT331" s="36"/>
      <c r="ABV331" s="13"/>
      <c r="ABW331" s="35"/>
      <c r="ABX331" s="35"/>
      <c r="ABY331" s="15"/>
      <c r="ACA331" s="13"/>
      <c r="ACB331" s="35"/>
      <c r="ACC331" s="35"/>
      <c r="ACD331" s="15"/>
      <c r="ACF331" s="13"/>
      <c r="ACG331" s="35"/>
      <c r="ACH331" s="35"/>
      <c r="ACI331" s="15"/>
      <c r="ACK331" s="13"/>
      <c r="ACL331" s="35"/>
      <c r="ACM331" s="35"/>
      <c r="ACN331" s="15"/>
      <c r="ACP331" s="13"/>
      <c r="ACQ331" s="35"/>
      <c r="ACR331" s="35"/>
      <c r="ACS331" s="15"/>
      <c r="ACU331" s="13"/>
      <c r="ACV331" s="35"/>
      <c r="ACW331" s="35"/>
      <c r="ACX331" s="15"/>
      <c r="ACZ331" s="13"/>
      <c r="ADA331" s="35"/>
      <c r="ADB331" s="35"/>
      <c r="ADC331" s="15"/>
      <c r="ADE331" s="13"/>
      <c r="ADF331" s="35"/>
      <c r="ADG331" s="35"/>
      <c r="ADH331" s="15"/>
      <c r="ADJ331" s="13"/>
      <c r="ADK331" s="35"/>
      <c r="ADL331" s="35"/>
      <c r="ADM331" s="15"/>
      <c r="ADO331" s="13"/>
      <c r="ADP331" s="35"/>
      <c r="ADQ331" s="35"/>
      <c r="ADR331" s="15"/>
      <c r="ADT331" s="13"/>
      <c r="ADU331" s="35"/>
      <c r="ADV331" s="35"/>
      <c r="ADW331" s="15"/>
      <c r="ADY331" s="13"/>
      <c r="ADZ331" s="35"/>
      <c r="AEA331" s="35"/>
      <c r="AEB331" s="15"/>
      <c r="AED331" s="13"/>
      <c r="AEE331" s="35"/>
      <c r="AEF331" s="35"/>
      <c r="AEG331" s="15"/>
      <c r="AEI331" s="13"/>
      <c r="AEJ331" s="35"/>
      <c r="AEK331" s="35"/>
      <c r="AEL331" s="15"/>
      <c r="AEN331" s="13"/>
      <c r="AEO331" s="35"/>
      <c r="AEP331" s="35"/>
      <c r="AEQ331" s="15"/>
      <c r="AES331" s="13"/>
      <c r="AET331" s="35"/>
      <c r="AEU331" s="35"/>
      <c r="AEV331" s="15"/>
      <c r="AEX331" s="13"/>
      <c r="AEY331" s="35"/>
      <c r="AEZ331" s="35"/>
      <c r="AFA331" s="15"/>
      <c r="AFC331" s="13"/>
      <c r="AFD331" s="35"/>
      <c r="AFE331" s="35"/>
      <c r="AFF331" s="15"/>
      <c r="AFH331" s="13"/>
      <c r="AFI331" s="35"/>
      <c r="AFJ331" s="35"/>
      <c r="AFK331" s="15"/>
      <c r="AFM331" s="13"/>
      <c r="AFN331" s="35"/>
      <c r="AFO331" s="35"/>
      <c r="AFP331" s="15"/>
      <c r="AFR331" s="13"/>
      <c r="AFS331" s="35"/>
      <c r="AFT331" s="35"/>
      <c r="AFU331" s="15"/>
      <c r="AFW331" s="13"/>
      <c r="AFX331" s="35"/>
      <c r="AFY331" s="35"/>
      <c r="AFZ331" s="15"/>
      <c r="AGB331" s="13"/>
      <c r="AGC331" s="35"/>
      <c r="AGD331" s="35"/>
      <c r="AGE331" s="15"/>
      <c r="AGG331" s="13"/>
      <c r="AGH331" s="35"/>
      <c r="AGI331" s="35"/>
      <c r="AGJ331" s="15"/>
      <c r="AGL331" s="13"/>
      <c r="AGM331" s="35"/>
      <c r="AGN331" s="35"/>
      <c r="AGO331" s="15"/>
      <c r="AGQ331" s="13"/>
      <c r="AGR331" s="35"/>
      <c r="AGS331" s="35"/>
      <c r="AGT331" s="15"/>
      <c r="AGV331" s="13"/>
      <c r="AGW331" s="35"/>
      <c r="AGX331" s="35"/>
      <c r="AGY331" s="15"/>
      <c r="AHA331" s="13"/>
      <c r="AHB331" s="35"/>
      <c r="AHC331" s="35"/>
      <c r="AHD331" s="15"/>
      <c r="AHF331" s="13"/>
      <c r="AHG331" s="35"/>
      <c r="AHH331" s="35"/>
      <c r="AHI331" s="15"/>
      <c r="AHK331" s="13"/>
      <c r="AHL331" s="35"/>
      <c r="AHM331" s="35"/>
      <c r="AHN331" s="15"/>
      <c r="AHP331" s="13"/>
      <c r="AHQ331" s="35"/>
      <c r="AHR331" s="35"/>
      <c r="AHS331" s="15"/>
      <c r="AHU331" s="13"/>
      <c r="AHV331" s="35"/>
      <c r="AHW331" s="35"/>
      <c r="AHX331" s="15"/>
      <c r="AHZ331" s="13"/>
      <c r="AIA331" s="35"/>
      <c r="AIB331" s="35"/>
      <c r="AIC331" s="15"/>
      <c r="AIE331" s="13"/>
      <c r="AIF331" s="35"/>
      <c r="AIG331" s="35"/>
      <c r="AIH331" s="15"/>
      <c r="AIJ331" s="13"/>
      <c r="AIK331" s="35"/>
      <c r="AIL331" s="35"/>
      <c r="AIM331" s="15"/>
      <c r="AIO331" s="13"/>
      <c r="AIP331" s="35"/>
      <c r="AIQ331" s="35"/>
      <c r="AIR331" s="15"/>
      <c r="AIT331" s="13"/>
      <c r="AIU331" s="35"/>
      <c r="AIV331" s="35"/>
      <c r="AIW331" s="15"/>
      <c r="AIY331" s="13"/>
      <c r="AIZ331" s="35"/>
      <c r="AJA331" s="35"/>
      <c r="AJB331" s="15"/>
      <c r="AJD331" s="13"/>
      <c r="AJE331" s="35"/>
      <c r="AJF331" s="35"/>
      <c r="AJG331" s="15"/>
      <c r="AJI331" s="13"/>
      <c r="AJJ331" s="35"/>
      <c r="AJK331" s="35"/>
      <c r="AJL331" s="15"/>
      <c r="AJN331" s="13"/>
      <c r="AJO331" s="35"/>
      <c r="AJP331" s="35"/>
      <c r="AJQ331" s="15"/>
      <c r="AJS331" s="13"/>
      <c r="AJT331" s="35"/>
      <c r="AJU331" s="35"/>
      <c r="AJV331" s="15"/>
      <c r="AJX331" s="13"/>
      <c r="AJY331" s="35"/>
      <c r="AJZ331" s="35"/>
      <c r="AKA331" s="15"/>
      <c r="AKC331" s="13"/>
      <c r="AKD331" s="35"/>
      <c r="AKE331" s="35"/>
      <c r="AKF331" s="15"/>
      <c r="AKH331" s="13"/>
      <c r="AKI331" s="35"/>
      <c r="AKJ331" s="35"/>
      <c r="AKK331" s="15"/>
      <c r="AKM331" s="13"/>
      <c r="AKN331" s="35"/>
      <c r="AKO331" s="35"/>
      <c r="AKP331" s="15"/>
      <c r="AKR331" s="13"/>
      <c r="AKS331" s="35"/>
      <c r="AKT331" s="35"/>
      <c r="AKU331" s="15"/>
      <c r="AKW331" s="13"/>
      <c r="AKX331" s="35"/>
      <c r="AKY331" s="35"/>
      <c r="AKZ331" s="15"/>
      <c r="ALB331" s="13"/>
      <c r="ALC331" s="35"/>
      <c r="ALD331" s="35"/>
      <c r="ALE331" s="15"/>
      <c r="ALG331" s="13"/>
      <c r="ALH331" s="35"/>
      <c r="ALI331" s="35"/>
      <c r="ALJ331" s="15"/>
      <c r="ALL331" s="13"/>
      <c r="ALM331" s="35"/>
      <c r="ALN331" s="35"/>
      <c r="ALO331" s="15"/>
      <c r="ALQ331" s="13"/>
      <c r="ALR331" s="35"/>
      <c r="ALS331" s="35"/>
      <c r="ALT331" s="15"/>
      <c r="ALV331" s="13"/>
      <c r="ALW331" s="35"/>
      <c r="ALX331" s="35"/>
      <c r="ALY331" s="15"/>
      <c r="AMA331" s="13"/>
      <c r="AMB331" s="35"/>
      <c r="AMC331" s="35"/>
      <c r="AMD331" s="15"/>
      <c r="AMF331" s="13"/>
      <c r="AMG331" s="35"/>
      <c r="AMH331" s="35"/>
      <c r="AMI331" s="15"/>
      <c r="AMK331" s="13"/>
      <c r="AML331" s="35"/>
      <c r="AMM331" s="35"/>
      <c r="AMN331" s="15"/>
      <c r="AMP331" s="13"/>
      <c r="AMQ331" s="35"/>
      <c r="AMR331" s="35"/>
      <c r="AMS331" s="15"/>
      <c r="AMU331" s="13"/>
      <c r="AMV331" s="35"/>
      <c r="AMW331" s="35"/>
      <c r="AMX331" s="15"/>
      <c r="AMZ331" s="13"/>
      <c r="ANA331" s="35"/>
      <c r="ANB331" s="35"/>
      <c r="ANC331" s="15"/>
      <c r="ANE331" s="13"/>
      <c r="ANF331" s="35"/>
      <c r="ANG331" s="35"/>
      <c r="ANH331" s="15"/>
      <c r="ANJ331" s="13"/>
      <c r="ANK331" s="35"/>
      <c r="ANL331" s="35"/>
      <c r="ANM331" s="15"/>
      <c r="ANO331" s="13"/>
      <c r="ANP331" s="35"/>
      <c r="ANQ331" s="35"/>
      <c r="ANR331" s="15"/>
      <c r="ANT331" s="13"/>
      <c r="ANU331" s="35"/>
      <c r="ANV331" s="35"/>
      <c r="ANW331" s="15"/>
      <c r="ANY331" s="13"/>
      <c r="ANZ331" s="35"/>
      <c r="AOA331" s="35"/>
      <c r="AOB331" s="15"/>
      <c r="AOD331" s="13"/>
      <c r="AOE331" s="35"/>
      <c r="AOF331" s="35"/>
      <c r="AOG331" s="15"/>
      <c r="AOI331" s="13"/>
      <c r="AOJ331" s="35"/>
      <c r="AOK331" s="35"/>
      <c r="AOL331" s="15"/>
      <c r="AON331" s="13"/>
      <c r="AOO331" s="35"/>
      <c r="AOP331" s="35"/>
      <c r="AOQ331" s="15"/>
      <c r="AOS331" s="13"/>
      <c r="AOT331" s="35"/>
      <c r="AOU331" s="35"/>
      <c r="AOV331" s="15"/>
      <c r="AOX331" s="13"/>
      <c r="AOY331" s="35"/>
      <c r="AOZ331" s="35"/>
      <c r="APA331" s="15"/>
      <c r="APC331" s="13"/>
      <c r="APD331" s="35"/>
      <c r="APE331" s="35"/>
      <c r="APF331" s="15"/>
      <c r="APH331" s="13"/>
      <c r="API331" s="35"/>
      <c r="APJ331" s="35"/>
      <c r="APK331" s="15"/>
      <c r="APM331" s="13"/>
      <c r="APN331" s="35"/>
      <c r="APO331" s="35"/>
      <c r="APP331" s="15"/>
      <c r="APR331" s="13"/>
      <c r="APS331" s="35"/>
      <c r="APT331" s="35"/>
      <c r="APU331" s="15"/>
      <c r="APW331" s="13"/>
      <c r="APX331" s="35"/>
      <c r="APY331" s="35"/>
      <c r="APZ331" s="15"/>
      <c r="AQB331" s="13"/>
      <c r="AQC331" s="35"/>
      <c r="AQD331" s="35"/>
      <c r="AQE331" s="15"/>
      <c r="AQG331" s="13"/>
      <c r="AQH331" s="35"/>
      <c r="AQI331" s="35"/>
      <c r="AQJ331" s="15"/>
      <c r="AQL331" s="13"/>
      <c r="AQM331" s="35"/>
      <c r="AQN331" s="35"/>
      <c r="AQO331" s="15"/>
      <c r="AQQ331" s="13"/>
      <c r="AQR331" s="35"/>
      <c r="AQS331" s="35"/>
      <c r="AQT331" s="15"/>
      <c r="AQV331" s="13"/>
      <c r="AQW331" s="35"/>
      <c r="AQX331" s="35"/>
      <c r="AQY331" s="15"/>
      <c r="ARA331" s="13"/>
      <c r="ARB331" s="35"/>
      <c r="ARC331" s="35"/>
      <c r="ARD331" s="15"/>
      <c r="ARF331" s="13"/>
      <c r="ARG331" s="35"/>
      <c r="ARH331" s="35"/>
      <c r="ARI331" s="15"/>
      <c r="ARK331" s="13"/>
      <c r="ARL331" s="35"/>
      <c r="ARM331" s="35"/>
      <c r="ARN331" s="15"/>
      <c r="ARP331" s="13"/>
      <c r="ARQ331" s="35"/>
      <c r="ARR331" s="35"/>
      <c r="ARS331" s="15"/>
      <c r="ARU331" s="13"/>
      <c r="ARV331" s="35"/>
      <c r="ARW331" s="35"/>
      <c r="ARX331" s="15"/>
      <c r="ARZ331" s="13"/>
      <c r="ASA331" s="35"/>
      <c r="ASB331" s="35"/>
      <c r="ASC331" s="15"/>
      <c r="ASE331" s="13"/>
      <c r="ASF331" s="35"/>
      <c r="ASG331" s="35"/>
      <c r="ASH331" s="15"/>
      <c r="ASJ331" s="13"/>
      <c r="ASK331" s="35"/>
      <c r="ASL331" s="35"/>
      <c r="ASM331" s="15"/>
      <c r="ASO331" s="13"/>
      <c r="ASP331" s="35"/>
      <c r="ASQ331" s="35"/>
      <c r="ASR331" s="15"/>
      <c r="AST331" s="13"/>
      <c r="ASU331" s="35"/>
      <c r="ASV331" s="35"/>
      <c r="ASW331" s="15"/>
      <c r="ASY331" s="13"/>
      <c r="ASZ331" s="35"/>
      <c r="ATA331" s="35"/>
      <c r="ATB331" s="15"/>
      <c r="ATD331" s="13"/>
      <c r="ATE331" s="35"/>
      <c r="ATF331" s="35"/>
      <c r="ATG331" s="15"/>
      <c r="ATI331" s="13"/>
      <c r="ATJ331" s="35"/>
      <c r="ATK331" s="35"/>
      <c r="ATL331" s="15"/>
      <c r="ATN331" s="13"/>
      <c r="ATO331" s="35"/>
      <c r="ATP331" s="35"/>
      <c r="ATQ331" s="15"/>
      <c r="ATS331" s="13"/>
      <c r="ATT331" s="35"/>
      <c r="ATU331" s="35"/>
      <c r="ATV331" s="15"/>
      <c r="ATX331" s="13"/>
      <c r="ATY331" s="35"/>
      <c r="ATZ331" s="35"/>
      <c r="AUA331" s="15"/>
      <c r="AUC331" s="13"/>
      <c r="AUD331" s="35"/>
      <c r="AUE331" s="35"/>
      <c r="AUF331" s="15"/>
      <c r="AUH331" s="13"/>
      <c r="AUI331" s="35"/>
      <c r="AUJ331" s="35"/>
      <c r="AUK331" s="15"/>
      <c r="AUM331" s="13"/>
      <c r="AUN331" s="35"/>
      <c r="AUO331" s="35"/>
      <c r="AUP331" s="15"/>
      <c r="AUR331" s="13"/>
      <c r="AUS331" s="35"/>
      <c r="AUT331" s="35"/>
      <c r="AUU331" s="15"/>
      <c r="AUW331" s="13"/>
      <c r="AUX331" s="35"/>
      <c r="AUY331" s="35"/>
      <c r="AUZ331" s="15"/>
      <c r="AVB331" s="13"/>
      <c r="AVC331" s="35"/>
      <c r="AVD331" s="35"/>
      <c r="AVE331" s="15"/>
      <c r="AVG331" s="13"/>
      <c r="AVH331" s="35"/>
      <c r="AVI331" s="35"/>
      <c r="AVJ331" s="15"/>
      <c r="AVL331" s="13"/>
      <c r="AVM331" s="35"/>
      <c r="AVN331" s="35"/>
      <c r="AVO331" s="15"/>
      <c r="AVQ331" s="13"/>
      <c r="AVR331" s="35"/>
      <c r="AVS331" s="35"/>
      <c r="AVT331" s="15"/>
      <c r="AVV331" s="13"/>
      <c r="AVW331" s="35"/>
      <c r="AVX331" s="35"/>
      <c r="AVY331" s="15"/>
      <c r="AWA331" s="13"/>
      <c r="AWB331" s="35"/>
      <c r="AWC331" s="35"/>
      <c r="AWD331" s="15"/>
      <c r="AWF331" s="13"/>
      <c r="AWG331" s="35"/>
      <c r="AWH331" s="35"/>
      <c r="AWI331" s="15"/>
      <c r="AWK331" s="13"/>
      <c r="AWL331" s="35"/>
      <c r="AWM331" s="35"/>
      <c r="AWN331" s="15"/>
      <c r="AWP331" s="13"/>
      <c r="AWQ331" s="35"/>
      <c r="AWR331" s="35"/>
      <c r="AWS331" s="15"/>
      <c r="AWU331" s="13"/>
      <c r="AWV331" s="35"/>
      <c r="AWW331" s="35"/>
      <c r="AWX331" s="15"/>
      <c r="AWZ331" s="13"/>
      <c r="AXA331" s="35"/>
      <c r="AXB331" s="35"/>
      <c r="AXC331" s="15"/>
      <c r="AXE331" s="13"/>
      <c r="AXF331" s="35"/>
      <c r="AXG331" s="35"/>
      <c r="AXH331" s="15"/>
      <c r="AXJ331" s="13"/>
      <c r="AXK331" s="35"/>
      <c r="AXL331" s="35"/>
      <c r="AXM331" s="15"/>
      <c r="AXO331" s="13"/>
      <c r="AXP331" s="35"/>
      <c r="AXQ331" s="35"/>
      <c r="AXR331" s="15"/>
      <c r="AXT331" s="13"/>
      <c r="AXU331" s="35"/>
      <c r="AXV331" s="35"/>
      <c r="AXW331" s="15"/>
      <c r="AXY331" s="13"/>
      <c r="AXZ331" s="35"/>
      <c r="AYA331" s="35"/>
      <c r="AYB331" s="15"/>
      <c r="AYD331" s="13"/>
      <c r="AYE331" s="35"/>
      <c r="AYF331" s="35"/>
      <c r="AYG331" s="15"/>
      <c r="AYI331" s="13"/>
      <c r="AYJ331" s="35"/>
      <c r="AYK331" s="35"/>
      <c r="AYL331" s="15"/>
      <c r="AYN331" s="13"/>
      <c r="AYO331" s="35"/>
      <c r="AYP331" s="35"/>
      <c r="AYQ331" s="15"/>
      <c r="AYS331" s="13"/>
      <c r="AYT331" s="35"/>
      <c r="AYU331" s="35"/>
      <c r="AYV331" s="15"/>
      <c r="AYX331" s="13"/>
      <c r="AYY331" s="35"/>
      <c r="AYZ331" s="35"/>
      <c r="AZA331" s="15"/>
      <c r="AZC331" s="13"/>
      <c r="AZD331" s="35"/>
      <c r="AZE331" s="35"/>
      <c r="AZF331" s="15"/>
      <c r="AZH331" s="13"/>
      <c r="AZI331" s="35"/>
      <c r="AZJ331" s="35"/>
      <c r="AZK331" s="15"/>
      <c r="AZM331" s="13"/>
      <c r="AZN331" s="35"/>
      <c r="AZO331" s="35"/>
      <c r="AZP331" s="15"/>
      <c r="AZR331" s="13"/>
      <c r="AZS331" s="35"/>
      <c r="AZT331" s="35"/>
      <c r="AZU331" s="15"/>
      <c r="AZW331" s="13"/>
      <c r="AZX331" s="35"/>
      <c r="AZY331" s="35"/>
      <c r="AZZ331" s="15"/>
      <c r="BAB331" s="13"/>
      <c r="BAC331" s="35"/>
      <c r="BAD331" s="35"/>
      <c r="BAE331" s="15"/>
      <c r="BAG331" s="13"/>
      <c r="BAH331" s="35"/>
      <c r="BAI331" s="35"/>
      <c r="BAJ331" s="15"/>
      <c r="BAL331" s="13"/>
      <c r="BAM331" s="35"/>
      <c r="BAN331" s="35"/>
      <c r="BAO331" s="15"/>
      <c r="BAQ331" s="13"/>
      <c r="BAR331" s="35"/>
      <c r="BAS331" s="35"/>
      <c r="BAT331" s="15"/>
      <c r="BAV331" s="13"/>
      <c r="BAW331" s="35"/>
      <c r="BAX331" s="35"/>
      <c r="BAY331" s="15"/>
      <c r="BBA331" s="13"/>
      <c r="BBB331" s="35"/>
      <c r="BBC331" s="35"/>
      <c r="BBD331" s="15"/>
      <c r="BBF331" s="13"/>
      <c r="BBG331" s="35"/>
      <c r="BBH331" s="35"/>
      <c r="BBI331" s="15"/>
      <c r="BBK331" s="13"/>
      <c r="BBL331" s="35"/>
      <c r="BBM331" s="35"/>
      <c r="BBN331" s="15"/>
      <c r="BBP331" s="13"/>
      <c r="BBQ331" s="35"/>
      <c r="BBR331" s="35"/>
      <c r="BBS331" s="15"/>
      <c r="BBU331" s="13"/>
      <c r="BBV331" s="35"/>
      <c r="BBW331" s="35"/>
      <c r="BBX331" s="15"/>
      <c r="BBZ331" s="13"/>
      <c r="BCA331" s="35"/>
      <c r="BCB331" s="35"/>
      <c r="BCC331" s="15"/>
      <c r="BCE331" s="13"/>
      <c r="BCF331" s="35"/>
      <c r="BCG331" s="35"/>
      <c r="BCH331" s="15"/>
      <c r="BCJ331" s="13"/>
      <c r="BCK331" s="35"/>
      <c r="BCL331" s="35"/>
      <c r="BCM331" s="15"/>
      <c r="BCO331" s="13"/>
      <c r="BCP331" s="35"/>
      <c r="BCQ331" s="35"/>
      <c r="BCR331" s="15"/>
      <c r="BCT331" s="13"/>
      <c r="BCU331" s="35"/>
      <c r="BCV331" s="35"/>
      <c r="BCW331" s="15"/>
      <c r="BCY331" s="13"/>
      <c r="BCZ331" s="35"/>
      <c r="BDA331" s="35"/>
      <c r="BDB331" s="15"/>
      <c r="BDD331" s="13"/>
      <c r="BDE331" s="35"/>
      <c r="BDF331" s="35"/>
      <c r="BDG331" s="15"/>
      <c r="BDI331" s="13"/>
      <c r="BDJ331" s="35"/>
      <c r="BDK331" s="35"/>
      <c r="BDL331" s="15"/>
      <c r="BDN331" s="13"/>
      <c r="BDO331" s="35"/>
      <c r="BDP331" s="35"/>
      <c r="BDQ331" s="15"/>
      <c r="BDS331" s="13"/>
      <c r="BDT331" s="35"/>
      <c r="BDU331" s="35"/>
      <c r="BDV331" s="15"/>
      <c r="BDX331" s="13"/>
      <c r="BDY331" s="35"/>
      <c r="BDZ331" s="35"/>
      <c r="BEA331" s="15"/>
      <c r="BEC331" s="13"/>
      <c r="BED331" s="35"/>
      <c r="BEE331" s="35"/>
      <c r="BEF331" s="15"/>
      <c r="BEH331" s="13"/>
      <c r="BEI331" s="35"/>
      <c r="BEJ331" s="35"/>
      <c r="BEK331" s="15"/>
      <c r="BEM331" s="13"/>
      <c r="BEN331" s="35"/>
      <c r="BEO331" s="35"/>
      <c r="BEP331" s="15"/>
      <c r="BER331" s="13"/>
      <c r="BES331" s="35"/>
      <c r="BET331" s="35"/>
      <c r="BEU331" s="15"/>
      <c r="BEW331" s="13"/>
      <c r="BEX331" s="35"/>
      <c r="BEY331" s="35"/>
      <c r="BEZ331" s="15"/>
      <c r="BFB331" s="13"/>
      <c r="BFC331" s="35"/>
      <c r="BFD331" s="35"/>
      <c r="BFE331" s="15"/>
      <c r="BFG331" s="13"/>
      <c r="BFH331" s="35"/>
      <c r="BFI331" s="35"/>
      <c r="BFJ331" s="15"/>
      <c r="BFL331" s="13"/>
      <c r="BFM331" s="35"/>
      <c r="BFN331" s="35"/>
      <c r="BFO331" s="15"/>
      <c r="BFQ331" s="13"/>
      <c r="BFR331" s="35"/>
      <c r="BFS331" s="35"/>
      <c r="BFT331" s="15"/>
      <c r="BFV331" s="13"/>
      <c r="BFW331" s="35"/>
      <c r="BFX331" s="35"/>
      <c r="BFY331" s="15"/>
      <c r="BGA331" s="13"/>
      <c r="BGB331" s="35"/>
      <c r="BGC331" s="35"/>
      <c r="BGD331" s="15"/>
      <c r="BGF331" s="13"/>
      <c r="BGG331" s="35"/>
      <c r="BGH331" s="35"/>
      <c r="BGI331" s="15"/>
      <c r="BGK331" s="13"/>
      <c r="BGL331" s="35"/>
      <c r="BGM331" s="35"/>
      <c r="BGN331" s="15"/>
      <c r="BGP331" s="13"/>
      <c r="BGQ331" s="35"/>
      <c r="BGR331" s="35"/>
      <c r="BGS331" s="15"/>
      <c r="BGU331" s="13"/>
      <c r="BGV331" s="35"/>
      <c r="BGW331" s="35"/>
      <c r="BGX331" s="15"/>
      <c r="BGZ331" s="13"/>
      <c r="BHA331" s="35"/>
      <c r="BHB331" s="35"/>
      <c r="BHC331" s="15"/>
      <c r="BHE331" s="13"/>
      <c r="BHF331" s="35"/>
      <c r="BHG331" s="35"/>
      <c r="BHH331" s="15"/>
      <c r="BHJ331" s="13"/>
      <c r="BHK331" s="35"/>
      <c r="BHL331" s="35"/>
      <c r="BHM331" s="15"/>
      <c r="BHO331" s="13"/>
      <c r="BHP331" s="35"/>
      <c r="BHQ331" s="35"/>
      <c r="BHR331" s="15"/>
      <c r="BHT331" s="13"/>
      <c r="BHU331" s="35"/>
      <c r="BHV331" s="35"/>
      <c r="BHW331" s="15"/>
      <c r="BHY331" s="13"/>
      <c r="BHZ331" s="35"/>
      <c r="BIA331" s="35"/>
      <c r="BIB331" s="15"/>
      <c r="BID331" s="13"/>
      <c r="BIE331" s="35"/>
      <c r="BIF331" s="35"/>
      <c r="BIG331" s="15"/>
      <c r="BII331" s="13"/>
      <c r="BIJ331" s="35"/>
      <c r="BIK331" s="35"/>
      <c r="BIL331" s="15"/>
      <c r="BIN331" s="13"/>
      <c r="BIO331" s="35"/>
      <c r="BIP331" s="35"/>
      <c r="BIQ331" s="15"/>
      <c r="BIS331" s="13"/>
      <c r="BIT331" s="35"/>
      <c r="BIU331" s="35"/>
      <c r="BIV331" s="15"/>
      <c r="BIX331" s="13"/>
      <c r="BIY331" s="35"/>
      <c r="BIZ331" s="35"/>
      <c r="BJA331" s="15"/>
      <c r="BJC331" s="13"/>
      <c r="BJD331" s="35"/>
      <c r="BJE331" s="35"/>
      <c r="BJF331" s="15"/>
      <c r="BJH331" s="13"/>
      <c r="BJI331" s="35"/>
      <c r="BJJ331" s="35"/>
      <c r="BJK331" s="15"/>
      <c r="BJM331" s="13"/>
      <c r="BJN331" s="35"/>
      <c r="BJO331" s="35"/>
      <c r="BJP331" s="15"/>
      <c r="BJR331" s="13"/>
      <c r="BJS331" s="35"/>
      <c r="BJT331" s="35"/>
      <c r="BJU331" s="15"/>
      <c r="BJW331" s="13"/>
      <c r="BJX331" s="35"/>
      <c r="BJY331" s="35"/>
      <c r="BJZ331" s="15"/>
      <c r="BKB331" s="13"/>
      <c r="BKC331" s="35"/>
      <c r="BKD331" s="35"/>
      <c r="BKE331" s="15"/>
      <c r="BKG331" s="13"/>
      <c r="BKH331" s="35"/>
      <c r="BKI331" s="35"/>
      <c r="BKJ331" s="15"/>
      <c r="BKL331" s="13"/>
      <c r="BKM331" s="35"/>
      <c r="BKN331" s="35"/>
      <c r="BKO331" s="15"/>
      <c r="BKQ331" s="13"/>
      <c r="BKR331" s="35"/>
      <c r="BKS331" s="35"/>
      <c r="BKT331" s="15"/>
      <c r="BKV331" s="13"/>
      <c r="BKW331" s="35"/>
      <c r="BKX331" s="35"/>
      <c r="BKY331" s="15"/>
      <c r="BLA331" s="13"/>
      <c r="BLB331" s="35"/>
      <c r="BLC331" s="35"/>
      <c r="BLD331" s="15"/>
      <c r="BLF331" s="13"/>
      <c r="BLG331" s="35"/>
      <c r="BLH331" s="35"/>
      <c r="BLI331" s="15"/>
      <c r="BLK331" s="13"/>
      <c r="BLL331" s="35"/>
      <c r="BLM331" s="35"/>
      <c r="BLN331" s="15"/>
      <c r="BLP331" s="13"/>
      <c r="BLQ331" s="35"/>
      <c r="BLR331" s="35"/>
      <c r="BLS331" s="15"/>
      <c r="BLU331" s="13"/>
      <c r="BLV331" s="35"/>
      <c r="BLW331" s="35"/>
      <c r="BLX331" s="15"/>
      <c r="BLZ331" s="13"/>
      <c r="BMA331" s="35"/>
      <c r="BMB331" s="35"/>
      <c r="BMC331" s="15"/>
      <c r="BME331" s="13"/>
      <c r="BMF331" s="35"/>
      <c r="BMG331" s="35"/>
      <c r="BMH331" s="15"/>
      <c r="BMJ331" s="13"/>
      <c r="BMK331" s="35"/>
      <c r="BML331" s="35"/>
      <c r="BMM331" s="15"/>
      <c r="BMO331" s="13"/>
      <c r="BMP331" s="35"/>
      <c r="BMQ331" s="35"/>
      <c r="BMR331" s="15"/>
      <c r="BMT331" s="13"/>
      <c r="BMU331" s="35"/>
      <c r="BMV331" s="35"/>
      <c r="BMW331" s="15"/>
      <c r="BMY331" s="13"/>
      <c r="BMZ331" s="35"/>
      <c r="BNA331" s="35"/>
      <c r="BNB331" s="15"/>
      <c r="BND331" s="13"/>
      <c r="BNE331" s="35"/>
      <c r="BNF331" s="35"/>
      <c r="BNG331" s="15"/>
      <c r="BNI331" s="13"/>
      <c r="BNJ331" s="35"/>
      <c r="BNK331" s="35"/>
      <c r="BNL331" s="15"/>
      <c r="BNN331" s="13"/>
      <c r="BNO331" s="35"/>
      <c r="BNP331" s="35"/>
      <c r="BNQ331" s="15"/>
      <c r="BNS331" s="13"/>
      <c r="BNT331" s="35"/>
      <c r="BNU331" s="35"/>
      <c r="BNV331" s="15"/>
      <c r="BNX331" s="13"/>
      <c r="BNY331" s="35"/>
      <c r="BNZ331" s="35"/>
      <c r="BOA331" s="15"/>
      <c r="BOC331" s="13"/>
      <c r="BOD331" s="35"/>
      <c r="BOE331" s="35"/>
      <c r="BOF331" s="15"/>
      <c r="BOH331" s="13"/>
      <c r="BOI331" s="35"/>
      <c r="BOJ331" s="35"/>
      <c r="BOK331" s="15"/>
      <c r="BOM331" s="13"/>
      <c r="BON331" s="35"/>
      <c r="BOO331" s="35"/>
      <c r="BOP331" s="15"/>
      <c r="BOR331" s="13"/>
      <c r="BOS331" s="35"/>
      <c r="BOT331" s="35"/>
      <c r="BOU331" s="15"/>
      <c r="BOW331" s="13"/>
      <c r="BOX331" s="35"/>
      <c r="BOY331" s="35"/>
      <c r="BOZ331" s="15"/>
      <c r="BPB331" s="13"/>
      <c r="BPC331" s="35"/>
      <c r="BPD331" s="35"/>
      <c r="BPE331" s="15"/>
      <c r="BPG331" s="13"/>
      <c r="BPH331" s="35"/>
      <c r="BPI331" s="35"/>
      <c r="BPJ331" s="15"/>
      <c r="BPL331" s="13"/>
      <c r="BPM331" s="35"/>
      <c r="BPN331" s="35"/>
      <c r="BPO331" s="15"/>
      <c r="BPQ331" s="13"/>
      <c r="BPR331" s="35"/>
      <c r="BPS331" s="35"/>
      <c r="BPT331" s="15"/>
      <c r="BPV331" s="13"/>
      <c r="BPW331" s="35"/>
      <c r="BPX331" s="35"/>
      <c r="BPY331" s="15"/>
      <c r="BQA331" s="13"/>
      <c r="BQB331" s="35"/>
      <c r="BQC331" s="35"/>
      <c r="BQD331" s="15"/>
      <c r="BQF331" s="13"/>
      <c r="BQG331" s="35"/>
      <c r="BQH331" s="35"/>
      <c r="BQI331" s="15"/>
      <c r="BQK331" s="13"/>
      <c r="BQL331" s="35"/>
      <c r="BQM331" s="35"/>
      <c r="BQN331" s="15"/>
      <c r="BQP331" s="13"/>
      <c r="BQQ331" s="35"/>
      <c r="BQR331" s="35"/>
      <c r="BQS331" s="15"/>
      <c r="BQU331" s="13"/>
      <c r="BQV331" s="35"/>
      <c r="BQW331" s="35"/>
      <c r="BQX331" s="15"/>
      <c r="BQZ331" s="13"/>
      <c r="BRA331" s="35"/>
      <c r="BRB331" s="35"/>
      <c r="BRC331" s="15"/>
      <c r="BRE331" s="13"/>
      <c r="BRF331" s="35"/>
      <c r="BRG331" s="35"/>
      <c r="BRH331" s="15"/>
      <c r="BRJ331" s="13"/>
      <c r="BRK331" s="35"/>
      <c r="BRL331" s="35"/>
      <c r="BRM331" s="15"/>
      <c r="BRO331" s="13"/>
      <c r="BRP331" s="35"/>
      <c r="BRQ331" s="35"/>
      <c r="BRR331" s="15"/>
      <c r="BRT331" s="13"/>
      <c r="BRU331" s="35"/>
      <c r="BRV331" s="35"/>
      <c r="BRW331" s="15"/>
      <c r="BRY331" s="13"/>
      <c r="BRZ331" s="35"/>
      <c r="BSA331" s="35"/>
      <c r="BSB331" s="15"/>
      <c r="BSD331" s="13"/>
      <c r="BSE331" s="35"/>
      <c r="BSF331" s="35"/>
      <c r="BSG331" s="15"/>
      <c r="BSI331" s="13"/>
      <c r="BSJ331" s="35"/>
      <c r="BSK331" s="35"/>
      <c r="BSL331" s="15"/>
      <c r="BSN331" s="13"/>
      <c r="BSO331" s="35"/>
      <c r="BSP331" s="35"/>
      <c r="BSQ331" s="15"/>
      <c r="BSS331" s="13"/>
      <c r="BST331" s="35"/>
      <c r="BSU331" s="35"/>
      <c r="BSV331" s="15"/>
      <c r="BSX331" s="13"/>
      <c r="BSY331" s="35"/>
      <c r="BSZ331" s="35"/>
      <c r="BTA331" s="15"/>
      <c r="BTC331" s="13"/>
      <c r="BTD331" s="35"/>
      <c r="BTE331" s="35"/>
      <c r="BTF331" s="15"/>
      <c r="BTH331" s="13"/>
      <c r="BTI331" s="35"/>
      <c r="BTJ331" s="35"/>
      <c r="BTK331" s="15"/>
      <c r="BTM331" s="13"/>
      <c r="BTN331" s="35"/>
      <c r="BTO331" s="35"/>
      <c r="BTP331" s="15"/>
      <c r="BTR331" s="13"/>
      <c r="BTS331" s="35"/>
      <c r="BTT331" s="35"/>
      <c r="BTU331" s="15"/>
      <c r="BTW331" s="13"/>
      <c r="BTX331" s="35"/>
      <c r="BTY331" s="35"/>
      <c r="BTZ331" s="15"/>
      <c r="BUB331" s="13"/>
      <c r="BUC331" s="35"/>
      <c r="BUD331" s="35"/>
      <c r="BUE331" s="15"/>
      <c r="BUG331" s="13"/>
      <c r="BUH331" s="35"/>
      <c r="BUI331" s="35"/>
      <c r="BUJ331" s="15"/>
      <c r="BUL331" s="13"/>
      <c r="BUM331" s="35"/>
      <c r="BUN331" s="35"/>
      <c r="BUO331" s="15"/>
      <c r="BUQ331" s="13"/>
      <c r="BUR331" s="35"/>
      <c r="BUS331" s="35"/>
      <c r="BUT331" s="15"/>
      <c r="BUV331" s="13"/>
      <c r="BUW331" s="35"/>
      <c r="BUX331" s="35"/>
      <c r="BUY331" s="15"/>
      <c r="BVA331" s="13"/>
      <c r="BVB331" s="35"/>
      <c r="BVC331" s="35"/>
      <c r="BVD331" s="15"/>
      <c r="BVF331" s="13"/>
      <c r="BVG331" s="35"/>
      <c r="BVH331" s="35"/>
      <c r="BVI331" s="15"/>
      <c r="BVK331" s="13"/>
      <c r="BVL331" s="35"/>
      <c r="BVM331" s="35"/>
      <c r="BVN331" s="15"/>
      <c r="BVP331" s="13"/>
      <c r="BVQ331" s="35"/>
      <c r="BVR331" s="35"/>
      <c r="BVS331" s="15"/>
      <c r="BVU331" s="13"/>
      <c r="BVV331" s="35"/>
      <c r="BVW331" s="35"/>
      <c r="BVX331" s="15"/>
      <c r="BVZ331" s="13"/>
      <c r="BWA331" s="35"/>
      <c r="BWB331" s="35"/>
      <c r="BWC331" s="15"/>
      <c r="BWE331" s="13"/>
      <c r="BWF331" s="35"/>
      <c r="BWG331" s="35"/>
      <c r="BWH331" s="15"/>
      <c r="BWJ331" s="13"/>
      <c r="BWK331" s="35"/>
      <c r="BWL331" s="35"/>
      <c r="BWM331" s="15"/>
      <c r="BWO331" s="13"/>
      <c r="BWP331" s="35"/>
      <c r="BWQ331" s="35"/>
      <c r="BWR331" s="15"/>
      <c r="BWT331" s="13"/>
      <c r="BWU331" s="35"/>
      <c r="BWV331" s="35"/>
      <c r="BWW331" s="15"/>
      <c r="BWY331" s="13"/>
      <c r="BWZ331" s="35"/>
      <c r="BXA331" s="35"/>
      <c r="BXB331" s="15"/>
      <c r="BXD331" s="13"/>
      <c r="BXE331" s="35"/>
      <c r="BXF331" s="35"/>
      <c r="BXG331" s="15"/>
      <c r="BXI331" s="13"/>
      <c r="BXJ331" s="35"/>
      <c r="BXK331" s="35"/>
      <c r="BXL331" s="15"/>
      <c r="BXN331" s="13"/>
      <c r="BXO331" s="35"/>
      <c r="BXP331" s="35"/>
      <c r="BXQ331" s="15"/>
      <c r="BXS331" s="13"/>
      <c r="BXT331" s="35"/>
      <c r="BXU331" s="35"/>
      <c r="BXV331" s="15"/>
      <c r="BXX331" s="13"/>
      <c r="BXY331" s="35"/>
      <c r="BXZ331" s="35"/>
      <c r="BYA331" s="15"/>
      <c r="BYC331" s="13"/>
      <c r="BYD331" s="35"/>
      <c r="BYE331" s="35"/>
      <c r="BYF331" s="15"/>
      <c r="BYH331" s="13"/>
      <c r="BYI331" s="35"/>
      <c r="BYJ331" s="35"/>
      <c r="BYK331" s="15"/>
      <c r="BYM331" s="13"/>
      <c r="BYN331" s="35"/>
      <c r="BYO331" s="35"/>
      <c r="BYP331" s="15"/>
      <c r="BYR331" s="13"/>
      <c r="BYS331" s="35"/>
      <c r="BYT331" s="35"/>
      <c r="BYU331" s="15"/>
      <c r="BYW331" s="13"/>
      <c r="BYX331" s="35"/>
      <c r="BYY331" s="35"/>
      <c r="BYZ331" s="15"/>
      <c r="BZB331" s="13"/>
      <c r="BZC331" s="35"/>
      <c r="BZD331" s="35"/>
      <c r="BZE331" s="15"/>
      <c r="BZG331" s="13"/>
      <c r="BZH331" s="35"/>
      <c r="BZI331" s="35"/>
      <c r="BZJ331" s="15"/>
      <c r="BZL331" s="13"/>
      <c r="BZM331" s="35"/>
      <c r="BZN331" s="35"/>
      <c r="BZO331" s="15"/>
      <c r="BZQ331" s="13"/>
      <c r="BZR331" s="35"/>
      <c r="BZS331" s="35"/>
      <c r="BZT331" s="15"/>
      <c r="BZV331" s="13"/>
      <c r="BZW331" s="35"/>
      <c r="BZX331" s="35"/>
      <c r="BZY331" s="15"/>
      <c r="CAA331" s="13"/>
      <c r="CAB331" s="35"/>
      <c r="CAC331" s="35"/>
      <c r="CAD331" s="15"/>
      <c r="CAF331" s="13"/>
      <c r="CAG331" s="35"/>
      <c r="CAH331" s="35"/>
      <c r="CAI331" s="15"/>
      <c r="CAK331" s="13"/>
      <c r="CAL331" s="35"/>
      <c r="CAM331" s="35"/>
      <c r="CAN331" s="15"/>
      <c r="CAP331" s="13"/>
      <c r="CAQ331" s="35"/>
      <c r="CAR331" s="35"/>
      <c r="CAS331" s="15"/>
      <c r="CAU331" s="13"/>
      <c r="CAV331" s="35"/>
      <c r="CAW331" s="35"/>
      <c r="CAX331" s="15"/>
      <c r="CAZ331" s="13"/>
      <c r="CBA331" s="35"/>
      <c r="CBB331" s="35"/>
      <c r="CBC331" s="15"/>
      <c r="CBE331" s="13"/>
      <c r="CBF331" s="35"/>
      <c r="CBG331" s="35"/>
      <c r="CBH331" s="15"/>
      <c r="CBJ331" s="13"/>
      <c r="CBK331" s="35"/>
      <c r="CBL331" s="35"/>
      <c r="CBM331" s="15"/>
      <c r="CBO331" s="13"/>
      <c r="CBP331" s="35"/>
      <c r="CBQ331" s="35"/>
      <c r="CBR331" s="15"/>
      <c r="CBT331" s="13"/>
      <c r="CBU331" s="35"/>
      <c r="CBV331" s="35"/>
      <c r="CBW331" s="15"/>
      <c r="CBY331" s="13"/>
      <c r="CBZ331" s="35"/>
      <c r="CCA331" s="35"/>
      <c r="CCB331" s="15"/>
      <c r="CCD331" s="13"/>
      <c r="CCE331" s="35"/>
      <c r="CCF331" s="35"/>
      <c r="CCG331" s="15"/>
      <c r="CCI331" s="13"/>
      <c r="CCJ331" s="35"/>
      <c r="CCK331" s="35"/>
      <c r="CCL331" s="15"/>
      <c r="CCN331" s="13"/>
      <c r="CCO331" s="35"/>
      <c r="CCP331" s="35"/>
      <c r="CCQ331" s="15"/>
      <c r="CCS331" s="13"/>
      <c r="CCT331" s="35"/>
      <c r="CCU331" s="35"/>
      <c r="CCV331" s="15"/>
      <c r="CCX331" s="13"/>
      <c r="CCY331" s="35"/>
      <c r="CCZ331" s="35"/>
      <c r="CDA331" s="15"/>
      <c r="CDC331" s="13"/>
      <c r="CDD331" s="35"/>
      <c r="CDE331" s="35"/>
      <c r="CDF331" s="15"/>
      <c r="CDH331" s="13"/>
      <c r="CDI331" s="35"/>
      <c r="CDJ331" s="35"/>
      <c r="CDK331" s="15"/>
      <c r="CDM331" s="13"/>
      <c r="CDN331" s="35"/>
      <c r="CDO331" s="35"/>
      <c r="CDP331" s="15"/>
      <c r="CDR331" s="13"/>
      <c r="CDS331" s="35"/>
      <c r="CDT331" s="35"/>
      <c r="CDU331" s="15"/>
      <c r="CDW331" s="13"/>
      <c r="CDX331" s="35"/>
      <c r="CDY331" s="35"/>
      <c r="CDZ331" s="15"/>
      <c r="CEB331" s="13"/>
      <c r="CEC331" s="35"/>
      <c r="CED331" s="35"/>
      <c r="CEE331" s="15"/>
      <c r="CEG331" s="13"/>
      <c r="CEH331" s="35"/>
      <c r="CEI331" s="35"/>
      <c r="CEJ331" s="15"/>
      <c r="CEL331" s="13"/>
      <c r="CEM331" s="35"/>
      <c r="CEN331" s="35"/>
      <c r="CEO331" s="15"/>
      <c r="CEQ331" s="13"/>
      <c r="CER331" s="35"/>
      <c r="CES331" s="35"/>
      <c r="CET331" s="15"/>
      <c r="CEV331" s="13"/>
      <c r="CEW331" s="35"/>
      <c r="CEX331" s="35"/>
      <c r="CEY331" s="15"/>
      <c r="CFA331" s="13"/>
      <c r="CFB331" s="35"/>
      <c r="CFC331" s="35"/>
      <c r="CFD331" s="15"/>
      <c r="CFF331" s="13"/>
      <c r="CFG331" s="35"/>
      <c r="CFH331" s="35"/>
      <c r="CFI331" s="15"/>
      <c r="CFK331" s="13"/>
      <c r="CFL331" s="35"/>
      <c r="CFM331" s="35"/>
      <c r="CFN331" s="15"/>
      <c r="CFP331" s="13"/>
      <c r="CFQ331" s="35"/>
      <c r="CFR331" s="35"/>
      <c r="CFS331" s="15"/>
      <c r="CFU331" s="13"/>
      <c r="CFV331" s="35"/>
      <c r="CFW331" s="35"/>
      <c r="CFX331" s="15"/>
      <c r="CFZ331" s="13"/>
      <c r="CGA331" s="35"/>
      <c r="CGB331" s="35"/>
      <c r="CGC331" s="15"/>
      <c r="CGE331" s="13"/>
      <c r="CGF331" s="35"/>
      <c r="CGG331" s="35"/>
      <c r="CGH331" s="15"/>
      <c r="CGJ331" s="13"/>
      <c r="CGK331" s="35"/>
      <c r="CGL331" s="35"/>
      <c r="CGM331" s="15"/>
      <c r="CGO331" s="13"/>
      <c r="CGP331" s="35"/>
      <c r="CGQ331" s="35"/>
      <c r="CGR331" s="15"/>
      <c r="CGT331" s="13"/>
      <c r="CGU331" s="35"/>
      <c r="CGV331" s="35"/>
      <c r="CGW331" s="15"/>
      <c r="CGY331" s="13"/>
      <c r="CGZ331" s="35"/>
      <c r="CHA331" s="35"/>
      <c r="CHB331" s="15"/>
      <c r="CHD331" s="13"/>
      <c r="CHE331" s="35"/>
      <c r="CHF331" s="35"/>
      <c r="CHG331" s="15"/>
      <c r="CHI331" s="13"/>
      <c r="CHJ331" s="35"/>
      <c r="CHK331" s="35"/>
      <c r="CHL331" s="15"/>
      <c r="CHN331" s="13"/>
      <c r="CHO331" s="35"/>
      <c r="CHP331" s="35"/>
      <c r="CHQ331" s="15"/>
      <c r="CHS331" s="13"/>
      <c r="CHT331" s="35"/>
      <c r="CHU331" s="35"/>
      <c r="CHV331" s="15"/>
      <c r="CHX331" s="13"/>
      <c r="CHY331" s="35"/>
      <c r="CHZ331" s="35"/>
      <c r="CIA331" s="15"/>
      <c r="CIC331" s="13"/>
      <c r="CID331" s="35"/>
      <c r="CIE331" s="35"/>
      <c r="CIF331" s="15"/>
      <c r="CIH331" s="13"/>
      <c r="CII331" s="35"/>
      <c r="CIJ331" s="35"/>
      <c r="CIK331" s="15"/>
      <c r="CIM331" s="13"/>
      <c r="CIN331" s="35"/>
      <c r="CIO331" s="35"/>
      <c r="CIP331" s="15"/>
      <c r="CIR331" s="13"/>
      <c r="CIS331" s="35"/>
      <c r="CIT331" s="35"/>
      <c r="CIU331" s="15"/>
      <c r="CIW331" s="13"/>
      <c r="CIX331" s="35"/>
      <c r="CIY331" s="35"/>
      <c r="CIZ331" s="15"/>
      <c r="CJB331" s="13"/>
      <c r="CJC331" s="35"/>
      <c r="CJD331" s="35"/>
      <c r="CJE331" s="15"/>
      <c r="CJG331" s="13"/>
      <c r="CJH331" s="35"/>
      <c r="CJI331" s="35"/>
      <c r="CJJ331" s="15"/>
      <c r="CJL331" s="13"/>
      <c r="CJM331" s="35"/>
      <c r="CJN331" s="35"/>
      <c r="CJO331" s="15"/>
      <c r="CJQ331" s="13"/>
      <c r="CJR331" s="35"/>
      <c r="CJS331" s="35"/>
      <c r="CJT331" s="15"/>
      <c r="CJV331" s="13"/>
      <c r="CJW331" s="35"/>
      <c r="CJX331" s="35"/>
      <c r="CJY331" s="15"/>
      <c r="CKA331" s="13"/>
      <c r="CKB331" s="35"/>
      <c r="CKC331" s="35"/>
      <c r="CKD331" s="15"/>
      <c r="CKF331" s="13"/>
      <c r="CKG331" s="35"/>
      <c r="CKH331" s="35"/>
      <c r="CKI331" s="15"/>
      <c r="CKK331" s="13"/>
      <c r="CKL331" s="35"/>
      <c r="CKM331" s="35"/>
      <c r="CKN331" s="15"/>
      <c r="CKP331" s="13"/>
      <c r="CKQ331" s="35"/>
      <c r="CKR331" s="35"/>
      <c r="CKS331" s="15"/>
      <c r="CKU331" s="13"/>
      <c r="CKV331" s="35"/>
      <c r="CKW331" s="35"/>
      <c r="CKX331" s="15"/>
      <c r="CKZ331" s="13"/>
      <c r="CLA331" s="35"/>
      <c r="CLB331" s="35"/>
      <c r="CLC331" s="15"/>
      <c r="CLE331" s="13"/>
      <c r="CLF331" s="35"/>
      <c r="CLG331" s="35"/>
      <c r="CLH331" s="15"/>
      <c r="CLJ331" s="13"/>
      <c r="CLK331" s="35"/>
      <c r="CLL331" s="35"/>
      <c r="CLM331" s="15"/>
      <c r="CLO331" s="13"/>
      <c r="CLP331" s="35"/>
      <c r="CLQ331" s="35"/>
      <c r="CLR331" s="15"/>
      <c r="CLT331" s="13"/>
      <c r="CLU331" s="35"/>
      <c r="CLV331" s="35"/>
      <c r="CLW331" s="15"/>
      <c r="CLY331" s="13"/>
      <c r="CLZ331" s="35"/>
      <c r="CMA331" s="35"/>
      <c r="CMB331" s="15"/>
      <c r="CMD331" s="13"/>
      <c r="CME331" s="35"/>
      <c r="CMF331" s="35"/>
      <c r="CMG331" s="15"/>
      <c r="CMI331" s="13"/>
      <c r="CMJ331" s="35"/>
      <c r="CMK331" s="35"/>
      <c r="CML331" s="15"/>
      <c r="CMN331" s="13"/>
      <c r="CMO331" s="35"/>
      <c r="CMP331" s="35"/>
      <c r="CMQ331" s="15"/>
      <c r="CMS331" s="13"/>
      <c r="CMT331" s="35"/>
      <c r="CMU331" s="35"/>
      <c r="CMV331" s="15"/>
      <c r="CMX331" s="13"/>
      <c r="CMY331" s="35"/>
      <c r="CMZ331" s="35"/>
      <c r="CNA331" s="15"/>
      <c r="CNC331" s="13"/>
      <c r="CND331" s="35"/>
      <c r="CNE331" s="35"/>
      <c r="CNF331" s="15"/>
      <c r="CNH331" s="13"/>
      <c r="CNI331" s="35"/>
      <c r="CNJ331" s="35"/>
      <c r="CNK331" s="15"/>
      <c r="CNM331" s="13"/>
      <c r="CNN331" s="35"/>
      <c r="CNO331" s="35"/>
      <c r="CNP331" s="15"/>
      <c r="CNR331" s="13"/>
      <c r="CNS331" s="35"/>
      <c r="CNT331" s="35"/>
      <c r="CNU331" s="15"/>
      <c r="CNW331" s="13"/>
      <c r="CNX331" s="35"/>
      <c r="CNY331" s="35"/>
      <c r="CNZ331" s="15"/>
      <c r="COB331" s="13"/>
      <c r="COC331" s="35"/>
      <c r="COD331" s="35"/>
      <c r="COE331" s="15"/>
      <c r="COG331" s="13"/>
      <c r="COH331" s="35"/>
      <c r="COI331" s="35"/>
      <c r="COJ331" s="15"/>
      <c r="COL331" s="13"/>
      <c r="COM331" s="35"/>
      <c r="CON331" s="35"/>
      <c r="COO331" s="15"/>
      <c r="COQ331" s="13"/>
      <c r="COR331" s="35"/>
      <c r="COS331" s="35"/>
      <c r="COT331" s="15"/>
      <c r="COV331" s="13"/>
      <c r="COW331" s="35"/>
      <c r="COX331" s="35"/>
      <c r="COY331" s="15"/>
      <c r="CPA331" s="13"/>
      <c r="CPB331" s="35"/>
      <c r="CPC331" s="35"/>
      <c r="CPD331" s="15"/>
      <c r="CPF331" s="13"/>
      <c r="CPG331" s="35"/>
      <c r="CPH331" s="35"/>
      <c r="CPI331" s="15"/>
      <c r="CPK331" s="13"/>
      <c r="CPL331" s="35"/>
      <c r="CPM331" s="35"/>
      <c r="CPN331" s="15"/>
      <c r="CPP331" s="13"/>
      <c r="CPQ331" s="35"/>
      <c r="CPR331" s="35"/>
      <c r="CPS331" s="15"/>
      <c r="CPU331" s="13"/>
      <c r="CPV331" s="35"/>
      <c r="CPW331" s="35"/>
      <c r="CPX331" s="15"/>
      <c r="CPZ331" s="13"/>
      <c r="CQA331" s="35"/>
      <c r="CQB331" s="35"/>
      <c r="CQC331" s="15"/>
      <c r="CQE331" s="13"/>
      <c r="CQF331" s="35"/>
      <c r="CQG331" s="35"/>
      <c r="CQH331" s="15"/>
      <c r="CQJ331" s="13"/>
      <c r="CQK331" s="35"/>
      <c r="CQL331" s="35"/>
      <c r="CQM331" s="15"/>
      <c r="CQO331" s="13"/>
      <c r="CQP331" s="35"/>
      <c r="CQQ331" s="35"/>
      <c r="CQR331" s="15"/>
      <c r="CQT331" s="13"/>
      <c r="CQU331" s="35"/>
      <c r="CQV331" s="35"/>
      <c r="CQW331" s="15"/>
      <c r="CQY331" s="13"/>
      <c r="CQZ331" s="35"/>
      <c r="CRA331" s="35"/>
      <c r="CRB331" s="15"/>
      <c r="CRD331" s="13"/>
      <c r="CRE331" s="35"/>
      <c r="CRF331" s="35"/>
      <c r="CRG331" s="15"/>
      <c r="CRI331" s="13"/>
      <c r="CRJ331" s="35"/>
      <c r="CRK331" s="35"/>
      <c r="CRL331" s="15"/>
      <c r="CRN331" s="13"/>
      <c r="CRO331" s="35"/>
      <c r="CRP331" s="35"/>
      <c r="CRQ331" s="15"/>
      <c r="CRS331" s="13"/>
      <c r="CRT331" s="35"/>
      <c r="CRU331" s="35"/>
      <c r="CRV331" s="15"/>
      <c r="CRX331" s="13"/>
      <c r="CRY331" s="35"/>
      <c r="CRZ331" s="35"/>
      <c r="CSA331" s="15"/>
      <c r="CSC331" s="13"/>
      <c r="CSD331" s="35"/>
      <c r="CSE331" s="35"/>
      <c r="CSF331" s="15"/>
      <c r="CSH331" s="13"/>
      <c r="CSI331" s="35"/>
      <c r="CSJ331" s="35"/>
      <c r="CSK331" s="15"/>
      <c r="CSM331" s="13"/>
      <c r="CSN331" s="35"/>
      <c r="CSO331" s="35"/>
      <c r="CSP331" s="15"/>
      <c r="CSR331" s="13"/>
      <c r="CSS331" s="35"/>
      <c r="CST331" s="35"/>
      <c r="CSU331" s="15"/>
      <c r="CSW331" s="13"/>
      <c r="CSX331" s="35"/>
      <c r="CSY331" s="35"/>
      <c r="CSZ331" s="15"/>
      <c r="CTB331" s="13"/>
      <c r="CTC331" s="35"/>
      <c r="CTD331" s="35"/>
      <c r="CTE331" s="15"/>
      <c r="CTG331" s="13"/>
      <c r="CTH331" s="35"/>
      <c r="CTI331" s="35"/>
      <c r="CTJ331" s="15"/>
      <c r="CTL331" s="13"/>
      <c r="CTM331" s="35"/>
      <c r="CTN331" s="35"/>
      <c r="CTO331" s="15"/>
      <c r="CTQ331" s="13"/>
      <c r="CTR331" s="35"/>
      <c r="CTS331" s="35"/>
      <c r="CTT331" s="15"/>
      <c r="CTV331" s="13"/>
      <c r="CTW331" s="35"/>
      <c r="CTX331" s="35"/>
      <c r="CTY331" s="15"/>
      <c r="CUA331" s="13"/>
      <c r="CUB331" s="35"/>
      <c r="CUC331" s="35"/>
      <c r="CUD331" s="15"/>
      <c r="CUF331" s="13"/>
      <c r="CUG331" s="35"/>
      <c r="CUH331" s="35"/>
      <c r="CUI331" s="15"/>
      <c r="CUK331" s="13"/>
      <c r="CUL331" s="35"/>
      <c r="CUM331" s="35"/>
      <c r="CUN331" s="15"/>
      <c r="CUP331" s="13"/>
      <c r="CUQ331" s="35"/>
      <c r="CUR331" s="35"/>
      <c r="CUS331" s="15"/>
      <c r="CUU331" s="13"/>
      <c r="CUV331" s="35"/>
      <c r="CUW331" s="35"/>
      <c r="CUX331" s="15"/>
      <c r="CUZ331" s="13"/>
      <c r="CVA331" s="35"/>
      <c r="CVB331" s="35"/>
      <c r="CVC331" s="15"/>
      <c r="CVE331" s="13"/>
      <c r="CVF331" s="35"/>
      <c r="CVG331" s="35"/>
      <c r="CVH331" s="15"/>
      <c r="CVJ331" s="13"/>
      <c r="CVK331" s="35"/>
      <c r="CVL331" s="35"/>
      <c r="CVM331" s="15"/>
      <c r="CVO331" s="13"/>
      <c r="CVP331" s="35"/>
      <c r="CVQ331" s="35"/>
      <c r="CVR331" s="15"/>
      <c r="CVT331" s="13"/>
      <c r="CVU331" s="35"/>
      <c r="CVV331" s="35"/>
      <c r="CVW331" s="15"/>
      <c r="CVY331" s="13"/>
      <c r="CVZ331" s="35"/>
      <c r="CWA331" s="35"/>
      <c r="CWB331" s="15"/>
      <c r="CWD331" s="13"/>
      <c r="CWE331" s="35"/>
      <c r="CWF331" s="35"/>
      <c r="CWG331" s="15"/>
      <c r="CWI331" s="13"/>
      <c r="CWJ331" s="35"/>
      <c r="CWK331" s="35"/>
      <c r="CWL331" s="15"/>
      <c r="CWN331" s="13"/>
      <c r="CWO331" s="35"/>
      <c r="CWP331" s="35"/>
      <c r="CWQ331" s="15"/>
      <c r="CWS331" s="13"/>
      <c r="CWT331" s="35"/>
      <c r="CWU331" s="35"/>
      <c r="CWV331" s="15"/>
      <c r="CWX331" s="13"/>
      <c r="CWY331" s="35"/>
      <c r="CWZ331" s="35"/>
      <c r="CXA331" s="15"/>
      <c r="CXC331" s="13"/>
      <c r="CXD331" s="35"/>
      <c r="CXE331" s="35"/>
      <c r="CXF331" s="15"/>
      <c r="CXH331" s="13"/>
      <c r="CXI331" s="35"/>
      <c r="CXJ331" s="35"/>
      <c r="CXK331" s="15"/>
      <c r="CXM331" s="13"/>
      <c r="CXN331" s="35"/>
      <c r="CXO331" s="35"/>
      <c r="CXP331" s="15"/>
      <c r="CXR331" s="13"/>
      <c r="CXS331" s="35"/>
      <c r="CXT331" s="35"/>
      <c r="CXU331" s="15"/>
      <c r="CXW331" s="13"/>
      <c r="CXX331" s="35"/>
      <c r="CXY331" s="35"/>
      <c r="CXZ331" s="15"/>
      <c r="CYB331" s="13"/>
      <c r="CYC331" s="35"/>
      <c r="CYD331" s="35"/>
      <c r="CYE331" s="15"/>
      <c r="CYG331" s="13"/>
      <c r="CYH331" s="35"/>
      <c r="CYI331" s="35"/>
      <c r="CYJ331" s="15"/>
      <c r="CYL331" s="13"/>
      <c r="CYM331" s="35"/>
      <c r="CYN331" s="35"/>
      <c r="CYO331" s="15"/>
      <c r="CYQ331" s="13"/>
      <c r="CYR331" s="35"/>
      <c r="CYS331" s="35"/>
      <c r="CYT331" s="15"/>
      <c r="CYV331" s="13"/>
      <c r="CYW331" s="35"/>
      <c r="CYX331" s="35"/>
      <c r="CYY331" s="15"/>
      <c r="CZA331" s="13"/>
      <c r="CZB331" s="35"/>
      <c r="CZC331" s="35"/>
      <c r="CZD331" s="15"/>
      <c r="CZF331" s="13"/>
      <c r="CZG331" s="35"/>
      <c r="CZH331" s="35"/>
      <c r="CZI331" s="15"/>
      <c r="CZK331" s="13"/>
      <c r="CZL331" s="35"/>
      <c r="CZM331" s="35"/>
      <c r="CZN331" s="15"/>
      <c r="CZP331" s="13"/>
      <c r="CZQ331" s="35"/>
      <c r="CZR331" s="35"/>
      <c r="CZS331" s="15"/>
      <c r="CZU331" s="13"/>
      <c r="CZV331" s="35"/>
      <c r="CZW331" s="35"/>
      <c r="CZX331" s="15"/>
      <c r="CZZ331" s="13"/>
      <c r="DAA331" s="35"/>
      <c r="DAB331" s="35"/>
      <c r="DAC331" s="15"/>
      <c r="DAE331" s="13"/>
      <c r="DAF331" s="35"/>
      <c r="DAG331" s="35"/>
      <c r="DAH331" s="15"/>
      <c r="DAJ331" s="13"/>
      <c r="DAK331" s="35"/>
      <c r="DAL331" s="35"/>
      <c r="DAM331" s="15"/>
      <c r="DAO331" s="13"/>
      <c r="DAP331" s="35"/>
      <c r="DAQ331" s="35"/>
      <c r="DAR331" s="15"/>
      <c r="DAT331" s="13"/>
      <c r="DAU331" s="35"/>
      <c r="DAV331" s="35"/>
      <c r="DAW331" s="15"/>
      <c r="DAY331" s="13"/>
      <c r="DAZ331" s="35"/>
      <c r="DBA331" s="35"/>
      <c r="DBB331" s="15"/>
      <c r="DBD331" s="13"/>
      <c r="DBE331" s="35"/>
      <c r="DBF331" s="35"/>
      <c r="DBG331" s="15"/>
      <c r="DBI331" s="13"/>
      <c r="DBJ331" s="35"/>
      <c r="DBK331" s="35"/>
      <c r="DBL331" s="15"/>
      <c r="DBN331" s="13"/>
      <c r="DBO331" s="35"/>
      <c r="DBP331" s="35"/>
      <c r="DBQ331" s="15"/>
      <c r="DBS331" s="13"/>
      <c r="DBT331" s="35"/>
      <c r="DBU331" s="35"/>
      <c r="DBV331" s="15"/>
      <c r="DBX331" s="13"/>
      <c r="DBY331" s="35"/>
      <c r="DBZ331" s="35"/>
      <c r="DCA331" s="15"/>
      <c r="DCC331" s="13"/>
      <c r="DCD331" s="35"/>
      <c r="DCE331" s="35"/>
      <c r="DCF331" s="15"/>
      <c r="DCH331" s="13"/>
      <c r="DCI331" s="35"/>
      <c r="DCJ331" s="35"/>
      <c r="DCK331" s="15"/>
      <c r="DCM331" s="13"/>
      <c r="DCN331" s="35"/>
      <c r="DCO331" s="35"/>
      <c r="DCP331" s="15"/>
      <c r="DCR331" s="13"/>
      <c r="DCS331" s="35"/>
      <c r="DCT331" s="35"/>
      <c r="DCU331" s="15"/>
      <c r="DCW331" s="13"/>
      <c r="DCX331" s="35"/>
      <c r="DCY331" s="35"/>
      <c r="DCZ331" s="15"/>
      <c r="DDB331" s="13"/>
      <c r="DDC331" s="35"/>
      <c r="DDD331" s="35"/>
      <c r="DDE331" s="15"/>
      <c r="DDG331" s="13"/>
      <c r="DDH331" s="35"/>
      <c r="DDI331" s="35"/>
      <c r="DDJ331" s="15"/>
      <c r="DDL331" s="13"/>
      <c r="DDM331" s="35"/>
      <c r="DDN331" s="35"/>
      <c r="DDO331" s="15"/>
      <c r="DDQ331" s="13"/>
      <c r="DDR331" s="35"/>
      <c r="DDS331" s="35"/>
      <c r="DDT331" s="15"/>
      <c r="DDV331" s="13"/>
      <c r="DDW331" s="35"/>
      <c r="DDX331" s="35"/>
      <c r="DDY331" s="15"/>
      <c r="DEA331" s="13"/>
      <c r="DEB331" s="35"/>
      <c r="DEC331" s="35"/>
      <c r="DED331" s="15"/>
      <c r="DEF331" s="13"/>
      <c r="DEG331" s="35"/>
      <c r="DEH331" s="35"/>
      <c r="DEI331" s="15"/>
      <c r="DEK331" s="13"/>
      <c r="DEL331" s="35"/>
      <c r="DEM331" s="35"/>
      <c r="DEN331" s="15"/>
      <c r="DEP331" s="13"/>
      <c r="DEQ331" s="35"/>
      <c r="DER331" s="35"/>
      <c r="DES331" s="15"/>
      <c r="DEU331" s="13"/>
      <c r="DEV331" s="35"/>
      <c r="DEW331" s="35"/>
      <c r="DEX331" s="15"/>
      <c r="DEZ331" s="13"/>
      <c r="DFA331" s="35"/>
      <c r="DFB331" s="35"/>
      <c r="DFC331" s="15"/>
      <c r="DFE331" s="13"/>
      <c r="DFF331" s="35"/>
      <c r="DFG331" s="35"/>
      <c r="DFH331" s="15"/>
      <c r="DFJ331" s="13"/>
      <c r="DFK331" s="35"/>
      <c r="DFL331" s="35"/>
      <c r="DFM331" s="15"/>
      <c r="DFO331" s="13"/>
      <c r="DFP331" s="35"/>
      <c r="DFQ331" s="35"/>
      <c r="DFR331" s="15"/>
      <c r="DFT331" s="13"/>
      <c r="DFU331" s="35"/>
      <c r="DFV331" s="35"/>
      <c r="DFW331" s="15"/>
      <c r="DFY331" s="13"/>
      <c r="DFZ331" s="35"/>
      <c r="DGA331" s="35"/>
      <c r="DGB331" s="15"/>
      <c r="DGD331" s="13"/>
      <c r="DGE331" s="35"/>
      <c r="DGF331" s="35"/>
      <c r="DGG331" s="15"/>
      <c r="DGI331" s="13"/>
      <c r="DGJ331" s="35"/>
      <c r="DGK331" s="35"/>
      <c r="DGL331" s="15"/>
      <c r="DGN331" s="13"/>
      <c r="DGO331" s="35"/>
      <c r="DGP331" s="35"/>
      <c r="DGQ331" s="15"/>
      <c r="DGS331" s="13"/>
      <c r="DGT331" s="35"/>
      <c r="DGU331" s="35"/>
      <c r="DGV331" s="15"/>
      <c r="DGX331" s="13"/>
      <c r="DGY331" s="35"/>
      <c r="DGZ331" s="35"/>
      <c r="DHA331" s="15"/>
      <c r="DHC331" s="13"/>
      <c r="DHD331" s="35"/>
      <c r="DHE331" s="35"/>
      <c r="DHF331" s="15"/>
      <c r="DHH331" s="13"/>
      <c r="DHI331" s="35"/>
      <c r="DHJ331" s="35"/>
      <c r="DHK331" s="15"/>
      <c r="DHM331" s="13"/>
      <c r="DHN331" s="35"/>
      <c r="DHO331" s="35"/>
      <c r="DHP331" s="15"/>
      <c r="DHR331" s="13"/>
      <c r="DHS331" s="35"/>
      <c r="DHT331" s="35"/>
      <c r="DHU331" s="15"/>
      <c r="DHW331" s="13"/>
      <c r="DHX331" s="35"/>
      <c r="DHY331" s="35"/>
      <c r="DHZ331" s="15"/>
      <c r="DIB331" s="13"/>
      <c r="DIC331" s="35"/>
      <c r="DID331" s="35"/>
      <c r="DIE331" s="15"/>
      <c r="DIG331" s="13"/>
      <c r="DIH331" s="35"/>
      <c r="DII331" s="35"/>
      <c r="DIJ331" s="15"/>
      <c r="DIL331" s="13"/>
      <c r="DIM331" s="35"/>
      <c r="DIN331" s="35"/>
      <c r="DIO331" s="15"/>
      <c r="DIQ331" s="13"/>
      <c r="DIR331" s="35"/>
      <c r="DIS331" s="35"/>
      <c r="DIT331" s="15"/>
      <c r="DIV331" s="13"/>
      <c r="DIW331" s="35"/>
      <c r="DIX331" s="35"/>
      <c r="DIY331" s="15"/>
      <c r="DJA331" s="13"/>
      <c r="DJB331" s="35"/>
      <c r="DJC331" s="35"/>
      <c r="DJD331" s="15"/>
      <c r="DJF331" s="13"/>
      <c r="DJG331" s="35"/>
      <c r="DJH331" s="35"/>
      <c r="DJI331" s="15"/>
      <c r="DJK331" s="13"/>
      <c r="DJL331" s="35"/>
      <c r="DJM331" s="35"/>
      <c r="DJN331" s="15"/>
      <c r="DJP331" s="13"/>
      <c r="DJQ331" s="35"/>
      <c r="DJR331" s="35"/>
      <c r="DJS331" s="15"/>
      <c r="DJU331" s="13"/>
      <c r="DJV331" s="35"/>
      <c r="DJW331" s="35"/>
      <c r="DJX331" s="15"/>
      <c r="DJZ331" s="13"/>
      <c r="DKA331" s="35"/>
      <c r="DKB331" s="35"/>
      <c r="DKC331" s="15"/>
      <c r="DKE331" s="13"/>
      <c r="DKF331" s="35"/>
      <c r="DKG331" s="35"/>
      <c r="DKH331" s="15"/>
      <c r="DKJ331" s="13"/>
      <c r="DKK331" s="35"/>
      <c r="DKL331" s="35"/>
      <c r="DKM331" s="15"/>
      <c r="DKO331" s="13"/>
      <c r="DKP331" s="35"/>
      <c r="DKQ331" s="35"/>
      <c r="DKR331" s="15"/>
      <c r="DKT331" s="13"/>
      <c r="DKU331" s="35"/>
      <c r="DKV331" s="35"/>
      <c r="DKW331" s="15"/>
      <c r="DKY331" s="13"/>
      <c r="DKZ331" s="35"/>
      <c r="DLA331" s="35"/>
      <c r="DLB331" s="15"/>
      <c r="DLD331" s="13"/>
      <c r="DLE331" s="35"/>
      <c r="DLF331" s="35"/>
      <c r="DLG331" s="15"/>
      <c r="DLI331" s="13"/>
      <c r="DLJ331" s="35"/>
      <c r="DLK331" s="35"/>
      <c r="DLL331" s="15"/>
      <c r="DLN331" s="13"/>
      <c r="DLO331" s="35"/>
      <c r="DLP331" s="35"/>
      <c r="DLQ331" s="15"/>
      <c r="DLS331" s="13"/>
      <c r="DLT331" s="35"/>
      <c r="DLU331" s="35"/>
      <c r="DLV331" s="15"/>
      <c r="DLX331" s="13"/>
      <c r="DLY331" s="35"/>
      <c r="DLZ331" s="35"/>
      <c r="DMA331" s="15"/>
      <c r="DMC331" s="13"/>
      <c r="DMD331" s="35"/>
      <c r="DME331" s="35"/>
      <c r="DMF331" s="15"/>
      <c r="DMH331" s="13"/>
      <c r="DMI331" s="35"/>
      <c r="DMJ331" s="35"/>
      <c r="DMK331" s="15"/>
      <c r="DMM331" s="13"/>
      <c r="DMN331" s="35"/>
      <c r="DMO331" s="35"/>
      <c r="DMP331" s="15"/>
      <c r="DMR331" s="13"/>
      <c r="DMS331" s="35"/>
      <c r="DMT331" s="35"/>
      <c r="DMU331" s="15"/>
      <c r="DMW331" s="13"/>
      <c r="DMX331" s="35"/>
      <c r="DMY331" s="35"/>
      <c r="DMZ331" s="15"/>
      <c r="DNB331" s="13"/>
      <c r="DNC331" s="35"/>
      <c r="DND331" s="35"/>
      <c r="DNE331" s="15"/>
      <c r="DNG331" s="13"/>
      <c r="DNH331" s="35"/>
      <c r="DNI331" s="35"/>
      <c r="DNJ331" s="15"/>
      <c r="DNL331" s="13"/>
      <c r="DNM331" s="35"/>
      <c r="DNN331" s="35"/>
      <c r="DNO331" s="15"/>
      <c r="DNQ331" s="13"/>
      <c r="DNR331" s="35"/>
      <c r="DNS331" s="35"/>
      <c r="DNT331" s="15"/>
      <c r="DNV331" s="13"/>
      <c r="DNW331" s="35"/>
      <c r="DNX331" s="35"/>
      <c r="DNY331" s="15"/>
      <c r="DOA331" s="13"/>
      <c r="DOB331" s="35"/>
      <c r="DOC331" s="35"/>
      <c r="DOD331" s="15"/>
      <c r="DOF331" s="13"/>
      <c r="DOG331" s="35"/>
      <c r="DOH331" s="35"/>
      <c r="DOI331" s="15"/>
      <c r="DOK331" s="13"/>
      <c r="DOL331" s="35"/>
      <c r="DOM331" s="35"/>
      <c r="DON331" s="15"/>
      <c r="DOP331" s="13"/>
      <c r="DOQ331" s="35"/>
      <c r="DOR331" s="35"/>
      <c r="DOS331" s="15"/>
      <c r="DOU331" s="13"/>
      <c r="DOV331" s="35"/>
      <c r="DOW331" s="35"/>
      <c r="DOX331" s="15"/>
      <c r="DOZ331" s="13"/>
      <c r="DPA331" s="35"/>
      <c r="DPB331" s="35"/>
      <c r="DPC331" s="15"/>
      <c r="DPE331" s="13"/>
      <c r="DPF331" s="35"/>
      <c r="DPG331" s="35"/>
      <c r="DPH331" s="15"/>
      <c r="DPJ331" s="13"/>
      <c r="DPK331" s="35"/>
      <c r="DPL331" s="35"/>
      <c r="DPM331" s="15"/>
      <c r="DPO331" s="13"/>
      <c r="DPP331" s="35"/>
      <c r="DPQ331" s="35"/>
      <c r="DPR331" s="15"/>
      <c r="DPT331" s="13"/>
      <c r="DPU331" s="35"/>
      <c r="DPV331" s="35"/>
      <c r="DPW331" s="15"/>
      <c r="DPY331" s="13"/>
      <c r="DPZ331" s="35"/>
      <c r="DQA331" s="35"/>
      <c r="DQB331" s="15"/>
      <c r="DQD331" s="13"/>
      <c r="DQE331" s="35"/>
      <c r="DQF331" s="35"/>
      <c r="DQG331" s="15"/>
      <c r="DQI331" s="13"/>
      <c r="DQJ331" s="35"/>
      <c r="DQK331" s="35"/>
      <c r="DQL331" s="15"/>
      <c r="DQN331" s="13"/>
      <c r="DQO331" s="35"/>
      <c r="DQP331" s="35"/>
      <c r="DQQ331" s="15"/>
      <c r="DQS331" s="13"/>
      <c r="DQT331" s="35"/>
      <c r="DQU331" s="35"/>
      <c r="DQV331" s="15"/>
      <c r="DQX331" s="13"/>
      <c r="DQY331" s="35"/>
      <c r="DQZ331" s="35"/>
      <c r="DRA331" s="15"/>
      <c r="DRC331" s="13"/>
      <c r="DRD331" s="35"/>
      <c r="DRE331" s="35"/>
      <c r="DRF331" s="15"/>
      <c r="DRH331" s="13"/>
      <c r="DRI331" s="35"/>
      <c r="DRJ331" s="35"/>
      <c r="DRK331" s="15"/>
      <c r="DRM331" s="13"/>
      <c r="DRN331" s="35"/>
      <c r="DRO331" s="35"/>
      <c r="DRP331" s="15"/>
      <c r="DRR331" s="13"/>
      <c r="DRS331" s="35"/>
      <c r="DRT331" s="35"/>
      <c r="DRU331" s="15"/>
      <c r="DRW331" s="13"/>
      <c r="DRX331" s="35"/>
      <c r="DRY331" s="35"/>
      <c r="DRZ331" s="15"/>
      <c r="DSB331" s="13"/>
      <c r="DSC331" s="35"/>
      <c r="DSD331" s="35"/>
      <c r="DSE331" s="15"/>
      <c r="DSG331" s="13"/>
      <c r="DSH331" s="35"/>
      <c r="DSI331" s="35"/>
      <c r="DSJ331" s="15"/>
      <c r="DSL331" s="13"/>
      <c r="DSM331" s="35"/>
      <c r="DSN331" s="35"/>
      <c r="DSO331" s="15"/>
      <c r="DSQ331" s="13"/>
      <c r="DSR331" s="35"/>
      <c r="DSS331" s="35"/>
      <c r="DST331" s="15"/>
      <c r="DSV331" s="13"/>
      <c r="DSW331" s="35"/>
      <c r="DSX331" s="35"/>
      <c r="DSY331" s="15"/>
      <c r="DTA331" s="13"/>
      <c r="DTB331" s="35"/>
      <c r="DTC331" s="35"/>
      <c r="DTD331" s="15"/>
      <c r="DTF331" s="13"/>
      <c r="DTG331" s="35"/>
      <c r="DTH331" s="35"/>
      <c r="DTI331" s="15"/>
      <c r="DTK331" s="13"/>
      <c r="DTL331" s="35"/>
      <c r="DTM331" s="35"/>
      <c r="DTN331" s="15"/>
      <c r="DTP331" s="13"/>
      <c r="DTQ331" s="35"/>
      <c r="DTR331" s="35"/>
      <c r="DTS331" s="15"/>
      <c r="DTU331" s="13"/>
      <c r="DTV331" s="35"/>
      <c r="DTW331" s="35"/>
      <c r="DTX331" s="15"/>
      <c r="DTZ331" s="13"/>
      <c r="DUA331" s="35"/>
      <c r="DUB331" s="35"/>
      <c r="DUC331" s="15"/>
      <c r="DUE331" s="13"/>
      <c r="DUF331" s="35"/>
      <c r="DUG331" s="35"/>
      <c r="DUH331" s="15"/>
      <c r="DUJ331" s="13"/>
      <c r="DUK331" s="35"/>
      <c r="DUL331" s="35"/>
      <c r="DUM331" s="15"/>
      <c r="DUO331" s="13"/>
      <c r="DUP331" s="35"/>
      <c r="DUQ331" s="35"/>
      <c r="DUR331" s="15"/>
      <c r="DUT331" s="13"/>
      <c r="DUU331" s="35"/>
      <c r="DUV331" s="35"/>
      <c r="DUW331" s="15"/>
      <c r="DUY331" s="13"/>
      <c r="DUZ331" s="35"/>
      <c r="DVA331" s="35"/>
      <c r="DVB331" s="15"/>
      <c r="DVD331" s="13"/>
      <c r="DVE331" s="35"/>
      <c r="DVF331" s="35"/>
      <c r="DVG331" s="15"/>
      <c r="DVI331" s="13"/>
      <c r="DVJ331" s="35"/>
      <c r="DVK331" s="35"/>
      <c r="DVL331" s="15"/>
      <c r="DVN331" s="13"/>
      <c r="DVO331" s="35"/>
      <c r="DVP331" s="35"/>
      <c r="DVQ331" s="15"/>
      <c r="DVS331" s="13"/>
      <c r="DVT331" s="35"/>
      <c r="DVU331" s="35"/>
      <c r="DVV331" s="15"/>
      <c r="DVX331" s="13"/>
      <c r="DVY331" s="35"/>
      <c r="DVZ331" s="35"/>
      <c r="DWA331" s="15"/>
      <c r="DWC331" s="13"/>
      <c r="DWD331" s="35"/>
      <c r="DWE331" s="35"/>
      <c r="DWF331" s="15"/>
      <c r="DWH331" s="13"/>
      <c r="DWI331" s="35"/>
      <c r="DWJ331" s="35"/>
      <c r="DWK331" s="15"/>
      <c r="DWM331" s="13"/>
      <c r="DWN331" s="35"/>
      <c r="DWO331" s="35"/>
      <c r="DWP331" s="15"/>
      <c r="DWR331" s="13"/>
      <c r="DWS331" s="35"/>
      <c r="DWT331" s="35"/>
      <c r="DWU331" s="15"/>
      <c r="DWW331" s="13"/>
      <c r="DWX331" s="35"/>
      <c r="DWY331" s="35"/>
      <c r="DWZ331" s="15"/>
      <c r="DXB331" s="13"/>
      <c r="DXC331" s="35"/>
      <c r="DXD331" s="35"/>
      <c r="DXE331" s="15"/>
      <c r="DXG331" s="13"/>
      <c r="DXH331" s="35"/>
      <c r="DXI331" s="35"/>
      <c r="DXJ331" s="15"/>
      <c r="DXL331" s="13"/>
      <c r="DXM331" s="35"/>
      <c r="DXN331" s="35"/>
      <c r="DXO331" s="15"/>
      <c r="DXQ331" s="13"/>
      <c r="DXR331" s="35"/>
      <c r="DXS331" s="35"/>
      <c r="DXT331" s="15"/>
      <c r="DXV331" s="13"/>
      <c r="DXW331" s="35"/>
      <c r="DXX331" s="35"/>
      <c r="DXY331" s="15"/>
      <c r="DYA331" s="13"/>
      <c r="DYB331" s="35"/>
      <c r="DYC331" s="35"/>
      <c r="DYD331" s="15"/>
      <c r="DYF331" s="13"/>
      <c r="DYG331" s="35"/>
      <c r="DYH331" s="35"/>
      <c r="DYI331" s="15"/>
      <c r="DYK331" s="13"/>
      <c r="DYL331" s="35"/>
      <c r="DYM331" s="35"/>
      <c r="DYN331" s="15"/>
      <c r="DYP331" s="13"/>
      <c r="DYQ331" s="35"/>
      <c r="DYR331" s="35"/>
      <c r="DYS331" s="15"/>
      <c r="DYU331" s="13"/>
      <c r="DYV331" s="35"/>
      <c r="DYW331" s="35"/>
      <c r="DYX331" s="15"/>
      <c r="DYZ331" s="13"/>
      <c r="DZA331" s="35"/>
      <c r="DZB331" s="35"/>
      <c r="DZC331" s="15"/>
      <c r="DZE331" s="13"/>
      <c r="DZF331" s="35"/>
      <c r="DZG331" s="35"/>
      <c r="DZH331" s="15"/>
      <c r="DZJ331" s="13"/>
      <c r="DZK331" s="35"/>
      <c r="DZL331" s="35"/>
      <c r="DZM331" s="15"/>
      <c r="DZO331" s="13"/>
      <c r="DZP331" s="35"/>
      <c r="DZQ331" s="35"/>
      <c r="DZR331" s="15"/>
      <c r="DZT331" s="13"/>
      <c r="DZU331" s="35"/>
      <c r="DZV331" s="35"/>
      <c r="DZW331" s="15"/>
      <c r="DZY331" s="13"/>
      <c r="DZZ331" s="35"/>
      <c r="EAA331" s="35"/>
      <c r="EAB331" s="15"/>
      <c r="EAD331" s="13"/>
      <c r="EAE331" s="35"/>
      <c r="EAF331" s="35"/>
      <c r="EAG331" s="15"/>
      <c r="EAI331" s="13"/>
      <c r="EAJ331" s="35"/>
      <c r="EAK331" s="35"/>
      <c r="EAL331" s="15"/>
      <c r="EAN331" s="13"/>
      <c r="EAO331" s="35"/>
      <c r="EAP331" s="35"/>
      <c r="EAQ331" s="15"/>
      <c r="EAS331" s="13"/>
      <c r="EAT331" s="35"/>
      <c r="EAU331" s="35"/>
      <c r="EAV331" s="15"/>
      <c r="EAX331" s="13"/>
      <c r="EAY331" s="35"/>
      <c r="EAZ331" s="35"/>
      <c r="EBA331" s="15"/>
      <c r="EBC331" s="13"/>
      <c r="EBD331" s="35"/>
      <c r="EBE331" s="35"/>
      <c r="EBF331" s="15"/>
      <c r="EBH331" s="13"/>
      <c r="EBI331" s="35"/>
      <c r="EBJ331" s="35"/>
      <c r="EBK331" s="15"/>
      <c r="EBM331" s="13"/>
      <c r="EBN331" s="35"/>
      <c r="EBO331" s="35"/>
      <c r="EBP331" s="15"/>
      <c r="EBR331" s="13"/>
      <c r="EBS331" s="35"/>
      <c r="EBT331" s="35"/>
      <c r="EBU331" s="15"/>
      <c r="EBW331" s="13"/>
      <c r="EBX331" s="35"/>
      <c r="EBY331" s="35"/>
      <c r="EBZ331" s="15"/>
      <c r="ECB331" s="13"/>
      <c r="ECC331" s="35"/>
      <c r="ECD331" s="35"/>
      <c r="ECE331" s="15"/>
      <c r="ECG331" s="13"/>
      <c r="ECH331" s="35"/>
      <c r="ECI331" s="35"/>
      <c r="ECJ331" s="15"/>
      <c r="ECL331" s="13"/>
      <c r="ECM331" s="35"/>
      <c r="ECN331" s="35"/>
      <c r="ECO331" s="15"/>
      <c r="ECQ331" s="13"/>
      <c r="ECR331" s="35"/>
      <c r="ECS331" s="35"/>
      <c r="ECT331" s="15"/>
      <c r="ECV331" s="13"/>
      <c r="ECW331" s="35"/>
      <c r="ECX331" s="35"/>
      <c r="ECY331" s="15"/>
      <c r="EDA331" s="13"/>
      <c r="EDB331" s="35"/>
      <c r="EDC331" s="35"/>
      <c r="EDD331" s="15"/>
      <c r="EDF331" s="13"/>
      <c r="EDG331" s="35"/>
      <c r="EDH331" s="35"/>
      <c r="EDI331" s="15"/>
      <c r="EDK331" s="13"/>
      <c r="EDL331" s="35"/>
      <c r="EDM331" s="35"/>
      <c r="EDN331" s="15"/>
      <c r="EDP331" s="13"/>
      <c r="EDQ331" s="35"/>
      <c r="EDR331" s="35"/>
      <c r="EDS331" s="15"/>
      <c r="EDU331" s="13"/>
      <c r="EDV331" s="35"/>
      <c r="EDW331" s="35"/>
      <c r="EDX331" s="15"/>
      <c r="EDZ331" s="13"/>
      <c r="EEA331" s="35"/>
      <c r="EEB331" s="35"/>
      <c r="EEC331" s="15"/>
      <c r="EEE331" s="13"/>
      <c r="EEF331" s="35"/>
      <c r="EEG331" s="35"/>
      <c r="EEH331" s="15"/>
      <c r="EEJ331" s="13"/>
      <c r="EEK331" s="35"/>
      <c r="EEL331" s="35"/>
      <c r="EEM331" s="15"/>
      <c r="EEO331" s="13"/>
      <c r="EEP331" s="35"/>
      <c r="EEQ331" s="35"/>
      <c r="EER331" s="15"/>
      <c r="EET331" s="13"/>
      <c r="EEU331" s="35"/>
      <c r="EEV331" s="35"/>
      <c r="EEW331" s="15"/>
      <c r="EEY331" s="13"/>
      <c r="EEZ331" s="35"/>
      <c r="EFA331" s="35"/>
      <c r="EFB331" s="15"/>
      <c r="EFD331" s="13"/>
      <c r="EFE331" s="35"/>
      <c r="EFF331" s="35"/>
      <c r="EFG331" s="15"/>
      <c r="EFI331" s="13"/>
      <c r="EFJ331" s="35"/>
      <c r="EFK331" s="35"/>
      <c r="EFL331" s="15"/>
      <c r="EFN331" s="13"/>
      <c r="EFO331" s="35"/>
      <c r="EFP331" s="35"/>
      <c r="EFQ331" s="15"/>
      <c r="EFS331" s="13"/>
      <c r="EFT331" s="35"/>
      <c r="EFU331" s="35"/>
      <c r="EFV331" s="15"/>
      <c r="EFX331" s="13"/>
      <c r="EFY331" s="35"/>
      <c r="EFZ331" s="35"/>
      <c r="EGA331" s="15"/>
      <c r="EGC331" s="13"/>
      <c r="EGD331" s="35"/>
      <c r="EGE331" s="35"/>
      <c r="EGF331" s="15"/>
      <c r="EGH331" s="13"/>
      <c r="EGI331" s="35"/>
      <c r="EGJ331" s="35"/>
      <c r="EGK331" s="15"/>
      <c r="EGM331" s="13"/>
      <c r="EGN331" s="35"/>
      <c r="EGO331" s="35"/>
      <c r="EGP331" s="15"/>
      <c r="EGR331" s="13"/>
      <c r="EGS331" s="35"/>
      <c r="EGT331" s="35"/>
      <c r="EGU331" s="15"/>
      <c r="EGW331" s="13"/>
      <c r="EGX331" s="35"/>
      <c r="EGY331" s="35"/>
      <c r="EGZ331" s="15"/>
      <c r="EHB331" s="13"/>
      <c r="EHC331" s="35"/>
      <c r="EHD331" s="35"/>
      <c r="EHE331" s="15"/>
      <c r="EHG331" s="13"/>
      <c r="EHH331" s="35"/>
      <c r="EHI331" s="35"/>
      <c r="EHJ331" s="15"/>
      <c r="EHL331" s="13"/>
      <c r="EHM331" s="35"/>
      <c r="EHN331" s="35"/>
      <c r="EHO331" s="15"/>
      <c r="EHQ331" s="13"/>
      <c r="EHR331" s="35"/>
      <c r="EHS331" s="35"/>
      <c r="EHT331" s="15"/>
      <c r="EHV331" s="13"/>
      <c r="EHW331" s="35"/>
      <c r="EHX331" s="35"/>
      <c r="EHY331" s="15"/>
      <c r="EIA331" s="13"/>
      <c r="EIB331" s="35"/>
      <c r="EIC331" s="35"/>
      <c r="EID331" s="15"/>
      <c r="EIF331" s="13"/>
      <c r="EIG331" s="35"/>
      <c r="EIH331" s="35"/>
      <c r="EII331" s="15"/>
      <c r="EIK331" s="13"/>
      <c r="EIL331" s="35"/>
      <c r="EIM331" s="35"/>
      <c r="EIN331" s="15"/>
      <c r="EIP331" s="13"/>
      <c r="EIQ331" s="35"/>
      <c r="EIR331" s="35"/>
      <c r="EIS331" s="15"/>
      <c r="EIU331" s="13"/>
      <c r="EIV331" s="35"/>
      <c r="EIW331" s="35"/>
      <c r="EIX331" s="15"/>
      <c r="EIZ331" s="13"/>
      <c r="EJA331" s="35"/>
      <c r="EJB331" s="35"/>
      <c r="EJC331" s="15"/>
      <c r="EJE331" s="13"/>
      <c r="EJF331" s="35"/>
      <c r="EJG331" s="35"/>
      <c r="EJH331" s="15"/>
      <c r="EJJ331" s="13"/>
      <c r="EJK331" s="35"/>
      <c r="EJL331" s="35"/>
      <c r="EJM331" s="15"/>
      <c r="EJO331" s="13"/>
      <c r="EJP331" s="35"/>
      <c r="EJQ331" s="35"/>
      <c r="EJR331" s="15"/>
      <c r="EJT331" s="13"/>
      <c r="EJU331" s="35"/>
      <c r="EJV331" s="35"/>
      <c r="EJW331" s="15"/>
      <c r="EJY331" s="13"/>
      <c r="EJZ331" s="35"/>
      <c r="EKA331" s="35"/>
      <c r="EKB331" s="15"/>
      <c r="EKD331" s="13"/>
      <c r="EKE331" s="35"/>
      <c r="EKF331" s="35"/>
      <c r="EKG331" s="15"/>
      <c r="EKI331" s="13"/>
      <c r="EKJ331" s="35"/>
      <c r="EKK331" s="35"/>
      <c r="EKL331" s="15"/>
      <c r="EKN331" s="13"/>
      <c r="EKO331" s="35"/>
      <c r="EKP331" s="35"/>
      <c r="EKQ331" s="15"/>
      <c r="EKS331" s="13"/>
      <c r="EKT331" s="35"/>
      <c r="EKU331" s="35"/>
      <c r="EKV331" s="15"/>
      <c r="EKX331" s="13"/>
      <c r="EKY331" s="35"/>
      <c r="EKZ331" s="35"/>
      <c r="ELA331" s="15"/>
      <c r="ELC331" s="13"/>
      <c r="ELD331" s="35"/>
      <c r="ELE331" s="35"/>
      <c r="ELF331" s="15"/>
      <c r="ELH331" s="13"/>
      <c r="ELI331" s="35"/>
      <c r="ELJ331" s="35"/>
      <c r="ELK331" s="15"/>
      <c r="ELM331" s="13"/>
      <c r="ELN331" s="35"/>
      <c r="ELO331" s="35"/>
      <c r="ELP331" s="15"/>
      <c r="ELR331" s="13"/>
      <c r="ELS331" s="35"/>
      <c r="ELT331" s="35"/>
      <c r="ELU331" s="15"/>
      <c r="ELW331" s="13"/>
      <c r="ELX331" s="35"/>
      <c r="ELY331" s="35"/>
      <c r="ELZ331" s="15"/>
      <c r="EMB331" s="13"/>
      <c r="EMC331" s="35"/>
      <c r="EMD331" s="35"/>
      <c r="EME331" s="15"/>
      <c r="EMG331" s="13"/>
      <c r="EMH331" s="35"/>
      <c r="EMI331" s="35"/>
      <c r="EMJ331" s="15"/>
      <c r="EML331" s="13"/>
      <c r="EMM331" s="35"/>
      <c r="EMN331" s="35"/>
      <c r="EMO331" s="15"/>
      <c r="EMQ331" s="13"/>
      <c r="EMR331" s="35"/>
      <c r="EMS331" s="35"/>
      <c r="EMT331" s="15"/>
      <c r="EMV331" s="13"/>
      <c r="EMW331" s="35"/>
      <c r="EMX331" s="35"/>
      <c r="EMY331" s="15"/>
      <c r="ENA331" s="13"/>
      <c r="ENB331" s="35"/>
      <c r="ENC331" s="35"/>
      <c r="END331" s="15"/>
      <c r="ENF331" s="13"/>
      <c r="ENG331" s="35"/>
      <c r="ENH331" s="35"/>
      <c r="ENI331" s="15"/>
      <c r="ENK331" s="13"/>
      <c r="ENL331" s="35"/>
      <c r="ENM331" s="35"/>
      <c r="ENN331" s="15"/>
      <c r="ENP331" s="13"/>
      <c r="ENQ331" s="35"/>
      <c r="ENR331" s="35"/>
      <c r="ENS331" s="15"/>
      <c r="ENU331" s="13"/>
      <c r="ENV331" s="35"/>
      <c r="ENW331" s="35"/>
      <c r="ENX331" s="15"/>
      <c r="ENZ331" s="13"/>
      <c r="EOA331" s="35"/>
      <c r="EOB331" s="35"/>
      <c r="EOC331" s="15"/>
      <c r="EOE331" s="13"/>
      <c r="EOF331" s="35"/>
      <c r="EOG331" s="35"/>
      <c r="EOH331" s="15"/>
      <c r="EOJ331" s="13"/>
      <c r="EOK331" s="35"/>
      <c r="EOL331" s="35"/>
      <c r="EOM331" s="15"/>
      <c r="EOO331" s="13"/>
      <c r="EOP331" s="35"/>
      <c r="EOQ331" s="35"/>
      <c r="EOR331" s="15"/>
      <c r="EOT331" s="13"/>
      <c r="EOU331" s="35"/>
      <c r="EOV331" s="35"/>
      <c r="EOW331" s="15"/>
      <c r="EOY331" s="13"/>
      <c r="EOZ331" s="35"/>
      <c r="EPA331" s="35"/>
      <c r="EPB331" s="15"/>
      <c r="EPD331" s="13"/>
      <c r="EPE331" s="35"/>
      <c r="EPF331" s="35"/>
      <c r="EPG331" s="15"/>
      <c r="EPI331" s="13"/>
      <c r="EPJ331" s="35"/>
      <c r="EPK331" s="35"/>
      <c r="EPL331" s="15"/>
      <c r="EPN331" s="13"/>
      <c r="EPO331" s="35"/>
      <c r="EPP331" s="35"/>
      <c r="EPQ331" s="15"/>
      <c r="EPS331" s="13"/>
      <c r="EPT331" s="35"/>
      <c r="EPU331" s="35"/>
      <c r="EPV331" s="15"/>
      <c r="EPX331" s="13"/>
      <c r="EPY331" s="35"/>
      <c r="EPZ331" s="35"/>
      <c r="EQA331" s="15"/>
      <c r="EQC331" s="13"/>
      <c r="EQD331" s="35"/>
      <c r="EQE331" s="35"/>
      <c r="EQF331" s="15"/>
      <c r="EQH331" s="13"/>
      <c r="EQI331" s="35"/>
      <c r="EQJ331" s="35"/>
      <c r="EQK331" s="15"/>
      <c r="EQM331" s="13"/>
      <c r="EQN331" s="35"/>
      <c r="EQO331" s="35"/>
      <c r="EQP331" s="15"/>
      <c r="EQR331" s="13"/>
      <c r="EQS331" s="35"/>
      <c r="EQT331" s="35"/>
      <c r="EQU331" s="15"/>
      <c r="EQW331" s="13"/>
      <c r="EQX331" s="35"/>
      <c r="EQY331" s="35"/>
      <c r="EQZ331" s="15"/>
      <c r="ERB331" s="13"/>
      <c r="ERC331" s="35"/>
      <c r="ERD331" s="35"/>
      <c r="ERE331" s="15"/>
      <c r="ERG331" s="13"/>
      <c r="ERH331" s="35"/>
      <c r="ERI331" s="35"/>
      <c r="ERJ331" s="15"/>
      <c r="ERL331" s="13"/>
      <c r="ERM331" s="35"/>
      <c r="ERN331" s="35"/>
      <c r="ERO331" s="15"/>
      <c r="ERQ331" s="13"/>
      <c r="ERR331" s="35"/>
      <c r="ERS331" s="35"/>
      <c r="ERT331" s="15"/>
      <c r="ERV331" s="13"/>
      <c r="ERW331" s="35"/>
      <c r="ERX331" s="35"/>
      <c r="ERY331" s="15"/>
      <c r="ESA331" s="13"/>
      <c r="ESB331" s="35"/>
      <c r="ESC331" s="35"/>
      <c r="ESD331" s="15"/>
      <c r="ESF331" s="13"/>
      <c r="ESG331" s="35"/>
      <c r="ESH331" s="35"/>
      <c r="ESI331" s="15"/>
      <c r="ESK331" s="13"/>
      <c r="ESL331" s="35"/>
      <c r="ESM331" s="35"/>
      <c r="ESN331" s="15"/>
      <c r="ESP331" s="13"/>
      <c r="ESQ331" s="35"/>
      <c r="ESR331" s="35"/>
      <c r="ESS331" s="15"/>
      <c r="ESU331" s="13"/>
      <c r="ESV331" s="35"/>
      <c r="ESW331" s="35"/>
      <c r="ESX331" s="15"/>
      <c r="ESZ331" s="13"/>
      <c r="ETA331" s="35"/>
      <c r="ETB331" s="35"/>
      <c r="ETC331" s="15"/>
      <c r="ETE331" s="13"/>
      <c r="ETF331" s="35"/>
      <c r="ETG331" s="35"/>
      <c r="ETH331" s="15"/>
      <c r="ETJ331" s="13"/>
      <c r="ETK331" s="35"/>
      <c r="ETL331" s="35"/>
      <c r="ETM331" s="15"/>
      <c r="ETO331" s="13"/>
      <c r="ETP331" s="35"/>
      <c r="ETQ331" s="35"/>
      <c r="ETR331" s="15"/>
      <c r="ETT331" s="13"/>
      <c r="ETU331" s="35"/>
      <c r="ETV331" s="35"/>
      <c r="ETW331" s="15"/>
      <c r="ETY331" s="13"/>
      <c r="ETZ331" s="35"/>
      <c r="EUA331" s="35"/>
      <c r="EUB331" s="15"/>
      <c r="EUD331" s="13"/>
      <c r="EUE331" s="35"/>
      <c r="EUF331" s="35"/>
      <c r="EUG331" s="15"/>
      <c r="EUI331" s="13"/>
      <c r="EUJ331" s="35"/>
      <c r="EUK331" s="35"/>
      <c r="EUL331" s="15"/>
      <c r="EUN331" s="13"/>
      <c r="EUO331" s="35"/>
      <c r="EUP331" s="35"/>
      <c r="EUQ331" s="15"/>
      <c r="EUS331" s="13"/>
      <c r="EUT331" s="35"/>
      <c r="EUU331" s="35"/>
      <c r="EUV331" s="15"/>
      <c r="EUX331" s="13"/>
      <c r="EUY331" s="35"/>
      <c r="EUZ331" s="35"/>
      <c r="EVA331" s="15"/>
      <c r="EVC331" s="13"/>
      <c r="EVD331" s="35"/>
      <c r="EVE331" s="35"/>
      <c r="EVF331" s="15"/>
      <c r="EVH331" s="13"/>
      <c r="EVI331" s="35"/>
      <c r="EVJ331" s="35"/>
      <c r="EVK331" s="15"/>
      <c r="EVM331" s="13"/>
      <c r="EVN331" s="35"/>
      <c r="EVO331" s="35"/>
      <c r="EVP331" s="15"/>
      <c r="EVR331" s="13"/>
      <c r="EVS331" s="35"/>
      <c r="EVT331" s="35"/>
      <c r="EVU331" s="15"/>
      <c r="EVW331" s="13"/>
      <c r="EVX331" s="35"/>
      <c r="EVY331" s="35"/>
      <c r="EVZ331" s="15"/>
      <c r="EWB331" s="13"/>
      <c r="EWC331" s="35"/>
      <c r="EWD331" s="35"/>
      <c r="EWE331" s="15"/>
      <c r="EWG331" s="13"/>
      <c r="EWH331" s="35"/>
      <c r="EWI331" s="35"/>
      <c r="EWJ331" s="15"/>
      <c r="EWL331" s="13"/>
      <c r="EWM331" s="35"/>
      <c r="EWN331" s="35"/>
      <c r="EWO331" s="15"/>
      <c r="EWQ331" s="13"/>
      <c r="EWR331" s="35"/>
      <c r="EWS331" s="35"/>
      <c r="EWT331" s="15"/>
      <c r="EWV331" s="13"/>
      <c r="EWW331" s="35"/>
      <c r="EWX331" s="35"/>
      <c r="EWY331" s="15"/>
      <c r="EXA331" s="13"/>
      <c r="EXB331" s="35"/>
      <c r="EXC331" s="35"/>
      <c r="EXD331" s="15"/>
      <c r="EXF331" s="13"/>
      <c r="EXG331" s="35"/>
      <c r="EXH331" s="35"/>
      <c r="EXI331" s="15"/>
      <c r="EXK331" s="13"/>
      <c r="EXL331" s="35"/>
      <c r="EXM331" s="35"/>
      <c r="EXN331" s="15"/>
      <c r="EXP331" s="13"/>
      <c r="EXQ331" s="35"/>
      <c r="EXR331" s="35"/>
      <c r="EXS331" s="15"/>
      <c r="EXU331" s="13"/>
      <c r="EXV331" s="35"/>
      <c r="EXW331" s="35"/>
      <c r="EXX331" s="15"/>
      <c r="EXZ331" s="13"/>
      <c r="EYA331" s="35"/>
      <c r="EYB331" s="35"/>
      <c r="EYC331" s="15"/>
      <c r="EYE331" s="13"/>
      <c r="EYF331" s="35"/>
      <c r="EYG331" s="35"/>
      <c r="EYH331" s="15"/>
      <c r="EYJ331" s="13"/>
      <c r="EYK331" s="35"/>
      <c r="EYL331" s="35"/>
      <c r="EYM331" s="15"/>
      <c r="EYO331" s="13"/>
      <c r="EYP331" s="35"/>
      <c r="EYQ331" s="35"/>
      <c r="EYR331" s="15"/>
      <c r="EYT331" s="13"/>
      <c r="EYU331" s="35"/>
      <c r="EYV331" s="35"/>
      <c r="EYW331" s="15"/>
      <c r="EYY331" s="13"/>
      <c r="EYZ331" s="35"/>
      <c r="EZA331" s="35"/>
      <c r="EZB331" s="15"/>
      <c r="EZD331" s="13"/>
      <c r="EZE331" s="35"/>
      <c r="EZF331" s="35"/>
      <c r="EZG331" s="15"/>
      <c r="EZI331" s="13"/>
      <c r="EZJ331" s="35"/>
      <c r="EZK331" s="35"/>
      <c r="EZL331" s="15"/>
      <c r="EZN331" s="13"/>
      <c r="EZO331" s="35"/>
      <c r="EZP331" s="35"/>
      <c r="EZQ331" s="15"/>
      <c r="EZS331" s="13"/>
      <c r="EZT331" s="35"/>
      <c r="EZU331" s="35"/>
      <c r="EZV331" s="15"/>
      <c r="EZX331" s="13"/>
      <c r="EZY331" s="35"/>
      <c r="EZZ331" s="35"/>
      <c r="FAA331" s="15"/>
      <c r="FAC331" s="13"/>
      <c r="FAD331" s="35"/>
      <c r="FAE331" s="35"/>
      <c r="FAF331" s="15"/>
      <c r="FAH331" s="13"/>
      <c r="FAI331" s="35"/>
      <c r="FAJ331" s="35"/>
      <c r="FAK331" s="15"/>
      <c r="FAM331" s="13"/>
      <c r="FAN331" s="35"/>
      <c r="FAO331" s="35"/>
      <c r="FAP331" s="15"/>
      <c r="FAR331" s="13"/>
      <c r="FAS331" s="35"/>
      <c r="FAT331" s="35"/>
      <c r="FAU331" s="15"/>
      <c r="FAW331" s="13"/>
      <c r="FAX331" s="35"/>
      <c r="FAY331" s="35"/>
      <c r="FAZ331" s="15"/>
      <c r="FBB331" s="13"/>
      <c r="FBC331" s="35"/>
      <c r="FBD331" s="35"/>
      <c r="FBE331" s="15"/>
      <c r="FBG331" s="13"/>
      <c r="FBH331" s="35"/>
      <c r="FBI331" s="35"/>
      <c r="FBJ331" s="15"/>
      <c r="FBL331" s="13"/>
      <c r="FBM331" s="35"/>
      <c r="FBN331" s="35"/>
      <c r="FBO331" s="15"/>
      <c r="FBQ331" s="13"/>
      <c r="FBR331" s="35"/>
      <c r="FBS331" s="35"/>
      <c r="FBT331" s="15"/>
      <c r="FBV331" s="13"/>
      <c r="FBW331" s="35"/>
      <c r="FBX331" s="35"/>
      <c r="FBY331" s="15"/>
      <c r="FCA331" s="13"/>
      <c r="FCB331" s="35"/>
      <c r="FCC331" s="35"/>
      <c r="FCD331" s="15"/>
      <c r="FCF331" s="13"/>
      <c r="FCG331" s="35"/>
      <c r="FCH331" s="35"/>
      <c r="FCI331" s="15"/>
      <c r="FCK331" s="13"/>
      <c r="FCL331" s="35"/>
      <c r="FCM331" s="35"/>
      <c r="FCN331" s="15"/>
      <c r="FCP331" s="13"/>
      <c r="FCQ331" s="35"/>
      <c r="FCR331" s="35"/>
      <c r="FCS331" s="15"/>
      <c r="FCU331" s="13"/>
      <c r="FCV331" s="35"/>
      <c r="FCW331" s="35"/>
      <c r="FCX331" s="15"/>
      <c r="FCZ331" s="13"/>
      <c r="FDA331" s="35"/>
      <c r="FDB331" s="35"/>
      <c r="FDC331" s="15"/>
      <c r="FDE331" s="13"/>
      <c r="FDF331" s="35"/>
      <c r="FDG331" s="35"/>
      <c r="FDH331" s="15"/>
      <c r="FDJ331" s="13"/>
      <c r="FDK331" s="35"/>
      <c r="FDL331" s="35"/>
      <c r="FDM331" s="15"/>
      <c r="FDO331" s="13"/>
      <c r="FDP331" s="35"/>
      <c r="FDQ331" s="35"/>
      <c r="FDR331" s="15"/>
      <c r="FDT331" s="13"/>
      <c r="FDU331" s="35"/>
      <c r="FDV331" s="35"/>
      <c r="FDW331" s="15"/>
      <c r="FDY331" s="13"/>
      <c r="FDZ331" s="35"/>
      <c r="FEA331" s="35"/>
      <c r="FEB331" s="15"/>
      <c r="FED331" s="13"/>
      <c r="FEE331" s="35"/>
      <c r="FEF331" s="35"/>
      <c r="FEG331" s="15"/>
      <c r="FEI331" s="13"/>
      <c r="FEJ331" s="35"/>
      <c r="FEK331" s="35"/>
      <c r="FEL331" s="15"/>
      <c r="FEN331" s="13"/>
      <c r="FEO331" s="35"/>
      <c r="FEP331" s="35"/>
      <c r="FEQ331" s="15"/>
      <c r="FES331" s="13"/>
      <c r="FET331" s="35"/>
      <c r="FEU331" s="35"/>
      <c r="FEV331" s="15"/>
      <c r="FEX331" s="13"/>
      <c r="FEY331" s="35"/>
      <c r="FEZ331" s="35"/>
      <c r="FFA331" s="15"/>
      <c r="FFC331" s="13"/>
      <c r="FFD331" s="35"/>
      <c r="FFE331" s="35"/>
      <c r="FFF331" s="15"/>
      <c r="FFH331" s="13"/>
      <c r="FFI331" s="35"/>
      <c r="FFJ331" s="35"/>
      <c r="FFK331" s="15"/>
      <c r="FFM331" s="13"/>
      <c r="FFN331" s="35"/>
      <c r="FFO331" s="35"/>
      <c r="FFP331" s="15"/>
      <c r="FFR331" s="13"/>
      <c r="FFS331" s="35"/>
      <c r="FFT331" s="35"/>
      <c r="FFU331" s="15"/>
      <c r="FFW331" s="13"/>
      <c r="FFX331" s="35"/>
      <c r="FFY331" s="35"/>
      <c r="FFZ331" s="15"/>
      <c r="FGB331" s="13"/>
      <c r="FGC331" s="35"/>
      <c r="FGD331" s="35"/>
      <c r="FGE331" s="15"/>
      <c r="FGG331" s="13"/>
      <c r="FGH331" s="35"/>
      <c r="FGI331" s="35"/>
      <c r="FGJ331" s="15"/>
      <c r="FGL331" s="13"/>
      <c r="FGM331" s="35"/>
      <c r="FGN331" s="35"/>
      <c r="FGO331" s="15"/>
      <c r="FGQ331" s="13"/>
      <c r="FGR331" s="35"/>
      <c r="FGS331" s="35"/>
      <c r="FGT331" s="15"/>
      <c r="FGV331" s="13"/>
      <c r="FGW331" s="35"/>
      <c r="FGX331" s="35"/>
      <c r="FGY331" s="15"/>
      <c r="FHA331" s="13"/>
      <c r="FHB331" s="35"/>
      <c r="FHC331" s="35"/>
      <c r="FHD331" s="15"/>
      <c r="FHF331" s="13"/>
      <c r="FHG331" s="35"/>
      <c r="FHH331" s="35"/>
      <c r="FHI331" s="15"/>
      <c r="FHK331" s="13"/>
      <c r="FHL331" s="35"/>
      <c r="FHM331" s="35"/>
      <c r="FHN331" s="15"/>
      <c r="FHP331" s="13"/>
      <c r="FHQ331" s="35"/>
      <c r="FHR331" s="35"/>
      <c r="FHS331" s="15"/>
      <c r="FHU331" s="13"/>
      <c r="FHV331" s="35"/>
      <c r="FHW331" s="35"/>
      <c r="FHX331" s="15"/>
      <c r="FHZ331" s="13"/>
      <c r="FIA331" s="35"/>
      <c r="FIB331" s="35"/>
      <c r="FIC331" s="15"/>
      <c r="FIE331" s="13"/>
      <c r="FIF331" s="35"/>
      <c r="FIG331" s="35"/>
      <c r="FIH331" s="15"/>
      <c r="FIJ331" s="13"/>
      <c r="FIK331" s="35"/>
      <c r="FIL331" s="35"/>
      <c r="FIM331" s="15"/>
      <c r="FIO331" s="13"/>
      <c r="FIP331" s="35"/>
      <c r="FIQ331" s="35"/>
      <c r="FIR331" s="15"/>
      <c r="FIT331" s="13"/>
      <c r="FIU331" s="35"/>
      <c r="FIV331" s="35"/>
      <c r="FIW331" s="15"/>
      <c r="FIY331" s="13"/>
      <c r="FIZ331" s="35"/>
      <c r="FJA331" s="35"/>
      <c r="FJB331" s="15"/>
      <c r="FJD331" s="13"/>
      <c r="FJE331" s="35"/>
      <c r="FJF331" s="35"/>
      <c r="FJG331" s="15"/>
      <c r="FJI331" s="13"/>
      <c r="FJJ331" s="35"/>
      <c r="FJK331" s="35"/>
      <c r="FJL331" s="15"/>
      <c r="FJN331" s="13"/>
      <c r="FJO331" s="35"/>
      <c r="FJP331" s="35"/>
      <c r="FJQ331" s="15"/>
      <c r="FJS331" s="13"/>
      <c r="FJT331" s="35"/>
      <c r="FJU331" s="35"/>
      <c r="FJV331" s="15"/>
      <c r="FJX331" s="13"/>
      <c r="FJY331" s="35"/>
      <c r="FJZ331" s="35"/>
      <c r="FKA331" s="15"/>
      <c r="FKC331" s="13"/>
      <c r="FKD331" s="35"/>
      <c r="FKE331" s="35"/>
      <c r="FKF331" s="15"/>
      <c r="FKH331" s="13"/>
      <c r="FKI331" s="35"/>
      <c r="FKJ331" s="35"/>
      <c r="FKK331" s="15"/>
      <c r="FKM331" s="13"/>
      <c r="FKN331" s="35"/>
      <c r="FKO331" s="35"/>
      <c r="FKP331" s="15"/>
      <c r="FKR331" s="13"/>
      <c r="FKS331" s="35"/>
      <c r="FKT331" s="35"/>
      <c r="FKU331" s="15"/>
      <c r="FKW331" s="13"/>
      <c r="FKX331" s="35"/>
      <c r="FKY331" s="35"/>
      <c r="FKZ331" s="15"/>
      <c r="FLB331" s="13"/>
      <c r="FLC331" s="35"/>
      <c r="FLD331" s="35"/>
      <c r="FLE331" s="15"/>
      <c r="FLG331" s="13"/>
      <c r="FLH331" s="35"/>
      <c r="FLI331" s="35"/>
      <c r="FLJ331" s="15"/>
      <c r="FLL331" s="13"/>
      <c r="FLM331" s="35"/>
      <c r="FLN331" s="35"/>
      <c r="FLO331" s="15"/>
      <c r="FLQ331" s="13"/>
      <c r="FLR331" s="35"/>
      <c r="FLS331" s="35"/>
      <c r="FLT331" s="15"/>
      <c r="FLV331" s="13"/>
      <c r="FLW331" s="35"/>
      <c r="FLX331" s="35"/>
      <c r="FLY331" s="15"/>
      <c r="FMA331" s="13"/>
      <c r="FMB331" s="35"/>
      <c r="FMC331" s="35"/>
      <c r="FMD331" s="15"/>
      <c r="FMF331" s="13"/>
      <c r="FMG331" s="35"/>
      <c r="FMH331" s="35"/>
      <c r="FMI331" s="15"/>
      <c r="FMK331" s="13"/>
      <c r="FML331" s="35"/>
      <c r="FMM331" s="35"/>
      <c r="FMN331" s="15"/>
      <c r="FMP331" s="13"/>
      <c r="FMQ331" s="35"/>
      <c r="FMR331" s="35"/>
      <c r="FMS331" s="15"/>
      <c r="FMU331" s="13"/>
      <c r="FMV331" s="35"/>
      <c r="FMW331" s="35"/>
      <c r="FMX331" s="15"/>
      <c r="FMZ331" s="13"/>
      <c r="FNA331" s="35"/>
      <c r="FNB331" s="35"/>
      <c r="FNC331" s="15"/>
      <c r="FNE331" s="13"/>
      <c r="FNF331" s="35"/>
      <c r="FNG331" s="35"/>
      <c r="FNH331" s="15"/>
      <c r="FNJ331" s="13"/>
      <c r="FNK331" s="35"/>
      <c r="FNL331" s="35"/>
      <c r="FNM331" s="15"/>
      <c r="FNO331" s="13"/>
      <c r="FNP331" s="35"/>
      <c r="FNQ331" s="35"/>
      <c r="FNR331" s="15"/>
      <c r="FNT331" s="13"/>
      <c r="FNU331" s="35"/>
      <c r="FNV331" s="35"/>
      <c r="FNW331" s="15"/>
      <c r="FNY331" s="13"/>
      <c r="FNZ331" s="35"/>
      <c r="FOA331" s="35"/>
      <c r="FOB331" s="15"/>
      <c r="FOD331" s="13"/>
      <c r="FOE331" s="35"/>
      <c r="FOF331" s="35"/>
      <c r="FOG331" s="15"/>
      <c r="FOI331" s="13"/>
      <c r="FOJ331" s="35"/>
      <c r="FOK331" s="35"/>
      <c r="FOL331" s="15"/>
      <c r="FON331" s="13"/>
      <c r="FOO331" s="35"/>
      <c r="FOP331" s="35"/>
      <c r="FOQ331" s="15"/>
      <c r="FOS331" s="13"/>
      <c r="FOT331" s="35"/>
      <c r="FOU331" s="35"/>
      <c r="FOV331" s="15"/>
      <c r="FOX331" s="13"/>
      <c r="FOY331" s="35"/>
      <c r="FOZ331" s="35"/>
      <c r="FPA331" s="15"/>
      <c r="FPC331" s="13"/>
      <c r="FPD331" s="35"/>
      <c r="FPE331" s="35"/>
      <c r="FPF331" s="15"/>
      <c r="FPH331" s="13"/>
      <c r="FPI331" s="35"/>
      <c r="FPJ331" s="35"/>
      <c r="FPK331" s="15"/>
      <c r="FPM331" s="13"/>
      <c r="FPN331" s="35"/>
      <c r="FPO331" s="35"/>
      <c r="FPP331" s="15"/>
      <c r="FPR331" s="13"/>
      <c r="FPS331" s="35"/>
      <c r="FPT331" s="35"/>
      <c r="FPU331" s="15"/>
      <c r="FPW331" s="13"/>
      <c r="FPX331" s="35"/>
      <c r="FPY331" s="35"/>
      <c r="FPZ331" s="15"/>
      <c r="FQB331" s="13"/>
      <c r="FQC331" s="35"/>
      <c r="FQD331" s="35"/>
      <c r="FQE331" s="15"/>
      <c r="FQG331" s="13"/>
      <c r="FQH331" s="35"/>
      <c r="FQI331" s="35"/>
      <c r="FQJ331" s="15"/>
      <c r="FQL331" s="13"/>
      <c r="FQM331" s="35"/>
      <c r="FQN331" s="35"/>
      <c r="FQO331" s="15"/>
      <c r="FQQ331" s="13"/>
      <c r="FQR331" s="35"/>
      <c r="FQS331" s="35"/>
      <c r="FQT331" s="15"/>
      <c r="FQV331" s="13"/>
      <c r="FQW331" s="35"/>
      <c r="FQX331" s="35"/>
      <c r="FQY331" s="15"/>
      <c r="FRA331" s="13"/>
      <c r="FRB331" s="35"/>
      <c r="FRC331" s="35"/>
      <c r="FRD331" s="15"/>
      <c r="FRF331" s="13"/>
      <c r="FRG331" s="35"/>
      <c r="FRH331" s="35"/>
      <c r="FRI331" s="15"/>
      <c r="FRK331" s="13"/>
      <c r="FRL331" s="35"/>
      <c r="FRM331" s="35"/>
      <c r="FRN331" s="15"/>
      <c r="FRP331" s="13"/>
      <c r="FRQ331" s="35"/>
      <c r="FRR331" s="35"/>
      <c r="FRS331" s="15"/>
      <c r="FRU331" s="13"/>
      <c r="FRV331" s="35"/>
      <c r="FRW331" s="35"/>
      <c r="FRX331" s="15"/>
      <c r="FRZ331" s="13"/>
      <c r="FSA331" s="35"/>
      <c r="FSB331" s="35"/>
      <c r="FSC331" s="15"/>
      <c r="FSE331" s="13"/>
      <c r="FSF331" s="35"/>
      <c r="FSG331" s="35"/>
      <c r="FSH331" s="15"/>
      <c r="FSJ331" s="13"/>
      <c r="FSK331" s="35"/>
      <c r="FSL331" s="35"/>
      <c r="FSM331" s="15"/>
      <c r="FSO331" s="13"/>
      <c r="FSP331" s="35"/>
      <c r="FSQ331" s="35"/>
      <c r="FSR331" s="15"/>
      <c r="FST331" s="13"/>
      <c r="FSU331" s="35"/>
      <c r="FSV331" s="35"/>
      <c r="FSW331" s="15"/>
      <c r="FSY331" s="13"/>
      <c r="FSZ331" s="35"/>
      <c r="FTA331" s="35"/>
      <c r="FTB331" s="15"/>
      <c r="FTD331" s="13"/>
      <c r="FTE331" s="35"/>
      <c r="FTF331" s="35"/>
      <c r="FTG331" s="15"/>
      <c r="FTI331" s="13"/>
      <c r="FTJ331" s="35"/>
      <c r="FTK331" s="35"/>
      <c r="FTL331" s="15"/>
      <c r="FTN331" s="13"/>
      <c r="FTO331" s="35"/>
      <c r="FTP331" s="35"/>
      <c r="FTQ331" s="15"/>
      <c r="FTS331" s="13"/>
      <c r="FTT331" s="35"/>
      <c r="FTU331" s="35"/>
      <c r="FTV331" s="15"/>
      <c r="FTX331" s="13"/>
      <c r="FTY331" s="35"/>
      <c r="FTZ331" s="35"/>
      <c r="FUA331" s="15"/>
      <c r="FUC331" s="13"/>
      <c r="FUD331" s="35"/>
      <c r="FUE331" s="35"/>
      <c r="FUF331" s="15"/>
      <c r="FUH331" s="13"/>
      <c r="FUI331" s="35"/>
      <c r="FUJ331" s="35"/>
      <c r="FUK331" s="15"/>
      <c r="FUM331" s="13"/>
      <c r="FUN331" s="35"/>
      <c r="FUO331" s="35"/>
      <c r="FUP331" s="15"/>
      <c r="FUR331" s="13"/>
      <c r="FUS331" s="35"/>
      <c r="FUT331" s="35"/>
      <c r="FUU331" s="15"/>
      <c r="FUW331" s="13"/>
      <c r="FUX331" s="35"/>
      <c r="FUY331" s="35"/>
      <c r="FUZ331" s="15"/>
      <c r="FVB331" s="13"/>
      <c r="FVC331" s="35"/>
      <c r="FVD331" s="35"/>
      <c r="FVE331" s="15"/>
      <c r="FVG331" s="13"/>
      <c r="FVH331" s="35"/>
      <c r="FVI331" s="35"/>
      <c r="FVJ331" s="15"/>
      <c r="FVL331" s="13"/>
      <c r="FVM331" s="35"/>
      <c r="FVN331" s="35"/>
      <c r="FVO331" s="15"/>
      <c r="FVQ331" s="13"/>
      <c r="FVR331" s="35"/>
      <c r="FVS331" s="35"/>
      <c r="FVT331" s="15"/>
      <c r="FVV331" s="13"/>
      <c r="FVW331" s="35"/>
      <c r="FVX331" s="35"/>
      <c r="FVY331" s="15"/>
      <c r="FWA331" s="13"/>
      <c r="FWB331" s="35"/>
      <c r="FWC331" s="35"/>
      <c r="FWD331" s="15"/>
      <c r="FWF331" s="13"/>
      <c r="FWG331" s="35"/>
      <c r="FWH331" s="35"/>
      <c r="FWI331" s="15"/>
      <c r="FWK331" s="13"/>
      <c r="FWL331" s="35"/>
      <c r="FWM331" s="35"/>
      <c r="FWN331" s="15"/>
      <c r="FWP331" s="13"/>
      <c r="FWQ331" s="35"/>
      <c r="FWR331" s="35"/>
      <c r="FWS331" s="15"/>
      <c r="FWU331" s="13"/>
      <c r="FWV331" s="35"/>
      <c r="FWW331" s="35"/>
      <c r="FWX331" s="15"/>
      <c r="FWZ331" s="13"/>
      <c r="FXA331" s="35"/>
      <c r="FXB331" s="35"/>
      <c r="FXC331" s="15"/>
      <c r="FXE331" s="13"/>
      <c r="FXF331" s="35"/>
      <c r="FXG331" s="35"/>
      <c r="FXH331" s="15"/>
      <c r="FXJ331" s="13"/>
      <c r="FXK331" s="35"/>
      <c r="FXL331" s="35"/>
      <c r="FXM331" s="15"/>
      <c r="FXO331" s="13"/>
      <c r="FXP331" s="35"/>
      <c r="FXQ331" s="35"/>
      <c r="FXR331" s="15"/>
      <c r="FXT331" s="13"/>
      <c r="FXU331" s="35"/>
      <c r="FXV331" s="35"/>
      <c r="FXW331" s="15"/>
      <c r="FXY331" s="13"/>
      <c r="FXZ331" s="35"/>
      <c r="FYA331" s="35"/>
      <c r="FYB331" s="15"/>
      <c r="FYD331" s="13"/>
      <c r="FYE331" s="35"/>
      <c r="FYF331" s="35"/>
      <c r="FYG331" s="15"/>
      <c r="FYI331" s="13"/>
      <c r="FYJ331" s="35"/>
      <c r="FYK331" s="35"/>
      <c r="FYL331" s="15"/>
      <c r="FYN331" s="13"/>
      <c r="FYO331" s="35"/>
      <c r="FYP331" s="35"/>
      <c r="FYQ331" s="15"/>
      <c r="FYS331" s="13"/>
      <c r="FYT331" s="35"/>
      <c r="FYU331" s="35"/>
      <c r="FYV331" s="15"/>
      <c r="FYX331" s="13"/>
      <c r="FYY331" s="35"/>
      <c r="FYZ331" s="35"/>
      <c r="FZA331" s="15"/>
      <c r="FZC331" s="13"/>
      <c r="FZD331" s="35"/>
      <c r="FZE331" s="35"/>
      <c r="FZF331" s="15"/>
      <c r="FZH331" s="13"/>
      <c r="FZI331" s="35"/>
      <c r="FZJ331" s="35"/>
      <c r="FZK331" s="15"/>
      <c r="FZM331" s="13"/>
      <c r="FZN331" s="35"/>
      <c r="FZO331" s="35"/>
      <c r="FZP331" s="15"/>
      <c r="FZR331" s="13"/>
      <c r="FZS331" s="35"/>
      <c r="FZT331" s="35"/>
      <c r="FZU331" s="15"/>
      <c r="FZW331" s="13"/>
      <c r="FZX331" s="35"/>
      <c r="FZY331" s="35"/>
      <c r="FZZ331" s="15"/>
      <c r="GAB331" s="13"/>
      <c r="GAC331" s="35"/>
      <c r="GAD331" s="35"/>
      <c r="GAE331" s="15"/>
      <c r="GAG331" s="13"/>
      <c r="GAH331" s="35"/>
      <c r="GAI331" s="35"/>
      <c r="GAJ331" s="15"/>
      <c r="GAL331" s="13"/>
      <c r="GAM331" s="35"/>
      <c r="GAN331" s="35"/>
      <c r="GAO331" s="15"/>
      <c r="GAQ331" s="13"/>
      <c r="GAR331" s="35"/>
      <c r="GAS331" s="35"/>
      <c r="GAT331" s="15"/>
      <c r="GAV331" s="13"/>
      <c r="GAW331" s="35"/>
      <c r="GAX331" s="35"/>
      <c r="GAY331" s="15"/>
      <c r="GBA331" s="13"/>
      <c r="GBB331" s="35"/>
      <c r="GBC331" s="35"/>
      <c r="GBD331" s="15"/>
      <c r="GBF331" s="13"/>
      <c r="GBG331" s="35"/>
      <c r="GBH331" s="35"/>
      <c r="GBI331" s="15"/>
      <c r="GBK331" s="13"/>
      <c r="GBL331" s="35"/>
      <c r="GBM331" s="35"/>
      <c r="GBN331" s="15"/>
      <c r="GBP331" s="13"/>
      <c r="GBQ331" s="35"/>
      <c r="GBR331" s="35"/>
      <c r="GBS331" s="15"/>
      <c r="GBU331" s="13"/>
      <c r="GBV331" s="35"/>
      <c r="GBW331" s="35"/>
      <c r="GBX331" s="15"/>
      <c r="GBZ331" s="13"/>
      <c r="GCA331" s="35"/>
      <c r="GCB331" s="35"/>
      <c r="GCC331" s="15"/>
      <c r="GCE331" s="13"/>
      <c r="GCF331" s="35"/>
      <c r="GCG331" s="35"/>
      <c r="GCH331" s="15"/>
      <c r="GCJ331" s="13"/>
      <c r="GCK331" s="35"/>
      <c r="GCL331" s="35"/>
      <c r="GCM331" s="15"/>
      <c r="GCO331" s="13"/>
      <c r="GCP331" s="35"/>
      <c r="GCQ331" s="35"/>
      <c r="GCR331" s="15"/>
      <c r="GCT331" s="13"/>
      <c r="GCU331" s="35"/>
      <c r="GCV331" s="35"/>
      <c r="GCW331" s="15"/>
      <c r="GCY331" s="13"/>
      <c r="GCZ331" s="35"/>
      <c r="GDA331" s="35"/>
      <c r="GDB331" s="15"/>
      <c r="GDD331" s="13"/>
      <c r="GDE331" s="35"/>
      <c r="GDF331" s="35"/>
      <c r="GDG331" s="15"/>
      <c r="GDI331" s="13"/>
      <c r="GDJ331" s="35"/>
      <c r="GDK331" s="35"/>
      <c r="GDL331" s="15"/>
      <c r="GDN331" s="13"/>
      <c r="GDO331" s="35"/>
      <c r="GDP331" s="35"/>
      <c r="GDQ331" s="15"/>
      <c r="GDS331" s="13"/>
      <c r="GDT331" s="35"/>
      <c r="GDU331" s="35"/>
      <c r="GDV331" s="15"/>
      <c r="GDX331" s="13"/>
      <c r="GDY331" s="35"/>
      <c r="GDZ331" s="35"/>
      <c r="GEA331" s="15"/>
      <c r="GEC331" s="13"/>
      <c r="GED331" s="35"/>
      <c r="GEE331" s="35"/>
      <c r="GEF331" s="15"/>
      <c r="GEH331" s="13"/>
      <c r="GEI331" s="35"/>
      <c r="GEJ331" s="35"/>
      <c r="GEK331" s="15"/>
      <c r="GEM331" s="13"/>
      <c r="GEN331" s="35"/>
      <c r="GEO331" s="35"/>
      <c r="GEP331" s="15"/>
      <c r="GER331" s="13"/>
      <c r="GES331" s="35"/>
      <c r="GET331" s="35"/>
      <c r="GEU331" s="15"/>
      <c r="GEW331" s="13"/>
      <c r="GEX331" s="35"/>
      <c r="GEY331" s="35"/>
      <c r="GEZ331" s="15"/>
      <c r="GFB331" s="13"/>
      <c r="GFC331" s="35"/>
      <c r="GFD331" s="35"/>
      <c r="GFE331" s="15"/>
      <c r="GFG331" s="13"/>
      <c r="GFH331" s="35"/>
      <c r="GFI331" s="35"/>
      <c r="GFJ331" s="15"/>
      <c r="GFL331" s="13"/>
      <c r="GFM331" s="35"/>
      <c r="GFN331" s="35"/>
      <c r="GFO331" s="15"/>
      <c r="GFQ331" s="13"/>
      <c r="GFR331" s="35"/>
      <c r="GFS331" s="35"/>
      <c r="GFT331" s="15"/>
      <c r="GFV331" s="13"/>
      <c r="GFW331" s="35"/>
      <c r="GFX331" s="35"/>
      <c r="GFY331" s="15"/>
      <c r="GGA331" s="13"/>
      <c r="GGB331" s="35"/>
      <c r="GGC331" s="35"/>
      <c r="GGD331" s="15"/>
      <c r="GGF331" s="13"/>
      <c r="GGG331" s="35"/>
      <c r="GGH331" s="35"/>
      <c r="GGI331" s="15"/>
      <c r="GGK331" s="13"/>
      <c r="GGL331" s="35"/>
      <c r="GGM331" s="35"/>
      <c r="GGN331" s="15"/>
      <c r="GGP331" s="13"/>
      <c r="GGQ331" s="35"/>
      <c r="GGR331" s="35"/>
      <c r="GGS331" s="15"/>
      <c r="GGU331" s="13"/>
      <c r="GGV331" s="35"/>
      <c r="GGW331" s="35"/>
      <c r="GGX331" s="15"/>
      <c r="GGZ331" s="13"/>
      <c r="GHA331" s="35"/>
      <c r="GHB331" s="35"/>
      <c r="GHC331" s="15"/>
      <c r="GHE331" s="13"/>
      <c r="GHF331" s="35"/>
      <c r="GHG331" s="35"/>
      <c r="GHH331" s="15"/>
      <c r="GHJ331" s="13"/>
      <c r="GHK331" s="35"/>
      <c r="GHL331" s="35"/>
      <c r="GHM331" s="15"/>
      <c r="GHO331" s="13"/>
      <c r="GHP331" s="35"/>
      <c r="GHQ331" s="35"/>
      <c r="GHR331" s="15"/>
      <c r="GHT331" s="13"/>
      <c r="GHU331" s="35"/>
      <c r="GHV331" s="35"/>
      <c r="GHW331" s="15"/>
      <c r="GHY331" s="13"/>
      <c r="GHZ331" s="35"/>
      <c r="GIA331" s="35"/>
      <c r="GIB331" s="15"/>
      <c r="GID331" s="13"/>
      <c r="GIE331" s="35"/>
      <c r="GIF331" s="35"/>
      <c r="GIG331" s="15"/>
      <c r="GII331" s="13"/>
      <c r="GIJ331" s="35"/>
      <c r="GIK331" s="35"/>
      <c r="GIL331" s="15"/>
      <c r="GIN331" s="13"/>
      <c r="GIO331" s="35"/>
      <c r="GIP331" s="35"/>
      <c r="GIQ331" s="15"/>
      <c r="GIS331" s="13"/>
      <c r="GIT331" s="35"/>
      <c r="GIU331" s="35"/>
      <c r="GIV331" s="15"/>
      <c r="GIX331" s="13"/>
      <c r="GIY331" s="35"/>
      <c r="GIZ331" s="35"/>
      <c r="GJA331" s="15"/>
      <c r="GJC331" s="13"/>
      <c r="GJD331" s="35"/>
      <c r="GJE331" s="35"/>
      <c r="GJF331" s="15"/>
      <c r="GJH331" s="13"/>
      <c r="GJI331" s="35"/>
      <c r="GJJ331" s="35"/>
      <c r="GJK331" s="15"/>
      <c r="GJM331" s="13"/>
      <c r="GJN331" s="35"/>
      <c r="GJO331" s="35"/>
      <c r="GJP331" s="15"/>
      <c r="GJR331" s="13"/>
      <c r="GJS331" s="35"/>
      <c r="GJT331" s="35"/>
      <c r="GJU331" s="15"/>
      <c r="GJW331" s="13"/>
      <c r="GJX331" s="35"/>
      <c r="GJY331" s="35"/>
      <c r="GJZ331" s="15"/>
      <c r="GKB331" s="13"/>
      <c r="GKC331" s="35"/>
      <c r="GKD331" s="35"/>
      <c r="GKE331" s="15"/>
      <c r="GKG331" s="13"/>
      <c r="GKH331" s="35"/>
      <c r="GKI331" s="35"/>
      <c r="GKJ331" s="15"/>
      <c r="GKL331" s="13"/>
      <c r="GKM331" s="35"/>
      <c r="GKN331" s="35"/>
      <c r="GKO331" s="15"/>
      <c r="GKQ331" s="13"/>
      <c r="GKR331" s="35"/>
      <c r="GKS331" s="35"/>
      <c r="GKT331" s="15"/>
      <c r="GKV331" s="13"/>
      <c r="GKW331" s="35"/>
      <c r="GKX331" s="35"/>
      <c r="GKY331" s="15"/>
      <c r="GLA331" s="13"/>
      <c r="GLB331" s="35"/>
      <c r="GLC331" s="35"/>
      <c r="GLD331" s="15"/>
      <c r="GLF331" s="13"/>
      <c r="GLG331" s="35"/>
      <c r="GLH331" s="35"/>
      <c r="GLI331" s="15"/>
      <c r="GLK331" s="13"/>
      <c r="GLL331" s="35"/>
      <c r="GLM331" s="35"/>
      <c r="GLN331" s="15"/>
      <c r="GLP331" s="13"/>
      <c r="GLQ331" s="35"/>
      <c r="GLR331" s="35"/>
      <c r="GLS331" s="15"/>
      <c r="GLU331" s="13"/>
      <c r="GLV331" s="35"/>
      <c r="GLW331" s="35"/>
      <c r="GLX331" s="15"/>
      <c r="GLZ331" s="13"/>
      <c r="GMA331" s="35"/>
      <c r="GMB331" s="35"/>
      <c r="GMC331" s="15"/>
      <c r="GME331" s="13"/>
      <c r="GMF331" s="35"/>
      <c r="GMG331" s="35"/>
      <c r="GMH331" s="15"/>
      <c r="GMJ331" s="13"/>
      <c r="GMK331" s="35"/>
      <c r="GML331" s="35"/>
      <c r="GMM331" s="15"/>
      <c r="GMO331" s="13"/>
      <c r="GMP331" s="35"/>
      <c r="GMQ331" s="35"/>
      <c r="GMR331" s="15"/>
      <c r="GMT331" s="13"/>
      <c r="GMU331" s="35"/>
      <c r="GMV331" s="35"/>
      <c r="GMW331" s="15"/>
      <c r="GMY331" s="13"/>
      <c r="GMZ331" s="35"/>
      <c r="GNA331" s="35"/>
      <c r="GNB331" s="15"/>
      <c r="GND331" s="13"/>
      <c r="GNE331" s="35"/>
      <c r="GNF331" s="35"/>
      <c r="GNG331" s="15"/>
      <c r="GNI331" s="13"/>
      <c r="GNJ331" s="35"/>
      <c r="GNK331" s="35"/>
      <c r="GNL331" s="15"/>
      <c r="GNN331" s="13"/>
      <c r="GNO331" s="35"/>
      <c r="GNP331" s="35"/>
      <c r="GNQ331" s="15"/>
      <c r="GNS331" s="13"/>
      <c r="GNT331" s="35"/>
      <c r="GNU331" s="35"/>
      <c r="GNV331" s="15"/>
      <c r="GNX331" s="13"/>
      <c r="GNY331" s="35"/>
      <c r="GNZ331" s="35"/>
      <c r="GOA331" s="15"/>
      <c r="GOC331" s="13"/>
      <c r="GOD331" s="35"/>
      <c r="GOE331" s="35"/>
      <c r="GOF331" s="15"/>
      <c r="GOH331" s="13"/>
      <c r="GOI331" s="35"/>
      <c r="GOJ331" s="35"/>
      <c r="GOK331" s="15"/>
      <c r="GOM331" s="13"/>
      <c r="GON331" s="35"/>
      <c r="GOO331" s="35"/>
      <c r="GOP331" s="15"/>
      <c r="GOR331" s="13"/>
      <c r="GOS331" s="35"/>
      <c r="GOT331" s="35"/>
      <c r="GOU331" s="15"/>
      <c r="GOW331" s="13"/>
      <c r="GOX331" s="35"/>
      <c r="GOY331" s="35"/>
      <c r="GOZ331" s="15"/>
      <c r="GPB331" s="13"/>
      <c r="GPC331" s="35"/>
      <c r="GPD331" s="35"/>
      <c r="GPE331" s="15"/>
      <c r="GPG331" s="13"/>
      <c r="GPH331" s="35"/>
      <c r="GPI331" s="35"/>
      <c r="GPJ331" s="15"/>
      <c r="GPL331" s="13"/>
      <c r="GPM331" s="35"/>
      <c r="GPN331" s="35"/>
      <c r="GPO331" s="15"/>
      <c r="GPQ331" s="13"/>
      <c r="GPR331" s="35"/>
      <c r="GPS331" s="35"/>
      <c r="GPT331" s="15"/>
      <c r="GPV331" s="13"/>
      <c r="GPW331" s="35"/>
      <c r="GPX331" s="35"/>
      <c r="GPY331" s="15"/>
      <c r="GQA331" s="13"/>
      <c r="GQB331" s="35"/>
      <c r="GQC331" s="35"/>
      <c r="GQD331" s="15"/>
      <c r="GQF331" s="13"/>
      <c r="GQG331" s="35"/>
      <c r="GQH331" s="35"/>
      <c r="GQI331" s="15"/>
      <c r="GQK331" s="13"/>
      <c r="GQL331" s="35"/>
      <c r="GQM331" s="35"/>
      <c r="GQN331" s="15"/>
      <c r="GQP331" s="13"/>
      <c r="GQQ331" s="35"/>
      <c r="GQR331" s="35"/>
      <c r="GQS331" s="15"/>
      <c r="GQU331" s="13"/>
      <c r="GQV331" s="35"/>
      <c r="GQW331" s="35"/>
      <c r="GQX331" s="15"/>
      <c r="GQZ331" s="13"/>
      <c r="GRA331" s="35"/>
      <c r="GRB331" s="35"/>
      <c r="GRC331" s="15"/>
      <c r="GRE331" s="13"/>
      <c r="GRF331" s="35"/>
      <c r="GRG331" s="35"/>
      <c r="GRH331" s="15"/>
      <c r="GRJ331" s="13"/>
      <c r="GRK331" s="35"/>
      <c r="GRL331" s="35"/>
      <c r="GRM331" s="15"/>
      <c r="GRO331" s="13"/>
      <c r="GRP331" s="35"/>
      <c r="GRQ331" s="35"/>
      <c r="GRR331" s="15"/>
      <c r="GRT331" s="13"/>
      <c r="GRU331" s="35"/>
      <c r="GRV331" s="35"/>
      <c r="GRW331" s="15"/>
      <c r="GRY331" s="13"/>
      <c r="GRZ331" s="35"/>
      <c r="GSA331" s="35"/>
      <c r="GSB331" s="15"/>
      <c r="GSD331" s="13"/>
      <c r="GSE331" s="35"/>
      <c r="GSF331" s="35"/>
      <c r="GSG331" s="15"/>
      <c r="GSI331" s="13"/>
      <c r="GSJ331" s="35"/>
      <c r="GSK331" s="35"/>
      <c r="GSL331" s="15"/>
      <c r="GSN331" s="13"/>
      <c r="GSO331" s="35"/>
      <c r="GSP331" s="35"/>
      <c r="GSQ331" s="15"/>
      <c r="GSS331" s="13"/>
      <c r="GST331" s="35"/>
      <c r="GSU331" s="35"/>
      <c r="GSV331" s="15"/>
      <c r="GSX331" s="13"/>
      <c r="GSY331" s="35"/>
      <c r="GSZ331" s="35"/>
      <c r="GTA331" s="15"/>
      <c r="GTC331" s="13"/>
      <c r="GTD331" s="35"/>
      <c r="GTE331" s="35"/>
      <c r="GTF331" s="15"/>
      <c r="GTH331" s="13"/>
      <c r="GTI331" s="35"/>
      <c r="GTJ331" s="35"/>
      <c r="GTK331" s="15"/>
      <c r="GTM331" s="13"/>
      <c r="GTN331" s="35"/>
      <c r="GTO331" s="35"/>
      <c r="GTP331" s="15"/>
      <c r="GTR331" s="13"/>
      <c r="GTS331" s="35"/>
      <c r="GTT331" s="35"/>
      <c r="GTU331" s="15"/>
      <c r="GTW331" s="13"/>
      <c r="GTX331" s="35"/>
      <c r="GTY331" s="35"/>
      <c r="GTZ331" s="15"/>
      <c r="GUB331" s="13"/>
      <c r="GUC331" s="35"/>
      <c r="GUD331" s="35"/>
      <c r="GUE331" s="15"/>
      <c r="GUG331" s="13"/>
      <c r="GUH331" s="35"/>
      <c r="GUI331" s="35"/>
      <c r="GUJ331" s="15"/>
      <c r="GUL331" s="13"/>
      <c r="GUM331" s="35"/>
      <c r="GUN331" s="35"/>
      <c r="GUO331" s="15"/>
      <c r="GUQ331" s="13"/>
      <c r="GUR331" s="35"/>
      <c r="GUS331" s="35"/>
      <c r="GUT331" s="15"/>
      <c r="GUV331" s="13"/>
      <c r="GUW331" s="35"/>
      <c r="GUX331" s="35"/>
      <c r="GUY331" s="15"/>
      <c r="GVA331" s="13"/>
      <c r="GVB331" s="35"/>
      <c r="GVC331" s="35"/>
      <c r="GVD331" s="15"/>
      <c r="GVF331" s="13"/>
      <c r="GVG331" s="35"/>
      <c r="GVH331" s="35"/>
      <c r="GVI331" s="15"/>
      <c r="GVK331" s="13"/>
      <c r="GVL331" s="35"/>
      <c r="GVM331" s="35"/>
      <c r="GVN331" s="15"/>
      <c r="GVP331" s="13"/>
      <c r="GVQ331" s="35"/>
      <c r="GVR331" s="35"/>
      <c r="GVS331" s="15"/>
      <c r="GVU331" s="13"/>
      <c r="GVV331" s="35"/>
      <c r="GVW331" s="35"/>
      <c r="GVX331" s="15"/>
      <c r="GVZ331" s="13"/>
      <c r="GWA331" s="35"/>
      <c r="GWB331" s="35"/>
      <c r="GWC331" s="15"/>
      <c r="GWE331" s="13"/>
      <c r="GWF331" s="35"/>
      <c r="GWG331" s="35"/>
      <c r="GWH331" s="15"/>
      <c r="GWJ331" s="13"/>
      <c r="GWK331" s="35"/>
      <c r="GWL331" s="35"/>
      <c r="GWM331" s="15"/>
      <c r="GWO331" s="13"/>
      <c r="GWP331" s="35"/>
      <c r="GWQ331" s="35"/>
      <c r="GWR331" s="15"/>
      <c r="GWT331" s="13"/>
      <c r="GWU331" s="35"/>
      <c r="GWV331" s="35"/>
      <c r="GWW331" s="15"/>
      <c r="GWY331" s="13"/>
      <c r="GWZ331" s="35"/>
      <c r="GXA331" s="35"/>
      <c r="GXB331" s="15"/>
      <c r="GXD331" s="13"/>
      <c r="GXE331" s="35"/>
      <c r="GXF331" s="35"/>
      <c r="GXG331" s="15"/>
      <c r="GXI331" s="13"/>
      <c r="GXJ331" s="35"/>
      <c r="GXK331" s="35"/>
      <c r="GXL331" s="15"/>
      <c r="GXN331" s="13"/>
      <c r="GXO331" s="35"/>
      <c r="GXP331" s="35"/>
      <c r="GXQ331" s="15"/>
      <c r="GXS331" s="13"/>
      <c r="GXT331" s="35"/>
      <c r="GXU331" s="35"/>
      <c r="GXV331" s="15"/>
      <c r="GXX331" s="13"/>
      <c r="GXY331" s="35"/>
      <c r="GXZ331" s="35"/>
      <c r="GYA331" s="15"/>
      <c r="GYC331" s="13"/>
      <c r="GYD331" s="35"/>
      <c r="GYE331" s="35"/>
      <c r="GYF331" s="15"/>
      <c r="GYH331" s="13"/>
      <c r="GYI331" s="35"/>
      <c r="GYJ331" s="35"/>
      <c r="GYK331" s="15"/>
      <c r="GYM331" s="13"/>
      <c r="GYN331" s="35"/>
      <c r="GYO331" s="35"/>
      <c r="GYP331" s="15"/>
      <c r="GYR331" s="13"/>
      <c r="GYS331" s="35"/>
      <c r="GYT331" s="35"/>
      <c r="GYU331" s="15"/>
      <c r="GYW331" s="13"/>
      <c r="GYX331" s="35"/>
      <c r="GYY331" s="35"/>
      <c r="GYZ331" s="15"/>
      <c r="GZB331" s="13"/>
      <c r="GZC331" s="35"/>
      <c r="GZD331" s="35"/>
      <c r="GZE331" s="15"/>
      <c r="GZG331" s="13"/>
      <c r="GZH331" s="35"/>
      <c r="GZI331" s="35"/>
      <c r="GZJ331" s="15"/>
      <c r="GZL331" s="13"/>
      <c r="GZM331" s="35"/>
      <c r="GZN331" s="35"/>
      <c r="GZO331" s="15"/>
      <c r="GZQ331" s="13"/>
      <c r="GZR331" s="35"/>
      <c r="GZS331" s="35"/>
      <c r="GZT331" s="15"/>
      <c r="GZV331" s="13"/>
      <c r="GZW331" s="35"/>
      <c r="GZX331" s="35"/>
      <c r="GZY331" s="15"/>
      <c r="HAA331" s="13"/>
      <c r="HAB331" s="35"/>
      <c r="HAC331" s="35"/>
      <c r="HAD331" s="15"/>
      <c r="HAF331" s="13"/>
      <c r="HAG331" s="35"/>
      <c r="HAH331" s="35"/>
      <c r="HAI331" s="15"/>
      <c r="HAK331" s="13"/>
      <c r="HAL331" s="35"/>
      <c r="HAM331" s="35"/>
      <c r="HAN331" s="15"/>
      <c r="HAP331" s="13"/>
      <c r="HAQ331" s="35"/>
      <c r="HAR331" s="35"/>
      <c r="HAS331" s="15"/>
      <c r="HAU331" s="13"/>
      <c r="HAV331" s="35"/>
      <c r="HAW331" s="35"/>
      <c r="HAX331" s="15"/>
      <c r="HAZ331" s="13"/>
      <c r="HBA331" s="35"/>
      <c r="HBB331" s="35"/>
      <c r="HBC331" s="15"/>
      <c r="HBE331" s="13"/>
      <c r="HBF331" s="35"/>
      <c r="HBG331" s="35"/>
      <c r="HBH331" s="15"/>
      <c r="HBJ331" s="13"/>
      <c r="HBK331" s="35"/>
      <c r="HBL331" s="35"/>
      <c r="HBM331" s="15"/>
      <c r="HBO331" s="13"/>
      <c r="HBP331" s="35"/>
      <c r="HBQ331" s="35"/>
      <c r="HBR331" s="15"/>
      <c r="HBT331" s="13"/>
      <c r="HBU331" s="35"/>
      <c r="HBV331" s="35"/>
      <c r="HBW331" s="15"/>
      <c r="HBY331" s="13"/>
      <c r="HBZ331" s="35"/>
      <c r="HCA331" s="35"/>
      <c r="HCB331" s="15"/>
      <c r="HCD331" s="13"/>
      <c r="HCE331" s="35"/>
      <c r="HCF331" s="35"/>
      <c r="HCG331" s="15"/>
      <c r="HCI331" s="13"/>
      <c r="HCJ331" s="35"/>
      <c r="HCK331" s="35"/>
      <c r="HCL331" s="15"/>
      <c r="HCN331" s="13"/>
      <c r="HCO331" s="35"/>
      <c r="HCP331" s="35"/>
      <c r="HCQ331" s="15"/>
      <c r="HCS331" s="13"/>
      <c r="HCT331" s="35"/>
      <c r="HCU331" s="35"/>
      <c r="HCV331" s="15"/>
      <c r="HCX331" s="13"/>
      <c r="HCY331" s="35"/>
      <c r="HCZ331" s="35"/>
      <c r="HDA331" s="15"/>
      <c r="HDC331" s="13"/>
      <c r="HDD331" s="35"/>
      <c r="HDE331" s="35"/>
      <c r="HDF331" s="15"/>
      <c r="HDH331" s="13"/>
      <c r="HDI331" s="35"/>
      <c r="HDJ331" s="35"/>
      <c r="HDK331" s="15"/>
      <c r="HDM331" s="13"/>
      <c r="HDN331" s="35"/>
      <c r="HDO331" s="35"/>
      <c r="HDP331" s="15"/>
      <c r="HDR331" s="13"/>
      <c r="HDS331" s="35"/>
      <c r="HDT331" s="35"/>
      <c r="HDU331" s="15"/>
      <c r="HDW331" s="13"/>
      <c r="HDX331" s="35"/>
      <c r="HDY331" s="35"/>
      <c r="HDZ331" s="15"/>
      <c r="HEB331" s="13"/>
      <c r="HEC331" s="35"/>
      <c r="HED331" s="35"/>
      <c r="HEE331" s="15"/>
      <c r="HEG331" s="13"/>
      <c r="HEH331" s="35"/>
      <c r="HEI331" s="35"/>
      <c r="HEJ331" s="15"/>
      <c r="HEL331" s="13"/>
      <c r="HEM331" s="35"/>
      <c r="HEN331" s="35"/>
      <c r="HEO331" s="15"/>
      <c r="HEQ331" s="13"/>
      <c r="HER331" s="35"/>
      <c r="HES331" s="35"/>
      <c r="HET331" s="15"/>
      <c r="HEV331" s="13"/>
      <c r="HEW331" s="35"/>
      <c r="HEX331" s="35"/>
      <c r="HEY331" s="15"/>
      <c r="HFA331" s="13"/>
      <c r="HFB331" s="35"/>
      <c r="HFC331" s="35"/>
      <c r="HFD331" s="15"/>
      <c r="HFF331" s="13"/>
      <c r="HFG331" s="35"/>
      <c r="HFH331" s="35"/>
      <c r="HFI331" s="15"/>
      <c r="HFK331" s="13"/>
      <c r="HFL331" s="35"/>
      <c r="HFM331" s="35"/>
      <c r="HFN331" s="15"/>
      <c r="HFP331" s="13"/>
      <c r="HFQ331" s="35"/>
      <c r="HFR331" s="35"/>
      <c r="HFS331" s="15"/>
      <c r="HFU331" s="13"/>
      <c r="HFV331" s="35"/>
      <c r="HFW331" s="35"/>
      <c r="HFX331" s="15"/>
      <c r="HFZ331" s="13"/>
      <c r="HGA331" s="35"/>
      <c r="HGB331" s="35"/>
      <c r="HGC331" s="15"/>
      <c r="HGE331" s="13"/>
      <c r="HGF331" s="35"/>
      <c r="HGG331" s="35"/>
      <c r="HGH331" s="15"/>
      <c r="HGJ331" s="13"/>
      <c r="HGK331" s="35"/>
      <c r="HGL331" s="35"/>
      <c r="HGM331" s="15"/>
      <c r="HGO331" s="13"/>
      <c r="HGP331" s="35"/>
      <c r="HGQ331" s="35"/>
      <c r="HGR331" s="15"/>
      <c r="HGT331" s="13"/>
      <c r="HGU331" s="35"/>
      <c r="HGV331" s="35"/>
      <c r="HGW331" s="15"/>
      <c r="HGY331" s="13"/>
      <c r="HGZ331" s="35"/>
      <c r="HHA331" s="35"/>
      <c r="HHB331" s="15"/>
      <c r="HHD331" s="13"/>
      <c r="HHE331" s="35"/>
      <c r="HHF331" s="35"/>
      <c r="HHG331" s="15"/>
      <c r="HHI331" s="13"/>
      <c r="HHJ331" s="35"/>
      <c r="HHK331" s="35"/>
      <c r="HHL331" s="15"/>
      <c r="HHN331" s="13"/>
      <c r="HHO331" s="35"/>
      <c r="HHP331" s="35"/>
      <c r="HHQ331" s="15"/>
      <c r="HHS331" s="13"/>
      <c r="HHT331" s="35"/>
      <c r="HHU331" s="35"/>
      <c r="HHV331" s="15"/>
      <c r="HHX331" s="13"/>
      <c r="HHY331" s="35"/>
      <c r="HHZ331" s="35"/>
      <c r="HIA331" s="15"/>
      <c r="HIC331" s="13"/>
      <c r="HID331" s="35"/>
      <c r="HIE331" s="35"/>
      <c r="HIF331" s="15"/>
      <c r="HIH331" s="13"/>
      <c r="HII331" s="35"/>
      <c r="HIJ331" s="35"/>
      <c r="HIK331" s="15"/>
      <c r="HIM331" s="13"/>
      <c r="HIN331" s="35"/>
      <c r="HIO331" s="35"/>
      <c r="HIP331" s="15"/>
      <c r="HIR331" s="13"/>
      <c r="HIS331" s="35"/>
      <c r="HIT331" s="35"/>
      <c r="HIU331" s="15"/>
      <c r="HIW331" s="13"/>
      <c r="HIX331" s="35"/>
      <c r="HIY331" s="35"/>
      <c r="HIZ331" s="15"/>
      <c r="HJB331" s="13"/>
      <c r="HJC331" s="35"/>
      <c r="HJD331" s="35"/>
      <c r="HJE331" s="15"/>
      <c r="HJG331" s="13"/>
      <c r="HJH331" s="35"/>
      <c r="HJI331" s="35"/>
      <c r="HJJ331" s="15"/>
      <c r="HJL331" s="13"/>
      <c r="HJM331" s="35"/>
      <c r="HJN331" s="35"/>
      <c r="HJO331" s="15"/>
      <c r="HJQ331" s="13"/>
      <c r="HJR331" s="35"/>
      <c r="HJS331" s="35"/>
      <c r="HJT331" s="15"/>
      <c r="HJV331" s="13"/>
      <c r="HJW331" s="35"/>
      <c r="HJX331" s="35"/>
      <c r="HJY331" s="15"/>
      <c r="HKA331" s="13"/>
      <c r="HKB331" s="35"/>
      <c r="HKC331" s="35"/>
      <c r="HKD331" s="15"/>
      <c r="HKF331" s="13"/>
      <c r="HKG331" s="35"/>
      <c r="HKH331" s="35"/>
      <c r="HKI331" s="15"/>
      <c r="HKK331" s="13"/>
      <c r="HKL331" s="35"/>
      <c r="HKM331" s="35"/>
      <c r="HKN331" s="15"/>
      <c r="HKP331" s="13"/>
      <c r="HKQ331" s="35"/>
      <c r="HKR331" s="35"/>
      <c r="HKS331" s="15"/>
      <c r="HKU331" s="13"/>
      <c r="HKV331" s="35"/>
      <c r="HKW331" s="35"/>
      <c r="HKX331" s="15"/>
      <c r="HKZ331" s="13"/>
      <c r="HLA331" s="35"/>
      <c r="HLB331" s="35"/>
      <c r="HLC331" s="15"/>
      <c r="HLE331" s="13"/>
      <c r="HLF331" s="35"/>
      <c r="HLG331" s="35"/>
      <c r="HLH331" s="15"/>
      <c r="HLJ331" s="13"/>
      <c r="HLK331" s="35"/>
      <c r="HLL331" s="35"/>
      <c r="HLM331" s="15"/>
      <c r="HLO331" s="13"/>
      <c r="HLP331" s="35"/>
      <c r="HLQ331" s="35"/>
      <c r="HLR331" s="15"/>
      <c r="HLT331" s="13"/>
      <c r="HLU331" s="35"/>
      <c r="HLV331" s="35"/>
      <c r="HLW331" s="15"/>
      <c r="HLY331" s="13"/>
      <c r="HLZ331" s="35"/>
      <c r="HMA331" s="35"/>
      <c r="HMB331" s="15"/>
      <c r="HMD331" s="13"/>
      <c r="HME331" s="35"/>
      <c r="HMF331" s="35"/>
      <c r="HMG331" s="15"/>
      <c r="HMI331" s="13"/>
      <c r="HMJ331" s="35"/>
      <c r="HMK331" s="35"/>
      <c r="HML331" s="15"/>
      <c r="HMN331" s="13"/>
      <c r="HMO331" s="35"/>
      <c r="HMP331" s="35"/>
      <c r="HMQ331" s="15"/>
      <c r="HMS331" s="13"/>
      <c r="HMT331" s="35"/>
      <c r="HMU331" s="35"/>
      <c r="HMV331" s="15"/>
      <c r="HMX331" s="13"/>
      <c r="HMY331" s="35"/>
      <c r="HMZ331" s="35"/>
      <c r="HNA331" s="15"/>
      <c r="HNC331" s="13"/>
      <c r="HND331" s="35"/>
      <c r="HNE331" s="35"/>
      <c r="HNF331" s="15"/>
      <c r="HNH331" s="13"/>
      <c r="HNI331" s="35"/>
      <c r="HNJ331" s="35"/>
      <c r="HNK331" s="15"/>
      <c r="HNM331" s="13"/>
      <c r="HNN331" s="35"/>
      <c r="HNO331" s="35"/>
      <c r="HNP331" s="15"/>
      <c r="HNR331" s="13"/>
      <c r="HNS331" s="35"/>
      <c r="HNT331" s="35"/>
      <c r="HNU331" s="15"/>
      <c r="HNW331" s="13"/>
      <c r="HNX331" s="35"/>
      <c r="HNY331" s="35"/>
      <c r="HNZ331" s="15"/>
      <c r="HOB331" s="13"/>
      <c r="HOC331" s="35"/>
      <c r="HOD331" s="35"/>
      <c r="HOE331" s="15"/>
      <c r="HOG331" s="13"/>
      <c r="HOH331" s="35"/>
      <c r="HOI331" s="35"/>
      <c r="HOJ331" s="15"/>
      <c r="HOL331" s="13"/>
      <c r="HOM331" s="35"/>
      <c r="HON331" s="35"/>
      <c r="HOO331" s="15"/>
      <c r="HOQ331" s="13"/>
      <c r="HOR331" s="35"/>
      <c r="HOS331" s="35"/>
      <c r="HOT331" s="15"/>
      <c r="HOV331" s="13"/>
      <c r="HOW331" s="35"/>
      <c r="HOX331" s="35"/>
      <c r="HOY331" s="15"/>
      <c r="HPA331" s="13"/>
      <c r="HPB331" s="35"/>
      <c r="HPC331" s="35"/>
      <c r="HPD331" s="15"/>
      <c r="HPF331" s="13"/>
      <c r="HPG331" s="35"/>
      <c r="HPH331" s="35"/>
      <c r="HPI331" s="15"/>
      <c r="HPK331" s="13"/>
      <c r="HPL331" s="35"/>
      <c r="HPM331" s="35"/>
      <c r="HPN331" s="15"/>
      <c r="HPP331" s="13"/>
      <c r="HPQ331" s="35"/>
      <c r="HPR331" s="35"/>
      <c r="HPS331" s="15"/>
      <c r="HPU331" s="13"/>
      <c r="HPV331" s="35"/>
      <c r="HPW331" s="35"/>
      <c r="HPX331" s="15"/>
      <c r="HPZ331" s="13"/>
      <c r="HQA331" s="35"/>
      <c r="HQB331" s="35"/>
      <c r="HQC331" s="15"/>
      <c r="HQE331" s="13"/>
      <c r="HQF331" s="35"/>
      <c r="HQG331" s="35"/>
      <c r="HQH331" s="15"/>
      <c r="HQJ331" s="13"/>
      <c r="HQK331" s="35"/>
      <c r="HQL331" s="35"/>
      <c r="HQM331" s="15"/>
      <c r="HQO331" s="13"/>
      <c r="HQP331" s="35"/>
      <c r="HQQ331" s="35"/>
      <c r="HQR331" s="15"/>
      <c r="HQT331" s="13"/>
      <c r="HQU331" s="35"/>
      <c r="HQV331" s="35"/>
      <c r="HQW331" s="15"/>
      <c r="HQY331" s="13"/>
      <c r="HQZ331" s="35"/>
      <c r="HRA331" s="35"/>
      <c r="HRB331" s="15"/>
      <c r="HRD331" s="13"/>
      <c r="HRE331" s="35"/>
      <c r="HRF331" s="35"/>
      <c r="HRG331" s="15"/>
      <c r="HRI331" s="13"/>
      <c r="HRJ331" s="35"/>
      <c r="HRK331" s="35"/>
      <c r="HRL331" s="15"/>
      <c r="HRN331" s="13"/>
      <c r="HRO331" s="35"/>
      <c r="HRP331" s="35"/>
      <c r="HRQ331" s="15"/>
      <c r="HRS331" s="13"/>
      <c r="HRT331" s="35"/>
      <c r="HRU331" s="35"/>
      <c r="HRV331" s="15"/>
      <c r="HRX331" s="13"/>
      <c r="HRY331" s="35"/>
      <c r="HRZ331" s="35"/>
      <c r="HSA331" s="15"/>
      <c r="HSC331" s="13"/>
      <c r="HSD331" s="35"/>
      <c r="HSE331" s="35"/>
      <c r="HSF331" s="15"/>
      <c r="HSH331" s="13"/>
      <c r="HSI331" s="35"/>
      <c r="HSJ331" s="35"/>
      <c r="HSK331" s="15"/>
      <c r="HSM331" s="13"/>
      <c r="HSN331" s="35"/>
      <c r="HSO331" s="35"/>
      <c r="HSP331" s="15"/>
      <c r="HSR331" s="13"/>
      <c r="HSS331" s="35"/>
      <c r="HST331" s="35"/>
      <c r="HSU331" s="15"/>
      <c r="HSW331" s="13"/>
      <c r="HSX331" s="35"/>
      <c r="HSY331" s="35"/>
      <c r="HSZ331" s="15"/>
      <c r="HTB331" s="13"/>
      <c r="HTC331" s="35"/>
      <c r="HTD331" s="35"/>
      <c r="HTE331" s="15"/>
      <c r="HTG331" s="13"/>
      <c r="HTH331" s="35"/>
      <c r="HTI331" s="35"/>
      <c r="HTJ331" s="15"/>
      <c r="HTL331" s="13"/>
      <c r="HTM331" s="35"/>
      <c r="HTN331" s="35"/>
      <c r="HTO331" s="15"/>
      <c r="HTQ331" s="13"/>
      <c r="HTR331" s="35"/>
      <c r="HTS331" s="35"/>
      <c r="HTT331" s="15"/>
      <c r="HTV331" s="13"/>
      <c r="HTW331" s="35"/>
      <c r="HTX331" s="35"/>
      <c r="HTY331" s="15"/>
      <c r="HUA331" s="13"/>
      <c r="HUB331" s="35"/>
      <c r="HUC331" s="35"/>
      <c r="HUD331" s="15"/>
      <c r="HUF331" s="13"/>
      <c r="HUG331" s="35"/>
      <c r="HUH331" s="35"/>
      <c r="HUI331" s="15"/>
      <c r="HUK331" s="13"/>
      <c r="HUL331" s="35"/>
      <c r="HUM331" s="35"/>
      <c r="HUN331" s="15"/>
      <c r="HUP331" s="13"/>
      <c r="HUQ331" s="35"/>
      <c r="HUR331" s="35"/>
      <c r="HUS331" s="15"/>
      <c r="HUU331" s="13"/>
      <c r="HUV331" s="35"/>
      <c r="HUW331" s="35"/>
      <c r="HUX331" s="15"/>
      <c r="HUZ331" s="13"/>
      <c r="HVA331" s="35"/>
      <c r="HVB331" s="35"/>
      <c r="HVC331" s="15"/>
      <c r="HVE331" s="13"/>
      <c r="HVF331" s="35"/>
      <c r="HVG331" s="35"/>
      <c r="HVH331" s="15"/>
      <c r="HVJ331" s="13"/>
      <c r="HVK331" s="35"/>
      <c r="HVL331" s="35"/>
      <c r="HVM331" s="15"/>
      <c r="HVO331" s="13"/>
      <c r="HVP331" s="35"/>
      <c r="HVQ331" s="35"/>
      <c r="HVR331" s="15"/>
      <c r="HVT331" s="13"/>
      <c r="HVU331" s="35"/>
      <c r="HVV331" s="35"/>
      <c r="HVW331" s="15"/>
      <c r="HVY331" s="13"/>
      <c r="HVZ331" s="35"/>
      <c r="HWA331" s="35"/>
      <c r="HWB331" s="15"/>
      <c r="HWD331" s="13"/>
      <c r="HWE331" s="35"/>
      <c r="HWF331" s="35"/>
      <c r="HWG331" s="15"/>
      <c r="HWI331" s="13"/>
      <c r="HWJ331" s="35"/>
      <c r="HWK331" s="35"/>
      <c r="HWL331" s="15"/>
      <c r="HWN331" s="13"/>
      <c r="HWO331" s="35"/>
      <c r="HWP331" s="35"/>
      <c r="HWQ331" s="15"/>
      <c r="HWS331" s="13"/>
      <c r="HWT331" s="35"/>
      <c r="HWU331" s="35"/>
      <c r="HWV331" s="15"/>
      <c r="HWX331" s="13"/>
      <c r="HWY331" s="35"/>
      <c r="HWZ331" s="35"/>
      <c r="HXA331" s="15"/>
      <c r="HXC331" s="13"/>
      <c r="HXD331" s="35"/>
      <c r="HXE331" s="35"/>
      <c r="HXF331" s="15"/>
      <c r="HXH331" s="13"/>
      <c r="HXI331" s="35"/>
      <c r="HXJ331" s="35"/>
      <c r="HXK331" s="15"/>
      <c r="HXM331" s="13"/>
      <c r="HXN331" s="35"/>
      <c r="HXO331" s="35"/>
      <c r="HXP331" s="15"/>
      <c r="HXR331" s="13"/>
      <c r="HXS331" s="35"/>
      <c r="HXT331" s="35"/>
      <c r="HXU331" s="15"/>
      <c r="HXW331" s="13"/>
      <c r="HXX331" s="35"/>
      <c r="HXY331" s="35"/>
      <c r="HXZ331" s="15"/>
      <c r="HYB331" s="13"/>
      <c r="HYC331" s="35"/>
      <c r="HYD331" s="35"/>
      <c r="HYE331" s="15"/>
      <c r="HYG331" s="13"/>
      <c r="HYH331" s="35"/>
      <c r="HYI331" s="35"/>
      <c r="HYJ331" s="15"/>
      <c r="HYL331" s="13"/>
      <c r="HYM331" s="35"/>
      <c r="HYN331" s="35"/>
      <c r="HYO331" s="15"/>
      <c r="HYQ331" s="13"/>
      <c r="HYR331" s="35"/>
      <c r="HYS331" s="35"/>
      <c r="HYT331" s="15"/>
      <c r="HYV331" s="13"/>
      <c r="HYW331" s="35"/>
      <c r="HYX331" s="35"/>
      <c r="HYY331" s="15"/>
      <c r="HZA331" s="13"/>
      <c r="HZB331" s="35"/>
      <c r="HZC331" s="35"/>
      <c r="HZD331" s="15"/>
      <c r="HZF331" s="13"/>
      <c r="HZG331" s="35"/>
      <c r="HZH331" s="35"/>
      <c r="HZI331" s="15"/>
      <c r="HZK331" s="13"/>
      <c r="HZL331" s="35"/>
      <c r="HZM331" s="35"/>
      <c r="HZN331" s="15"/>
      <c r="HZP331" s="13"/>
      <c r="HZQ331" s="35"/>
      <c r="HZR331" s="35"/>
      <c r="HZS331" s="15"/>
      <c r="HZU331" s="13"/>
      <c r="HZV331" s="35"/>
      <c r="HZW331" s="35"/>
      <c r="HZX331" s="15"/>
      <c r="HZZ331" s="13"/>
      <c r="IAA331" s="35"/>
      <c r="IAB331" s="35"/>
      <c r="IAC331" s="15"/>
      <c r="IAE331" s="13"/>
      <c r="IAF331" s="35"/>
      <c r="IAG331" s="35"/>
      <c r="IAH331" s="15"/>
      <c r="IAJ331" s="13"/>
      <c r="IAK331" s="35"/>
      <c r="IAL331" s="35"/>
      <c r="IAM331" s="15"/>
      <c r="IAO331" s="13"/>
      <c r="IAP331" s="35"/>
      <c r="IAQ331" s="35"/>
      <c r="IAR331" s="15"/>
      <c r="IAT331" s="13"/>
      <c r="IAU331" s="35"/>
      <c r="IAV331" s="35"/>
      <c r="IAW331" s="15"/>
      <c r="IAY331" s="13"/>
      <c r="IAZ331" s="35"/>
      <c r="IBA331" s="35"/>
      <c r="IBB331" s="15"/>
      <c r="IBD331" s="13"/>
      <c r="IBE331" s="35"/>
      <c r="IBF331" s="35"/>
      <c r="IBG331" s="15"/>
      <c r="IBI331" s="13"/>
      <c r="IBJ331" s="35"/>
      <c r="IBK331" s="35"/>
      <c r="IBL331" s="15"/>
      <c r="IBN331" s="13"/>
      <c r="IBO331" s="35"/>
      <c r="IBP331" s="35"/>
      <c r="IBQ331" s="15"/>
      <c r="IBS331" s="13"/>
      <c r="IBT331" s="35"/>
      <c r="IBU331" s="35"/>
      <c r="IBV331" s="15"/>
      <c r="IBX331" s="13"/>
      <c r="IBY331" s="35"/>
      <c r="IBZ331" s="35"/>
      <c r="ICA331" s="15"/>
      <c r="ICC331" s="13"/>
      <c r="ICD331" s="35"/>
      <c r="ICE331" s="35"/>
      <c r="ICF331" s="15"/>
      <c r="ICH331" s="13"/>
      <c r="ICI331" s="35"/>
      <c r="ICJ331" s="35"/>
      <c r="ICK331" s="15"/>
      <c r="ICM331" s="13"/>
      <c r="ICN331" s="35"/>
      <c r="ICO331" s="35"/>
      <c r="ICP331" s="15"/>
      <c r="ICR331" s="13"/>
      <c r="ICS331" s="35"/>
      <c r="ICT331" s="35"/>
      <c r="ICU331" s="15"/>
      <c r="ICW331" s="13"/>
      <c r="ICX331" s="35"/>
      <c r="ICY331" s="35"/>
      <c r="ICZ331" s="15"/>
      <c r="IDB331" s="13"/>
      <c r="IDC331" s="35"/>
      <c r="IDD331" s="35"/>
      <c r="IDE331" s="15"/>
      <c r="IDG331" s="13"/>
      <c r="IDH331" s="35"/>
      <c r="IDI331" s="35"/>
      <c r="IDJ331" s="15"/>
      <c r="IDL331" s="13"/>
      <c r="IDM331" s="35"/>
      <c r="IDN331" s="35"/>
      <c r="IDO331" s="15"/>
      <c r="IDQ331" s="13"/>
      <c r="IDR331" s="35"/>
      <c r="IDS331" s="35"/>
      <c r="IDT331" s="15"/>
      <c r="IDV331" s="13"/>
      <c r="IDW331" s="35"/>
      <c r="IDX331" s="35"/>
      <c r="IDY331" s="15"/>
      <c r="IEA331" s="13"/>
      <c r="IEB331" s="35"/>
      <c r="IEC331" s="35"/>
      <c r="IED331" s="15"/>
      <c r="IEF331" s="13"/>
      <c r="IEG331" s="35"/>
      <c r="IEH331" s="35"/>
      <c r="IEI331" s="15"/>
      <c r="IEK331" s="13"/>
      <c r="IEL331" s="35"/>
      <c r="IEM331" s="35"/>
      <c r="IEN331" s="15"/>
      <c r="IEP331" s="13"/>
      <c r="IEQ331" s="35"/>
      <c r="IER331" s="35"/>
      <c r="IES331" s="15"/>
      <c r="IEU331" s="13"/>
      <c r="IEV331" s="35"/>
      <c r="IEW331" s="35"/>
      <c r="IEX331" s="15"/>
      <c r="IEZ331" s="13"/>
      <c r="IFA331" s="35"/>
      <c r="IFB331" s="35"/>
      <c r="IFC331" s="15"/>
      <c r="IFE331" s="13"/>
      <c r="IFF331" s="35"/>
      <c r="IFG331" s="35"/>
      <c r="IFH331" s="15"/>
      <c r="IFJ331" s="13"/>
      <c r="IFK331" s="35"/>
      <c r="IFL331" s="35"/>
      <c r="IFM331" s="15"/>
      <c r="IFO331" s="13"/>
      <c r="IFP331" s="35"/>
      <c r="IFQ331" s="35"/>
      <c r="IFR331" s="15"/>
      <c r="IFT331" s="13"/>
      <c r="IFU331" s="35"/>
      <c r="IFV331" s="35"/>
      <c r="IFW331" s="15"/>
      <c r="IFY331" s="13"/>
      <c r="IFZ331" s="35"/>
      <c r="IGA331" s="35"/>
      <c r="IGB331" s="15"/>
      <c r="IGD331" s="13"/>
      <c r="IGE331" s="35"/>
      <c r="IGF331" s="35"/>
      <c r="IGG331" s="15"/>
      <c r="IGI331" s="13"/>
      <c r="IGJ331" s="35"/>
      <c r="IGK331" s="35"/>
      <c r="IGL331" s="15"/>
      <c r="IGN331" s="13"/>
      <c r="IGO331" s="35"/>
      <c r="IGP331" s="35"/>
      <c r="IGQ331" s="15"/>
      <c r="IGS331" s="13"/>
      <c r="IGT331" s="35"/>
      <c r="IGU331" s="35"/>
      <c r="IGV331" s="15"/>
      <c r="IGX331" s="13"/>
      <c r="IGY331" s="35"/>
      <c r="IGZ331" s="35"/>
      <c r="IHA331" s="15"/>
      <c r="IHC331" s="13"/>
      <c r="IHD331" s="35"/>
      <c r="IHE331" s="35"/>
      <c r="IHF331" s="15"/>
      <c r="IHH331" s="13"/>
      <c r="IHI331" s="35"/>
      <c r="IHJ331" s="35"/>
      <c r="IHK331" s="15"/>
      <c r="IHM331" s="13"/>
      <c r="IHN331" s="35"/>
      <c r="IHO331" s="35"/>
      <c r="IHP331" s="15"/>
      <c r="IHR331" s="13"/>
      <c r="IHS331" s="35"/>
      <c r="IHT331" s="35"/>
      <c r="IHU331" s="15"/>
      <c r="IHW331" s="13"/>
      <c r="IHX331" s="35"/>
      <c r="IHY331" s="35"/>
      <c r="IHZ331" s="15"/>
      <c r="IIB331" s="13"/>
      <c r="IIC331" s="35"/>
      <c r="IID331" s="35"/>
      <c r="IIE331" s="15"/>
      <c r="IIG331" s="13"/>
      <c r="IIH331" s="35"/>
      <c r="III331" s="35"/>
      <c r="IIJ331" s="15"/>
      <c r="IIL331" s="13"/>
      <c r="IIM331" s="35"/>
      <c r="IIN331" s="35"/>
      <c r="IIO331" s="15"/>
      <c r="IIQ331" s="13"/>
      <c r="IIR331" s="35"/>
      <c r="IIS331" s="35"/>
      <c r="IIT331" s="15"/>
      <c r="IIV331" s="13"/>
      <c r="IIW331" s="35"/>
      <c r="IIX331" s="35"/>
      <c r="IIY331" s="15"/>
      <c r="IJA331" s="13"/>
      <c r="IJB331" s="35"/>
      <c r="IJC331" s="35"/>
      <c r="IJD331" s="15"/>
      <c r="IJF331" s="13"/>
      <c r="IJG331" s="35"/>
      <c r="IJH331" s="35"/>
      <c r="IJI331" s="15"/>
      <c r="IJK331" s="13"/>
      <c r="IJL331" s="35"/>
      <c r="IJM331" s="35"/>
      <c r="IJN331" s="15"/>
      <c r="IJP331" s="13"/>
      <c r="IJQ331" s="35"/>
      <c r="IJR331" s="35"/>
      <c r="IJS331" s="15"/>
      <c r="IJU331" s="13"/>
      <c r="IJV331" s="35"/>
      <c r="IJW331" s="35"/>
      <c r="IJX331" s="15"/>
      <c r="IJZ331" s="13"/>
      <c r="IKA331" s="35"/>
      <c r="IKB331" s="35"/>
      <c r="IKC331" s="15"/>
      <c r="IKE331" s="13"/>
      <c r="IKF331" s="35"/>
      <c r="IKG331" s="35"/>
      <c r="IKH331" s="15"/>
      <c r="IKJ331" s="13"/>
      <c r="IKK331" s="35"/>
      <c r="IKL331" s="35"/>
      <c r="IKM331" s="15"/>
      <c r="IKO331" s="13"/>
      <c r="IKP331" s="35"/>
      <c r="IKQ331" s="35"/>
      <c r="IKR331" s="15"/>
      <c r="IKT331" s="13"/>
      <c r="IKU331" s="35"/>
      <c r="IKV331" s="35"/>
      <c r="IKW331" s="15"/>
      <c r="IKY331" s="13"/>
      <c r="IKZ331" s="35"/>
      <c r="ILA331" s="35"/>
      <c r="ILB331" s="15"/>
      <c r="ILD331" s="13"/>
      <c r="ILE331" s="35"/>
      <c r="ILF331" s="35"/>
      <c r="ILG331" s="15"/>
      <c r="ILI331" s="13"/>
      <c r="ILJ331" s="35"/>
      <c r="ILK331" s="35"/>
      <c r="ILL331" s="15"/>
      <c r="ILN331" s="13"/>
      <c r="ILO331" s="35"/>
      <c r="ILP331" s="35"/>
      <c r="ILQ331" s="15"/>
      <c r="ILS331" s="13"/>
      <c r="ILT331" s="35"/>
      <c r="ILU331" s="35"/>
      <c r="ILV331" s="15"/>
      <c r="ILX331" s="13"/>
      <c r="ILY331" s="35"/>
      <c r="ILZ331" s="35"/>
      <c r="IMA331" s="15"/>
      <c r="IMC331" s="13"/>
      <c r="IMD331" s="35"/>
      <c r="IME331" s="35"/>
      <c r="IMF331" s="15"/>
      <c r="IMH331" s="13"/>
      <c r="IMI331" s="35"/>
      <c r="IMJ331" s="35"/>
      <c r="IMK331" s="15"/>
      <c r="IMM331" s="13"/>
      <c r="IMN331" s="35"/>
      <c r="IMO331" s="35"/>
      <c r="IMP331" s="15"/>
      <c r="IMR331" s="13"/>
      <c r="IMS331" s="35"/>
      <c r="IMT331" s="35"/>
      <c r="IMU331" s="15"/>
      <c r="IMW331" s="13"/>
      <c r="IMX331" s="35"/>
      <c r="IMY331" s="35"/>
      <c r="IMZ331" s="15"/>
      <c r="INB331" s="13"/>
      <c r="INC331" s="35"/>
      <c r="IND331" s="35"/>
      <c r="INE331" s="15"/>
      <c r="ING331" s="13"/>
      <c r="INH331" s="35"/>
      <c r="INI331" s="35"/>
      <c r="INJ331" s="15"/>
      <c r="INL331" s="13"/>
      <c r="INM331" s="35"/>
      <c r="INN331" s="35"/>
      <c r="INO331" s="15"/>
      <c r="INQ331" s="13"/>
      <c r="INR331" s="35"/>
      <c r="INS331" s="35"/>
      <c r="INT331" s="15"/>
      <c r="INV331" s="13"/>
      <c r="INW331" s="35"/>
      <c r="INX331" s="35"/>
      <c r="INY331" s="15"/>
      <c r="IOA331" s="13"/>
      <c r="IOB331" s="35"/>
      <c r="IOC331" s="35"/>
      <c r="IOD331" s="15"/>
      <c r="IOF331" s="13"/>
      <c r="IOG331" s="35"/>
      <c r="IOH331" s="35"/>
      <c r="IOI331" s="15"/>
      <c r="IOK331" s="13"/>
      <c r="IOL331" s="35"/>
      <c r="IOM331" s="35"/>
      <c r="ION331" s="15"/>
      <c r="IOP331" s="13"/>
      <c r="IOQ331" s="35"/>
      <c r="IOR331" s="35"/>
      <c r="IOS331" s="15"/>
      <c r="IOU331" s="13"/>
      <c r="IOV331" s="35"/>
      <c r="IOW331" s="35"/>
      <c r="IOX331" s="15"/>
      <c r="IOZ331" s="13"/>
      <c r="IPA331" s="35"/>
      <c r="IPB331" s="35"/>
      <c r="IPC331" s="15"/>
      <c r="IPE331" s="13"/>
      <c r="IPF331" s="35"/>
      <c r="IPG331" s="35"/>
      <c r="IPH331" s="15"/>
      <c r="IPJ331" s="13"/>
      <c r="IPK331" s="35"/>
      <c r="IPL331" s="35"/>
      <c r="IPM331" s="15"/>
      <c r="IPO331" s="13"/>
      <c r="IPP331" s="35"/>
      <c r="IPQ331" s="35"/>
      <c r="IPR331" s="15"/>
      <c r="IPT331" s="13"/>
      <c r="IPU331" s="35"/>
      <c r="IPV331" s="35"/>
      <c r="IPW331" s="15"/>
      <c r="IPY331" s="13"/>
      <c r="IPZ331" s="35"/>
      <c r="IQA331" s="35"/>
      <c r="IQB331" s="15"/>
      <c r="IQD331" s="13"/>
      <c r="IQE331" s="35"/>
      <c r="IQF331" s="35"/>
      <c r="IQG331" s="15"/>
      <c r="IQI331" s="13"/>
      <c r="IQJ331" s="35"/>
      <c r="IQK331" s="35"/>
      <c r="IQL331" s="15"/>
      <c r="IQN331" s="13"/>
      <c r="IQO331" s="35"/>
      <c r="IQP331" s="35"/>
      <c r="IQQ331" s="15"/>
      <c r="IQS331" s="13"/>
      <c r="IQT331" s="35"/>
      <c r="IQU331" s="35"/>
      <c r="IQV331" s="15"/>
      <c r="IQX331" s="13"/>
      <c r="IQY331" s="35"/>
      <c r="IQZ331" s="35"/>
      <c r="IRA331" s="15"/>
      <c r="IRC331" s="13"/>
      <c r="IRD331" s="35"/>
      <c r="IRE331" s="35"/>
      <c r="IRF331" s="15"/>
      <c r="IRH331" s="13"/>
      <c r="IRI331" s="35"/>
      <c r="IRJ331" s="35"/>
      <c r="IRK331" s="15"/>
      <c r="IRM331" s="13"/>
      <c r="IRN331" s="35"/>
      <c r="IRO331" s="35"/>
      <c r="IRP331" s="15"/>
      <c r="IRR331" s="13"/>
      <c r="IRS331" s="35"/>
      <c r="IRT331" s="35"/>
      <c r="IRU331" s="15"/>
      <c r="IRW331" s="13"/>
      <c r="IRX331" s="35"/>
      <c r="IRY331" s="35"/>
      <c r="IRZ331" s="15"/>
      <c r="ISB331" s="13"/>
      <c r="ISC331" s="35"/>
      <c r="ISD331" s="35"/>
      <c r="ISE331" s="15"/>
      <c r="ISG331" s="13"/>
      <c r="ISH331" s="35"/>
      <c r="ISI331" s="35"/>
      <c r="ISJ331" s="15"/>
      <c r="ISL331" s="13"/>
      <c r="ISM331" s="35"/>
      <c r="ISN331" s="35"/>
      <c r="ISO331" s="15"/>
      <c r="ISQ331" s="13"/>
      <c r="ISR331" s="35"/>
      <c r="ISS331" s="35"/>
      <c r="IST331" s="15"/>
      <c r="ISV331" s="13"/>
      <c r="ISW331" s="35"/>
      <c r="ISX331" s="35"/>
      <c r="ISY331" s="15"/>
      <c r="ITA331" s="13"/>
      <c r="ITB331" s="35"/>
      <c r="ITC331" s="35"/>
      <c r="ITD331" s="15"/>
      <c r="ITF331" s="13"/>
      <c r="ITG331" s="35"/>
      <c r="ITH331" s="35"/>
      <c r="ITI331" s="15"/>
      <c r="ITK331" s="13"/>
      <c r="ITL331" s="35"/>
      <c r="ITM331" s="35"/>
      <c r="ITN331" s="15"/>
      <c r="ITP331" s="13"/>
      <c r="ITQ331" s="35"/>
      <c r="ITR331" s="35"/>
      <c r="ITS331" s="15"/>
      <c r="ITU331" s="13"/>
      <c r="ITV331" s="35"/>
      <c r="ITW331" s="35"/>
      <c r="ITX331" s="15"/>
      <c r="ITZ331" s="13"/>
      <c r="IUA331" s="35"/>
      <c r="IUB331" s="35"/>
      <c r="IUC331" s="15"/>
      <c r="IUE331" s="13"/>
      <c r="IUF331" s="35"/>
      <c r="IUG331" s="35"/>
      <c r="IUH331" s="15"/>
      <c r="IUJ331" s="13"/>
      <c r="IUK331" s="35"/>
      <c r="IUL331" s="35"/>
      <c r="IUM331" s="15"/>
      <c r="IUO331" s="13"/>
      <c r="IUP331" s="35"/>
      <c r="IUQ331" s="35"/>
      <c r="IUR331" s="15"/>
      <c r="IUT331" s="13"/>
      <c r="IUU331" s="35"/>
      <c r="IUV331" s="35"/>
      <c r="IUW331" s="15"/>
      <c r="IUY331" s="13"/>
      <c r="IUZ331" s="35"/>
      <c r="IVA331" s="35"/>
      <c r="IVB331" s="15"/>
      <c r="IVD331" s="13"/>
      <c r="IVE331" s="35"/>
      <c r="IVF331" s="35"/>
      <c r="IVG331" s="15"/>
      <c r="IVI331" s="13"/>
      <c r="IVJ331" s="35"/>
      <c r="IVK331" s="35"/>
      <c r="IVL331" s="15"/>
      <c r="IVN331" s="13"/>
      <c r="IVO331" s="35"/>
      <c r="IVP331" s="35"/>
      <c r="IVQ331" s="15"/>
      <c r="IVS331" s="13"/>
      <c r="IVT331" s="35"/>
      <c r="IVU331" s="35"/>
      <c r="IVV331" s="15"/>
      <c r="IVX331" s="13"/>
      <c r="IVY331" s="35"/>
      <c r="IVZ331" s="35"/>
      <c r="IWA331" s="15"/>
      <c r="IWC331" s="13"/>
      <c r="IWD331" s="35"/>
      <c r="IWE331" s="35"/>
      <c r="IWF331" s="15"/>
      <c r="IWH331" s="13"/>
      <c r="IWI331" s="35"/>
      <c r="IWJ331" s="35"/>
      <c r="IWK331" s="15"/>
      <c r="IWM331" s="13"/>
      <c r="IWN331" s="35"/>
      <c r="IWO331" s="35"/>
      <c r="IWP331" s="15"/>
      <c r="IWR331" s="13"/>
      <c r="IWS331" s="35"/>
      <c r="IWT331" s="35"/>
      <c r="IWU331" s="15"/>
      <c r="IWW331" s="13"/>
      <c r="IWX331" s="35"/>
      <c r="IWY331" s="35"/>
      <c r="IWZ331" s="15"/>
      <c r="IXB331" s="13"/>
      <c r="IXC331" s="35"/>
      <c r="IXD331" s="35"/>
      <c r="IXE331" s="15"/>
      <c r="IXG331" s="13"/>
      <c r="IXH331" s="35"/>
      <c r="IXI331" s="35"/>
      <c r="IXJ331" s="15"/>
      <c r="IXL331" s="13"/>
      <c r="IXM331" s="35"/>
      <c r="IXN331" s="35"/>
      <c r="IXO331" s="15"/>
      <c r="IXQ331" s="13"/>
      <c r="IXR331" s="35"/>
      <c r="IXS331" s="35"/>
      <c r="IXT331" s="15"/>
      <c r="IXV331" s="13"/>
      <c r="IXW331" s="35"/>
      <c r="IXX331" s="35"/>
      <c r="IXY331" s="15"/>
      <c r="IYA331" s="13"/>
      <c r="IYB331" s="35"/>
      <c r="IYC331" s="35"/>
      <c r="IYD331" s="15"/>
      <c r="IYF331" s="13"/>
      <c r="IYG331" s="35"/>
      <c r="IYH331" s="35"/>
      <c r="IYI331" s="15"/>
      <c r="IYK331" s="13"/>
      <c r="IYL331" s="35"/>
      <c r="IYM331" s="35"/>
      <c r="IYN331" s="15"/>
      <c r="IYP331" s="13"/>
      <c r="IYQ331" s="35"/>
      <c r="IYR331" s="35"/>
      <c r="IYS331" s="15"/>
      <c r="IYU331" s="13"/>
      <c r="IYV331" s="35"/>
      <c r="IYW331" s="35"/>
      <c r="IYX331" s="15"/>
      <c r="IYZ331" s="13"/>
      <c r="IZA331" s="35"/>
      <c r="IZB331" s="35"/>
      <c r="IZC331" s="15"/>
      <c r="IZE331" s="13"/>
      <c r="IZF331" s="35"/>
      <c r="IZG331" s="35"/>
      <c r="IZH331" s="15"/>
      <c r="IZJ331" s="13"/>
      <c r="IZK331" s="35"/>
      <c r="IZL331" s="35"/>
      <c r="IZM331" s="15"/>
      <c r="IZO331" s="13"/>
      <c r="IZP331" s="35"/>
      <c r="IZQ331" s="35"/>
      <c r="IZR331" s="15"/>
      <c r="IZT331" s="13"/>
      <c r="IZU331" s="35"/>
      <c r="IZV331" s="35"/>
      <c r="IZW331" s="15"/>
      <c r="IZY331" s="13"/>
      <c r="IZZ331" s="35"/>
      <c r="JAA331" s="35"/>
      <c r="JAB331" s="15"/>
      <c r="JAD331" s="13"/>
      <c r="JAE331" s="35"/>
      <c r="JAF331" s="35"/>
      <c r="JAG331" s="15"/>
      <c r="JAI331" s="13"/>
      <c r="JAJ331" s="35"/>
      <c r="JAK331" s="35"/>
      <c r="JAL331" s="15"/>
      <c r="JAN331" s="13"/>
      <c r="JAO331" s="35"/>
      <c r="JAP331" s="35"/>
      <c r="JAQ331" s="15"/>
      <c r="JAS331" s="13"/>
      <c r="JAT331" s="35"/>
      <c r="JAU331" s="35"/>
      <c r="JAV331" s="15"/>
      <c r="JAX331" s="13"/>
      <c r="JAY331" s="35"/>
      <c r="JAZ331" s="35"/>
      <c r="JBA331" s="15"/>
      <c r="JBC331" s="13"/>
      <c r="JBD331" s="35"/>
      <c r="JBE331" s="35"/>
      <c r="JBF331" s="15"/>
      <c r="JBH331" s="13"/>
      <c r="JBI331" s="35"/>
      <c r="JBJ331" s="35"/>
      <c r="JBK331" s="15"/>
      <c r="JBM331" s="13"/>
      <c r="JBN331" s="35"/>
      <c r="JBO331" s="35"/>
      <c r="JBP331" s="15"/>
      <c r="JBR331" s="13"/>
      <c r="JBS331" s="35"/>
      <c r="JBT331" s="35"/>
      <c r="JBU331" s="15"/>
      <c r="JBW331" s="13"/>
      <c r="JBX331" s="35"/>
      <c r="JBY331" s="35"/>
      <c r="JBZ331" s="15"/>
      <c r="JCB331" s="13"/>
      <c r="JCC331" s="35"/>
      <c r="JCD331" s="35"/>
      <c r="JCE331" s="15"/>
      <c r="JCG331" s="13"/>
      <c r="JCH331" s="35"/>
      <c r="JCI331" s="35"/>
      <c r="JCJ331" s="15"/>
      <c r="JCL331" s="13"/>
      <c r="JCM331" s="35"/>
      <c r="JCN331" s="35"/>
      <c r="JCO331" s="15"/>
      <c r="JCQ331" s="13"/>
      <c r="JCR331" s="35"/>
      <c r="JCS331" s="35"/>
      <c r="JCT331" s="15"/>
      <c r="JCV331" s="13"/>
      <c r="JCW331" s="35"/>
      <c r="JCX331" s="35"/>
      <c r="JCY331" s="15"/>
      <c r="JDA331" s="13"/>
      <c r="JDB331" s="35"/>
      <c r="JDC331" s="35"/>
      <c r="JDD331" s="15"/>
      <c r="JDF331" s="13"/>
      <c r="JDG331" s="35"/>
      <c r="JDH331" s="35"/>
      <c r="JDI331" s="15"/>
      <c r="JDK331" s="13"/>
      <c r="JDL331" s="35"/>
      <c r="JDM331" s="35"/>
      <c r="JDN331" s="15"/>
      <c r="JDP331" s="13"/>
      <c r="JDQ331" s="35"/>
      <c r="JDR331" s="35"/>
      <c r="JDS331" s="15"/>
      <c r="JDU331" s="13"/>
      <c r="JDV331" s="35"/>
      <c r="JDW331" s="35"/>
      <c r="JDX331" s="15"/>
      <c r="JDZ331" s="13"/>
      <c r="JEA331" s="35"/>
      <c r="JEB331" s="35"/>
      <c r="JEC331" s="15"/>
      <c r="JEE331" s="13"/>
      <c r="JEF331" s="35"/>
      <c r="JEG331" s="35"/>
      <c r="JEH331" s="15"/>
      <c r="JEJ331" s="13"/>
      <c r="JEK331" s="35"/>
      <c r="JEL331" s="35"/>
      <c r="JEM331" s="15"/>
      <c r="JEO331" s="13"/>
      <c r="JEP331" s="35"/>
      <c r="JEQ331" s="35"/>
      <c r="JER331" s="15"/>
      <c r="JET331" s="13"/>
      <c r="JEU331" s="35"/>
      <c r="JEV331" s="35"/>
      <c r="JEW331" s="15"/>
      <c r="JEY331" s="13"/>
      <c r="JEZ331" s="35"/>
      <c r="JFA331" s="35"/>
      <c r="JFB331" s="15"/>
      <c r="JFD331" s="13"/>
      <c r="JFE331" s="35"/>
      <c r="JFF331" s="35"/>
      <c r="JFG331" s="15"/>
      <c r="JFI331" s="13"/>
      <c r="JFJ331" s="35"/>
      <c r="JFK331" s="35"/>
      <c r="JFL331" s="15"/>
      <c r="JFN331" s="13"/>
      <c r="JFO331" s="35"/>
      <c r="JFP331" s="35"/>
      <c r="JFQ331" s="15"/>
      <c r="JFS331" s="13"/>
      <c r="JFT331" s="35"/>
      <c r="JFU331" s="35"/>
      <c r="JFV331" s="15"/>
      <c r="JFX331" s="13"/>
      <c r="JFY331" s="35"/>
      <c r="JFZ331" s="35"/>
      <c r="JGA331" s="15"/>
      <c r="JGC331" s="13"/>
      <c r="JGD331" s="35"/>
      <c r="JGE331" s="35"/>
      <c r="JGF331" s="15"/>
      <c r="JGH331" s="13"/>
      <c r="JGI331" s="35"/>
      <c r="JGJ331" s="35"/>
      <c r="JGK331" s="15"/>
      <c r="JGM331" s="13"/>
      <c r="JGN331" s="35"/>
      <c r="JGO331" s="35"/>
      <c r="JGP331" s="15"/>
      <c r="JGR331" s="13"/>
      <c r="JGS331" s="35"/>
      <c r="JGT331" s="35"/>
      <c r="JGU331" s="15"/>
      <c r="JGW331" s="13"/>
      <c r="JGX331" s="35"/>
      <c r="JGY331" s="35"/>
      <c r="JGZ331" s="15"/>
      <c r="JHB331" s="13"/>
      <c r="JHC331" s="35"/>
      <c r="JHD331" s="35"/>
      <c r="JHE331" s="15"/>
      <c r="JHG331" s="13"/>
      <c r="JHH331" s="35"/>
      <c r="JHI331" s="35"/>
      <c r="JHJ331" s="15"/>
      <c r="JHL331" s="13"/>
      <c r="JHM331" s="35"/>
      <c r="JHN331" s="35"/>
      <c r="JHO331" s="15"/>
      <c r="JHQ331" s="13"/>
      <c r="JHR331" s="35"/>
      <c r="JHS331" s="35"/>
      <c r="JHT331" s="15"/>
      <c r="JHV331" s="13"/>
      <c r="JHW331" s="35"/>
      <c r="JHX331" s="35"/>
      <c r="JHY331" s="15"/>
      <c r="JIA331" s="13"/>
      <c r="JIB331" s="35"/>
      <c r="JIC331" s="35"/>
      <c r="JID331" s="15"/>
      <c r="JIF331" s="13"/>
      <c r="JIG331" s="35"/>
      <c r="JIH331" s="35"/>
      <c r="JII331" s="15"/>
      <c r="JIK331" s="13"/>
      <c r="JIL331" s="35"/>
      <c r="JIM331" s="35"/>
      <c r="JIN331" s="15"/>
      <c r="JIP331" s="13"/>
      <c r="JIQ331" s="35"/>
      <c r="JIR331" s="35"/>
      <c r="JIS331" s="15"/>
      <c r="JIU331" s="13"/>
      <c r="JIV331" s="35"/>
      <c r="JIW331" s="35"/>
      <c r="JIX331" s="15"/>
      <c r="JIZ331" s="13"/>
      <c r="JJA331" s="35"/>
      <c r="JJB331" s="35"/>
      <c r="JJC331" s="15"/>
      <c r="JJE331" s="13"/>
      <c r="JJF331" s="35"/>
      <c r="JJG331" s="35"/>
      <c r="JJH331" s="15"/>
      <c r="JJJ331" s="13"/>
      <c r="JJK331" s="35"/>
      <c r="JJL331" s="35"/>
      <c r="JJM331" s="15"/>
      <c r="JJO331" s="13"/>
      <c r="JJP331" s="35"/>
      <c r="JJQ331" s="35"/>
      <c r="JJR331" s="15"/>
      <c r="JJT331" s="13"/>
      <c r="JJU331" s="35"/>
      <c r="JJV331" s="35"/>
      <c r="JJW331" s="15"/>
      <c r="JJY331" s="13"/>
      <c r="JJZ331" s="35"/>
      <c r="JKA331" s="35"/>
      <c r="JKB331" s="15"/>
      <c r="JKD331" s="13"/>
      <c r="JKE331" s="35"/>
      <c r="JKF331" s="35"/>
      <c r="JKG331" s="15"/>
      <c r="JKI331" s="13"/>
      <c r="JKJ331" s="35"/>
      <c r="JKK331" s="35"/>
      <c r="JKL331" s="15"/>
      <c r="JKN331" s="13"/>
      <c r="JKO331" s="35"/>
      <c r="JKP331" s="35"/>
      <c r="JKQ331" s="15"/>
      <c r="JKS331" s="13"/>
      <c r="JKT331" s="35"/>
      <c r="JKU331" s="35"/>
      <c r="JKV331" s="15"/>
      <c r="JKX331" s="13"/>
      <c r="JKY331" s="35"/>
      <c r="JKZ331" s="35"/>
      <c r="JLA331" s="15"/>
      <c r="JLC331" s="13"/>
      <c r="JLD331" s="35"/>
      <c r="JLE331" s="35"/>
      <c r="JLF331" s="15"/>
      <c r="JLH331" s="13"/>
      <c r="JLI331" s="35"/>
      <c r="JLJ331" s="35"/>
      <c r="JLK331" s="15"/>
      <c r="JLM331" s="13"/>
      <c r="JLN331" s="35"/>
      <c r="JLO331" s="35"/>
      <c r="JLP331" s="15"/>
      <c r="JLR331" s="13"/>
      <c r="JLS331" s="35"/>
      <c r="JLT331" s="35"/>
      <c r="JLU331" s="15"/>
      <c r="JLW331" s="13"/>
      <c r="JLX331" s="35"/>
      <c r="JLY331" s="35"/>
      <c r="JLZ331" s="15"/>
      <c r="JMB331" s="13"/>
      <c r="JMC331" s="35"/>
      <c r="JMD331" s="35"/>
      <c r="JME331" s="15"/>
      <c r="JMG331" s="13"/>
      <c r="JMH331" s="35"/>
      <c r="JMI331" s="35"/>
      <c r="JMJ331" s="15"/>
      <c r="JML331" s="13"/>
      <c r="JMM331" s="35"/>
      <c r="JMN331" s="35"/>
      <c r="JMO331" s="15"/>
      <c r="JMQ331" s="13"/>
      <c r="JMR331" s="35"/>
      <c r="JMS331" s="35"/>
      <c r="JMT331" s="15"/>
      <c r="JMV331" s="13"/>
      <c r="JMW331" s="35"/>
      <c r="JMX331" s="35"/>
      <c r="JMY331" s="15"/>
      <c r="JNA331" s="13"/>
      <c r="JNB331" s="35"/>
      <c r="JNC331" s="35"/>
      <c r="JND331" s="15"/>
      <c r="JNF331" s="13"/>
      <c r="JNG331" s="35"/>
      <c r="JNH331" s="35"/>
      <c r="JNI331" s="15"/>
      <c r="JNK331" s="13"/>
      <c r="JNL331" s="35"/>
      <c r="JNM331" s="35"/>
      <c r="JNN331" s="15"/>
      <c r="JNP331" s="13"/>
      <c r="JNQ331" s="35"/>
      <c r="JNR331" s="35"/>
      <c r="JNS331" s="15"/>
      <c r="JNU331" s="13"/>
      <c r="JNV331" s="35"/>
      <c r="JNW331" s="35"/>
      <c r="JNX331" s="15"/>
      <c r="JNZ331" s="13"/>
      <c r="JOA331" s="35"/>
      <c r="JOB331" s="35"/>
      <c r="JOC331" s="15"/>
      <c r="JOE331" s="13"/>
      <c r="JOF331" s="35"/>
      <c r="JOG331" s="35"/>
      <c r="JOH331" s="15"/>
      <c r="JOJ331" s="13"/>
      <c r="JOK331" s="35"/>
      <c r="JOL331" s="35"/>
      <c r="JOM331" s="15"/>
      <c r="JOO331" s="13"/>
      <c r="JOP331" s="35"/>
      <c r="JOQ331" s="35"/>
      <c r="JOR331" s="15"/>
      <c r="JOT331" s="13"/>
      <c r="JOU331" s="35"/>
      <c r="JOV331" s="35"/>
      <c r="JOW331" s="15"/>
      <c r="JOY331" s="13"/>
      <c r="JOZ331" s="35"/>
      <c r="JPA331" s="35"/>
      <c r="JPB331" s="15"/>
      <c r="JPD331" s="13"/>
      <c r="JPE331" s="35"/>
      <c r="JPF331" s="35"/>
      <c r="JPG331" s="15"/>
      <c r="JPI331" s="13"/>
      <c r="JPJ331" s="35"/>
      <c r="JPK331" s="35"/>
      <c r="JPL331" s="15"/>
      <c r="JPN331" s="13"/>
      <c r="JPO331" s="35"/>
      <c r="JPP331" s="35"/>
      <c r="JPQ331" s="15"/>
      <c r="JPS331" s="13"/>
      <c r="JPT331" s="35"/>
      <c r="JPU331" s="35"/>
      <c r="JPV331" s="15"/>
      <c r="JPX331" s="13"/>
      <c r="JPY331" s="35"/>
      <c r="JPZ331" s="35"/>
      <c r="JQA331" s="15"/>
      <c r="JQC331" s="13"/>
      <c r="JQD331" s="35"/>
      <c r="JQE331" s="35"/>
      <c r="JQF331" s="15"/>
      <c r="JQH331" s="13"/>
      <c r="JQI331" s="35"/>
      <c r="JQJ331" s="35"/>
      <c r="JQK331" s="15"/>
      <c r="JQM331" s="13"/>
      <c r="JQN331" s="35"/>
      <c r="JQO331" s="35"/>
      <c r="JQP331" s="15"/>
      <c r="JQR331" s="13"/>
      <c r="JQS331" s="35"/>
      <c r="JQT331" s="35"/>
      <c r="JQU331" s="15"/>
      <c r="JQW331" s="13"/>
      <c r="JQX331" s="35"/>
      <c r="JQY331" s="35"/>
      <c r="JQZ331" s="15"/>
      <c r="JRB331" s="13"/>
      <c r="JRC331" s="35"/>
      <c r="JRD331" s="35"/>
      <c r="JRE331" s="15"/>
      <c r="JRG331" s="13"/>
      <c r="JRH331" s="35"/>
      <c r="JRI331" s="35"/>
      <c r="JRJ331" s="15"/>
      <c r="JRL331" s="13"/>
      <c r="JRM331" s="35"/>
      <c r="JRN331" s="35"/>
      <c r="JRO331" s="15"/>
      <c r="JRQ331" s="13"/>
      <c r="JRR331" s="35"/>
      <c r="JRS331" s="35"/>
      <c r="JRT331" s="15"/>
      <c r="JRV331" s="13"/>
      <c r="JRW331" s="35"/>
      <c r="JRX331" s="35"/>
      <c r="JRY331" s="15"/>
      <c r="JSA331" s="13"/>
      <c r="JSB331" s="35"/>
      <c r="JSC331" s="35"/>
      <c r="JSD331" s="15"/>
      <c r="JSF331" s="13"/>
      <c r="JSG331" s="35"/>
      <c r="JSH331" s="35"/>
      <c r="JSI331" s="15"/>
      <c r="JSK331" s="13"/>
      <c r="JSL331" s="35"/>
      <c r="JSM331" s="35"/>
      <c r="JSN331" s="15"/>
      <c r="JSP331" s="13"/>
      <c r="JSQ331" s="35"/>
      <c r="JSR331" s="35"/>
      <c r="JSS331" s="15"/>
      <c r="JSU331" s="13"/>
      <c r="JSV331" s="35"/>
      <c r="JSW331" s="35"/>
      <c r="JSX331" s="15"/>
      <c r="JSZ331" s="13"/>
      <c r="JTA331" s="35"/>
      <c r="JTB331" s="35"/>
      <c r="JTC331" s="15"/>
      <c r="JTE331" s="13"/>
      <c r="JTF331" s="35"/>
      <c r="JTG331" s="35"/>
      <c r="JTH331" s="15"/>
      <c r="JTJ331" s="13"/>
      <c r="JTK331" s="35"/>
      <c r="JTL331" s="35"/>
      <c r="JTM331" s="15"/>
      <c r="JTO331" s="13"/>
      <c r="JTP331" s="35"/>
      <c r="JTQ331" s="35"/>
      <c r="JTR331" s="15"/>
      <c r="JTT331" s="13"/>
      <c r="JTU331" s="35"/>
      <c r="JTV331" s="35"/>
      <c r="JTW331" s="15"/>
      <c r="JTY331" s="13"/>
      <c r="JTZ331" s="35"/>
      <c r="JUA331" s="35"/>
      <c r="JUB331" s="15"/>
      <c r="JUD331" s="13"/>
      <c r="JUE331" s="35"/>
      <c r="JUF331" s="35"/>
      <c r="JUG331" s="15"/>
      <c r="JUI331" s="13"/>
      <c r="JUJ331" s="35"/>
      <c r="JUK331" s="35"/>
      <c r="JUL331" s="15"/>
      <c r="JUN331" s="13"/>
      <c r="JUO331" s="35"/>
      <c r="JUP331" s="35"/>
      <c r="JUQ331" s="15"/>
      <c r="JUS331" s="13"/>
      <c r="JUT331" s="35"/>
      <c r="JUU331" s="35"/>
      <c r="JUV331" s="15"/>
      <c r="JUX331" s="13"/>
      <c r="JUY331" s="35"/>
      <c r="JUZ331" s="35"/>
      <c r="JVA331" s="15"/>
      <c r="JVC331" s="13"/>
      <c r="JVD331" s="35"/>
      <c r="JVE331" s="35"/>
      <c r="JVF331" s="15"/>
      <c r="JVH331" s="13"/>
      <c r="JVI331" s="35"/>
      <c r="JVJ331" s="35"/>
      <c r="JVK331" s="15"/>
      <c r="JVM331" s="13"/>
      <c r="JVN331" s="35"/>
      <c r="JVO331" s="35"/>
      <c r="JVP331" s="15"/>
      <c r="JVR331" s="13"/>
      <c r="JVS331" s="35"/>
      <c r="JVT331" s="35"/>
      <c r="JVU331" s="15"/>
      <c r="JVW331" s="13"/>
      <c r="JVX331" s="35"/>
      <c r="JVY331" s="35"/>
      <c r="JVZ331" s="15"/>
      <c r="JWB331" s="13"/>
      <c r="JWC331" s="35"/>
      <c r="JWD331" s="35"/>
      <c r="JWE331" s="15"/>
      <c r="JWG331" s="13"/>
      <c r="JWH331" s="35"/>
      <c r="JWI331" s="35"/>
      <c r="JWJ331" s="15"/>
      <c r="JWL331" s="13"/>
      <c r="JWM331" s="35"/>
      <c r="JWN331" s="35"/>
      <c r="JWO331" s="15"/>
      <c r="JWQ331" s="13"/>
      <c r="JWR331" s="35"/>
      <c r="JWS331" s="35"/>
      <c r="JWT331" s="15"/>
      <c r="JWV331" s="13"/>
      <c r="JWW331" s="35"/>
      <c r="JWX331" s="35"/>
      <c r="JWY331" s="15"/>
      <c r="JXA331" s="13"/>
      <c r="JXB331" s="35"/>
      <c r="JXC331" s="35"/>
      <c r="JXD331" s="15"/>
      <c r="JXF331" s="13"/>
      <c r="JXG331" s="35"/>
      <c r="JXH331" s="35"/>
      <c r="JXI331" s="15"/>
      <c r="JXK331" s="13"/>
      <c r="JXL331" s="35"/>
      <c r="JXM331" s="35"/>
      <c r="JXN331" s="15"/>
      <c r="JXP331" s="13"/>
      <c r="JXQ331" s="35"/>
      <c r="JXR331" s="35"/>
      <c r="JXS331" s="15"/>
      <c r="JXU331" s="13"/>
      <c r="JXV331" s="35"/>
      <c r="JXW331" s="35"/>
      <c r="JXX331" s="15"/>
      <c r="JXZ331" s="13"/>
      <c r="JYA331" s="35"/>
      <c r="JYB331" s="35"/>
      <c r="JYC331" s="15"/>
      <c r="JYE331" s="13"/>
      <c r="JYF331" s="35"/>
      <c r="JYG331" s="35"/>
      <c r="JYH331" s="15"/>
      <c r="JYJ331" s="13"/>
      <c r="JYK331" s="35"/>
      <c r="JYL331" s="35"/>
      <c r="JYM331" s="15"/>
      <c r="JYO331" s="13"/>
      <c r="JYP331" s="35"/>
      <c r="JYQ331" s="35"/>
      <c r="JYR331" s="15"/>
      <c r="JYT331" s="13"/>
      <c r="JYU331" s="35"/>
      <c r="JYV331" s="35"/>
      <c r="JYW331" s="15"/>
      <c r="JYY331" s="13"/>
      <c r="JYZ331" s="35"/>
      <c r="JZA331" s="35"/>
      <c r="JZB331" s="15"/>
      <c r="JZD331" s="13"/>
      <c r="JZE331" s="35"/>
      <c r="JZF331" s="35"/>
      <c r="JZG331" s="15"/>
      <c r="JZI331" s="13"/>
      <c r="JZJ331" s="35"/>
      <c r="JZK331" s="35"/>
      <c r="JZL331" s="15"/>
      <c r="JZN331" s="13"/>
      <c r="JZO331" s="35"/>
      <c r="JZP331" s="35"/>
      <c r="JZQ331" s="15"/>
      <c r="JZS331" s="13"/>
      <c r="JZT331" s="35"/>
      <c r="JZU331" s="35"/>
      <c r="JZV331" s="15"/>
      <c r="JZX331" s="13"/>
      <c r="JZY331" s="35"/>
      <c r="JZZ331" s="35"/>
      <c r="KAA331" s="15"/>
      <c r="KAC331" s="13"/>
      <c r="KAD331" s="35"/>
      <c r="KAE331" s="35"/>
      <c r="KAF331" s="15"/>
      <c r="KAH331" s="13"/>
      <c r="KAI331" s="35"/>
      <c r="KAJ331" s="35"/>
      <c r="KAK331" s="15"/>
      <c r="KAM331" s="13"/>
      <c r="KAN331" s="35"/>
      <c r="KAO331" s="35"/>
      <c r="KAP331" s="15"/>
      <c r="KAR331" s="13"/>
      <c r="KAS331" s="35"/>
      <c r="KAT331" s="35"/>
      <c r="KAU331" s="15"/>
      <c r="KAW331" s="13"/>
      <c r="KAX331" s="35"/>
      <c r="KAY331" s="35"/>
      <c r="KAZ331" s="15"/>
      <c r="KBB331" s="13"/>
      <c r="KBC331" s="35"/>
      <c r="KBD331" s="35"/>
      <c r="KBE331" s="15"/>
      <c r="KBG331" s="13"/>
      <c r="KBH331" s="35"/>
      <c r="KBI331" s="35"/>
      <c r="KBJ331" s="15"/>
      <c r="KBL331" s="13"/>
      <c r="KBM331" s="35"/>
      <c r="KBN331" s="35"/>
      <c r="KBO331" s="15"/>
      <c r="KBQ331" s="13"/>
      <c r="KBR331" s="35"/>
      <c r="KBS331" s="35"/>
      <c r="KBT331" s="15"/>
      <c r="KBV331" s="13"/>
      <c r="KBW331" s="35"/>
      <c r="KBX331" s="35"/>
      <c r="KBY331" s="15"/>
      <c r="KCA331" s="13"/>
      <c r="KCB331" s="35"/>
      <c r="KCC331" s="35"/>
      <c r="KCD331" s="15"/>
      <c r="KCF331" s="13"/>
      <c r="KCG331" s="35"/>
      <c r="KCH331" s="35"/>
      <c r="KCI331" s="15"/>
      <c r="KCK331" s="13"/>
      <c r="KCL331" s="35"/>
      <c r="KCM331" s="35"/>
      <c r="KCN331" s="15"/>
      <c r="KCP331" s="13"/>
      <c r="KCQ331" s="35"/>
      <c r="KCR331" s="35"/>
      <c r="KCS331" s="15"/>
      <c r="KCU331" s="13"/>
      <c r="KCV331" s="35"/>
      <c r="KCW331" s="35"/>
      <c r="KCX331" s="15"/>
      <c r="KCZ331" s="13"/>
      <c r="KDA331" s="35"/>
      <c r="KDB331" s="35"/>
      <c r="KDC331" s="15"/>
      <c r="KDE331" s="13"/>
      <c r="KDF331" s="35"/>
      <c r="KDG331" s="35"/>
      <c r="KDH331" s="15"/>
      <c r="KDJ331" s="13"/>
      <c r="KDK331" s="35"/>
      <c r="KDL331" s="35"/>
      <c r="KDM331" s="15"/>
      <c r="KDO331" s="13"/>
      <c r="KDP331" s="35"/>
      <c r="KDQ331" s="35"/>
      <c r="KDR331" s="15"/>
      <c r="KDT331" s="13"/>
      <c r="KDU331" s="35"/>
      <c r="KDV331" s="35"/>
      <c r="KDW331" s="15"/>
      <c r="KDY331" s="13"/>
      <c r="KDZ331" s="35"/>
      <c r="KEA331" s="35"/>
      <c r="KEB331" s="15"/>
      <c r="KED331" s="13"/>
      <c r="KEE331" s="35"/>
      <c r="KEF331" s="35"/>
      <c r="KEG331" s="15"/>
      <c r="KEI331" s="13"/>
      <c r="KEJ331" s="35"/>
      <c r="KEK331" s="35"/>
      <c r="KEL331" s="15"/>
      <c r="KEN331" s="13"/>
      <c r="KEO331" s="35"/>
      <c r="KEP331" s="35"/>
      <c r="KEQ331" s="15"/>
      <c r="KES331" s="13"/>
      <c r="KET331" s="35"/>
      <c r="KEU331" s="35"/>
      <c r="KEV331" s="15"/>
      <c r="KEX331" s="13"/>
      <c r="KEY331" s="35"/>
      <c r="KEZ331" s="35"/>
      <c r="KFA331" s="15"/>
      <c r="KFC331" s="13"/>
      <c r="KFD331" s="35"/>
      <c r="KFE331" s="35"/>
      <c r="KFF331" s="15"/>
      <c r="KFH331" s="13"/>
      <c r="KFI331" s="35"/>
      <c r="KFJ331" s="35"/>
      <c r="KFK331" s="15"/>
      <c r="KFM331" s="13"/>
      <c r="KFN331" s="35"/>
      <c r="KFO331" s="35"/>
      <c r="KFP331" s="15"/>
      <c r="KFR331" s="13"/>
      <c r="KFS331" s="35"/>
      <c r="KFT331" s="35"/>
      <c r="KFU331" s="15"/>
      <c r="KFW331" s="13"/>
      <c r="KFX331" s="35"/>
      <c r="KFY331" s="35"/>
      <c r="KFZ331" s="15"/>
      <c r="KGB331" s="13"/>
      <c r="KGC331" s="35"/>
      <c r="KGD331" s="35"/>
      <c r="KGE331" s="15"/>
      <c r="KGG331" s="13"/>
      <c r="KGH331" s="35"/>
      <c r="KGI331" s="35"/>
      <c r="KGJ331" s="15"/>
      <c r="KGL331" s="13"/>
      <c r="KGM331" s="35"/>
      <c r="KGN331" s="35"/>
      <c r="KGO331" s="15"/>
      <c r="KGQ331" s="13"/>
      <c r="KGR331" s="35"/>
      <c r="KGS331" s="35"/>
      <c r="KGT331" s="15"/>
      <c r="KGV331" s="13"/>
      <c r="KGW331" s="35"/>
      <c r="KGX331" s="35"/>
      <c r="KGY331" s="15"/>
      <c r="KHA331" s="13"/>
      <c r="KHB331" s="35"/>
      <c r="KHC331" s="35"/>
      <c r="KHD331" s="15"/>
      <c r="KHF331" s="13"/>
      <c r="KHG331" s="35"/>
      <c r="KHH331" s="35"/>
      <c r="KHI331" s="15"/>
      <c r="KHK331" s="13"/>
      <c r="KHL331" s="35"/>
      <c r="KHM331" s="35"/>
      <c r="KHN331" s="15"/>
      <c r="KHP331" s="13"/>
      <c r="KHQ331" s="35"/>
      <c r="KHR331" s="35"/>
      <c r="KHS331" s="15"/>
      <c r="KHU331" s="13"/>
      <c r="KHV331" s="35"/>
      <c r="KHW331" s="35"/>
      <c r="KHX331" s="15"/>
      <c r="KHZ331" s="13"/>
      <c r="KIA331" s="35"/>
      <c r="KIB331" s="35"/>
      <c r="KIC331" s="15"/>
      <c r="KIE331" s="13"/>
      <c r="KIF331" s="35"/>
      <c r="KIG331" s="35"/>
      <c r="KIH331" s="15"/>
      <c r="KIJ331" s="13"/>
      <c r="KIK331" s="35"/>
      <c r="KIL331" s="35"/>
      <c r="KIM331" s="15"/>
      <c r="KIO331" s="13"/>
      <c r="KIP331" s="35"/>
      <c r="KIQ331" s="35"/>
      <c r="KIR331" s="15"/>
      <c r="KIT331" s="13"/>
      <c r="KIU331" s="35"/>
      <c r="KIV331" s="35"/>
      <c r="KIW331" s="15"/>
      <c r="KIY331" s="13"/>
      <c r="KIZ331" s="35"/>
      <c r="KJA331" s="35"/>
      <c r="KJB331" s="15"/>
      <c r="KJD331" s="13"/>
      <c r="KJE331" s="35"/>
      <c r="KJF331" s="35"/>
      <c r="KJG331" s="15"/>
      <c r="KJI331" s="13"/>
      <c r="KJJ331" s="35"/>
      <c r="KJK331" s="35"/>
      <c r="KJL331" s="15"/>
      <c r="KJN331" s="13"/>
      <c r="KJO331" s="35"/>
      <c r="KJP331" s="35"/>
      <c r="KJQ331" s="15"/>
      <c r="KJS331" s="13"/>
      <c r="KJT331" s="35"/>
      <c r="KJU331" s="35"/>
      <c r="KJV331" s="15"/>
      <c r="KJX331" s="13"/>
      <c r="KJY331" s="35"/>
      <c r="KJZ331" s="35"/>
      <c r="KKA331" s="15"/>
      <c r="KKC331" s="13"/>
      <c r="KKD331" s="35"/>
      <c r="KKE331" s="35"/>
      <c r="KKF331" s="15"/>
      <c r="KKH331" s="13"/>
      <c r="KKI331" s="35"/>
      <c r="KKJ331" s="35"/>
      <c r="KKK331" s="15"/>
      <c r="KKM331" s="13"/>
      <c r="KKN331" s="35"/>
      <c r="KKO331" s="35"/>
      <c r="KKP331" s="15"/>
      <c r="KKR331" s="13"/>
      <c r="KKS331" s="35"/>
      <c r="KKT331" s="35"/>
      <c r="KKU331" s="15"/>
      <c r="KKW331" s="13"/>
      <c r="KKX331" s="35"/>
      <c r="KKY331" s="35"/>
      <c r="KKZ331" s="15"/>
      <c r="KLB331" s="13"/>
      <c r="KLC331" s="35"/>
      <c r="KLD331" s="35"/>
      <c r="KLE331" s="15"/>
      <c r="KLG331" s="13"/>
      <c r="KLH331" s="35"/>
      <c r="KLI331" s="35"/>
      <c r="KLJ331" s="15"/>
      <c r="KLL331" s="13"/>
      <c r="KLM331" s="35"/>
      <c r="KLN331" s="35"/>
      <c r="KLO331" s="15"/>
      <c r="KLQ331" s="13"/>
      <c r="KLR331" s="35"/>
      <c r="KLS331" s="35"/>
      <c r="KLT331" s="15"/>
      <c r="KLV331" s="13"/>
      <c r="KLW331" s="35"/>
      <c r="KLX331" s="35"/>
      <c r="KLY331" s="15"/>
      <c r="KMA331" s="13"/>
      <c r="KMB331" s="35"/>
      <c r="KMC331" s="35"/>
      <c r="KMD331" s="15"/>
      <c r="KMF331" s="13"/>
      <c r="KMG331" s="35"/>
      <c r="KMH331" s="35"/>
      <c r="KMI331" s="15"/>
      <c r="KMK331" s="13"/>
      <c r="KML331" s="35"/>
      <c r="KMM331" s="35"/>
      <c r="KMN331" s="15"/>
      <c r="KMP331" s="13"/>
      <c r="KMQ331" s="35"/>
      <c r="KMR331" s="35"/>
      <c r="KMS331" s="15"/>
      <c r="KMU331" s="13"/>
      <c r="KMV331" s="35"/>
      <c r="KMW331" s="35"/>
      <c r="KMX331" s="15"/>
      <c r="KMZ331" s="13"/>
      <c r="KNA331" s="35"/>
      <c r="KNB331" s="35"/>
      <c r="KNC331" s="15"/>
      <c r="KNE331" s="13"/>
      <c r="KNF331" s="35"/>
      <c r="KNG331" s="35"/>
      <c r="KNH331" s="15"/>
      <c r="KNJ331" s="13"/>
      <c r="KNK331" s="35"/>
      <c r="KNL331" s="35"/>
      <c r="KNM331" s="15"/>
      <c r="KNO331" s="13"/>
      <c r="KNP331" s="35"/>
      <c r="KNQ331" s="35"/>
      <c r="KNR331" s="15"/>
      <c r="KNT331" s="13"/>
      <c r="KNU331" s="35"/>
      <c r="KNV331" s="35"/>
      <c r="KNW331" s="15"/>
      <c r="KNY331" s="13"/>
      <c r="KNZ331" s="35"/>
      <c r="KOA331" s="35"/>
      <c r="KOB331" s="15"/>
      <c r="KOD331" s="13"/>
      <c r="KOE331" s="35"/>
      <c r="KOF331" s="35"/>
      <c r="KOG331" s="15"/>
      <c r="KOI331" s="13"/>
      <c r="KOJ331" s="35"/>
      <c r="KOK331" s="35"/>
      <c r="KOL331" s="15"/>
      <c r="KON331" s="13"/>
      <c r="KOO331" s="35"/>
      <c r="KOP331" s="35"/>
      <c r="KOQ331" s="15"/>
      <c r="KOS331" s="13"/>
      <c r="KOT331" s="35"/>
      <c r="KOU331" s="35"/>
      <c r="KOV331" s="15"/>
      <c r="KOX331" s="13"/>
      <c r="KOY331" s="35"/>
      <c r="KOZ331" s="35"/>
      <c r="KPA331" s="15"/>
      <c r="KPC331" s="13"/>
      <c r="KPD331" s="35"/>
      <c r="KPE331" s="35"/>
      <c r="KPF331" s="15"/>
      <c r="KPH331" s="13"/>
      <c r="KPI331" s="35"/>
      <c r="KPJ331" s="35"/>
      <c r="KPK331" s="15"/>
      <c r="KPM331" s="13"/>
      <c r="KPN331" s="35"/>
      <c r="KPO331" s="35"/>
      <c r="KPP331" s="15"/>
      <c r="KPR331" s="13"/>
      <c r="KPS331" s="35"/>
      <c r="KPT331" s="35"/>
      <c r="KPU331" s="15"/>
      <c r="KPW331" s="13"/>
      <c r="KPX331" s="35"/>
      <c r="KPY331" s="35"/>
      <c r="KPZ331" s="15"/>
      <c r="KQB331" s="13"/>
      <c r="KQC331" s="35"/>
      <c r="KQD331" s="35"/>
      <c r="KQE331" s="15"/>
      <c r="KQG331" s="13"/>
      <c r="KQH331" s="35"/>
      <c r="KQI331" s="35"/>
      <c r="KQJ331" s="15"/>
      <c r="KQL331" s="13"/>
      <c r="KQM331" s="35"/>
      <c r="KQN331" s="35"/>
      <c r="KQO331" s="15"/>
      <c r="KQQ331" s="13"/>
      <c r="KQR331" s="35"/>
      <c r="KQS331" s="35"/>
      <c r="KQT331" s="15"/>
      <c r="KQV331" s="13"/>
      <c r="KQW331" s="35"/>
      <c r="KQX331" s="35"/>
      <c r="KQY331" s="15"/>
      <c r="KRA331" s="13"/>
      <c r="KRB331" s="35"/>
      <c r="KRC331" s="35"/>
      <c r="KRD331" s="15"/>
      <c r="KRF331" s="13"/>
      <c r="KRG331" s="35"/>
      <c r="KRH331" s="35"/>
      <c r="KRI331" s="15"/>
      <c r="KRK331" s="13"/>
      <c r="KRL331" s="35"/>
      <c r="KRM331" s="35"/>
      <c r="KRN331" s="15"/>
      <c r="KRP331" s="13"/>
      <c r="KRQ331" s="35"/>
      <c r="KRR331" s="35"/>
      <c r="KRS331" s="15"/>
      <c r="KRU331" s="13"/>
      <c r="KRV331" s="35"/>
      <c r="KRW331" s="35"/>
      <c r="KRX331" s="15"/>
      <c r="KRZ331" s="13"/>
      <c r="KSA331" s="35"/>
      <c r="KSB331" s="35"/>
      <c r="KSC331" s="15"/>
      <c r="KSE331" s="13"/>
      <c r="KSF331" s="35"/>
      <c r="KSG331" s="35"/>
      <c r="KSH331" s="15"/>
      <c r="KSJ331" s="13"/>
      <c r="KSK331" s="35"/>
      <c r="KSL331" s="35"/>
      <c r="KSM331" s="15"/>
      <c r="KSO331" s="13"/>
      <c r="KSP331" s="35"/>
      <c r="KSQ331" s="35"/>
      <c r="KSR331" s="15"/>
      <c r="KST331" s="13"/>
      <c r="KSU331" s="35"/>
      <c r="KSV331" s="35"/>
      <c r="KSW331" s="15"/>
      <c r="KSY331" s="13"/>
      <c r="KSZ331" s="35"/>
      <c r="KTA331" s="35"/>
      <c r="KTB331" s="15"/>
      <c r="KTD331" s="13"/>
      <c r="KTE331" s="35"/>
      <c r="KTF331" s="35"/>
      <c r="KTG331" s="15"/>
      <c r="KTI331" s="13"/>
      <c r="KTJ331" s="35"/>
      <c r="KTK331" s="35"/>
      <c r="KTL331" s="15"/>
      <c r="KTN331" s="13"/>
      <c r="KTO331" s="35"/>
      <c r="KTP331" s="35"/>
      <c r="KTQ331" s="15"/>
      <c r="KTS331" s="13"/>
      <c r="KTT331" s="35"/>
      <c r="KTU331" s="35"/>
      <c r="KTV331" s="15"/>
      <c r="KTX331" s="13"/>
      <c r="KTY331" s="35"/>
      <c r="KTZ331" s="35"/>
      <c r="KUA331" s="15"/>
      <c r="KUC331" s="13"/>
      <c r="KUD331" s="35"/>
      <c r="KUE331" s="35"/>
      <c r="KUF331" s="15"/>
      <c r="KUH331" s="13"/>
      <c r="KUI331" s="35"/>
      <c r="KUJ331" s="35"/>
      <c r="KUK331" s="15"/>
      <c r="KUM331" s="13"/>
      <c r="KUN331" s="35"/>
      <c r="KUO331" s="35"/>
      <c r="KUP331" s="15"/>
      <c r="KUR331" s="13"/>
      <c r="KUS331" s="35"/>
      <c r="KUT331" s="35"/>
      <c r="KUU331" s="15"/>
      <c r="KUW331" s="13"/>
      <c r="KUX331" s="35"/>
      <c r="KUY331" s="35"/>
      <c r="KUZ331" s="15"/>
      <c r="KVB331" s="13"/>
      <c r="KVC331" s="35"/>
      <c r="KVD331" s="35"/>
      <c r="KVE331" s="15"/>
      <c r="KVG331" s="13"/>
      <c r="KVH331" s="35"/>
      <c r="KVI331" s="35"/>
      <c r="KVJ331" s="15"/>
      <c r="KVL331" s="13"/>
      <c r="KVM331" s="35"/>
      <c r="KVN331" s="35"/>
      <c r="KVO331" s="15"/>
      <c r="KVQ331" s="13"/>
      <c r="KVR331" s="35"/>
      <c r="KVS331" s="35"/>
      <c r="KVT331" s="15"/>
      <c r="KVV331" s="13"/>
      <c r="KVW331" s="35"/>
      <c r="KVX331" s="35"/>
      <c r="KVY331" s="15"/>
      <c r="KWA331" s="13"/>
      <c r="KWB331" s="35"/>
      <c r="KWC331" s="35"/>
      <c r="KWD331" s="15"/>
      <c r="KWF331" s="13"/>
      <c r="KWG331" s="35"/>
      <c r="KWH331" s="35"/>
      <c r="KWI331" s="15"/>
      <c r="KWK331" s="13"/>
      <c r="KWL331" s="35"/>
      <c r="KWM331" s="35"/>
      <c r="KWN331" s="15"/>
      <c r="KWP331" s="13"/>
      <c r="KWQ331" s="35"/>
      <c r="KWR331" s="35"/>
      <c r="KWS331" s="15"/>
      <c r="KWU331" s="13"/>
      <c r="KWV331" s="35"/>
      <c r="KWW331" s="35"/>
      <c r="KWX331" s="15"/>
      <c r="KWZ331" s="13"/>
      <c r="KXA331" s="35"/>
      <c r="KXB331" s="35"/>
      <c r="KXC331" s="15"/>
      <c r="KXE331" s="13"/>
      <c r="KXF331" s="35"/>
      <c r="KXG331" s="35"/>
      <c r="KXH331" s="15"/>
      <c r="KXJ331" s="13"/>
      <c r="KXK331" s="35"/>
      <c r="KXL331" s="35"/>
      <c r="KXM331" s="15"/>
      <c r="KXO331" s="13"/>
      <c r="KXP331" s="35"/>
      <c r="KXQ331" s="35"/>
      <c r="KXR331" s="15"/>
      <c r="KXT331" s="13"/>
      <c r="KXU331" s="35"/>
      <c r="KXV331" s="35"/>
      <c r="KXW331" s="15"/>
      <c r="KXY331" s="13"/>
      <c r="KXZ331" s="35"/>
      <c r="KYA331" s="35"/>
      <c r="KYB331" s="15"/>
      <c r="KYD331" s="13"/>
      <c r="KYE331" s="35"/>
      <c r="KYF331" s="35"/>
      <c r="KYG331" s="15"/>
      <c r="KYI331" s="13"/>
      <c r="KYJ331" s="35"/>
      <c r="KYK331" s="35"/>
      <c r="KYL331" s="15"/>
      <c r="KYN331" s="13"/>
      <c r="KYO331" s="35"/>
      <c r="KYP331" s="35"/>
      <c r="KYQ331" s="15"/>
      <c r="KYS331" s="13"/>
      <c r="KYT331" s="35"/>
      <c r="KYU331" s="35"/>
      <c r="KYV331" s="15"/>
      <c r="KYX331" s="13"/>
      <c r="KYY331" s="35"/>
      <c r="KYZ331" s="35"/>
      <c r="KZA331" s="15"/>
      <c r="KZC331" s="13"/>
      <c r="KZD331" s="35"/>
      <c r="KZE331" s="35"/>
      <c r="KZF331" s="15"/>
      <c r="KZH331" s="13"/>
      <c r="KZI331" s="35"/>
      <c r="KZJ331" s="35"/>
      <c r="KZK331" s="15"/>
      <c r="KZM331" s="13"/>
      <c r="KZN331" s="35"/>
      <c r="KZO331" s="35"/>
      <c r="KZP331" s="15"/>
      <c r="KZR331" s="13"/>
      <c r="KZS331" s="35"/>
      <c r="KZT331" s="35"/>
      <c r="KZU331" s="15"/>
      <c r="KZW331" s="13"/>
      <c r="KZX331" s="35"/>
      <c r="KZY331" s="35"/>
      <c r="KZZ331" s="15"/>
      <c r="LAB331" s="13"/>
      <c r="LAC331" s="35"/>
      <c r="LAD331" s="35"/>
      <c r="LAE331" s="15"/>
      <c r="LAG331" s="13"/>
      <c r="LAH331" s="35"/>
      <c r="LAI331" s="35"/>
      <c r="LAJ331" s="15"/>
      <c r="LAL331" s="13"/>
      <c r="LAM331" s="35"/>
      <c r="LAN331" s="35"/>
      <c r="LAO331" s="15"/>
      <c r="LAQ331" s="13"/>
      <c r="LAR331" s="35"/>
      <c r="LAS331" s="35"/>
      <c r="LAT331" s="15"/>
      <c r="LAV331" s="13"/>
      <c r="LAW331" s="35"/>
      <c r="LAX331" s="35"/>
      <c r="LAY331" s="15"/>
      <c r="LBA331" s="13"/>
      <c r="LBB331" s="35"/>
      <c r="LBC331" s="35"/>
      <c r="LBD331" s="15"/>
      <c r="LBF331" s="13"/>
      <c r="LBG331" s="35"/>
      <c r="LBH331" s="35"/>
      <c r="LBI331" s="15"/>
      <c r="LBK331" s="13"/>
      <c r="LBL331" s="35"/>
      <c r="LBM331" s="35"/>
      <c r="LBN331" s="15"/>
      <c r="LBP331" s="13"/>
      <c r="LBQ331" s="35"/>
      <c r="LBR331" s="35"/>
      <c r="LBS331" s="15"/>
      <c r="LBU331" s="13"/>
      <c r="LBV331" s="35"/>
      <c r="LBW331" s="35"/>
      <c r="LBX331" s="15"/>
      <c r="LBZ331" s="13"/>
      <c r="LCA331" s="35"/>
      <c r="LCB331" s="35"/>
      <c r="LCC331" s="15"/>
      <c r="LCE331" s="13"/>
      <c r="LCF331" s="35"/>
      <c r="LCG331" s="35"/>
      <c r="LCH331" s="15"/>
      <c r="LCJ331" s="13"/>
      <c r="LCK331" s="35"/>
      <c r="LCL331" s="35"/>
      <c r="LCM331" s="15"/>
      <c r="LCO331" s="13"/>
      <c r="LCP331" s="35"/>
      <c r="LCQ331" s="35"/>
      <c r="LCR331" s="15"/>
      <c r="LCT331" s="13"/>
      <c r="LCU331" s="35"/>
      <c r="LCV331" s="35"/>
      <c r="LCW331" s="15"/>
      <c r="LCY331" s="13"/>
      <c r="LCZ331" s="35"/>
      <c r="LDA331" s="35"/>
      <c r="LDB331" s="15"/>
      <c r="LDD331" s="13"/>
      <c r="LDE331" s="35"/>
      <c r="LDF331" s="35"/>
      <c r="LDG331" s="15"/>
      <c r="LDI331" s="13"/>
      <c r="LDJ331" s="35"/>
      <c r="LDK331" s="35"/>
      <c r="LDL331" s="15"/>
      <c r="LDN331" s="13"/>
      <c r="LDO331" s="35"/>
      <c r="LDP331" s="35"/>
      <c r="LDQ331" s="15"/>
      <c r="LDS331" s="13"/>
      <c r="LDT331" s="35"/>
      <c r="LDU331" s="35"/>
      <c r="LDV331" s="15"/>
      <c r="LDX331" s="13"/>
      <c r="LDY331" s="35"/>
      <c r="LDZ331" s="35"/>
      <c r="LEA331" s="15"/>
      <c r="LEC331" s="13"/>
      <c r="LED331" s="35"/>
      <c r="LEE331" s="35"/>
      <c r="LEF331" s="15"/>
      <c r="LEH331" s="13"/>
      <c r="LEI331" s="35"/>
      <c r="LEJ331" s="35"/>
      <c r="LEK331" s="15"/>
      <c r="LEM331" s="13"/>
      <c r="LEN331" s="35"/>
      <c r="LEO331" s="35"/>
      <c r="LEP331" s="15"/>
      <c r="LER331" s="13"/>
      <c r="LES331" s="35"/>
      <c r="LET331" s="35"/>
      <c r="LEU331" s="15"/>
      <c r="LEW331" s="13"/>
      <c r="LEX331" s="35"/>
      <c r="LEY331" s="35"/>
      <c r="LEZ331" s="15"/>
      <c r="LFB331" s="13"/>
      <c r="LFC331" s="35"/>
      <c r="LFD331" s="35"/>
      <c r="LFE331" s="15"/>
      <c r="LFG331" s="13"/>
      <c r="LFH331" s="35"/>
      <c r="LFI331" s="35"/>
      <c r="LFJ331" s="15"/>
      <c r="LFL331" s="13"/>
      <c r="LFM331" s="35"/>
      <c r="LFN331" s="35"/>
      <c r="LFO331" s="15"/>
      <c r="LFQ331" s="13"/>
      <c r="LFR331" s="35"/>
      <c r="LFS331" s="35"/>
      <c r="LFT331" s="15"/>
      <c r="LFV331" s="13"/>
      <c r="LFW331" s="35"/>
      <c r="LFX331" s="35"/>
      <c r="LFY331" s="15"/>
      <c r="LGA331" s="13"/>
      <c r="LGB331" s="35"/>
      <c r="LGC331" s="35"/>
      <c r="LGD331" s="15"/>
      <c r="LGF331" s="13"/>
      <c r="LGG331" s="35"/>
      <c r="LGH331" s="35"/>
      <c r="LGI331" s="15"/>
      <c r="LGK331" s="13"/>
      <c r="LGL331" s="35"/>
      <c r="LGM331" s="35"/>
      <c r="LGN331" s="15"/>
      <c r="LGP331" s="13"/>
      <c r="LGQ331" s="35"/>
      <c r="LGR331" s="35"/>
      <c r="LGS331" s="15"/>
      <c r="LGU331" s="13"/>
      <c r="LGV331" s="35"/>
      <c r="LGW331" s="35"/>
      <c r="LGX331" s="15"/>
      <c r="LGZ331" s="13"/>
      <c r="LHA331" s="35"/>
      <c r="LHB331" s="35"/>
      <c r="LHC331" s="15"/>
      <c r="LHE331" s="13"/>
      <c r="LHF331" s="35"/>
      <c r="LHG331" s="35"/>
      <c r="LHH331" s="15"/>
      <c r="LHJ331" s="13"/>
      <c r="LHK331" s="35"/>
      <c r="LHL331" s="35"/>
      <c r="LHM331" s="15"/>
      <c r="LHO331" s="13"/>
      <c r="LHP331" s="35"/>
      <c r="LHQ331" s="35"/>
      <c r="LHR331" s="15"/>
      <c r="LHT331" s="13"/>
      <c r="LHU331" s="35"/>
      <c r="LHV331" s="35"/>
      <c r="LHW331" s="15"/>
      <c r="LHY331" s="13"/>
      <c r="LHZ331" s="35"/>
      <c r="LIA331" s="35"/>
      <c r="LIB331" s="15"/>
      <c r="LID331" s="13"/>
      <c r="LIE331" s="35"/>
      <c r="LIF331" s="35"/>
      <c r="LIG331" s="15"/>
      <c r="LII331" s="13"/>
      <c r="LIJ331" s="35"/>
      <c r="LIK331" s="35"/>
      <c r="LIL331" s="15"/>
      <c r="LIN331" s="13"/>
      <c r="LIO331" s="35"/>
      <c r="LIP331" s="35"/>
      <c r="LIQ331" s="15"/>
      <c r="LIS331" s="13"/>
      <c r="LIT331" s="35"/>
      <c r="LIU331" s="35"/>
      <c r="LIV331" s="15"/>
      <c r="LIX331" s="13"/>
      <c r="LIY331" s="35"/>
      <c r="LIZ331" s="35"/>
      <c r="LJA331" s="15"/>
      <c r="LJC331" s="13"/>
      <c r="LJD331" s="35"/>
      <c r="LJE331" s="35"/>
      <c r="LJF331" s="15"/>
      <c r="LJH331" s="13"/>
      <c r="LJI331" s="35"/>
      <c r="LJJ331" s="35"/>
      <c r="LJK331" s="15"/>
      <c r="LJM331" s="13"/>
      <c r="LJN331" s="35"/>
      <c r="LJO331" s="35"/>
      <c r="LJP331" s="15"/>
      <c r="LJR331" s="13"/>
      <c r="LJS331" s="35"/>
      <c r="LJT331" s="35"/>
      <c r="LJU331" s="15"/>
      <c r="LJW331" s="13"/>
      <c r="LJX331" s="35"/>
      <c r="LJY331" s="35"/>
      <c r="LJZ331" s="15"/>
      <c r="LKB331" s="13"/>
      <c r="LKC331" s="35"/>
      <c r="LKD331" s="35"/>
      <c r="LKE331" s="15"/>
      <c r="LKG331" s="13"/>
      <c r="LKH331" s="35"/>
      <c r="LKI331" s="35"/>
      <c r="LKJ331" s="15"/>
      <c r="LKL331" s="13"/>
      <c r="LKM331" s="35"/>
      <c r="LKN331" s="35"/>
      <c r="LKO331" s="15"/>
      <c r="LKQ331" s="13"/>
      <c r="LKR331" s="35"/>
      <c r="LKS331" s="35"/>
      <c r="LKT331" s="15"/>
      <c r="LKV331" s="13"/>
      <c r="LKW331" s="35"/>
      <c r="LKX331" s="35"/>
      <c r="LKY331" s="15"/>
      <c r="LLA331" s="13"/>
      <c r="LLB331" s="35"/>
      <c r="LLC331" s="35"/>
      <c r="LLD331" s="15"/>
      <c r="LLF331" s="13"/>
      <c r="LLG331" s="35"/>
      <c r="LLH331" s="35"/>
      <c r="LLI331" s="15"/>
      <c r="LLK331" s="13"/>
      <c r="LLL331" s="35"/>
      <c r="LLM331" s="35"/>
      <c r="LLN331" s="15"/>
      <c r="LLP331" s="13"/>
      <c r="LLQ331" s="35"/>
      <c r="LLR331" s="35"/>
      <c r="LLS331" s="15"/>
      <c r="LLU331" s="13"/>
      <c r="LLV331" s="35"/>
      <c r="LLW331" s="35"/>
      <c r="LLX331" s="15"/>
      <c r="LLZ331" s="13"/>
      <c r="LMA331" s="35"/>
      <c r="LMB331" s="35"/>
      <c r="LMC331" s="15"/>
      <c r="LME331" s="13"/>
      <c r="LMF331" s="35"/>
      <c r="LMG331" s="35"/>
      <c r="LMH331" s="15"/>
      <c r="LMJ331" s="13"/>
      <c r="LMK331" s="35"/>
      <c r="LML331" s="35"/>
      <c r="LMM331" s="15"/>
      <c r="LMO331" s="13"/>
      <c r="LMP331" s="35"/>
      <c r="LMQ331" s="35"/>
      <c r="LMR331" s="15"/>
      <c r="LMT331" s="13"/>
      <c r="LMU331" s="35"/>
      <c r="LMV331" s="35"/>
      <c r="LMW331" s="15"/>
      <c r="LMY331" s="13"/>
      <c r="LMZ331" s="35"/>
      <c r="LNA331" s="35"/>
      <c r="LNB331" s="15"/>
      <c r="LND331" s="13"/>
      <c r="LNE331" s="35"/>
      <c r="LNF331" s="35"/>
      <c r="LNG331" s="15"/>
      <c r="LNI331" s="13"/>
      <c r="LNJ331" s="35"/>
      <c r="LNK331" s="35"/>
      <c r="LNL331" s="15"/>
      <c r="LNN331" s="13"/>
      <c r="LNO331" s="35"/>
      <c r="LNP331" s="35"/>
      <c r="LNQ331" s="15"/>
      <c r="LNS331" s="13"/>
      <c r="LNT331" s="35"/>
      <c r="LNU331" s="35"/>
      <c r="LNV331" s="15"/>
      <c r="LNX331" s="13"/>
      <c r="LNY331" s="35"/>
      <c r="LNZ331" s="35"/>
      <c r="LOA331" s="15"/>
      <c r="LOC331" s="13"/>
      <c r="LOD331" s="35"/>
      <c r="LOE331" s="35"/>
      <c r="LOF331" s="15"/>
      <c r="LOH331" s="13"/>
      <c r="LOI331" s="35"/>
      <c r="LOJ331" s="35"/>
      <c r="LOK331" s="15"/>
      <c r="LOM331" s="13"/>
      <c r="LON331" s="35"/>
      <c r="LOO331" s="35"/>
      <c r="LOP331" s="15"/>
      <c r="LOR331" s="13"/>
      <c r="LOS331" s="35"/>
      <c r="LOT331" s="35"/>
      <c r="LOU331" s="15"/>
      <c r="LOW331" s="13"/>
      <c r="LOX331" s="35"/>
      <c r="LOY331" s="35"/>
      <c r="LOZ331" s="15"/>
      <c r="LPB331" s="13"/>
      <c r="LPC331" s="35"/>
      <c r="LPD331" s="35"/>
      <c r="LPE331" s="15"/>
      <c r="LPG331" s="13"/>
      <c r="LPH331" s="35"/>
      <c r="LPI331" s="35"/>
      <c r="LPJ331" s="15"/>
      <c r="LPL331" s="13"/>
      <c r="LPM331" s="35"/>
      <c r="LPN331" s="35"/>
      <c r="LPO331" s="15"/>
      <c r="LPQ331" s="13"/>
      <c r="LPR331" s="35"/>
      <c r="LPS331" s="35"/>
      <c r="LPT331" s="15"/>
      <c r="LPV331" s="13"/>
      <c r="LPW331" s="35"/>
      <c r="LPX331" s="35"/>
      <c r="LPY331" s="15"/>
      <c r="LQA331" s="13"/>
      <c r="LQB331" s="35"/>
      <c r="LQC331" s="35"/>
      <c r="LQD331" s="15"/>
      <c r="LQF331" s="13"/>
      <c r="LQG331" s="35"/>
      <c r="LQH331" s="35"/>
      <c r="LQI331" s="15"/>
      <c r="LQK331" s="13"/>
      <c r="LQL331" s="35"/>
      <c r="LQM331" s="35"/>
      <c r="LQN331" s="15"/>
      <c r="LQP331" s="13"/>
      <c r="LQQ331" s="35"/>
      <c r="LQR331" s="35"/>
      <c r="LQS331" s="15"/>
      <c r="LQU331" s="13"/>
      <c r="LQV331" s="35"/>
      <c r="LQW331" s="35"/>
      <c r="LQX331" s="15"/>
      <c r="LQZ331" s="13"/>
      <c r="LRA331" s="35"/>
      <c r="LRB331" s="35"/>
      <c r="LRC331" s="15"/>
      <c r="LRE331" s="13"/>
      <c r="LRF331" s="35"/>
      <c r="LRG331" s="35"/>
      <c r="LRH331" s="15"/>
      <c r="LRJ331" s="13"/>
      <c r="LRK331" s="35"/>
      <c r="LRL331" s="35"/>
      <c r="LRM331" s="15"/>
      <c r="LRO331" s="13"/>
      <c r="LRP331" s="35"/>
      <c r="LRQ331" s="35"/>
      <c r="LRR331" s="15"/>
      <c r="LRT331" s="13"/>
      <c r="LRU331" s="35"/>
      <c r="LRV331" s="35"/>
      <c r="LRW331" s="15"/>
      <c r="LRY331" s="13"/>
      <c r="LRZ331" s="35"/>
      <c r="LSA331" s="35"/>
      <c r="LSB331" s="15"/>
      <c r="LSD331" s="13"/>
      <c r="LSE331" s="35"/>
      <c r="LSF331" s="35"/>
      <c r="LSG331" s="15"/>
      <c r="LSI331" s="13"/>
      <c r="LSJ331" s="35"/>
      <c r="LSK331" s="35"/>
      <c r="LSL331" s="15"/>
      <c r="LSN331" s="13"/>
      <c r="LSO331" s="35"/>
      <c r="LSP331" s="35"/>
      <c r="LSQ331" s="15"/>
      <c r="LSS331" s="13"/>
      <c r="LST331" s="35"/>
      <c r="LSU331" s="35"/>
      <c r="LSV331" s="15"/>
      <c r="LSX331" s="13"/>
      <c r="LSY331" s="35"/>
      <c r="LSZ331" s="35"/>
      <c r="LTA331" s="15"/>
      <c r="LTC331" s="13"/>
      <c r="LTD331" s="35"/>
      <c r="LTE331" s="35"/>
      <c r="LTF331" s="15"/>
      <c r="LTH331" s="13"/>
      <c r="LTI331" s="35"/>
      <c r="LTJ331" s="35"/>
      <c r="LTK331" s="15"/>
      <c r="LTM331" s="13"/>
      <c r="LTN331" s="35"/>
      <c r="LTO331" s="35"/>
      <c r="LTP331" s="15"/>
      <c r="LTR331" s="13"/>
      <c r="LTS331" s="35"/>
      <c r="LTT331" s="35"/>
      <c r="LTU331" s="15"/>
      <c r="LTW331" s="13"/>
      <c r="LTX331" s="35"/>
      <c r="LTY331" s="35"/>
      <c r="LTZ331" s="15"/>
      <c r="LUB331" s="13"/>
      <c r="LUC331" s="35"/>
      <c r="LUD331" s="35"/>
      <c r="LUE331" s="15"/>
      <c r="LUG331" s="13"/>
      <c r="LUH331" s="35"/>
      <c r="LUI331" s="35"/>
      <c r="LUJ331" s="15"/>
      <c r="LUL331" s="13"/>
      <c r="LUM331" s="35"/>
      <c r="LUN331" s="35"/>
      <c r="LUO331" s="15"/>
      <c r="LUQ331" s="13"/>
      <c r="LUR331" s="35"/>
      <c r="LUS331" s="35"/>
      <c r="LUT331" s="15"/>
      <c r="LUV331" s="13"/>
      <c r="LUW331" s="35"/>
      <c r="LUX331" s="35"/>
      <c r="LUY331" s="15"/>
      <c r="LVA331" s="13"/>
      <c r="LVB331" s="35"/>
      <c r="LVC331" s="35"/>
      <c r="LVD331" s="15"/>
      <c r="LVF331" s="13"/>
      <c r="LVG331" s="35"/>
      <c r="LVH331" s="35"/>
      <c r="LVI331" s="15"/>
      <c r="LVK331" s="13"/>
      <c r="LVL331" s="35"/>
      <c r="LVM331" s="35"/>
      <c r="LVN331" s="15"/>
      <c r="LVP331" s="13"/>
      <c r="LVQ331" s="35"/>
      <c r="LVR331" s="35"/>
      <c r="LVS331" s="15"/>
      <c r="LVU331" s="13"/>
      <c r="LVV331" s="35"/>
      <c r="LVW331" s="35"/>
      <c r="LVX331" s="15"/>
      <c r="LVZ331" s="13"/>
      <c r="LWA331" s="35"/>
      <c r="LWB331" s="35"/>
      <c r="LWC331" s="15"/>
      <c r="LWE331" s="13"/>
      <c r="LWF331" s="35"/>
      <c r="LWG331" s="35"/>
      <c r="LWH331" s="15"/>
      <c r="LWJ331" s="13"/>
      <c r="LWK331" s="35"/>
      <c r="LWL331" s="35"/>
      <c r="LWM331" s="15"/>
      <c r="LWO331" s="13"/>
      <c r="LWP331" s="35"/>
      <c r="LWQ331" s="35"/>
      <c r="LWR331" s="15"/>
      <c r="LWT331" s="13"/>
      <c r="LWU331" s="35"/>
      <c r="LWV331" s="35"/>
      <c r="LWW331" s="15"/>
      <c r="LWY331" s="13"/>
      <c r="LWZ331" s="35"/>
      <c r="LXA331" s="35"/>
      <c r="LXB331" s="15"/>
      <c r="LXD331" s="13"/>
      <c r="LXE331" s="35"/>
      <c r="LXF331" s="35"/>
      <c r="LXG331" s="15"/>
      <c r="LXI331" s="13"/>
      <c r="LXJ331" s="35"/>
      <c r="LXK331" s="35"/>
      <c r="LXL331" s="15"/>
      <c r="LXN331" s="13"/>
      <c r="LXO331" s="35"/>
      <c r="LXP331" s="35"/>
      <c r="LXQ331" s="15"/>
      <c r="LXS331" s="13"/>
      <c r="LXT331" s="35"/>
      <c r="LXU331" s="35"/>
      <c r="LXV331" s="15"/>
      <c r="LXX331" s="13"/>
      <c r="LXY331" s="35"/>
      <c r="LXZ331" s="35"/>
      <c r="LYA331" s="15"/>
      <c r="LYC331" s="13"/>
      <c r="LYD331" s="35"/>
      <c r="LYE331" s="35"/>
      <c r="LYF331" s="15"/>
      <c r="LYH331" s="13"/>
      <c r="LYI331" s="35"/>
      <c r="LYJ331" s="35"/>
      <c r="LYK331" s="15"/>
      <c r="LYM331" s="13"/>
      <c r="LYN331" s="35"/>
      <c r="LYO331" s="35"/>
      <c r="LYP331" s="15"/>
      <c r="LYR331" s="13"/>
      <c r="LYS331" s="35"/>
      <c r="LYT331" s="35"/>
      <c r="LYU331" s="15"/>
      <c r="LYW331" s="13"/>
      <c r="LYX331" s="35"/>
      <c r="LYY331" s="35"/>
      <c r="LYZ331" s="15"/>
      <c r="LZB331" s="13"/>
      <c r="LZC331" s="35"/>
      <c r="LZD331" s="35"/>
      <c r="LZE331" s="15"/>
      <c r="LZG331" s="13"/>
      <c r="LZH331" s="35"/>
      <c r="LZI331" s="35"/>
      <c r="LZJ331" s="15"/>
      <c r="LZL331" s="13"/>
      <c r="LZM331" s="35"/>
      <c r="LZN331" s="35"/>
      <c r="LZO331" s="15"/>
      <c r="LZQ331" s="13"/>
      <c r="LZR331" s="35"/>
      <c r="LZS331" s="35"/>
      <c r="LZT331" s="15"/>
      <c r="LZV331" s="13"/>
      <c r="LZW331" s="35"/>
      <c r="LZX331" s="35"/>
      <c r="LZY331" s="15"/>
      <c r="MAA331" s="13"/>
      <c r="MAB331" s="35"/>
      <c r="MAC331" s="35"/>
      <c r="MAD331" s="15"/>
      <c r="MAF331" s="13"/>
      <c r="MAG331" s="35"/>
      <c r="MAH331" s="35"/>
      <c r="MAI331" s="15"/>
      <c r="MAK331" s="13"/>
      <c r="MAL331" s="35"/>
      <c r="MAM331" s="35"/>
      <c r="MAN331" s="15"/>
      <c r="MAP331" s="13"/>
      <c r="MAQ331" s="35"/>
      <c r="MAR331" s="35"/>
      <c r="MAS331" s="15"/>
      <c r="MAU331" s="13"/>
      <c r="MAV331" s="35"/>
      <c r="MAW331" s="35"/>
      <c r="MAX331" s="15"/>
      <c r="MAZ331" s="13"/>
      <c r="MBA331" s="35"/>
      <c r="MBB331" s="35"/>
      <c r="MBC331" s="15"/>
      <c r="MBE331" s="13"/>
      <c r="MBF331" s="35"/>
      <c r="MBG331" s="35"/>
      <c r="MBH331" s="15"/>
      <c r="MBJ331" s="13"/>
      <c r="MBK331" s="35"/>
      <c r="MBL331" s="35"/>
      <c r="MBM331" s="15"/>
      <c r="MBO331" s="13"/>
      <c r="MBP331" s="35"/>
      <c r="MBQ331" s="35"/>
      <c r="MBR331" s="15"/>
      <c r="MBT331" s="13"/>
      <c r="MBU331" s="35"/>
      <c r="MBV331" s="35"/>
      <c r="MBW331" s="15"/>
      <c r="MBY331" s="13"/>
      <c r="MBZ331" s="35"/>
      <c r="MCA331" s="35"/>
      <c r="MCB331" s="15"/>
      <c r="MCD331" s="13"/>
      <c r="MCE331" s="35"/>
      <c r="MCF331" s="35"/>
      <c r="MCG331" s="15"/>
      <c r="MCI331" s="13"/>
      <c r="MCJ331" s="35"/>
      <c r="MCK331" s="35"/>
      <c r="MCL331" s="15"/>
      <c r="MCN331" s="13"/>
      <c r="MCO331" s="35"/>
      <c r="MCP331" s="35"/>
      <c r="MCQ331" s="15"/>
      <c r="MCS331" s="13"/>
      <c r="MCT331" s="35"/>
      <c r="MCU331" s="35"/>
      <c r="MCV331" s="15"/>
      <c r="MCX331" s="13"/>
      <c r="MCY331" s="35"/>
      <c r="MCZ331" s="35"/>
      <c r="MDA331" s="15"/>
      <c r="MDC331" s="13"/>
      <c r="MDD331" s="35"/>
      <c r="MDE331" s="35"/>
      <c r="MDF331" s="15"/>
      <c r="MDH331" s="13"/>
      <c r="MDI331" s="35"/>
      <c r="MDJ331" s="35"/>
      <c r="MDK331" s="15"/>
      <c r="MDM331" s="13"/>
      <c r="MDN331" s="35"/>
      <c r="MDO331" s="35"/>
      <c r="MDP331" s="15"/>
      <c r="MDR331" s="13"/>
      <c r="MDS331" s="35"/>
      <c r="MDT331" s="35"/>
      <c r="MDU331" s="15"/>
      <c r="MDW331" s="13"/>
      <c r="MDX331" s="35"/>
      <c r="MDY331" s="35"/>
      <c r="MDZ331" s="15"/>
      <c r="MEB331" s="13"/>
      <c r="MEC331" s="35"/>
      <c r="MED331" s="35"/>
      <c r="MEE331" s="15"/>
      <c r="MEG331" s="13"/>
      <c r="MEH331" s="35"/>
      <c r="MEI331" s="35"/>
      <c r="MEJ331" s="15"/>
      <c r="MEL331" s="13"/>
      <c r="MEM331" s="35"/>
      <c r="MEN331" s="35"/>
      <c r="MEO331" s="15"/>
      <c r="MEQ331" s="13"/>
      <c r="MER331" s="35"/>
      <c r="MES331" s="35"/>
      <c r="MET331" s="15"/>
      <c r="MEV331" s="13"/>
      <c r="MEW331" s="35"/>
      <c r="MEX331" s="35"/>
      <c r="MEY331" s="15"/>
      <c r="MFA331" s="13"/>
      <c r="MFB331" s="35"/>
      <c r="MFC331" s="35"/>
      <c r="MFD331" s="15"/>
      <c r="MFF331" s="13"/>
      <c r="MFG331" s="35"/>
      <c r="MFH331" s="35"/>
      <c r="MFI331" s="15"/>
      <c r="MFK331" s="13"/>
      <c r="MFL331" s="35"/>
      <c r="MFM331" s="35"/>
      <c r="MFN331" s="15"/>
      <c r="MFP331" s="13"/>
      <c r="MFQ331" s="35"/>
      <c r="MFR331" s="35"/>
      <c r="MFS331" s="15"/>
      <c r="MFU331" s="13"/>
      <c r="MFV331" s="35"/>
      <c r="MFW331" s="35"/>
      <c r="MFX331" s="15"/>
      <c r="MFZ331" s="13"/>
      <c r="MGA331" s="35"/>
      <c r="MGB331" s="35"/>
      <c r="MGC331" s="15"/>
      <c r="MGE331" s="13"/>
      <c r="MGF331" s="35"/>
      <c r="MGG331" s="35"/>
      <c r="MGH331" s="15"/>
      <c r="MGJ331" s="13"/>
      <c r="MGK331" s="35"/>
      <c r="MGL331" s="35"/>
      <c r="MGM331" s="15"/>
      <c r="MGO331" s="13"/>
      <c r="MGP331" s="35"/>
      <c r="MGQ331" s="35"/>
      <c r="MGR331" s="15"/>
      <c r="MGT331" s="13"/>
      <c r="MGU331" s="35"/>
      <c r="MGV331" s="35"/>
      <c r="MGW331" s="15"/>
      <c r="MGY331" s="13"/>
      <c r="MGZ331" s="35"/>
      <c r="MHA331" s="35"/>
      <c r="MHB331" s="15"/>
      <c r="MHD331" s="13"/>
      <c r="MHE331" s="35"/>
      <c r="MHF331" s="35"/>
      <c r="MHG331" s="15"/>
      <c r="MHI331" s="13"/>
      <c r="MHJ331" s="35"/>
      <c r="MHK331" s="35"/>
      <c r="MHL331" s="15"/>
      <c r="MHN331" s="13"/>
      <c r="MHO331" s="35"/>
      <c r="MHP331" s="35"/>
      <c r="MHQ331" s="15"/>
      <c r="MHS331" s="13"/>
      <c r="MHT331" s="35"/>
      <c r="MHU331" s="35"/>
      <c r="MHV331" s="15"/>
      <c r="MHX331" s="13"/>
      <c r="MHY331" s="35"/>
      <c r="MHZ331" s="35"/>
      <c r="MIA331" s="15"/>
      <c r="MIC331" s="13"/>
      <c r="MID331" s="35"/>
      <c r="MIE331" s="35"/>
      <c r="MIF331" s="15"/>
      <c r="MIH331" s="13"/>
      <c r="MII331" s="35"/>
      <c r="MIJ331" s="35"/>
      <c r="MIK331" s="15"/>
      <c r="MIM331" s="13"/>
      <c r="MIN331" s="35"/>
      <c r="MIO331" s="35"/>
      <c r="MIP331" s="15"/>
      <c r="MIR331" s="13"/>
      <c r="MIS331" s="35"/>
      <c r="MIT331" s="35"/>
      <c r="MIU331" s="15"/>
      <c r="MIW331" s="13"/>
      <c r="MIX331" s="35"/>
      <c r="MIY331" s="35"/>
      <c r="MIZ331" s="15"/>
      <c r="MJB331" s="13"/>
      <c r="MJC331" s="35"/>
      <c r="MJD331" s="35"/>
      <c r="MJE331" s="15"/>
      <c r="MJG331" s="13"/>
      <c r="MJH331" s="35"/>
      <c r="MJI331" s="35"/>
      <c r="MJJ331" s="15"/>
      <c r="MJL331" s="13"/>
      <c r="MJM331" s="35"/>
      <c r="MJN331" s="35"/>
      <c r="MJO331" s="15"/>
      <c r="MJQ331" s="13"/>
      <c r="MJR331" s="35"/>
      <c r="MJS331" s="35"/>
      <c r="MJT331" s="15"/>
      <c r="MJV331" s="13"/>
      <c r="MJW331" s="35"/>
      <c r="MJX331" s="35"/>
      <c r="MJY331" s="15"/>
      <c r="MKA331" s="13"/>
      <c r="MKB331" s="35"/>
      <c r="MKC331" s="35"/>
      <c r="MKD331" s="15"/>
      <c r="MKF331" s="13"/>
      <c r="MKG331" s="35"/>
      <c r="MKH331" s="35"/>
      <c r="MKI331" s="15"/>
      <c r="MKK331" s="13"/>
      <c r="MKL331" s="35"/>
      <c r="MKM331" s="35"/>
      <c r="MKN331" s="15"/>
      <c r="MKP331" s="13"/>
      <c r="MKQ331" s="35"/>
      <c r="MKR331" s="35"/>
      <c r="MKS331" s="15"/>
      <c r="MKU331" s="13"/>
      <c r="MKV331" s="35"/>
      <c r="MKW331" s="35"/>
      <c r="MKX331" s="15"/>
      <c r="MKZ331" s="13"/>
      <c r="MLA331" s="35"/>
      <c r="MLB331" s="35"/>
      <c r="MLC331" s="15"/>
      <c r="MLE331" s="13"/>
      <c r="MLF331" s="35"/>
      <c r="MLG331" s="35"/>
      <c r="MLH331" s="15"/>
      <c r="MLJ331" s="13"/>
      <c r="MLK331" s="35"/>
      <c r="MLL331" s="35"/>
      <c r="MLM331" s="15"/>
      <c r="MLO331" s="13"/>
      <c r="MLP331" s="35"/>
      <c r="MLQ331" s="35"/>
      <c r="MLR331" s="15"/>
      <c r="MLT331" s="13"/>
      <c r="MLU331" s="35"/>
      <c r="MLV331" s="35"/>
      <c r="MLW331" s="15"/>
      <c r="MLY331" s="13"/>
      <c r="MLZ331" s="35"/>
      <c r="MMA331" s="35"/>
      <c r="MMB331" s="15"/>
      <c r="MMD331" s="13"/>
      <c r="MME331" s="35"/>
      <c r="MMF331" s="35"/>
      <c r="MMG331" s="15"/>
      <c r="MMI331" s="13"/>
      <c r="MMJ331" s="35"/>
      <c r="MMK331" s="35"/>
      <c r="MML331" s="15"/>
      <c r="MMN331" s="13"/>
      <c r="MMO331" s="35"/>
      <c r="MMP331" s="35"/>
      <c r="MMQ331" s="15"/>
      <c r="MMS331" s="13"/>
      <c r="MMT331" s="35"/>
      <c r="MMU331" s="35"/>
      <c r="MMV331" s="15"/>
      <c r="MMX331" s="13"/>
      <c r="MMY331" s="35"/>
      <c r="MMZ331" s="35"/>
      <c r="MNA331" s="15"/>
      <c r="MNC331" s="13"/>
      <c r="MND331" s="35"/>
      <c r="MNE331" s="35"/>
      <c r="MNF331" s="15"/>
      <c r="MNH331" s="13"/>
      <c r="MNI331" s="35"/>
      <c r="MNJ331" s="35"/>
      <c r="MNK331" s="15"/>
      <c r="MNM331" s="13"/>
      <c r="MNN331" s="35"/>
      <c r="MNO331" s="35"/>
      <c r="MNP331" s="15"/>
      <c r="MNR331" s="13"/>
      <c r="MNS331" s="35"/>
      <c r="MNT331" s="35"/>
      <c r="MNU331" s="15"/>
      <c r="MNW331" s="13"/>
      <c r="MNX331" s="35"/>
      <c r="MNY331" s="35"/>
      <c r="MNZ331" s="15"/>
      <c r="MOB331" s="13"/>
      <c r="MOC331" s="35"/>
      <c r="MOD331" s="35"/>
      <c r="MOE331" s="15"/>
      <c r="MOG331" s="13"/>
      <c r="MOH331" s="35"/>
      <c r="MOI331" s="35"/>
      <c r="MOJ331" s="15"/>
      <c r="MOL331" s="13"/>
      <c r="MOM331" s="35"/>
      <c r="MON331" s="35"/>
      <c r="MOO331" s="15"/>
      <c r="MOQ331" s="13"/>
      <c r="MOR331" s="35"/>
      <c r="MOS331" s="35"/>
      <c r="MOT331" s="15"/>
      <c r="MOV331" s="13"/>
      <c r="MOW331" s="35"/>
      <c r="MOX331" s="35"/>
      <c r="MOY331" s="15"/>
      <c r="MPA331" s="13"/>
      <c r="MPB331" s="35"/>
      <c r="MPC331" s="35"/>
      <c r="MPD331" s="15"/>
      <c r="MPF331" s="13"/>
      <c r="MPG331" s="35"/>
      <c r="MPH331" s="35"/>
      <c r="MPI331" s="15"/>
      <c r="MPK331" s="13"/>
      <c r="MPL331" s="35"/>
      <c r="MPM331" s="35"/>
      <c r="MPN331" s="15"/>
      <c r="MPP331" s="13"/>
      <c r="MPQ331" s="35"/>
      <c r="MPR331" s="35"/>
      <c r="MPS331" s="15"/>
      <c r="MPU331" s="13"/>
      <c r="MPV331" s="35"/>
      <c r="MPW331" s="35"/>
      <c r="MPX331" s="15"/>
      <c r="MPZ331" s="13"/>
      <c r="MQA331" s="35"/>
      <c r="MQB331" s="35"/>
      <c r="MQC331" s="15"/>
      <c r="MQE331" s="13"/>
      <c r="MQF331" s="35"/>
      <c r="MQG331" s="35"/>
      <c r="MQH331" s="15"/>
      <c r="MQJ331" s="13"/>
      <c r="MQK331" s="35"/>
      <c r="MQL331" s="35"/>
      <c r="MQM331" s="15"/>
      <c r="MQO331" s="13"/>
      <c r="MQP331" s="35"/>
      <c r="MQQ331" s="35"/>
      <c r="MQR331" s="15"/>
      <c r="MQT331" s="13"/>
      <c r="MQU331" s="35"/>
      <c r="MQV331" s="35"/>
      <c r="MQW331" s="15"/>
      <c r="MQY331" s="13"/>
      <c r="MQZ331" s="35"/>
      <c r="MRA331" s="35"/>
      <c r="MRB331" s="15"/>
      <c r="MRD331" s="13"/>
      <c r="MRE331" s="35"/>
      <c r="MRF331" s="35"/>
      <c r="MRG331" s="15"/>
      <c r="MRI331" s="13"/>
      <c r="MRJ331" s="35"/>
      <c r="MRK331" s="35"/>
      <c r="MRL331" s="15"/>
      <c r="MRN331" s="13"/>
      <c r="MRO331" s="35"/>
      <c r="MRP331" s="35"/>
      <c r="MRQ331" s="15"/>
      <c r="MRS331" s="13"/>
      <c r="MRT331" s="35"/>
      <c r="MRU331" s="35"/>
      <c r="MRV331" s="15"/>
      <c r="MRX331" s="13"/>
      <c r="MRY331" s="35"/>
      <c r="MRZ331" s="35"/>
      <c r="MSA331" s="15"/>
      <c r="MSC331" s="13"/>
      <c r="MSD331" s="35"/>
      <c r="MSE331" s="35"/>
      <c r="MSF331" s="15"/>
      <c r="MSH331" s="13"/>
      <c r="MSI331" s="35"/>
      <c r="MSJ331" s="35"/>
      <c r="MSK331" s="15"/>
      <c r="MSM331" s="13"/>
      <c r="MSN331" s="35"/>
      <c r="MSO331" s="35"/>
      <c r="MSP331" s="15"/>
      <c r="MSR331" s="13"/>
      <c r="MSS331" s="35"/>
      <c r="MST331" s="35"/>
      <c r="MSU331" s="15"/>
      <c r="MSW331" s="13"/>
      <c r="MSX331" s="35"/>
      <c r="MSY331" s="35"/>
      <c r="MSZ331" s="15"/>
      <c r="MTB331" s="13"/>
      <c r="MTC331" s="35"/>
      <c r="MTD331" s="35"/>
      <c r="MTE331" s="15"/>
      <c r="MTG331" s="13"/>
      <c r="MTH331" s="35"/>
      <c r="MTI331" s="35"/>
      <c r="MTJ331" s="15"/>
      <c r="MTL331" s="13"/>
      <c r="MTM331" s="35"/>
      <c r="MTN331" s="35"/>
      <c r="MTO331" s="15"/>
      <c r="MTQ331" s="13"/>
      <c r="MTR331" s="35"/>
      <c r="MTS331" s="35"/>
      <c r="MTT331" s="15"/>
      <c r="MTV331" s="13"/>
      <c r="MTW331" s="35"/>
      <c r="MTX331" s="35"/>
      <c r="MTY331" s="15"/>
      <c r="MUA331" s="13"/>
      <c r="MUB331" s="35"/>
      <c r="MUC331" s="35"/>
      <c r="MUD331" s="15"/>
      <c r="MUF331" s="13"/>
      <c r="MUG331" s="35"/>
      <c r="MUH331" s="35"/>
      <c r="MUI331" s="15"/>
      <c r="MUK331" s="13"/>
      <c r="MUL331" s="35"/>
      <c r="MUM331" s="35"/>
      <c r="MUN331" s="15"/>
      <c r="MUP331" s="13"/>
      <c r="MUQ331" s="35"/>
      <c r="MUR331" s="35"/>
      <c r="MUS331" s="15"/>
      <c r="MUU331" s="13"/>
      <c r="MUV331" s="35"/>
      <c r="MUW331" s="35"/>
      <c r="MUX331" s="15"/>
      <c r="MUZ331" s="13"/>
      <c r="MVA331" s="35"/>
      <c r="MVB331" s="35"/>
      <c r="MVC331" s="15"/>
      <c r="MVE331" s="13"/>
      <c r="MVF331" s="35"/>
      <c r="MVG331" s="35"/>
      <c r="MVH331" s="15"/>
      <c r="MVJ331" s="13"/>
      <c r="MVK331" s="35"/>
      <c r="MVL331" s="35"/>
      <c r="MVM331" s="15"/>
      <c r="MVO331" s="13"/>
      <c r="MVP331" s="35"/>
      <c r="MVQ331" s="35"/>
      <c r="MVR331" s="15"/>
      <c r="MVT331" s="13"/>
      <c r="MVU331" s="35"/>
      <c r="MVV331" s="35"/>
      <c r="MVW331" s="15"/>
      <c r="MVY331" s="13"/>
      <c r="MVZ331" s="35"/>
      <c r="MWA331" s="35"/>
      <c r="MWB331" s="15"/>
      <c r="MWD331" s="13"/>
      <c r="MWE331" s="35"/>
      <c r="MWF331" s="35"/>
      <c r="MWG331" s="15"/>
      <c r="MWI331" s="13"/>
      <c r="MWJ331" s="35"/>
      <c r="MWK331" s="35"/>
      <c r="MWL331" s="15"/>
      <c r="MWN331" s="13"/>
      <c r="MWO331" s="35"/>
      <c r="MWP331" s="35"/>
      <c r="MWQ331" s="15"/>
      <c r="MWS331" s="13"/>
      <c r="MWT331" s="35"/>
      <c r="MWU331" s="35"/>
      <c r="MWV331" s="15"/>
      <c r="MWX331" s="13"/>
      <c r="MWY331" s="35"/>
      <c r="MWZ331" s="35"/>
      <c r="MXA331" s="15"/>
      <c r="MXC331" s="13"/>
      <c r="MXD331" s="35"/>
      <c r="MXE331" s="35"/>
      <c r="MXF331" s="15"/>
      <c r="MXH331" s="13"/>
      <c r="MXI331" s="35"/>
      <c r="MXJ331" s="35"/>
      <c r="MXK331" s="15"/>
      <c r="MXM331" s="13"/>
      <c r="MXN331" s="35"/>
      <c r="MXO331" s="35"/>
      <c r="MXP331" s="15"/>
      <c r="MXR331" s="13"/>
      <c r="MXS331" s="35"/>
      <c r="MXT331" s="35"/>
      <c r="MXU331" s="15"/>
      <c r="MXW331" s="13"/>
      <c r="MXX331" s="35"/>
      <c r="MXY331" s="35"/>
      <c r="MXZ331" s="15"/>
      <c r="MYB331" s="13"/>
      <c r="MYC331" s="35"/>
      <c r="MYD331" s="35"/>
      <c r="MYE331" s="15"/>
      <c r="MYG331" s="13"/>
      <c r="MYH331" s="35"/>
      <c r="MYI331" s="35"/>
      <c r="MYJ331" s="15"/>
      <c r="MYL331" s="13"/>
      <c r="MYM331" s="35"/>
      <c r="MYN331" s="35"/>
      <c r="MYO331" s="15"/>
      <c r="MYQ331" s="13"/>
      <c r="MYR331" s="35"/>
      <c r="MYS331" s="35"/>
      <c r="MYT331" s="15"/>
      <c r="MYV331" s="13"/>
      <c r="MYW331" s="35"/>
      <c r="MYX331" s="35"/>
      <c r="MYY331" s="15"/>
      <c r="MZA331" s="13"/>
      <c r="MZB331" s="35"/>
      <c r="MZC331" s="35"/>
      <c r="MZD331" s="15"/>
      <c r="MZF331" s="13"/>
      <c r="MZG331" s="35"/>
      <c r="MZH331" s="35"/>
      <c r="MZI331" s="15"/>
      <c r="MZK331" s="13"/>
      <c r="MZL331" s="35"/>
      <c r="MZM331" s="35"/>
      <c r="MZN331" s="15"/>
      <c r="MZP331" s="13"/>
      <c r="MZQ331" s="35"/>
      <c r="MZR331" s="35"/>
      <c r="MZS331" s="15"/>
      <c r="MZU331" s="13"/>
      <c r="MZV331" s="35"/>
      <c r="MZW331" s="35"/>
      <c r="MZX331" s="15"/>
      <c r="MZZ331" s="13"/>
      <c r="NAA331" s="35"/>
      <c r="NAB331" s="35"/>
      <c r="NAC331" s="15"/>
      <c r="NAE331" s="13"/>
      <c r="NAF331" s="35"/>
      <c r="NAG331" s="35"/>
      <c r="NAH331" s="15"/>
      <c r="NAJ331" s="13"/>
      <c r="NAK331" s="35"/>
      <c r="NAL331" s="35"/>
      <c r="NAM331" s="15"/>
      <c r="NAO331" s="13"/>
      <c r="NAP331" s="35"/>
      <c r="NAQ331" s="35"/>
      <c r="NAR331" s="15"/>
      <c r="NAT331" s="13"/>
      <c r="NAU331" s="35"/>
      <c r="NAV331" s="35"/>
      <c r="NAW331" s="15"/>
      <c r="NAY331" s="13"/>
      <c r="NAZ331" s="35"/>
      <c r="NBA331" s="35"/>
      <c r="NBB331" s="15"/>
      <c r="NBD331" s="13"/>
      <c r="NBE331" s="35"/>
      <c r="NBF331" s="35"/>
      <c r="NBG331" s="15"/>
      <c r="NBI331" s="13"/>
      <c r="NBJ331" s="35"/>
      <c r="NBK331" s="35"/>
      <c r="NBL331" s="15"/>
      <c r="NBN331" s="13"/>
      <c r="NBO331" s="35"/>
      <c r="NBP331" s="35"/>
      <c r="NBQ331" s="15"/>
      <c r="NBS331" s="13"/>
      <c r="NBT331" s="35"/>
      <c r="NBU331" s="35"/>
      <c r="NBV331" s="15"/>
      <c r="NBX331" s="13"/>
      <c r="NBY331" s="35"/>
      <c r="NBZ331" s="35"/>
      <c r="NCA331" s="15"/>
      <c r="NCC331" s="13"/>
      <c r="NCD331" s="35"/>
      <c r="NCE331" s="35"/>
      <c r="NCF331" s="15"/>
      <c r="NCH331" s="13"/>
      <c r="NCI331" s="35"/>
      <c r="NCJ331" s="35"/>
      <c r="NCK331" s="15"/>
      <c r="NCM331" s="13"/>
      <c r="NCN331" s="35"/>
      <c r="NCO331" s="35"/>
      <c r="NCP331" s="15"/>
      <c r="NCR331" s="13"/>
      <c r="NCS331" s="35"/>
      <c r="NCT331" s="35"/>
      <c r="NCU331" s="15"/>
      <c r="NCW331" s="13"/>
      <c r="NCX331" s="35"/>
      <c r="NCY331" s="35"/>
      <c r="NCZ331" s="15"/>
      <c r="NDB331" s="13"/>
      <c r="NDC331" s="35"/>
      <c r="NDD331" s="35"/>
      <c r="NDE331" s="15"/>
      <c r="NDG331" s="13"/>
      <c r="NDH331" s="35"/>
      <c r="NDI331" s="35"/>
      <c r="NDJ331" s="15"/>
      <c r="NDL331" s="13"/>
      <c r="NDM331" s="35"/>
      <c r="NDN331" s="35"/>
      <c r="NDO331" s="15"/>
      <c r="NDQ331" s="13"/>
      <c r="NDR331" s="35"/>
      <c r="NDS331" s="35"/>
      <c r="NDT331" s="15"/>
      <c r="NDV331" s="13"/>
      <c r="NDW331" s="35"/>
      <c r="NDX331" s="35"/>
      <c r="NDY331" s="15"/>
      <c r="NEA331" s="13"/>
      <c r="NEB331" s="35"/>
      <c r="NEC331" s="35"/>
      <c r="NED331" s="15"/>
      <c r="NEF331" s="13"/>
      <c r="NEG331" s="35"/>
      <c r="NEH331" s="35"/>
      <c r="NEI331" s="15"/>
      <c r="NEK331" s="13"/>
      <c r="NEL331" s="35"/>
      <c r="NEM331" s="35"/>
      <c r="NEN331" s="15"/>
      <c r="NEP331" s="13"/>
      <c r="NEQ331" s="35"/>
      <c r="NER331" s="35"/>
      <c r="NES331" s="15"/>
      <c r="NEU331" s="13"/>
      <c r="NEV331" s="35"/>
      <c r="NEW331" s="35"/>
      <c r="NEX331" s="15"/>
      <c r="NEZ331" s="13"/>
      <c r="NFA331" s="35"/>
      <c r="NFB331" s="35"/>
      <c r="NFC331" s="15"/>
      <c r="NFE331" s="13"/>
      <c r="NFF331" s="35"/>
      <c r="NFG331" s="35"/>
      <c r="NFH331" s="15"/>
      <c r="NFJ331" s="13"/>
      <c r="NFK331" s="35"/>
      <c r="NFL331" s="35"/>
      <c r="NFM331" s="15"/>
      <c r="NFO331" s="13"/>
      <c r="NFP331" s="35"/>
      <c r="NFQ331" s="35"/>
      <c r="NFR331" s="15"/>
      <c r="NFT331" s="13"/>
      <c r="NFU331" s="35"/>
      <c r="NFV331" s="35"/>
      <c r="NFW331" s="15"/>
      <c r="NFY331" s="13"/>
      <c r="NFZ331" s="35"/>
      <c r="NGA331" s="35"/>
      <c r="NGB331" s="15"/>
      <c r="NGD331" s="13"/>
      <c r="NGE331" s="35"/>
      <c r="NGF331" s="35"/>
      <c r="NGG331" s="15"/>
      <c r="NGI331" s="13"/>
      <c r="NGJ331" s="35"/>
      <c r="NGK331" s="35"/>
      <c r="NGL331" s="15"/>
      <c r="NGN331" s="13"/>
      <c r="NGO331" s="35"/>
      <c r="NGP331" s="35"/>
      <c r="NGQ331" s="15"/>
      <c r="NGS331" s="13"/>
      <c r="NGT331" s="35"/>
      <c r="NGU331" s="35"/>
      <c r="NGV331" s="15"/>
      <c r="NGX331" s="13"/>
      <c r="NGY331" s="35"/>
      <c r="NGZ331" s="35"/>
      <c r="NHA331" s="15"/>
      <c r="NHC331" s="13"/>
      <c r="NHD331" s="35"/>
      <c r="NHE331" s="35"/>
      <c r="NHF331" s="15"/>
      <c r="NHH331" s="13"/>
      <c r="NHI331" s="35"/>
      <c r="NHJ331" s="35"/>
      <c r="NHK331" s="15"/>
      <c r="NHM331" s="13"/>
      <c r="NHN331" s="35"/>
      <c r="NHO331" s="35"/>
      <c r="NHP331" s="15"/>
      <c r="NHR331" s="13"/>
      <c r="NHS331" s="35"/>
      <c r="NHT331" s="35"/>
      <c r="NHU331" s="15"/>
      <c r="NHW331" s="13"/>
      <c r="NHX331" s="35"/>
      <c r="NHY331" s="35"/>
      <c r="NHZ331" s="15"/>
      <c r="NIB331" s="13"/>
      <c r="NIC331" s="35"/>
      <c r="NID331" s="35"/>
      <c r="NIE331" s="15"/>
      <c r="NIG331" s="13"/>
      <c r="NIH331" s="35"/>
      <c r="NII331" s="35"/>
      <c r="NIJ331" s="15"/>
      <c r="NIL331" s="13"/>
      <c r="NIM331" s="35"/>
      <c r="NIN331" s="35"/>
      <c r="NIO331" s="15"/>
      <c r="NIQ331" s="13"/>
      <c r="NIR331" s="35"/>
      <c r="NIS331" s="35"/>
      <c r="NIT331" s="15"/>
      <c r="NIV331" s="13"/>
      <c r="NIW331" s="35"/>
      <c r="NIX331" s="35"/>
      <c r="NIY331" s="15"/>
      <c r="NJA331" s="13"/>
      <c r="NJB331" s="35"/>
      <c r="NJC331" s="35"/>
      <c r="NJD331" s="15"/>
      <c r="NJF331" s="13"/>
      <c r="NJG331" s="35"/>
      <c r="NJH331" s="35"/>
      <c r="NJI331" s="15"/>
      <c r="NJK331" s="13"/>
      <c r="NJL331" s="35"/>
      <c r="NJM331" s="35"/>
      <c r="NJN331" s="15"/>
      <c r="NJP331" s="13"/>
      <c r="NJQ331" s="35"/>
      <c r="NJR331" s="35"/>
      <c r="NJS331" s="15"/>
      <c r="NJU331" s="13"/>
      <c r="NJV331" s="35"/>
      <c r="NJW331" s="35"/>
      <c r="NJX331" s="15"/>
      <c r="NJZ331" s="13"/>
      <c r="NKA331" s="35"/>
      <c r="NKB331" s="35"/>
      <c r="NKC331" s="15"/>
      <c r="NKE331" s="13"/>
      <c r="NKF331" s="35"/>
      <c r="NKG331" s="35"/>
      <c r="NKH331" s="15"/>
      <c r="NKJ331" s="13"/>
      <c r="NKK331" s="35"/>
      <c r="NKL331" s="35"/>
      <c r="NKM331" s="15"/>
      <c r="NKO331" s="13"/>
      <c r="NKP331" s="35"/>
      <c r="NKQ331" s="35"/>
      <c r="NKR331" s="15"/>
      <c r="NKT331" s="13"/>
      <c r="NKU331" s="35"/>
      <c r="NKV331" s="35"/>
      <c r="NKW331" s="15"/>
      <c r="NKY331" s="13"/>
      <c r="NKZ331" s="35"/>
      <c r="NLA331" s="35"/>
      <c r="NLB331" s="15"/>
      <c r="NLD331" s="13"/>
      <c r="NLE331" s="35"/>
      <c r="NLF331" s="35"/>
      <c r="NLG331" s="15"/>
      <c r="NLI331" s="13"/>
      <c r="NLJ331" s="35"/>
      <c r="NLK331" s="35"/>
      <c r="NLL331" s="15"/>
      <c r="NLN331" s="13"/>
      <c r="NLO331" s="35"/>
      <c r="NLP331" s="35"/>
      <c r="NLQ331" s="15"/>
      <c r="NLS331" s="13"/>
      <c r="NLT331" s="35"/>
      <c r="NLU331" s="35"/>
      <c r="NLV331" s="15"/>
      <c r="NLX331" s="13"/>
      <c r="NLY331" s="35"/>
      <c r="NLZ331" s="35"/>
      <c r="NMA331" s="15"/>
      <c r="NMC331" s="13"/>
      <c r="NMD331" s="35"/>
      <c r="NME331" s="35"/>
      <c r="NMF331" s="15"/>
      <c r="NMH331" s="13"/>
      <c r="NMI331" s="35"/>
      <c r="NMJ331" s="35"/>
      <c r="NMK331" s="15"/>
      <c r="NMM331" s="13"/>
      <c r="NMN331" s="35"/>
      <c r="NMO331" s="35"/>
      <c r="NMP331" s="15"/>
      <c r="NMR331" s="13"/>
      <c r="NMS331" s="35"/>
      <c r="NMT331" s="35"/>
      <c r="NMU331" s="15"/>
      <c r="NMW331" s="13"/>
      <c r="NMX331" s="35"/>
      <c r="NMY331" s="35"/>
      <c r="NMZ331" s="15"/>
      <c r="NNB331" s="13"/>
      <c r="NNC331" s="35"/>
      <c r="NND331" s="35"/>
      <c r="NNE331" s="15"/>
      <c r="NNG331" s="13"/>
      <c r="NNH331" s="35"/>
      <c r="NNI331" s="35"/>
      <c r="NNJ331" s="15"/>
      <c r="NNL331" s="13"/>
      <c r="NNM331" s="35"/>
      <c r="NNN331" s="35"/>
      <c r="NNO331" s="15"/>
      <c r="NNQ331" s="13"/>
      <c r="NNR331" s="35"/>
      <c r="NNS331" s="35"/>
      <c r="NNT331" s="15"/>
      <c r="NNV331" s="13"/>
      <c r="NNW331" s="35"/>
      <c r="NNX331" s="35"/>
      <c r="NNY331" s="15"/>
      <c r="NOA331" s="13"/>
      <c r="NOB331" s="35"/>
      <c r="NOC331" s="35"/>
      <c r="NOD331" s="15"/>
      <c r="NOF331" s="13"/>
      <c r="NOG331" s="35"/>
      <c r="NOH331" s="35"/>
      <c r="NOI331" s="15"/>
      <c r="NOK331" s="13"/>
      <c r="NOL331" s="35"/>
      <c r="NOM331" s="35"/>
      <c r="NON331" s="15"/>
      <c r="NOP331" s="13"/>
      <c r="NOQ331" s="35"/>
      <c r="NOR331" s="35"/>
      <c r="NOS331" s="15"/>
      <c r="NOU331" s="13"/>
      <c r="NOV331" s="35"/>
      <c r="NOW331" s="35"/>
      <c r="NOX331" s="15"/>
      <c r="NOZ331" s="13"/>
      <c r="NPA331" s="35"/>
      <c r="NPB331" s="35"/>
      <c r="NPC331" s="15"/>
      <c r="NPE331" s="13"/>
      <c r="NPF331" s="35"/>
      <c r="NPG331" s="35"/>
      <c r="NPH331" s="15"/>
      <c r="NPJ331" s="13"/>
      <c r="NPK331" s="35"/>
      <c r="NPL331" s="35"/>
      <c r="NPM331" s="15"/>
      <c r="NPO331" s="13"/>
      <c r="NPP331" s="35"/>
      <c r="NPQ331" s="35"/>
      <c r="NPR331" s="15"/>
      <c r="NPT331" s="13"/>
      <c r="NPU331" s="35"/>
      <c r="NPV331" s="35"/>
      <c r="NPW331" s="15"/>
      <c r="NPY331" s="13"/>
      <c r="NPZ331" s="35"/>
      <c r="NQA331" s="35"/>
      <c r="NQB331" s="15"/>
      <c r="NQD331" s="13"/>
      <c r="NQE331" s="35"/>
      <c r="NQF331" s="35"/>
      <c r="NQG331" s="15"/>
      <c r="NQI331" s="13"/>
      <c r="NQJ331" s="35"/>
      <c r="NQK331" s="35"/>
      <c r="NQL331" s="15"/>
      <c r="NQN331" s="13"/>
      <c r="NQO331" s="35"/>
      <c r="NQP331" s="35"/>
      <c r="NQQ331" s="15"/>
      <c r="NQS331" s="13"/>
      <c r="NQT331" s="35"/>
      <c r="NQU331" s="35"/>
      <c r="NQV331" s="15"/>
      <c r="NQX331" s="13"/>
      <c r="NQY331" s="35"/>
      <c r="NQZ331" s="35"/>
      <c r="NRA331" s="15"/>
      <c r="NRC331" s="13"/>
      <c r="NRD331" s="35"/>
      <c r="NRE331" s="35"/>
      <c r="NRF331" s="15"/>
      <c r="NRH331" s="13"/>
      <c r="NRI331" s="35"/>
      <c r="NRJ331" s="35"/>
      <c r="NRK331" s="15"/>
      <c r="NRM331" s="13"/>
      <c r="NRN331" s="35"/>
      <c r="NRO331" s="35"/>
      <c r="NRP331" s="15"/>
      <c r="NRR331" s="13"/>
      <c r="NRS331" s="35"/>
      <c r="NRT331" s="35"/>
      <c r="NRU331" s="15"/>
      <c r="NRW331" s="13"/>
      <c r="NRX331" s="35"/>
      <c r="NRY331" s="35"/>
      <c r="NRZ331" s="15"/>
      <c r="NSB331" s="13"/>
      <c r="NSC331" s="35"/>
      <c r="NSD331" s="35"/>
      <c r="NSE331" s="15"/>
      <c r="NSG331" s="13"/>
      <c r="NSH331" s="35"/>
      <c r="NSI331" s="35"/>
      <c r="NSJ331" s="15"/>
      <c r="NSL331" s="13"/>
      <c r="NSM331" s="35"/>
      <c r="NSN331" s="35"/>
      <c r="NSO331" s="15"/>
      <c r="NSQ331" s="13"/>
      <c r="NSR331" s="35"/>
      <c r="NSS331" s="35"/>
      <c r="NST331" s="15"/>
      <c r="NSV331" s="13"/>
      <c r="NSW331" s="35"/>
      <c r="NSX331" s="35"/>
      <c r="NSY331" s="15"/>
      <c r="NTA331" s="13"/>
      <c r="NTB331" s="35"/>
      <c r="NTC331" s="35"/>
      <c r="NTD331" s="15"/>
      <c r="NTF331" s="13"/>
      <c r="NTG331" s="35"/>
      <c r="NTH331" s="35"/>
      <c r="NTI331" s="15"/>
      <c r="NTK331" s="13"/>
      <c r="NTL331" s="35"/>
      <c r="NTM331" s="35"/>
      <c r="NTN331" s="15"/>
      <c r="NTP331" s="13"/>
      <c r="NTQ331" s="35"/>
      <c r="NTR331" s="35"/>
      <c r="NTS331" s="15"/>
      <c r="NTU331" s="13"/>
      <c r="NTV331" s="35"/>
      <c r="NTW331" s="35"/>
      <c r="NTX331" s="15"/>
      <c r="NTZ331" s="13"/>
      <c r="NUA331" s="35"/>
      <c r="NUB331" s="35"/>
      <c r="NUC331" s="15"/>
      <c r="NUE331" s="13"/>
      <c r="NUF331" s="35"/>
      <c r="NUG331" s="35"/>
      <c r="NUH331" s="15"/>
      <c r="NUJ331" s="13"/>
      <c r="NUK331" s="35"/>
      <c r="NUL331" s="35"/>
      <c r="NUM331" s="15"/>
      <c r="NUO331" s="13"/>
      <c r="NUP331" s="35"/>
      <c r="NUQ331" s="35"/>
      <c r="NUR331" s="15"/>
      <c r="NUT331" s="13"/>
      <c r="NUU331" s="35"/>
      <c r="NUV331" s="35"/>
      <c r="NUW331" s="15"/>
      <c r="NUY331" s="13"/>
      <c r="NUZ331" s="35"/>
      <c r="NVA331" s="35"/>
      <c r="NVB331" s="15"/>
      <c r="NVD331" s="13"/>
      <c r="NVE331" s="35"/>
      <c r="NVF331" s="35"/>
      <c r="NVG331" s="15"/>
      <c r="NVI331" s="13"/>
      <c r="NVJ331" s="35"/>
      <c r="NVK331" s="35"/>
      <c r="NVL331" s="15"/>
      <c r="NVN331" s="13"/>
      <c r="NVO331" s="35"/>
      <c r="NVP331" s="35"/>
      <c r="NVQ331" s="15"/>
      <c r="NVS331" s="13"/>
      <c r="NVT331" s="35"/>
      <c r="NVU331" s="35"/>
      <c r="NVV331" s="15"/>
      <c r="NVX331" s="13"/>
      <c r="NVY331" s="35"/>
      <c r="NVZ331" s="35"/>
      <c r="NWA331" s="15"/>
      <c r="NWC331" s="13"/>
      <c r="NWD331" s="35"/>
      <c r="NWE331" s="35"/>
      <c r="NWF331" s="15"/>
      <c r="NWH331" s="13"/>
      <c r="NWI331" s="35"/>
      <c r="NWJ331" s="35"/>
      <c r="NWK331" s="15"/>
      <c r="NWM331" s="13"/>
      <c r="NWN331" s="35"/>
      <c r="NWO331" s="35"/>
      <c r="NWP331" s="15"/>
      <c r="NWR331" s="13"/>
      <c r="NWS331" s="35"/>
      <c r="NWT331" s="35"/>
      <c r="NWU331" s="15"/>
      <c r="NWW331" s="13"/>
      <c r="NWX331" s="35"/>
      <c r="NWY331" s="35"/>
      <c r="NWZ331" s="15"/>
      <c r="NXB331" s="13"/>
      <c r="NXC331" s="35"/>
      <c r="NXD331" s="35"/>
      <c r="NXE331" s="15"/>
      <c r="NXG331" s="13"/>
      <c r="NXH331" s="35"/>
      <c r="NXI331" s="35"/>
      <c r="NXJ331" s="15"/>
      <c r="NXL331" s="13"/>
      <c r="NXM331" s="35"/>
      <c r="NXN331" s="35"/>
      <c r="NXO331" s="15"/>
      <c r="NXQ331" s="13"/>
      <c r="NXR331" s="35"/>
      <c r="NXS331" s="35"/>
      <c r="NXT331" s="15"/>
      <c r="NXV331" s="13"/>
      <c r="NXW331" s="35"/>
      <c r="NXX331" s="35"/>
      <c r="NXY331" s="15"/>
      <c r="NYA331" s="13"/>
      <c r="NYB331" s="35"/>
      <c r="NYC331" s="35"/>
      <c r="NYD331" s="15"/>
      <c r="NYF331" s="13"/>
      <c r="NYG331" s="35"/>
      <c r="NYH331" s="35"/>
      <c r="NYI331" s="15"/>
      <c r="NYK331" s="13"/>
      <c r="NYL331" s="35"/>
      <c r="NYM331" s="35"/>
      <c r="NYN331" s="15"/>
      <c r="NYP331" s="13"/>
      <c r="NYQ331" s="35"/>
      <c r="NYR331" s="35"/>
      <c r="NYS331" s="15"/>
      <c r="NYU331" s="13"/>
      <c r="NYV331" s="35"/>
      <c r="NYW331" s="35"/>
      <c r="NYX331" s="15"/>
      <c r="NYZ331" s="13"/>
      <c r="NZA331" s="35"/>
      <c r="NZB331" s="35"/>
      <c r="NZC331" s="15"/>
      <c r="NZE331" s="13"/>
      <c r="NZF331" s="35"/>
      <c r="NZG331" s="35"/>
      <c r="NZH331" s="15"/>
      <c r="NZJ331" s="13"/>
      <c r="NZK331" s="35"/>
      <c r="NZL331" s="35"/>
      <c r="NZM331" s="15"/>
      <c r="NZO331" s="13"/>
      <c r="NZP331" s="35"/>
      <c r="NZQ331" s="35"/>
      <c r="NZR331" s="15"/>
      <c r="NZT331" s="13"/>
      <c r="NZU331" s="35"/>
      <c r="NZV331" s="35"/>
      <c r="NZW331" s="15"/>
      <c r="NZY331" s="13"/>
      <c r="NZZ331" s="35"/>
      <c r="OAA331" s="35"/>
      <c r="OAB331" s="15"/>
      <c r="OAD331" s="13"/>
      <c r="OAE331" s="35"/>
      <c r="OAF331" s="35"/>
      <c r="OAG331" s="15"/>
      <c r="OAI331" s="13"/>
      <c r="OAJ331" s="35"/>
      <c r="OAK331" s="35"/>
      <c r="OAL331" s="15"/>
      <c r="OAN331" s="13"/>
      <c r="OAO331" s="35"/>
      <c r="OAP331" s="35"/>
      <c r="OAQ331" s="15"/>
      <c r="OAS331" s="13"/>
      <c r="OAT331" s="35"/>
      <c r="OAU331" s="35"/>
      <c r="OAV331" s="15"/>
      <c r="OAX331" s="13"/>
      <c r="OAY331" s="35"/>
      <c r="OAZ331" s="35"/>
      <c r="OBA331" s="15"/>
      <c r="OBC331" s="13"/>
      <c r="OBD331" s="35"/>
      <c r="OBE331" s="35"/>
      <c r="OBF331" s="15"/>
      <c r="OBH331" s="13"/>
      <c r="OBI331" s="35"/>
      <c r="OBJ331" s="35"/>
      <c r="OBK331" s="15"/>
      <c r="OBM331" s="13"/>
      <c r="OBN331" s="35"/>
      <c r="OBO331" s="35"/>
      <c r="OBP331" s="15"/>
      <c r="OBR331" s="13"/>
      <c r="OBS331" s="35"/>
      <c r="OBT331" s="35"/>
      <c r="OBU331" s="15"/>
      <c r="OBW331" s="13"/>
      <c r="OBX331" s="35"/>
      <c r="OBY331" s="35"/>
      <c r="OBZ331" s="15"/>
      <c r="OCB331" s="13"/>
      <c r="OCC331" s="35"/>
      <c r="OCD331" s="35"/>
      <c r="OCE331" s="15"/>
      <c r="OCG331" s="13"/>
      <c r="OCH331" s="35"/>
      <c r="OCI331" s="35"/>
      <c r="OCJ331" s="15"/>
      <c r="OCL331" s="13"/>
      <c r="OCM331" s="35"/>
      <c r="OCN331" s="35"/>
      <c r="OCO331" s="15"/>
      <c r="OCQ331" s="13"/>
      <c r="OCR331" s="35"/>
      <c r="OCS331" s="35"/>
      <c r="OCT331" s="15"/>
      <c r="OCV331" s="13"/>
      <c r="OCW331" s="35"/>
      <c r="OCX331" s="35"/>
      <c r="OCY331" s="15"/>
      <c r="ODA331" s="13"/>
      <c r="ODB331" s="35"/>
      <c r="ODC331" s="35"/>
      <c r="ODD331" s="15"/>
      <c r="ODF331" s="13"/>
      <c r="ODG331" s="35"/>
      <c r="ODH331" s="35"/>
      <c r="ODI331" s="15"/>
      <c r="ODK331" s="13"/>
      <c r="ODL331" s="35"/>
      <c r="ODM331" s="35"/>
      <c r="ODN331" s="15"/>
      <c r="ODP331" s="13"/>
      <c r="ODQ331" s="35"/>
      <c r="ODR331" s="35"/>
      <c r="ODS331" s="15"/>
      <c r="ODU331" s="13"/>
      <c r="ODV331" s="35"/>
      <c r="ODW331" s="35"/>
      <c r="ODX331" s="15"/>
      <c r="ODZ331" s="13"/>
      <c r="OEA331" s="35"/>
      <c r="OEB331" s="35"/>
      <c r="OEC331" s="15"/>
      <c r="OEE331" s="13"/>
      <c r="OEF331" s="35"/>
      <c r="OEG331" s="35"/>
      <c r="OEH331" s="15"/>
      <c r="OEJ331" s="13"/>
      <c r="OEK331" s="35"/>
      <c r="OEL331" s="35"/>
      <c r="OEM331" s="15"/>
      <c r="OEO331" s="13"/>
      <c r="OEP331" s="35"/>
      <c r="OEQ331" s="35"/>
      <c r="OER331" s="15"/>
      <c r="OET331" s="13"/>
      <c r="OEU331" s="35"/>
      <c r="OEV331" s="35"/>
      <c r="OEW331" s="15"/>
      <c r="OEY331" s="13"/>
      <c r="OEZ331" s="35"/>
      <c r="OFA331" s="35"/>
      <c r="OFB331" s="15"/>
      <c r="OFD331" s="13"/>
      <c r="OFE331" s="35"/>
      <c r="OFF331" s="35"/>
      <c r="OFG331" s="15"/>
      <c r="OFI331" s="13"/>
      <c r="OFJ331" s="35"/>
      <c r="OFK331" s="35"/>
      <c r="OFL331" s="15"/>
      <c r="OFN331" s="13"/>
      <c r="OFO331" s="35"/>
      <c r="OFP331" s="35"/>
      <c r="OFQ331" s="15"/>
      <c r="OFS331" s="13"/>
      <c r="OFT331" s="35"/>
      <c r="OFU331" s="35"/>
      <c r="OFV331" s="15"/>
      <c r="OFX331" s="13"/>
      <c r="OFY331" s="35"/>
      <c r="OFZ331" s="35"/>
      <c r="OGA331" s="15"/>
      <c r="OGC331" s="13"/>
      <c r="OGD331" s="35"/>
      <c r="OGE331" s="35"/>
      <c r="OGF331" s="15"/>
      <c r="OGH331" s="13"/>
      <c r="OGI331" s="35"/>
      <c r="OGJ331" s="35"/>
      <c r="OGK331" s="15"/>
      <c r="OGM331" s="13"/>
      <c r="OGN331" s="35"/>
      <c r="OGO331" s="35"/>
      <c r="OGP331" s="15"/>
      <c r="OGR331" s="13"/>
      <c r="OGS331" s="35"/>
      <c r="OGT331" s="35"/>
      <c r="OGU331" s="15"/>
      <c r="OGW331" s="13"/>
      <c r="OGX331" s="35"/>
      <c r="OGY331" s="35"/>
      <c r="OGZ331" s="15"/>
      <c r="OHB331" s="13"/>
      <c r="OHC331" s="35"/>
      <c r="OHD331" s="35"/>
      <c r="OHE331" s="15"/>
      <c r="OHG331" s="13"/>
      <c r="OHH331" s="35"/>
      <c r="OHI331" s="35"/>
      <c r="OHJ331" s="15"/>
      <c r="OHL331" s="13"/>
      <c r="OHM331" s="35"/>
      <c r="OHN331" s="35"/>
      <c r="OHO331" s="15"/>
      <c r="OHQ331" s="13"/>
      <c r="OHR331" s="35"/>
      <c r="OHS331" s="35"/>
      <c r="OHT331" s="15"/>
      <c r="OHV331" s="13"/>
      <c r="OHW331" s="35"/>
      <c r="OHX331" s="35"/>
      <c r="OHY331" s="15"/>
      <c r="OIA331" s="13"/>
      <c r="OIB331" s="35"/>
      <c r="OIC331" s="35"/>
      <c r="OID331" s="15"/>
      <c r="OIF331" s="13"/>
      <c r="OIG331" s="35"/>
      <c r="OIH331" s="35"/>
      <c r="OII331" s="15"/>
      <c r="OIK331" s="13"/>
      <c r="OIL331" s="35"/>
      <c r="OIM331" s="35"/>
      <c r="OIN331" s="15"/>
      <c r="OIP331" s="13"/>
      <c r="OIQ331" s="35"/>
      <c r="OIR331" s="35"/>
      <c r="OIS331" s="15"/>
      <c r="OIU331" s="13"/>
      <c r="OIV331" s="35"/>
      <c r="OIW331" s="35"/>
      <c r="OIX331" s="15"/>
      <c r="OIZ331" s="13"/>
      <c r="OJA331" s="35"/>
      <c r="OJB331" s="35"/>
      <c r="OJC331" s="15"/>
      <c r="OJE331" s="13"/>
      <c r="OJF331" s="35"/>
      <c r="OJG331" s="35"/>
      <c r="OJH331" s="15"/>
      <c r="OJJ331" s="13"/>
      <c r="OJK331" s="35"/>
      <c r="OJL331" s="35"/>
      <c r="OJM331" s="15"/>
      <c r="OJO331" s="13"/>
      <c r="OJP331" s="35"/>
      <c r="OJQ331" s="35"/>
      <c r="OJR331" s="15"/>
      <c r="OJT331" s="13"/>
      <c r="OJU331" s="35"/>
      <c r="OJV331" s="35"/>
      <c r="OJW331" s="15"/>
      <c r="OJY331" s="13"/>
      <c r="OJZ331" s="35"/>
      <c r="OKA331" s="35"/>
      <c r="OKB331" s="15"/>
      <c r="OKD331" s="13"/>
      <c r="OKE331" s="35"/>
      <c r="OKF331" s="35"/>
      <c r="OKG331" s="15"/>
      <c r="OKI331" s="13"/>
      <c r="OKJ331" s="35"/>
      <c r="OKK331" s="35"/>
      <c r="OKL331" s="15"/>
      <c r="OKN331" s="13"/>
      <c r="OKO331" s="35"/>
      <c r="OKP331" s="35"/>
      <c r="OKQ331" s="15"/>
      <c r="OKS331" s="13"/>
      <c r="OKT331" s="35"/>
      <c r="OKU331" s="35"/>
      <c r="OKV331" s="15"/>
      <c r="OKX331" s="13"/>
      <c r="OKY331" s="35"/>
      <c r="OKZ331" s="35"/>
      <c r="OLA331" s="15"/>
      <c r="OLC331" s="13"/>
      <c r="OLD331" s="35"/>
      <c r="OLE331" s="35"/>
      <c r="OLF331" s="15"/>
      <c r="OLH331" s="13"/>
      <c r="OLI331" s="35"/>
      <c r="OLJ331" s="35"/>
      <c r="OLK331" s="15"/>
      <c r="OLM331" s="13"/>
      <c r="OLN331" s="35"/>
      <c r="OLO331" s="35"/>
      <c r="OLP331" s="15"/>
      <c r="OLR331" s="13"/>
      <c r="OLS331" s="35"/>
      <c r="OLT331" s="35"/>
      <c r="OLU331" s="15"/>
      <c r="OLW331" s="13"/>
      <c r="OLX331" s="35"/>
      <c r="OLY331" s="35"/>
      <c r="OLZ331" s="15"/>
      <c r="OMB331" s="13"/>
      <c r="OMC331" s="35"/>
      <c r="OMD331" s="35"/>
      <c r="OME331" s="15"/>
      <c r="OMG331" s="13"/>
      <c r="OMH331" s="35"/>
      <c r="OMI331" s="35"/>
      <c r="OMJ331" s="15"/>
      <c r="OML331" s="13"/>
      <c r="OMM331" s="35"/>
      <c r="OMN331" s="35"/>
      <c r="OMO331" s="15"/>
      <c r="OMQ331" s="13"/>
      <c r="OMR331" s="35"/>
      <c r="OMS331" s="35"/>
      <c r="OMT331" s="15"/>
      <c r="OMV331" s="13"/>
      <c r="OMW331" s="35"/>
      <c r="OMX331" s="35"/>
      <c r="OMY331" s="15"/>
      <c r="ONA331" s="13"/>
      <c r="ONB331" s="35"/>
      <c r="ONC331" s="35"/>
      <c r="OND331" s="15"/>
      <c r="ONF331" s="13"/>
      <c r="ONG331" s="35"/>
      <c r="ONH331" s="35"/>
      <c r="ONI331" s="15"/>
      <c r="ONK331" s="13"/>
      <c r="ONL331" s="35"/>
      <c r="ONM331" s="35"/>
      <c r="ONN331" s="15"/>
      <c r="ONP331" s="13"/>
      <c r="ONQ331" s="35"/>
      <c r="ONR331" s="35"/>
      <c r="ONS331" s="15"/>
      <c r="ONU331" s="13"/>
      <c r="ONV331" s="35"/>
      <c r="ONW331" s="35"/>
      <c r="ONX331" s="15"/>
      <c r="ONZ331" s="13"/>
      <c r="OOA331" s="35"/>
      <c r="OOB331" s="35"/>
      <c r="OOC331" s="15"/>
      <c r="OOE331" s="13"/>
      <c r="OOF331" s="35"/>
      <c r="OOG331" s="35"/>
      <c r="OOH331" s="15"/>
      <c r="OOJ331" s="13"/>
      <c r="OOK331" s="35"/>
      <c r="OOL331" s="35"/>
      <c r="OOM331" s="15"/>
      <c r="OOO331" s="13"/>
      <c r="OOP331" s="35"/>
      <c r="OOQ331" s="35"/>
      <c r="OOR331" s="15"/>
      <c r="OOT331" s="13"/>
      <c r="OOU331" s="35"/>
      <c r="OOV331" s="35"/>
      <c r="OOW331" s="15"/>
      <c r="OOY331" s="13"/>
      <c r="OOZ331" s="35"/>
      <c r="OPA331" s="35"/>
      <c r="OPB331" s="15"/>
      <c r="OPD331" s="13"/>
      <c r="OPE331" s="35"/>
      <c r="OPF331" s="35"/>
      <c r="OPG331" s="15"/>
      <c r="OPI331" s="13"/>
      <c r="OPJ331" s="35"/>
      <c r="OPK331" s="35"/>
      <c r="OPL331" s="15"/>
      <c r="OPN331" s="13"/>
      <c r="OPO331" s="35"/>
      <c r="OPP331" s="35"/>
      <c r="OPQ331" s="15"/>
      <c r="OPS331" s="13"/>
      <c r="OPT331" s="35"/>
      <c r="OPU331" s="35"/>
      <c r="OPV331" s="15"/>
      <c r="OPX331" s="13"/>
      <c r="OPY331" s="35"/>
      <c r="OPZ331" s="35"/>
      <c r="OQA331" s="15"/>
      <c r="OQC331" s="13"/>
      <c r="OQD331" s="35"/>
      <c r="OQE331" s="35"/>
      <c r="OQF331" s="15"/>
      <c r="OQH331" s="13"/>
      <c r="OQI331" s="35"/>
      <c r="OQJ331" s="35"/>
      <c r="OQK331" s="15"/>
      <c r="OQM331" s="13"/>
      <c r="OQN331" s="35"/>
      <c r="OQO331" s="35"/>
      <c r="OQP331" s="15"/>
      <c r="OQR331" s="13"/>
      <c r="OQS331" s="35"/>
      <c r="OQT331" s="35"/>
      <c r="OQU331" s="15"/>
      <c r="OQW331" s="13"/>
      <c r="OQX331" s="35"/>
      <c r="OQY331" s="35"/>
      <c r="OQZ331" s="15"/>
      <c r="ORB331" s="13"/>
      <c r="ORC331" s="35"/>
      <c r="ORD331" s="35"/>
      <c r="ORE331" s="15"/>
      <c r="ORG331" s="13"/>
      <c r="ORH331" s="35"/>
      <c r="ORI331" s="35"/>
      <c r="ORJ331" s="15"/>
      <c r="ORL331" s="13"/>
      <c r="ORM331" s="35"/>
      <c r="ORN331" s="35"/>
      <c r="ORO331" s="15"/>
      <c r="ORQ331" s="13"/>
      <c r="ORR331" s="35"/>
      <c r="ORS331" s="35"/>
      <c r="ORT331" s="15"/>
      <c r="ORV331" s="13"/>
      <c r="ORW331" s="35"/>
      <c r="ORX331" s="35"/>
      <c r="ORY331" s="15"/>
      <c r="OSA331" s="13"/>
      <c r="OSB331" s="35"/>
      <c r="OSC331" s="35"/>
      <c r="OSD331" s="15"/>
      <c r="OSF331" s="13"/>
      <c r="OSG331" s="35"/>
      <c r="OSH331" s="35"/>
      <c r="OSI331" s="15"/>
      <c r="OSK331" s="13"/>
      <c r="OSL331" s="35"/>
      <c r="OSM331" s="35"/>
      <c r="OSN331" s="15"/>
      <c r="OSP331" s="13"/>
      <c r="OSQ331" s="35"/>
      <c r="OSR331" s="35"/>
      <c r="OSS331" s="15"/>
      <c r="OSU331" s="13"/>
      <c r="OSV331" s="35"/>
      <c r="OSW331" s="35"/>
      <c r="OSX331" s="15"/>
      <c r="OSZ331" s="13"/>
      <c r="OTA331" s="35"/>
      <c r="OTB331" s="35"/>
      <c r="OTC331" s="15"/>
      <c r="OTE331" s="13"/>
      <c r="OTF331" s="35"/>
      <c r="OTG331" s="35"/>
      <c r="OTH331" s="15"/>
      <c r="OTJ331" s="13"/>
      <c r="OTK331" s="35"/>
      <c r="OTL331" s="35"/>
      <c r="OTM331" s="15"/>
      <c r="OTO331" s="13"/>
      <c r="OTP331" s="35"/>
      <c r="OTQ331" s="35"/>
      <c r="OTR331" s="15"/>
      <c r="OTT331" s="13"/>
      <c r="OTU331" s="35"/>
      <c r="OTV331" s="35"/>
      <c r="OTW331" s="15"/>
      <c r="OTY331" s="13"/>
      <c r="OTZ331" s="35"/>
      <c r="OUA331" s="35"/>
      <c r="OUB331" s="15"/>
      <c r="OUD331" s="13"/>
      <c r="OUE331" s="35"/>
      <c r="OUF331" s="35"/>
      <c r="OUG331" s="15"/>
      <c r="OUI331" s="13"/>
      <c r="OUJ331" s="35"/>
      <c r="OUK331" s="35"/>
      <c r="OUL331" s="15"/>
      <c r="OUN331" s="13"/>
      <c r="OUO331" s="35"/>
      <c r="OUP331" s="35"/>
      <c r="OUQ331" s="15"/>
      <c r="OUS331" s="13"/>
      <c r="OUT331" s="35"/>
      <c r="OUU331" s="35"/>
      <c r="OUV331" s="15"/>
      <c r="OUX331" s="13"/>
      <c r="OUY331" s="35"/>
      <c r="OUZ331" s="35"/>
      <c r="OVA331" s="15"/>
      <c r="OVC331" s="13"/>
      <c r="OVD331" s="35"/>
      <c r="OVE331" s="35"/>
      <c r="OVF331" s="15"/>
      <c r="OVH331" s="13"/>
      <c r="OVI331" s="35"/>
      <c r="OVJ331" s="35"/>
      <c r="OVK331" s="15"/>
      <c r="OVM331" s="13"/>
      <c r="OVN331" s="35"/>
      <c r="OVO331" s="35"/>
      <c r="OVP331" s="15"/>
      <c r="OVR331" s="13"/>
      <c r="OVS331" s="35"/>
      <c r="OVT331" s="35"/>
      <c r="OVU331" s="15"/>
      <c r="OVW331" s="13"/>
      <c r="OVX331" s="35"/>
      <c r="OVY331" s="35"/>
      <c r="OVZ331" s="15"/>
      <c r="OWB331" s="13"/>
      <c r="OWC331" s="35"/>
      <c r="OWD331" s="35"/>
      <c r="OWE331" s="15"/>
      <c r="OWG331" s="13"/>
      <c r="OWH331" s="35"/>
      <c r="OWI331" s="35"/>
      <c r="OWJ331" s="15"/>
      <c r="OWL331" s="13"/>
      <c r="OWM331" s="35"/>
      <c r="OWN331" s="35"/>
      <c r="OWO331" s="15"/>
      <c r="OWQ331" s="13"/>
      <c r="OWR331" s="35"/>
      <c r="OWS331" s="35"/>
      <c r="OWT331" s="15"/>
      <c r="OWV331" s="13"/>
      <c r="OWW331" s="35"/>
      <c r="OWX331" s="35"/>
      <c r="OWY331" s="15"/>
      <c r="OXA331" s="13"/>
      <c r="OXB331" s="35"/>
      <c r="OXC331" s="35"/>
      <c r="OXD331" s="15"/>
      <c r="OXF331" s="13"/>
      <c r="OXG331" s="35"/>
      <c r="OXH331" s="35"/>
      <c r="OXI331" s="15"/>
      <c r="OXK331" s="13"/>
      <c r="OXL331" s="35"/>
      <c r="OXM331" s="35"/>
      <c r="OXN331" s="15"/>
      <c r="OXP331" s="13"/>
      <c r="OXQ331" s="35"/>
      <c r="OXR331" s="35"/>
      <c r="OXS331" s="15"/>
      <c r="OXU331" s="13"/>
      <c r="OXV331" s="35"/>
      <c r="OXW331" s="35"/>
      <c r="OXX331" s="15"/>
      <c r="OXZ331" s="13"/>
      <c r="OYA331" s="35"/>
      <c r="OYB331" s="35"/>
      <c r="OYC331" s="15"/>
      <c r="OYE331" s="13"/>
      <c r="OYF331" s="35"/>
      <c r="OYG331" s="35"/>
      <c r="OYH331" s="15"/>
      <c r="OYJ331" s="13"/>
      <c r="OYK331" s="35"/>
      <c r="OYL331" s="35"/>
      <c r="OYM331" s="15"/>
      <c r="OYO331" s="13"/>
      <c r="OYP331" s="35"/>
      <c r="OYQ331" s="35"/>
      <c r="OYR331" s="15"/>
      <c r="OYT331" s="13"/>
      <c r="OYU331" s="35"/>
      <c r="OYV331" s="35"/>
      <c r="OYW331" s="15"/>
      <c r="OYY331" s="13"/>
      <c r="OYZ331" s="35"/>
      <c r="OZA331" s="35"/>
      <c r="OZB331" s="15"/>
      <c r="OZD331" s="13"/>
      <c r="OZE331" s="35"/>
      <c r="OZF331" s="35"/>
      <c r="OZG331" s="15"/>
      <c r="OZI331" s="13"/>
      <c r="OZJ331" s="35"/>
      <c r="OZK331" s="35"/>
      <c r="OZL331" s="15"/>
      <c r="OZN331" s="13"/>
      <c r="OZO331" s="35"/>
      <c r="OZP331" s="35"/>
      <c r="OZQ331" s="15"/>
      <c r="OZS331" s="13"/>
      <c r="OZT331" s="35"/>
      <c r="OZU331" s="35"/>
      <c r="OZV331" s="15"/>
      <c r="OZX331" s="13"/>
      <c r="OZY331" s="35"/>
      <c r="OZZ331" s="35"/>
      <c r="PAA331" s="15"/>
      <c r="PAC331" s="13"/>
      <c r="PAD331" s="35"/>
      <c r="PAE331" s="35"/>
      <c r="PAF331" s="15"/>
      <c r="PAH331" s="13"/>
      <c r="PAI331" s="35"/>
      <c r="PAJ331" s="35"/>
      <c r="PAK331" s="15"/>
      <c r="PAM331" s="13"/>
      <c r="PAN331" s="35"/>
      <c r="PAO331" s="35"/>
      <c r="PAP331" s="15"/>
      <c r="PAR331" s="13"/>
      <c r="PAS331" s="35"/>
      <c r="PAT331" s="35"/>
      <c r="PAU331" s="15"/>
      <c r="PAW331" s="13"/>
      <c r="PAX331" s="35"/>
      <c r="PAY331" s="35"/>
      <c r="PAZ331" s="15"/>
      <c r="PBB331" s="13"/>
      <c r="PBC331" s="35"/>
      <c r="PBD331" s="35"/>
      <c r="PBE331" s="15"/>
      <c r="PBG331" s="13"/>
      <c r="PBH331" s="35"/>
      <c r="PBI331" s="35"/>
      <c r="PBJ331" s="15"/>
      <c r="PBL331" s="13"/>
      <c r="PBM331" s="35"/>
      <c r="PBN331" s="35"/>
      <c r="PBO331" s="15"/>
      <c r="PBQ331" s="13"/>
      <c r="PBR331" s="35"/>
      <c r="PBS331" s="35"/>
      <c r="PBT331" s="15"/>
      <c r="PBV331" s="13"/>
      <c r="PBW331" s="35"/>
      <c r="PBX331" s="35"/>
      <c r="PBY331" s="15"/>
      <c r="PCA331" s="13"/>
      <c r="PCB331" s="35"/>
      <c r="PCC331" s="35"/>
      <c r="PCD331" s="15"/>
      <c r="PCF331" s="13"/>
      <c r="PCG331" s="35"/>
      <c r="PCH331" s="35"/>
      <c r="PCI331" s="15"/>
      <c r="PCK331" s="13"/>
      <c r="PCL331" s="35"/>
      <c r="PCM331" s="35"/>
      <c r="PCN331" s="15"/>
      <c r="PCP331" s="13"/>
      <c r="PCQ331" s="35"/>
      <c r="PCR331" s="35"/>
      <c r="PCS331" s="15"/>
      <c r="PCU331" s="13"/>
      <c r="PCV331" s="35"/>
      <c r="PCW331" s="35"/>
      <c r="PCX331" s="15"/>
      <c r="PCZ331" s="13"/>
      <c r="PDA331" s="35"/>
      <c r="PDB331" s="35"/>
      <c r="PDC331" s="15"/>
      <c r="PDE331" s="13"/>
      <c r="PDF331" s="35"/>
      <c r="PDG331" s="35"/>
      <c r="PDH331" s="15"/>
      <c r="PDJ331" s="13"/>
      <c r="PDK331" s="35"/>
      <c r="PDL331" s="35"/>
      <c r="PDM331" s="15"/>
      <c r="PDO331" s="13"/>
      <c r="PDP331" s="35"/>
      <c r="PDQ331" s="35"/>
      <c r="PDR331" s="15"/>
      <c r="PDT331" s="13"/>
      <c r="PDU331" s="35"/>
      <c r="PDV331" s="35"/>
      <c r="PDW331" s="15"/>
      <c r="PDY331" s="13"/>
      <c r="PDZ331" s="35"/>
      <c r="PEA331" s="35"/>
      <c r="PEB331" s="15"/>
      <c r="PED331" s="13"/>
      <c r="PEE331" s="35"/>
      <c r="PEF331" s="35"/>
      <c r="PEG331" s="15"/>
      <c r="PEI331" s="13"/>
      <c r="PEJ331" s="35"/>
      <c r="PEK331" s="35"/>
      <c r="PEL331" s="15"/>
      <c r="PEN331" s="13"/>
      <c r="PEO331" s="35"/>
      <c r="PEP331" s="35"/>
      <c r="PEQ331" s="15"/>
      <c r="PES331" s="13"/>
      <c r="PET331" s="35"/>
      <c r="PEU331" s="35"/>
      <c r="PEV331" s="15"/>
      <c r="PEX331" s="13"/>
      <c r="PEY331" s="35"/>
      <c r="PEZ331" s="35"/>
      <c r="PFA331" s="15"/>
      <c r="PFC331" s="13"/>
      <c r="PFD331" s="35"/>
      <c r="PFE331" s="35"/>
      <c r="PFF331" s="15"/>
      <c r="PFH331" s="13"/>
      <c r="PFI331" s="35"/>
      <c r="PFJ331" s="35"/>
      <c r="PFK331" s="15"/>
      <c r="PFM331" s="13"/>
      <c r="PFN331" s="35"/>
      <c r="PFO331" s="35"/>
      <c r="PFP331" s="15"/>
      <c r="PFR331" s="13"/>
      <c r="PFS331" s="35"/>
      <c r="PFT331" s="35"/>
      <c r="PFU331" s="15"/>
      <c r="PFW331" s="13"/>
      <c r="PFX331" s="35"/>
      <c r="PFY331" s="35"/>
      <c r="PFZ331" s="15"/>
      <c r="PGB331" s="13"/>
      <c r="PGC331" s="35"/>
      <c r="PGD331" s="35"/>
      <c r="PGE331" s="15"/>
      <c r="PGG331" s="13"/>
      <c r="PGH331" s="35"/>
      <c r="PGI331" s="35"/>
      <c r="PGJ331" s="15"/>
      <c r="PGL331" s="13"/>
      <c r="PGM331" s="35"/>
      <c r="PGN331" s="35"/>
      <c r="PGO331" s="15"/>
      <c r="PGQ331" s="13"/>
      <c r="PGR331" s="35"/>
      <c r="PGS331" s="35"/>
      <c r="PGT331" s="15"/>
      <c r="PGV331" s="13"/>
      <c r="PGW331" s="35"/>
      <c r="PGX331" s="35"/>
      <c r="PGY331" s="15"/>
      <c r="PHA331" s="13"/>
      <c r="PHB331" s="35"/>
      <c r="PHC331" s="35"/>
      <c r="PHD331" s="15"/>
      <c r="PHF331" s="13"/>
      <c r="PHG331" s="35"/>
      <c r="PHH331" s="35"/>
      <c r="PHI331" s="15"/>
      <c r="PHK331" s="13"/>
      <c r="PHL331" s="35"/>
      <c r="PHM331" s="35"/>
      <c r="PHN331" s="15"/>
      <c r="PHP331" s="13"/>
      <c r="PHQ331" s="35"/>
      <c r="PHR331" s="35"/>
      <c r="PHS331" s="15"/>
      <c r="PHU331" s="13"/>
      <c r="PHV331" s="35"/>
      <c r="PHW331" s="35"/>
      <c r="PHX331" s="15"/>
      <c r="PHZ331" s="13"/>
      <c r="PIA331" s="35"/>
      <c r="PIB331" s="35"/>
      <c r="PIC331" s="15"/>
      <c r="PIE331" s="13"/>
      <c r="PIF331" s="35"/>
      <c r="PIG331" s="35"/>
      <c r="PIH331" s="15"/>
      <c r="PIJ331" s="13"/>
      <c r="PIK331" s="35"/>
      <c r="PIL331" s="35"/>
      <c r="PIM331" s="15"/>
      <c r="PIO331" s="13"/>
      <c r="PIP331" s="35"/>
      <c r="PIQ331" s="35"/>
      <c r="PIR331" s="15"/>
      <c r="PIT331" s="13"/>
      <c r="PIU331" s="35"/>
      <c r="PIV331" s="35"/>
      <c r="PIW331" s="15"/>
      <c r="PIY331" s="13"/>
      <c r="PIZ331" s="35"/>
      <c r="PJA331" s="35"/>
      <c r="PJB331" s="15"/>
      <c r="PJD331" s="13"/>
      <c r="PJE331" s="35"/>
      <c r="PJF331" s="35"/>
      <c r="PJG331" s="15"/>
      <c r="PJI331" s="13"/>
      <c r="PJJ331" s="35"/>
      <c r="PJK331" s="35"/>
      <c r="PJL331" s="15"/>
      <c r="PJN331" s="13"/>
      <c r="PJO331" s="35"/>
      <c r="PJP331" s="35"/>
      <c r="PJQ331" s="15"/>
      <c r="PJS331" s="13"/>
      <c r="PJT331" s="35"/>
      <c r="PJU331" s="35"/>
      <c r="PJV331" s="15"/>
      <c r="PJX331" s="13"/>
      <c r="PJY331" s="35"/>
      <c r="PJZ331" s="35"/>
      <c r="PKA331" s="15"/>
      <c r="PKC331" s="13"/>
      <c r="PKD331" s="35"/>
      <c r="PKE331" s="35"/>
      <c r="PKF331" s="15"/>
      <c r="PKH331" s="13"/>
      <c r="PKI331" s="35"/>
      <c r="PKJ331" s="35"/>
      <c r="PKK331" s="15"/>
      <c r="PKM331" s="13"/>
      <c r="PKN331" s="35"/>
      <c r="PKO331" s="35"/>
      <c r="PKP331" s="15"/>
      <c r="PKR331" s="13"/>
      <c r="PKS331" s="35"/>
      <c r="PKT331" s="35"/>
      <c r="PKU331" s="15"/>
      <c r="PKW331" s="13"/>
      <c r="PKX331" s="35"/>
      <c r="PKY331" s="35"/>
      <c r="PKZ331" s="15"/>
      <c r="PLB331" s="13"/>
      <c r="PLC331" s="35"/>
      <c r="PLD331" s="35"/>
      <c r="PLE331" s="15"/>
      <c r="PLG331" s="13"/>
      <c r="PLH331" s="35"/>
      <c r="PLI331" s="35"/>
      <c r="PLJ331" s="15"/>
      <c r="PLL331" s="13"/>
      <c r="PLM331" s="35"/>
      <c r="PLN331" s="35"/>
      <c r="PLO331" s="15"/>
      <c r="PLQ331" s="13"/>
      <c r="PLR331" s="35"/>
      <c r="PLS331" s="35"/>
      <c r="PLT331" s="15"/>
      <c r="PLV331" s="13"/>
      <c r="PLW331" s="35"/>
      <c r="PLX331" s="35"/>
      <c r="PLY331" s="15"/>
      <c r="PMA331" s="13"/>
      <c r="PMB331" s="35"/>
      <c r="PMC331" s="35"/>
      <c r="PMD331" s="15"/>
      <c r="PMF331" s="13"/>
      <c r="PMG331" s="35"/>
      <c r="PMH331" s="35"/>
      <c r="PMI331" s="15"/>
      <c r="PMK331" s="13"/>
      <c r="PML331" s="35"/>
      <c r="PMM331" s="35"/>
      <c r="PMN331" s="15"/>
      <c r="PMP331" s="13"/>
      <c r="PMQ331" s="35"/>
      <c r="PMR331" s="35"/>
      <c r="PMS331" s="15"/>
      <c r="PMU331" s="13"/>
      <c r="PMV331" s="35"/>
      <c r="PMW331" s="35"/>
      <c r="PMX331" s="15"/>
      <c r="PMZ331" s="13"/>
      <c r="PNA331" s="35"/>
      <c r="PNB331" s="35"/>
      <c r="PNC331" s="15"/>
      <c r="PNE331" s="13"/>
      <c r="PNF331" s="35"/>
      <c r="PNG331" s="35"/>
      <c r="PNH331" s="15"/>
      <c r="PNJ331" s="13"/>
      <c r="PNK331" s="35"/>
      <c r="PNL331" s="35"/>
      <c r="PNM331" s="15"/>
      <c r="PNO331" s="13"/>
      <c r="PNP331" s="35"/>
      <c r="PNQ331" s="35"/>
      <c r="PNR331" s="15"/>
      <c r="PNT331" s="13"/>
      <c r="PNU331" s="35"/>
      <c r="PNV331" s="35"/>
      <c r="PNW331" s="15"/>
      <c r="PNY331" s="13"/>
      <c r="PNZ331" s="35"/>
      <c r="POA331" s="35"/>
      <c r="POB331" s="15"/>
      <c r="POD331" s="13"/>
      <c r="POE331" s="35"/>
      <c r="POF331" s="35"/>
      <c r="POG331" s="15"/>
      <c r="POI331" s="13"/>
      <c r="POJ331" s="35"/>
      <c r="POK331" s="35"/>
      <c r="POL331" s="15"/>
      <c r="PON331" s="13"/>
      <c r="POO331" s="35"/>
      <c r="POP331" s="35"/>
      <c r="POQ331" s="15"/>
      <c r="POS331" s="13"/>
      <c r="POT331" s="35"/>
      <c r="POU331" s="35"/>
      <c r="POV331" s="15"/>
      <c r="POX331" s="13"/>
      <c r="POY331" s="35"/>
      <c r="POZ331" s="35"/>
      <c r="PPA331" s="15"/>
      <c r="PPC331" s="13"/>
      <c r="PPD331" s="35"/>
      <c r="PPE331" s="35"/>
      <c r="PPF331" s="15"/>
      <c r="PPH331" s="13"/>
      <c r="PPI331" s="35"/>
      <c r="PPJ331" s="35"/>
      <c r="PPK331" s="15"/>
      <c r="PPM331" s="13"/>
      <c r="PPN331" s="35"/>
      <c r="PPO331" s="35"/>
      <c r="PPP331" s="15"/>
      <c r="PPR331" s="13"/>
      <c r="PPS331" s="35"/>
      <c r="PPT331" s="35"/>
      <c r="PPU331" s="15"/>
      <c r="PPW331" s="13"/>
      <c r="PPX331" s="35"/>
      <c r="PPY331" s="35"/>
      <c r="PPZ331" s="15"/>
      <c r="PQB331" s="13"/>
      <c r="PQC331" s="35"/>
      <c r="PQD331" s="35"/>
      <c r="PQE331" s="15"/>
      <c r="PQG331" s="13"/>
      <c r="PQH331" s="35"/>
      <c r="PQI331" s="35"/>
      <c r="PQJ331" s="15"/>
      <c r="PQL331" s="13"/>
      <c r="PQM331" s="35"/>
      <c r="PQN331" s="35"/>
      <c r="PQO331" s="15"/>
      <c r="PQQ331" s="13"/>
      <c r="PQR331" s="35"/>
      <c r="PQS331" s="35"/>
      <c r="PQT331" s="15"/>
      <c r="PQV331" s="13"/>
      <c r="PQW331" s="35"/>
      <c r="PQX331" s="35"/>
      <c r="PQY331" s="15"/>
      <c r="PRA331" s="13"/>
      <c r="PRB331" s="35"/>
      <c r="PRC331" s="35"/>
      <c r="PRD331" s="15"/>
      <c r="PRF331" s="13"/>
      <c r="PRG331" s="35"/>
      <c r="PRH331" s="35"/>
      <c r="PRI331" s="15"/>
      <c r="PRK331" s="13"/>
      <c r="PRL331" s="35"/>
      <c r="PRM331" s="35"/>
      <c r="PRN331" s="15"/>
      <c r="PRP331" s="13"/>
      <c r="PRQ331" s="35"/>
      <c r="PRR331" s="35"/>
      <c r="PRS331" s="15"/>
      <c r="PRU331" s="13"/>
      <c r="PRV331" s="35"/>
      <c r="PRW331" s="35"/>
      <c r="PRX331" s="15"/>
      <c r="PRZ331" s="13"/>
      <c r="PSA331" s="35"/>
      <c r="PSB331" s="35"/>
      <c r="PSC331" s="15"/>
      <c r="PSE331" s="13"/>
      <c r="PSF331" s="35"/>
      <c r="PSG331" s="35"/>
      <c r="PSH331" s="15"/>
      <c r="PSJ331" s="13"/>
      <c r="PSK331" s="35"/>
      <c r="PSL331" s="35"/>
      <c r="PSM331" s="15"/>
      <c r="PSO331" s="13"/>
      <c r="PSP331" s="35"/>
      <c r="PSQ331" s="35"/>
      <c r="PSR331" s="15"/>
      <c r="PST331" s="13"/>
      <c r="PSU331" s="35"/>
      <c r="PSV331" s="35"/>
      <c r="PSW331" s="15"/>
      <c r="PSY331" s="13"/>
      <c r="PSZ331" s="35"/>
      <c r="PTA331" s="35"/>
      <c r="PTB331" s="15"/>
      <c r="PTD331" s="13"/>
      <c r="PTE331" s="35"/>
      <c r="PTF331" s="35"/>
      <c r="PTG331" s="15"/>
      <c r="PTI331" s="13"/>
      <c r="PTJ331" s="35"/>
      <c r="PTK331" s="35"/>
      <c r="PTL331" s="15"/>
      <c r="PTN331" s="13"/>
      <c r="PTO331" s="35"/>
      <c r="PTP331" s="35"/>
      <c r="PTQ331" s="15"/>
      <c r="PTS331" s="13"/>
      <c r="PTT331" s="35"/>
      <c r="PTU331" s="35"/>
      <c r="PTV331" s="15"/>
      <c r="PTX331" s="13"/>
      <c r="PTY331" s="35"/>
      <c r="PTZ331" s="35"/>
      <c r="PUA331" s="15"/>
      <c r="PUC331" s="13"/>
      <c r="PUD331" s="35"/>
      <c r="PUE331" s="35"/>
      <c r="PUF331" s="15"/>
      <c r="PUH331" s="13"/>
      <c r="PUI331" s="35"/>
      <c r="PUJ331" s="35"/>
      <c r="PUK331" s="15"/>
      <c r="PUM331" s="13"/>
      <c r="PUN331" s="35"/>
      <c r="PUO331" s="35"/>
      <c r="PUP331" s="15"/>
      <c r="PUR331" s="13"/>
      <c r="PUS331" s="35"/>
      <c r="PUT331" s="35"/>
      <c r="PUU331" s="15"/>
      <c r="PUW331" s="13"/>
      <c r="PUX331" s="35"/>
      <c r="PUY331" s="35"/>
      <c r="PUZ331" s="15"/>
      <c r="PVB331" s="13"/>
      <c r="PVC331" s="35"/>
      <c r="PVD331" s="35"/>
      <c r="PVE331" s="15"/>
      <c r="PVG331" s="13"/>
      <c r="PVH331" s="35"/>
      <c r="PVI331" s="35"/>
      <c r="PVJ331" s="15"/>
      <c r="PVL331" s="13"/>
      <c r="PVM331" s="35"/>
      <c r="PVN331" s="35"/>
      <c r="PVO331" s="15"/>
      <c r="PVQ331" s="13"/>
      <c r="PVR331" s="35"/>
      <c r="PVS331" s="35"/>
      <c r="PVT331" s="15"/>
      <c r="PVV331" s="13"/>
      <c r="PVW331" s="35"/>
      <c r="PVX331" s="35"/>
      <c r="PVY331" s="15"/>
      <c r="PWA331" s="13"/>
      <c r="PWB331" s="35"/>
      <c r="PWC331" s="35"/>
      <c r="PWD331" s="15"/>
      <c r="PWF331" s="13"/>
      <c r="PWG331" s="35"/>
      <c r="PWH331" s="35"/>
      <c r="PWI331" s="15"/>
      <c r="PWK331" s="13"/>
      <c r="PWL331" s="35"/>
      <c r="PWM331" s="35"/>
      <c r="PWN331" s="15"/>
      <c r="PWP331" s="13"/>
      <c r="PWQ331" s="35"/>
      <c r="PWR331" s="35"/>
      <c r="PWS331" s="15"/>
      <c r="PWU331" s="13"/>
      <c r="PWV331" s="35"/>
      <c r="PWW331" s="35"/>
      <c r="PWX331" s="15"/>
      <c r="PWZ331" s="13"/>
      <c r="PXA331" s="35"/>
      <c r="PXB331" s="35"/>
      <c r="PXC331" s="15"/>
      <c r="PXE331" s="13"/>
      <c r="PXF331" s="35"/>
      <c r="PXG331" s="35"/>
      <c r="PXH331" s="15"/>
      <c r="PXJ331" s="13"/>
      <c r="PXK331" s="35"/>
      <c r="PXL331" s="35"/>
      <c r="PXM331" s="15"/>
      <c r="PXO331" s="13"/>
      <c r="PXP331" s="35"/>
      <c r="PXQ331" s="35"/>
      <c r="PXR331" s="15"/>
      <c r="PXT331" s="13"/>
      <c r="PXU331" s="35"/>
      <c r="PXV331" s="35"/>
      <c r="PXW331" s="15"/>
      <c r="PXY331" s="13"/>
      <c r="PXZ331" s="35"/>
      <c r="PYA331" s="35"/>
      <c r="PYB331" s="15"/>
      <c r="PYD331" s="13"/>
      <c r="PYE331" s="35"/>
      <c r="PYF331" s="35"/>
      <c r="PYG331" s="15"/>
      <c r="PYI331" s="13"/>
      <c r="PYJ331" s="35"/>
      <c r="PYK331" s="35"/>
      <c r="PYL331" s="15"/>
      <c r="PYN331" s="13"/>
      <c r="PYO331" s="35"/>
      <c r="PYP331" s="35"/>
      <c r="PYQ331" s="15"/>
      <c r="PYS331" s="13"/>
      <c r="PYT331" s="35"/>
      <c r="PYU331" s="35"/>
      <c r="PYV331" s="15"/>
      <c r="PYX331" s="13"/>
      <c r="PYY331" s="35"/>
      <c r="PYZ331" s="35"/>
      <c r="PZA331" s="15"/>
      <c r="PZC331" s="13"/>
      <c r="PZD331" s="35"/>
      <c r="PZE331" s="35"/>
      <c r="PZF331" s="15"/>
      <c r="PZH331" s="13"/>
      <c r="PZI331" s="35"/>
      <c r="PZJ331" s="35"/>
      <c r="PZK331" s="15"/>
      <c r="PZM331" s="13"/>
      <c r="PZN331" s="35"/>
      <c r="PZO331" s="35"/>
      <c r="PZP331" s="15"/>
      <c r="PZR331" s="13"/>
      <c r="PZS331" s="35"/>
      <c r="PZT331" s="35"/>
      <c r="PZU331" s="15"/>
      <c r="PZW331" s="13"/>
      <c r="PZX331" s="35"/>
      <c r="PZY331" s="35"/>
      <c r="PZZ331" s="15"/>
      <c r="QAB331" s="13"/>
      <c r="QAC331" s="35"/>
      <c r="QAD331" s="35"/>
      <c r="QAE331" s="15"/>
      <c r="QAG331" s="13"/>
      <c r="QAH331" s="35"/>
      <c r="QAI331" s="35"/>
      <c r="QAJ331" s="15"/>
      <c r="QAL331" s="13"/>
      <c r="QAM331" s="35"/>
      <c r="QAN331" s="35"/>
      <c r="QAO331" s="15"/>
      <c r="QAQ331" s="13"/>
      <c r="QAR331" s="35"/>
      <c r="QAS331" s="35"/>
      <c r="QAT331" s="15"/>
      <c r="QAV331" s="13"/>
      <c r="QAW331" s="35"/>
      <c r="QAX331" s="35"/>
      <c r="QAY331" s="15"/>
      <c r="QBA331" s="13"/>
      <c r="QBB331" s="35"/>
      <c r="QBC331" s="35"/>
      <c r="QBD331" s="15"/>
      <c r="QBF331" s="13"/>
      <c r="QBG331" s="35"/>
      <c r="QBH331" s="35"/>
      <c r="QBI331" s="15"/>
      <c r="QBK331" s="13"/>
      <c r="QBL331" s="35"/>
      <c r="QBM331" s="35"/>
      <c r="QBN331" s="15"/>
      <c r="QBP331" s="13"/>
      <c r="QBQ331" s="35"/>
      <c r="QBR331" s="35"/>
      <c r="QBS331" s="15"/>
      <c r="QBU331" s="13"/>
      <c r="QBV331" s="35"/>
      <c r="QBW331" s="35"/>
      <c r="QBX331" s="15"/>
      <c r="QBZ331" s="13"/>
      <c r="QCA331" s="35"/>
      <c r="QCB331" s="35"/>
      <c r="QCC331" s="15"/>
      <c r="QCE331" s="13"/>
      <c r="QCF331" s="35"/>
      <c r="QCG331" s="35"/>
      <c r="QCH331" s="15"/>
      <c r="QCJ331" s="13"/>
      <c r="QCK331" s="35"/>
      <c r="QCL331" s="35"/>
      <c r="QCM331" s="15"/>
      <c r="QCO331" s="13"/>
      <c r="QCP331" s="35"/>
      <c r="QCQ331" s="35"/>
      <c r="QCR331" s="15"/>
      <c r="QCT331" s="13"/>
      <c r="QCU331" s="35"/>
      <c r="QCV331" s="35"/>
      <c r="QCW331" s="15"/>
      <c r="QCY331" s="13"/>
      <c r="QCZ331" s="35"/>
      <c r="QDA331" s="35"/>
      <c r="QDB331" s="15"/>
      <c r="QDD331" s="13"/>
      <c r="QDE331" s="35"/>
      <c r="QDF331" s="35"/>
      <c r="QDG331" s="15"/>
      <c r="QDI331" s="13"/>
      <c r="QDJ331" s="35"/>
      <c r="QDK331" s="35"/>
      <c r="QDL331" s="15"/>
      <c r="QDN331" s="13"/>
      <c r="QDO331" s="35"/>
      <c r="QDP331" s="35"/>
      <c r="QDQ331" s="15"/>
      <c r="QDS331" s="13"/>
      <c r="QDT331" s="35"/>
      <c r="QDU331" s="35"/>
      <c r="QDV331" s="15"/>
      <c r="QDX331" s="13"/>
      <c r="QDY331" s="35"/>
      <c r="QDZ331" s="35"/>
      <c r="QEA331" s="15"/>
      <c r="QEC331" s="13"/>
      <c r="QED331" s="35"/>
      <c r="QEE331" s="35"/>
      <c r="QEF331" s="15"/>
      <c r="QEH331" s="13"/>
      <c r="QEI331" s="35"/>
      <c r="QEJ331" s="35"/>
      <c r="QEK331" s="15"/>
      <c r="QEM331" s="13"/>
      <c r="QEN331" s="35"/>
      <c r="QEO331" s="35"/>
      <c r="QEP331" s="15"/>
      <c r="QER331" s="13"/>
      <c r="QES331" s="35"/>
      <c r="QET331" s="35"/>
      <c r="QEU331" s="15"/>
      <c r="QEW331" s="13"/>
      <c r="QEX331" s="35"/>
      <c r="QEY331" s="35"/>
      <c r="QEZ331" s="15"/>
      <c r="QFB331" s="13"/>
      <c r="QFC331" s="35"/>
      <c r="QFD331" s="35"/>
      <c r="QFE331" s="15"/>
      <c r="QFG331" s="13"/>
      <c r="QFH331" s="35"/>
      <c r="QFI331" s="35"/>
      <c r="QFJ331" s="15"/>
      <c r="QFL331" s="13"/>
      <c r="QFM331" s="35"/>
      <c r="QFN331" s="35"/>
      <c r="QFO331" s="15"/>
      <c r="QFQ331" s="13"/>
      <c r="QFR331" s="35"/>
      <c r="QFS331" s="35"/>
      <c r="QFT331" s="15"/>
      <c r="QFV331" s="13"/>
      <c r="QFW331" s="35"/>
      <c r="QFX331" s="35"/>
      <c r="QFY331" s="15"/>
      <c r="QGA331" s="13"/>
      <c r="QGB331" s="35"/>
      <c r="QGC331" s="35"/>
      <c r="QGD331" s="15"/>
      <c r="QGF331" s="13"/>
      <c r="QGG331" s="35"/>
      <c r="QGH331" s="35"/>
      <c r="QGI331" s="15"/>
      <c r="QGK331" s="13"/>
      <c r="QGL331" s="35"/>
      <c r="QGM331" s="35"/>
      <c r="QGN331" s="15"/>
      <c r="QGP331" s="13"/>
      <c r="QGQ331" s="35"/>
      <c r="QGR331" s="35"/>
      <c r="QGS331" s="15"/>
      <c r="QGU331" s="13"/>
      <c r="QGV331" s="35"/>
      <c r="QGW331" s="35"/>
      <c r="QGX331" s="15"/>
      <c r="QGZ331" s="13"/>
      <c r="QHA331" s="35"/>
      <c r="QHB331" s="35"/>
      <c r="QHC331" s="15"/>
      <c r="QHE331" s="13"/>
      <c r="QHF331" s="35"/>
      <c r="QHG331" s="35"/>
      <c r="QHH331" s="15"/>
      <c r="QHJ331" s="13"/>
      <c r="QHK331" s="35"/>
      <c r="QHL331" s="35"/>
      <c r="QHM331" s="15"/>
      <c r="QHO331" s="13"/>
      <c r="QHP331" s="35"/>
      <c r="QHQ331" s="35"/>
      <c r="QHR331" s="15"/>
      <c r="QHT331" s="13"/>
      <c r="QHU331" s="35"/>
      <c r="QHV331" s="35"/>
      <c r="QHW331" s="15"/>
      <c r="QHY331" s="13"/>
      <c r="QHZ331" s="35"/>
      <c r="QIA331" s="35"/>
      <c r="QIB331" s="15"/>
      <c r="QID331" s="13"/>
      <c r="QIE331" s="35"/>
      <c r="QIF331" s="35"/>
      <c r="QIG331" s="15"/>
      <c r="QII331" s="13"/>
      <c r="QIJ331" s="35"/>
      <c r="QIK331" s="35"/>
      <c r="QIL331" s="15"/>
      <c r="QIN331" s="13"/>
      <c r="QIO331" s="35"/>
      <c r="QIP331" s="35"/>
      <c r="QIQ331" s="15"/>
      <c r="QIS331" s="13"/>
      <c r="QIT331" s="35"/>
      <c r="QIU331" s="35"/>
      <c r="QIV331" s="15"/>
      <c r="QIX331" s="13"/>
      <c r="QIY331" s="35"/>
      <c r="QIZ331" s="35"/>
      <c r="QJA331" s="15"/>
      <c r="QJC331" s="13"/>
      <c r="QJD331" s="35"/>
      <c r="QJE331" s="35"/>
      <c r="QJF331" s="15"/>
      <c r="QJH331" s="13"/>
      <c r="QJI331" s="35"/>
      <c r="QJJ331" s="35"/>
      <c r="QJK331" s="15"/>
      <c r="QJM331" s="13"/>
      <c r="QJN331" s="35"/>
      <c r="QJO331" s="35"/>
      <c r="QJP331" s="15"/>
      <c r="QJR331" s="13"/>
      <c r="QJS331" s="35"/>
      <c r="QJT331" s="35"/>
      <c r="QJU331" s="15"/>
      <c r="QJW331" s="13"/>
      <c r="QJX331" s="35"/>
      <c r="QJY331" s="35"/>
      <c r="QJZ331" s="15"/>
      <c r="QKB331" s="13"/>
      <c r="QKC331" s="35"/>
      <c r="QKD331" s="35"/>
      <c r="QKE331" s="15"/>
      <c r="QKG331" s="13"/>
      <c r="QKH331" s="35"/>
      <c r="QKI331" s="35"/>
      <c r="QKJ331" s="15"/>
      <c r="QKL331" s="13"/>
      <c r="QKM331" s="35"/>
      <c r="QKN331" s="35"/>
      <c r="QKO331" s="15"/>
      <c r="QKQ331" s="13"/>
      <c r="QKR331" s="35"/>
      <c r="QKS331" s="35"/>
      <c r="QKT331" s="15"/>
      <c r="QKV331" s="13"/>
      <c r="QKW331" s="35"/>
      <c r="QKX331" s="35"/>
      <c r="QKY331" s="15"/>
      <c r="QLA331" s="13"/>
      <c r="QLB331" s="35"/>
      <c r="QLC331" s="35"/>
      <c r="QLD331" s="15"/>
      <c r="QLF331" s="13"/>
      <c r="QLG331" s="35"/>
      <c r="QLH331" s="35"/>
      <c r="QLI331" s="15"/>
      <c r="QLK331" s="13"/>
      <c r="QLL331" s="35"/>
      <c r="QLM331" s="35"/>
      <c r="QLN331" s="15"/>
      <c r="QLP331" s="13"/>
      <c r="QLQ331" s="35"/>
      <c r="QLR331" s="35"/>
      <c r="QLS331" s="15"/>
      <c r="QLU331" s="13"/>
      <c r="QLV331" s="35"/>
      <c r="QLW331" s="35"/>
      <c r="QLX331" s="15"/>
      <c r="QLZ331" s="13"/>
      <c r="QMA331" s="35"/>
      <c r="QMB331" s="35"/>
      <c r="QMC331" s="15"/>
      <c r="QME331" s="13"/>
      <c r="QMF331" s="35"/>
      <c r="QMG331" s="35"/>
      <c r="QMH331" s="15"/>
      <c r="QMJ331" s="13"/>
      <c r="QMK331" s="35"/>
      <c r="QML331" s="35"/>
      <c r="QMM331" s="15"/>
      <c r="QMO331" s="13"/>
      <c r="QMP331" s="35"/>
      <c r="QMQ331" s="35"/>
      <c r="QMR331" s="15"/>
      <c r="QMT331" s="13"/>
      <c r="QMU331" s="35"/>
      <c r="QMV331" s="35"/>
      <c r="QMW331" s="15"/>
      <c r="QMY331" s="13"/>
      <c r="QMZ331" s="35"/>
      <c r="QNA331" s="35"/>
      <c r="QNB331" s="15"/>
      <c r="QND331" s="13"/>
      <c r="QNE331" s="35"/>
      <c r="QNF331" s="35"/>
      <c r="QNG331" s="15"/>
      <c r="QNI331" s="13"/>
      <c r="QNJ331" s="35"/>
      <c r="QNK331" s="35"/>
      <c r="QNL331" s="15"/>
      <c r="QNN331" s="13"/>
      <c r="QNO331" s="35"/>
      <c r="QNP331" s="35"/>
      <c r="QNQ331" s="15"/>
      <c r="QNS331" s="13"/>
      <c r="QNT331" s="35"/>
      <c r="QNU331" s="35"/>
      <c r="QNV331" s="15"/>
      <c r="QNX331" s="13"/>
      <c r="QNY331" s="35"/>
      <c r="QNZ331" s="35"/>
      <c r="QOA331" s="15"/>
      <c r="QOC331" s="13"/>
      <c r="QOD331" s="35"/>
      <c r="QOE331" s="35"/>
      <c r="QOF331" s="15"/>
      <c r="QOH331" s="13"/>
      <c r="QOI331" s="35"/>
      <c r="QOJ331" s="35"/>
      <c r="QOK331" s="15"/>
      <c r="QOM331" s="13"/>
      <c r="QON331" s="35"/>
      <c r="QOO331" s="35"/>
      <c r="QOP331" s="15"/>
      <c r="QOR331" s="13"/>
      <c r="QOS331" s="35"/>
      <c r="QOT331" s="35"/>
      <c r="QOU331" s="15"/>
      <c r="QOW331" s="13"/>
      <c r="QOX331" s="35"/>
      <c r="QOY331" s="35"/>
      <c r="QOZ331" s="15"/>
      <c r="QPB331" s="13"/>
      <c r="QPC331" s="35"/>
      <c r="QPD331" s="35"/>
      <c r="QPE331" s="15"/>
      <c r="QPG331" s="13"/>
      <c r="QPH331" s="35"/>
      <c r="QPI331" s="35"/>
      <c r="QPJ331" s="15"/>
      <c r="QPL331" s="13"/>
      <c r="QPM331" s="35"/>
      <c r="QPN331" s="35"/>
      <c r="QPO331" s="15"/>
      <c r="QPQ331" s="13"/>
      <c r="QPR331" s="35"/>
      <c r="QPS331" s="35"/>
      <c r="QPT331" s="15"/>
      <c r="QPV331" s="13"/>
      <c r="QPW331" s="35"/>
      <c r="QPX331" s="35"/>
      <c r="QPY331" s="15"/>
      <c r="QQA331" s="13"/>
      <c r="QQB331" s="35"/>
      <c r="QQC331" s="35"/>
      <c r="QQD331" s="15"/>
      <c r="QQF331" s="13"/>
      <c r="QQG331" s="35"/>
      <c r="QQH331" s="35"/>
      <c r="QQI331" s="15"/>
      <c r="QQK331" s="13"/>
      <c r="QQL331" s="35"/>
      <c r="QQM331" s="35"/>
      <c r="QQN331" s="15"/>
      <c r="QQP331" s="13"/>
      <c r="QQQ331" s="35"/>
      <c r="QQR331" s="35"/>
      <c r="QQS331" s="15"/>
      <c r="QQU331" s="13"/>
      <c r="QQV331" s="35"/>
      <c r="QQW331" s="35"/>
      <c r="QQX331" s="15"/>
      <c r="QQZ331" s="13"/>
      <c r="QRA331" s="35"/>
      <c r="QRB331" s="35"/>
      <c r="QRC331" s="15"/>
      <c r="QRE331" s="13"/>
      <c r="QRF331" s="35"/>
      <c r="QRG331" s="35"/>
      <c r="QRH331" s="15"/>
      <c r="QRJ331" s="13"/>
      <c r="QRK331" s="35"/>
      <c r="QRL331" s="35"/>
      <c r="QRM331" s="15"/>
      <c r="QRO331" s="13"/>
      <c r="QRP331" s="35"/>
      <c r="QRQ331" s="35"/>
      <c r="QRR331" s="15"/>
      <c r="QRT331" s="13"/>
      <c r="QRU331" s="35"/>
      <c r="QRV331" s="35"/>
      <c r="QRW331" s="15"/>
      <c r="QRY331" s="13"/>
      <c r="QRZ331" s="35"/>
      <c r="QSA331" s="35"/>
      <c r="QSB331" s="15"/>
      <c r="QSD331" s="13"/>
      <c r="QSE331" s="35"/>
      <c r="QSF331" s="35"/>
      <c r="QSG331" s="15"/>
      <c r="QSI331" s="13"/>
      <c r="QSJ331" s="35"/>
      <c r="QSK331" s="35"/>
      <c r="QSL331" s="15"/>
      <c r="QSN331" s="13"/>
      <c r="QSO331" s="35"/>
      <c r="QSP331" s="35"/>
      <c r="QSQ331" s="15"/>
      <c r="QSS331" s="13"/>
      <c r="QST331" s="35"/>
      <c r="QSU331" s="35"/>
      <c r="QSV331" s="15"/>
      <c r="QSX331" s="13"/>
      <c r="QSY331" s="35"/>
      <c r="QSZ331" s="35"/>
      <c r="QTA331" s="15"/>
      <c r="QTC331" s="13"/>
      <c r="QTD331" s="35"/>
      <c r="QTE331" s="35"/>
      <c r="QTF331" s="15"/>
      <c r="QTH331" s="13"/>
      <c r="QTI331" s="35"/>
      <c r="QTJ331" s="35"/>
      <c r="QTK331" s="15"/>
      <c r="QTM331" s="13"/>
      <c r="QTN331" s="35"/>
      <c r="QTO331" s="35"/>
      <c r="QTP331" s="15"/>
      <c r="QTR331" s="13"/>
      <c r="QTS331" s="35"/>
      <c r="QTT331" s="35"/>
      <c r="QTU331" s="15"/>
      <c r="QTW331" s="13"/>
      <c r="QTX331" s="35"/>
      <c r="QTY331" s="35"/>
      <c r="QTZ331" s="15"/>
      <c r="QUB331" s="13"/>
      <c r="QUC331" s="35"/>
      <c r="QUD331" s="35"/>
      <c r="QUE331" s="15"/>
      <c r="QUG331" s="13"/>
      <c r="QUH331" s="35"/>
      <c r="QUI331" s="35"/>
      <c r="QUJ331" s="15"/>
      <c r="QUL331" s="13"/>
      <c r="QUM331" s="35"/>
      <c r="QUN331" s="35"/>
      <c r="QUO331" s="15"/>
      <c r="QUQ331" s="13"/>
      <c r="QUR331" s="35"/>
      <c r="QUS331" s="35"/>
      <c r="QUT331" s="15"/>
      <c r="QUV331" s="13"/>
      <c r="QUW331" s="35"/>
      <c r="QUX331" s="35"/>
      <c r="QUY331" s="15"/>
      <c r="QVA331" s="13"/>
      <c r="QVB331" s="35"/>
      <c r="QVC331" s="35"/>
      <c r="QVD331" s="15"/>
      <c r="QVF331" s="13"/>
      <c r="QVG331" s="35"/>
      <c r="QVH331" s="35"/>
      <c r="QVI331" s="15"/>
      <c r="QVK331" s="13"/>
      <c r="QVL331" s="35"/>
      <c r="QVM331" s="35"/>
      <c r="QVN331" s="15"/>
      <c r="QVP331" s="13"/>
      <c r="QVQ331" s="35"/>
      <c r="QVR331" s="35"/>
      <c r="QVS331" s="15"/>
      <c r="QVU331" s="13"/>
      <c r="QVV331" s="35"/>
      <c r="QVW331" s="35"/>
      <c r="QVX331" s="15"/>
      <c r="QVZ331" s="13"/>
      <c r="QWA331" s="35"/>
      <c r="QWB331" s="35"/>
      <c r="QWC331" s="15"/>
      <c r="QWE331" s="13"/>
      <c r="QWF331" s="35"/>
      <c r="QWG331" s="35"/>
      <c r="QWH331" s="15"/>
      <c r="QWJ331" s="13"/>
      <c r="QWK331" s="35"/>
      <c r="QWL331" s="35"/>
      <c r="QWM331" s="15"/>
      <c r="QWO331" s="13"/>
      <c r="QWP331" s="35"/>
      <c r="QWQ331" s="35"/>
      <c r="QWR331" s="15"/>
      <c r="QWT331" s="13"/>
      <c r="QWU331" s="35"/>
      <c r="QWV331" s="35"/>
      <c r="QWW331" s="15"/>
      <c r="QWY331" s="13"/>
      <c r="QWZ331" s="35"/>
      <c r="QXA331" s="35"/>
      <c r="QXB331" s="15"/>
      <c r="QXD331" s="13"/>
      <c r="QXE331" s="35"/>
      <c r="QXF331" s="35"/>
      <c r="QXG331" s="15"/>
      <c r="QXI331" s="13"/>
      <c r="QXJ331" s="35"/>
      <c r="QXK331" s="35"/>
      <c r="QXL331" s="15"/>
      <c r="QXN331" s="13"/>
      <c r="QXO331" s="35"/>
      <c r="QXP331" s="35"/>
      <c r="QXQ331" s="15"/>
      <c r="QXS331" s="13"/>
      <c r="QXT331" s="35"/>
      <c r="QXU331" s="35"/>
      <c r="QXV331" s="15"/>
      <c r="QXX331" s="13"/>
      <c r="QXY331" s="35"/>
      <c r="QXZ331" s="35"/>
      <c r="QYA331" s="15"/>
      <c r="QYC331" s="13"/>
      <c r="QYD331" s="35"/>
      <c r="QYE331" s="35"/>
      <c r="QYF331" s="15"/>
      <c r="QYH331" s="13"/>
      <c r="QYI331" s="35"/>
      <c r="QYJ331" s="35"/>
      <c r="QYK331" s="15"/>
      <c r="QYM331" s="13"/>
      <c r="QYN331" s="35"/>
      <c r="QYO331" s="35"/>
      <c r="QYP331" s="15"/>
      <c r="QYR331" s="13"/>
      <c r="QYS331" s="35"/>
      <c r="QYT331" s="35"/>
      <c r="QYU331" s="15"/>
      <c r="QYW331" s="13"/>
      <c r="QYX331" s="35"/>
      <c r="QYY331" s="35"/>
      <c r="QYZ331" s="15"/>
      <c r="QZB331" s="13"/>
      <c r="QZC331" s="35"/>
      <c r="QZD331" s="35"/>
      <c r="QZE331" s="15"/>
      <c r="QZG331" s="13"/>
      <c r="QZH331" s="35"/>
      <c r="QZI331" s="35"/>
      <c r="QZJ331" s="15"/>
      <c r="QZL331" s="13"/>
      <c r="QZM331" s="35"/>
      <c r="QZN331" s="35"/>
      <c r="QZO331" s="15"/>
      <c r="QZQ331" s="13"/>
      <c r="QZR331" s="35"/>
      <c r="QZS331" s="35"/>
      <c r="QZT331" s="15"/>
      <c r="QZV331" s="13"/>
      <c r="QZW331" s="35"/>
      <c r="QZX331" s="35"/>
      <c r="QZY331" s="15"/>
      <c r="RAA331" s="13"/>
      <c r="RAB331" s="35"/>
      <c r="RAC331" s="35"/>
      <c r="RAD331" s="15"/>
      <c r="RAF331" s="13"/>
      <c r="RAG331" s="35"/>
      <c r="RAH331" s="35"/>
      <c r="RAI331" s="15"/>
      <c r="RAK331" s="13"/>
      <c r="RAL331" s="35"/>
      <c r="RAM331" s="35"/>
      <c r="RAN331" s="15"/>
      <c r="RAP331" s="13"/>
      <c r="RAQ331" s="35"/>
      <c r="RAR331" s="35"/>
      <c r="RAS331" s="15"/>
      <c r="RAU331" s="13"/>
      <c r="RAV331" s="35"/>
      <c r="RAW331" s="35"/>
      <c r="RAX331" s="15"/>
      <c r="RAZ331" s="13"/>
      <c r="RBA331" s="35"/>
      <c r="RBB331" s="35"/>
      <c r="RBC331" s="15"/>
      <c r="RBE331" s="13"/>
      <c r="RBF331" s="35"/>
      <c r="RBG331" s="35"/>
      <c r="RBH331" s="15"/>
      <c r="RBJ331" s="13"/>
      <c r="RBK331" s="35"/>
      <c r="RBL331" s="35"/>
      <c r="RBM331" s="15"/>
      <c r="RBO331" s="13"/>
      <c r="RBP331" s="35"/>
      <c r="RBQ331" s="35"/>
      <c r="RBR331" s="15"/>
      <c r="RBT331" s="13"/>
      <c r="RBU331" s="35"/>
      <c r="RBV331" s="35"/>
      <c r="RBW331" s="15"/>
      <c r="RBY331" s="13"/>
      <c r="RBZ331" s="35"/>
      <c r="RCA331" s="35"/>
      <c r="RCB331" s="15"/>
      <c r="RCD331" s="13"/>
      <c r="RCE331" s="35"/>
      <c r="RCF331" s="35"/>
      <c r="RCG331" s="15"/>
      <c r="RCI331" s="13"/>
      <c r="RCJ331" s="35"/>
      <c r="RCK331" s="35"/>
      <c r="RCL331" s="15"/>
      <c r="RCN331" s="13"/>
      <c r="RCO331" s="35"/>
      <c r="RCP331" s="35"/>
      <c r="RCQ331" s="15"/>
      <c r="RCS331" s="13"/>
      <c r="RCT331" s="35"/>
      <c r="RCU331" s="35"/>
      <c r="RCV331" s="15"/>
      <c r="RCX331" s="13"/>
      <c r="RCY331" s="35"/>
      <c r="RCZ331" s="35"/>
      <c r="RDA331" s="15"/>
      <c r="RDC331" s="13"/>
      <c r="RDD331" s="35"/>
      <c r="RDE331" s="35"/>
      <c r="RDF331" s="15"/>
      <c r="RDH331" s="13"/>
      <c r="RDI331" s="35"/>
      <c r="RDJ331" s="35"/>
      <c r="RDK331" s="15"/>
      <c r="RDM331" s="13"/>
      <c r="RDN331" s="35"/>
      <c r="RDO331" s="35"/>
      <c r="RDP331" s="15"/>
      <c r="RDR331" s="13"/>
      <c r="RDS331" s="35"/>
      <c r="RDT331" s="35"/>
      <c r="RDU331" s="15"/>
      <c r="RDW331" s="13"/>
      <c r="RDX331" s="35"/>
      <c r="RDY331" s="35"/>
      <c r="RDZ331" s="15"/>
      <c r="REB331" s="13"/>
      <c r="REC331" s="35"/>
      <c r="RED331" s="35"/>
      <c r="REE331" s="15"/>
      <c r="REG331" s="13"/>
      <c r="REH331" s="35"/>
      <c r="REI331" s="35"/>
      <c r="REJ331" s="15"/>
      <c r="REL331" s="13"/>
      <c r="REM331" s="35"/>
      <c r="REN331" s="35"/>
      <c r="REO331" s="15"/>
      <c r="REQ331" s="13"/>
      <c r="RER331" s="35"/>
      <c r="RES331" s="35"/>
      <c r="RET331" s="15"/>
      <c r="REV331" s="13"/>
      <c r="REW331" s="35"/>
      <c r="REX331" s="35"/>
      <c r="REY331" s="15"/>
      <c r="RFA331" s="13"/>
      <c r="RFB331" s="35"/>
      <c r="RFC331" s="35"/>
      <c r="RFD331" s="15"/>
      <c r="RFF331" s="13"/>
      <c r="RFG331" s="35"/>
      <c r="RFH331" s="35"/>
      <c r="RFI331" s="15"/>
      <c r="RFK331" s="13"/>
      <c r="RFL331" s="35"/>
      <c r="RFM331" s="35"/>
      <c r="RFN331" s="15"/>
      <c r="RFP331" s="13"/>
      <c r="RFQ331" s="35"/>
      <c r="RFR331" s="35"/>
      <c r="RFS331" s="15"/>
      <c r="RFU331" s="13"/>
      <c r="RFV331" s="35"/>
      <c r="RFW331" s="35"/>
      <c r="RFX331" s="15"/>
      <c r="RFZ331" s="13"/>
      <c r="RGA331" s="35"/>
      <c r="RGB331" s="35"/>
      <c r="RGC331" s="15"/>
      <c r="RGE331" s="13"/>
      <c r="RGF331" s="35"/>
      <c r="RGG331" s="35"/>
      <c r="RGH331" s="15"/>
      <c r="RGJ331" s="13"/>
      <c r="RGK331" s="35"/>
      <c r="RGL331" s="35"/>
      <c r="RGM331" s="15"/>
      <c r="RGO331" s="13"/>
      <c r="RGP331" s="35"/>
      <c r="RGQ331" s="35"/>
      <c r="RGR331" s="15"/>
      <c r="RGT331" s="13"/>
      <c r="RGU331" s="35"/>
      <c r="RGV331" s="35"/>
      <c r="RGW331" s="15"/>
      <c r="RGY331" s="13"/>
      <c r="RGZ331" s="35"/>
      <c r="RHA331" s="35"/>
      <c r="RHB331" s="15"/>
      <c r="RHD331" s="13"/>
      <c r="RHE331" s="35"/>
      <c r="RHF331" s="35"/>
      <c r="RHG331" s="15"/>
      <c r="RHI331" s="13"/>
      <c r="RHJ331" s="35"/>
      <c r="RHK331" s="35"/>
      <c r="RHL331" s="15"/>
      <c r="RHN331" s="13"/>
      <c r="RHO331" s="35"/>
      <c r="RHP331" s="35"/>
      <c r="RHQ331" s="15"/>
      <c r="RHS331" s="13"/>
      <c r="RHT331" s="35"/>
      <c r="RHU331" s="35"/>
      <c r="RHV331" s="15"/>
      <c r="RHX331" s="13"/>
      <c r="RHY331" s="35"/>
      <c r="RHZ331" s="35"/>
      <c r="RIA331" s="15"/>
      <c r="RIC331" s="13"/>
      <c r="RID331" s="35"/>
      <c r="RIE331" s="35"/>
      <c r="RIF331" s="15"/>
      <c r="RIH331" s="13"/>
      <c r="RII331" s="35"/>
      <c r="RIJ331" s="35"/>
      <c r="RIK331" s="15"/>
      <c r="RIM331" s="13"/>
      <c r="RIN331" s="35"/>
      <c r="RIO331" s="35"/>
      <c r="RIP331" s="15"/>
      <c r="RIR331" s="13"/>
      <c r="RIS331" s="35"/>
      <c r="RIT331" s="35"/>
      <c r="RIU331" s="15"/>
      <c r="RIW331" s="13"/>
      <c r="RIX331" s="35"/>
      <c r="RIY331" s="35"/>
      <c r="RIZ331" s="15"/>
      <c r="RJB331" s="13"/>
      <c r="RJC331" s="35"/>
      <c r="RJD331" s="35"/>
      <c r="RJE331" s="15"/>
      <c r="RJG331" s="13"/>
      <c r="RJH331" s="35"/>
      <c r="RJI331" s="35"/>
      <c r="RJJ331" s="15"/>
      <c r="RJL331" s="13"/>
      <c r="RJM331" s="35"/>
      <c r="RJN331" s="35"/>
      <c r="RJO331" s="15"/>
      <c r="RJQ331" s="13"/>
      <c r="RJR331" s="35"/>
      <c r="RJS331" s="35"/>
      <c r="RJT331" s="15"/>
      <c r="RJV331" s="13"/>
      <c r="RJW331" s="35"/>
      <c r="RJX331" s="35"/>
      <c r="RJY331" s="15"/>
      <c r="RKA331" s="13"/>
      <c r="RKB331" s="35"/>
      <c r="RKC331" s="35"/>
      <c r="RKD331" s="15"/>
      <c r="RKF331" s="13"/>
      <c r="RKG331" s="35"/>
      <c r="RKH331" s="35"/>
      <c r="RKI331" s="15"/>
      <c r="RKK331" s="13"/>
      <c r="RKL331" s="35"/>
      <c r="RKM331" s="35"/>
      <c r="RKN331" s="15"/>
      <c r="RKP331" s="13"/>
      <c r="RKQ331" s="35"/>
      <c r="RKR331" s="35"/>
      <c r="RKS331" s="15"/>
      <c r="RKU331" s="13"/>
      <c r="RKV331" s="35"/>
      <c r="RKW331" s="35"/>
      <c r="RKX331" s="15"/>
      <c r="RKZ331" s="13"/>
      <c r="RLA331" s="35"/>
      <c r="RLB331" s="35"/>
      <c r="RLC331" s="15"/>
      <c r="RLE331" s="13"/>
      <c r="RLF331" s="35"/>
      <c r="RLG331" s="35"/>
      <c r="RLH331" s="15"/>
      <c r="RLJ331" s="13"/>
      <c r="RLK331" s="35"/>
      <c r="RLL331" s="35"/>
      <c r="RLM331" s="15"/>
      <c r="RLO331" s="13"/>
      <c r="RLP331" s="35"/>
      <c r="RLQ331" s="35"/>
      <c r="RLR331" s="15"/>
      <c r="RLT331" s="13"/>
      <c r="RLU331" s="35"/>
      <c r="RLV331" s="35"/>
      <c r="RLW331" s="15"/>
      <c r="RLY331" s="13"/>
      <c r="RLZ331" s="35"/>
      <c r="RMA331" s="35"/>
      <c r="RMB331" s="15"/>
      <c r="RMD331" s="13"/>
      <c r="RME331" s="35"/>
      <c r="RMF331" s="35"/>
      <c r="RMG331" s="15"/>
      <c r="RMI331" s="13"/>
      <c r="RMJ331" s="35"/>
      <c r="RMK331" s="35"/>
      <c r="RML331" s="15"/>
      <c r="RMN331" s="13"/>
      <c r="RMO331" s="35"/>
      <c r="RMP331" s="35"/>
      <c r="RMQ331" s="15"/>
      <c r="RMS331" s="13"/>
      <c r="RMT331" s="35"/>
      <c r="RMU331" s="35"/>
      <c r="RMV331" s="15"/>
      <c r="RMX331" s="13"/>
      <c r="RMY331" s="35"/>
      <c r="RMZ331" s="35"/>
      <c r="RNA331" s="15"/>
      <c r="RNC331" s="13"/>
      <c r="RND331" s="35"/>
      <c r="RNE331" s="35"/>
      <c r="RNF331" s="15"/>
      <c r="RNH331" s="13"/>
      <c r="RNI331" s="35"/>
      <c r="RNJ331" s="35"/>
      <c r="RNK331" s="15"/>
      <c r="RNM331" s="13"/>
      <c r="RNN331" s="35"/>
      <c r="RNO331" s="35"/>
      <c r="RNP331" s="15"/>
      <c r="RNR331" s="13"/>
      <c r="RNS331" s="35"/>
      <c r="RNT331" s="35"/>
      <c r="RNU331" s="15"/>
      <c r="RNW331" s="13"/>
      <c r="RNX331" s="35"/>
      <c r="RNY331" s="35"/>
      <c r="RNZ331" s="15"/>
      <c r="ROB331" s="13"/>
      <c r="ROC331" s="35"/>
      <c r="ROD331" s="35"/>
      <c r="ROE331" s="15"/>
      <c r="ROG331" s="13"/>
      <c r="ROH331" s="35"/>
      <c r="ROI331" s="35"/>
      <c r="ROJ331" s="15"/>
      <c r="ROL331" s="13"/>
      <c r="ROM331" s="35"/>
      <c r="RON331" s="35"/>
      <c r="ROO331" s="15"/>
      <c r="ROQ331" s="13"/>
      <c r="ROR331" s="35"/>
      <c r="ROS331" s="35"/>
      <c r="ROT331" s="15"/>
      <c r="ROV331" s="13"/>
      <c r="ROW331" s="35"/>
      <c r="ROX331" s="35"/>
      <c r="ROY331" s="15"/>
      <c r="RPA331" s="13"/>
      <c r="RPB331" s="35"/>
      <c r="RPC331" s="35"/>
      <c r="RPD331" s="15"/>
      <c r="RPF331" s="13"/>
      <c r="RPG331" s="35"/>
      <c r="RPH331" s="35"/>
      <c r="RPI331" s="15"/>
      <c r="RPK331" s="13"/>
      <c r="RPL331" s="35"/>
      <c r="RPM331" s="35"/>
      <c r="RPN331" s="15"/>
      <c r="RPP331" s="13"/>
      <c r="RPQ331" s="35"/>
      <c r="RPR331" s="35"/>
      <c r="RPS331" s="15"/>
      <c r="RPU331" s="13"/>
      <c r="RPV331" s="35"/>
      <c r="RPW331" s="35"/>
      <c r="RPX331" s="15"/>
      <c r="RPZ331" s="13"/>
      <c r="RQA331" s="35"/>
      <c r="RQB331" s="35"/>
      <c r="RQC331" s="15"/>
      <c r="RQE331" s="13"/>
      <c r="RQF331" s="35"/>
      <c r="RQG331" s="35"/>
      <c r="RQH331" s="15"/>
      <c r="RQJ331" s="13"/>
      <c r="RQK331" s="35"/>
      <c r="RQL331" s="35"/>
      <c r="RQM331" s="15"/>
      <c r="RQO331" s="13"/>
      <c r="RQP331" s="35"/>
      <c r="RQQ331" s="35"/>
      <c r="RQR331" s="15"/>
      <c r="RQT331" s="13"/>
      <c r="RQU331" s="35"/>
      <c r="RQV331" s="35"/>
      <c r="RQW331" s="15"/>
      <c r="RQY331" s="13"/>
      <c r="RQZ331" s="35"/>
      <c r="RRA331" s="35"/>
      <c r="RRB331" s="15"/>
      <c r="RRD331" s="13"/>
      <c r="RRE331" s="35"/>
      <c r="RRF331" s="35"/>
      <c r="RRG331" s="15"/>
      <c r="RRI331" s="13"/>
      <c r="RRJ331" s="35"/>
      <c r="RRK331" s="35"/>
      <c r="RRL331" s="15"/>
      <c r="RRN331" s="13"/>
      <c r="RRO331" s="35"/>
      <c r="RRP331" s="35"/>
      <c r="RRQ331" s="15"/>
      <c r="RRS331" s="13"/>
      <c r="RRT331" s="35"/>
      <c r="RRU331" s="35"/>
      <c r="RRV331" s="15"/>
      <c r="RRX331" s="13"/>
      <c r="RRY331" s="35"/>
      <c r="RRZ331" s="35"/>
      <c r="RSA331" s="15"/>
      <c r="RSC331" s="13"/>
      <c r="RSD331" s="35"/>
      <c r="RSE331" s="35"/>
      <c r="RSF331" s="15"/>
      <c r="RSH331" s="13"/>
      <c r="RSI331" s="35"/>
      <c r="RSJ331" s="35"/>
      <c r="RSK331" s="15"/>
      <c r="RSM331" s="13"/>
      <c r="RSN331" s="35"/>
      <c r="RSO331" s="35"/>
      <c r="RSP331" s="15"/>
      <c r="RSR331" s="13"/>
      <c r="RSS331" s="35"/>
      <c r="RST331" s="35"/>
      <c r="RSU331" s="15"/>
      <c r="RSW331" s="13"/>
      <c r="RSX331" s="35"/>
      <c r="RSY331" s="35"/>
      <c r="RSZ331" s="15"/>
      <c r="RTB331" s="13"/>
      <c r="RTC331" s="35"/>
      <c r="RTD331" s="35"/>
      <c r="RTE331" s="15"/>
      <c r="RTG331" s="13"/>
      <c r="RTH331" s="35"/>
      <c r="RTI331" s="35"/>
      <c r="RTJ331" s="15"/>
      <c r="RTL331" s="13"/>
      <c r="RTM331" s="35"/>
      <c r="RTN331" s="35"/>
      <c r="RTO331" s="15"/>
      <c r="RTQ331" s="13"/>
      <c r="RTR331" s="35"/>
      <c r="RTS331" s="35"/>
      <c r="RTT331" s="15"/>
      <c r="RTV331" s="13"/>
      <c r="RTW331" s="35"/>
      <c r="RTX331" s="35"/>
      <c r="RTY331" s="15"/>
      <c r="RUA331" s="13"/>
      <c r="RUB331" s="35"/>
      <c r="RUC331" s="35"/>
      <c r="RUD331" s="15"/>
      <c r="RUF331" s="13"/>
      <c r="RUG331" s="35"/>
      <c r="RUH331" s="35"/>
      <c r="RUI331" s="15"/>
      <c r="RUK331" s="13"/>
      <c r="RUL331" s="35"/>
      <c r="RUM331" s="35"/>
      <c r="RUN331" s="15"/>
      <c r="RUP331" s="13"/>
      <c r="RUQ331" s="35"/>
      <c r="RUR331" s="35"/>
      <c r="RUS331" s="15"/>
      <c r="RUU331" s="13"/>
      <c r="RUV331" s="35"/>
      <c r="RUW331" s="35"/>
      <c r="RUX331" s="15"/>
      <c r="RUZ331" s="13"/>
      <c r="RVA331" s="35"/>
      <c r="RVB331" s="35"/>
      <c r="RVC331" s="15"/>
      <c r="RVE331" s="13"/>
      <c r="RVF331" s="35"/>
      <c r="RVG331" s="35"/>
      <c r="RVH331" s="15"/>
      <c r="RVJ331" s="13"/>
      <c r="RVK331" s="35"/>
      <c r="RVL331" s="35"/>
      <c r="RVM331" s="15"/>
      <c r="RVO331" s="13"/>
      <c r="RVP331" s="35"/>
      <c r="RVQ331" s="35"/>
      <c r="RVR331" s="15"/>
      <c r="RVT331" s="13"/>
      <c r="RVU331" s="35"/>
      <c r="RVV331" s="35"/>
      <c r="RVW331" s="15"/>
      <c r="RVY331" s="13"/>
      <c r="RVZ331" s="35"/>
      <c r="RWA331" s="35"/>
      <c r="RWB331" s="15"/>
      <c r="RWD331" s="13"/>
      <c r="RWE331" s="35"/>
      <c r="RWF331" s="35"/>
      <c r="RWG331" s="15"/>
      <c r="RWI331" s="13"/>
      <c r="RWJ331" s="35"/>
      <c r="RWK331" s="35"/>
      <c r="RWL331" s="15"/>
      <c r="RWN331" s="13"/>
      <c r="RWO331" s="35"/>
      <c r="RWP331" s="35"/>
      <c r="RWQ331" s="15"/>
      <c r="RWS331" s="13"/>
      <c r="RWT331" s="35"/>
      <c r="RWU331" s="35"/>
      <c r="RWV331" s="15"/>
      <c r="RWX331" s="13"/>
      <c r="RWY331" s="35"/>
      <c r="RWZ331" s="35"/>
      <c r="RXA331" s="15"/>
      <c r="RXC331" s="13"/>
      <c r="RXD331" s="35"/>
      <c r="RXE331" s="35"/>
      <c r="RXF331" s="15"/>
      <c r="RXH331" s="13"/>
      <c r="RXI331" s="35"/>
      <c r="RXJ331" s="35"/>
      <c r="RXK331" s="15"/>
      <c r="RXM331" s="13"/>
      <c r="RXN331" s="35"/>
      <c r="RXO331" s="35"/>
      <c r="RXP331" s="15"/>
      <c r="RXR331" s="13"/>
      <c r="RXS331" s="35"/>
      <c r="RXT331" s="35"/>
      <c r="RXU331" s="15"/>
      <c r="RXW331" s="13"/>
      <c r="RXX331" s="35"/>
      <c r="RXY331" s="35"/>
      <c r="RXZ331" s="15"/>
      <c r="RYB331" s="13"/>
      <c r="RYC331" s="35"/>
      <c r="RYD331" s="35"/>
      <c r="RYE331" s="15"/>
      <c r="RYG331" s="13"/>
      <c r="RYH331" s="35"/>
      <c r="RYI331" s="35"/>
      <c r="RYJ331" s="15"/>
      <c r="RYL331" s="13"/>
      <c r="RYM331" s="35"/>
      <c r="RYN331" s="35"/>
      <c r="RYO331" s="15"/>
      <c r="RYQ331" s="13"/>
      <c r="RYR331" s="35"/>
      <c r="RYS331" s="35"/>
      <c r="RYT331" s="15"/>
      <c r="RYV331" s="13"/>
      <c r="RYW331" s="35"/>
      <c r="RYX331" s="35"/>
      <c r="RYY331" s="15"/>
      <c r="RZA331" s="13"/>
      <c r="RZB331" s="35"/>
      <c r="RZC331" s="35"/>
      <c r="RZD331" s="15"/>
      <c r="RZF331" s="13"/>
      <c r="RZG331" s="35"/>
      <c r="RZH331" s="35"/>
      <c r="RZI331" s="15"/>
      <c r="RZK331" s="13"/>
      <c r="RZL331" s="35"/>
      <c r="RZM331" s="35"/>
      <c r="RZN331" s="15"/>
      <c r="RZP331" s="13"/>
      <c r="RZQ331" s="35"/>
      <c r="RZR331" s="35"/>
      <c r="RZS331" s="15"/>
      <c r="RZU331" s="13"/>
      <c r="RZV331" s="35"/>
      <c r="RZW331" s="35"/>
      <c r="RZX331" s="15"/>
      <c r="RZZ331" s="13"/>
      <c r="SAA331" s="35"/>
      <c r="SAB331" s="35"/>
      <c r="SAC331" s="15"/>
      <c r="SAE331" s="13"/>
      <c r="SAF331" s="35"/>
      <c r="SAG331" s="35"/>
      <c r="SAH331" s="15"/>
      <c r="SAJ331" s="13"/>
      <c r="SAK331" s="35"/>
      <c r="SAL331" s="35"/>
      <c r="SAM331" s="15"/>
      <c r="SAO331" s="13"/>
      <c r="SAP331" s="35"/>
      <c r="SAQ331" s="35"/>
      <c r="SAR331" s="15"/>
      <c r="SAT331" s="13"/>
      <c r="SAU331" s="35"/>
      <c r="SAV331" s="35"/>
      <c r="SAW331" s="15"/>
      <c r="SAY331" s="13"/>
      <c r="SAZ331" s="35"/>
      <c r="SBA331" s="35"/>
      <c r="SBB331" s="15"/>
      <c r="SBD331" s="13"/>
      <c r="SBE331" s="35"/>
      <c r="SBF331" s="35"/>
      <c r="SBG331" s="15"/>
      <c r="SBI331" s="13"/>
      <c r="SBJ331" s="35"/>
      <c r="SBK331" s="35"/>
      <c r="SBL331" s="15"/>
      <c r="SBN331" s="13"/>
      <c r="SBO331" s="35"/>
      <c r="SBP331" s="35"/>
      <c r="SBQ331" s="15"/>
      <c r="SBS331" s="13"/>
      <c r="SBT331" s="35"/>
      <c r="SBU331" s="35"/>
      <c r="SBV331" s="15"/>
      <c r="SBX331" s="13"/>
      <c r="SBY331" s="35"/>
      <c r="SBZ331" s="35"/>
      <c r="SCA331" s="15"/>
      <c r="SCC331" s="13"/>
      <c r="SCD331" s="35"/>
      <c r="SCE331" s="35"/>
      <c r="SCF331" s="15"/>
      <c r="SCH331" s="13"/>
      <c r="SCI331" s="35"/>
      <c r="SCJ331" s="35"/>
      <c r="SCK331" s="15"/>
      <c r="SCM331" s="13"/>
      <c r="SCN331" s="35"/>
      <c r="SCO331" s="35"/>
      <c r="SCP331" s="15"/>
      <c r="SCR331" s="13"/>
      <c r="SCS331" s="35"/>
      <c r="SCT331" s="35"/>
      <c r="SCU331" s="15"/>
      <c r="SCW331" s="13"/>
      <c r="SCX331" s="35"/>
      <c r="SCY331" s="35"/>
      <c r="SCZ331" s="15"/>
      <c r="SDB331" s="13"/>
      <c r="SDC331" s="35"/>
      <c r="SDD331" s="35"/>
      <c r="SDE331" s="15"/>
      <c r="SDG331" s="13"/>
      <c r="SDH331" s="35"/>
      <c r="SDI331" s="35"/>
      <c r="SDJ331" s="15"/>
      <c r="SDL331" s="13"/>
      <c r="SDM331" s="35"/>
      <c r="SDN331" s="35"/>
      <c r="SDO331" s="15"/>
      <c r="SDQ331" s="13"/>
      <c r="SDR331" s="35"/>
      <c r="SDS331" s="35"/>
      <c r="SDT331" s="15"/>
      <c r="SDV331" s="13"/>
      <c r="SDW331" s="35"/>
      <c r="SDX331" s="35"/>
      <c r="SDY331" s="15"/>
      <c r="SEA331" s="13"/>
      <c r="SEB331" s="35"/>
      <c r="SEC331" s="35"/>
      <c r="SED331" s="15"/>
      <c r="SEF331" s="13"/>
      <c r="SEG331" s="35"/>
      <c r="SEH331" s="35"/>
      <c r="SEI331" s="15"/>
      <c r="SEK331" s="13"/>
      <c r="SEL331" s="35"/>
      <c r="SEM331" s="35"/>
      <c r="SEN331" s="15"/>
      <c r="SEP331" s="13"/>
      <c r="SEQ331" s="35"/>
      <c r="SER331" s="35"/>
      <c r="SES331" s="15"/>
      <c r="SEU331" s="13"/>
      <c r="SEV331" s="35"/>
      <c r="SEW331" s="35"/>
      <c r="SEX331" s="15"/>
      <c r="SEZ331" s="13"/>
      <c r="SFA331" s="35"/>
      <c r="SFB331" s="35"/>
      <c r="SFC331" s="15"/>
      <c r="SFE331" s="13"/>
      <c r="SFF331" s="35"/>
      <c r="SFG331" s="35"/>
      <c r="SFH331" s="15"/>
      <c r="SFJ331" s="13"/>
      <c r="SFK331" s="35"/>
      <c r="SFL331" s="35"/>
      <c r="SFM331" s="15"/>
      <c r="SFO331" s="13"/>
      <c r="SFP331" s="35"/>
      <c r="SFQ331" s="35"/>
      <c r="SFR331" s="15"/>
      <c r="SFT331" s="13"/>
      <c r="SFU331" s="35"/>
      <c r="SFV331" s="35"/>
      <c r="SFW331" s="15"/>
      <c r="SFY331" s="13"/>
      <c r="SFZ331" s="35"/>
      <c r="SGA331" s="35"/>
      <c r="SGB331" s="15"/>
      <c r="SGD331" s="13"/>
      <c r="SGE331" s="35"/>
      <c r="SGF331" s="35"/>
      <c r="SGG331" s="15"/>
      <c r="SGI331" s="13"/>
      <c r="SGJ331" s="35"/>
      <c r="SGK331" s="35"/>
      <c r="SGL331" s="15"/>
      <c r="SGN331" s="13"/>
      <c r="SGO331" s="35"/>
      <c r="SGP331" s="35"/>
      <c r="SGQ331" s="15"/>
      <c r="SGS331" s="13"/>
      <c r="SGT331" s="35"/>
      <c r="SGU331" s="35"/>
      <c r="SGV331" s="15"/>
      <c r="SGX331" s="13"/>
      <c r="SGY331" s="35"/>
      <c r="SGZ331" s="35"/>
      <c r="SHA331" s="15"/>
      <c r="SHC331" s="13"/>
      <c r="SHD331" s="35"/>
      <c r="SHE331" s="35"/>
      <c r="SHF331" s="15"/>
      <c r="SHH331" s="13"/>
      <c r="SHI331" s="35"/>
      <c r="SHJ331" s="35"/>
      <c r="SHK331" s="15"/>
      <c r="SHM331" s="13"/>
      <c r="SHN331" s="35"/>
      <c r="SHO331" s="35"/>
      <c r="SHP331" s="15"/>
      <c r="SHR331" s="13"/>
      <c r="SHS331" s="35"/>
      <c r="SHT331" s="35"/>
      <c r="SHU331" s="15"/>
      <c r="SHW331" s="13"/>
      <c r="SHX331" s="35"/>
      <c r="SHY331" s="35"/>
      <c r="SHZ331" s="15"/>
      <c r="SIB331" s="13"/>
      <c r="SIC331" s="35"/>
      <c r="SID331" s="35"/>
      <c r="SIE331" s="15"/>
      <c r="SIG331" s="13"/>
      <c r="SIH331" s="35"/>
      <c r="SII331" s="35"/>
      <c r="SIJ331" s="15"/>
      <c r="SIL331" s="13"/>
      <c r="SIM331" s="35"/>
      <c r="SIN331" s="35"/>
      <c r="SIO331" s="15"/>
      <c r="SIQ331" s="13"/>
      <c r="SIR331" s="35"/>
      <c r="SIS331" s="35"/>
      <c r="SIT331" s="15"/>
      <c r="SIV331" s="13"/>
      <c r="SIW331" s="35"/>
      <c r="SIX331" s="35"/>
      <c r="SIY331" s="15"/>
      <c r="SJA331" s="13"/>
      <c r="SJB331" s="35"/>
      <c r="SJC331" s="35"/>
      <c r="SJD331" s="15"/>
      <c r="SJF331" s="13"/>
      <c r="SJG331" s="35"/>
      <c r="SJH331" s="35"/>
      <c r="SJI331" s="15"/>
      <c r="SJK331" s="13"/>
      <c r="SJL331" s="35"/>
      <c r="SJM331" s="35"/>
      <c r="SJN331" s="15"/>
      <c r="SJP331" s="13"/>
      <c r="SJQ331" s="35"/>
      <c r="SJR331" s="35"/>
      <c r="SJS331" s="15"/>
      <c r="SJU331" s="13"/>
      <c r="SJV331" s="35"/>
      <c r="SJW331" s="35"/>
      <c r="SJX331" s="15"/>
      <c r="SJZ331" s="13"/>
      <c r="SKA331" s="35"/>
      <c r="SKB331" s="35"/>
      <c r="SKC331" s="15"/>
      <c r="SKE331" s="13"/>
      <c r="SKF331" s="35"/>
      <c r="SKG331" s="35"/>
      <c r="SKH331" s="15"/>
      <c r="SKJ331" s="13"/>
      <c r="SKK331" s="35"/>
      <c r="SKL331" s="35"/>
      <c r="SKM331" s="15"/>
      <c r="SKO331" s="13"/>
      <c r="SKP331" s="35"/>
      <c r="SKQ331" s="35"/>
      <c r="SKR331" s="15"/>
      <c r="SKT331" s="13"/>
      <c r="SKU331" s="35"/>
      <c r="SKV331" s="35"/>
      <c r="SKW331" s="15"/>
      <c r="SKY331" s="13"/>
      <c r="SKZ331" s="35"/>
      <c r="SLA331" s="35"/>
      <c r="SLB331" s="15"/>
      <c r="SLD331" s="13"/>
      <c r="SLE331" s="35"/>
      <c r="SLF331" s="35"/>
      <c r="SLG331" s="15"/>
      <c r="SLI331" s="13"/>
      <c r="SLJ331" s="35"/>
      <c r="SLK331" s="35"/>
      <c r="SLL331" s="15"/>
      <c r="SLN331" s="13"/>
      <c r="SLO331" s="35"/>
      <c r="SLP331" s="35"/>
      <c r="SLQ331" s="15"/>
      <c r="SLS331" s="13"/>
      <c r="SLT331" s="35"/>
      <c r="SLU331" s="35"/>
      <c r="SLV331" s="15"/>
      <c r="SLX331" s="13"/>
      <c r="SLY331" s="35"/>
      <c r="SLZ331" s="35"/>
      <c r="SMA331" s="15"/>
      <c r="SMC331" s="13"/>
      <c r="SMD331" s="35"/>
      <c r="SME331" s="35"/>
      <c r="SMF331" s="15"/>
      <c r="SMH331" s="13"/>
      <c r="SMI331" s="35"/>
      <c r="SMJ331" s="35"/>
      <c r="SMK331" s="15"/>
      <c r="SMM331" s="13"/>
      <c r="SMN331" s="35"/>
      <c r="SMO331" s="35"/>
      <c r="SMP331" s="15"/>
      <c r="SMR331" s="13"/>
      <c r="SMS331" s="35"/>
      <c r="SMT331" s="35"/>
      <c r="SMU331" s="15"/>
      <c r="SMW331" s="13"/>
      <c r="SMX331" s="35"/>
      <c r="SMY331" s="35"/>
      <c r="SMZ331" s="15"/>
      <c r="SNB331" s="13"/>
      <c r="SNC331" s="35"/>
      <c r="SND331" s="35"/>
      <c r="SNE331" s="15"/>
      <c r="SNG331" s="13"/>
      <c r="SNH331" s="35"/>
      <c r="SNI331" s="35"/>
      <c r="SNJ331" s="15"/>
      <c r="SNL331" s="13"/>
      <c r="SNM331" s="35"/>
      <c r="SNN331" s="35"/>
      <c r="SNO331" s="15"/>
      <c r="SNQ331" s="13"/>
      <c r="SNR331" s="35"/>
      <c r="SNS331" s="35"/>
      <c r="SNT331" s="15"/>
      <c r="SNV331" s="13"/>
      <c r="SNW331" s="35"/>
      <c r="SNX331" s="35"/>
      <c r="SNY331" s="15"/>
      <c r="SOA331" s="13"/>
      <c r="SOB331" s="35"/>
      <c r="SOC331" s="35"/>
      <c r="SOD331" s="15"/>
      <c r="SOF331" s="13"/>
      <c r="SOG331" s="35"/>
      <c r="SOH331" s="35"/>
      <c r="SOI331" s="15"/>
      <c r="SOK331" s="13"/>
      <c r="SOL331" s="35"/>
      <c r="SOM331" s="35"/>
      <c r="SON331" s="15"/>
      <c r="SOP331" s="13"/>
      <c r="SOQ331" s="35"/>
      <c r="SOR331" s="35"/>
      <c r="SOS331" s="15"/>
      <c r="SOU331" s="13"/>
      <c r="SOV331" s="35"/>
      <c r="SOW331" s="35"/>
      <c r="SOX331" s="15"/>
      <c r="SOZ331" s="13"/>
      <c r="SPA331" s="35"/>
      <c r="SPB331" s="35"/>
      <c r="SPC331" s="15"/>
      <c r="SPE331" s="13"/>
      <c r="SPF331" s="35"/>
      <c r="SPG331" s="35"/>
      <c r="SPH331" s="15"/>
      <c r="SPJ331" s="13"/>
      <c r="SPK331" s="35"/>
      <c r="SPL331" s="35"/>
      <c r="SPM331" s="15"/>
      <c r="SPO331" s="13"/>
      <c r="SPP331" s="35"/>
      <c r="SPQ331" s="35"/>
      <c r="SPR331" s="15"/>
      <c r="SPT331" s="13"/>
      <c r="SPU331" s="35"/>
      <c r="SPV331" s="35"/>
      <c r="SPW331" s="15"/>
      <c r="SPY331" s="13"/>
      <c r="SPZ331" s="35"/>
      <c r="SQA331" s="35"/>
      <c r="SQB331" s="15"/>
      <c r="SQD331" s="13"/>
      <c r="SQE331" s="35"/>
      <c r="SQF331" s="35"/>
      <c r="SQG331" s="15"/>
      <c r="SQI331" s="13"/>
      <c r="SQJ331" s="35"/>
      <c r="SQK331" s="35"/>
      <c r="SQL331" s="15"/>
      <c r="SQN331" s="13"/>
      <c r="SQO331" s="35"/>
      <c r="SQP331" s="35"/>
      <c r="SQQ331" s="15"/>
      <c r="SQS331" s="13"/>
      <c r="SQT331" s="35"/>
      <c r="SQU331" s="35"/>
      <c r="SQV331" s="15"/>
      <c r="SQX331" s="13"/>
      <c r="SQY331" s="35"/>
      <c r="SQZ331" s="35"/>
      <c r="SRA331" s="15"/>
      <c r="SRC331" s="13"/>
      <c r="SRD331" s="35"/>
      <c r="SRE331" s="35"/>
      <c r="SRF331" s="15"/>
      <c r="SRH331" s="13"/>
      <c r="SRI331" s="35"/>
      <c r="SRJ331" s="35"/>
      <c r="SRK331" s="15"/>
      <c r="SRM331" s="13"/>
      <c r="SRN331" s="35"/>
      <c r="SRO331" s="35"/>
      <c r="SRP331" s="15"/>
      <c r="SRR331" s="13"/>
      <c r="SRS331" s="35"/>
      <c r="SRT331" s="35"/>
      <c r="SRU331" s="15"/>
      <c r="SRW331" s="13"/>
      <c r="SRX331" s="35"/>
      <c r="SRY331" s="35"/>
      <c r="SRZ331" s="15"/>
      <c r="SSB331" s="13"/>
      <c r="SSC331" s="35"/>
      <c r="SSD331" s="35"/>
      <c r="SSE331" s="15"/>
      <c r="SSG331" s="13"/>
      <c r="SSH331" s="35"/>
      <c r="SSI331" s="35"/>
      <c r="SSJ331" s="15"/>
      <c r="SSL331" s="13"/>
      <c r="SSM331" s="35"/>
      <c r="SSN331" s="35"/>
      <c r="SSO331" s="15"/>
      <c r="SSQ331" s="13"/>
      <c r="SSR331" s="35"/>
      <c r="SSS331" s="35"/>
      <c r="SST331" s="15"/>
      <c r="SSV331" s="13"/>
      <c r="SSW331" s="35"/>
      <c r="SSX331" s="35"/>
      <c r="SSY331" s="15"/>
      <c r="STA331" s="13"/>
      <c r="STB331" s="35"/>
      <c r="STC331" s="35"/>
      <c r="STD331" s="15"/>
      <c r="STF331" s="13"/>
      <c r="STG331" s="35"/>
      <c r="STH331" s="35"/>
      <c r="STI331" s="15"/>
      <c r="STK331" s="13"/>
      <c r="STL331" s="35"/>
      <c r="STM331" s="35"/>
      <c r="STN331" s="15"/>
      <c r="STP331" s="13"/>
      <c r="STQ331" s="35"/>
      <c r="STR331" s="35"/>
      <c r="STS331" s="15"/>
      <c r="STU331" s="13"/>
      <c r="STV331" s="35"/>
      <c r="STW331" s="35"/>
      <c r="STX331" s="15"/>
      <c r="STZ331" s="13"/>
      <c r="SUA331" s="35"/>
      <c r="SUB331" s="35"/>
      <c r="SUC331" s="15"/>
      <c r="SUE331" s="13"/>
      <c r="SUF331" s="35"/>
      <c r="SUG331" s="35"/>
      <c r="SUH331" s="15"/>
      <c r="SUJ331" s="13"/>
      <c r="SUK331" s="35"/>
      <c r="SUL331" s="35"/>
      <c r="SUM331" s="15"/>
      <c r="SUO331" s="13"/>
      <c r="SUP331" s="35"/>
      <c r="SUQ331" s="35"/>
      <c r="SUR331" s="15"/>
      <c r="SUT331" s="13"/>
      <c r="SUU331" s="35"/>
      <c r="SUV331" s="35"/>
      <c r="SUW331" s="15"/>
      <c r="SUY331" s="13"/>
      <c r="SUZ331" s="35"/>
      <c r="SVA331" s="35"/>
      <c r="SVB331" s="15"/>
      <c r="SVD331" s="13"/>
      <c r="SVE331" s="35"/>
      <c r="SVF331" s="35"/>
      <c r="SVG331" s="15"/>
      <c r="SVI331" s="13"/>
      <c r="SVJ331" s="35"/>
      <c r="SVK331" s="35"/>
      <c r="SVL331" s="15"/>
      <c r="SVN331" s="13"/>
      <c r="SVO331" s="35"/>
      <c r="SVP331" s="35"/>
      <c r="SVQ331" s="15"/>
      <c r="SVS331" s="13"/>
      <c r="SVT331" s="35"/>
      <c r="SVU331" s="35"/>
      <c r="SVV331" s="15"/>
      <c r="SVX331" s="13"/>
      <c r="SVY331" s="35"/>
      <c r="SVZ331" s="35"/>
      <c r="SWA331" s="15"/>
      <c r="SWC331" s="13"/>
      <c r="SWD331" s="35"/>
      <c r="SWE331" s="35"/>
      <c r="SWF331" s="15"/>
      <c r="SWH331" s="13"/>
      <c r="SWI331" s="35"/>
      <c r="SWJ331" s="35"/>
      <c r="SWK331" s="15"/>
      <c r="SWM331" s="13"/>
      <c r="SWN331" s="35"/>
      <c r="SWO331" s="35"/>
      <c r="SWP331" s="15"/>
      <c r="SWR331" s="13"/>
      <c r="SWS331" s="35"/>
      <c r="SWT331" s="35"/>
      <c r="SWU331" s="15"/>
      <c r="SWW331" s="13"/>
      <c r="SWX331" s="35"/>
      <c r="SWY331" s="35"/>
      <c r="SWZ331" s="15"/>
      <c r="SXB331" s="13"/>
      <c r="SXC331" s="35"/>
      <c r="SXD331" s="35"/>
      <c r="SXE331" s="15"/>
      <c r="SXG331" s="13"/>
      <c r="SXH331" s="35"/>
      <c r="SXI331" s="35"/>
      <c r="SXJ331" s="15"/>
      <c r="SXL331" s="13"/>
      <c r="SXM331" s="35"/>
      <c r="SXN331" s="35"/>
      <c r="SXO331" s="15"/>
      <c r="SXQ331" s="13"/>
      <c r="SXR331" s="35"/>
      <c r="SXS331" s="35"/>
      <c r="SXT331" s="15"/>
      <c r="SXV331" s="13"/>
      <c r="SXW331" s="35"/>
      <c r="SXX331" s="35"/>
      <c r="SXY331" s="15"/>
      <c r="SYA331" s="13"/>
      <c r="SYB331" s="35"/>
      <c r="SYC331" s="35"/>
      <c r="SYD331" s="15"/>
      <c r="SYF331" s="13"/>
      <c r="SYG331" s="35"/>
      <c r="SYH331" s="35"/>
      <c r="SYI331" s="15"/>
      <c r="SYK331" s="13"/>
      <c r="SYL331" s="35"/>
      <c r="SYM331" s="35"/>
      <c r="SYN331" s="15"/>
      <c r="SYP331" s="13"/>
      <c r="SYQ331" s="35"/>
      <c r="SYR331" s="35"/>
      <c r="SYS331" s="15"/>
      <c r="SYU331" s="13"/>
      <c r="SYV331" s="35"/>
      <c r="SYW331" s="35"/>
      <c r="SYX331" s="15"/>
      <c r="SYZ331" s="13"/>
      <c r="SZA331" s="35"/>
      <c r="SZB331" s="35"/>
      <c r="SZC331" s="15"/>
      <c r="SZE331" s="13"/>
      <c r="SZF331" s="35"/>
      <c r="SZG331" s="35"/>
      <c r="SZH331" s="15"/>
      <c r="SZJ331" s="13"/>
      <c r="SZK331" s="35"/>
      <c r="SZL331" s="35"/>
      <c r="SZM331" s="15"/>
      <c r="SZO331" s="13"/>
      <c r="SZP331" s="35"/>
      <c r="SZQ331" s="35"/>
      <c r="SZR331" s="15"/>
      <c r="SZT331" s="13"/>
      <c r="SZU331" s="35"/>
      <c r="SZV331" s="35"/>
      <c r="SZW331" s="15"/>
      <c r="SZY331" s="13"/>
      <c r="SZZ331" s="35"/>
      <c r="TAA331" s="35"/>
      <c r="TAB331" s="15"/>
      <c r="TAD331" s="13"/>
      <c r="TAE331" s="35"/>
      <c r="TAF331" s="35"/>
      <c r="TAG331" s="15"/>
      <c r="TAI331" s="13"/>
      <c r="TAJ331" s="35"/>
      <c r="TAK331" s="35"/>
      <c r="TAL331" s="15"/>
      <c r="TAN331" s="13"/>
      <c r="TAO331" s="35"/>
      <c r="TAP331" s="35"/>
      <c r="TAQ331" s="15"/>
      <c r="TAS331" s="13"/>
      <c r="TAT331" s="35"/>
      <c r="TAU331" s="35"/>
      <c r="TAV331" s="15"/>
      <c r="TAX331" s="13"/>
      <c r="TAY331" s="35"/>
      <c r="TAZ331" s="35"/>
      <c r="TBA331" s="15"/>
      <c r="TBC331" s="13"/>
      <c r="TBD331" s="35"/>
      <c r="TBE331" s="35"/>
      <c r="TBF331" s="15"/>
      <c r="TBH331" s="13"/>
      <c r="TBI331" s="35"/>
      <c r="TBJ331" s="35"/>
      <c r="TBK331" s="15"/>
      <c r="TBM331" s="13"/>
      <c r="TBN331" s="35"/>
      <c r="TBO331" s="35"/>
      <c r="TBP331" s="15"/>
      <c r="TBR331" s="13"/>
      <c r="TBS331" s="35"/>
      <c r="TBT331" s="35"/>
      <c r="TBU331" s="15"/>
      <c r="TBW331" s="13"/>
      <c r="TBX331" s="35"/>
      <c r="TBY331" s="35"/>
      <c r="TBZ331" s="15"/>
      <c r="TCB331" s="13"/>
      <c r="TCC331" s="35"/>
      <c r="TCD331" s="35"/>
      <c r="TCE331" s="15"/>
      <c r="TCG331" s="13"/>
      <c r="TCH331" s="35"/>
      <c r="TCI331" s="35"/>
      <c r="TCJ331" s="15"/>
      <c r="TCL331" s="13"/>
      <c r="TCM331" s="35"/>
      <c r="TCN331" s="35"/>
      <c r="TCO331" s="15"/>
      <c r="TCQ331" s="13"/>
      <c r="TCR331" s="35"/>
      <c r="TCS331" s="35"/>
      <c r="TCT331" s="15"/>
      <c r="TCV331" s="13"/>
      <c r="TCW331" s="35"/>
      <c r="TCX331" s="35"/>
      <c r="TCY331" s="15"/>
      <c r="TDA331" s="13"/>
      <c r="TDB331" s="35"/>
      <c r="TDC331" s="35"/>
      <c r="TDD331" s="15"/>
      <c r="TDF331" s="13"/>
      <c r="TDG331" s="35"/>
      <c r="TDH331" s="35"/>
      <c r="TDI331" s="15"/>
      <c r="TDK331" s="13"/>
      <c r="TDL331" s="35"/>
      <c r="TDM331" s="35"/>
      <c r="TDN331" s="15"/>
      <c r="TDP331" s="13"/>
      <c r="TDQ331" s="35"/>
      <c r="TDR331" s="35"/>
      <c r="TDS331" s="15"/>
      <c r="TDU331" s="13"/>
      <c r="TDV331" s="35"/>
      <c r="TDW331" s="35"/>
      <c r="TDX331" s="15"/>
      <c r="TDZ331" s="13"/>
      <c r="TEA331" s="35"/>
      <c r="TEB331" s="35"/>
      <c r="TEC331" s="15"/>
      <c r="TEE331" s="13"/>
      <c r="TEF331" s="35"/>
      <c r="TEG331" s="35"/>
      <c r="TEH331" s="15"/>
      <c r="TEJ331" s="13"/>
      <c r="TEK331" s="35"/>
      <c r="TEL331" s="35"/>
      <c r="TEM331" s="15"/>
      <c r="TEO331" s="13"/>
      <c r="TEP331" s="35"/>
      <c r="TEQ331" s="35"/>
      <c r="TER331" s="15"/>
      <c r="TET331" s="13"/>
      <c r="TEU331" s="35"/>
      <c r="TEV331" s="35"/>
      <c r="TEW331" s="15"/>
      <c r="TEY331" s="13"/>
      <c r="TEZ331" s="35"/>
      <c r="TFA331" s="35"/>
      <c r="TFB331" s="15"/>
      <c r="TFD331" s="13"/>
      <c r="TFE331" s="35"/>
      <c r="TFF331" s="35"/>
      <c r="TFG331" s="15"/>
      <c r="TFI331" s="13"/>
      <c r="TFJ331" s="35"/>
      <c r="TFK331" s="35"/>
      <c r="TFL331" s="15"/>
      <c r="TFN331" s="13"/>
      <c r="TFO331" s="35"/>
      <c r="TFP331" s="35"/>
      <c r="TFQ331" s="15"/>
      <c r="TFS331" s="13"/>
      <c r="TFT331" s="35"/>
      <c r="TFU331" s="35"/>
      <c r="TFV331" s="15"/>
      <c r="TFX331" s="13"/>
      <c r="TFY331" s="35"/>
      <c r="TFZ331" s="35"/>
      <c r="TGA331" s="15"/>
      <c r="TGC331" s="13"/>
      <c r="TGD331" s="35"/>
      <c r="TGE331" s="35"/>
      <c r="TGF331" s="15"/>
      <c r="TGH331" s="13"/>
      <c r="TGI331" s="35"/>
      <c r="TGJ331" s="35"/>
      <c r="TGK331" s="15"/>
      <c r="TGM331" s="13"/>
      <c r="TGN331" s="35"/>
      <c r="TGO331" s="35"/>
      <c r="TGP331" s="15"/>
      <c r="TGR331" s="13"/>
      <c r="TGS331" s="35"/>
      <c r="TGT331" s="35"/>
      <c r="TGU331" s="15"/>
      <c r="TGW331" s="13"/>
      <c r="TGX331" s="35"/>
      <c r="TGY331" s="35"/>
      <c r="TGZ331" s="15"/>
      <c r="THB331" s="13"/>
      <c r="THC331" s="35"/>
      <c r="THD331" s="35"/>
      <c r="THE331" s="15"/>
      <c r="THG331" s="13"/>
      <c r="THH331" s="35"/>
      <c r="THI331" s="35"/>
      <c r="THJ331" s="15"/>
      <c r="THL331" s="13"/>
      <c r="THM331" s="35"/>
      <c r="THN331" s="35"/>
      <c r="THO331" s="15"/>
      <c r="THQ331" s="13"/>
      <c r="THR331" s="35"/>
      <c r="THS331" s="35"/>
      <c r="THT331" s="15"/>
      <c r="THV331" s="13"/>
      <c r="THW331" s="35"/>
      <c r="THX331" s="35"/>
      <c r="THY331" s="15"/>
      <c r="TIA331" s="13"/>
      <c r="TIB331" s="35"/>
      <c r="TIC331" s="35"/>
      <c r="TID331" s="15"/>
      <c r="TIF331" s="13"/>
      <c r="TIG331" s="35"/>
      <c r="TIH331" s="35"/>
      <c r="TII331" s="15"/>
      <c r="TIK331" s="13"/>
      <c r="TIL331" s="35"/>
      <c r="TIM331" s="35"/>
      <c r="TIN331" s="15"/>
      <c r="TIP331" s="13"/>
      <c r="TIQ331" s="35"/>
      <c r="TIR331" s="35"/>
      <c r="TIS331" s="15"/>
      <c r="TIU331" s="13"/>
      <c r="TIV331" s="35"/>
      <c r="TIW331" s="35"/>
      <c r="TIX331" s="15"/>
      <c r="TIZ331" s="13"/>
      <c r="TJA331" s="35"/>
      <c r="TJB331" s="35"/>
      <c r="TJC331" s="15"/>
      <c r="TJE331" s="13"/>
      <c r="TJF331" s="35"/>
      <c r="TJG331" s="35"/>
      <c r="TJH331" s="15"/>
      <c r="TJJ331" s="13"/>
      <c r="TJK331" s="35"/>
      <c r="TJL331" s="35"/>
      <c r="TJM331" s="15"/>
      <c r="TJO331" s="13"/>
      <c r="TJP331" s="35"/>
      <c r="TJQ331" s="35"/>
      <c r="TJR331" s="15"/>
      <c r="TJT331" s="13"/>
      <c r="TJU331" s="35"/>
      <c r="TJV331" s="35"/>
      <c r="TJW331" s="15"/>
      <c r="TJY331" s="13"/>
      <c r="TJZ331" s="35"/>
      <c r="TKA331" s="35"/>
      <c r="TKB331" s="15"/>
      <c r="TKD331" s="13"/>
      <c r="TKE331" s="35"/>
      <c r="TKF331" s="35"/>
      <c r="TKG331" s="15"/>
      <c r="TKI331" s="13"/>
      <c r="TKJ331" s="35"/>
      <c r="TKK331" s="35"/>
      <c r="TKL331" s="15"/>
      <c r="TKN331" s="13"/>
      <c r="TKO331" s="35"/>
      <c r="TKP331" s="35"/>
      <c r="TKQ331" s="15"/>
      <c r="TKS331" s="13"/>
      <c r="TKT331" s="35"/>
      <c r="TKU331" s="35"/>
      <c r="TKV331" s="15"/>
      <c r="TKX331" s="13"/>
      <c r="TKY331" s="35"/>
      <c r="TKZ331" s="35"/>
      <c r="TLA331" s="15"/>
      <c r="TLC331" s="13"/>
      <c r="TLD331" s="35"/>
      <c r="TLE331" s="35"/>
      <c r="TLF331" s="15"/>
      <c r="TLH331" s="13"/>
      <c r="TLI331" s="35"/>
      <c r="TLJ331" s="35"/>
      <c r="TLK331" s="15"/>
      <c r="TLM331" s="13"/>
      <c r="TLN331" s="35"/>
      <c r="TLO331" s="35"/>
      <c r="TLP331" s="15"/>
      <c r="TLR331" s="13"/>
      <c r="TLS331" s="35"/>
      <c r="TLT331" s="35"/>
      <c r="TLU331" s="15"/>
      <c r="TLW331" s="13"/>
      <c r="TLX331" s="35"/>
      <c r="TLY331" s="35"/>
      <c r="TLZ331" s="15"/>
      <c r="TMB331" s="13"/>
      <c r="TMC331" s="35"/>
      <c r="TMD331" s="35"/>
      <c r="TME331" s="15"/>
      <c r="TMG331" s="13"/>
      <c r="TMH331" s="35"/>
      <c r="TMI331" s="35"/>
      <c r="TMJ331" s="15"/>
      <c r="TML331" s="13"/>
      <c r="TMM331" s="35"/>
      <c r="TMN331" s="35"/>
      <c r="TMO331" s="15"/>
      <c r="TMQ331" s="13"/>
      <c r="TMR331" s="35"/>
      <c r="TMS331" s="35"/>
      <c r="TMT331" s="15"/>
      <c r="TMV331" s="13"/>
      <c r="TMW331" s="35"/>
      <c r="TMX331" s="35"/>
      <c r="TMY331" s="15"/>
      <c r="TNA331" s="13"/>
      <c r="TNB331" s="35"/>
      <c r="TNC331" s="35"/>
      <c r="TND331" s="15"/>
      <c r="TNF331" s="13"/>
      <c r="TNG331" s="35"/>
      <c r="TNH331" s="35"/>
      <c r="TNI331" s="15"/>
      <c r="TNK331" s="13"/>
      <c r="TNL331" s="35"/>
      <c r="TNM331" s="35"/>
      <c r="TNN331" s="15"/>
      <c r="TNP331" s="13"/>
      <c r="TNQ331" s="35"/>
      <c r="TNR331" s="35"/>
      <c r="TNS331" s="15"/>
      <c r="TNU331" s="13"/>
      <c r="TNV331" s="35"/>
      <c r="TNW331" s="35"/>
      <c r="TNX331" s="15"/>
      <c r="TNZ331" s="13"/>
      <c r="TOA331" s="35"/>
      <c r="TOB331" s="35"/>
      <c r="TOC331" s="15"/>
      <c r="TOE331" s="13"/>
      <c r="TOF331" s="35"/>
      <c r="TOG331" s="35"/>
      <c r="TOH331" s="15"/>
      <c r="TOJ331" s="13"/>
      <c r="TOK331" s="35"/>
      <c r="TOL331" s="35"/>
      <c r="TOM331" s="15"/>
      <c r="TOO331" s="13"/>
      <c r="TOP331" s="35"/>
      <c r="TOQ331" s="35"/>
      <c r="TOR331" s="15"/>
      <c r="TOT331" s="13"/>
      <c r="TOU331" s="35"/>
      <c r="TOV331" s="35"/>
      <c r="TOW331" s="15"/>
      <c r="TOY331" s="13"/>
      <c r="TOZ331" s="35"/>
      <c r="TPA331" s="35"/>
      <c r="TPB331" s="15"/>
      <c r="TPD331" s="13"/>
      <c r="TPE331" s="35"/>
      <c r="TPF331" s="35"/>
      <c r="TPG331" s="15"/>
      <c r="TPI331" s="13"/>
      <c r="TPJ331" s="35"/>
      <c r="TPK331" s="35"/>
      <c r="TPL331" s="15"/>
      <c r="TPN331" s="13"/>
      <c r="TPO331" s="35"/>
      <c r="TPP331" s="35"/>
      <c r="TPQ331" s="15"/>
      <c r="TPS331" s="13"/>
      <c r="TPT331" s="35"/>
      <c r="TPU331" s="35"/>
      <c r="TPV331" s="15"/>
      <c r="TPX331" s="13"/>
      <c r="TPY331" s="35"/>
      <c r="TPZ331" s="35"/>
      <c r="TQA331" s="15"/>
      <c r="TQC331" s="13"/>
      <c r="TQD331" s="35"/>
      <c r="TQE331" s="35"/>
      <c r="TQF331" s="15"/>
      <c r="TQH331" s="13"/>
      <c r="TQI331" s="35"/>
      <c r="TQJ331" s="35"/>
      <c r="TQK331" s="15"/>
      <c r="TQM331" s="13"/>
      <c r="TQN331" s="35"/>
      <c r="TQO331" s="35"/>
      <c r="TQP331" s="15"/>
      <c r="TQR331" s="13"/>
      <c r="TQS331" s="35"/>
      <c r="TQT331" s="35"/>
      <c r="TQU331" s="15"/>
      <c r="TQW331" s="13"/>
      <c r="TQX331" s="35"/>
      <c r="TQY331" s="35"/>
      <c r="TQZ331" s="15"/>
      <c r="TRB331" s="13"/>
      <c r="TRC331" s="35"/>
      <c r="TRD331" s="35"/>
      <c r="TRE331" s="15"/>
      <c r="TRG331" s="13"/>
      <c r="TRH331" s="35"/>
      <c r="TRI331" s="35"/>
      <c r="TRJ331" s="15"/>
      <c r="TRL331" s="13"/>
      <c r="TRM331" s="35"/>
      <c r="TRN331" s="35"/>
      <c r="TRO331" s="15"/>
      <c r="TRQ331" s="13"/>
      <c r="TRR331" s="35"/>
      <c r="TRS331" s="35"/>
      <c r="TRT331" s="15"/>
      <c r="TRV331" s="13"/>
      <c r="TRW331" s="35"/>
      <c r="TRX331" s="35"/>
      <c r="TRY331" s="15"/>
      <c r="TSA331" s="13"/>
      <c r="TSB331" s="35"/>
      <c r="TSC331" s="35"/>
      <c r="TSD331" s="15"/>
      <c r="TSF331" s="13"/>
      <c r="TSG331" s="35"/>
      <c r="TSH331" s="35"/>
      <c r="TSI331" s="15"/>
      <c r="TSK331" s="13"/>
      <c r="TSL331" s="35"/>
      <c r="TSM331" s="35"/>
      <c r="TSN331" s="15"/>
      <c r="TSP331" s="13"/>
      <c r="TSQ331" s="35"/>
      <c r="TSR331" s="35"/>
      <c r="TSS331" s="15"/>
      <c r="TSU331" s="13"/>
      <c r="TSV331" s="35"/>
      <c r="TSW331" s="35"/>
      <c r="TSX331" s="15"/>
      <c r="TSZ331" s="13"/>
      <c r="TTA331" s="35"/>
      <c r="TTB331" s="35"/>
      <c r="TTC331" s="15"/>
      <c r="TTE331" s="13"/>
      <c r="TTF331" s="35"/>
      <c r="TTG331" s="35"/>
      <c r="TTH331" s="15"/>
      <c r="TTJ331" s="13"/>
      <c r="TTK331" s="35"/>
      <c r="TTL331" s="35"/>
      <c r="TTM331" s="15"/>
      <c r="TTO331" s="13"/>
      <c r="TTP331" s="35"/>
      <c r="TTQ331" s="35"/>
      <c r="TTR331" s="15"/>
      <c r="TTT331" s="13"/>
      <c r="TTU331" s="35"/>
      <c r="TTV331" s="35"/>
      <c r="TTW331" s="15"/>
      <c r="TTY331" s="13"/>
      <c r="TTZ331" s="35"/>
      <c r="TUA331" s="35"/>
      <c r="TUB331" s="15"/>
      <c r="TUD331" s="13"/>
      <c r="TUE331" s="35"/>
      <c r="TUF331" s="35"/>
      <c r="TUG331" s="15"/>
      <c r="TUI331" s="13"/>
      <c r="TUJ331" s="35"/>
      <c r="TUK331" s="35"/>
      <c r="TUL331" s="15"/>
      <c r="TUN331" s="13"/>
      <c r="TUO331" s="35"/>
      <c r="TUP331" s="35"/>
      <c r="TUQ331" s="15"/>
      <c r="TUS331" s="13"/>
      <c r="TUT331" s="35"/>
      <c r="TUU331" s="35"/>
      <c r="TUV331" s="15"/>
      <c r="TUX331" s="13"/>
      <c r="TUY331" s="35"/>
      <c r="TUZ331" s="35"/>
      <c r="TVA331" s="15"/>
      <c r="TVC331" s="13"/>
      <c r="TVD331" s="35"/>
      <c r="TVE331" s="35"/>
      <c r="TVF331" s="15"/>
      <c r="TVH331" s="13"/>
      <c r="TVI331" s="35"/>
      <c r="TVJ331" s="35"/>
      <c r="TVK331" s="15"/>
      <c r="TVM331" s="13"/>
      <c r="TVN331" s="35"/>
      <c r="TVO331" s="35"/>
      <c r="TVP331" s="15"/>
      <c r="TVR331" s="13"/>
      <c r="TVS331" s="35"/>
      <c r="TVT331" s="35"/>
      <c r="TVU331" s="15"/>
      <c r="TVW331" s="13"/>
      <c r="TVX331" s="35"/>
      <c r="TVY331" s="35"/>
      <c r="TVZ331" s="15"/>
      <c r="TWB331" s="13"/>
      <c r="TWC331" s="35"/>
      <c r="TWD331" s="35"/>
      <c r="TWE331" s="15"/>
      <c r="TWG331" s="13"/>
      <c r="TWH331" s="35"/>
      <c r="TWI331" s="35"/>
      <c r="TWJ331" s="15"/>
      <c r="TWL331" s="13"/>
      <c r="TWM331" s="35"/>
      <c r="TWN331" s="35"/>
      <c r="TWO331" s="15"/>
      <c r="TWQ331" s="13"/>
      <c r="TWR331" s="35"/>
      <c r="TWS331" s="35"/>
      <c r="TWT331" s="15"/>
      <c r="TWV331" s="13"/>
      <c r="TWW331" s="35"/>
      <c r="TWX331" s="35"/>
      <c r="TWY331" s="15"/>
      <c r="TXA331" s="13"/>
      <c r="TXB331" s="35"/>
      <c r="TXC331" s="35"/>
      <c r="TXD331" s="15"/>
      <c r="TXF331" s="13"/>
      <c r="TXG331" s="35"/>
      <c r="TXH331" s="35"/>
      <c r="TXI331" s="15"/>
      <c r="TXK331" s="13"/>
      <c r="TXL331" s="35"/>
      <c r="TXM331" s="35"/>
      <c r="TXN331" s="15"/>
      <c r="TXP331" s="13"/>
      <c r="TXQ331" s="35"/>
      <c r="TXR331" s="35"/>
      <c r="TXS331" s="15"/>
      <c r="TXU331" s="13"/>
      <c r="TXV331" s="35"/>
      <c r="TXW331" s="35"/>
      <c r="TXX331" s="15"/>
      <c r="TXZ331" s="13"/>
      <c r="TYA331" s="35"/>
      <c r="TYB331" s="35"/>
      <c r="TYC331" s="15"/>
      <c r="TYE331" s="13"/>
      <c r="TYF331" s="35"/>
      <c r="TYG331" s="35"/>
      <c r="TYH331" s="15"/>
      <c r="TYJ331" s="13"/>
      <c r="TYK331" s="35"/>
      <c r="TYL331" s="35"/>
      <c r="TYM331" s="15"/>
      <c r="TYO331" s="13"/>
      <c r="TYP331" s="35"/>
      <c r="TYQ331" s="35"/>
      <c r="TYR331" s="15"/>
      <c r="TYT331" s="13"/>
      <c r="TYU331" s="35"/>
      <c r="TYV331" s="35"/>
      <c r="TYW331" s="15"/>
      <c r="TYY331" s="13"/>
      <c r="TYZ331" s="35"/>
      <c r="TZA331" s="35"/>
      <c r="TZB331" s="15"/>
      <c r="TZD331" s="13"/>
      <c r="TZE331" s="35"/>
      <c r="TZF331" s="35"/>
      <c r="TZG331" s="15"/>
      <c r="TZI331" s="13"/>
      <c r="TZJ331" s="35"/>
      <c r="TZK331" s="35"/>
      <c r="TZL331" s="15"/>
      <c r="TZN331" s="13"/>
      <c r="TZO331" s="35"/>
      <c r="TZP331" s="35"/>
      <c r="TZQ331" s="15"/>
      <c r="TZS331" s="13"/>
      <c r="TZT331" s="35"/>
      <c r="TZU331" s="35"/>
      <c r="TZV331" s="15"/>
      <c r="TZX331" s="13"/>
      <c r="TZY331" s="35"/>
      <c r="TZZ331" s="35"/>
      <c r="UAA331" s="15"/>
      <c r="UAC331" s="13"/>
      <c r="UAD331" s="35"/>
      <c r="UAE331" s="35"/>
      <c r="UAF331" s="15"/>
      <c r="UAH331" s="13"/>
      <c r="UAI331" s="35"/>
      <c r="UAJ331" s="35"/>
      <c r="UAK331" s="15"/>
      <c r="UAM331" s="13"/>
      <c r="UAN331" s="35"/>
      <c r="UAO331" s="35"/>
      <c r="UAP331" s="15"/>
      <c r="UAR331" s="13"/>
      <c r="UAS331" s="35"/>
      <c r="UAT331" s="35"/>
      <c r="UAU331" s="15"/>
      <c r="UAW331" s="13"/>
      <c r="UAX331" s="35"/>
      <c r="UAY331" s="35"/>
      <c r="UAZ331" s="15"/>
      <c r="UBB331" s="13"/>
      <c r="UBC331" s="35"/>
      <c r="UBD331" s="35"/>
      <c r="UBE331" s="15"/>
      <c r="UBG331" s="13"/>
      <c r="UBH331" s="35"/>
      <c r="UBI331" s="35"/>
      <c r="UBJ331" s="15"/>
      <c r="UBL331" s="13"/>
      <c r="UBM331" s="35"/>
      <c r="UBN331" s="35"/>
      <c r="UBO331" s="15"/>
      <c r="UBQ331" s="13"/>
      <c r="UBR331" s="35"/>
      <c r="UBS331" s="35"/>
      <c r="UBT331" s="15"/>
      <c r="UBV331" s="13"/>
      <c r="UBW331" s="35"/>
      <c r="UBX331" s="35"/>
      <c r="UBY331" s="15"/>
      <c r="UCA331" s="13"/>
      <c r="UCB331" s="35"/>
      <c r="UCC331" s="35"/>
      <c r="UCD331" s="15"/>
      <c r="UCF331" s="13"/>
      <c r="UCG331" s="35"/>
      <c r="UCH331" s="35"/>
      <c r="UCI331" s="15"/>
      <c r="UCK331" s="13"/>
      <c r="UCL331" s="35"/>
      <c r="UCM331" s="35"/>
      <c r="UCN331" s="15"/>
      <c r="UCP331" s="13"/>
      <c r="UCQ331" s="35"/>
      <c r="UCR331" s="35"/>
      <c r="UCS331" s="15"/>
      <c r="UCU331" s="13"/>
      <c r="UCV331" s="35"/>
      <c r="UCW331" s="35"/>
      <c r="UCX331" s="15"/>
      <c r="UCZ331" s="13"/>
      <c r="UDA331" s="35"/>
      <c r="UDB331" s="35"/>
      <c r="UDC331" s="15"/>
      <c r="UDE331" s="13"/>
      <c r="UDF331" s="35"/>
      <c r="UDG331" s="35"/>
      <c r="UDH331" s="15"/>
      <c r="UDJ331" s="13"/>
      <c r="UDK331" s="35"/>
      <c r="UDL331" s="35"/>
      <c r="UDM331" s="15"/>
      <c r="UDO331" s="13"/>
      <c r="UDP331" s="35"/>
      <c r="UDQ331" s="35"/>
      <c r="UDR331" s="15"/>
      <c r="UDT331" s="13"/>
      <c r="UDU331" s="35"/>
      <c r="UDV331" s="35"/>
      <c r="UDW331" s="15"/>
      <c r="UDY331" s="13"/>
      <c r="UDZ331" s="35"/>
      <c r="UEA331" s="35"/>
      <c r="UEB331" s="15"/>
      <c r="UED331" s="13"/>
      <c r="UEE331" s="35"/>
      <c r="UEF331" s="35"/>
      <c r="UEG331" s="15"/>
      <c r="UEI331" s="13"/>
      <c r="UEJ331" s="35"/>
      <c r="UEK331" s="35"/>
      <c r="UEL331" s="15"/>
      <c r="UEN331" s="13"/>
      <c r="UEO331" s="35"/>
      <c r="UEP331" s="35"/>
      <c r="UEQ331" s="15"/>
      <c r="UES331" s="13"/>
      <c r="UET331" s="35"/>
      <c r="UEU331" s="35"/>
      <c r="UEV331" s="15"/>
      <c r="UEX331" s="13"/>
      <c r="UEY331" s="35"/>
      <c r="UEZ331" s="35"/>
      <c r="UFA331" s="15"/>
      <c r="UFC331" s="13"/>
      <c r="UFD331" s="35"/>
      <c r="UFE331" s="35"/>
      <c r="UFF331" s="15"/>
      <c r="UFH331" s="13"/>
      <c r="UFI331" s="35"/>
      <c r="UFJ331" s="35"/>
      <c r="UFK331" s="15"/>
      <c r="UFM331" s="13"/>
      <c r="UFN331" s="35"/>
      <c r="UFO331" s="35"/>
      <c r="UFP331" s="15"/>
      <c r="UFR331" s="13"/>
      <c r="UFS331" s="35"/>
      <c r="UFT331" s="35"/>
      <c r="UFU331" s="15"/>
      <c r="UFW331" s="13"/>
      <c r="UFX331" s="35"/>
      <c r="UFY331" s="35"/>
      <c r="UFZ331" s="15"/>
      <c r="UGB331" s="13"/>
      <c r="UGC331" s="35"/>
      <c r="UGD331" s="35"/>
      <c r="UGE331" s="15"/>
      <c r="UGG331" s="13"/>
      <c r="UGH331" s="35"/>
      <c r="UGI331" s="35"/>
      <c r="UGJ331" s="15"/>
      <c r="UGL331" s="13"/>
      <c r="UGM331" s="35"/>
      <c r="UGN331" s="35"/>
      <c r="UGO331" s="15"/>
      <c r="UGQ331" s="13"/>
      <c r="UGR331" s="35"/>
      <c r="UGS331" s="35"/>
      <c r="UGT331" s="15"/>
      <c r="UGV331" s="13"/>
      <c r="UGW331" s="35"/>
      <c r="UGX331" s="35"/>
      <c r="UGY331" s="15"/>
      <c r="UHA331" s="13"/>
      <c r="UHB331" s="35"/>
      <c r="UHC331" s="35"/>
      <c r="UHD331" s="15"/>
      <c r="UHF331" s="13"/>
      <c r="UHG331" s="35"/>
      <c r="UHH331" s="35"/>
      <c r="UHI331" s="15"/>
      <c r="UHK331" s="13"/>
      <c r="UHL331" s="35"/>
      <c r="UHM331" s="35"/>
      <c r="UHN331" s="15"/>
      <c r="UHP331" s="13"/>
      <c r="UHQ331" s="35"/>
      <c r="UHR331" s="35"/>
      <c r="UHS331" s="15"/>
      <c r="UHU331" s="13"/>
      <c r="UHV331" s="35"/>
      <c r="UHW331" s="35"/>
      <c r="UHX331" s="15"/>
      <c r="UHZ331" s="13"/>
      <c r="UIA331" s="35"/>
      <c r="UIB331" s="35"/>
      <c r="UIC331" s="15"/>
      <c r="UIE331" s="13"/>
      <c r="UIF331" s="35"/>
      <c r="UIG331" s="35"/>
      <c r="UIH331" s="15"/>
      <c r="UIJ331" s="13"/>
      <c r="UIK331" s="35"/>
      <c r="UIL331" s="35"/>
      <c r="UIM331" s="15"/>
      <c r="UIO331" s="13"/>
      <c r="UIP331" s="35"/>
      <c r="UIQ331" s="35"/>
      <c r="UIR331" s="15"/>
      <c r="UIT331" s="13"/>
      <c r="UIU331" s="35"/>
      <c r="UIV331" s="35"/>
      <c r="UIW331" s="15"/>
      <c r="UIY331" s="13"/>
      <c r="UIZ331" s="35"/>
      <c r="UJA331" s="35"/>
      <c r="UJB331" s="15"/>
      <c r="UJD331" s="13"/>
      <c r="UJE331" s="35"/>
      <c r="UJF331" s="35"/>
      <c r="UJG331" s="15"/>
      <c r="UJI331" s="13"/>
      <c r="UJJ331" s="35"/>
      <c r="UJK331" s="35"/>
      <c r="UJL331" s="15"/>
      <c r="UJN331" s="13"/>
      <c r="UJO331" s="35"/>
      <c r="UJP331" s="35"/>
      <c r="UJQ331" s="15"/>
      <c r="UJS331" s="13"/>
      <c r="UJT331" s="35"/>
      <c r="UJU331" s="35"/>
      <c r="UJV331" s="15"/>
      <c r="UJX331" s="13"/>
      <c r="UJY331" s="35"/>
      <c r="UJZ331" s="35"/>
      <c r="UKA331" s="15"/>
      <c r="UKC331" s="13"/>
      <c r="UKD331" s="35"/>
      <c r="UKE331" s="35"/>
      <c r="UKF331" s="15"/>
      <c r="UKH331" s="13"/>
      <c r="UKI331" s="35"/>
      <c r="UKJ331" s="35"/>
      <c r="UKK331" s="15"/>
      <c r="UKM331" s="13"/>
      <c r="UKN331" s="35"/>
      <c r="UKO331" s="35"/>
      <c r="UKP331" s="15"/>
      <c r="UKR331" s="13"/>
      <c r="UKS331" s="35"/>
      <c r="UKT331" s="35"/>
      <c r="UKU331" s="15"/>
      <c r="UKW331" s="13"/>
      <c r="UKX331" s="35"/>
      <c r="UKY331" s="35"/>
      <c r="UKZ331" s="15"/>
      <c r="ULB331" s="13"/>
      <c r="ULC331" s="35"/>
      <c r="ULD331" s="35"/>
      <c r="ULE331" s="15"/>
      <c r="ULG331" s="13"/>
      <c r="ULH331" s="35"/>
      <c r="ULI331" s="35"/>
      <c r="ULJ331" s="15"/>
      <c r="ULL331" s="13"/>
      <c r="ULM331" s="35"/>
      <c r="ULN331" s="35"/>
      <c r="ULO331" s="15"/>
      <c r="ULQ331" s="13"/>
      <c r="ULR331" s="35"/>
      <c r="ULS331" s="35"/>
      <c r="ULT331" s="15"/>
      <c r="ULV331" s="13"/>
      <c r="ULW331" s="35"/>
      <c r="ULX331" s="35"/>
      <c r="ULY331" s="15"/>
      <c r="UMA331" s="13"/>
      <c r="UMB331" s="35"/>
      <c r="UMC331" s="35"/>
      <c r="UMD331" s="15"/>
      <c r="UMF331" s="13"/>
      <c r="UMG331" s="35"/>
      <c r="UMH331" s="35"/>
      <c r="UMI331" s="15"/>
      <c r="UMK331" s="13"/>
      <c r="UML331" s="35"/>
      <c r="UMM331" s="35"/>
      <c r="UMN331" s="15"/>
      <c r="UMP331" s="13"/>
      <c r="UMQ331" s="35"/>
      <c r="UMR331" s="35"/>
      <c r="UMS331" s="15"/>
      <c r="UMU331" s="13"/>
      <c r="UMV331" s="35"/>
      <c r="UMW331" s="35"/>
      <c r="UMX331" s="15"/>
      <c r="UMZ331" s="13"/>
      <c r="UNA331" s="35"/>
      <c r="UNB331" s="35"/>
      <c r="UNC331" s="15"/>
      <c r="UNE331" s="13"/>
      <c r="UNF331" s="35"/>
      <c r="UNG331" s="35"/>
      <c r="UNH331" s="15"/>
      <c r="UNJ331" s="13"/>
      <c r="UNK331" s="35"/>
      <c r="UNL331" s="35"/>
      <c r="UNM331" s="15"/>
      <c r="UNO331" s="13"/>
      <c r="UNP331" s="35"/>
      <c r="UNQ331" s="35"/>
      <c r="UNR331" s="15"/>
      <c r="UNT331" s="13"/>
      <c r="UNU331" s="35"/>
      <c r="UNV331" s="35"/>
      <c r="UNW331" s="15"/>
      <c r="UNY331" s="13"/>
      <c r="UNZ331" s="35"/>
      <c r="UOA331" s="35"/>
      <c r="UOB331" s="15"/>
      <c r="UOD331" s="13"/>
      <c r="UOE331" s="35"/>
      <c r="UOF331" s="35"/>
      <c r="UOG331" s="15"/>
      <c r="UOI331" s="13"/>
      <c r="UOJ331" s="35"/>
      <c r="UOK331" s="35"/>
      <c r="UOL331" s="15"/>
      <c r="UON331" s="13"/>
      <c r="UOO331" s="35"/>
      <c r="UOP331" s="35"/>
      <c r="UOQ331" s="15"/>
      <c r="UOS331" s="13"/>
      <c r="UOT331" s="35"/>
      <c r="UOU331" s="35"/>
      <c r="UOV331" s="15"/>
      <c r="UOX331" s="13"/>
      <c r="UOY331" s="35"/>
      <c r="UOZ331" s="35"/>
      <c r="UPA331" s="15"/>
      <c r="UPC331" s="13"/>
      <c r="UPD331" s="35"/>
      <c r="UPE331" s="35"/>
      <c r="UPF331" s="15"/>
      <c r="UPH331" s="13"/>
      <c r="UPI331" s="35"/>
      <c r="UPJ331" s="35"/>
      <c r="UPK331" s="15"/>
      <c r="UPM331" s="13"/>
      <c r="UPN331" s="35"/>
      <c r="UPO331" s="35"/>
      <c r="UPP331" s="15"/>
      <c r="UPR331" s="13"/>
      <c r="UPS331" s="35"/>
      <c r="UPT331" s="35"/>
      <c r="UPU331" s="15"/>
      <c r="UPW331" s="13"/>
      <c r="UPX331" s="35"/>
      <c r="UPY331" s="35"/>
      <c r="UPZ331" s="15"/>
      <c r="UQB331" s="13"/>
      <c r="UQC331" s="35"/>
      <c r="UQD331" s="35"/>
      <c r="UQE331" s="15"/>
      <c r="UQG331" s="13"/>
      <c r="UQH331" s="35"/>
      <c r="UQI331" s="35"/>
      <c r="UQJ331" s="15"/>
      <c r="UQL331" s="13"/>
      <c r="UQM331" s="35"/>
      <c r="UQN331" s="35"/>
      <c r="UQO331" s="15"/>
      <c r="UQQ331" s="13"/>
      <c r="UQR331" s="35"/>
      <c r="UQS331" s="35"/>
      <c r="UQT331" s="15"/>
      <c r="UQV331" s="13"/>
      <c r="UQW331" s="35"/>
      <c r="UQX331" s="35"/>
      <c r="UQY331" s="15"/>
      <c r="URA331" s="13"/>
      <c r="URB331" s="35"/>
      <c r="URC331" s="35"/>
      <c r="URD331" s="15"/>
      <c r="URF331" s="13"/>
      <c r="URG331" s="35"/>
      <c r="URH331" s="35"/>
      <c r="URI331" s="15"/>
      <c r="URK331" s="13"/>
      <c r="URL331" s="35"/>
      <c r="URM331" s="35"/>
      <c r="URN331" s="15"/>
      <c r="URP331" s="13"/>
      <c r="URQ331" s="35"/>
      <c r="URR331" s="35"/>
      <c r="URS331" s="15"/>
      <c r="URU331" s="13"/>
      <c r="URV331" s="35"/>
      <c r="URW331" s="35"/>
      <c r="URX331" s="15"/>
      <c r="URZ331" s="13"/>
      <c r="USA331" s="35"/>
      <c r="USB331" s="35"/>
      <c r="USC331" s="15"/>
      <c r="USE331" s="13"/>
      <c r="USF331" s="35"/>
      <c r="USG331" s="35"/>
      <c r="USH331" s="15"/>
      <c r="USJ331" s="13"/>
      <c r="USK331" s="35"/>
      <c r="USL331" s="35"/>
      <c r="USM331" s="15"/>
      <c r="USO331" s="13"/>
      <c r="USP331" s="35"/>
      <c r="USQ331" s="35"/>
      <c r="USR331" s="15"/>
      <c r="UST331" s="13"/>
      <c r="USU331" s="35"/>
      <c r="USV331" s="35"/>
      <c r="USW331" s="15"/>
      <c r="USY331" s="13"/>
      <c r="USZ331" s="35"/>
      <c r="UTA331" s="35"/>
      <c r="UTB331" s="15"/>
      <c r="UTD331" s="13"/>
      <c r="UTE331" s="35"/>
      <c r="UTF331" s="35"/>
      <c r="UTG331" s="15"/>
      <c r="UTI331" s="13"/>
      <c r="UTJ331" s="35"/>
      <c r="UTK331" s="35"/>
      <c r="UTL331" s="15"/>
      <c r="UTN331" s="13"/>
      <c r="UTO331" s="35"/>
      <c r="UTP331" s="35"/>
      <c r="UTQ331" s="15"/>
      <c r="UTS331" s="13"/>
      <c r="UTT331" s="35"/>
      <c r="UTU331" s="35"/>
      <c r="UTV331" s="15"/>
      <c r="UTX331" s="13"/>
      <c r="UTY331" s="35"/>
      <c r="UTZ331" s="35"/>
      <c r="UUA331" s="15"/>
      <c r="UUC331" s="13"/>
      <c r="UUD331" s="35"/>
      <c r="UUE331" s="35"/>
      <c r="UUF331" s="15"/>
      <c r="UUH331" s="13"/>
      <c r="UUI331" s="35"/>
      <c r="UUJ331" s="35"/>
      <c r="UUK331" s="15"/>
      <c r="UUM331" s="13"/>
      <c r="UUN331" s="35"/>
      <c r="UUO331" s="35"/>
      <c r="UUP331" s="15"/>
      <c r="UUR331" s="13"/>
      <c r="UUS331" s="35"/>
      <c r="UUT331" s="35"/>
      <c r="UUU331" s="15"/>
      <c r="UUW331" s="13"/>
      <c r="UUX331" s="35"/>
      <c r="UUY331" s="35"/>
      <c r="UUZ331" s="15"/>
      <c r="UVB331" s="13"/>
      <c r="UVC331" s="35"/>
      <c r="UVD331" s="35"/>
      <c r="UVE331" s="15"/>
      <c r="UVG331" s="13"/>
      <c r="UVH331" s="35"/>
      <c r="UVI331" s="35"/>
      <c r="UVJ331" s="15"/>
      <c r="UVL331" s="13"/>
      <c r="UVM331" s="35"/>
      <c r="UVN331" s="35"/>
      <c r="UVO331" s="15"/>
      <c r="UVQ331" s="13"/>
      <c r="UVR331" s="35"/>
      <c r="UVS331" s="35"/>
      <c r="UVT331" s="15"/>
      <c r="UVV331" s="13"/>
      <c r="UVW331" s="35"/>
      <c r="UVX331" s="35"/>
      <c r="UVY331" s="15"/>
      <c r="UWA331" s="13"/>
      <c r="UWB331" s="35"/>
      <c r="UWC331" s="35"/>
      <c r="UWD331" s="15"/>
      <c r="UWF331" s="13"/>
      <c r="UWG331" s="35"/>
      <c r="UWH331" s="35"/>
      <c r="UWI331" s="15"/>
      <c r="UWK331" s="13"/>
      <c r="UWL331" s="35"/>
      <c r="UWM331" s="35"/>
      <c r="UWN331" s="15"/>
      <c r="UWP331" s="13"/>
      <c r="UWQ331" s="35"/>
      <c r="UWR331" s="35"/>
      <c r="UWS331" s="15"/>
      <c r="UWU331" s="13"/>
      <c r="UWV331" s="35"/>
      <c r="UWW331" s="35"/>
      <c r="UWX331" s="15"/>
      <c r="UWZ331" s="13"/>
      <c r="UXA331" s="35"/>
      <c r="UXB331" s="35"/>
      <c r="UXC331" s="15"/>
      <c r="UXE331" s="13"/>
      <c r="UXF331" s="35"/>
      <c r="UXG331" s="35"/>
      <c r="UXH331" s="15"/>
      <c r="UXJ331" s="13"/>
      <c r="UXK331" s="35"/>
      <c r="UXL331" s="35"/>
      <c r="UXM331" s="15"/>
      <c r="UXO331" s="13"/>
      <c r="UXP331" s="35"/>
      <c r="UXQ331" s="35"/>
      <c r="UXR331" s="15"/>
      <c r="UXT331" s="13"/>
      <c r="UXU331" s="35"/>
      <c r="UXV331" s="35"/>
      <c r="UXW331" s="15"/>
      <c r="UXY331" s="13"/>
      <c r="UXZ331" s="35"/>
      <c r="UYA331" s="35"/>
      <c r="UYB331" s="15"/>
      <c r="UYD331" s="13"/>
      <c r="UYE331" s="35"/>
      <c r="UYF331" s="35"/>
      <c r="UYG331" s="15"/>
      <c r="UYI331" s="13"/>
      <c r="UYJ331" s="35"/>
      <c r="UYK331" s="35"/>
      <c r="UYL331" s="15"/>
      <c r="UYN331" s="13"/>
      <c r="UYO331" s="35"/>
      <c r="UYP331" s="35"/>
      <c r="UYQ331" s="15"/>
      <c r="UYS331" s="13"/>
      <c r="UYT331" s="35"/>
      <c r="UYU331" s="35"/>
      <c r="UYV331" s="15"/>
      <c r="UYX331" s="13"/>
      <c r="UYY331" s="35"/>
      <c r="UYZ331" s="35"/>
      <c r="UZA331" s="15"/>
      <c r="UZC331" s="13"/>
      <c r="UZD331" s="35"/>
      <c r="UZE331" s="35"/>
      <c r="UZF331" s="15"/>
      <c r="UZH331" s="13"/>
      <c r="UZI331" s="35"/>
      <c r="UZJ331" s="35"/>
      <c r="UZK331" s="15"/>
      <c r="UZM331" s="13"/>
      <c r="UZN331" s="35"/>
      <c r="UZO331" s="35"/>
      <c r="UZP331" s="15"/>
      <c r="UZR331" s="13"/>
      <c r="UZS331" s="35"/>
      <c r="UZT331" s="35"/>
      <c r="UZU331" s="15"/>
      <c r="UZW331" s="13"/>
      <c r="UZX331" s="35"/>
      <c r="UZY331" s="35"/>
      <c r="UZZ331" s="15"/>
      <c r="VAB331" s="13"/>
      <c r="VAC331" s="35"/>
      <c r="VAD331" s="35"/>
      <c r="VAE331" s="15"/>
      <c r="VAG331" s="13"/>
      <c r="VAH331" s="35"/>
      <c r="VAI331" s="35"/>
      <c r="VAJ331" s="15"/>
      <c r="VAL331" s="13"/>
      <c r="VAM331" s="35"/>
      <c r="VAN331" s="35"/>
      <c r="VAO331" s="15"/>
      <c r="VAQ331" s="13"/>
      <c r="VAR331" s="35"/>
      <c r="VAS331" s="35"/>
      <c r="VAT331" s="15"/>
      <c r="VAV331" s="13"/>
      <c r="VAW331" s="35"/>
      <c r="VAX331" s="35"/>
      <c r="VAY331" s="15"/>
      <c r="VBA331" s="13"/>
      <c r="VBB331" s="35"/>
      <c r="VBC331" s="35"/>
      <c r="VBD331" s="15"/>
      <c r="VBF331" s="13"/>
      <c r="VBG331" s="35"/>
      <c r="VBH331" s="35"/>
      <c r="VBI331" s="15"/>
      <c r="VBK331" s="13"/>
      <c r="VBL331" s="35"/>
      <c r="VBM331" s="35"/>
      <c r="VBN331" s="15"/>
      <c r="VBP331" s="13"/>
      <c r="VBQ331" s="35"/>
      <c r="VBR331" s="35"/>
      <c r="VBS331" s="15"/>
      <c r="VBU331" s="13"/>
      <c r="VBV331" s="35"/>
      <c r="VBW331" s="35"/>
      <c r="VBX331" s="15"/>
      <c r="VBZ331" s="13"/>
      <c r="VCA331" s="35"/>
      <c r="VCB331" s="35"/>
      <c r="VCC331" s="15"/>
      <c r="VCE331" s="13"/>
      <c r="VCF331" s="35"/>
      <c r="VCG331" s="35"/>
      <c r="VCH331" s="15"/>
      <c r="VCJ331" s="13"/>
      <c r="VCK331" s="35"/>
      <c r="VCL331" s="35"/>
      <c r="VCM331" s="15"/>
      <c r="VCO331" s="13"/>
      <c r="VCP331" s="35"/>
      <c r="VCQ331" s="35"/>
      <c r="VCR331" s="15"/>
      <c r="VCT331" s="13"/>
      <c r="VCU331" s="35"/>
      <c r="VCV331" s="35"/>
      <c r="VCW331" s="15"/>
      <c r="VCY331" s="13"/>
      <c r="VCZ331" s="35"/>
      <c r="VDA331" s="35"/>
      <c r="VDB331" s="15"/>
      <c r="VDD331" s="13"/>
      <c r="VDE331" s="35"/>
      <c r="VDF331" s="35"/>
      <c r="VDG331" s="15"/>
      <c r="VDI331" s="13"/>
      <c r="VDJ331" s="35"/>
      <c r="VDK331" s="35"/>
      <c r="VDL331" s="15"/>
      <c r="VDN331" s="13"/>
      <c r="VDO331" s="35"/>
      <c r="VDP331" s="35"/>
      <c r="VDQ331" s="15"/>
      <c r="VDS331" s="13"/>
      <c r="VDT331" s="35"/>
      <c r="VDU331" s="35"/>
      <c r="VDV331" s="15"/>
      <c r="VDX331" s="13"/>
      <c r="VDY331" s="35"/>
      <c r="VDZ331" s="35"/>
      <c r="VEA331" s="15"/>
      <c r="VEC331" s="13"/>
      <c r="VED331" s="35"/>
      <c r="VEE331" s="35"/>
      <c r="VEF331" s="15"/>
      <c r="VEH331" s="13"/>
      <c r="VEI331" s="35"/>
      <c r="VEJ331" s="35"/>
      <c r="VEK331" s="15"/>
      <c r="VEM331" s="13"/>
      <c r="VEN331" s="35"/>
      <c r="VEO331" s="35"/>
      <c r="VEP331" s="15"/>
      <c r="VER331" s="13"/>
      <c r="VES331" s="35"/>
      <c r="VET331" s="35"/>
      <c r="VEU331" s="15"/>
      <c r="VEW331" s="13"/>
      <c r="VEX331" s="35"/>
      <c r="VEY331" s="35"/>
      <c r="VEZ331" s="15"/>
      <c r="VFB331" s="13"/>
      <c r="VFC331" s="35"/>
      <c r="VFD331" s="35"/>
      <c r="VFE331" s="15"/>
      <c r="VFG331" s="13"/>
      <c r="VFH331" s="35"/>
      <c r="VFI331" s="35"/>
      <c r="VFJ331" s="15"/>
      <c r="VFL331" s="13"/>
      <c r="VFM331" s="35"/>
      <c r="VFN331" s="35"/>
      <c r="VFO331" s="15"/>
      <c r="VFQ331" s="13"/>
      <c r="VFR331" s="35"/>
      <c r="VFS331" s="35"/>
      <c r="VFT331" s="15"/>
      <c r="VFV331" s="13"/>
      <c r="VFW331" s="35"/>
      <c r="VFX331" s="35"/>
      <c r="VFY331" s="15"/>
      <c r="VGA331" s="13"/>
      <c r="VGB331" s="35"/>
      <c r="VGC331" s="35"/>
      <c r="VGD331" s="15"/>
      <c r="VGF331" s="13"/>
      <c r="VGG331" s="35"/>
      <c r="VGH331" s="35"/>
      <c r="VGI331" s="15"/>
      <c r="VGK331" s="13"/>
      <c r="VGL331" s="35"/>
      <c r="VGM331" s="35"/>
      <c r="VGN331" s="15"/>
      <c r="VGP331" s="13"/>
      <c r="VGQ331" s="35"/>
      <c r="VGR331" s="35"/>
      <c r="VGS331" s="15"/>
      <c r="VGU331" s="13"/>
      <c r="VGV331" s="35"/>
      <c r="VGW331" s="35"/>
      <c r="VGX331" s="15"/>
      <c r="VGZ331" s="13"/>
      <c r="VHA331" s="35"/>
      <c r="VHB331" s="35"/>
      <c r="VHC331" s="15"/>
      <c r="VHE331" s="13"/>
      <c r="VHF331" s="35"/>
      <c r="VHG331" s="35"/>
      <c r="VHH331" s="15"/>
      <c r="VHJ331" s="13"/>
      <c r="VHK331" s="35"/>
      <c r="VHL331" s="35"/>
      <c r="VHM331" s="15"/>
      <c r="VHO331" s="13"/>
      <c r="VHP331" s="35"/>
      <c r="VHQ331" s="35"/>
      <c r="VHR331" s="15"/>
      <c r="VHT331" s="13"/>
      <c r="VHU331" s="35"/>
      <c r="VHV331" s="35"/>
      <c r="VHW331" s="15"/>
      <c r="VHY331" s="13"/>
      <c r="VHZ331" s="35"/>
      <c r="VIA331" s="35"/>
      <c r="VIB331" s="15"/>
      <c r="VID331" s="13"/>
      <c r="VIE331" s="35"/>
      <c r="VIF331" s="35"/>
      <c r="VIG331" s="15"/>
      <c r="VII331" s="13"/>
      <c r="VIJ331" s="35"/>
      <c r="VIK331" s="35"/>
      <c r="VIL331" s="15"/>
      <c r="VIN331" s="13"/>
      <c r="VIO331" s="35"/>
      <c r="VIP331" s="35"/>
      <c r="VIQ331" s="15"/>
      <c r="VIS331" s="13"/>
      <c r="VIT331" s="35"/>
      <c r="VIU331" s="35"/>
      <c r="VIV331" s="15"/>
      <c r="VIX331" s="13"/>
      <c r="VIY331" s="35"/>
      <c r="VIZ331" s="35"/>
      <c r="VJA331" s="15"/>
      <c r="VJC331" s="13"/>
      <c r="VJD331" s="35"/>
      <c r="VJE331" s="35"/>
      <c r="VJF331" s="15"/>
      <c r="VJH331" s="13"/>
      <c r="VJI331" s="35"/>
      <c r="VJJ331" s="35"/>
      <c r="VJK331" s="15"/>
      <c r="VJM331" s="13"/>
      <c r="VJN331" s="35"/>
      <c r="VJO331" s="35"/>
      <c r="VJP331" s="15"/>
      <c r="VJR331" s="13"/>
      <c r="VJS331" s="35"/>
      <c r="VJT331" s="35"/>
      <c r="VJU331" s="15"/>
      <c r="VJW331" s="13"/>
      <c r="VJX331" s="35"/>
      <c r="VJY331" s="35"/>
      <c r="VJZ331" s="15"/>
      <c r="VKB331" s="13"/>
      <c r="VKC331" s="35"/>
      <c r="VKD331" s="35"/>
      <c r="VKE331" s="15"/>
      <c r="VKG331" s="13"/>
      <c r="VKH331" s="35"/>
      <c r="VKI331" s="35"/>
      <c r="VKJ331" s="15"/>
      <c r="VKL331" s="13"/>
      <c r="VKM331" s="35"/>
      <c r="VKN331" s="35"/>
      <c r="VKO331" s="15"/>
      <c r="VKQ331" s="13"/>
      <c r="VKR331" s="35"/>
      <c r="VKS331" s="35"/>
      <c r="VKT331" s="15"/>
      <c r="VKV331" s="13"/>
      <c r="VKW331" s="35"/>
      <c r="VKX331" s="35"/>
      <c r="VKY331" s="15"/>
      <c r="VLA331" s="13"/>
      <c r="VLB331" s="35"/>
      <c r="VLC331" s="35"/>
      <c r="VLD331" s="15"/>
      <c r="VLF331" s="13"/>
      <c r="VLG331" s="35"/>
      <c r="VLH331" s="35"/>
      <c r="VLI331" s="15"/>
      <c r="VLK331" s="13"/>
      <c r="VLL331" s="35"/>
      <c r="VLM331" s="35"/>
      <c r="VLN331" s="15"/>
      <c r="VLP331" s="13"/>
      <c r="VLQ331" s="35"/>
      <c r="VLR331" s="35"/>
      <c r="VLS331" s="15"/>
      <c r="VLU331" s="13"/>
      <c r="VLV331" s="35"/>
      <c r="VLW331" s="35"/>
      <c r="VLX331" s="15"/>
      <c r="VLZ331" s="13"/>
      <c r="VMA331" s="35"/>
      <c r="VMB331" s="35"/>
      <c r="VMC331" s="15"/>
      <c r="VME331" s="13"/>
      <c r="VMF331" s="35"/>
      <c r="VMG331" s="35"/>
      <c r="VMH331" s="15"/>
      <c r="VMJ331" s="13"/>
      <c r="VMK331" s="35"/>
      <c r="VML331" s="35"/>
      <c r="VMM331" s="15"/>
      <c r="VMO331" s="13"/>
      <c r="VMP331" s="35"/>
      <c r="VMQ331" s="35"/>
      <c r="VMR331" s="15"/>
      <c r="VMT331" s="13"/>
      <c r="VMU331" s="35"/>
      <c r="VMV331" s="35"/>
      <c r="VMW331" s="15"/>
      <c r="VMY331" s="13"/>
      <c r="VMZ331" s="35"/>
      <c r="VNA331" s="35"/>
      <c r="VNB331" s="15"/>
      <c r="VND331" s="13"/>
      <c r="VNE331" s="35"/>
      <c r="VNF331" s="35"/>
      <c r="VNG331" s="15"/>
      <c r="VNI331" s="13"/>
      <c r="VNJ331" s="35"/>
      <c r="VNK331" s="35"/>
      <c r="VNL331" s="15"/>
      <c r="VNN331" s="13"/>
      <c r="VNO331" s="35"/>
      <c r="VNP331" s="35"/>
      <c r="VNQ331" s="15"/>
      <c r="VNS331" s="13"/>
      <c r="VNT331" s="35"/>
      <c r="VNU331" s="35"/>
      <c r="VNV331" s="15"/>
      <c r="VNX331" s="13"/>
      <c r="VNY331" s="35"/>
      <c r="VNZ331" s="35"/>
      <c r="VOA331" s="15"/>
      <c r="VOC331" s="13"/>
      <c r="VOD331" s="35"/>
      <c r="VOE331" s="35"/>
      <c r="VOF331" s="15"/>
      <c r="VOH331" s="13"/>
      <c r="VOI331" s="35"/>
      <c r="VOJ331" s="35"/>
      <c r="VOK331" s="15"/>
      <c r="VOM331" s="13"/>
      <c r="VON331" s="35"/>
      <c r="VOO331" s="35"/>
      <c r="VOP331" s="15"/>
      <c r="VOR331" s="13"/>
      <c r="VOS331" s="35"/>
      <c r="VOT331" s="35"/>
      <c r="VOU331" s="15"/>
      <c r="VOW331" s="13"/>
      <c r="VOX331" s="35"/>
      <c r="VOY331" s="35"/>
      <c r="VOZ331" s="15"/>
      <c r="VPB331" s="13"/>
      <c r="VPC331" s="35"/>
      <c r="VPD331" s="35"/>
      <c r="VPE331" s="15"/>
      <c r="VPG331" s="13"/>
      <c r="VPH331" s="35"/>
      <c r="VPI331" s="35"/>
      <c r="VPJ331" s="15"/>
      <c r="VPL331" s="13"/>
      <c r="VPM331" s="35"/>
      <c r="VPN331" s="35"/>
      <c r="VPO331" s="15"/>
      <c r="VPQ331" s="13"/>
      <c r="VPR331" s="35"/>
      <c r="VPS331" s="35"/>
      <c r="VPT331" s="15"/>
      <c r="VPV331" s="13"/>
      <c r="VPW331" s="35"/>
      <c r="VPX331" s="35"/>
      <c r="VPY331" s="15"/>
      <c r="VQA331" s="13"/>
      <c r="VQB331" s="35"/>
      <c r="VQC331" s="35"/>
      <c r="VQD331" s="15"/>
      <c r="VQF331" s="13"/>
      <c r="VQG331" s="35"/>
      <c r="VQH331" s="35"/>
      <c r="VQI331" s="15"/>
      <c r="VQK331" s="13"/>
      <c r="VQL331" s="35"/>
      <c r="VQM331" s="35"/>
      <c r="VQN331" s="15"/>
      <c r="VQP331" s="13"/>
      <c r="VQQ331" s="35"/>
      <c r="VQR331" s="35"/>
      <c r="VQS331" s="15"/>
      <c r="VQU331" s="13"/>
      <c r="VQV331" s="35"/>
      <c r="VQW331" s="35"/>
      <c r="VQX331" s="15"/>
      <c r="VQZ331" s="13"/>
      <c r="VRA331" s="35"/>
      <c r="VRB331" s="35"/>
      <c r="VRC331" s="15"/>
      <c r="VRE331" s="13"/>
      <c r="VRF331" s="35"/>
      <c r="VRG331" s="35"/>
      <c r="VRH331" s="15"/>
      <c r="VRJ331" s="13"/>
      <c r="VRK331" s="35"/>
      <c r="VRL331" s="35"/>
      <c r="VRM331" s="15"/>
      <c r="VRO331" s="13"/>
      <c r="VRP331" s="35"/>
      <c r="VRQ331" s="35"/>
      <c r="VRR331" s="15"/>
      <c r="VRT331" s="13"/>
      <c r="VRU331" s="35"/>
      <c r="VRV331" s="35"/>
      <c r="VRW331" s="15"/>
      <c r="VRY331" s="13"/>
      <c r="VRZ331" s="35"/>
      <c r="VSA331" s="35"/>
      <c r="VSB331" s="15"/>
      <c r="VSD331" s="13"/>
      <c r="VSE331" s="35"/>
      <c r="VSF331" s="35"/>
      <c r="VSG331" s="15"/>
      <c r="VSI331" s="13"/>
      <c r="VSJ331" s="35"/>
      <c r="VSK331" s="35"/>
      <c r="VSL331" s="15"/>
      <c r="VSN331" s="13"/>
      <c r="VSO331" s="35"/>
      <c r="VSP331" s="35"/>
      <c r="VSQ331" s="15"/>
      <c r="VSS331" s="13"/>
      <c r="VST331" s="35"/>
      <c r="VSU331" s="35"/>
      <c r="VSV331" s="15"/>
      <c r="VSX331" s="13"/>
      <c r="VSY331" s="35"/>
      <c r="VSZ331" s="35"/>
      <c r="VTA331" s="15"/>
      <c r="VTC331" s="13"/>
      <c r="VTD331" s="35"/>
      <c r="VTE331" s="35"/>
      <c r="VTF331" s="15"/>
      <c r="VTH331" s="13"/>
      <c r="VTI331" s="35"/>
      <c r="VTJ331" s="35"/>
      <c r="VTK331" s="15"/>
      <c r="VTM331" s="13"/>
      <c r="VTN331" s="35"/>
      <c r="VTO331" s="35"/>
      <c r="VTP331" s="15"/>
      <c r="VTR331" s="13"/>
      <c r="VTS331" s="35"/>
      <c r="VTT331" s="35"/>
      <c r="VTU331" s="15"/>
      <c r="VTW331" s="13"/>
      <c r="VTX331" s="35"/>
      <c r="VTY331" s="35"/>
      <c r="VTZ331" s="15"/>
      <c r="VUB331" s="13"/>
      <c r="VUC331" s="35"/>
      <c r="VUD331" s="35"/>
      <c r="VUE331" s="15"/>
      <c r="VUG331" s="13"/>
      <c r="VUH331" s="35"/>
      <c r="VUI331" s="35"/>
      <c r="VUJ331" s="15"/>
      <c r="VUL331" s="13"/>
      <c r="VUM331" s="35"/>
      <c r="VUN331" s="35"/>
      <c r="VUO331" s="15"/>
      <c r="VUQ331" s="13"/>
      <c r="VUR331" s="35"/>
      <c r="VUS331" s="35"/>
      <c r="VUT331" s="15"/>
      <c r="VUV331" s="13"/>
      <c r="VUW331" s="35"/>
      <c r="VUX331" s="35"/>
      <c r="VUY331" s="15"/>
      <c r="VVA331" s="13"/>
      <c r="VVB331" s="35"/>
      <c r="VVC331" s="35"/>
      <c r="VVD331" s="15"/>
      <c r="VVF331" s="13"/>
      <c r="VVG331" s="35"/>
      <c r="VVH331" s="35"/>
      <c r="VVI331" s="15"/>
      <c r="VVK331" s="13"/>
      <c r="VVL331" s="35"/>
      <c r="VVM331" s="35"/>
      <c r="VVN331" s="15"/>
      <c r="VVP331" s="13"/>
      <c r="VVQ331" s="35"/>
      <c r="VVR331" s="35"/>
      <c r="VVS331" s="15"/>
      <c r="VVU331" s="13"/>
      <c r="VVV331" s="35"/>
      <c r="VVW331" s="35"/>
      <c r="VVX331" s="15"/>
      <c r="VVZ331" s="13"/>
      <c r="VWA331" s="35"/>
      <c r="VWB331" s="35"/>
      <c r="VWC331" s="15"/>
      <c r="VWE331" s="13"/>
      <c r="VWF331" s="35"/>
      <c r="VWG331" s="35"/>
      <c r="VWH331" s="15"/>
      <c r="VWJ331" s="13"/>
      <c r="VWK331" s="35"/>
      <c r="VWL331" s="35"/>
      <c r="VWM331" s="15"/>
      <c r="VWO331" s="13"/>
      <c r="VWP331" s="35"/>
      <c r="VWQ331" s="35"/>
      <c r="VWR331" s="15"/>
      <c r="VWT331" s="13"/>
      <c r="VWU331" s="35"/>
      <c r="VWV331" s="35"/>
      <c r="VWW331" s="15"/>
      <c r="VWY331" s="13"/>
      <c r="VWZ331" s="35"/>
      <c r="VXA331" s="35"/>
      <c r="VXB331" s="15"/>
      <c r="VXD331" s="13"/>
      <c r="VXE331" s="35"/>
      <c r="VXF331" s="35"/>
      <c r="VXG331" s="15"/>
      <c r="VXI331" s="13"/>
      <c r="VXJ331" s="35"/>
      <c r="VXK331" s="35"/>
      <c r="VXL331" s="15"/>
      <c r="VXN331" s="13"/>
      <c r="VXO331" s="35"/>
      <c r="VXP331" s="35"/>
      <c r="VXQ331" s="15"/>
      <c r="VXS331" s="13"/>
      <c r="VXT331" s="35"/>
      <c r="VXU331" s="35"/>
      <c r="VXV331" s="15"/>
      <c r="VXX331" s="13"/>
      <c r="VXY331" s="35"/>
      <c r="VXZ331" s="35"/>
      <c r="VYA331" s="15"/>
      <c r="VYC331" s="13"/>
      <c r="VYD331" s="35"/>
      <c r="VYE331" s="35"/>
      <c r="VYF331" s="15"/>
      <c r="VYH331" s="13"/>
      <c r="VYI331" s="35"/>
      <c r="VYJ331" s="35"/>
      <c r="VYK331" s="15"/>
      <c r="VYM331" s="13"/>
      <c r="VYN331" s="35"/>
      <c r="VYO331" s="35"/>
      <c r="VYP331" s="15"/>
      <c r="VYR331" s="13"/>
      <c r="VYS331" s="35"/>
      <c r="VYT331" s="35"/>
      <c r="VYU331" s="15"/>
      <c r="VYW331" s="13"/>
      <c r="VYX331" s="35"/>
      <c r="VYY331" s="35"/>
      <c r="VYZ331" s="15"/>
      <c r="VZB331" s="13"/>
      <c r="VZC331" s="35"/>
      <c r="VZD331" s="35"/>
      <c r="VZE331" s="15"/>
      <c r="VZG331" s="13"/>
      <c r="VZH331" s="35"/>
      <c r="VZI331" s="35"/>
      <c r="VZJ331" s="15"/>
      <c r="VZL331" s="13"/>
      <c r="VZM331" s="35"/>
      <c r="VZN331" s="35"/>
      <c r="VZO331" s="15"/>
      <c r="VZQ331" s="13"/>
      <c r="VZR331" s="35"/>
      <c r="VZS331" s="35"/>
      <c r="VZT331" s="15"/>
      <c r="VZV331" s="13"/>
      <c r="VZW331" s="35"/>
      <c r="VZX331" s="35"/>
      <c r="VZY331" s="15"/>
      <c r="WAA331" s="13"/>
      <c r="WAB331" s="35"/>
      <c r="WAC331" s="35"/>
      <c r="WAD331" s="15"/>
      <c r="WAF331" s="13"/>
      <c r="WAG331" s="35"/>
      <c r="WAH331" s="35"/>
      <c r="WAI331" s="15"/>
      <c r="WAK331" s="13"/>
      <c r="WAL331" s="35"/>
      <c r="WAM331" s="35"/>
      <c r="WAN331" s="15"/>
      <c r="WAP331" s="13"/>
      <c r="WAQ331" s="35"/>
      <c r="WAR331" s="35"/>
      <c r="WAS331" s="15"/>
      <c r="WAU331" s="13"/>
      <c r="WAV331" s="35"/>
      <c r="WAW331" s="35"/>
      <c r="WAX331" s="15"/>
      <c r="WAZ331" s="13"/>
      <c r="WBA331" s="35"/>
      <c r="WBB331" s="35"/>
      <c r="WBC331" s="15"/>
      <c r="WBE331" s="13"/>
      <c r="WBF331" s="35"/>
      <c r="WBG331" s="35"/>
      <c r="WBH331" s="15"/>
      <c r="WBJ331" s="13"/>
      <c r="WBK331" s="35"/>
      <c r="WBL331" s="35"/>
      <c r="WBM331" s="15"/>
      <c r="WBO331" s="13"/>
      <c r="WBP331" s="35"/>
      <c r="WBQ331" s="35"/>
      <c r="WBR331" s="15"/>
      <c r="WBT331" s="13"/>
      <c r="WBU331" s="35"/>
      <c r="WBV331" s="35"/>
      <c r="WBW331" s="15"/>
      <c r="WBY331" s="13"/>
      <c r="WBZ331" s="35"/>
      <c r="WCA331" s="35"/>
      <c r="WCB331" s="15"/>
      <c r="WCD331" s="13"/>
      <c r="WCE331" s="35"/>
      <c r="WCF331" s="35"/>
      <c r="WCG331" s="15"/>
      <c r="WCI331" s="13"/>
      <c r="WCJ331" s="35"/>
      <c r="WCK331" s="35"/>
      <c r="WCL331" s="15"/>
      <c r="WCN331" s="13"/>
      <c r="WCO331" s="35"/>
      <c r="WCP331" s="35"/>
      <c r="WCQ331" s="15"/>
      <c r="WCS331" s="13"/>
      <c r="WCT331" s="35"/>
      <c r="WCU331" s="35"/>
      <c r="WCV331" s="15"/>
      <c r="WCX331" s="13"/>
      <c r="WCY331" s="35"/>
      <c r="WCZ331" s="35"/>
      <c r="WDA331" s="15"/>
      <c r="WDC331" s="13"/>
      <c r="WDD331" s="35"/>
      <c r="WDE331" s="35"/>
      <c r="WDF331" s="15"/>
      <c r="WDH331" s="13"/>
      <c r="WDI331" s="35"/>
      <c r="WDJ331" s="35"/>
      <c r="WDK331" s="15"/>
      <c r="WDM331" s="13"/>
      <c r="WDN331" s="35"/>
      <c r="WDO331" s="35"/>
      <c r="WDP331" s="15"/>
      <c r="WDR331" s="13"/>
      <c r="WDS331" s="35"/>
      <c r="WDT331" s="35"/>
      <c r="WDU331" s="15"/>
      <c r="WDW331" s="13"/>
      <c r="WDX331" s="35"/>
      <c r="WDY331" s="35"/>
      <c r="WDZ331" s="15"/>
      <c r="WEB331" s="13"/>
      <c r="WEC331" s="35"/>
      <c r="WED331" s="35"/>
      <c r="WEE331" s="15"/>
      <c r="WEG331" s="13"/>
      <c r="WEH331" s="35"/>
      <c r="WEI331" s="35"/>
      <c r="WEJ331" s="15"/>
      <c r="WEL331" s="13"/>
      <c r="WEM331" s="35"/>
      <c r="WEN331" s="35"/>
      <c r="WEO331" s="15"/>
      <c r="WEQ331" s="13"/>
      <c r="WER331" s="35"/>
      <c r="WES331" s="35"/>
      <c r="WET331" s="15"/>
      <c r="WEV331" s="13"/>
      <c r="WEW331" s="35"/>
      <c r="WEX331" s="35"/>
      <c r="WEY331" s="15"/>
      <c r="WFA331" s="13"/>
      <c r="WFB331" s="35"/>
      <c r="WFC331" s="35"/>
      <c r="WFD331" s="15"/>
      <c r="WFF331" s="13"/>
      <c r="WFG331" s="35"/>
      <c r="WFH331" s="35"/>
      <c r="WFI331" s="15"/>
      <c r="WFK331" s="13"/>
      <c r="WFL331" s="35"/>
      <c r="WFM331" s="35"/>
      <c r="WFN331" s="15"/>
      <c r="WFP331" s="13"/>
      <c r="WFQ331" s="35"/>
      <c r="WFR331" s="35"/>
      <c r="WFS331" s="15"/>
      <c r="WFU331" s="13"/>
      <c r="WFV331" s="35"/>
      <c r="WFW331" s="35"/>
      <c r="WFX331" s="15"/>
      <c r="WFZ331" s="13"/>
      <c r="WGA331" s="35"/>
      <c r="WGB331" s="35"/>
      <c r="WGC331" s="15"/>
      <c r="WGE331" s="13"/>
      <c r="WGF331" s="35"/>
      <c r="WGG331" s="35"/>
      <c r="WGH331" s="15"/>
      <c r="WGJ331" s="13"/>
      <c r="WGK331" s="35"/>
      <c r="WGL331" s="35"/>
      <c r="WGM331" s="15"/>
      <c r="WGO331" s="13"/>
      <c r="WGP331" s="35"/>
      <c r="WGQ331" s="35"/>
      <c r="WGR331" s="15"/>
      <c r="WGT331" s="13"/>
      <c r="WGU331" s="35"/>
      <c r="WGV331" s="35"/>
      <c r="WGW331" s="15"/>
      <c r="WGY331" s="13"/>
      <c r="WGZ331" s="35"/>
      <c r="WHA331" s="35"/>
      <c r="WHB331" s="15"/>
      <c r="WHD331" s="13"/>
      <c r="WHE331" s="35"/>
      <c r="WHF331" s="35"/>
      <c r="WHG331" s="15"/>
      <c r="WHI331" s="13"/>
      <c r="WHJ331" s="35"/>
      <c r="WHK331" s="35"/>
      <c r="WHL331" s="15"/>
      <c r="WHN331" s="13"/>
      <c r="WHO331" s="35"/>
      <c r="WHP331" s="35"/>
      <c r="WHQ331" s="15"/>
      <c r="WHS331" s="13"/>
      <c r="WHT331" s="35"/>
      <c r="WHU331" s="35"/>
      <c r="WHV331" s="15"/>
      <c r="WHX331" s="13"/>
      <c r="WHY331" s="35"/>
      <c r="WHZ331" s="35"/>
      <c r="WIA331" s="15"/>
      <c r="WIC331" s="13"/>
      <c r="WID331" s="35"/>
      <c r="WIE331" s="35"/>
      <c r="WIF331" s="15"/>
      <c r="WIH331" s="13"/>
      <c r="WII331" s="35"/>
      <c r="WIJ331" s="35"/>
      <c r="WIK331" s="15"/>
      <c r="WIM331" s="13"/>
      <c r="WIN331" s="35"/>
      <c r="WIO331" s="35"/>
      <c r="WIP331" s="15"/>
      <c r="WIR331" s="13"/>
      <c r="WIS331" s="35"/>
      <c r="WIT331" s="35"/>
      <c r="WIU331" s="15"/>
      <c r="WIW331" s="13"/>
      <c r="WIX331" s="35"/>
      <c r="WIY331" s="35"/>
      <c r="WIZ331" s="15"/>
      <c r="WJB331" s="13"/>
      <c r="WJC331" s="35"/>
      <c r="WJD331" s="35"/>
      <c r="WJE331" s="15"/>
      <c r="WJG331" s="13"/>
      <c r="WJH331" s="35"/>
      <c r="WJI331" s="35"/>
      <c r="WJJ331" s="15"/>
      <c r="WJL331" s="13"/>
      <c r="WJM331" s="35"/>
      <c r="WJN331" s="35"/>
      <c r="WJO331" s="15"/>
      <c r="WJQ331" s="13"/>
      <c r="WJR331" s="35"/>
      <c r="WJS331" s="35"/>
      <c r="WJT331" s="15"/>
      <c r="WJV331" s="13"/>
      <c r="WJW331" s="35"/>
      <c r="WJX331" s="35"/>
      <c r="WJY331" s="15"/>
      <c r="WKA331" s="13"/>
      <c r="WKB331" s="35"/>
      <c r="WKC331" s="35"/>
      <c r="WKD331" s="15"/>
      <c r="WKF331" s="13"/>
      <c r="WKG331" s="35"/>
      <c r="WKH331" s="35"/>
      <c r="WKI331" s="15"/>
      <c r="WKK331" s="13"/>
      <c r="WKL331" s="35"/>
      <c r="WKM331" s="35"/>
      <c r="WKN331" s="15"/>
      <c r="WKP331" s="13"/>
      <c r="WKQ331" s="35"/>
      <c r="WKR331" s="35"/>
      <c r="WKS331" s="15"/>
      <c r="WKU331" s="13"/>
      <c r="WKV331" s="35"/>
      <c r="WKW331" s="35"/>
      <c r="WKX331" s="15"/>
      <c r="WKZ331" s="13"/>
      <c r="WLA331" s="35"/>
      <c r="WLB331" s="35"/>
      <c r="WLC331" s="15"/>
      <c r="WLE331" s="13"/>
      <c r="WLF331" s="35"/>
      <c r="WLG331" s="35"/>
      <c r="WLH331" s="15"/>
      <c r="WLJ331" s="13"/>
      <c r="WLK331" s="35"/>
      <c r="WLL331" s="35"/>
      <c r="WLM331" s="15"/>
      <c r="WLO331" s="13"/>
      <c r="WLP331" s="35"/>
      <c r="WLQ331" s="35"/>
      <c r="WLR331" s="15"/>
      <c r="WLT331" s="13"/>
      <c r="WLU331" s="35"/>
      <c r="WLV331" s="35"/>
      <c r="WLW331" s="15"/>
      <c r="WLY331" s="13"/>
      <c r="WLZ331" s="35"/>
      <c r="WMA331" s="35"/>
      <c r="WMB331" s="15"/>
      <c r="WMD331" s="13"/>
      <c r="WME331" s="35"/>
      <c r="WMF331" s="35"/>
      <c r="WMG331" s="15"/>
      <c r="WMI331" s="13"/>
      <c r="WMJ331" s="35"/>
      <c r="WMK331" s="35"/>
      <c r="WML331" s="15"/>
      <c r="WMN331" s="13"/>
      <c r="WMO331" s="35"/>
      <c r="WMP331" s="35"/>
      <c r="WMQ331" s="15"/>
      <c r="WMS331" s="13"/>
      <c r="WMT331" s="35"/>
      <c r="WMU331" s="35"/>
      <c r="WMV331" s="15"/>
      <c r="WMX331" s="13"/>
      <c r="WMY331" s="35"/>
      <c r="WMZ331" s="35"/>
      <c r="WNA331" s="15"/>
      <c r="WNC331" s="13"/>
      <c r="WND331" s="35"/>
      <c r="WNE331" s="35"/>
      <c r="WNF331" s="15"/>
      <c r="WNH331" s="13"/>
      <c r="WNI331" s="35"/>
      <c r="WNJ331" s="35"/>
      <c r="WNK331" s="15"/>
      <c r="WNM331" s="13"/>
      <c r="WNN331" s="35"/>
      <c r="WNO331" s="35"/>
      <c r="WNP331" s="15"/>
      <c r="WNR331" s="13"/>
      <c r="WNS331" s="35"/>
      <c r="WNT331" s="35"/>
      <c r="WNU331" s="15"/>
      <c r="WNW331" s="13"/>
      <c r="WNX331" s="35"/>
      <c r="WNY331" s="35"/>
      <c r="WNZ331" s="15"/>
      <c r="WOB331" s="13"/>
      <c r="WOC331" s="35"/>
      <c r="WOD331" s="35"/>
      <c r="WOE331" s="15"/>
      <c r="WOG331" s="13"/>
      <c r="WOH331" s="35"/>
      <c r="WOI331" s="35"/>
      <c r="WOJ331" s="15"/>
      <c r="WOL331" s="13"/>
      <c r="WOM331" s="35"/>
      <c r="WON331" s="35"/>
      <c r="WOO331" s="15"/>
      <c r="WOQ331" s="13"/>
      <c r="WOR331" s="35"/>
      <c r="WOS331" s="35"/>
      <c r="WOT331" s="15"/>
      <c r="WOV331" s="13"/>
      <c r="WOW331" s="35"/>
      <c r="WOX331" s="35"/>
      <c r="WOY331" s="15"/>
      <c r="WPA331" s="13"/>
      <c r="WPB331" s="35"/>
      <c r="WPC331" s="35"/>
      <c r="WPD331" s="15"/>
      <c r="WPF331" s="13"/>
      <c r="WPG331" s="35"/>
      <c r="WPH331" s="35"/>
      <c r="WPI331" s="15"/>
      <c r="WPK331" s="13"/>
      <c r="WPL331" s="35"/>
      <c r="WPM331" s="35"/>
      <c r="WPN331" s="15"/>
      <c r="WPP331" s="13"/>
      <c r="WPQ331" s="35"/>
      <c r="WPR331" s="35"/>
      <c r="WPS331" s="15"/>
      <c r="WPU331" s="13"/>
      <c r="WPV331" s="35"/>
      <c r="WPW331" s="35"/>
      <c r="WPX331" s="15"/>
      <c r="WPZ331" s="13"/>
      <c r="WQA331" s="35"/>
      <c r="WQB331" s="35"/>
      <c r="WQC331" s="15"/>
      <c r="WQE331" s="13"/>
      <c r="WQF331" s="35"/>
      <c r="WQG331" s="35"/>
      <c r="WQH331" s="15"/>
      <c r="WQJ331" s="13"/>
      <c r="WQK331" s="35"/>
      <c r="WQL331" s="35"/>
      <c r="WQM331" s="15"/>
      <c r="WQO331" s="13"/>
      <c r="WQP331" s="35"/>
      <c r="WQQ331" s="35"/>
      <c r="WQR331" s="15"/>
      <c r="WQT331" s="13"/>
      <c r="WQU331" s="35"/>
      <c r="WQV331" s="35"/>
      <c r="WQW331" s="15"/>
      <c r="WQY331" s="13"/>
      <c r="WQZ331" s="35"/>
      <c r="WRA331" s="35"/>
      <c r="WRB331" s="15"/>
      <c r="WRD331" s="13"/>
      <c r="WRE331" s="35"/>
      <c r="WRF331" s="35"/>
      <c r="WRG331" s="15"/>
      <c r="WRI331" s="13"/>
      <c r="WRJ331" s="35"/>
      <c r="WRK331" s="35"/>
      <c r="WRL331" s="15"/>
      <c r="WRN331" s="13"/>
      <c r="WRO331" s="35"/>
      <c r="WRP331" s="35"/>
      <c r="WRQ331" s="15"/>
      <c r="WRS331" s="13"/>
      <c r="WRT331" s="35"/>
      <c r="WRU331" s="35"/>
      <c r="WRV331" s="15"/>
      <c r="WRX331" s="13"/>
      <c r="WRY331" s="35"/>
      <c r="WRZ331" s="35"/>
      <c r="WSA331" s="15"/>
      <c r="WSC331" s="13"/>
      <c r="WSD331" s="35"/>
      <c r="WSE331" s="35"/>
      <c r="WSF331" s="15"/>
      <c r="WSH331" s="13"/>
      <c r="WSI331" s="35"/>
      <c r="WSJ331" s="35"/>
      <c r="WSK331" s="15"/>
      <c r="WSM331" s="13"/>
      <c r="WSN331" s="35"/>
      <c r="WSO331" s="35"/>
      <c r="WSP331" s="15"/>
      <c r="WSR331" s="13"/>
      <c r="WSS331" s="35"/>
      <c r="WST331" s="35"/>
      <c r="WSU331" s="15"/>
      <c r="WSW331" s="13"/>
      <c r="WSX331" s="35"/>
      <c r="WSY331" s="35"/>
      <c r="WSZ331" s="15"/>
      <c r="WTB331" s="13"/>
      <c r="WTC331" s="35"/>
      <c r="WTD331" s="35"/>
      <c r="WTE331" s="15"/>
      <c r="WTG331" s="13"/>
      <c r="WTH331" s="35"/>
      <c r="WTI331" s="35"/>
      <c r="WTJ331" s="15"/>
      <c r="WTL331" s="13"/>
      <c r="WTM331" s="35"/>
      <c r="WTN331" s="35"/>
      <c r="WTO331" s="15"/>
      <c r="WTQ331" s="13"/>
      <c r="WTR331" s="35"/>
      <c r="WTS331" s="35"/>
      <c r="WTT331" s="15"/>
      <c r="WTV331" s="13"/>
      <c r="WTW331" s="35"/>
      <c r="WTX331" s="35"/>
      <c r="WTY331" s="15"/>
      <c r="WUA331" s="13"/>
      <c r="WUB331" s="35"/>
      <c r="WUC331" s="35"/>
      <c r="WUD331" s="15"/>
      <c r="WUF331" s="13"/>
      <c r="WUG331" s="35"/>
      <c r="WUH331" s="35"/>
      <c r="WUI331" s="15"/>
      <c r="WUK331" s="13"/>
      <c r="WUL331" s="35"/>
      <c r="WUM331" s="35"/>
      <c r="WUN331" s="15"/>
      <c r="WUP331" s="13"/>
      <c r="WUQ331" s="35"/>
      <c r="WUR331" s="35"/>
      <c r="WUS331" s="15"/>
      <c r="WUU331" s="13"/>
      <c r="WUV331" s="35"/>
      <c r="WUW331" s="35"/>
      <c r="WUX331" s="15"/>
      <c r="WUZ331" s="13"/>
      <c r="WVA331" s="35"/>
      <c r="WVB331" s="35"/>
      <c r="WVC331" s="15"/>
      <c r="WVE331" s="13"/>
      <c r="WVF331" s="35"/>
      <c r="WVG331" s="35"/>
      <c r="WVH331" s="15"/>
      <c r="WVJ331" s="13"/>
      <c r="WVK331" s="35"/>
      <c r="WVL331" s="35"/>
      <c r="WVM331" s="15"/>
      <c r="WVO331" s="13"/>
      <c r="WVP331" s="35"/>
      <c r="WVQ331" s="35"/>
      <c r="WVR331" s="15"/>
      <c r="WVT331" s="13"/>
      <c r="WVU331" s="35"/>
      <c r="WVV331" s="35"/>
      <c r="WVW331" s="15"/>
      <c r="WVY331" s="13"/>
      <c r="WVZ331" s="35"/>
      <c r="WWA331" s="35"/>
      <c r="WWB331" s="15"/>
      <c r="WWD331" s="13"/>
      <c r="WWE331" s="35"/>
      <c r="WWF331" s="35"/>
      <c r="WWG331" s="15"/>
      <c r="WWI331" s="13"/>
      <c r="WWJ331" s="35"/>
      <c r="WWK331" s="35"/>
      <c r="WWL331" s="15"/>
      <c r="WWN331" s="13"/>
      <c r="WWO331" s="35"/>
      <c r="WWP331" s="35"/>
      <c r="WWQ331" s="15"/>
      <c r="WWS331" s="13"/>
      <c r="WWT331" s="35"/>
      <c r="WWU331" s="35"/>
      <c r="WWV331" s="15"/>
      <c r="WWX331" s="13"/>
      <c r="WWY331" s="35"/>
      <c r="WWZ331" s="35"/>
      <c r="WXA331" s="15"/>
      <c r="WXC331" s="13"/>
      <c r="WXD331" s="35"/>
      <c r="WXE331" s="35"/>
      <c r="WXF331" s="15"/>
      <c r="WXH331" s="13"/>
      <c r="WXI331" s="35"/>
      <c r="WXJ331" s="35"/>
      <c r="WXK331" s="15"/>
      <c r="WXM331" s="13"/>
      <c r="WXN331" s="35"/>
      <c r="WXO331" s="35"/>
      <c r="WXP331" s="15"/>
      <c r="WXR331" s="13"/>
      <c r="WXS331" s="35"/>
      <c r="WXT331" s="35"/>
      <c r="WXU331" s="15"/>
      <c r="WXW331" s="13"/>
      <c r="WXX331" s="35"/>
      <c r="WXY331" s="35"/>
      <c r="WXZ331" s="15"/>
      <c r="WYB331" s="13"/>
      <c r="WYC331" s="35"/>
      <c r="WYD331" s="35"/>
      <c r="WYE331" s="15"/>
      <c r="WYG331" s="13"/>
      <c r="WYH331" s="35"/>
      <c r="WYI331" s="35"/>
      <c r="WYJ331" s="15"/>
      <c r="WYL331" s="13"/>
      <c r="WYM331" s="35"/>
      <c r="WYN331" s="35"/>
      <c r="WYO331" s="15"/>
      <c r="WYQ331" s="13"/>
      <c r="WYR331" s="35"/>
      <c r="WYS331" s="35"/>
      <c r="WYT331" s="15"/>
      <c r="WYV331" s="13"/>
      <c r="WYW331" s="35"/>
      <c r="WYX331" s="35"/>
      <c r="WYY331" s="15"/>
      <c r="WZA331" s="13"/>
      <c r="WZB331" s="35"/>
      <c r="WZC331" s="35"/>
      <c r="WZD331" s="15"/>
      <c r="WZF331" s="13"/>
      <c r="WZG331" s="35"/>
      <c r="WZH331" s="35"/>
      <c r="WZI331" s="15"/>
      <c r="WZK331" s="13"/>
      <c r="WZL331" s="35"/>
      <c r="WZM331" s="35"/>
      <c r="WZN331" s="15"/>
      <c r="WZP331" s="13"/>
      <c r="WZQ331" s="35"/>
      <c r="WZR331" s="35"/>
      <c r="WZS331" s="15"/>
      <c r="WZU331" s="13"/>
      <c r="WZV331" s="35"/>
      <c r="WZW331" s="35"/>
      <c r="WZX331" s="15"/>
      <c r="WZZ331" s="13"/>
      <c r="XAA331" s="35"/>
      <c r="XAB331" s="35"/>
      <c r="XAC331" s="15"/>
      <c r="XAE331" s="13"/>
      <c r="XAF331" s="35"/>
      <c r="XAG331" s="35"/>
      <c r="XAH331" s="15"/>
      <c r="XAJ331" s="13"/>
      <c r="XAK331" s="35"/>
      <c r="XAL331" s="35"/>
      <c r="XAM331" s="15"/>
      <c r="XAO331" s="13"/>
      <c r="XAP331" s="35"/>
      <c r="XAQ331" s="35"/>
      <c r="XAR331" s="15"/>
      <c r="XAT331" s="13"/>
      <c r="XAU331" s="35"/>
      <c r="XAV331" s="35"/>
      <c r="XAW331" s="15"/>
      <c r="XAY331" s="13"/>
      <c r="XAZ331" s="35"/>
      <c r="XBA331" s="35"/>
      <c r="XBB331" s="15"/>
      <c r="XBD331" s="13"/>
      <c r="XBE331" s="35"/>
      <c r="XBF331" s="35"/>
      <c r="XBG331" s="15"/>
      <c r="XBI331" s="13"/>
      <c r="XBJ331" s="35"/>
      <c r="XBK331" s="35"/>
      <c r="XBL331" s="15"/>
      <c r="XBN331" s="13"/>
      <c r="XBO331" s="35"/>
      <c r="XBP331" s="35"/>
      <c r="XBQ331" s="15"/>
      <c r="XBS331" s="13"/>
      <c r="XBT331" s="35"/>
      <c r="XBU331" s="35"/>
      <c r="XBV331" s="15"/>
      <c r="XBX331" s="13"/>
      <c r="XBY331" s="35"/>
      <c r="XBZ331" s="35"/>
      <c r="XCA331" s="15"/>
      <c r="XCC331" s="13"/>
      <c r="XCD331" s="35"/>
      <c r="XCE331" s="35"/>
      <c r="XCF331" s="15"/>
      <c r="XCH331" s="13"/>
      <c r="XCI331" s="35"/>
      <c r="XCJ331" s="35"/>
      <c r="XCK331" s="15"/>
      <c r="XCM331" s="13"/>
      <c r="XCN331" s="35"/>
      <c r="XCO331" s="35"/>
      <c r="XCP331" s="15"/>
      <c r="XCR331" s="13"/>
      <c r="XCS331" s="35"/>
      <c r="XCT331" s="35"/>
      <c r="XCU331" s="15"/>
      <c r="XCW331" s="13"/>
      <c r="XCX331" s="35"/>
      <c r="XCY331" s="35"/>
      <c r="XCZ331" s="15"/>
      <c r="XDB331" s="13"/>
      <c r="XDC331" s="35"/>
      <c r="XDD331" s="35"/>
      <c r="XDE331" s="15"/>
      <c r="XDG331" s="13"/>
      <c r="XDH331" s="35"/>
      <c r="XDI331" s="35"/>
      <c r="XDJ331" s="15"/>
      <c r="XDL331" s="13"/>
      <c r="XDM331" s="35"/>
      <c r="XDN331" s="35"/>
      <c r="XDO331" s="15"/>
      <c r="XDQ331" s="13"/>
      <c r="XDR331" s="35"/>
      <c r="XDS331" s="35"/>
      <c r="XDT331" s="15"/>
      <c r="XDV331" s="13"/>
      <c r="XDW331" s="35"/>
      <c r="XDX331" s="35"/>
      <c r="XDY331" s="15"/>
      <c r="XEA331" s="13"/>
      <c r="XEB331" s="35"/>
      <c r="XEC331" s="35"/>
      <c r="XED331" s="15"/>
      <c r="XEF331" s="13"/>
      <c r="XEG331" s="35"/>
      <c r="XEH331" s="35"/>
      <c r="XEI331" s="15"/>
      <c r="XEK331" s="13"/>
      <c r="XEL331" s="35"/>
      <c r="XEM331" s="35"/>
      <c r="XEN331" s="15"/>
      <c r="XEP331" s="13"/>
      <c r="XEQ331" s="35"/>
      <c r="XER331" s="35"/>
      <c r="XES331" s="15"/>
      <c r="XEU331" s="13"/>
      <c r="XEV331" s="35"/>
      <c r="XEW331" s="35"/>
      <c r="XEX331" s="15"/>
      <c r="XEZ331" s="13"/>
      <c r="XFA331" s="35"/>
      <c r="XFB331" s="35"/>
      <c r="XFC331" s="15"/>
    </row>
    <row r="337" spans="5:7" x14ac:dyDescent="0.3">
      <c r="E337" s="3"/>
      <c r="G337" s="1"/>
    </row>
    <row r="338" spans="5:7" x14ac:dyDescent="0.3">
      <c r="E338" s="3"/>
      <c r="G338" s="1"/>
    </row>
    <row r="339" spans="5:7" x14ac:dyDescent="0.3">
      <c r="E339" s="3"/>
      <c r="G339" s="1"/>
    </row>
    <row r="340" spans="5:7" x14ac:dyDescent="0.3">
      <c r="E340" s="3"/>
      <c r="G340" s="1"/>
    </row>
    <row r="341" spans="5:7" x14ac:dyDescent="0.3">
      <c r="E341" s="3"/>
      <c r="G341" s="1"/>
    </row>
    <row r="342" spans="5:7" x14ac:dyDescent="0.3">
      <c r="E342" s="3"/>
      <c r="G342" s="1"/>
    </row>
    <row r="343" spans="5:7" x14ac:dyDescent="0.3">
      <c r="E343" s="3"/>
      <c r="G343" s="1"/>
    </row>
    <row r="344" spans="5:7" x14ac:dyDescent="0.3">
      <c r="E344" s="3"/>
      <c r="G344" s="1"/>
    </row>
    <row r="345" spans="5:7" x14ac:dyDescent="0.3">
      <c r="E345" s="3"/>
      <c r="G345" s="1"/>
    </row>
    <row r="346" spans="5:7" x14ac:dyDescent="0.3">
      <c r="E346" s="3"/>
      <c r="G346" s="1"/>
    </row>
    <row r="347" spans="5:7" x14ac:dyDescent="0.3">
      <c r="E347" s="3"/>
      <c r="G347" s="1"/>
    </row>
    <row r="348" spans="5:7" x14ac:dyDescent="0.3">
      <c r="E348" s="3"/>
      <c r="G348" s="1"/>
    </row>
    <row r="349" spans="5:7" x14ac:dyDescent="0.3">
      <c r="E349" s="3"/>
      <c r="G349" s="1"/>
    </row>
    <row r="350" spans="5:7" x14ac:dyDescent="0.3">
      <c r="E350" s="3"/>
      <c r="G350" s="1"/>
    </row>
  </sheetData>
  <mergeCells count="1">
    <mergeCell ref="D2:G6"/>
  </mergeCells>
  <phoneticPr fontId="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Y503"/>
  <sheetViews>
    <sheetView zoomScale="90" zoomScaleNormal="90" workbookViewId="0">
      <pane ySplit="10" topLeftCell="A346" activePane="bottomLeft" state="frozen"/>
      <selection pane="bottomLeft" activeCell="V357" sqref="V357"/>
    </sheetView>
  </sheetViews>
  <sheetFormatPr baseColWidth="10" defaultColWidth="11.44140625" defaultRowHeight="14.4" x14ac:dyDescent="0.3"/>
  <cols>
    <col min="1" max="1" width="11.5546875" style="36" bestFit="1" customWidth="1"/>
    <col min="2" max="2" width="6" style="2" customWidth="1"/>
    <col min="3" max="3" width="9.5546875" style="1" bestFit="1" customWidth="1"/>
    <col min="4" max="4" width="7" style="1" bestFit="1" customWidth="1"/>
    <col min="5" max="5" width="15.88671875" style="1" bestFit="1" customWidth="1"/>
    <col min="6" max="6" width="24.88671875" style="3" bestFit="1" customWidth="1"/>
    <col min="7" max="7" width="8.6640625" style="3" bestFit="1" customWidth="1"/>
    <col min="8" max="8" width="12.6640625" style="3" bestFit="1" customWidth="1"/>
    <col min="9" max="9" width="12.6640625" style="3" customWidth="1"/>
    <col min="10" max="10" width="21.5546875" style="3" bestFit="1" customWidth="1"/>
    <col min="11" max="11" width="22.109375" style="3" bestFit="1" customWidth="1"/>
    <col min="12" max="12" width="8.88671875" style="3" bestFit="1" customWidth="1"/>
    <col min="13" max="13" width="12.33203125" style="3" bestFit="1" customWidth="1"/>
    <col min="14" max="14" width="9.88671875" style="1" bestFit="1" customWidth="1"/>
    <col min="15" max="15" width="15" style="3" bestFit="1" customWidth="1"/>
    <col min="16" max="16" width="10.109375" style="3" bestFit="1" customWidth="1"/>
    <col min="17" max="17" width="16.33203125" style="39" bestFit="1" customWidth="1"/>
    <col min="18" max="18" width="16.33203125" style="3" bestFit="1" customWidth="1"/>
    <col min="19" max="19" width="9.88671875" style="3" bestFit="1" customWidth="1"/>
    <col min="20" max="20" width="14.109375" style="3" bestFit="1" customWidth="1"/>
    <col min="21" max="21" width="14.5546875" style="1" customWidth="1"/>
    <col min="22" max="22" width="15.33203125" style="6" customWidth="1"/>
    <col min="23" max="16384" width="11.44140625" style="1"/>
  </cols>
  <sheetData>
    <row r="1" spans="1:22" x14ac:dyDescent="0.3">
      <c r="Q1" s="38"/>
    </row>
    <row r="2" spans="1:22" ht="15" customHeight="1" x14ac:dyDescent="0.3">
      <c r="F2" s="10"/>
      <c r="G2" s="40"/>
      <c r="H2" s="80" t="s">
        <v>319</v>
      </c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spans="1:22" ht="15" customHeight="1" x14ac:dyDescent="0.3">
      <c r="F3" s="10"/>
      <c r="G3" s="4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</row>
    <row r="4" spans="1:22" ht="15" x14ac:dyDescent="0.3">
      <c r="F4" s="10"/>
      <c r="G4" s="4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</row>
    <row r="5" spans="1:22" ht="15" x14ac:dyDescent="0.3">
      <c r="F5" s="10"/>
      <c r="G5" s="4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15" x14ac:dyDescent="0.3">
      <c r="F6" s="10"/>
      <c r="G6" s="4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</row>
    <row r="7" spans="1:22" x14ac:dyDescent="0.3">
      <c r="H7" s="37" t="s">
        <v>340</v>
      </c>
      <c r="Q7" s="38"/>
    </row>
    <row r="8" spans="1:22" x14ac:dyDescent="0.3">
      <c r="A8" s="37"/>
      <c r="C8" s="3"/>
      <c r="E8" s="3"/>
      <c r="Q8" s="38"/>
      <c r="U8" s="3"/>
    </row>
    <row r="9" spans="1:22" x14ac:dyDescent="0.3">
      <c r="A9" s="37"/>
      <c r="C9" s="3"/>
      <c r="E9" s="3"/>
      <c r="Q9" s="38"/>
      <c r="U9" s="3"/>
    </row>
    <row r="10" spans="1:22" ht="15" customHeight="1" x14ac:dyDescent="0.3">
      <c r="A10" s="4" t="s">
        <v>18</v>
      </c>
      <c r="B10" s="4" t="s">
        <v>13</v>
      </c>
      <c r="C10" s="4" t="s">
        <v>314</v>
      </c>
      <c r="D10" s="4" t="s">
        <v>315</v>
      </c>
      <c r="E10" s="4" t="s">
        <v>330</v>
      </c>
      <c r="F10" s="4" t="s">
        <v>306</v>
      </c>
      <c r="G10" s="4" t="s">
        <v>329</v>
      </c>
      <c r="H10" s="4" t="s">
        <v>305</v>
      </c>
      <c r="I10" s="4" t="s">
        <v>1</v>
      </c>
      <c r="J10" s="4" t="s">
        <v>312</v>
      </c>
      <c r="K10" s="4" t="s">
        <v>313</v>
      </c>
      <c r="L10" s="4" t="s">
        <v>19</v>
      </c>
      <c r="M10" s="4" t="s">
        <v>308</v>
      </c>
      <c r="N10" s="4" t="s">
        <v>20</v>
      </c>
      <c r="O10" s="4" t="s">
        <v>309</v>
      </c>
      <c r="P10" s="4" t="s">
        <v>310</v>
      </c>
      <c r="Q10" s="4" t="s">
        <v>331</v>
      </c>
      <c r="R10" s="4" t="s">
        <v>311</v>
      </c>
      <c r="S10" s="4" t="s">
        <v>339</v>
      </c>
      <c r="T10" s="4" t="s">
        <v>318</v>
      </c>
      <c r="U10" s="4" t="s">
        <v>316</v>
      </c>
      <c r="V10" s="4" t="s">
        <v>317</v>
      </c>
    </row>
    <row r="11" spans="1:22" x14ac:dyDescent="0.3">
      <c r="A11" s="35">
        <v>40322</v>
      </c>
      <c r="B11" s="14">
        <v>0.60416666666666663</v>
      </c>
      <c r="C11" s="15">
        <v>13</v>
      </c>
      <c r="D11" s="15">
        <v>1</v>
      </c>
      <c r="E11" s="13">
        <v>40323</v>
      </c>
      <c r="F11" s="31" t="s">
        <v>307</v>
      </c>
      <c r="G11" s="41">
        <v>0.04</v>
      </c>
      <c r="H11" s="13">
        <v>40323</v>
      </c>
      <c r="I11" s="13">
        <v>45802</v>
      </c>
      <c r="J11" s="32">
        <f t="shared" ref="J11:J42" si="0">(+I11-E11)/365</f>
        <v>15.010958904109589</v>
      </c>
      <c r="K11" s="32">
        <f t="shared" ref="K11:K42" si="1">(+I11-H11)/365</f>
        <v>15.010958904109589</v>
      </c>
      <c r="L11" s="17">
        <v>100</v>
      </c>
      <c r="M11" s="19">
        <v>191.87</v>
      </c>
      <c r="N11" s="20">
        <f t="shared" ref="N11:N42" si="2">+IFERROR(M11/L11,"-")</f>
        <v>1.9187000000000001</v>
      </c>
      <c r="O11" s="19">
        <v>100.59</v>
      </c>
      <c r="P11" s="27">
        <v>0</v>
      </c>
      <c r="Q11" s="19" t="s">
        <v>334</v>
      </c>
      <c r="R11" s="19" t="s">
        <v>334</v>
      </c>
      <c r="S11" s="30">
        <v>4.4000000000000004E-2</v>
      </c>
      <c r="T11" s="34">
        <f t="shared" ref="T11:T74" si="3">+V11-U11</f>
        <v>95.8</v>
      </c>
      <c r="U11" s="34">
        <v>0</v>
      </c>
      <c r="V11" s="34">
        <v>95.8</v>
      </c>
    </row>
    <row r="12" spans="1:22" x14ac:dyDescent="0.3">
      <c r="A12" s="35">
        <v>40329</v>
      </c>
      <c r="B12" s="14">
        <v>0.60416666666666663</v>
      </c>
      <c r="C12" s="15">
        <v>13</v>
      </c>
      <c r="D12" s="15">
        <v>2</v>
      </c>
      <c r="E12" s="13">
        <v>40323</v>
      </c>
      <c r="F12" s="31" t="s">
        <v>307</v>
      </c>
      <c r="G12" s="41">
        <v>0.04</v>
      </c>
      <c r="H12" s="13">
        <v>40330</v>
      </c>
      <c r="I12" s="13">
        <v>45802</v>
      </c>
      <c r="J12" s="32">
        <f t="shared" si="0"/>
        <v>15.010958904109589</v>
      </c>
      <c r="K12" s="32">
        <f t="shared" si="1"/>
        <v>14.991780821917809</v>
      </c>
      <c r="L12" s="17">
        <v>100</v>
      </c>
      <c r="M12" s="19">
        <v>194.37</v>
      </c>
      <c r="N12" s="20">
        <f t="shared" si="2"/>
        <v>1.9437</v>
      </c>
      <c r="O12" s="19">
        <v>110</v>
      </c>
      <c r="P12" s="27">
        <v>0</v>
      </c>
      <c r="Q12" s="19" t="s">
        <v>334</v>
      </c>
      <c r="R12" s="19" t="s">
        <v>334</v>
      </c>
      <c r="S12" s="30">
        <v>4.3499999999999997E-2</v>
      </c>
      <c r="T12" s="34">
        <f t="shared" si="3"/>
        <v>96.28</v>
      </c>
      <c r="U12" s="34">
        <v>0.08</v>
      </c>
      <c r="V12" s="34">
        <v>96.36</v>
      </c>
    </row>
    <row r="13" spans="1:22" x14ac:dyDescent="0.3">
      <c r="A13" s="35">
        <v>40336</v>
      </c>
      <c r="B13" s="14">
        <v>0.60416666666666663</v>
      </c>
      <c r="C13" s="15">
        <v>13</v>
      </c>
      <c r="D13" s="15">
        <v>3</v>
      </c>
      <c r="E13" s="13">
        <v>40323</v>
      </c>
      <c r="F13" s="31" t="s">
        <v>307</v>
      </c>
      <c r="G13" s="41">
        <v>0.04</v>
      </c>
      <c r="H13" s="13">
        <v>40337</v>
      </c>
      <c r="I13" s="13">
        <v>45802</v>
      </c>
      <c r="J13" s="32">
        <f t="shared" si="0"/>
        <v>15.010958904109589</v>
      </c>
      <c r="K13" s="32">
        <f t="shared" si="1"/>
        <v>14.972602739726028</v>
      </c>
      <c r="L13" s="17">
        <v>100</v>
      </c>
      <c r="M13" s="19">
        <v>217.75</v>
      </c>
      <c r="N13" s="20">
        <f t="shared" si="2"/>
        <v>2.1775000000000002</v>
      </c>
      <c r="O13" s="19">
        <v>200</v>
      </c>
      <c r="P13" s="27">
        <v>0</v>
      </c>
      <c r="Q13" s="19" t="s">
        <v>334</v>
      </c>
      <c r="R13" s="19" t="s">
        <v>334</v>
      </c>
      <c r="S13" s="30">
        <v>4.5400000000000003E-2</v>
      </c>
      <c r="T13" s="34">
        <f t="shared" si="3"/>
        <v>94.399999999999991</v>
      </c>
      <c r="U13" s="34">
        <v>0.15</v>
      </c>
      <c r="V13" s="34">
        <v>94.55</v>
      </c>
    </row>
    <row r="14" spans="1:22" x14ac:dyDescent="0.3">
      <c r="A14" s="35">
        <v>40343</v>
      </c>
      <c r="B14" s="14">
        <v>0.60416666666666663</v>
      </c>
      <c r="C14" s="15">
        <v>13</v>
      </c>
      <c r="D14" s="15">
        <v>4</v>
      </c>
      <c r="E14" s="13">
        <v>40323</v>
      </c>
      <c r="F14" s="31" t="s">
        <v>307</v>
      </c>
      <c r="G14" s="41">
        <v>0.04</v>
      </c>
      <c r="H14" s="13">
        <v>40344</v>
      </c>
      <c r="I14" s="13">
        <v>45802</v>
      </c>
      <c r="J14" s="32">
        <f t="shared" si="0"/>
        <v>15.010958904109589</v>
      </c>
      <c r="K14" s="32">
        <f t="shared" si="1"/>
        <v>14.953424657534246</v>
      </c>
      <c r="L14" s="17">
        <v>100</v>
      </c>
      <c r="M14" s="19">
        <v>229.37</v>
      </c>
      <c r="N14" s="20">
        <f t="shared" si="2"/>
        <v>2.2936999999999999</v>
      </c>
      <c r="O14" s="19">
        <v>104.37</v>
      </c>
      <c r="P14" s="27">
        <v>0</v>
      </c>
      <c r="Q14" s="19" t="s">
        <v>334</v>
      </c>
      <c r="R14" s="19" t="s">
        <v>334</v>
      </c>
      <c r="S14" s="30">
        <v>4.5100000000000001E-2</v>
      </c>
      <c r="T14" s="34">
        <f t="shared" si="3"/>
        <v>94.679999999999993</v>
      </c>
      <c r="U14" s="34">
        <v>0.23</v>
      </c>
      <c r="V14" s="34">
        <v>94.91</v>
      </c>
    </row>
    <row r="15" spans="1:22" x14ac:dyDescent="0.3">
      <c r="A15" s="35">
        <v>40350</v>
      </c>
      <c r="B15" s="14">
        <v>0.60416666666666663</v>
      </c>
      <c r="C15" s="15">
        <v>13</v>
      </c>
      <c r="D15" s="15">
        <v>5</v>
      </c>
      <c r="E15" s="13">
        <v>40323</v>
      </c>
      <c r="F15" s="31" t="s">
        <v>307</v>
      </c>
      <c r="G15" s="41">
        <v>0.04</v>
      </c>
      <c r="H15" s="13">
        <v>40351</v>
      </c>
      <c r="I15" s="13">
        <v>45802</v>
      </c>
      <c r="J15" s="32">
        <f t="shared" si="0"/>
        <v>15.010958904109589</v>
      </c>
      <c r="K15" s="32">
        <f t="shared" si="1"/>
        <v>14.934246575342465</v>
      </c>
      <c r="L15" s="17">
        <v>100</v>
      </c>
      <c r="M15" s="19">
        <v>419.82</v>
      </c>
      <c r="N15" s="20">
        <f t="shared" si="2"/>
        <v>4.1981999999999999</v>
      </c>
      <c r="O15" s="19">
        <v>108.25</v>
      </c>
      <c r="P15" s="27">
        <v>0</v>
      </c>
      <c r="Q15" s="19" t="s">
        <v>334</v>
      </c>
      <c r="R15" s="19" t="s">
        <v>334</v>
      </c>
      <c r="S15" s="30">
        <v>4.0800000000000003E-2</v>
      </c>
      <c r="T15" s="34">
        <f t="shared" si="3"/>
        <v>99.11</v>
      </c>
      <c r="U15" s="34">
        <v>0.3</v>
      </c>
      <c r="V15" s="34">
        <v>99.41</v>
      </c>
    </row>
    <row r="16" spans="1:22" x14ac:dyDescent="0.3">
      <c r="A16" s="35">
        <v>40357</v>
      </c>
      <c r="B16" s="14">
        <v>0.60416666666666663</v>
      </c>
      <c r="C16" s="15">
        <v>13</v>
      </c>
      <c r="D16" s="15">
        <v>6</v>
      </c>
      <c r="E16" s="13">
        <v>40323</v>
      </c>
      <c r="F16" s="31" t="s">
        <v>307</v>
      </c>
      <c r="G16" s="41">
        <v>0.04</v>
      </c>
      <c r="H16" s="13">
        <v>40358</v>
      </c>
      <c r="I16" s="13">
        <v>45802</v>
      </c>
      <c r="J16" s="32">
        <f t="shared" si="0"/>
        <v>15.010958904109589</v>
      </c>
      <c r="K16" s="32">
        <f t="shared" si="1"/>
        <v>14.915068493150685</v>
      </c>
      <c r="L16" s="17">
        <v>100</v>
      </c>
      <c r="M16" s="19">
        <v>291.79000000000002</v>
      </c>
      <c r="N16" s="20">
        <f t="shared" si="2"/>
        <v>2.9179000000000004</v>
      </c>
      <c r="O16" s="19">
        <v>100.25</v>
      </c>
      <c r="P16" s="27">
        <v>0</v>
      </c>
      <c r="Q16" s="19" t="s">
        <v>334</v>
      </c>
      <c r="R16" s="19" t="s">
        <v>334</v>
      </c>
      <c r="S16" s="30">
        <v>3.7499999999999999E-2</v>
      </c>
      <c r="T16" s="34">
        <f t="shared" si="3"/>
        <v>102.62</v>
      </c>
      <c r="U16" s="34">
        <v>0.38</v>
      </c>
      <c r="V16" s="34">
        <v>103</v>
      </c>
    </row>
    <row r="17" spans="1:22" x14ac:dyDescent="0.3">
      <c r="A17" s="35">
        <v>40364</v>
      </c>
      <c r="B17" s="14">
        <v>0.60416666666666663</v>
      </c>
      <c r="C17" s="15">
        <v>13</v>
      </c>
      <c r="D17" s="15">
        <v>7</v>
      </c>
      <c r="E17" s="13">
        <v>40323</v>
      </c>
      <c r="F17" s="31" t="s">
        <v>307</v>
      </c>
      <c r="G17" s="41">
        <v>0.04</v>
      </c>
      <c r="H17" s="13">
        <v>40365</v>
      </c>
      <c r="I17" s="13">
        <v>45802</v>
      </c>
      <c r="J17" s="32">
        <f t="shared" si="0"/>
        <v>15.010958904109589</v>
      </c>
      <c r="K17" s="32">
        <f t="shared" si="1"/>
        <v>14.895890410958904</v>
      </c>
      <c r="L17" s="17">
        <v>100</v>
      </c>
      <c r="M17" s="19">
        <v>223.73</v>
      </c>
      <c r="N17" s="20">
        <f t="shared" si="2"/>
        <v>2.2372999999999998</v>
      </c>
      <c r="O17" s="19">
        <v>101.31</v>
      </c>
      <c r="P17" s="27">
        <v>0</v>
      </c>
      <c r="Q17" s="19" t="s">
        <v>334</v>
      </c>
      <c r="R17" s="19" t="s">
        <v>334</v>
      </c>
      <c r="S17" s="30">
        <v>3.7499999999999999E-2</v>
      </c>
      <c r="T17" s="34">
        <f t="shared" si="3"/>
        <v>102.7</v>
      </c>
      <c r="U17" s="34">
        <v>0.46</v>
      </c>
      <c r="V17" s="34">
        <v>103.16</v>
      </c>
    </row>
    <row r="18" spans="1:22" x14ac:dyDescent="0.3">
      <c r="A18" s="35">
        <v>40371</v>
      </c>
      <c r="B18" s="14">
        <v>0.60416666666666663</v>
      </c>
      <c r="C18" s="15">
        <v>13</v>
      </c>
      <c r="D18" s="15">
        <v>8</v>
      </c>
      <c r="E18" s="13">
        <v>40323</v>
      </c>
      <c r="F18" s="31" t="s">
        <v>307</v>
      </c>
      <c r="G18" s="41">
        <v>0.04</v>
      </c>
      <c r="H18" s="13">
        <v>40372</v>
      </c>
      <c r="I18" s="13">
        <v>45802</v>
      </c>
      <c r="J18" s="32">
        <f t="shared" si="0"/>
        <v>15.010958904109589</v>
      </c>
      <c r="K18" s="32">
        <f t="shared" si="1"/>
        <v>14.876712328767123</v>
      </c>
      <c r="L18" s="17">
        <v>100</v>
      </c>
      <c r="M18" s="19">
        <v>161.99</v>
      </c>
      <c r="N18" s="20">
        <f t="shared" si="2"/>
        <v>1.6199000000000001</v>
      </c>
      <c r="O18" s="19">
        <v>100</v>
      </c>
      <c r="P18" s="27">
        <v>0</v>
      </c>
      <c r="Q18" s="19" t="s">
        <v>334</v>
      </c>
      <c r="R18" s="19" t="s">
        <v>334</v>
      </c>
      <c r="S18" s="30">
        <v>3.8399999999999997E-2</v>
      </c>
      <c r="T18" s="34">
        <f t="shared" si="3"/>
        <v>101.7</v>
      </c>
      <c r="U18" s="34">
        <v>0.53</v>
      </c>
      <c r="V18" s="34">
        <v>102.23</v>
      </c>
    </row>
    <row r="19" spans="1:22" x14ac:dyDescent="0.3">
      <c r="A19" s="35">
        <v>40378</v>
      </c>
      <c r="B19" s="14">
        <v>0.60416666666666663</v>
      </c>
      <c r="C19" s="15">
        <v>13</v>
      </c>
      <c r="D19" s="15">
        <v>9</v>
      </c>
      <c r="E19" s="13">
        <v>40323</v>
      </c>
      <c r="F19" s="31" t="s">
        <v>307</v>
      </c>
      <c r="G19" s="41">
        <v>0.04</v>
      </c>
      <c r="H19" s="13">
        <v>40379</v>
      </c>
      <c r="I19" s="13">
        <v>45802</v>
      </c>
      <c r="J19" s="32">
        <f t="shared" si="0"/>
        <v>15.010958904109589</v>
      </c>
      <c r="K19" s="32">
        <f t="shared" si="1"/>
        <v>14.857534246575343</v>
      </c>
      <c r="L19" s="17">
        <v>100</v>
      </c>
      <c r="M19" s="19">
        <v>85</v>
      </c>
      <c r="N19" s="20">
        <f t="shared" si="2"/>
        <v>0.85</v>
      </c>
      <c r="O19" s="19">
        <v>35</v>
      </c>
      <c r="P19" s="27">
        <v>0</v>
      </c>
      <c r="Q19" s="19" t="s">
        <v>334</v>
      </c>
      <c r="R19" s="19" t="s">
        <v>334</v>
      </c>
      <c r="S19" s="30">
        <v>3.8399999999999997E-2</v>
      </c>
      <c r="T19" s="34">
        <f t="shared" si="3"/>
        <v>101.72</v>
      </c>
      <c r="U19" s="34">
        <v>0.61</v>
      </c>
      <c r="V19" s="34">
        <v>102.33</v>
      </c>
    </row>
    <row r="20" spans="1:22" x14ac:dyDescent="0.3">
      <c r="A20" s="35">
        <v>40385</v>
      </c>
      <c r="B20" s="14">
        <v>0.60416666666666663</v>
      </c>
      <c r="C20" s="15">
        <v>13</v>
      </c>
      <c r="D20" s="15">
        <v>10</v>
      </c>
      <c r="E20" s="13">
        <v>40323</v>
      </c>
      <c r="F20" s="31" t="s">
        <v>307</v>
      </c>
      <c r="G20" s="41">
        <v>0.04</v>
      </c>
      <c r="H20" s="13">
        <v>40386</v>
      </c>
      <c r="I20" s="13">
        <v>45802</v>
      </c>
      <c r="J20" s="32">
        <f t="shared" si="0"/>
        <v>15.010958904109589</v>
      </c>
      <c r="K20" s="32">
        <f t="shared" si="1"/>
        <v>14.838356164383562</v>
      </c>
      <c r="L20" s="17">
        <v>100</v>
      </c>
      <c r="M20" s="19">
        <v>173</v>
      </c>
      <c r="N20" s="20">
        <f t="shared" si="2"/>
        <v>1.73</v>
      </c>
      <c r="O20" s="19">
        <v>59</v>
      </c>
      <c r="P20" s="27">
        <v>0</v>
      </c>
      <c r="Q20" s="19" t="s">
        <v>334</v>
      </c>
      <c r="R20" s="19" t="s">
        <v>334</v>
      </c>
      <c r="S20" s="30">
        <v>3.8399999999999997E-2</v>
      </c>
      <c r="T20" s="34">
        <f t="shared" si="3"/>
        <v>101.72</v>
      </c>
      <c r="U20" s="34">
        <v>0.68</v>
      </c>
      <c r="V20" s="34">
        <v>102.4</v>
      </c>
    </row>
    <row r="21" spans="1:22" x14ac:dyDescent="0.3">
      <c r="A21" s="35">
        <v>40392</v>
      </c>
      <c r="B21" s="14">
        <v>0.60416666666666663</v>
      </c>
      <c r="C21" s="15">
        <v>13</v>
      </c>
      <c r="D21" s="15">
        <v>11</v>
      </c>
      <c r="E21" s="13">
        <v>40323</v>
      </c>
      <c r="F21" s="31" t="s">
        <v>307</v>
      </c>
      <c r="G21" s="41">
        <v>0.04</v>
      </c>
      <c r="H21" s="13">
        <v>40393</v>
      </c>
      <c r="I21" s="13">
        <v>45802</v>
      </c>
      <c r="J21" s="32">
        <f t="shared" si="0"/>
        <v>15.010958904109589</v>
      </c>
      <c r="K21" s="32">
        <f t="shared" si="1"/>
        <v>14.819178082191781</v>
      </c>
      <c r="L21" s="17">
        <v>100</v>
      </c>
      <c r="M21" s="19">
        <v>287.3</v>
      </c>
      <c r="N21" s="20">
        <f t="shared" si="2"/>
        <v>2.8730000000000002</v>
      </c>
      <c r="O21" s="19">
        <v>100</v>
      </c>
      <c r="P21" s="27">
        <v>0</v>
      </c>
      <c r="Q21" s="19" t="s">
        <v>334</v>
      </c>
      <c r="R21" s="19" t="s">
        <v>334</v>
      </c>
      <c r="S21" s="30">
        <v>3.7499999999999999E-2</v>
      </c>
      <c r="T21" s="34">
        <f t="shared" si="3"/>
        <v>102.66</v>
      </c>
      <c r="U21" s="34">
        <v>0.76</v>
      </c>
      <c r="V21" s="34">
        <v>103.42</v>
      </c>
    </row>
    <row r="22" spans="1:22" x14ac:dyDescent="0.3">
      <c r="A22" s="35">
        <v>40399</v>
      </c>
      <c r="B22" s="14">
        <v>0.60416666666666663</v>
      </c>
      <c r="C22" s="15">
        <v>13</v>
      </c>
      <c r="D22" s="15">
        <v>12</v>
      </c>
      <c r="E22" s="13">
        <v>40323</v>
      </c>
      <c r="F22" s="31" t="s">
        <v>307</v>
      </c>
      <c r="G22" s="41">
        <v>0.04</v>
      </c>
      <c r="H22" s="13">
        <v>40400</v>
      </c>
      <c r="I22" s="13">
        <v>45802</v>
      </c>
      <c r="J22" s="32">
        <f t="shared" si="0"/>
        <v>15.010958904109589</v>
      </c>
      <c r="K22" s="32">
        <f t="shared" si="1"/>
        <v>14.8</v>
      </c>
      <c r="L22" s="17">
        <v>100</v>
      </c>
      <c r="M22" s="19">
        <v>256.99</v>
      </c>
      <c r="N22" s="20">
        <f t="shared" si="2"/>
        <v>2.5699000000000001</v>
      </c>
      <c r="O22" s="19">
        <v>100</v>
      </c>
      <c r="P22" s="27">
        <v>0</v>
      </c>
      <c r="Q22" s="19" t="s">
        <v>334</v>
      </c>
      <c r="R22" s="19" t="s">
        <v>334</v>
      </c>
      <c r="S22" s="30">
        <v>3.4099999999999998E-2</v>
      </c>
      <c r="T22" s="34">
        <f t="shared" si="3"/>
        <v>106.36</v>
      </c>
      <c r="U22" s="34">
        <v>0.84</v>
      </c>
      <c r="V22" s="34">
        <v>107.2</v>
      </c>
    </row>
    <row r="23" spans="1:22" x14ac:dyDescent="0.3">
      <c r="A23" s="35">
        <v>40406</v>
      </c>
      <c r="B23" s="14">
        <v>0.60416666666666663</v>
      </c>
      <c r="C23" s="15">
        <v>13</v>
      </c>
      <c r="D23" s="15">
        <v>13</v>
      </c>
      <c r="E23" s="13">
        <v>40323</v>
      </c>
      <c r="F23" s="31" t="s">
        <v>307</v>
      </c>
      <c r="G23" s="41">
        <v>0.04</v>
      </c>
      <c r="H23" s="13">
        <v>40407</v>
      </c>
      <c r="I23" s="13">
        <v>45802</v>
      </c>
      <c r="J23" s="32">
        <f t="shared" si="0"/>
        <v>15.010958904109589</v>
      </c>
      <c r="K23" s="32">
        <f t="shared" si="1"/>
        <v>14.780821917808218</v>
      </c>
      <c r="L23" s="17">
        <v>100</v>
      </c>
      <c r="M23" s="19">
        <v>102.1</v>
      </c>
      <c r="N23" s="20">
        <f t="shared" si="2"/>
        <v>1.0209999999999999</v>
      </c>
      <c r="O23" s="19">
        <v>100</v>
      </c>
      <c r="P23" s="27">
        <v>0</v>
      </c>
      <c r="Q23" s="19" t="s">
        <v>334</v>
      </c>
      <c r="R23" s="19" t="s">
        <v>334</v>
      </c>
      <c r="S23" s="30">
        <v>3.4300000000000004E-2</v>
      </c>
      <c r="T23" s="34">
        <f t="shared" si="3"/>
        <v>106.2</v>
      </c>
      <c r="U23" s="34">
        <v>0.91</v>
      </c>
      <c r="V23" s="34">
        <v>107.11</v>
      </c>
    </row>
    <row r="24" spans="1:22" x14ac:dyDescent="0.3">
      <c r="A24" s="35">
        <v>40413</v>
      </c>
      <c r="B24" s="14">
        <v>0.60416666666666663</v>
      </c>
      <c r="C24" s="15">
        <v>13</v>
      </c>
      <c r="D24" s="15">
        <v>14</v>
      </c>
      <c r="E24" s="13">
        <v>40323</v>
      </c>
      <c r="F24" s="31" t="s">
        <v>307</v>
      </c>
      <c r="G24" s="41">
        <v>0.04</v>
      </c>
      <c r="H24" s="13">
        <v>40414</v>
      </c>
      <c r="I24" s="13">
        <v>45802</v>
      </c>
      <c r="J24" s="32">
        <f t="shared" si="0"/>
        <v>15.010958904109589</v>
      </c>
      <c r="K24" s="32">
        <f t="shared" si="1"/>
        <v>14.761643835616438</v>
      </c>
      <c r="L24" s="17">
        <v>100</v>
      </c>
      <c r="M24" s="19">
        <v>95.56</v>
      </c>
      <c r="N24" s="20">
        <f t="shared" si="2"/>
        <v>0.9556</v>
      </c>
      <c r="O24" s="19">
        <v>50.21</v>
      </c>
      <c r="P24" s="27">
        <v>0</v>
      </c>
      <c r="Q24" s="19" t="s">
        <v>334</v>
      </c>
      <c r="R24" s="19" t="s">
        <v>334</v>
      </c>
      <c r="S24" s="30">
        <v>3.4300000000000004E-2</v>
      </c>
      <c r="T24" s="34">
        <f t="shared" si="3"/>
        <v>106.15</v>
      </c>
      <c r="U24" s="34">
        <v>0.99</v>
      </c>
      <c r="V24" s="34">
        <v>107.14</v>
      </c>
    </row>
    <row r="25" spans="1:22" x14ac:dyDescent="0.3">
      <c r="A25" s="35">
        <v>40420</v>
      </c>
      <c r="B25" s="14">
        <v>0.60416666666666663</v>
      </c>
      <c r="C25" s="15">
        <v>13</v>
      </c>
      <c r="D25" s="15">
        <v>15</v>
      </c>
      <c r="E25" s="13">
        <v>40323</v>
      </c>
      <c r="F25" s="31" t="s">
        <v>307</v>
      </c>
      <c r="G25" s="41">
        <v>0.04</v>
      </c>
      <c r="H25" s="13">
        <v>40421</v>
      </c>
      <c r="I25" s="13">
        <v>45802</v>
      </c>
      <c r="J25" s="32">
        <f t="shared" si="0"/>
        <v>15.010958904109589</v>
      </c>
      <c r="K25" s="32">
        <f t="shared" si="1"/>
        <v>14.742465753424657</v>
      </c>
      <c r="L25" s="17">
        <v>100</v>
      </c>
      <c r="M25" s="19">
        <v>131.32</v>
      </c>
      <c r="N25" s="20">
        <f t="shared" si="2"/>
        <v>1.3131999999999999</v>
      </c>
      <c r="O25" s="19">
        <v>51</v>
      </c>
      <c r="P25" s="27">
        <v>0</v>
      </c>
      <c r="Q25" s="19" t="s">
        <v>334</v>
      </c>
      <c r="R25" s="19" t="s">
        <v>334</v>
      </c>
      <c r="S25" s="30">
        <v>3.4300000000000004E-2</v>
      </c>
      <c r="T25" s="34">
        <f t="shared" si="3"/>
        <v>106.14</v>
      </c>
      <c r="U25" s="34">
        <v>1.07</v>
      </c>
      <c r="V25" s="34">
        <v>107.21</v>
      </c>
    </row>
    <row r="26" spans="1:22" x14ac:dyDescent="0.3">
      <c r="A26" s="35">
        <v>40427</v>
      </c>
      <c r="B26" s="14">
        <v>0.60416666666666663</v>
      </c>
      <c r="C26" s="15">
        <v>13</v>
      </c>
      <c r="D26" s="15">
        <v>16</v>
      </c>
      <c r="E26" s="13">
        <v>40323</v>
      </c>
      <c r="F26" s="31" t="s">
        <v>307</v>
      </c>
      <c r="G26" s="41">
        <v>0.04</v>
      </c>
      <c r="H26" s="13">
        <v>40428</v>
      </c>
      <c r="I26" s="13">
        <v>45802</v>
      </c>
      <c r="J26" s="32">
        <f t="shared" si="0"/>
        <v>15.010958904109589</v>
      </c>
      <c r="K26" s="32">
        <f t="shared" si="1"/>
        <v>14.723287671232876</v>
      </c>
      <c r="L26" s="17">
        <v>100</v>
      </c>
      <c r="M26" s="19">
        <v>136.69</v>
      </c>
      <c r="N26" s="20">
        <f t="shared" si="2"/>
        <v>1.3669</v>
      </c>
      <c r="O26" s="19">
        <v>51.54</v>
      </c>
      <c r="P26" s="27">
        <v>0</v>
      </c>
      <c r="Q26" s="19" t="s">
        <v>334</v>
      </c>
      <c r="R26" s="19" t="s">
        <v>334</v>
      </c>
      <c r="S26" s="30">
        <v>3.4200000000000001E-2</v>
      </c>
      <c r="T26" s="34">
        <f t="shared" si="3"/>
        <v>106.31</v>
      </c>
      <c r="U26" s="34">
        <v>1.1399999999999999</v>
      </c>
      <c r="V26" s="34">
        <v>107.45</v>
      </c>
    </row>
    <row r="27" spans="1:22" x14ac:dyDescent="0.3">
      <c r="A27" s="35">
        <v>40434</v>
      </c>
      <c r="B27" s="14">
        <v>0.60416666666666663</v>
      </c>
      <c r="C27" s="15">
        <v>13</v>
      </c>
      <c r="D27" s="15">
        <v>17</v>
      </c>
      <c r="E27" s="13">
        <v>40323</v>
      </c>
      <c r="F27" s="31" t="s">
        <v>307</v>
      </c>
      <c r="G27" s="41">
        <v>0.04</v>
      </c>
      <c r="H27" s="13">
        <v>40435</v>
      </c>
      <c r="I27" s="13">
        <v>45802</v>
      </c>
      <c r="J27" s="32">
        <f t="shared" si="0"/>
        <v>15.010958904109589</v>
      </c>
      <c r="K27" s="32">
        <f t="shared" si="1"/>
        <v>14.704109589041096</v>
      </c>
      <c r="L27" s="17">
        <v>100</v>
      </c>
      <c r="M27" s="19">
        <v>159.53</v>
      </c>
      <c r="N27" s="20">
        <f t="shared" si="2"/>
        <v>1.5952999999999999</v>
      </c>
      <c r="O27" s="19">
        <v>99.53</v>
      </c>
      <c r="P27" s="27">
        <v>0</v>
      </c>
      <c r="Q27" s="19" t="s">
        <v>334</v>
      </c>
      <c r="R27" s="19" t="s">
        <v>334</v>
      </c>
      <c r="S27" s="30">
        <v>3.4500000000000003E-2</v>
      </c>
      <c r="T27" s="34">
        <f t="shared" si="3"/>
        <v>105.96000000000001</v>
      </c>
      <c r="U27" s="34">
        <v>1.22</v>
      </c>
      <c r="V27" s="34">
        <v>107.18</v>
      </c>
    </row>
    <row r="28" spans="1:22" x14ac:dyDescent="0.3">
      <c r="A28" s="35">
        <v>40441</v>
      </c>
      <c r="B28" s="14">
        <v>0.60416666666666663</v>
      </c>
      <c r="C28" s="15">
        <v>13</v>
      </c>
      <c r="D28" s="15">
        <v>18</v>
      </c>
      <c r="E28" s="13">
        <v>40323</v>
      </c>
      <c r="F28" s="31" t="s">
        <v>307</v>
      </c>
      <c r="G28" s="41">
        <v>0.04</v>
      </c>
      <c r="H28" s="13">
        <v>40442</v>
      </c>
      <c r="I28" s="13">
        <v>45802</v>
      </c>
      <c r="J28" s="32">
        <f t="shared" si="0"/>
        <v>15.010958904109589</v>
      </c>
      <c r="K28" s="32">
        <f t="shared" si="1"/>
        <v>14.684931506849315</v>
      </c>
      <c r="L28" s="17">
        <v>100</v>
      </c>
      <c r="M28" s="19">
        <v>151.41</v>
      </c>
      <c r="N28" s="20">
        <f t="shared" si="2"/>
        <v>1.5141</v>
      </c>
      <c r="O28" s="19">
        <v>100</v>
      </c>
      <c r="P28" s="27">
        <v>0</v>
      </c>
      <c r="Q28" s="19" t="s">
        <v>334</v>
      </c>
      <c r="R28" s="19" t="s">
        <v>334</v>
      </c>
      <c r="S28" s="30">
        <v>3.4700000000000002E-2</v>
      </c>
      <c r="T28" s="34">
        <f t="shared" si="3"/>
        <v>105.66999999999999</v>
      </c>
      <c r="U28" s="34">
        <v>1.29</v>
      </c>
      <c r="V28" s="34">
        <v>106.96</v>
      </c>
    </row>
    <row r="29" spans="1:22" x14ac:dyDescent="0.3">
      <c r="A29" s="35">
        <v>40448</v>
      </c>
      <c r="B29" s="14">
        <v>0.60416666666666663</v>
      </c>
      <c r="C29" s="15">
        <v>13</v>
      </c>
      <c r="D29" s="15">
        <v>19</v>
      </c>
      <c r="E29" s="13">
        <v>40323</v>
      </c>
      <c r="F29" s="31" t="s">
        <v>307</v>
      </c>
      <c r="G29" s="41">
        <v>0.04</v>
      </c>
      <c r="H29" s="13">
        <v>40449</v>
      </c>
      <c r="I29" s="13">
        <v>45802</v>
      </c>
      <c r="J29" s="32">
        <f t="shared" si="0"/>
        <v>15.010958904109589</v>
      </c>
      <c r="K29" s="32">
        <f t="shared" si="1"/>
        <v>14.665753424657535</v>
      </c>
      <c r="L29" s="17">
        <v>100</v>
      </c>
      <c r="M29" s="19">
        <v>75.75</v>
      </c>
      <c r="N29" s="20">
        <f t="shared" si="2"/>
        <v>0.75749999999999995</v>
      </c>
      <c r="O29" s="19">
        <v>35.75</v>
      </c>
      <c r="P29" s="27">
        <v>0</v>
      </c>
      <c r="Q29" s="19" t="s">
        <v>334</v>
      </c>
      <c r="R29" s="19" t="s">
        <v>334</v>
      </c>
      <c r="S29" s="30">
        <v>3.5099999999999999E-2</v>
      </c>
      <c r="T29" s="34">
        <f t="shared" si="3"/>
        <v>105.22999999999999</v>
      </c>
      <c r="U29" s="34">
        <v>1.37</v>
      </c>
      <c r="V29" s="34">
        <v>106.6</v>
      </c>
    </row>
    <row r="30" spans="1:22" x14ac:dyDescent="0.3">
      <c r="A30" s="35">
        <v>40455</v>
      </c>
      <c r="B30" s="14">
        <v>0.60416666666666663</v>
      </c>
      <c r="C30" s="15">
        <v>13</v>
      </c>
      <c r="D30" s="15">
        <v>20</v>
      </c>
      <c r="E30" s="13">
        <v>40323</v>
      </c>
      <c r="F30" s="31" t="s">
        <v>307</v>
      </c>
      <c r="G30" s="41">
        <v>0.04</v>
      </c>
      <c r="H30" s="13">
        <v>40456</v>
      </c>
      <c r="I30" s="13">
        <v>45802</v>
      </c>
      <c r="J30" s="32">
        <f t="shared" si="0"/>
        <v>15.010958904109589</v>
      </c>
      <c r="K30" s="32">
        <f t="shared" si="1"/>
        <v>14.646575342465754</v>
      </c>
      <c r="L30" s="17">
        <v>100</v>
      </c>
      <c r="M30" s="19">
        <v>46</v>
      </c>
      <c r="N30" s="20">
        <f t="shared" si="2"/>
        <v>0.46</v>
      </c>
      <c r="O30" s="19">
        <v>41</v>
      </c>
      <c r="P30" s="27">
        <v>0</v>
      </c>
      <c r="Q30" s="19" t="s">
        <v>334</v>
      </c>
      <c r="R30" s="19" t="s">
        <v>334</v>
      </c>
      <c r="S30" s="30">
        <v>3.5699999999999996E-2</v>
      </c>
      <c r="T30" s="34">
        <f t="shared" si="3"/>
        <v>104.6</v>
      </c>
      <c r="U30" s="34">
        <v>1.45</v>
      </c>
      <c r="V30" s="34">
        <v>106.05</v>
      </c>
    </row>
    <row r="31" spans="1:22" x14ac:dyDescent="0.3">
      <c r="A31" s="35">
        <v>40463</v>
      </c>
      <c r="B31" s="14">
        <v>0.60416666666666663</v>
      </c>
      <c r="C31" s="15">
        <v>13</v>
      </c>
      <c r="D31" s="15">
        <v>21</v>
      </c>
      <c r="E31" s="13">
        <v>40323</v>
      </c>
      <c r="F31" s="31" t="s">
        <v>307</v>
      </c>
      <c r="G31" s="41">
        <v>0.04</v>
      </c>
      <c r="H31" s="13">
        <v>40464</v>
      </c>
      <c r="I31" s="13">
        <v>45802</v>
      </c>
      <c r="J31" s="32">
        <f t="shared" si="0"/>
        <v>15.010958904109589</v>
      </c>
      <c r="K31" s="32">
        <f t="shared" si="1"/>
        <v>14.624657534246575</v>
      </c>
      <c r="L31" s="17">
        <v>100</v>
      </c>
      <c r="M31" s="19">
        <v>90.2</v>
      </c>
      <c r="N31" s="20">
        <f t="shared" si="2"/>
        <v>0.90200000000000002</v>
      </c>
      <c r="O31" s="19">
        <v>37.700000000000003</v>
      </c>
      <c r="P31" s="27">
        <v>0</v>
      </c>
      <c r="Q31" s="19" t="s">
        <v>334</v>
      </c>
      <c r="R31" s="19" t="s">
        <v>334</v>
      </c>
      <c r="S31" s="30">
        <v>3.6000000000000004E-2</v>
      </c>
      <c r="T31" s="34">
        <f t="shared" si="3"/>
        <v>104.25</v>
      </c>
      <c r="U31" s="34">
        <v>1.53</v>
      </c>
      <c r="V31" s="34">
        <v>105.78</v>
      </c>
    </row>
    <row r="32" spans="1:22" x14ac:dyDescent="0.3">
      <c r="A32" s="35">
        <v>40469</v>
      </c>
      <c r="B32" s="14">
        <v>0.60416666666666663</v>
      </c>
      <c r="C32" s="15">
        <v>13</v>
      </c>
      <c r="D32" s="15">
        <v>22</v>
      </c>
      <c r="E32" s="13">
        <v>40323</v>
      </c>
      <c r="F32" s="31" t="s">
        <v>307</v>
      </c>
      <c r="G32" s="41">
        <v>0.04</v>
      </c>
      <c r="H32" s="13">
        <v>40470</v>
      </c>
      <c r="I32" s="13">
        <v>45802</v>
      </c>
      <c r="J32" s="32">
        <f t="shared" si="0"/>
        <v>15.010958904109589</v>
      </c>
      <c r="K32" s="32">
        <f t="shared" si="1"/>
        <v>14.608219178082193</v>
      </c>
      <c r="L32" s="17">
        <v>100</v>
      </c>
      <c r="M32" s="19">
        <v>106.35</v>
      </c>
      <c r="N32" s="20">
        <f t="shared" si="2"/>
        <v>1.0634999999999999</v>
      </c>
      <c r="O32" s="19">
        <v>53.35</v>
      </c>
      <c r="P32" s="27">
        <v>0</v>
      </c>
      <c r="Q32" s="19" t="s">
        <v>334</v>
      </c>
      <c r="R32" s="19" t="s">
        <v>334</v>
      </c>
      <c r="S32" s="30">
        <v>3.56E-2</v>
      </c>
      <c r="T32" s="34">
        <f t="shared" si="3"/>
        <v>104.7</v>
      </c>
      <c r="U32" s="34">
        <v>1.6</v>
      </c>
      <c r="V32" s="34">
        <v>106.3</v>
      </c>
    </row>
    <row r="33" spans="1:22" x14ac:dyDescent="0.3">
      <c r="A33" s="35">
        <v>40476</v>
      </c>
      <c r="B33" s="14">
        <v>0.60416666666666663</v>
      </c>
      <c r="C33" s="15">
        <v>13</v>
      </c>
      <c r="D33" s="15">
        <v>23</v>
      </c>
      <c r="E33" s="13">
        <v>40323</v>
      </c>
      <c r="F33" s="31" t="s">
        <v>307</v>
      </c>
      <c r="G33" s="41">
        <v>0.04</v>
      </c>
      <c r="H33" s="13">
        <v>40477</v>
      </c>
      <c r="I33" s="13">
        <v>45802</v>
      </c>
      <c r="J33" s="32">
        <f t="shared" si="0"/>
        <v>15.010958904109589</v>
      </c>
      <c r="K33" s="32">
        <f t="shared" si="1"/>
        <v>14.58904109589041</v>
      </c>
      <c r="L33" s="17">
        <v>100</v>
      </c>
      <c r="M33" s="19">
        <v>140.58000000000001</v>
      </c>
      <c r="N33" s="20">
        <f t="shared" si="2"/>
        <v>1.4058000000000002</v>
      </c>
      <c r="O33" s="19">
        <v>45.58</v>
      </c>
      <c r="P33" s="27">
        <v>0</v>
      </c>
      <c r="Q33" s="19" t="s">
        <v>334</v>
      </c>
      <c r="R33" s="19" t="s">
        <v>334</v>
      </c>
      <c r="S33" s="30">
        <v>3.4700000000000002E-2</v>
      </c>
      <c r="T33" s="34">
        <f t="shared" si="3"/>
        <v>105.73</v>
      </c>
      <c r="U33" s="34">
        <v>1.67</v>
      </c>
      <c r="V33" s="34">
        <v>107.4</v>
      </c>
    </row>
    <row r="34" spans="1:22" x14ac:dyDescent="0.3">
      <c r="A34" s="35">
        <v>40483</v>
      </c>
      <c r="B34" s="14">
        <v>0.60416666666666663</v>
      </c>
      <c r="C34" s="15">
        <v>13</v>
      </c>
      <c r="D34" s="15">
        <v>24</v>
      </c>
      <c r="E34" s="13">
        <v>40323</v>
      </c>
      <c r="F34" s="31" t="s">
        <v>307</v>
      </c>
      <c r="G34" s="41">
        <v>0.04</v>
      </c>
      <c r="H34" s="13">
        <v>40485</v>
      </c>
      <c r="I34" s="13">
        <v>45802</v>
      </c>
      <c r="J34" s="32">
        <f t="shared" si="0"/>
        <v>15.010958904109589</v>
      </c>
      <c r="K34" s="32">
        <f t="shared" si="1"/>
        <v>14.567123287671233</v>
      </c>
      <c r="L34" s="17">
        <v>100</v>
      </c>
      <c r="M34" s="19">
        <v>140.52000000000001</v>
      </c>
      <c r="N34" s="20">
        <f t="shared" si="2"/>
        <v>1.4052</v>
      </c>
      <c r="O34" s="19">
        <v>45.42</v>
      </c>
      <c r="P34" s="27">
        <v>0</v>
      </c>
      <c r="Q34" s="19" t="s">
        <v>334</v>
      </c>
      <c r="R34" s="19" t="s">
        <v>334</v>
      </c>
      <c r="S34" s="30">
        <v>3.4200000000000001E-2</v>
      </c>
      <c r="T34" s="34">
        <f t="shared" si="3"/>
        <v>106.22</v>
      </c>
      <c r="U34" s="34">
        <v>1.76</v>
      </c>
      <c r="V34" s="34">
        <v>107.98</v>
      </c>
    </row>
    <row r="35" spans="1:22" x14ac:dyDescent="0.3">
      <c r="A35" s="35">
        <v>40490</v>
      </c>
      <c r="B35" s="14">
        <v>0.60416666666666663</v>
      </c>
      <c r="C35" s="15">
        <v>13</v>
      </c>
      <c r="D35" s="15">
        <v>25</v>
      </c>
      <c r="E35" s="13">
        <v>40323</v>
      </c>
      <c r="F35" s="31" t="s">
        <v>307</v>
      </c>
      <c r="G35" s="41">
        <v>0.04</v>
      </c>
      <c r="H35" s="13">
        <v>40491</v>
      </c>
      <c r="I35" s="13">
        <v>45802</v>
      </c>
      <c r="J35" s="32">
        <f t="shared" si="0"/>
        <v>15.010958904109589</v>
      </c>
      <c r="K35" s="32">
        <f t="shared" si="1"/>
        <v>14.550684931506849</v>
      </c>
      <c r="L35" s="17">
        <v>100</v>
      </c>
      <c r="M35" s="19">
        <v>146.5</v>
      </c>
      <c r="N35" s="20">
        <f t="shared" si="2"/>
        <v>1.4650000000000001</v>
      </c>
      <c r="O35" s="19">
        <v>81.349999999999994</v>
      </c>
      <c r="P35" s="27">
        <v>0</v>
      </c>
      <c r="Q35" s="19" t="s">
        <v>334</v>
      </c>
      <c r="R35" s="19" t="s">
        <v>334</v>
      </c>
      <c r="S35" s="30">
        <v>3.4099999999999998E-2</v>
      </c>
      <c r="T35" s="34">
        <f t="shared" si="3"/>
        <v>106.32000000000001</v>
      </c>
      <c r="U35" s="34">
        <v>1.83</v>
      </c>
      <c r="V35" s="34">
        <v>108.15</v>
      </c>
    </row>
    <row r="36" spans="1:22" x14ac:dyDescent="0.3">
      <c r="A36" s="35">
        <v>40497</v>
      </c>
      <c r="B36" s="14">
        <v>0.60416666666666663</v>
      </c>
      <c r="C36" s="15">
        <v>13</v>
      </c>
      <c r="D36" s="15">
        <v>26</v>
      </c>
      <c r="E36" s="13">
        <v>40323</v>
      </c>
      <c r="F36" s="31" t="s">
        <v>307</v>
      </c>
      <c r="G36" s="41">
        <v>0.04</v>
      </c>
      <c r="H36" s="13">
        <v>40498</v>
      </c>
      <c r="I36" s="13">
        <v>45802</v>
      </c>
      <c r="J36" s="32">
        <f t="shared" si="0"/>
        <v>15.010958904109589</v>
      </c>
      <c r="K36" s="32">
        <f t="shared" si="1"/>
        <v>14.531506849315068</v>
      </c>
      <c r="L36" s="17">
        <v>100</v>
      </c>
      <c r="M36" s="19">
        <v>115.3</v>
      </c>
      <c r="N36" s="20">
        <f t="shared" si="2"/>
        <v>1.153</v>
      </c>
      <c r="O36" s="19">
        <v>35</v>
      </c>
      <c r="P36" s="27">
        <v>0</v>
      </c>
      <c r="Q36" s="19" t="s">
        <v>334</v>
      </c>
      <c r="R36" s="19" t="s">
        <v>334</v>
      </c>
      <c r="S36" s="30">
        <v>3.39E-2</v>
      </c>
      <c r="T36" s="34">
        <f t="shared" si="3"/>
        <v>106.6</v>
      </c>
      <c r="U36" s="34">
        <v>1.9</v>
      </c>
      <c r="V36" s="34">
        <v>108.5</v>
      </c>
    </row>
    <row r="37" spans="1:22" x14ac:dyDescent="0.3">
      <c r="A37" s="35">
        <v>40504</v>
      </c>
      <c r="B37" s="14">
        <v>0.60416666666666663</v>
      </c>
      <c r="C37" s="15">
        <v>13</v>
      </c>
      <c r="D37" s="15">
        <v>27</v>
      </c>
      <c r="E37" s="13">
        <v>40323</v>
      </c>
      <c r="F37" s="31" t="s">
        <v>307</v>
      </c>
      <c r="G37" s="41">
        <v>0.04</v>
      </c>
      <c r="H37" s="13">
        <v>40505</v>
      </c>
      <c r="I37" s="13">
        <v>45802</v>
      </c>
      <c r="J37" s="32">
        <f t="shared" si="0"/>
        <v>15.010958904109589</v>
      </c>
      <c r="K37" s="32">
        <f t="shared" si="1"/>
        <v>14.512328767123288</v>
      </c>
      <c r="L37" s="17">
        <v>100</v>
      </c>
      <c r="M37" s="19">
        <v>65.599999999999994</v>
      </c>
      <c r="N37" s="20">
        <f t="shared" si="2"/>
        <v>0.65599999999999992</v>
      </c>
      <c r="O37" s="19">
        <v>60.6</v>
      </c>
      <c r="P37" s="27">
        <v>0</v>
      </c>
      <c r="Q37" s="19" t="s">
        <v>334</v>
      </c>
      <c r="R37" s="19" t="s">
        <v>334</v>
      </c>
      <c r="S37" s="30">
        <v>3.4700000000000002E-2</v>
      </c>
      <c r="T37" s="34">
        <f t="shared" si="3"/>
        <v>105.71</v>
      </c>
      <c r="U37" s="34">
        <v>1.98</v>
      </c>
      <c r="V37" s="34">
        <v>107.69</v>
      </c>
    </row>
    <row r="38" spans="1:22" x14ac:dyDescent="0.3">
      <c r="A38" s="35">
        <v>40511</v>
      </c>
      <c r="B38" s="14">
        <v>0.60416666666666663</v>
      </c>
      <c r="C38" s="15">
        <v>13</v>
      </c>
      <c r="D38" s="15">
        <v>28</v>
      </c>
      <c r="E38" s="13">
        <v>40323</v>
      </c>
      <c r="F38" s="31" t="s">
        <v>307</v>
      </c>
      <c r="G38" s="41">
        <v>0.04</v>
      </c>
      <c r="H38" s="13">
        <v>40512</v>
      </c>
      <c r="I38" s="13">
        <v>45802</v>
      </c>
      <c r="J38" s="32">
        <f t="shared" si="0"/>
        <v>15.010958904109589</v>
      </c>
      <c r="K38" s="32">
        <f t="shared" si="1"/>
        <v>14.493150684931507</v>
      </c>
      <c r="L38" s="17">
        <v>100</v>
      </c>
      <c r="M38" s="19">
        <v>85.25</v>
      </c>
      <c r="N38" s="20">
        <f t="shared" si="2"/>
        <v>0.85250000000000004</v>
      </c>
      <c r="O38" s="19">
        <v>15</v>
      </c>
      <c r="P38" s="27">
        <v>0</v>
      </c>
      <c r="Q38" s="19" t="s">
        <v>334</v>
      </c>
      <c r="R38" s="19" t="s">
        <v>334</v>
      </c>
      <c r="S38" s="30">
        <v>3.3300000000000003E-2</v>
      </c>
      <c r="T38" s="34">
        <f t="shared" si="3"/>
        <v>107.19</v>
      </c>
      <c r="U38" s="34">
        <v>0.06</v>
      </c>
      <c r="V38" s="34">
        <v>107.25</v>
      </c>
    </row>
    <row r="39" spans="1:22" x14ac:dyDescent="0.3">
      <c r="A39" s="35">
        <v>40518</v>
      </c>
      <c r="B39" s="14">
        <v>0.60416666666666663</v>
      </c>
      <c r="C39" s="15">
        <v>13</v>
      </c>
      <c r="D39" s="15">
        <v>29</v>
      </c>
      <c r="E39" s="13">
        <v>40323</v>
      </c>
      <c r="F39" s="31" t="s">
        <v>307</v>
      </c>
      <c r="G39" s="41">
        <v>0.04</v>
      </c>
      <c r="H39" s="13">
        <v>40519</v>
      </c>
      <c r="I39" s="13">
        <v>45802</v>
      </c>
      <c r="J39" s="32">
        <f t="shared" si="0"/>
        <v>15.010958904109589</v>
      </c>
      <c r="K39" s="32">
        <f t="shared" si="1"/>
        <v>14.473972602739726</v>
      </c>
      <c r="L39" s="17">
        <v>100</v>
      </c>
      <c r="M39" s="19">
        <v>100</v>
      </c>
      <c r="N39" s="20">
        <f t="shared" si="2"/>
        <v>1</v>
      </c>
      <c r="O39" s="19">
        <v>50</v>
      </c>
      <c r="P39" s="27">
        <v>0</v>
      </c>
      <c r="Q39" s="19" t="s">
        <v>334</v>
      </c>
      <c r="R39" s="19" t="s">
        <v>334</v>
      </c>
      <c r="S39" s="30">
        <v>3.49E-2</v>
      </c>
      <c r="T39" s="34">
        <f t="shared" si="3"/>
        <v>105.38000000000001</v>
      </c>
      <c r="U39" s="34">
        <v>0.13</v>
      </c>
      <c r="V39" s="34">
        <v>105.51</v>
      </c>
    </row>
    <row r="40" spans="1:22" x14ac:dyDescent="0.3">
      <c r="A40" s="35">
        <v>40525</v>
      </c>
      <c r="B40" s="14">
        <v>0.60416666666666663</v>
      </c>
      <c r="C40" s="15">
        <v>13</v>
      </c>
      <c r="D40" s="15">
        <v>30</v>
      </c>
      <c r="E40" s="13">
        <v>40323</v>
      </c>
      <c r="F40" s="31" t="s">
        <v>307</v>
      </c>
      <c r="G40" s="41">
        <v>0.04</v>
      </c>
      <c r="H40" s="13">
        <v>40526</v>
      </c>
      <c r="I40" s="13">
        <v>45802</v>
      </c>
      <c r="J40" s="32">
        <f t="shared" si="0"/>
        <v>15.010958904109589</v>
      </c>
      <c r="K40" s="32">
        <f t="shared" si="1"/>
        <v>14.454794520547946</v>
      </c>
      <c r="L40" s="17">
        <v>100</v>
      </c>
      <c r="M40" s="19">
        <v>80.3</v>
      </c>
      <c r="N40" s="20">
        <f t="shared" si="2"/>
        <v>0.80299999999999994</v>
      </c>
      <c r="O40" s="19">
        <v>0.3</v>
      </c>
      <c r="P40" s="27">
        <v>0</v>
      </c>
      <c r="Q40" s="19" t="s">
        <v>334</v>
      </c>
      <c r="R40" s="19" t="s">
        <v>334</v>
      </c>
      <c r="S40" s="30">
        <v>3.44E-2</v>
      </c>
      <c r="T40" s="34">
        <f t="shared" si="3"/>
        <v>105.97000000000001</v>
      </c>
      <c r="U40" s="34">
        <v>0.21</v>
      </c>
      <c r="V40" s="34">
        <v>106.18</v>
      </c>
    </row>
    <row r="41" spans="1:22" x14ac:dyDescent="0.3">
      <c r="A41" s="35">
        <v>40532</v>
      </c>
      <c r="B41" s="14">
        <v>0.60416666666666663</v>
      </c>
      <c r="C41" s="15">
        <v>13</v>
      </c>
      <c r="D41" s="15">
        <v>31</v>
      </c>
      <c r="E41" s="13">
        <v>40323</v>
      </c>
      <c r="F41" s="31" t="s">
        <v>307</v>
      </c>
      <c r="G41" s="41">
        <v>0.04</v>
      </c>
      <c r="H41" s="13">
        <v>40533</v>
      </c>
      <c r="I41" s="13">
        <v>45802</v>
      </c>
      <c r="J41" s="32">
        <f t="shared" si="0"/>
        <v>15.010958904109589</v>
      </c>
      <c r="K41" s="32">
        <f t="shared" si="1"/>
        <v>14.435616438356165</v>
      </c>
      <c r="L41" s="17">
        <v>100</v>
      </c>
      <c r="M41" s="19">
        <v>0.2</v>
      </c>
      <c r="N41" s="20">
        <f t="shared" si="2"/>
        <v>2E-3</v>
      </c>
      <c r="O41" s="19">
        <v>0.2</v>
      </c>
      <c r="P41" s="27">
        <v>0</v>
      </c>
      <c r="Q41" s="19" t="s">
        <v>334</v>
      </c>
      <c r="R41" s="19" t="s">
        <v>334</v>
      </c>
      <c r="S41" s="30">
        <v>3.3700000000000001E-2</v>
      </c>
      <c r="T41" s="34">
        <f t="shared" si="3"/>
        <v>106.71</v>
      </c>
      <c r="U41" s="34">
        <v>0.28999999999999998</v>
      </c>
      <c r="V41" s="34">
        <v>107</v>
      </c>
    </row>
    <row r="42" spans="1:22" x14ac:dyDescent="0.3">
      <c r="A42" s="35">
        <v>40539</v>
      </c>
      <c r="B42" s="14">
        <v>0.60416666666666663</v>
      </c>
      <c r="C42" s="15">
        <v>13</v>
      </c>
      <c r="D42" s="15">
        <v>32</v>
      </c>
      <c r="E42" s="13">
        <v>40323</v>
      </c>
      <c r="F42" s="31" t="s">
        <v>307</v>
      </c>
      <c r="G42" s="41">
        <v>0.04</v>
      </c>
      <c r="H42" s="13">
        <v>40540</v>
      </c>
      <c r="I42" s="13">
        <v>45802</v>
      </c>
      <c r="J42" s="32">
        <f t="shared" si="0"/>
        <v>15.010958904109589</v>
      </c>
      <c r="K42" s="32">
        <f t="shared" si="1"/>
        <v>14.416438356164383</v>
      </c>
      <c r="L42" s="17">
        <v>100</v>
      </c>
      <c r="M42" s="19">
        <v>40</v>
      </c>
      <c r="N42" s="20">
        <f t="shared" si="2"/>
        <v>0.4</v>
      </c>
      <c r="O42" s="19">
        <v>5</v>
      </c>
      <c r="P42" s="27">
        <v>0</v>
      </c>
      <c r="Q42" s="19" t="s">
        <v>334</v>
      </c>
      <c r="R42" s="19" t="s">
        <v>334</v>
      </c>
      <c r="S42" s="30">
        <v>3.4799999999999998E-2</v>
      </c>
      <c r="T42" s="34">
        <f t="shared" si="3"/>
        <v>105.53</v>
      </c>
      <c r="U42" s="34">
        <v>0.36</v>
      </c>
      <c r="V42" s="34">
        <v>105.89</v>
      </c>
    </row>
    <row r="43" spans="1:22" x14ac:dyDescent="0.3">
      <c r="A43" s="35">
        <v>40568</v>
      </c>
      <c r="B43" s="14">
        <v>0.60416666666666663</v>
      </c>
      <c r="C43" s="15">
        <v>13</v>
      </c>
      <c r="D43" s="15">
        <v>33</v>
      </c>
      <c r="E43" s="13">
        <v>40323</v>
      </c>
      <c r="F43" s="31" t="s">
        <v>307</v>
      </c>
      <c r="G43" s="41">
        <v>0.04</v>
      </c>
      <c r="H43" s="13">
        <v>40570</v>
      </c>
      <c r="I43" s="13">
        <v>45802</v>
      </c>
      <c r="J43" s="32">
        <f t="shared" ref="J43:J74" si="4">(+I43-E43)/365</f>
        <v>15.010958904109589</v>
      </c>
      <c r="K43" s="32">
        <f t="shared" ref="K43:K74" si="5">(+I43-H43)/365</f>
        <v>14.334246575342465</v>
      </c>
      <c r="L43" s="17">
        <v>3000</v>
      </c>
      <c r="M43" s="19">
        <v>2319.8000000000002</v>
      </c>
      <c r="N43" s="20">
        <f t="shared" ref="N43:N74" si="6">+IFERROR(M43/L43,"-")</f>
        <v>0.77326666666666677</v>
      </c>
      <c r="O43" s="19">
        <v>676.26</v>
      </c>
      <c r="P43" s="27">
        <v>0</v>
      </c>
      <c r="Q43" s="19">
        <v>401.71</v>
      </c>
      <c r="R43" s="19" t="s">
        <v>334</v>
      </c>
      <c r="S43" s="30">
        <v>3.5099999999999999E-2</v>
      </c>
      <c r="T43" s="34">
        <f t="shared" si="3"/>
        <v>105.2</v>
      </c>
      <c r="U43" s="34">
        <v>0.7</v>
      </c>
      <c r="V43" s="34">
        <v>105.9</v>
      </c>
    </row>
    <row r="44" spans="1:22" x14ac:dyDescent="0.3">
      <c r="A44" s="35">
        <v>40984</v>
      </c>
      <c r="B44" s="14">
        <v>0.60416666666666663</v>
      </c>
      <c r="C44" s="15">
        <v>13</v>
      </c>
      <c r="D44" s="15">
        <v>34</v>
      </c>
      <c r="E44" s="13">
        <v>40323</v>
      </c>
      <c r="F44" s="31" t="s">
        <v>307</v>
      </c>
      <c r="G44" s="41">
        <v>0.04</v>
      </c>
      <c r="H44" s="13">
        <v>40989</v>
      </c>
      <c r="I44" s="13">
        <v>45802</v>
      </c>
      <c r="J44" s="32">
        <f t="shared" si="4"/>
        <v>15.010958904109589</v>
      </c>
      <c r="K44" s="32">
        <f t="shared" si="5"/>
        <v>13.186301369863013</v>
      </c>
      <c r="L44" s="17">
        <v>850</v>
      </c>
      <c r="M44" s="19">
        <v>2291.6999999999998</v>
      </c>
      <c r="N44" s="20">
        <f t="shared" si="6"/>
        <v>2.6961176470588235</v>
      </c>
      <c r="O44" s="19">
        <v>1700</v>
      </c>
      <c r="P44" s="27">
        <v>0</v>
      </c>
      <c r="Q44" s="19" t="s">
        <v>334</v>
      </c>
      <c r="R44" s="19" t="s">
        <v>334</v>
      </c>
      <c r="S44" s="30">
        <v>3.6400000000000002E-2</v>
      </c>
      <c r="T44" s="34">
        <f t="shared" si="3"/>
        <v>103.50999999999999</v>
      </c>
      <c r="U44" s="34">
        <v>1.29</v>
      </c>
      <c r="V44" s="34">
        <v>104.8</v>
      </c>
    </row>
    <row r="45" spans="1:22" x14ac:dyDescent="0.3">
      <c r="A45" s="35">
        <v>41178</v>
      </c>
      <c r="B45" s="14">
        <v>0.60416666666666663</v>
      </c>
      <c r="C45" s="15">
        <v>19</v>
      </c>
      <c r="D45" s="15">
        <v>1</v>
      </c>
      <c r="E45" s="13">
        <v>41179</v>
      </c>
      <c r="F45" s="31" t="s">
        <v>307</v>
      </c>
      <c r="G45" s="41">
        <v>2.5000000000000001E-2</v>
      </c>
      <c r="H45" s="13">
        <v>41179</v>
      </c>
      <c r="I45" s="13">
        <v>44831</v>
      </c>
      <c r="J45" s="32">
        <f t="shared" si="4"/>
        <v>10.005479452054795</v>
      </c>
      <c r="K45" s="32">
        <f t="shared" si="5"/>
        <v>10.005479452054795</v>
      </c>
      <c r="L45" s="17">
        <v>350</v>
      </c>
      <c r="M45" s="19">
        <v>658.74</v>
      </c>
      <c r="N45" s="20">
        <f t="shared" si="6"/>
        <v>1.8821142857142859</v>
      </c>
      <c r="O45" s="19">
        <v>350</v>
      </c>
      <c r="P45" s="27">
        <v>0</v>
      </c>
      <c r="Q45" s="19" t="s">
        <v>334</v>
      </c>
      <c r="R45" s="19" t="s">
        <v>334</v>
      </c>
      <c r="S45" s="30">
        <v>2.4399999999999998E-2</v>
      </c>
      <c r="T45" s="34">
        <f t="shared" si="3"/>
        <v>100.51</v>
      </c>
      <c r="U45" s="34">
        <v>0</v>
      </c>
      <c r="V45" s="34">
        <v>100.51</v>
      </c>
    </row>
    <row r="46" spans="1:22" x14ac:dyDescent="0.3">
      <c r="A46" s="35">
        <v>41241</v>
      </c>
      <c r="B46" s="14">
        <v>0.60416666666666663</v>
      </c>
      <c r="C46" s="15">
        <v>19</v>
      </c>
      <c r="D46" s="15">
        <v>2</v>
      </c>
      <c r="E46" s="13">
        <v>41179</v>
      </c>
      <c r="F46" s="31" t="s">
        <v>307</v>
      </c>
      <c r="G46" s="41">
        <v>2.5000000000000001E-2</v>
      </c>
      <c r="H46" s="13">
        <v>41242</v>
      </c>
      <c r="I46" s="13">
        <v>44831</v>
      </c>
      <c r="J46" s="32">
        <f t="shared" si="4"/>
        <v>10.005479452054795</v>
      </c>
      <c r="K46" s="32">
        <f t="shared" si="5"/>
        <v>9.8328767123287673</v>
      </c>
      <c r="L46" s="17">
        <v>350</v>
      </c>
      <c r="M46" s="19">
        <v>1013.65</v>
      </c>
      <c r="N46" s="20">
        <f t="shared" si="6"/>
        <v>2.8961428571428569</v>
      </c>
      <c r="O46" s="19">
        <v>350</v>
      </c>
      <c r="P46" s="27">
        <v>0</v>
      </c>
      <c r="Q46" s="19" t="s">
        <v>334</v>
      </c>
      <c r="R46" s="19" t="s">
        <v>334</v>
      </c>
      <c r="S46" s="30">
        <v>2.3799999999999998E-2</v>
      </c>
      <c r="T46" s="34">
        <f t="shared" si="3"/>
        <v>100.99000000000001</v>
      </c>
      <c r="U46" s="34">
        <v>0.44</v>
      </c>
      <c r="V46" s="34">
        <v>101.43</v>
      </c>
    </row>
    <row r="47" spans="1:22" x14ac:dyDescent="0.3">
      <c r="A47" s="35">
        <v>41297</v>
      </c>
      <c r="B47" s="14">
        <v>0.60416666666666663</v>
      </c>
      <c r="C47" s="15">
        <v>19</v>
      </c>
      <c r="D47" s="15">
        <v>3</v>
      </c>
      <c r="E47" s="13">
        <v>41179</v>
      </c>
      <c r="F47" s="31" t="s">
        <v>307</v>
      </c>
      <c r="G47" s="41">
        <v>2.5000000000000001E-2</v>
      </c>
      <c r="H47" s="13">
        <v>41298</v>
      </c>
      <c r="I47" s="13">
        <v>44831</v>
      </c>
      <c r="J47" s="32">
        <f t="shared" si="4"/>
        <v>10.005479452054795</v>
      </c>
      <c r="K47" s="32">
        <f t="shared" si="5"/>
        <v>9.6794520547945204</v>
      </c>
      <c r="L47" s="17">
        <v>350</v>
      </c>
      <c r="M47" s="19">
        <v>1272.57</v>
      </c>
      <c r="N47" s="20">
        <f t="shared" si="6"/>
        <v>3.6359142857142857</v>
      </c>
      <c r="O47" s="19">
        <v>350</v>
      </c>
      <c r="P47" s="27">
        <v>0</v>
      </c>
      <c r="Q47" s="19" t="s">
        <v>334</v>
      </c>
      <c r="R47" s="19" t="s">
        <v>334</v>
      </c>
      <c r="S47" s="30">
        <v>2.0499999999999997E-2</v>
      </c>
      <c r="T47" s="34">
        <f t="shared" si="3"/>
        <v>103.92</v>
      </c>
      <c r="U47" s="34">
        <v>0.82</v>
      </c>
      <c r="V47" s="34">
        <v>104.74</v>
      </c>
    </row>
    <row r="48" spans="1:22" x14ac:dyDescent="0.3">
      <c r="A48" s="35">
        <v>41355</v>
      </c>
      <c r="B48" s="14">
        <v>0.60416666666666663</v>
      </c>
      <c r="C48" s="15">
        <v>19</v>
      </c>
      <c r="D48" s="15">
        <v>4</v>
      </c>
      <c r="E48" s="13">
        <v>41179</v>
      </c>
      <c r="F48" s="31" t="s">
        <v>307</v>
      </c>
      <c r="G48" s="41">
        <v>2.5000000000000001E-2</v>
      </c>
      <c r="H48" s="13">
        <v>41358</v>
      </c>
      <c r="I48" s="13">
        <v>44831</v>
      </c>
      <c r="J48" s="32">
        <f t="shared" si="4"/>
        <v>10.005479452054795</v>
      </c>
      <c r="K48" s="32">
        <f t="shared" si="5"/>
        <v>9.5150684931506841</v>
      </c>
      <c r="L48" s="17">
        <v>350</v>
      </c>
      <c r="M48" s="19">
        <v>725.82</v>
      </c>
      <c r="N48" s="20">
        <f t="shared" si="6"/>
        <v>2.0737714285714288</v>
      </c>
      <c r="O48" s="19">
        <v>350</v>
      </c>
      <c r="P48" s="27">
        <v>0</v>
      </c>
      <c r="Q48" s="19" t="s">
        <v>334</v>
      </c>
      <c r="R48" s="19" t="s">
        <v>334</v>
      </c>
      <c r="S48" s="30">
        <v>2.1700000000000001E-2</v>
      </c>
      <c r="T48" s="34">
        <f t="shared" si="3"/>
        <v>102.76</v>
      </c>
      <c r="U48" s="34">
        <v>1.24</v>
      </c>
      <c r="V48" s="34">
        <v>104</v>
      </c>
    </row>
    <row r="49" spans="1:22" x14ac:dyDescent="0.3">
      <c r="A49" s="35">
        <v>41423</v>
      </c>
      <c r="B49" s="14">
        <v>0.60416666666666663</v>
      </c>
      <c r="C49" s="15">
        <v>19</v>
      </c>
      <c r="D49" s="15">
        <v>5</v>
      </c>
      <c r="E49" s="13">
        <v>41179</v>
      </c>
      <c r="F49" s="31" t="s">
        <v>307</v>
      </c>
      <c r="G49" s="41">
        <v>2.5000000000000001E-2</v>
      </c>
      <c r="H49" s="13">
        <v>41424</v>
      </c>
      <c r="I49" s="13">
        <v>44831</v>
      </c>
      <c r="J49" s="32">
        <f t="shared" si="4"/>
        <v>10.005479452054795</v>
      </c>
      <c r="K49" s="32">
        <f t="shared" si="5"/>
        <v>9.3342465753424655</v>
      </c>
      <c r="L49" s="17">
        <v>350</v>
      </c>
      <c r="M49" s="19">
        <v>634.27</v>
      </c>
      <c r="N49" s="20">
        <f t="shared" si="6"/>
        <v>1.8122</v>
      </c>
      <c r="O49" s="19">
        <v>350</v>
      </c>
      <c r="P49" s="27">
        <v>0</v>
      </c>
      <c r="Q49" s="19" t="s">
        <v>334</v>
      </c>
      <c r="R49" s="19" t="s">
        <v>334</v>
      </c>
      <c r="S49" s="30">
        <v>2.23E-2</v>
      </c>
      <c r="T49" s="34">
        <f t="shared" si="3"/>
        <v>102.22</v>
      </c>
      <c r="U49" s="34">
        <v>0.43</v>
      </c>
      <c r="V49" s="34">
        <v>102.65</v>
      </c>
    </row>
    <row r="50" spans="1:22" x14ac:dyDescent="0.3">
      <c r="A50" s="35">
        <v>41479</v>
      </c>
      <c r="B50" s="14">
        <v>0.60416666666666663</v>
      </c>
      <c r="C50" s="15">
        <v>19</v>
      </c>
      <c r="D50" s="15">
        <v>6</v>
      </c>
      <c r="E50" s="13">
        <v>41179</v>
      </c>
      <c r="F50" s="31" t="s">
        <v>307</v>
      </c>
      <c r="G50" s="41">
        <v>2.5000000000000001E-2</v>
      </c>
      <c r="H50" s="13">
        <v>41480</v>
      </c>
      <c r="I50" s="13">
        <v>44831</v>
      </c>
      <c r="J50" s="32">
        <f t="shared" si="4"/>
        <v>10.005479452054795</v>
      </c>
      <c r="K50" s="32">
        <f t="shared" si="5"/>
        <v>9.1808219178082187</v>
      </c>
      <c r="L50" s="17">
        <v>350</v>
      </c>
      <c r="M50" s="19">
        <v>813.8</v>
      </c>
      <c r="N50" s="20">
        <f t="shared" si="6"/>
        <v>2.3251428571428572</v>
      </c>
      <c r="O50" s="19">
        <v>350</v>
      </c>
      <c r="P50" s="27">
        <v>0</v>
      </c>
      <c r="Q50" s="19" t="s">
        <v>334</v>
      </c>
      <c r="R50" s="19" t="s">
        <v>334</v>
      </c>
      <c r="S50" s="30">
        <v>3.27E-2</v>
      </c>
      <c r="T50" s="34">
        <f t="shared" si="3"/>
        <v>93.9</v>
      </c>
      <c r="U50" s="34">
        <v>0.82</v>
      </c>
      <c r="V50" s="34">
        <v>94.72</v>
      </c>
    </row>
    <row r="51" spans="1:22" x14ac:dyDescent="0.3">
      <c r="A51" s="35">
        <v>41542</v>
      </c>
      <c r="B51" s="14">
        <v>0.60416666666666663</v>
      </c>
      <c r="C51" s="15">
        <v>19</v>
      </c>
      <c r="D51" s="15">
        <v>7</v>
      </c>
      <c r="E51" s="13">
        <v>41179</v>
      </c>
      <c r="F51" s="31" t="s">
        <v>307</v>
      </c>
      <c r="G51" s="41">
        <v>2.5000000000000001E-2</v>
      </c>
      <c r="H51" s="13">
        <v>41543</v>
      </c>
      <c r="I51" s="13">
        <v>44831</v>
      </c>
      <c r="J51" s="32">
        <f t="shared" si="4"/>
        <v>10.005479452054795</v>
      </c>
      <c r="K51" s="32">
        <f t="shared" si="5"/>
        <v>9.0082191780821912</v>
      </c>
      <c r="L51" s="17">
        <v>350</v>
      </c>
      <c r="M51" s="19">
        <v>333.08</v>
      </c>
      <c r="N51" s="20">
        <f t="shared" si="6"/>
        <v>0.95165714285714276</v>
      </c>
      <c r="O51" s="19">
        <v>53.9</v>
      </c>
      <c r="P51" s="27">
        <v>0</v>
      </c>
      <c r="Q51" s="19" t="s">
        <v>334</v>
      </c>
      <c r="R51" s="19" t="s">
        <v>334</v>
      </c>
      <c r="S51" s="30">
        <v>3.6499999999999998E-2</v>
      </c>
      <c r="T51" s="34">
        <f t="shared" si="3"/>
        <v>91.26</v>
      </c>
      <c r="U51" s="34">
        <v>1.24</v>
      </c>
      <c r="V51" s="34">
        <v>92.5</v>
      </c>
    </row>
    <row r="52" spans="1:22" x14ac:dyDescent="0.3">
      <c r="A52" s="35">
        <v>41786</v>
      </c>
      <c r="B52" s="14">
        <v>0.60416666666666663</v>
      </c>
      <c r="C52" s="15">
        <v>19</v>
      </c>
      <c r="D52" s="15">
        <v>8</v>
      </c>
      <c r="E52" s="13">
        <v>41179</v>
      </c>
      <c r="F52" s="31" t="s">
        <v>307</v>
      </c>
      <c r="G52" s="41">
        <v>2.5000000000000001E-2</v>
      </c>
      <c r="H52" s="13">
        <v>41787</v>
      </c>
      <c r="I52" s="13">
        <v>44831</v>
      </c>
      <c r="J52" s="32">
        <f t="shared" si="4"/>
        <v>10.005479452054795</v>
      </c>
      <c r="K52" s="32">
        <f t="shared" si="5"/>
        <v>8.3397260273972602</v>
      </c>
      <c r="L52" s="17">
        <v>120</v>
      </c>
      <c r="M52" s="19">
        <v>188.56</v>
      </c>
      <c r="N52" s="20">
        <f t="shared" si="6"/>
        <v>1.5713333333333332</v>
      </c>
      <c r="O52" s="19">
        <v>123.06</v>
      </c>
      <c r="P52" s="27">
        <v>0</v>
      </c>
      <c r="Q52" s="19" t="s">
        <v>334</v>
      </c>
      <c r="R52" s="19" t="s">
        <v>334</v>
      </c>
      <c r="S52" s="30">
        <v>4.0500000000000001E-2</v>
      </c>
      <c r="T52" s="34">
        <f t="shared" si="3"/>
        <v>89.1</v>
      </c>
      <c r="U52" s="34">
        <v>0.42</v>
      </c>
      <c r="V52" s="34">
        <v>89.52</v>
      </c>
    </row>
    <row r="53" spans="1:22" x14ac:dyDescent="0.3">
      <c r="A53" s="35">
        <v>41849</v>
      </c>
      <c r="B53" s="14">
        <v>0.60416666666666663</v>
      </c>
      <c r="C53" s="15">
        <v>19</v>
      </c>
      <c r="D53" s="15">
        <v>9</v>
      </c>
      <c r="E53" s="13">
        <v>41179</v>
      </c>
      <c r="F53" s="31" t="s">
        <v>307</v>
      </c>
      <c r="G53" s="41">
        <v>2.5000000000000001E-2</v>
      </c>
      <c r="H53" s="13">
        <v>41850</v>
      </c>
      <c r="I53" s="13">
        <v>44831</v>
      </c>
      <c r="J53" s="32">
        <f t="shared" si="4"/>
        <v>10.005479452054795</v>
      </c>
      <c r="K53" s="32">
        <f t="shared" si="5"/>
        <v>8.1671232876712327</v>
      </c>
      <c r="L53" s="17">
        <v>120</v>
      </c>
      <c r="M53" s="19">
        <v>319.3</v>
      </c>
      <c r="N53" s="20">
        <f t="shared" si="6"/>
        <v>2.6608333333333336</v>
      </c>
      <c r="O53" s="19">
        <v>120</v>
      </c>
      <c r="P53" s="27">
        <v>0.254</v>
      </c>
      <c r="Q53" s="19" t="s">
        <v>334</v>
      </c>
      <c r="R53" s="19" t="s">
        <v>334</v>
      </c>
      <c r="S53" s="30">
        <v>4.0399999999999998E-2</v>
      </c>
      <c r="T53" s="34">
        <f t="shared" si="3"/>
        <v>89.350000000000009</v>
      </c>
      <c r="U53" s="34">
        <v>0.85</v>
      </c>
      <c r="V53" s="34">
        <v>90.2</v>
      </c>
    </row>
    <row r="54" spans="1:22" x14ac:dyDescent="0.3">
      <c r="A54" s="35">
        <v>41905</v>
      </c>
      <c r="B54" s="14">
        <v>0.60416666666666663</v>
      </c>
      <c r="C54" s="15">
        <v>19</v>
      </c>
      <c r="D54" s="15">
        <v>10</v>
      </c>
      <c r="E54" s="13">
        <v>41179</v>
      </c>
      <c r="F54" s="31" t="s">
        <v>307</v>
      </c>
      <c r="G54" s="41">
        <v>2.5000000000000001E-2</v>
      </c>
      <c r="H54" s="13">
        <v>41906</v>
      </c>
      <c r="I54" s="13">
        <v>44831</v>
      </c>
      <c r="J54" s="32">
        <f t="shared" si="4"/>
        <v>10.005479452054795</v>
      </c>
      <c r="K54" s="32">
        <f t="shared" si="5"/>
        <v>8.0136986301369859</v>
      </c>
      <c r="L54" s="17">
        <v>120</v>
      </c>
      <c r="M54" s="19">
        <v>199.74</v>
      </c>
      <c r="N54" s="20">
        <f t="shared" si="6"/>
        <v>1.6645000000000001</v>
      </c>
      <c r="O54" s="19">
        <v>75.5</v>
      </c>
      <c r="P54" s="27">
        <v>0</v>
      </c>
      <c r="Q54" s="19" t="s">
        <v>334</v>
      </c>
      <c r="R54" s="19" t="s">
        <v>334</v>
      </c>
      <c r="S54" s="30">
        <v>4.0899999999999999E-2</v>
      </c>
      <c r="T54" s="34">
        <f t="shared" si="3"/>
        <v>89.2</v>
      </c>
      <c r="U54" s="34">
        <v>1.23</v>
      </c>
      <c r="V54" s="34">
        <v>90.43</v>
      </c>
    </row>
    <row r="55" spans="1:22" x14ac:dyDescent="0.3">
      <c r="A55" s="35">
        <v>41968</v>
      </c>
      <c r="B55" s="14">
        <v>0.60416666666666663</v>
      </c>
      <c r="C55" s="15">
        <v>21</v>
      </c>
      <c r="D55" s="15">
        <v>1</v>
      </c>
      <c r="E55" s="13">
        <v>41969</v>
      </c>
      <c r="F55" s="31" t="s">
        <v>307</v>
      </c>
      <c r="G55" s="41">
        <v>0.04</v>
      </c>
      <c r="H55" s="13">
        <v>41969</v>
      </c>
      <c r="I55" s="13">
        <v>45987</v>
      </c>
      <c r="J55" s="32">
        <f t="shared" si="4"/>
        <v>11.008219178082191</v>
      </c>
      <c r="K55" s="32">
        <f t="shared" si="5"/>
        <v>11.008219178082191</v>
      </c>
      <c r="L55" s="17">
        <v>120</v>
      </c>
      <c r="M55" s="19">
        <v>89.24</v>
      </c>
      <c r="N55" s="20">
        <f t="shared" si="6"/>
        <v>0.74366666666666659</v>
      </c>
      <c r="O55" s="19">
        <v>10.199999999999999</v>
      </c>
      <c r="P55" s="27">
        <v>0</v>
      </c>
      <c r="Q55" s="19" t="s">
        <v>334</v>
      </c>
      <c r="R55" s="19" t="s">
        <v>334</v>
      </c>
      <c r="S55" s="30">
        <v>4.0999999999999995E-2</v>
      </c>
      <c r="T55" s="34">
        <f t="shared" si="3"/>
        <v>99.1</v>
      </c>
      <c r="U55" s="34">
        <v>0</v>
      </c>
      <c r="V55" s="34">
        <v>99.1</v>
      </c>
    </row>
    <row r="56" spans="1:22" x14ac:dyDescent="0.3">
      <c r="A56" s="35">
        <v>42031</v>
      </c>
      <c r="B56" s="14">
        <v>0.60416666666666663</v>
      </c>
      <c r="C56" s="15">
        <v>21</v>
      </c>
      <c r="D56" s="15">
        <v>2</v>
      </c>
      <c r="E56" s="13">
        <v>41969</v>
      </c>
      <c r="F56" s="31" t="s">
        <v>307</v>
      </c>
      <c r="G56" s="41">
        <v>0.04</v>
      </c>
      <c r="H56" s="13">
        <v>42032</v>
      </c>
      <c r="I56" s="13">
        <v>45987</v>
      </c>
      <c r="J56" s="32">
        <f t="shared" si="4"/>
        <v>11.008219178082191</v>
      </c>
      <c r="K56" s="32">
        <f t="shared" si="5"/>
        <v>10.835616438356164</v>
      </c>
      <c r="L56" s="17">
        <v>120</v>
      </c>
      <c r="M56" s="19">
        <v>219.1</v>
      </c>
      <c r="N56" s="20">
        <f t="shared" si="6"/>
        <v>1.8258333333333332</v>
      </c>
      <c r="O56" s="19">
        <v>126.52</v>
      </c>
      <c r="P56" s="27">
        <v>0</v>
      </c>
      <c r="Q56" s="19" t="s">
        <v>334</v>
      </c>
      <c r="R56" s="19" t="s">
        <v>334</v>
      </c>
      <c r="S56" s="30">
        <v>4.2699999999999995E-2</v>
      </c>
      <c r="T56" s="34">
        <f t="shared" si="3"/>
        <v>97.6</v>
      </c>
      <c r="U56" s="34">
        <v>0.7</v>
      </c>
      <c r="V56" s="34">
        <v>98.3</v>
      </c>
    </row>
    <row r="57" spans="1:22" x14ac:dyDescent="0.3">
      <c r="A57" s="35">
        <v>42088</v>
      </c>
      <c r="B57" s="14">
        <v>0.60416666666666663</v>
      </c>
      <c r="C57" s="15">
        <v>21</v>
      </c>
      <c r="D57" s="15">
        <v>3</v>
      </c>
      <c r="E57" s="13">
        <v>41969</v>
      </c>
      <c r="F57" s="31" t="s">
        <v>307</v>
      </c>
      <c r="G57" s="41">
        <v>0.04</v>
      </c>
      <c r="H57" s="13">
        <v>42089</v>
      </c>
      <c r="I57" s="13">
        <v>45987</v>
      </c>
      <c r="J57" s="32">
        <f t="shared" si="4"/>
        <v>11.008219178082191</v>
      </c>
      <c r="K57" s="32">
        <f t="shared" si="5"/>
        <v>10.67945205479452</v>
      </c>
      <c r="L57" s="17">
        <v>120</v>
      </c>
      <c r="M57" s="19">
        <v>128.94999999999999</v>
      </c>
      <c r="N57" s="20">
        <f t="shared" si="6"/>
        <v>1.0745833333333332</v>
      </c>
      <c r="O57" s="19">
        <v>28.95</v>
      </c>
      <c r="P57" s="27">
        <v>0</v>
      </c>
      <c r="Q57" s="19" t="s">
        <v>334</v>
      </c>
      <c r="R57" s="19" t="s">
        <v>334</v>
      </c>
      <c r="S57" s="30">
        <v>4.87E-2</v>
      </c>
      <c r="T57" s="34">
        <f t="shared" si="3"/>
        <v>92.78</v>
      </c>
      <c r="U57" s="34">
        <v>1.33</v>
      </c>
      <c r="V57" s="34">
        <v>94.11</v>
      </c>
    </row>
    <row r="58" spans="1:22" x14ac:dyDescent="0.3">
      <c r="A58" s="35">
        <v>42150</v>
      </c>
      <c r="B58" s="14">
        <v>0.60416666666666663</v>
      </c>
      <c r="C58" s="15">
        <v>21</v>
      </c>
      <c r="D58" s="15">
        <v>4</v>
      </c>
      <c r="E58" s="13">
        <v>41969</v>
      </c>
      <c r="F58" s="31" t="s">
        <v>307</v>
      </c>
      <c r="G58" s="41">
        <v>0.04</v>
      </c>
      <c r="H58" s="13">
        <v>42151</v>
      </c>
      <c r="I58" s="13">
        <v>45987</v>
      </c>
      <c r="J58" s="32">
        <f t="shared" si="4"/>
        <v>11.008219178082191</v>
      </c>
      <c r="K58" s="32">
        <f t="shared" si="5"/>
        <v>10.509589041095891</v>
      </c>
      <c r="L58" s="17">
        <v>120</v>
      </c>
      <c r="M58" s="19">
        <v>238.71</v>
      </c>
      <c r="N58" s="20">
        <f t="shared" si="6"/>
        <v>1.98925</v>
      </c>
      <c r="O58" s="19">
        <v>124.25</v>
      </c>
      <c r="P58" s="27">
        <v>0</v>
      </c>
      <c r="Q58" s="19" t="s">
        <v>334</v>
      </c>
      <c r="R58" s="19" t="s">
        <v>334</v>
      </c>
      <c r="S58" s="30">
        <v>4.7199999999999999E-2</v>
      </c>
      <c r="T58" s="34">
        <f t="shared" si="3"/>
        <v>94.06</v>
      </c>
      <c r="U58" s="34">
        <v>0</v>
      </c>
      <c r="V58" s="34">
        <v>94.06</v>
      </c>
    </row>
    <row r="59" spans="1:22" x14ac:dyDescent="0.3">
      <c r="A59" s="35">
        <v>42214</v>
      </c>
      <c r="B59" s="14">
        <v>0.60416666666666663</v>
      </c>
      <c r="C59" s="15">
        <v>21</v>
      </c>
      <c r="D59" s="15">
        <v>5</v>
      </c>
      <c r="E59" s="13">
        <v>41969</v>
      </c>
      <c r="F59" s="31" t="s">
        <v>307</v>
      </c>
      <c r="G59" s="41">
        <v>0.04</v>
      </c>
      <c r="H59" s="13">
        <v>42215</v>
      </c>
      <c r="I59" s="13">
        <v>45987</v>
      </c>
      <c r="J59" s="32">
        <f t="shared" si="4"/>
        <v>11.008219178082191</v>
      </c>
      <c r="K59" s="32">
        <f t="shared" si="5"/>
        <v>10.334246575342465</v>
      </c>
      <c r="L59" s="17">
        <v>1300</v>
      </c>
      <c r="M59" s="19">
        <v>5118.92</v>
      </c>
      <c r="N59" s="20">
        <f t="shared" si="6"/>
        <v>3.9376307692307693</v>
      </c>
      <c r="O59" s="19">
        <v>1335.22</v>
      </c>
      <c r="P59" s="27">
        <v>0</v>
      </c>
      <c r="Q59" s="19">
        <v>1166.05016849</v>
      </c>
      <c r="R59" s="19" t="s">
        <v>334</v>
      </c>
      <c r="S59" s="30">
        <v>5.2199999999999996E-2</v>
      </c>
      <c r="T59" s="34">
        <f t="shared" si="3"/>
        <v>90.31</v>
      </c>
      <c r="U59" s="34">
        <v>0.71</v>
      </c>
      <c r="V59" s="34">
        <v>91.02</v>
      </c>
    </row>
    <row r="60" spans="1:22" x14ac:dyDescent="0.3">
      <c r="A60" s="35">
        <v>42276</v>
      </c>
      <c r="B60" s="14">
        <v>0.60416666666666663</v>
      </c>
      <c r="C60" s="15">
        <v>21</v>
      </c>
      <c r="D60" s="15">
        <v>6</v>
      </c>
      <c r="E60" s="13">
        <v>41969</v>
      </c>
      <c r="F60" s="31" t="s">
        <v>307</v>
      </c>
      <c r="G60" s="41">
        <v>0.04</v>
      </c>
      <c r="H60" s="13">
        <v>42277</v>
      </c>
      <c r="I60" s="13">
        <v>45987</v>
      </c>
      <c r="J60" s="32">
        <f t="shared" si="4"/>
        <v>11.008219178082191</v>
      </c>
      <c r="K60" s="32">
        <f t="shared" si="5"/>
        <v>10.164383561643836</v>
      </c>
      <c r="L60" s="17">
        <v>120</v>
      </c>
      <c r="M60" s="19">
        <v>147.11000000000001</v>
      </c>
      <c r="N60" s="20">
        <f t="shared" si="6"/>
        <v>1.2259166666666668</v>
      </c>
      <c r="O60" s="19">
        <v>0</v>
      </c>
      <c r="P60" s="27">
        <v>0</v>
      </c>
      <c r="Q60" s="19" t="s">
        <v>334</v>
      </c>
      <c r="R60" s="19" t="s">
        <v>334</v>
      </c>
      <c r="S60" s="30" t="s">
        <v>327</v>
      </c>
      <c r="T60" s="34" t="s">
        <v>327</v>
      </c>
      <c r="U60" s="34">
        <v>1.38</v>
      </c>
      <c r="V60" s="34" t="s">
        <v>327</v>
      </c>
    </row>
    <row r="61" spans="1:22" x14ac:dyDescent="0.3">
      <c r="A61" s="35">
        <v>42549</v>
      </c>
      <c r="B61" s="14">
        <v>0.60416666666666663</v>
      </c>
      <c r="C61" s="15">
        <v>24</v>
      </c>
      <c r="D61" s="15">
        <v>1</v>
      </c>
      <c r="E61" s="13">
        <v>42550</v>
      </c>
      <c r="F61" s="31" t="s">
        <v>307</v>
      </c>
      <c r="G61" s="41">
        <v>5.2499999999999998E-2</v>
      </c>
      <c r="H61" s="13">
        <v>42550</v>
      </c>
      <c r="I61" s="13">
        <v>44559</v>
      </c>
      <c r="J61" s="32">
        <f t="shared" si="4"/>
        <v>5.5041095890410956</v>
      </c>
      <c r="K61" s="32">
        <f t="shared" si="5"/>
        <v>5.5041095890410956</v>
      </c>
      <c r="L61" s="17">
        <v>200</v>
      </c>
      <c r="M61" s="19">
        <v>165.27</v>
      </c>
      <c r="N61" s="20">
        <f t="shared" si="6"/>
        <v>0.82635000000000003</v>
      </c>
      <c r="O61" s="19">
        <v>123.77</v>
      </c>
      <c r="P61" s="27">
        <v>0</v>
      </c>
      <c r="Q61" s="19" t="s">
        <v>334</v>
      </c>
      <c r="R61" s="19">
        <v>0</v>
      </c>
      <c r="S61" s="30">
        <v>0</v>
      </c>
      <c r="T61" s="34">
        <f t="shared" si="3"/>
        <v>99.92</v>
      </c>
      <c r="U61" s="34">
        <v>0</v>
      </c>
      <c r="V61" s="34">
        <v>99.92</v>
      </c>
    </row>
    <row r="62" spans="1:22" x14ac:dyDescent="0.3">
      <c r="A62" s="35">
        <v>42577</v>
      </c>
      <c r="B62" s="14">
        <v>0.60416666666666663</v>
      </c>
      <c r="C62" s="15">
        <v>21</v>
      </c>
      <c r="D62" s="15">
        <v>7</v>
      </c>
      <c r="E62" s="13">
        <v>41969</v>
      </c>
      <c r="F62" s="31" t="s">
        <v>307</v>
      </c>
      <c r="G62" s="41">
        <v>0.04</v>
      </c>
      <c r="H62" s="13">
        <v>42578</v>
      </c>
      <c r="I62" s="13">
        <v>45987</v>
      </c>
      <c r="J62" s="32">
        <f t="shared" si="4"/>
        <v>11.008219178082191</v>
      </c>
      <c r="K62" s="32">
        <f t="shared" si="5"/>
        <v>9.3397260273972602</v>
      </c>
      <c r="L62" s="17">
        <v>150</v>
      </c>
      <c r="M62" s="19">
        <v>333.17</v>
      </c>
      <c r="N62" s="20">
        <f t="shared" si="6"/>
        <v>2.2211333333333334</v>
      </c>
      <c r="O62" s="19">
        <v>20.170000000000002</v>
      </c>
      <c r="P62" s="27">
        <v>0</v>
      </c>
      <c r="Q62" s="19" t="s">
        <v>334</v>
      </c>
      <c r="R62" s="19">
        <v>7.02</v>
      </c>
      <c r="S62" s="30">
        <v>5.3899999999999997E-2</v>
      </c>
      <c r="T62" s="34">
        <f t="shared" si="3"/>
        <v>89.85</v>
      </c>
      <c r="U62" s="34">
        <v>0.67</v>
      </c>
      <c r="V62" s="34">
        <v>90.52</v>
      </c>
    </row>
    <row r="63" spans="1:22" x14ac:dyDescent="0.3">
      <c r="A63" s="35">
        <v>42605</v>
      </c>
      <c r="B63" s="14">
        <v>0.60416666666666663</v>
      </c>
      <c r="C63" s="15">
        <v>24</v>
      </c>
      <c r="D63" s="15">
        <v>2</v>
      </c>
      <c r="E63" s="13">
        <v>42550</v>
      </c>
      <c r="F63" s="31" t="s">
        <v>307</v>
      </c>
      <c r="G63" s="41">
        <v>5.2499999999999998E-2</v>
      </c>
      <c r="H63" s="13">
        <v>42606</v>
      </c>
      <c r="I63" s="13">
        <v>44559</v>
      </c>
      <c r="J63" s="32">
        <f t="shared" si="4"/>
        <v>5.5041095890410956</v>
      </c>
      <c r="K63" s="32">
        <f t="shared" si="5"/>
        <v>5.3506849315068497</v>
      </c>
      <c r="L63" s="17">
        <v>200</v>
      </c>
      <c r="M63" s="19">
        <v>316.2</v>
      </c>
      <c r="N63" s="20">
        <f t="shared" si="6"/>
        <v>1.581</v>
      </c>
      <c r="O63" s="19">
        <v>204.2</v>
      </c>
      <c r="P63" s="27">
        <v>0</v>
      </c>
      <c r="Q63" s="19" t="s">
        <v>334</v>
      </c>
      <c r="R63" s="19">
        <v>0</v>
      </c>
      <c r="S63" s="30">
        <v>0</v>
      </c>
      <c r="T63" s="34">
        <f t="shared" si="3"/>
        <v>99.86</v>
      </c>
      <c r="U63" s="34">
        <v>0.8</v>
      </c>
      <c r="V63" s="34">
        <v>100.66</v>
      </c>
    </row>
    <row r="64" spans="1:22" x14ac:dyDescent="0.3">
      <c r="A64" s="35">
        <v>42640</v>
      </c>
      <c r="B64" s="14">
        <v>0.60416666666666663</v>
      </c>
      <c r="C64" s="15">
        <v>21</v>
      </c>
      <c r="D64" s="15">
        <v>8</v>
      </c>
      <c r="E64" s="13">
        <v>41969</v>
      </c>
      <c r="F64" s="31" t="s">
        <v>307</v>
      </c>
      <c r="G64" s="41">
        <v>0.04</v>
      </c>
      <c r="H64" s="13">
        <v>42641</v>
      </c>
      <c r="I64" s="13">
        <v>45987</v>
      </c>
      <c r="J64" s="32">
        <f t="shared" si="4"/>
        <v>11.008219178082191</v>
      </c>
      <c r="K64" s="32">
        <f t="shared" si="5"/>
        <v>9.1671232876712327</v>
      </c>
      <c r="L64" s="17">
        <v>120</v>
      </c>
      <c r="M64" s="19">
        <v>275.95</v>
      </c>
      <c r="N64" s="20">
        <f t="shared" si="6"/>
        <v>2.2995833333333331</v>
      </c>
      <c r="O64" s="19">
        <v>40.950000000000003</v>
      </c>
      <c r="P64" s="27">
        <v>0</v>
      </c>
      <c r="Q64" s="19" t="s">
        <v>334</v>
      </c>
      <c r="R64" s="19">
        <v>4.83</v>
      </c>
      <c r="S64" s="30">
        <v>5.4100000000000002E-2</v>
      </c>
      <c r="T64" s="34">
        <f t="shared" si="3"/>
        <v>89.91</v>
      </c>
      <c r="U64" s="34">
        <v>1.36</v>
      </c>
      <c r="V64" s="34">
        <v>91.27</v>
      </c>
    </row>
    <row r="65" spans="1:22" x14ac:dyDescent="0.3">
      <c r="A65" s="35">
        <v>42668</v>
      </c>
      <c r="B65" s="14">
        <v>0.60416666666666663</v>
      </c>
      <c r="C65" s="15">
        <v>24</v>
      </c>
      <c r="D65" s="15">
        <v>3</v>
      </c>
      <c r="E65" s="13">
        <v>42550</v>
      </c>
      <c r="F65" s="31" t="s">
        <v>307</v>
      </c>
      <c r="G65" s="41">
        <v>5.2499999999999998E-2</v>
      </c>
      <c r="H65" s="13">
        <v>42669</v>
      </c>
      <c r="I65" s="13">
        <v>44559</v>
      </c>
      <c r="J65" s="32">
        <f t="shared" si="4"/>
        <v>5.5041095890410956</v>
      </c>
      <c r="K65" s="32">
        <f t="shared" si="5"/>
        <v>5.1780821917808222</v>
      </c>
      <c r="L65" s="17">
        <v>125</v>
      </c>
      <c r="M65" s="19">
        <v>167.63</v>
      </c>
      <c r="N65" s="20">
        <f t="shared" si="6"/>
        <v>1.34104</v>
      </c>
      <c r="O65" s="19">
        <v>42.63</v>
      </c>
      <c r="P65" s="27">
        <v>0</v>
      </c>
      <c r="Q65" s="19" t="s">
        <v>334</v>
      </c>
      <c r="R65" s="19">
        <v>0</v>
      </c>
      <c r="S65" s="30">
        <v>0</v>
      </c>
      <c r="T65" s="34">
        <f t="shared" si="3"/>
        <v>99.9</v>
      </c>
      <c r="U65" s="34">
        <v>1.71</v>
      </c>
      <c r="V65" s="34">
        <v>101.61</v>
      </c>
    </row>
    <row r="66" spans="1:22" x14ac:dyDescent="0.3">
      <c r="A66" s="35">
        <v>42696</v>
      </c>
      <c r="B66" s="14">
        <v>0.60416666666666663</v>
      </c>
      <c r="C66" s="15">
        <v>21</v>
      </c>
      <c r="D66" s="15">
        <v>9</v>
      </c>
      <c r="E66" s="13">
        <v>41969</v>
      </c>
      <c r="F66" s="31" t="s">
        <v>307</v>
      </c>
      <c r="G66" s="41">
        <v>0.04</v>
      </c>
      <c r="H66" s="13">
        <v>42697</v>
      </c>
      <c r="I66" s="13">
        <v>45987</v>
      </c>
      <c r="J66" s="32">
        <f t="shared" si="4"/>
        <v>11.008219178082191</v>
      </c>
      <c r="K66" s="32">
        <f t="shared" si="5"/>
        <v>9.0136986301369859</v>
      </c>
      <c r="L66" s="17">
        <v>100</v>
      </c>
      <c r="M66" s="19">
        <v>448.47</v>
      </c>
      <c r="N66" s="20">
        <f t="shared" si="6"/>
        <v>4.4847000000000001</v>
      </c>
      <c r="O66" s="19">
        <v>100.57</v>
      </c>
      <c r="P66" s="27">
        <v>0</v>
      </c>
      <c r="Q66" s="19" t="s">
        <v>334</v>
      </c>
      <c r="R66" s="19">
        <v>37.33</v>
      </c>
      <c r="S66" s="30">
        <v>5.4199999999999998E-2</v>
      </c>
      <c r="T66" s="34">
        <f t="shared" si="3"/>
        <v>89.99</v>
      </c>
      <c r="U66" s="34">
        <v>1.97</v>
      </c>
      <c r="V66" s="34">
        <v>91.96</v>
      </c>
    </row>
    <row r="67" spans="1:22" x14ac:dyDescent="0.3">
      <c r="A67" s="35">
        <v>42731</v>
      </c>
      <c r="B67" s="14">
        <v>0.60416666666666663</v>
      </c>
      <c r="C67" s="15">
        <v>24</v>
      </c>
      <c r="D67" s="15">
        <v>4</v>
      </c>
      <c r="E67" s="13">
        <v>42550</v>
      </c>
      <c r="F67" s="31" t="s">
        <v>307</v>
      </c>
      <c r="G67" s="41">
        <v>5.2499999999999998E-2</v>
      </c>
      <c r="H67" s="13">
        <v>42732</v>
      </c>
      <c r="I67" s="13">
        <v>44559</v>
      </c>
      <c r="J67" s="32">
        <f t="shared" si="4"/>
        <v>5.5041095890410956</v>
      </c>
      <c r="K67" s="32">
        <f t="shared" si="5"/>
        <v>5.0054794520547947</v>
      </c>
      <c r="L67" s="17">
        <v>125</v>
      </c>
      <c r="M67" s="19">
        <v>308.64999999999998</v>
      </c>
      <c r="N67" s="20">
        <f t="shared" si="6"/>
        <v>2.4691999999999998</v>
      </c>
      <c r="O67" s="19">
        <v>203.65</v>
      </c>
      <c r="P67" s="27">
        <v>0</v>
      </c>
      <c r="Q67" s="19" t="s">
        <v>334</v>
      </c>
      <c r="R67" s="19">
        <v>0</v>
      </c>
      <c r="S67" s="30">
        <v>0</v>
      </c>
      <c r="T67" s="34">
        <f t="shared" si="3"/>
        <v>99.84</v>
      </c>
      <c r="U67" s="34">
        <v>2.61</v>
      </c>
      <c r="V67" s="34">
        <v>102.45</v>
      </c>
    </row>
    <row r="68" spans="1:22" x14ac:dyDescent="0.3">
      <c r="A68" s="35">
        <v>42759</v>
      </c>
      <c r="B68" s="14">
        <v>0.60416666666666663</v>
      </c>
      <c r="C68" s="15">
        <v>21</v>
      </c>
      <c r="D68" s="15">
        <v>10</v>
      </c>
      <c r="E68" s="13">
        <v>41969</v>
      </c>
      <c r="F68" s="31" t="s">
        <v>307</v>
      </c>
      <c r="G68" s="41">
        <v>0.04</v>
      </c>
      <c r="H68" s="13">
        <v>42760</v>
      </c>
      <c r="I68" s="13">
        <v>45987</v>
      </c>
      <c r="J68" s="32">
        <f t="shared" si="4"/>
        <v>11.008219178082191</v>
      </c>
      <c r="K68" s="32">
        <f t="shared" si="5"/>
        <v>8.8410958904109584</v>
      </c>
      <c r="L68" s="17">
        <v>100</v>
      </c>
      <c r="M68" s="19">
        <v>296.06</v>
      </c>
      <c r="N68" s="20">
        <f t="shared" si="6"/>
        <v>2.9605999999999999</v>
      </c>
      <c r="O68" s="19">
        <v>22.86</v>
      </c>
      <c r="P68" s="27">
        <v>0</v>
      </c>
      <c r="Q68" s="19" t="s">
        <v>334</v>
      </c>
      <c r="R68" s="19">
        <v>1.4</v>
      </c>
      <c r="S68" s="30">
        <v>5.2999999999999999E-2</v>
      </c>
      <c r="T68" s="34">
        <f t="shared" si="3"/>
        <v>90.88000000000001</v>
      </c>
      <c r="U68" s="34">
        <v>0.66</v>
      </c>
      <c r="V68" s="34">
        <v>91.54</v>
      </c>
    </row>
    <row r="69" spans="1:22" x14ac:dyDescent="0.3">
      <c r="A69" s="35">
        <v>42787</v>
      </c>
      <c r="B69" s="14">
        <v>0.60416666666666663</v>
      </c>
      <c r="C69" s="15">
        <v>24</v>
      </c>
      <c r="D69" s="15">
        <v>5</v>
      </c>
      <c r="E69" s="13">
        <v>42550</v>
      </c>
      <c r="F69" s="31" t="s">
        <v>307</v>
      </c>
      <c r="G69" s="41">
        <v>5.2499999999999998E-2</v>
      </c>
      <c r="H69" s="13">
        <v>42788</v>
      </c>
      <c r="I69" s="13">
        <v>44559</v>
      </c>
      <c r="J69" s="32">
        <f t="shared" si="4"/>
        <v>5.5041095890410956</v>
      </c>
      <c r="K69" s="32">
        <f t="shared" si="5"/>
        <v>4.8520547945205479</v>
      </c>
      <c r="L69" s="17">
        <v>125</v>
      </c>
      <c r="M69" s="19">
        <v>367.06</v>
      </c>
      <c r="N69" s="20">
        <f t="shared" si="6"/>
        <v>2.93648</v>
      </c>
      <c r="O69" s="19">
        <v>125.64</v>
      </c>
      <c r="P69" s="27">
        <v>0</v>
      </c>
      <c r="Q69" s="19" t="s">
        <v>334</v>
      </c>
      <c r="R69" s="19">
        <v>0</v>
      </c>
      <c r="S69" s="30">
        <v>0</v>
      </c>
      <c r="T69" s="34">
        <f t="shared" si="3"/>
        <v>100.61</v>
      </c>
      <c r="U69" s="34">
        <v>0.79</v>
      </c>
      <c r="V69" s="34">
        <v>101.4</v>
      </c>
    </row>
    <row r="70" spans="1:22" x14ac:dyDescent="0.3">
      <c r="A70" s="35">
        <v>42822</v>
      </c>
      <c r="B70" s="14">
        <v>0.60416666666666663</v>
      </c>
      <c r="C70" s="15">
        <v>21</v>
      </c>
      <c r="D70" s="15">
        <v>11</v>
      </c>
      <c r="E70" s="13">
        <v>41969</v>
      </c>
      <c r="F70" s="31" t="s">
        <v>307</v>
      </c>
      <c r="G70" s="41">
        <v>0.04</v>
      </c>
      <c r="H70" s="13">
        <v>42823</v>
      </c>
      <c r="I70" s="13">
        <v>45987</v>
      </c>
      <c r="J70" s="32">
        <f t="shared" si="4"/>
        <v>11.008219178082191</v>
      </c>
      <c r="K70" s="32">
        <f t="shared" si="5"/>
        <v>8.668493150684931</v>
      </c>
      <c r="L70" s="17">
        <v>100</v>
      </c>
      <c r="M70" s="19">
        <v>102.03</v>
      </c>
      <c r="N70" s="20">
        <f t="shared" si="6"/>
        <v>1.0203</v>
      </c>
      <c r="O70" s="19">
        <v>13.03</v>
      </c>
      <c r="P70" s="27">
        <v>0</v>
      </c>
      <c r="Q70" s="19" t="s">
        <v>334</v>
      </c>
      <c r="R70" s="19">
        <v>3.73</v>
      </c>
      <c r="S70" s="30">
        <v>5.16E-2</v>
      </c>
      <c r="T70" s="34">
        <f t="shared" si="3"/>
        <v>91.94</v>
      </c>
      <c r="U70" s="34">
        <v>1.36</v>
      </c>
      <c r="V70" s="34">
        <v>93.3</v>
      </c>
    </row>
    <row r="71" spans="1:22" x14ac:dyDescent="0.3">
      <c r="A71" s="35">
        <v>42850</v>
      </c>
      <c r="B71" s="14">
        <v>0.60416666666666663</v>
      </c>
      <c r="C71" s="15">
        <v>24</v>
      </c>
      <c r="D71" s="15">
        <v>6</v>
      </c>
      <c r="E71" s="13">
        <v>42550</v>
      </c>
      <c r="F71" s="31" t="s">
        <v>307</v>
      </c>
      <c r="G71" s="41">
        <v>5.2499999999999998E-2</v>
      </c>
      <c r="H71" s="13">
        <v>42851</v>
      </c>
      <c r="I71" s="13">
        <v>44559</v>
      </c>
      <c r="J71" s="32">
        <f t="shared" si="4"/>
        <v>5.5041095890410956</v>
      </c>
      <c r="K71" s="32">
        <f t="shared" si="5"/>
        <v>4.6794520547945204</v>
      </c>
      <c r="L71" s="17">
        <v>125</v>
      </c>
      <c r="M71" s="19">
        <v>391.05</v>
      </c>
      <c r="N71" s="20">
        <f t="shared" si="6"/>
        <v>3.1284000000000001</v>
      </c>
      <c r="O71" s="19">
        <v>128.07</v>
      </c>
      <c r="P71" s="27">
        <v>0</v>
      </c>
      <c r="Q71" s="19" t="s">
        <v>334</v>
      </c>
      <c r="R71" s="19">
        <v>0</v>
      </c>
      <c r="S71" s="30">
        <v>0</v>
      </c>
      <c r="T71" s="34">
        <f t="shared" si="3"/>
        <v>102.09</v>
      </c>
      <c r="U71" s="34">
        <v>1.7</v>
      </c>
      <c r="V71" s="34">
        <v>103.79</v>
      </c>
    </row>
    <row r="72" spans="1:22" x14ac:dyDescent="0.3">
      <c r="A72" s="35">
        <v>42878</v>
      </c>
      <c r="B72" s="14">
        <v>0.60416666666666663</v>
      </c>
      <c r="C72" s="15">
        <v>21</v>
      </c>
      <c r="D72" s="15">
        <v>12</v>
      </c>
      <c r="E72" s="13">
        <v>41969</v>
      </c>
      <c r="F72" s="31" t="s">
        <v>307</v>
      </c>
      <c r="G72" s="41">
        <v>0.04</v>
      </c>
      <c r="H72" s="13">
        <v>42879</v>
      </c>
      <c r="I72" s="13">
        <v>45987</v>
      </c>
      <c r="J72" s="32">
        <f t="shared" si="4"/>
        <v>11.008219178082191</v>
      </c>
      <c r="K72" s="32">
        <f t="shared" si="5"/>
        <v>8.5150684931506841</v>
      </c>
      <c r="L72" s="17">
        <v>100</v>
      </c>
      <c r="M72" s="19">
        <v>427.66</v>
      </c>
      <c r="N72" s="20">
        <f t="shared" si="6"/>
        <v>4.2766000000000002</v>
      </c>
      <c r="O72" s="19">
        <v>99.45</v>
      </c>
      <c r="P72" s="27">
        <v>0</v>
      </c>
      <c r="Q72" s="19" t="s">
        <v>334</v>
      </c>
      <c r="R72" s="19">
        <v>24.31</v>
      </c>
      <c r="S72" s="30">
        <v>3.5200000000000002E-2</v>
      </c>
      <c r="T72" s="34">
        <f t="shared" si="3"/>
        <v>103.49</v>
      </c>
      <c r="U72" s="34">
        <v>1.98</v>
      </c>
      <c r="V72" s="34">
        <v>105.47</v>
      </c>
    </row>
    <row r="73" spans="1:22" x14ac:dyDescent="0.3">
      <c r="A73" s="35">
        <v>42935</v>
      </c>
      <c r="B73" s="14">
        <v>0.60416666666666663</v>
      </c>
      <c r="C73" s="15">
        <v>24</v>
      </c>
      <c r="D73" s="15">
        <v>7</v>
      </c>
      <c r="E73" s="13">
        <v>42550</v>
      </c>
      <c r="F73" s="31" t="s">
        <v>307</v>
      </c>
      <c r="G73" s="41">
        <v>5.2499999999999998E-2</v>
      </c>
      <c r="H73" s="13">
        <v>42937</v>
      </c>
      <c r="I73" s="13">
        <v>44559</v>
      </c>
      <c r="J73" s="32">
        <f t="shared" si="4"/>
        <v>5.5041095890410956</v>
      </c>
      <c r="K73" s="32">
        <f t="shared" si="5"/>
        <v>4.4438356164383563</v>
      </c>
      <c r="L73" s="17">
        <v>375</v>
      </c>
      <c r="M73" s="19">
        <v>808.96</v>
      </c>
      <c r="N73" s="20">
        <f t="shared" si="6"/>
        <v>2.1572266666666668</v>
      </c>
      <c r="O73" s="19">
        <v>374.19</v>
      </c>
      <c r="P73" s="27">
        <v>0</v>
      </c>
      <c r="Q73" s="19" t="s">
        <v>334</v>
      </c>
      <c r="R73" s="19">
        <v>0</v>
      </c>
      <c r="S73" s="30">
        <v>0</v>
      </c>
      <c r="T73" s="34">
        <f t="shared" si="3"/>
        <v>108.69000000000001</v>
      </c>
      <c r="U73" s="34">
        <v>0.32</v>
      </c>
      <c r="V73" s="34">
        <v>109.01</v>
      </c>
    </row>
    <row r="74" spans="1:22" x14ac:dyDescent="0.3">
      <c r="A74" s="35">
        <v>42969</v>
      </c>
      <c r="B74" s="14">
        <v>0.60416666666666663</v>
      </c>
      <c r="C74" s="15">
        <v>21</v>
      </c>
      <c r="D74" s="15">
        <v>13</v>
      </c>
      <c r="E74" s="13">
        <v>41969</v>
      </c>
      <c r="F74" s="31" t="s">
        <v>307</v>
      </c>
      <c r="G74" s="41">
        <v>0.04</v>
      </c>
      <c r="H74" s="13">
        <v>42970</v>
      </c>
      <c r="I74" s="13">
        <v>45987</v>
      </c>
      <c r="J74" s="32">
        <f t="shared" si="4"/>
        <v>11.008219178082191</v>
      </c>
      <c r="K74" s="32">
        <f t="shared" si="5"/>
        <v>8.2657534246575342</v>
      </c>
      <c r="L74" s="17">
        <v>775</v>
      </c>
      <c r="M74" s="19">
        <v>1871.3</v>
      </c>
      <c r="N74" s="20">
        <f t="shared" si="6"/>
        <v>2.4145806451612901</v>
      </c>
      <c r="O74" s="19">
        <v>979.74</v>
      </c>
      <c r="P74" s="27">
        <v>0</v>
      </c>
      <c r="Q74" s="19" t="s">
        <v>334</v>
      </c>
      <c r="R74" s="19">
        <v>10.73</v>
      </c>
      <c r="S74" s="30">
        <v>3.0499999999999999E-2</v>
      </c>
      <c r="T74" s="34">
        <f t="shared" si="3"/>
        <v>106.88</v>
      </c>
      <c r="U74" s="34">
        <v>0.97</v>
      </c>
      <c r="V74" s="34">
        <v>107.85</v>
      </c>
    </row>
    <row r="75" spans="1:22" x14ac:dyDescent="0.3">
      <c r="A75" s="35">
        <v>42997</v>
      </c>
      <c r="B75" s="14">
        <v>0.60416666666666663</v>
      </c>
      <c r="C75" s="15">
        <v>24</v>
      </c>
      <c r="D75" s="15">
        <v>8</v>
      </c>
      <c r="E75" s="13">
        <v>42550</v>
      </c>
      <c r="F75" s="31" t="s">
        <v>307</v>
      </c>
      <c r="G75" s="41">
        <v>5.2499999999999998E-2</v>
      </c>
      <c r="H75" s="13">
        <v>42998</v>
      </c>
      <c r="I75" s="13">
        <v>44559</v>
      </c>
      <c r="J75" s="32">
        <f t="shared" ref="J75:J106" si="7">(+I75-E75)/365</f>
        <v>5.5041095890410956</v>
      </c>
      <c r="K75" s="32">
        <f t="shared" ref="K75:K106" si="8">(+I75-H75)/365</f>
        <v>4.2767123287671236</v>
      </c>
      <c r="L75" s="17">
        <v>375</v>
      </c>
      <c r="M75" s="19">
        <v>1055.7</v>
      </c>
      <c r="N75" s="20">
        <f t="shared" ref="N75:N106" si="9">+IFERROR(M75/L75,"-")</f>
        <v>2.8151999999999999</v>
      </c>
      <c r="O75" s="19">
        <v>518.88</v>
      </c>
      <c r="P75" s="27">
        <v>0</v>
      </c>
      <c r="Q75" s="19" t="s">
        <v>334</v>
      </c>
      <c r="R75" s="19">
        <v>0</v>
      </c>
      <c r="S75" s="30">
        <v>0</v>
      </c>
      <c r="T75" s="34">
        <f t="shared" ref="T75:T139" si="10">+V75-U75</f>
        <v>110.64</v>
      </c>
      <c r="U75" s="34">
        <v>1.19</v>
      </c>
      <c r="V75" s="34">
        <v>111.83</v>
      </c>
    </row>
    <row r="76" spans="1:22" x14ac:dyDescent="0.3">
      <c r="A76" s="35">
        <v>43032</v>
      </c>
      <c r="B76" s="14">
        <v>0.60416666666666663</v>
      </c>
      <c r="C76" s="15">
        <v>21</v>
      </c>
      <c r="D76" s="15">
        <v>14</v>
      </c>
      <c r="E76" s="13">
        <v>41969</v>
      </c>
      <c r="F76" s="31" t="s">
        <v>307</v>
      </c>
      <c r="G76" s="41">
        <v>0.04</v>
      </c>
      <c r="H76" s="13">
        <v>43033</v>
      </c>
      <c r="I76" s="13">
        <v>45987</v>
      </c>
      <c r="J76" s="32">
        <f t="shared" si="7"/>
        <v>11.008219178082191</v>
      </c>
      <c r="K76" s="32">
        <f t="shared" si="8"/>
        <v>8.0931506849315067</v>
      </c>
      <c r="L76" s="17">
        <v>250</v>
      </c>
      <c r="M76" s="19">
        <v>662.73</v>
      </c>
      <c r="N76" s="20">
        <f t="shared" si="9"/>
        <v>2.6509200000000002</v>
      </c>
      <c r="O76" s="19">
        <v>250</v>
      </c>
      <c r="P76" s="27">
        <v>0.99550000000000005</v>
      </c>
      <c r="Q76" s="19" t="s">
        <v>334</v>
      </c>
      <c r="R76" s="19">
        <v>0.15</v>
      </c>
      <c r="S76" s="30">
        <v>2.3599999999999999E-2</v>
      </c>
      <c r="T76" s="34">
        <f t="shared" si="10"/>
        <v>112.00999999999999</v>
      </c>
      <c r="U76" s="34">
        <v>1.65</v>
      </c>
      <c r="V76" s="34">
        <v>113.66</v>
      </c>
    </row>
    <row r="77" spans="1:22" x14ac:dyDescent="0.3">
      <c r="A77" s="35">
        <v>43060</v>
      </c>
      <c r="B77" s="14">
        <v>0.60416666666666663</v>
      </c>
      <c r="C77" s="15">
        <v>24</v>
      </c>
      <c r="D77" s="15">
        <v>9</v>
      </c>
      <c r="E77" s="13">
        <v>42550</v>
      </c>
      <c r="F77" s="31" t="s">
        <v>307</v>
      </c>
      <c r="G77" s="41">
        <v>5.2499999999999998E-2</v>
      </c>
      <c r="H77" s="13">
        <v>43061</v>
      </c>
      <c r="I77" s="13">
        <v>44559</v>
      </c>
      <c r="J77" s="32">
        <f t="shared" si="7"/>
        <v>5.5041095890410956</v>
      </c>
      <c r="K77" s="32">
        <f t="shared" si="8"/>
        <v>4.1041095890410961</v>
      </c>
      <c r="L77" s="17">
        <v>375</v>
      </c>
      <c r="M77" s="19">
        <v>498.44</v>
      </c>
      <c r="N77" s="20">
        <f t="shared" si="9"/>
        <v>1.3291733333333333</v>
      </c>
      <c r="O77" s="19">
        <v>407.28</v>
      </c>
      <c r="P77" s="27">
        <v>0</v>
      </c>
      <c r="Q77" s="19" t="s">
        <v>334</v>
      </c>
      <c r="R77" s="19">
        <v>0</v>
      </c>
      <c r="S77" s="30">
        <v>0</v>
      </c>
      <c r="T77" s="34">
        <f t="shared" si="10"/>
        <v>110.71</v>
      </c>
      <c r="U77" s="34">
        <v>2.09</v>
      </c>
      <c r="V77" s="34">
        <v>112.8</v>
      </c>
    </row>
    <row r="78" spans="1:22" x14ac:dyDescent="0.3">
      <c r="A78" s="35">
        <v>43088</v>
      </c>
      <c r="B78" s="14">
        <v>0.60416666666666663</v>
      </c>
      <c r="C78" s="15">
        <v>21</v>
      </c>
      <c r="D78" s="15">
        <v>15</v>
      </c>
      <c r="E78" s="13">
        <v>41969</v>
      </c>
      <c r="F78" s="31" t="s">
        <v>307</v>
      </c>
      <c r="G78" s="41">
        <v>0.04</v>
      </c>
      <c r="H78" s="13">
        <v>43089</v>
      </c>
      <c r="I78" s="13">
        <v>45987</v>
      </c>
      <c r="J78" s="32">
        <f t="shared" si="7"/>
        <v>11.008219178082191</v>
      </c>
      <c r="K78" s="32">
        <f t="shared" si="8"/>
        <v>7.9397260273972599</v>
      </c>
      <c r="L78" s="17">
        <v>250</v>
      </c>
      <c r="M78" s="19">
        <v>275.51</v>
      </c>
      <c r="N78" s="20">
        <f t="shared" si="9"/>
        <v>1.1020399999999999</v>
      </c>
      <c r="O78" s="19">
        <v>95.16</v>
      </c>
      <c r="P78" s="27">
        <v>0</v>
      </c>
      <c r="Q78" s="19" t="s">
        <v>334</v>
      </c>
      <c r="R78" s="19">
        <v>9.1</v>
      </c>
      <c r="S78" s="30">
        <v>2.3300000000000001E-2</v>
      </c>
      <c r="T78" s="34">
        <f t="shared" si="10"/>
        <v>111.99000000000001</v>
      </c>
      <c r="U78" s="34">
        <v>0.27</v>
      </c>
      <c r="V78" s="34">
        <v>112.26</v>
      </c>
    </row>
    <row r="79" spans="1:22" x14ac:dyDescent="0.3">
      <c r="A79" s="35">
        <v>43109</v>
      </c>
      <c r="B79" s="14">
        <v>0.60416666666666663</v>
      </c>
      <c r="C79" s="15">
        <v>19</v>
      </c>
      <c r="D79" s="15">
        <v>11</v>
      </c>
      <c r="E79" s="13">
        <v>41179</v>
      </c>
      <c r="F79" s="31" t="s">
        <v>307</v>
      </c>
      <c r="G79" s="41">
        <v>2.5000000000000001E-2</v>
      </c>
      <c r="H79" s="13">
        <v>43110</v>
      </c>
      <c r="I79" s="13">
        <v>44831</v>
      </c>
      <c r="J79" s="32">
        <f t="shared" si="7"/>
        <v>10.005479452054795</v>
      </c>
      <c r="K79" s="32">
        <f t="shared" si="8"/>
        <v>4.7150684931506852</v>
      </c>
      <c r="L79" s="17">
        <v>250</v>
      </c>
      <c r="M79" s="19">
        <v>655.7</v>
      </c>
      <c r="N79" s="20">
        <f t="shared" si="9"/>
        <v>2.6228000000000002</v>
      </c>
      <c r="O79" s="19">
        <v>307</v>
      </c>
      <c r="P79" s="27">
        <v>0</v>
      </c>
      <c r="Q79" s="19" t="s">
        <v>334</v>
      </c>
      <c r="R79" s="19" t="s">
        <v>334</v>
      </c>
      <c r="S79" s="30">
        <v>2.5899999999999999E-2</v>
      </c>
      <c r="T79" s="34">
        <f t="shared" si="10"/>
        <v>99.58</v>
      </c>
      <c r="U79" s="34">
        <v>0.73</v>
      </c>
      <c r="V79" s="34">
        <v>100.31</v>
      </c>
    </row>
    <row r="80" spans="1:22" x14ac:dyDescent="0.3">
      <c r="A80" s="35">
        <v>43123</v>
      </c>
      <c r="B80" s="14">
        <v>0.60416666666666663</v>
      </c>
      <c r="C80" s="15">
        <v>25</v>
      </c>
      <c r="D80" s="15">
        <v>1</v>
      </c>
      <c r="E80" s="13">
        <v>43124</v>
      </c>
      <c r="F80" s="31" t="s">
        <v>307</v>
      </c>
      <c r="G80" s="41">
        <v>2.8999999999999998E-2</v>
      </c>
      <c r="H80" s="13">
        <v>43124</v>
      </c>
      <c r="I80" s="13">
        <v>47688</v>
      </c>
      <c r="J80" s="32">
        <f t="shared" si="7"/>
        <v>12.504109589041096</v>
      </c>
      <c r="K80" s="32">
        <f t="shared" si="8"/>
        <v>12.504109589041096</v>
      </c>
      <c r="L80" s="17">
        <v>200</v>
      </c>
      <c r="M80" s="19">
        <v>379.81</v>
      </c>
      <c r="N80" s="20">
        <f t="shared" si="9"/>
        <v>1.8990499999999999</v>
      </c>
      <c r="O80" s="19">
        <v>171.81</v>
      </c>
      <c r="P80" s="27">
        <v>0</v>
      </c>
      <c r="Q80" s="19" t="s">
        <v>334</v>
      </c>
      <c r="R80" s="19">
        <v>11.02</v>
      </c>
      <c r="S80" s="30">
        <v>3.0499999999999999E-2</v>
      </c>
      <c r="T80" s="34">
        <f t="shared" si="10"/>
        <v>98.45</v>
      </c>
      <c r="U80" s="34">
        <v>0</v>
      </c>
      <c r="V80" s="34">
        <v>98.45</v>
      </c>
    </row>
    <row r="81" spans="1:22" x14ac:dyDescent="0.3">
      <c r="A81" s="35">
        <v>43151</v>
      </c>
      <c r="B81" s="14">
        <v>0.60416666666666663</v>
      </c>
      <c r="C81" s="15">
        <v>21</v>
      </c>
      <c r="D81" s="15">
        <v>16</v>
      </c>
      <c r="E81" s="13">
        <v>41969</v>
      </c>
      <c r="F81" s="31" t="s">
        <v>307</v>
      </c>
      <c r="G81" s="41">
        <v>0.04</v>
      </c>
      <c r="H81" s="13">
        <v>43152</v>
      </c>
      <c r="I81" s="13">
        <v>45987</v>
      </c>
      <c r="J81" s="32">
        <f t="shared" si="7"/>
        <v>11.008219178082191</v>
      </c>
      <c r="K81" s="32">
        <f t="shared" si="8"/>
        <v>7.7671232876712333</v>
      </c>
      <c r="L81" s="17">
        <v>250</v>
      </c>
      <c r="M81" s="19">
        <v>274.64</v>
      </c>
      <c r="N81" s="20">
        <f t="shared" si="9"/>
        <v>1.09856</v>
      </c>
      <c r="O81" s="19">
        <v>132.13999999999999</v>
      </c>
      <c r="P81" s="27">
        <v>0</v>
      </c>
      <c r="Q81" s="19" t="s">
        <v>334</v>
      </c>
      <c r="R81" s="19">
        <v>0.45</v>
      </c>
      <c r="S81" s="30">
        <v>3.1400000000000004E-2</v>
      </c>
      <c r="T81" s="34">
        <f t="shared" si="10"/>
        <v>105.87</v>
      </c>
      <c r="U81" s="34">
        <v>0.96</v>
      </c>
      <c r="V81" s="34">
        <v>106.83</v>
      </c>
    </row>
    <row r="82" spans="1:22" x14ac:dyDescent="0.3">
      <c r="A82" s="35">
        <v>43165</v>
      </c>
      <c r="B82" s="14">
        <v>0.60416666666666663</v>
      </c>
      <c r="C82" s="15">
        <v>19</v>
      </c>
      <c r="D82" s="15">
        <v>12</v>
      </c>
      <c r="E82" s="13">
        <v>41179</v>
      </c>
      <c r="F82" s="31" t="s">
        <v>307</v>
      </c>
      <c r="G82" s="41">
        <v>2.5000000000000001E-2</v>
      </c>
      <c r="H82" s="13">
        <v>43166</v>
      </c>
      <c r="I82" s="13">
        <v>44831</v>
      </c>
      <c r="J82" s="32">
        <f t="shared" si="7"/>
        <v>10.005479452054795</v>
      </c>
      <c r="K82" s="32">
        <f t="shared" si="8"/>
        <v>4.5616438356164384</v>
      </c>
      <c r="L82" s="17">
        <v>250</v>
      </c>
      <c r="M82" s="19">
        <v>567.42999999999995</v>
      </c>
      <c r="N82" s="20">
        <f t="shared" si="9"/>
        <v>2.26972</v>
      </c>
      <c r="O82" s="19">
        <v>493.43</v>
      </c>
      <c r="P82" s="27">
        <v>0</v>
      </c>
      <c r="Q82" s="19" t="s">
        <v>334</v>
      </c>
      <c r="R82" s="19" t="s">
        <v>334</v>
      </c>
      <c r="S82" s="30">
        <v>2.8300000000000002E-2</v>
      </c>
      <c r="T82" s="34">
        <f t="shared" si="10"/>
        <v>98.570000000000007</v>
      </c>
      <c r="U82" s="34">
        <v>1.1100000000000001</v>
      </c>
      <c r="V82" s="34">
        <v>99.68</v>
      </c>
    </row>
    <row r="83" spans="1:22" x14ac:dyDescent="0.3">
      <c r="A83" s="35">
        <v>43179</v>
      </c>
      <c r="B83" s="14">
        <v>0.60416666666666663</v>
      </c>
      <c r="C83" s="15">
        <v>25</v>
      </c>
      <c r="D83" s="15">
        <v>2</v>
      </c>
      <c r="E83" s="13">
        <v>43124</v>
      </c>
      <c r="F83" s="31" t="s">
        <v>307</v>
      </c>
      <c r="G83" s="41">
        <v>2.8999999999999998E-2</v>
      </c>
      <c r="H83" s="13">
        <v>43180</v>
      </c>
      <c r="I83" s="13">
        <v>47688</v>
      </c>
      <c r="J83" s="32">
        <f t="shared" si="7"/>
        <v>12.504109589041096</v>
      </c>
      <c r="K83" s="32">
        <f t="shared" si="8"/>
        <v>12.35068493150685</v>
      </c>
      <c r="L83" s="17">
        <v>200</v>
      </c>
      <c r="M83" s="19">
        <v>339.05</v>
      </c>
      <c r="N83" s="20">
        <f t="shared" si="9"/>
        <v>1.6952500000000001</v>
      </c>
      <c r="O83" s="19">
        <v>122.25</v>
      </c>
      <c r="P83" s="27">
        <v>0</v>
      </c>
      <c r="Q83" s="19" t="s">
        <v>334</v>
      </c>
      <c r="R83" s="19">
        <v>2.25</v>
      </c>
      <c r="S83" s="30">
        <v>3.49E-2</v>
      </c>
      <c r="T83" s="34">
        <f t="shared" si="10"/>
        <v>94.08</v>
      </c>
      <c r="U83" s="34">
        <v>0.45</v>
      </c>
      <c r="V83" s="34">
        <v>94.53</v>
      </c>
    </row>
    <row r="84" spans="1:22" x14ac:dyDescent="0.3">
      <c r="A84" s="35">
        <v>43214</v>
      </c>
      <c r="B84" s="14">
        <v>0.60416666666666663</v>
      </c>
      <c r="C84" s="15">
        <v>21</v>
      </c>
      <c r="D84" s="15">
        <v>17</v>
      </c>
      <c r="E84" s="13">
        <v>41969</v>
      </c>
      <c r="F84" s="31" t="s">
        <v>307</v>
      </c>
      <c r="G84" s="41">
        <v>0.04</v>
      </c>
      <c r="H84" s="13">
        <v>43214</v>
      </c>
      <c r="I84" s="13">
        <v>45987</v>
      </c>
      <c r="J84" s="32">
        <f t="shared" si="7"/>
        <v>11.008219178082191</v>
      </c>
      <c r="K84" s="32">
        <f t="shared" si="8"/>
        <v>7.5972602739726032</v>
      </c>
      <c r="L84" s="17">
        <v>250</v>
      </c>
      <c r="M84" s="19">
        <v>387.46</v>
      </c>
      <c r="N84" s="20">
        <f t="shared" si="9"/>
        <v>1.5498399999999999</v>
      </c>
      <c r="O84" s="19">
        <v>251.01</v>
      </c>
      <c r="P84" s="27">
        <v>0</v>
      </c>
      <c r="Q84" s="19" t="s">
        <v>334</v>
      </c>
      <c r="R84" s="19">
        <v>149</v>
      </c>
      <c r="S84" s="30">
        <v>3.4700000000000002E-2</v>
      </c>
      <c r="T84" s="34">
        <f t="shared" si="10"/>
        <v>103.48</v>
      </c>
      <c r="U84" s="34">
        <v>1.66</v>
      </c>
      <c r="V84" s="34">
        <v>105.14</v>
      </c>
    </row>
    <row r="85" spans="1:22" x14ac:dyDescent="0.3">
      <c r="A85" s="35">
        <v>43214</v>
      </c>
      <c r="B85" s="14">
        <v>0.60416666666666663</v>
      </c>
      <c r="C85" s="15">
        <v>1</v>
      </c>
      <c r="D85" s="15">
        <v>1</v>
      </c>
      <c r="E85" s="13">
        <v>43306</v>
      </c>
      <c r="F85" s="31" t="s">
        <v>322</v>
      </c>
      <c r="G85" s="41">
        <v>1.4999999999999999E-2</v>
      </c>
      <c r="H85" s="13">
        <v>43306</v>
      </c>
      <c r="I85" s="13">
        <v>45863</v>
      </c>
      <c r="J85" s="32">
        <f t="shared" si="7"/>
        <v>7.0054794520547947</v>
      </c>
      <c r="K85" s="32">
        <f t="shared" si="8"/>
        <v>7.0054794520547947</v>
      </c>
      <c r="L85" s="17">
        <v>550</v>
      </c>
      <c r="M85" s="19">
        <v>2465.9299999999998</v>
      </c>
      <c r="N85" s="20">
        <f t="shared" si="9"/>
        <v>4.4835090909090907</v>
      </c>
      <c r="O85" s="19">
        <v>908.27</v>
      </c>
      <c r="P85" s="27">
        <v>0</v>
      </c>
      <c r="Q85" s="19" t="s">
        <v>334</v>
      </c>
      <c r="R85" s="19">
        <v>0</v>
      </c>
      <c r="S85" s="30">
        <v>1.4999999999999999E-2</v>
      </c>
      <c r="T85" s="34">
        <f t="shared" si="10"/>
        <v>100</v>
      </c>
      <c r="U85" s="34">
        <v>0</v>
      </c>
      <c r="V85" s="34">
        <v>100</v>
      </c>
    </row>
    <row r="86" spans="1:22" x14ac:dyDescent="0.3">
      <c r="A86" s="35">
        <v>43235</v>
      </c>
      <c r="B86" s="14">
        <v>0.60416666666666663</v>
      </c>
      <c r="C86" s="15">
        <v>19</v>
      </c>
      <c r="D86" s="15">
        <v>13</v>
      </c>
      <c r="E86" s="13">
        <v>41179</v>
      </c>
      <c r="F86" s="31" t="s">
        <v>307</v>
      </c>
      <c r="G86" s="41">
        <v>2.5000000000000001E-2</v>
      </c>
      <c r="H86" s="13">
        <v>43236</v>
      </c>
      <c r="I86" s="13">
        <v>44831</v>
      </c>
      <c r="J86" s="32">
        <f t="shared" si="7"/>
        <v>10.005479452054795</v>
      </c>
      <c r="K86" s="32">
        <f t="shared" si="8"/>
        <v>4.3698630136986303</v>
      </c>
      <c r="L86" s="17">
        <v>250</v>
      </c>
      <c r="M86" s="19">
        <v>741.14</v>
      </c>
      <c r="N86" s="20">
        <f t="shared" si="9"/>
        <v>2.9645600000000001</v>
      </c>
      <c r="O86" s="19">
        <v>250.36</v>
      </c>
      <c r="P86" s="27">
        <v>0</v>
      </c>
      <c r="Q86" s="19" t="s">
        <v>334</v>
      </c>
      <c r="R86" s="19" t="s">
        <v>334</v>
      </c>
      <c r="S86" s="30">
        <v>3.2400000000000005E-2</v>
      </c>
      <c r="T86" s="34">
        <f t="shared" si="10"/>
        <v>97.009999999999991</v>
      </c>
      <c r="U86" s="34">
        <v>0.34</v>
      </c>
      <c r="V86" s="34">
        <v>97.35</v>
      </c>
    </row>
    <row r="87" spans="1:22" x14ac:dyDescent="0.3">
      <c r="A87" s="35">
        <v>43249</v>
      </c>
      <c r="B87" s="14">
        <v>0.60416666666666663</v>
      </c>
      <c r="C87" s="15">
        <v>25</v>
      </c>
      <c r="D87" s="15">
        <v>3</v>
      </c>
      <c r="E87" s="13">
        <v>43124</v>
      </c>
      <c r="F87" s="31" t="s">
        <v>307</v>
      </c>
      <c r="G87" s="41">
        <v>2.8999999999999998E-2</v>
      </c>
      <c r="H87" s="13">
        <v>43250</v>
      </c>
      <c r="I87" s="13">
        <v>47688</v>
      </c>
      <c r="J87" s="32">
        <f t="shared" si="7"/>
        <v>12.504109589041096</v>
      </c>
      <c r="K87" s="32">
        <f t="shared" si="8"/>
        <v>12.158904109589042</v>
      </c>
      <c r="L87" s="17">
        <v>500</v>
      </c>
      <c r="M87" s="19">
        <v>1595.73</v>
      </c>
      <c r="N87" s="20">
        <f t="shared" si="9"/>
        <v>3.1914600000000002</v>
      </c>
      <c r="O87" s="19">
        <v>762.23</v>
      </c>
      <c r="P87" s="27">
        <v>0</v>
      </c>
      <c r="Q87" s="19" t="s">
        <v>334</v>
      </c>
      <c r="R87" s="19">
        <v>0.68</v>
      </c>
      <c r="S87" s="30">
        <v>3.6000000000000004E-2</v>
      </c>
      <c r="T87" s="34">
        <f t="shared" si="10"/>
        <v>93.149999999999991</v>
      </c>
      <c r="U87" s="34">
        <v>1.01</v>
      </c>
      <c r="V87" s="34">
        <v>94.16</v>
      </c>
    </row>
    <row r="88" spans="1:22" x14ac:dyDescent="0.3">
      <c r="A88" s="35">
        <v>43277</v>
      </c>
      <c r="B88" s="14">
        <v>0.60416666666666663</v>
      </c>
      <c r="C88" s="15">
        <v>21</v>
      </c>
      <c r="D88" s="15">
        <v>18</v>
      </c>
      <c r="E88" s="13">
        <v>41969</v>
      </c>
      <c r="F88" s="31" t="s">
        <v>307</v>
      </c>
      <c r="G88" s="41">
        <v>0.04</v>
      </c>
      <c r="H88" s="13">
        <v>43278</v>
      </c>
      <c r="I88" s="13">
        <v>45987</v>
      </c>
      <c r="J88" s="32">
        <f t="shared" si="7"/>
        <v>11.008219178082191</v>
      </c>
      <c r="K88" s="32">
        <f t="shared" si="8"/>
        <v>7.4219178082191783</v>
      </c>
      <c r="L88" s="17">
        <v>250</v>
      </c>
      <c r="M88" s="19">
        <v>729.48</v>
      </c>
      <c r="N88" s="20">
        <f t="shared" si="9"/>
        <v>2.9179200000000001</v>
      </c>
      <c r="O88" s="19">
        <v>256.68</v>
      </c>
      <c r="P88" s="27">
        <v>0</v>
      </c>
      <c r="Q88" s="19" t="s">
        <v>334</v>
      </c>
      <c r="R88" s="19">
        <v>1.85</v>
      </c>
      <c r="S88" s="30">
        <v>3.2500000000000001E-2</v>
      </c>
      <c r="T88" s="34">
        <f t="shared" si="10"/>
        <v>104.89</v>
      </c>
      <c r="U88" s="34">
        <v>0.35</v>
      </c>
      <c r="V88" s="34">
        <v>105.24</v>
      </c>
    </row>
    <row r="89" spans="1:22" x14ac:dyDescent="0.3">
      <c r="A89" s="35">
        <v>43291</v>
      </c>
      <c r="B89" s="14">
        <v>0.60416666666666663</v>
      </c>
      <c r="C89" s="15">
        <v>24</v>
      </c>
      <c r="D89" s="15">
        <v>10</v>
      </c>
      <c r="E89" s="13">
        <v>42550</v>
      </c>
      <c r="F89" s="31" t="s">
        <v>307</v>
      </c>
      <c r="G89" s="41">
        <v>5.2499999999999998E-2</v>
      </c>
      <c r="H89" s="13">
        <v>43292</v>
      </c>
      <c r="I89" s="13">
        <v>44559</v>
      </c>
      <c r="J89" s="32">
        <f t="shared" si="7"/>
        <v>5.5041095890410956</v>
      </c>
      <c r="K89" s="32">
        <f t="shared" si="8"/>
        <v>3.4712328767123286</v>
      </c>
      <c r="L89" s="17">
        <v>325</v>
      </c>
      <c r="M89" s="19">
        <v>815.77</v>
      </c>
      <c r="N89" s="20">
        <f t="shared" si="9"/>
        <v>2.5100615384615383</v>
      </c>
      <c r="O89" s="19">
        <v>344.02</v>
      </c>
      <c r="P89" s="27">
        <v>0</v>
      </c>
      <c r="Q89" s="19" t="s">
        <v>334</v>
      </c>
      <c r="R89" s="19">
        <v>0</v>
      </c>
      <c r="S89" s="30">
        <v>0</v>
      </c>
      <c r="T89" s="34">
        <f t="shared" si="10"/>
        <v>110.25</v>
      </c>
      <c r="U89" s="34">
        <v>0.17</v>
      </c>
      <c r="V89" s="34">
        <v>110.42</v>
      </c>
    </row>
    <row r="90" spans="1:22" x14ac:dyDescent="0.3">
      <c r="A90" s="35">
        <v>43312</v>
      </c>
      <c r="B90" s="14">
        <v>0.60416666666666663</v>
      </c>
      <c r="C90" s="15">
        <v>25</v>
      </c>
      <c r="D90" s="15">
        <v>4</v>
      </c>
      <c r="E90" s="13">
        <v>43124</v>
      </c>
      <c r="F90" s="31" t="s">
        <v>307</v>
      </c>
      <c r="G90" s="41">
        <v>2.8999999999999998E-2</v>
      </c>
      <c r="H90" s="13">
        <v>43313</v>
      </c>
      <c r="I90" s="13">
        <v>47688</v>
      </c>
      <c r="J90" s="32">
        <f t="shared" si="7"/>
        <v>12.504109589041096</v>
      </c>
      <c r="K90" s="32">
        <f t="shared" si="8"/>
        <v>11.986301369863014</v>
      </c>
      <c r="L90" s="17">
        <v>100</v>
      </c>
      <c r="M90" s="19">
        <v>267.95</v>
      </c>
      <c r="N90" s="20">
        <f t="shared" si="9"/>
        <v>2.6795</v>
      </c>
      <c r="O90" s="19">
        <v>152.25</v>
      </c>
      <c r="P90" s="27">
        <v>0</v>
      </c>
      <c r="Q90" s="19" t="s">
        <v>334</v>
      </c>
      <c r="R90" s="19">
        <v>1.5</v>
      </c>
      <c r="S90" s="30">
        <v>3.3399999999999999E-2</v>
      </c>
      <c r="T90" s="34">
        <f t="shared" si="10"/>
        <v>95.66</v>
      </c>
      <c r="U90" s="34">
        <v>0.06</v>
      </c>
      <c r="V90" s="34">
        <v>95.72</v>
      </c>
    </row>
    <row r="91" spans="1:22" x14ac:dyDescent="0.3">
      <c r="A91" s="35">
        <v>43326</v>
      </c>
      <c r="B91" s="14">
        <v>0.60416666666666663</v>
      </c>
      <c r="C91" s="15">
        <v>13</v>
      </c>
      <c r="D91" s="15">
        <v>35</v>
      </c>
      <c r="E91" s="13">
        <v>40323</v>
      </c>
      <c r="F91" s="31" t="s">
        <v>307</v>
      </c>
      <c r="G91" s="41">
        <v>0.04</v>
      </c>
      <c r="H91" s="13">
        <v>43327</v>
      </c>
      <c r="I91" s="13">
        <v>45802</v>
      </c>
      <c r="J91" s="32">
        <f t="shared" si="7"/>
        <v>15.010958904109589</v>
      </c>
      <c r="K91" s="32">
        <f t="shared" si="8"/>
        <v>6.7808219178082192</v>
      </c>
      <c r="L91" s="17">
        <v>225</v>
      </c>
      <c r="M91" s="19">
        <v>550.16999999999996</v>
      </c>
      <c r="N91" s="20">
        <f t="shared" si="9"/>
        <v>2.4451999999999998</v>
      </c>
      <c r="O91" s="19">
        <v>151.69999999999999</v>
      </c>
      <c r="P91" s="27">
        <v>0</v>
      </c>
      <c r="Q91" s="19" t="s">
        <v>334</v>
      </c>
      <c r="R91" s="19">
        <v>1.99</v>
      </c>
      <c r="S91" s="30">
        <v>3.0499999999999999E-2</v>
      </c>
      <c r="T91" s="34">
        <f t="shared" si="10"/>
        <v>105</v>
      </c>
      <c r="U91" s="34">
        <v>0.89</v>
      </c>
      <c r="V91" s="34">
        <v>105.89</v>
      </c>
    </row>
    <row r="92" spans="1:22" x14ac:dyDescent="0.3">
      <c r="A92" s="35">
        <v>43340</v>
      </c>
      <c r="B92" s="14">
        <v>0.60416666666666663</v>
      </c>
      <c r="C92" s="15">
        <v>2</v>
      </c>
      <c r="D92" s="15">
        <v>1</v>
      </c>
      <c r="E92" s="13">
        <v>43341</v>
      </c>
      <c r="F92" s="31" t="s">
        <v>322</v>
      </c>
      <c r="G92" s="41">
        <v>1.8000000000000002E-2</v>
      </c>
      <c r="H92" s="13">
        <v>43341</v>
      </c>
      <c r="I92" s="13">
        <v>48820</v>
      </c>
      <c r="J92" s="32">
        <f t="shared" si="7"/>
        <v>15.010958904109589</v>
      </c>
      <c r="K92" s="32">
        <f t="shared" si="8"/>
        <v>15.010958904109589</v>
      </c>
      <c r="L92" s="17">
        <v>850</v>
      </c>
      <c r="M92" s="19">
        <v>2559.1999999999998</v>
      </c>
      <c r="N92" s="20">
        <f t="shared" si="9"/>
        <v>3.0108235294117645</v>
      </c>
      <c r="O92" s="19">
        <v>591.6</v>
      </c>
      <c r="P92" s="27">
        <v>0</v>
      </c>
      <c r="Q92" s="19" t="s">
        <v>334</v>
      </c>
      <c r="R92" s="19">
        <v>21.6</v>
      </c>
      <c r="S92" s="30">
        <v>1.9E-2</v>
      </c>
      <c r="T92" s="34">
        <f t="shared" si="10"/>
        <v>98.7</v>
      </c>
      <c r="U92" s="34">
        <v>0</v>
      </c>
      <c r="V92" s="34">
        <v>98.7</v>
      </c>
    </row>
    <row r="93" spans="1:22" x14ac:dyDescent="0.3">
      <c r="A93" s="35">
        <v>43354</v>
      </c>
      <c r="B93" s="14">
        <v>0.60416666666666663</v>
      </c>
      <c r="C93" s="15">
        <v>24</v>
      </c>
      <c r="D93" s="15">
        <v>11</v>
      </c>
      <c r="E93" s="13">
        <v>42550</v>
      </c>
      <c r="F93" s="31" t="s">
        <v>307</v>
      </c>
      <c r="G93" s="41">
        <v>5.2499999999999998E-2</v>
      </c>
      <c r="H93" s="13">
        <v>43355</v>
      </c>
      <c r="I93" s="13">
        <v>44559</v>
      </c>
      <c r="J93" s="32">
        <f t="shared" si="7"/>
        <v>5.5041095890410956</v>
      </c>
      <c r="K93" s="32">
        <f t="shared" si="8"/>
        <v>3.2986301369863016</v>
      </c>
      <c r="L93" s="17">
        <v>325</v>
      </c>
      <c r="M93" s="19">
        <v>556.03</v>
      </c>
      <c r="N93" s="20">
        <f t="shared" si="9"/>
        <v>1.7108615384615384</v>
      </c>
      <c r="O93" s="19">
        <v>325</v>
      </c>
      <c r="P93" s="27">
        <v>0.85929999999999995</v>
      </c>
      <c r="Q93" s="19" t="s">
        <v>334</v>
      </c>
      <c r="R93" s="19">
        <v>0</v>
      </c>
      <c r="S93" s="30">
        <v>0</v>
      </c>
      <c r="T93" s="34">
        <f t="shared" si="10"/>
        <v>107.68</v>
      </c>
      <c r="U93" s="34">
        <v>1.08</v>
      </c>
      <c r="V93" s="34">
        <v>108.76</v>
      </c>
    </row>
    <row r="94" spans="1:22" x14ac:dyDescent="0.3">
      <c r="A94" s="35">
        <v>43361</v>
      </c>
      <c r="B94" s="14">
        <v>0.60416666666666663</v>
      </c>
      <c r="C94" s="15">
        <v>1</v>
      </c>
      <c r="D94" s="15">
        <v>2</v>
      </c>
      <c r="E94" s="13">
        <v>43306</v>
      </c>
      <c r="F94" s="31" t="s">
        <v>322</v>
      </c>
      <c r="G94" s="41">
        <v>1.4999999999999999E-2</v>
      </c>
      <c r="H94" s="13">
        <v>43362</v>
      </c>
      <c r="I94" s="13">
        <v>45863</v>
      </c>
      <c r="J94" s="32">
        <f t="shared" si="7"/>
        <v>7.0054794520547947</v>
      </c>
      <c r="K94" s="32">
        <f t="shared" si="8"/>
        <v>6.8520547945205479</v>
      </c>
      <c r="L94" s="17">
        <v>550</v>
      </c>
      <c r="M94" s="19">
        <v>1463.1</v>
      </c>
      <c r="N94" s="20">
        <f t="shared" si="9"/>
        <v>2.660181818181818</v>
      </c>
      <c r="O94" s="19">
        <v>573.1</v>
      </c>
      <c r="P94" s="27">
        <v>0</v>
      </c>
      <c r="Q94" s="19" t="s">
        <v>334</v>
      </c>
      <c r="R94" s="19">
        <v>33.1</v>
      </c>
      <c r="S94" s="30">
        <v>1.9699999999999999E-2</v>
      </c>
      <c r="T94" s="34">
        <f t="shared" si="10"/>
        <v>97.429999999999993</v>
      </c>
      <c r="U94" s="34">
        <v>0.23</v>
      </c>
      <c r="V94" s="34">
        <v>97.66</v>
      </c>
    </row>
    <row r="95" spans="1:22" x14ac:dyDescent="0.3">
      <c r="A95" s="35">
        <v>43368</v>
      </c>
      <c r="B95" s="14">
        <v>0.60416666666666663</v>
      </c>
      <c r="C95" s="15">
        <v>25</v>
      </c>
      <c r="D95" s="15">
        <v>5</v>
      </c>
      <c r="E95" s="13">
        <v>43124</v>
      </c>
      <c r="F95" s="31" t="s">
        <v>307</v>
      </c>
      <c r="G95" s="41">
        <v>2.8999999999999998E-2</v>
      </c>
      <c r="H95" s="13">
        <v>43369</v>
      </c>
      <c r="I95" s="13">
        <v>47688</v>
      </c>
      <c r="J95" s="32">
        <f t="shared" si="7"/>
        <v>12.504109589041096</v>
      </c>
      <c r="K95" s="32">
        <f t="shared" si="8"/>
        <v>11.832876712328767</v>
      </c>
      <c r="L95" s="17">
        <v>100</v>
      </c>
      <c r="M95" s="19">
        <v>268.72000000000003</v>
      </c>
      <c r="N95" s="20">
        <f t="shared" si="9"/>
        <v>2.6872000000000003</v>
      </c>
      <c r="O95" s="19">
        <v>113.5</v>
      </c>
      <c r="P95" s="27">
        <v>0</v>
      </c>
      <c r="Q95" s="19" t="s">
        <v>334</v>
      </c>
      <c r="R95" s="19">
        <v>8.4499999999999993</v>
      </c>
      <c r="S95" s="30">
        <v>3.4000000000000002E-2</v>
      </c>
      <c r="T95" s="34">
        <f t="shared" si="10"/>
        <v>95.1</v>
      </c>
      <c r="U95" s="34">
        <v>0.5</v>
      </c>
      <c r="V95" s="34">
        <v>95.6</v>
      </c>
    </row>
    <row r="96" spans="1:22" x14ac:dyDescent="0.3">
      <c r="A96" s="35">
        <v>43389</v>
      </c>
      <c r="B96" s="14">
        <v>0.60416666666666663</v>
      </c>
      <c r="C96" s="15">
        <v>13</v>
      </c>
      <c r="D96" s="15">
        <v>36</v>
      </c>
      <c r="E96" s="13">
        <v>40323</v>
      </c>
      <c r="F96" s="31" t="s">
        <v>307</v>
      </c>
      <c r="G96" s="41">
        <v>0.04</v>
      </c>
      <c r="H96" s="13">
        <v>43390</v>
      </c>
      <c r="I96" s="13">
        <v>45802</v>
      </c>
      <c r="J96" s="32">
        <f t="shared" si="7"/>
        <v>15.010958904109589</v>
      </c>
      <c r="K96" s="32">
        <f t="shared" si="8"/>
        <v>6.6082191780821917</v>
      </c>
      <c r="L96" s="17">
        <v>225</v>
      </c>
      <c r="M96" s="19">
        <v>600.95000000000005</v>
      </c>
      <c r="N96" s="20">
        <f t="shared" si="9"/>
        <v>2.6708888888888893</v>
      </c>
      <c r="O96" s="19">
        <v>205.42</v>
      </c>
      <c r="P96" s="27">
        <v>0</v>
      </c>
      <c r="Q96" s="19" t="s">
        <v>334</v>
      </c>
      <c r="R96" s="19">
        <v>12.68</v>
      </c>
      <c r="S96" s="30">
        <v>3.2500000000000001E-2</v>
      </c>
      <c r="T96" s="34">
        <f t="shared" si="10"/>
        <v>103.78</v>
      </c>
      <c r="U96" s="34">
        <v>1.58</v>
      </c>
      <c r="V96" s="34">
        <v>105.36</v>
      </c>
    </row>
    <row r="97" spans="1:22" x14ac:dyDescent="0.3">
      <c r="A97" s="35">
        <v>43403</v>
      </c>
      <c r="B97" s="14">
        <v>0.60416666666666663</v>
      </c>
      <c r="C97" s="15">
        <v>2</v>
      </c>
      <c r="D97" s="15">
        <v>2</v>
      </c>
      <c r="E97" s="13">
        <v>43341</v>
      </c>
      <c r="F97" s="31" t="s">
        <v>322</v>
      </c>
      <c r="G97" s="41">
        <v>1.8000000000000002E-2</v>
      </c>
      <c r="H97" s="13">
        <v>43404</v>
      </c>
      <c r="I97" s="13">
        <v>48820</v>
      </c>
      <c r="J97" s="32">
        <f t="shared" si="7"/>
        <v>15.010958904109589</v>
      </c>
      <c r="K97" s="32">
        <f t="shared" si="8"/>
        <v>14.838356164383562</v>
      </c>
      <c r="L97" s="17">
        <v>850</v>
      </c>
      <c r="M97" s="19">
        <v>2363.37</v>
      </c>
      <c r="N97" s="20">
        <f t="shared" si="9"/>
        <v>2.7804352941176469</v>
      </c>
      <c r="O97" s="19">
        <v>725.17</v>
      </c>
      <c r="P97" s="27">
        <v>0</v>
      </c>
      <c r="Q97" s="19" t="s">
        <v>334</v>
      </c>
      <c r="R97" s="19">
        <v>269.60000000000002</v>
      </c>
      <c r="S97" s="30">
        <v>0.02</v>
      </c>
      <c r="T97" s="34">
        <f t="shared" si="10"/>
        <v>97.59</v>
      </c>
      <c r="U97" s="34">
        <v>0.31</v>
      </c>
      <c r="V97" s="34">
        <v>97.9</v>
      </c>
    </row>
    <row r="98" spans="1:22" x14ac:dyDescent="0.3">
      <c r="A98" s="35">
        <v>43417</v>
      </c>
      <c r="B98" s="14">
        <v>0.60416666666666663</v>
      </c>
      <c r="C98" s="15">
        <v>24</v>
      </c>
      <c r="D98" s="15">
        <v>12</v>
      </c>
      <c r="E98" s="13">
        <v>42550</v>
      </c>
      <c r="F98" s="31" t="s">
        <v>307</v>
      </c>
      <c r="G98" s="41">
        <v>5.2499999999999998E-2</v>
      </c>
      <c r="H98" s="13">
        <v>43418</v>
      </c>
      <c r="I98" s="13">
        <v>44559</v>
      </c>
      <c r="J98" s="32">
        <f t="shared" si="7"/>
        <v>5.5041095890410956</v>
      </c>
      <c r="K98" s="32">
        <f t="shared" si="8"/>
        <v>3.1260273972602741</v>
      </c>
      <c r="L98" s="17">
        <v>325</v>
      </c>
      <c r="M98" s="19">
        <v>900.25</v>
      </c>
      <c r="N98" s="20">
        <f t="shared" si="9"/>
        <v>2.77</v>
      </c>
      <c r="O98" s="19">
        <v>344.12</v>
      </c>
      <c r="P98" s="27">
        <v>0</v>
      </c>
      <c r="Q98" s="19" t="s">
        <v>334</v>
      </c>
      <c r="R98" s="19">
        <v>0</v>
      </c>
      <c r="S98" s="30">
        <v>0</v>
      </c>
      <c r="T98" s="34">
        <f t="shared" si="10"/>
        <v>108</v>
      </c>
      <c r="U98" s="34">
        <v>1.98</v>
      </c>
      <c r="V98" s="34">
        <v>109.98</v>
      </c>
    </row>
    <row r="99" spans="1:22" x14ac:dyDescent="0.3">
      <c r="A99" s="35">
        <v>43424</v>
      </c>
      <c r="B99" s="14">
        <v>0.60416666666666663</v>
      </c>
      <c r="C99" s="15">
        <v>24</v>
      </c>
      <c r="D99" s="15">
        <v>13</v>
      </c>
      <c r="E99" s="13">
        <v>42550</v>
      </c>
      <c r="F99" s="31" t="s">
        <v>307</v>
      </c>
      <c r="G99" s="41">
        <v>5.2499999999999998E-2</v>
      </c>
      <c r="H99" s="13">
        <v>43427</v>
      </c>
      <c r="I99" s="13">
        <v>44559</v>
      </c>
      <c r="J99" s="32">
        <f t="shared" si="7"/>
        <v>5.5041095890410956</v>
      </c>
      <c r="K99" s="32">
        <f t="shared" si="8"/>
        <v>3.1013698630136988</v>
      </c>
      <c r="L99" s="17">
        <v>1400</v>
      </c>
      <c r="M99" s="19">
        <v>4311.3</v>
      </c>
      <c r="N99" s="20">
        <f t="shared" si="9"/>
        <v>3.0795000000000003</v>
      </c>
      <c r="O99" s="19">
        <v>2800</v>
      </c>
      <c r="P99" s="27">
        <v>0.8014</v>
      </c>
      <c r="Q99" s="19">
        <v>2580.09</v>
      </c>
      <c r="R99" s="19">
        <v>0</v>
      </c>
      <c r="S99" s="30">
        <v>0</v>
      </c>
      <c r="T99" s="34">
        <f t="shared" si="10"/>
        <v>108.15</v>
      </c>
      <c r="U99" s="34">
        <v>2.11</v>
      </c>
      <c r="V99" s="34">
        <v>110.26</v>
      </c>
    </row>
    <row r="100" spans="1:22" x14ac:dyDescent="0.3">
      <c r="A100" s="35">
        <v>43425</v>
      </c>
      <c r="B100" s="14">
        <v>0.60416666666666663</v>
      </c>
      <c r="C100" s="15">
        <v>1</v>
      </c>
      <c r="D100" s="15">
        <v>3</v>
      </c>
      <c r="E100" s="13">
        <v>43306</v>
      </c>
      <c r="F100" s="31" t="s">
        <v>322</v>
      </c>
      <c r="G100" s="41">
        <v>1.4999999999999999E-2</v>
      </c>
      <c r="H100" s="13">
        <v>43427</v>
      </c>
      <c r="I100" s="13">
        <v>45863</v>
      </c>
      <c r="J100" s="32">
        <f t="shared" si="7"/>
        <v>7.0054794520547947</v>
      </c>
      <c r="K100" s="32">
        <f t="shared" si="8"/>
        <v>6.6739726027397257</v>
      </c>
      <c r="L100" s="17">
        <v>5825</v>
      </c>
      <c r="M100" s="19">
        <v>10061.52</v>
      </c>
      <c r="N100" s="20">
        <f t="shared" si="9"/>
        <v>1.7272995708154508</v>
      </c>
      <c r="O100" s="19">
        <v>7166.9</v>
      </c>
      <c r="P100" s="27">
        <v>0</v>
      </c>
      <c r="Q100" s="19">
        <v>6830</v>
      </c>
      <c r="R100" s="19">
        <v>209.4</v>
      </c>
      <c r="S100" s="30">
        <v>2.2463E-2</v>
      </c>
      <c r="T100" s="34">
        <f t="shared" si="10"/>
        <v>96.050000000000011</v>
      </c>
      <c r="U100" s="34">
        <v>0.49</v>
      </c>
      <c r="V100" s="34">
        <v>96.54</v>
      </c>
    </row>
    <row r="101" spans="1:22" x14ac:dyDescent="0.3">
      <c r="A101" s="35">
        <v>43426</v>
      </c>
      <c r="B101" s="14">
        <v>0.60416666666666663</v>
      </c>
      <c r="C101" s="15">
        <v>2</v>
      </c>
      <c r="D101" s="15">
        <v>3</v>
      </c>
      <c r="E101" s="13">
        <v>43341</v>
      </c>
      <c r="F101" s="31" t="s">
        <v>322</v>
      </c>
      <c r="G101" s="41">
        <v>1.8000000000000002E-2</v>
      </c>
      <c r="H101" s="13">
        <v>43427</v>
      </c>
      <c r="I101" s="13">
        <v>48820</v>
      </c>
      <c r="J101" s="32">
        <f t="shared" si="7"/>
        <v>15.010958904109589</v>
      </c>
      <c r="K101" s="32">
        <f t="shared" si="8"/>
        <v>14.775342465753425</v>
      </c>
      <c r="L101" s="17">
        <v>4000</v>
      </c>
      <c r="M101" s="19">
        <v>7288.29</v>
      </c>
      <c r="N101" s="20">
        <f t="shared" si="9"/>
        <v>1.8220725</v>
      </c>
      <c r="O101" s="19">
        <v>3881.99</v>
      </c>
      <c r="P101" s="27">
        <v>0</v>
      </c>
      <c r="Q101" s="19">
        <v>2016.01</v>
      </c>
      <c r="R101" s="19">
        <v>367.8</v>
      </c>
      <c r="S101" s="30">
        <v>2.3900000000000001E-2</v>
      </c>
      <c r="T101" s="34">
        <f t="shared" si="10"/>
        <v>93.13</v>
      </c>
      <c r="U101" s="34">
        <v>0.42</v>
      </c>
      <c r="V101" s="34">
        <v>93.55</v>
      </c>
    </row>
    <row r="102" spans="1:22" x14ac:dyDescent="0.3">
      <c r="A102" s="35">
        <v>43431</v>
      </c>
      <c r="B102" s="14">
        <v>0.60416666666666663</v>
      </c>
      <c r="C102" s="15">
        <v>25</v>
      </c>
      <c r="D102" s="15">
        <v>6</v>
      </c>
      <c r="E102" s="13">
        <v>43124</v>
      </c>
      <c r="F102" s="31" t="s">
        <v>307</v>
      </c>
      <c r="G102" s="41">
        <v>2.8999999999999998E-2</v>
      </c>
      <c r="H102" s="13">
        <v>43432</v>
      </c>
      <c r="I102" s="13">
        <v>47688</v>
      </c>
      <c r="J102" s="32">
        <f t="shared" si="7"/>
        <v>12.504109589041096</v>
      </c>
      <c r="K102" s="32">
        <f t="shared" si="8"/>
        <v>11.66027397260274</v>
      </c>
      <c r="L102" s="17">
        <v>100</v>
      </c>
      <c r="M102" s="19">
        <v>278.35000000000002</v>
      </c>
      <c r="N102" s="20">
        <f t="shared" si="9"/>
        <v>2.7835000000000001</v>
      </c>
      <c r="O102" s="19">
        <v>43.14</v>
      </c>
      <c r="P102" s="27">
        <v>0</v>
      </c>
      <c r="Q102" s="19" t="s">
        <v>334</v>
      </c>
      <c r="R102" s="19">
        <v>35.049999999999997</v>
      </c>
      <c r="S102" s="30">
        <v>3.5000000000000003E-2</v>
      </c>
      <c r="T102" s="34">
        <f t="shared" si="10"/>
        <v>94.29</v>
      </c>
      <c r="U102" s="34">
        <v>1</v>
      </c>
      <c r="V102" s="34">
        <v>95.29</v>
      </c>
    </row>
    <row r="103" spans="1:22" x14ac:dyDescent="0.3">
      <c r="A103" s="35">
        <v>43445</v>
      </c>
      <c r="B103" s="14">
        <v>0.60416666666666663</v>
      </c>
      <c r="C103" s="15">
        <v>13</v>
      </c>
      <c r="D103" s="15">
        <v>37</v>
      </c>
      <c r="E103" s="13">
        <v>40323</v>
      </c>
      <c r="F103" s="31" t="s">
        <v>307</v>
      </c>
      <c r="G103" s="41">
        <v>0.04</v>
      </c>
      <c r="H103" s="13">
        <v>43446</v>
      </c>
      <c r="I103" s="13">
        <v>45802</v>
      </c>
      <c r="J103" s="32">
        <f t="shared" si="7"/>
        <v>15.010958904109589</v>
      </c>
      <c r="K103" s="32">
        <f t="shared" si="8"/>
        <v>6.4547945205479449</v>
      </c>
      <c r="L103" s="17">
        <v>225</v>
      </c>
      <c r="M103" s="19">
        <v>628.78</v>
      </c>
      <c r="N103" s="20">
        <f t="shared" si="9"/>
        <v>2.7945777777777776</v>
      </c>
      <c r="O103" s="19">
        <v>248.78</v>
      </c>
      <c r="P103" s="27">
        <v>0</v>
      </c>
      <c r="Q103" s="19" t="s">
        <v>334</v>
      </c>
      <c r="R103" s="19">
        <v>206.47</v>
      </c>
      <c r="S103" s="30">
        <v>3.1800000000000002E-2</v>
      </c>
      <c r="T103" s="34">
        <f t="shared" si="10"/>
        <v>104.08</v>
      </c>
      <c r="U103" s="34">
        <v>0.19</v>
      </c>
      <c r="V103" s="34">
        <v>104.27</v>
      </c>
    </row>
    <row r="104" spans="1:22" x14ac:dyDescent="0.3">
      <c r="A104" s="35">
        <v>43452</v>
      </c>
      <c r="B104" s="14">
        <v>0.60416666666666663</v>
      </c>
      <c r="C104" s="15">
        <v>2</v>
      </c>
      <c r="D104" s="15">
        <v>4</v>
      </c>
      <c r="E104" s="13">
        <v>43341</v>
      </c>
      <c r="F104" s="31" t="s">
        <v>322</v>
      </c>
      <c r="G104" s="41">
        <v>1.8000000000000002E-2</v>
      </c>
      <c r="H104" s="13">
        <v>43453</v>
      </c>
      <c r="I104" s="13">
        <v>48820</v>
      </c>
      <c r="J104" s="32">
        <f t="shared" si="7"/>
        <v>15.010958904109589</v>
      </c>
      <c r="K104" s="32">
        <f t="shared" si="8"/>
        <v>14.704109589041096</v>
      </c>
      <c r="L104" s="17">
        <v>850</v>
      </c>
      <c r="M104" s="19">
        <v>2411.9</v>
      </c>
      <c r="N104" s="20">
        <f t="shared" si="9"/>
        <v>2.8375294117647059</v>
      </c>
      <c r="O104" s="19">
        <v>1146.9000000000001</v>
      </c>
      <c r="P104" s="27">
        <v>0</v>
      </c>
      <c r="Q104" s="19" t="s">
        <v>334</v>
      </c>
      <c r="R104" s="19">
        <v>11.2</v>
      </c>
      <c r="S104" s="30">
        <v>2.35E-2</v>
      </c>
      <c r="T104" s="34">
        <f t="shared" si="10"/>
        <v>93.63000000000001</v>
      </c>
      <c r="U104" s="34">
        <v>0.55000000000000004</v>
      </c>
      <c r="V104" s="34">
        <v>94.18</v>
      </c>
    </row>
    <row r="105" spans="1:22" x14ac:dyDescent="0.3">
      <c r="A105" s="35">
        <v>43480</v>
      </c>
      <c r="B105" s="14">
        <v>0.60416666666666663</v>
      </c>
      <c r="C105" s="15">
        <v>24</v>
      </c>
      <c r="D105" s="15">
        <v>14</v>
      </c>
      <c r="E105" s="13">
        <v>42550</v>
      </c>
      <c r="F105" s="31" t="s">
        <v>307</v>
      </c>
      <c r="G105" s="41">
        <v>5.2499999999999998E-2</v>
      </c>
      <c r="H105" s="13">
        <v>43481</v>
      </c>
      <c r="I105" s="13">
        <v>44559</v>
      </c>
      <c r="J105" s="32">
        <f t="shared" si="7"/>
        <v>5.5041095890410956</v>
      </c>
      <c r="K105" s="32">
        <f t="shared" si="8"/>
        <v>2.9534246575342467</v>
      </c>
      <c r="L105" s="17">
        <v>325</v>
      </c>
      <c r="M105" s="19">
        <v>1181.43</v>
      </c>
      <c r="N105" s="20">
        <f t="shared" si="9"/>
        <v>3.6351692307692312</v>
      </c>
      <c r="O105" s="19">
        <v>650</v>
      </c>
      <c r="P105" s="27">
        <v>0.65110000000000001</v>
      </c>
      <c r="Q105" s="19" t="s">
        <v>334</v>
      </c>
      <c r="R105" s="19">
        <v>0</v>
      </c>
      <c r="S105" s="30">
        <v>0</v>
      </c>
      <c r="T105" s="34">
        <f t="shared" si="10"/>
        <v>108.50999999999999</v>
      </c>
      <c r="U105" s="34">
        <v>0.26</v>
      </c>
      <c r="V105" s="34">
        <v>108.77</v>
      </c>
    </row>
    <row r="106" spans="1:22" x14ac:dyDescent="0.3">
      <c r="A106" s="35">
        <v>43487</v>
      </c>
      <c r="B106" s="14">
        <v>0.60416666666666663</v>
      </c>
      <c r="C106" s="15">
        <v>1</v>
      </c>
      <c r="D106" s="15">
        <v>4</v>
      </c>
      <c r="E106" s="13">
        <v>43306</v>
      </c>
      <c r="F106" s="31" t="s">
        <v>322</v>
      </c>
      <c r="G106" s="41">
        <v>1.4999999999999999E-2</v>
      </c>
      <c r="H106" s="13">
        <v>43488</v>
      </c>
      <c r="I106" s="13">
        <v>45863</v>
      </c>
      <c r="J106" s="32">
        <f t="shared" si="7"/>
        <v>7.0054794520547947</v>
      </c>
      <c r="K106" s="32">
        <f t="shared" si="8"/>
        <v>6.506849315068493</v>
      </c>
      <c r="L106" s="17">
        <v>650</v>
      </c>
      <c r="M106" s="19">
        <v>1791</v>
      </c>
      <c r="N106" s="20">
        <f t="shared" si="9"/>
        <v>2.7553846153846155</v>
      </c>
      <c r="O106" s="19">
        <v>655</v>
      </c>
      <c r="P106" s="27">
        <v>0</v>
      </c>
      <c r="Q106" s="19" t="s">
        <v>334</v>
      </c>
      <c r="R106" s="19">
        <v>130</v>
      </c>
      <c r="S106" s="30">
        <v>2.2200000000000001E-2</v>
      </c>
      <c r="T106" s="34">
        <f t="shared" si="10"/>
        <v>96.29</v>
      </c>
      <c r="U106" s="34">
        <v>0.74</v>
      </c>
      <c r="V106" s="34">
        <v>97.03</v>
      </c>
    </row>
    <row r="107" spans="1:22" x14ac:dyDescent="0.3">
      <c r="A107" s="35">
        <v>43494</v>
      </c>
      <c r="B107" s="14">
        <v>0.60416666666666663</v>
      </c>
      <c r="C107" s="15">
        <v>25</v>
      </c>
      <c r="D107" s="15">
        <v>7</v>
      </c>
      <c r="E107" s="13">
        <v>43124</v>
      </c>
      <c r="F107" s="31" t="s">
        <v>307</v>
      </c>
      <c r="G107" s="41">
        <v>2.8999999999999998E-2</v>
      </c>
      <c r="H107" s="13">
        <v>43495</v>
      </c>
      <c r="I107" s="13">
        <v>47688</v>
      </c>
      <c r="J107" s="32">
        <f t="shared" ref="J107:J139" si="11">(+I107-E107)/365</f>
        <v>12.504109589041096</v>
      </c>
      <c r="K107" s="32">
        <f t="shared" ref="K107:K139" si="12">(+I107-H107)/365</f>
        <v>11.487671232876712</v>
      </c>
      <c r="L107" s="17">
        <v>100</v>
      </c>
      <c r="M107" s="19">
        <v>429.5</v>
      </c>
      <c r="N107" s="20">
        <f t="shared" ref="N107:N139" si="13">+IFERROR(M107/L107,"-")</f>
        <v>4.2949999999999999</v>
      </c>
      <c r="O107" s="19">
        <v>97.29</v>
      </c>
      <c r="P107" s="27">
        <v>0</v>
      </c>
      <c r="Q107" s="19" t="s">
        <v>334</v>
      </c>
      <c r="R107" s="19">
        <v>32.5</v>
      </c>
      <c r="S107" s="30">
        <v>3.4099999999999998E-2</v>
      </c>
      <c r="T107" s="34">
        <f t="shared" si="10"/>
        <v>95.18</v>
      </c>
      <c r="U107" s="34">
        <v>0.05</v>
      </c>
      <c r="V107" s="34">
        <v>95.23</v>
      </c>
    </row>
    <row r="108" spans="1:22" x14ac:dyDescent="0.3">
      <c r="A108" s="35">
        <v>43508</v>
      </c>
      <c r="B108" s="14">
        <v>0.60416666666666663</v>
      </c>
      <c r="C108" s="15">
        <v>13</v>
      </c>
      <c r="D108" s="15">
        <v>38</v>
      </c>
      <c r="E108" s="13">
        <v>40323</v>
      </c>
      <c r="F108" s="31" t="s">
        <v>307</v>
      </c>
      <c r="G108" s="41">
        <v>0.04</v>
      </c>
      <c r="H108" s="13">
        <v>43509</v>
      </c>
      <c r="I108" s="13">
        <v>45802</v>
      </c>
      <c r="J108" s="32">
        <f t="shared" si="11"/>
        <v>15.010958904109589</v>
      </c>
      <c r="K108" s="32">
        <f t="shared" si="12"/>
        <v>6.2821917808219174</v>
      </c>
      <c r="L108" s="17">
        <v>225</v>
      </c>
      <c r="M108" s="19">
        <v>417.09</v>
      </c>
      <c r="N108" s="20">
        <f t="shared" si="13"/>
        <v>1.8537333333333332</v>
      </c>
      <c r="O108" s="19">
        <v>241.77</v>
      </c>
      <c r="P108" s="27">
        <v>0</v>
      </c>
      <c r="Q108" s="19" t="s">
        <v>334</v>
      </c>
      <c r="R108" s="19">
        <v>52.1</v>
      </c>
      <c r="S108" s="30">
        <v>3.0899999999999997E-2</v>
      </c>
      <c r="T108" s="34">
        <f t="shared" si="10"/>
        <v>104.38000000000001</v>
      </c>
      <c r="U108" s="34">
        <v>0.88</v>
      </c>
      <c r="V108" s="34">
        <v>105.26</v>
      </c>
    </row>
    <row r="109" spans="1:22" x14ac:dyDescent="0.3">
      <c r="A109" s="35">
        <v>43522</v>
      </c>
      <c r="B109" s="14">
        <v>0.60416666666666663</v>
      </c>
      <c r="C109" s="15">
        <v>2</v>
      </c>
      <c r="D109" s="15">
        <v>5</v>
      </c>
      <c r="E109" s="13">
        <v>43341</v>
      </c>
      <c r="F109" s="31" t="s">
        <v>322</v>
      </c>
      <c r="G109" s="41">
        <v>1.8000000000000002E-2</v>
      </c>
      <c r="H109" s="13">
        <v>43523</v>
      </c>
      <c r="I109" s="13">
        <v>48820</v>
      </c>
      <c r="J109" s="32">
        <f t="shared" si="11"/>
        <v>15.010958904109589</v>
      </c>
      <c r="K109" s="32">
        <f t="shared" si="12"/>
        <v>14.512328767123288</v>
      </c>
      <c r="L109" s="17">
        <v>750</v>
      </c>
      <c r="M109" s="19">
        <v>2329.3310000000001</v>
      </c>
      <c r="N109" s="20">
        <f t="shared" si="13"/>
        <v>3.105774666666667</v>
      </c>
      <c r="O109" s="19">
        <v>1500</v>
      </c>
      <c r="P109" s="27">
        <v>0.59560000000000002</v>
      </c>
      <c r="Q109" s="19" t="s">
        <v>334</v>
      </c>
      <c r="R109" s="19">
        <v>183.2</v>
      </c>
      <c r="S109" s="30">
        <v>2.29E-2</v>
      </c>
      <c r="T109" s="34">
        <f t="shared" si="10"/>
        <v>94.289999999999992</v>
      </c>
      <c r="U109" s="34">
        <v>0.9</v>
      </c>
      <c r="V109" s="34">
        <v>95.19</v>
      </c>
    </row>
    <row r="110" spans="1:22" x14ac:dyDescent="0.3">
      <c r="A110" s="35">
        <v>43536</v>
      </c>
      <c r="B110" s="14">
        <v>0.60416666666666663</v>
      </c>
      <c r="C110" s="15">
        <v>24</v>
      </c>
      <c r="D110" s="15">
        <v>15</v>
      </c>
      <c r="E110" s="13">
        <v>42550</v>
      </c>
      <c r="F110" s="31" t="s">
        <v>307</v>
      </c>
      <c r="G110" s="41">
        <v>5.2499999999999998E-2</v>
      </c>
      <c r="H110" s="13">
        <v>43537</v>
      </c>
      <c r="I110" s="13">
        <v>44559</v>
      </c>
      <c r="J110" s="32">
        <f t="shared" si="11"/>
        <v>5.5041095890410956</v>
      </c>
      <c r="K110" s="32">
        <f t="shared" si="12"/>
        <v>2.8</v>
      </c>
      <c r="L110" s="17">
        <v>325</v>
      </c>
      <c r="M110" s="19">
        <v>634.54</v>
      </c>
      <c r="N110" s="20">
        <f t="shared" si="13"/>
        <v>1.9524307692307692</v>
      </c>
      <c r="O110" s="19">
        <v>355.54</v>
      </c>
      <c r="P110" s="27">
        <v>0</v>
      </c>
      <c r="Q110" s="19" t="s">
        <v>334</v>
      </c>
      <c r="R110" s="19">
        <v>0</v>
      </c>
      <c r="S110" s="30">
        <v>0</v>
      </c>
      <c r="T110" s="34">
        <f t="shared" si="10"/>
        <v>108.07000000000001</v>
      </c>
      <c r="U110" s="34">
        <v>1.07</v>
      </c>
      <c r="V110" s="34">
        <v>109.14</v>
      </c>
    </row>
    <row r="111" spans="1:22" x14ac:dyDescent="0.3">
      <c r="A111" s="35">
        <v>43543</v>
      </c>
      <c r="B111" s="14">
        <v>0.60416666666666663</v>
      </c>
      <c r="C111" s="15">
        <v>1</v>
      </c>
      <c r="D111" s="15">
        <v>5</v>
      </c>
      <c r="E111" s="13">
        <v>43306</v>
      </c>
      <c r="F111" s="31" t="s">
        <v>322</v>
      </c>
      <c r="G111" s="41">
        <v>1.4999999999999999E-2</v>
      </c>
      <c r="H111" s="13">
        <v>43544</v>
      </c>
      <c r="I111" s="13">
        <v>45863</v>
      </c>
      <c r="J111" s="32">
        <f t="shared" si="11"/>
        <v>7.0054794520547947</v>
      </c>
      <c r="K111" s="32">
        <f t="shared" si="12"/>
        <v>6.353424657534247</v>
      </c>
      <c r="L111" s="17">
        <v>650</v>
      </c>
      <c r="M111" s="19">
        <v>1856</v>
      </c>
      <c r="N111" s="20">
        <f t="shared" si="13"/>
        <v>2.8553846153846152</v>
      </c>
      <c r="O111" s="19">
        <v>987.1</v>
      </c>
      <c r="P111" s="27">
        <v>0</v>
      </c>
      <c r="Q111" s="19" t="s">
        <v>334</v>
      </c>
      <c r="R111" s="19">
        <v>48.5</v>
      </c>
      <c r="S111" s="30">
        <v>2.2445300000000001E-2</v>
      </c>
      <c r="T111" s="34">
        <f t="shared" si="10"/>
        <v>96.27</v>
      </c>
      <c r="U111" s="34">
        <v>0.22</v>
      </c>
      <c r="V111" s="34">
        <v>96.49</v>
      </c>
    </row>
    <row r="112" spans="1:22" x14ac:dyDescent="0.3">
      <c r="A112" s="35">
        <v>43550</v>
      </c>
      <c r="B112" s="14">
        <v>0.60416666666666663</v>
      </c>
      <c r="C112" s="15">
        <v>25</v>
      </c>
      <c r="D112" s="15">
        <v>8</v>
      </c>
      <c r="E112" s="13">
        <v>43124</v>
      </c>
      <c r="F112" s="31" t="s">
        <v>307</v>
      </c>
      <c r="G112" s="41">
        <v>2.8999999999999998E-2</v>
      </c>
      <c r="H112" s="13">
        <v>43551</v>
      </c>
      <c r="I112" s="13">
        <v>47688</v>
      </c>
      <c r="J112" s="32">
        <f t="shared" si="11"/>
        <v>12.504109589041096</v>
      </c>
      <c r="K112" s="32">
        <f t="shared" si="12"/>
        <v>11.334246575342465</v>
      </c>
      <c r="L112" s="17">
        <v>100</v>
      </c>
      <c r="M112" s="19">
        <v>223.71</v>
      </c>
      <c r="N112" s="20">
        <f t="shared" si="13"/>
        <v>2.2370999999999999</v>
      </c>
      <c r="O112" s="19">
        <v>77.819999999999993</v>
      </c>
      <c r="P112" s="27">
        <v>0</v>
      </c>
      <c r="Q112" s="19" t="s">
        <v>334</v>
      </c>
      <c r="R112" s="19">
        <v>33</v>
      </c>
      <c r="S112" s="30">
        <v>3.5499999999999997E-2</v>
      </c>
      <c r="T112" s="34">
        <f t="shared" si="10"/>
        <v>93.98</v>
      </c>
      <c r="U112" s="34">
        <v>0.5</v>
      </c>
      <c r="V112" s="34">
        <v>94.48</v>
      </c>
    </row>
    <row r="113" spans="1:22" x14ac:dyDescent="0.3">
      <c r="A113" s="35">
        <v>43550</v>
      </c>
      <c r="B113" s="14">
        <v>0.60416666666666663</v>
      </c>
      <c r="C113" s="15">
        <v>25</v>
      </c>
      <c r="D113" s="15">
        <v>9</v>
      </c>
      <c r="E113" s="13">
        <v>43124</v>
      </c>
      <c r="F113" s="31" t="s">
        <v>307</v>
      </c>
      <c r="G113" s="41">
        <v>2.8999999999999998E-2</v>
      </c>
      <c r="H113" s="13">
        <v>43614</v>
      </c>
      <c r="I113" s="13">
        <v>47688</v>
      </c>
      <c r="J113" s="32">
        <f t="shared" si="11"/>
        <v>12.504109589041096</v>
      </c>
      <c r="K113" s="32">
        <f t="shared" si="12"/>
        <v>11.161643835616438</v>
      </c>
      <c r="L113" s="17">
        <v>100</v>
      </c>
      <c r="M113" s="19">
        <v>206.55</v>
      </c>
      <c r="N113" s="20">
        <f t="shared" si="13"/>
        <v>2.0655000000000001</v>
      </c>
      <c r="O113" s="19">
        <v>23.53</v>
      </c>
      <c r="P113" s="27">
        <v>0</v>
      </c>
      <c r="Q113" s="19" t="s">
        <v>334</v>
      </c>
      <c r="R113" s="19">
        <v>9.3800000000000008</v>
      </c>
      <c r="S113" s="30">
        <v>3.7999999999999999E-2</v>
      </c>
      <c r="T113" s="34">
        <f t="shared" si="10"/>
        <v>91.88</v>
      </c>
      <c r="U113" s="34">
        <v>1</v>
      </c>
      <c r="V113" s="34">
        <v>92.88</v>
      </c>
    </row>
    <row r="114" spans="1:22" x14ac:dyDescent="0.3">
      <c r="A114" s="35">
        <v>43564</v>
      </c>
      <c r="B114" s="14">
        <v>0.60416666666666663</v>
      </c>
      <c r="C114" s="15">
        <v>13</v>
      </c>
      <c r="D114" s="15">
        <v>39</v>
      </c>
      <c r="E114" s="13">
        <v>40323</v>
      </c>
      <c r="F114" s="31" t="s">
        <v>307</v>
      </c>
      <c r="G114" s="41">
        <v>0.04</v>
      </c>
      <c r="H114" s="13">
        <v>43565</v>
      </c>
      <c r="I114" s="13">
        <v>45802</v>
      </c>
      <c r="J114" s="32">
        <f t="shared" si="11"/>
        <v>15.010958904109589</v>
      </c>
      <c r="K114" s="32">
        <f t="shared" si="12"/>
        <v>6.1287671232876715</v>
      </c>
      <c r="L114" s="17">
        <v>225</v>
      </c>
      <c r="M114" s="19">
        <v>613.54999999999995</v>
      </c>
      <c r="N114" s="20">
        <f t="shared" si="13"/>
        <v>2.7268888888888885</v>
      </c>
      <c r="O114" s="19">
        <v>49.22</v>
      </c>
      <c r="P114" s="27">
        <v>0</v>
      </c>
      <c r="Q114" s="19" t="s">
        <v>334</v>
      </c>
      <c r="R114" s="19">
        <v>7.5</v>
      </c>
      <c r="S114" s="30">
        <v>3.1E-2</v>
      </c>
      <c r="T114" s="34">
        <f t="shared" si="10"/>
        <v>104.23</v>
      </c>
      <c r="U114" s="34">
        <v>1.5</v>
      </c>
      <c r="V114" s="34">
        <v>105.73</v>
      </c>
    </row>
    <row r="115" spans="1:22" x14ac:dyDescent="0.3">
      <c r="A115" s="35">
        <v>43578</v>
      </c>
      <c r="B115" s="14">
        <v>0.60416666666666663</v>
      </c>
      <c r="C115" s="15">
        <v>2</v>
      </c>
      <c r="D115" s="15">
        <v>6</v>
      </c>
      <c r="E115" s="13">
        <v>43341</v>
      </c>
      <c r="F115" s="31" t="s">
        <v>322</v>
      </c>
      <c r="G115" s="41">
        <v>1.8000000000000002E-2</v>
      </c>
      <c r="H115" s="13">
        <v>43579</v>
      </c>
      <c r="I115" s="13">
        <v>48820</v>
      </c>
      <c r="J115" s="32">
        <f t="shared" si="11"/>
        <v>15.010958904109589</v>
      </c>
      <c r="K115" s="32">
        <f t="shared" si="12"/>
        <v>14.358904109589041</v>
      </c>
      <c r="L115" s="17">
        <v>750</v>
      </c>
      <c r="M115" s="19">
        <v>2135.1999999999998</v>
      </c>
      <c r="N115" s="20">
        <f t="shared" si="13"/>
        <v>2.8469333333333329</v>
      </c>
      <c r="O115" s="19">
        <v>970.8</v>
      </c>
      <c r="P115" s="27">
        <v>0</v>
      </c>
      <c r="Q115" s="19" t="s">
        <v>334</v>
      </c>
      <c r="R115" s="19">
        <v>20</v>
      </c>
      <c r="S115" s="30">
        <v>2.3099999999999999E-2</v>
      </c>
      <c r="T115" s="34">
        <f t="shared" si="10"/>
        <v>94.210000000000008</v>
      </c>
      <c r="U115" s="34">
        <v>0.27</v>
      </c>
      <c r="V115" s="34">
        <v>94.48</v>
      </c>
    </row>
    <row r="116" spans="1:22" x14ac:dyDescent="0.3">
      <c r="A116" s="35">
        <v>43592</v>
      </c>
      <c r="B116" s="14">
        <v>0.60416666666666663</v>
      </c>
      <c r="C116" s="15">
        <v>26</v>
      </c>
      <c r="D116" s="15">
        <v>1</v>
      </c>
      <c r="E116" s="13">
        <v>43598</v>
      </c>
      <c r="F116" s="31" t="s">
        <v>307</v>
      </c>
      <c r="G116" s="41">
        <v>2.4500000000000001E-2</v>
      </c>
      <c r="H116" s="13">
        <v>43598</v>
      </c>
      <c r="I116" s="13">
        <v>45059</v>
      </c>
      <c r="J116" s="32">
        <f t="shared" si="11"/>
        <v>4.0027397260273974</v>
      </c>
      <c r="K116" s="32">
        <f t="shared" si="12"/>
        <v>4.0027397260273974</v>
      </c>
      <c r="L116" s="17">
        <v>1420</v>
      </c>
      <c r="M116" s="19">
        <v>3548.4</v>
      </c>
      <c r="N116" s="20">
        <f t="shared" si="13"/>
        <v>2.49887323943662</v>
      </c>
      <c r="O116" s="19">
        <v>1790.01</v>
      </c>
      <c r="P116" s="27">
        <v>0</v>
      </c>
      <c r="Q116" s="19">
        <v>1600.02</v>
      </c>
      <c r="R116" s="19">
        <v>0.71</v>
      </c>
      <c r="S116" s="30">
        <v>2.7400000000000001E-2</v>
      </c>
      <c r="T116" s="34">
        <f t="shared" si="10"/>
        <v>99.17</v>
      </c>
      <c r="U116" s="34">
        <v>0</v>
      </c>
      <c r="V116" s="34">
        <v>99.17</v>
      </c>
    </row>
    <row r="117" spans="1:22" x14ac:dyDescent="0.3">
      <c r="A117" s="35">
        <v>43593</v>
      </c>
      <c r="B117" s="14">
        <v>0.60416666666666663</v>
      </c>
      <c r="C117" s="15">
        <v>1</v>
      </c>
      <c r="D117" s="15">
        <v>6</v>
      </c>
      <c r="E117" s="13">
        <v>43306</v>
      </c>
      <c r="F117" s="31" t="s">
        <v>322</v>
      </c>
      <c r="G117" s="41">
        <v>1.4999999999999999E-2</v>
      </c>
      <c r="H117" s="13">
        <v>43598</v>
      </c>
      <c r="I117" s="13">
        <v>45863</v>
      </c>
      <c r="J117" s="32">
        <f t="shared" si="11"/>
        <v>7.0054794520547947</v>
      </c>
      <c r="K117" s="32">
        <f t="shared" si="12"/>
        <v>6.2054794520547949</v>
      </c>
      <c r="L117" s="17">
        <v>4770</v>
      </c>
      <c r="M117" s="19">
        <v>4783.2700000000004</v>
      </c>
      <c r="N117" s="20">
        <f t="shared" si="13"/>
        <v>1.0027819706498953</v>
      </c>
      <c r="O117" s="19">
        <v>2398.27</v>
      </c>
      <c r="P117" s="27">
        <v>0</v>
      </c>
      <c r="Q117" s="19">
        <v>2398.27</v>
      </c>
      <c r="R117" s="19">
        <v>0</v>
      </c>
      <c r="S117" s="30">
        <v>2.3199999999999998E-2</v>
      </c>
      <c r="T117" s="34">
        <f t="shared" si="10"/>
        <v>96.009999999999991</v>
      </c>
      <c r="U117" s="34">
        <v>0.45</v>
      </c>
      <c r="V117" s="34">
        <v>96.46</v>
      </c>
    </row>
    <row r="118" spans="1:22" x14ac:dyDescent="0.3">
      <c r="A118" s="35">
        <v>43594</v>
      </c>
      <c r="B118" s="14">
        <v>0.60416666666666663</v>
      </c>
      <c r="C118" s="15">
        <v>2</v>
      </c>
      <c r="D118" s="15">
        <v>7</v>
      </c>
      <c r="E118" s="13">
        <v>43341</v>
      </c>
      <c r="F118" s="31" t="s">
        <v>322</v>
      </c>
      <c r="G118" s="41">
        <v>1.8000000000000002E-2</v>
      </c>
      <c r="H118" s="13">
        <v>43598</v>
      </c>
      <c r="I118" s="13">
        <v>48820</v>
      </c>
      <c r="J118" s="32">
        <f t="shared" si="11"/>
        <v>15.010958904109589</v>
      </c>
      <c r="K118" s="32">
        <f t="shared" si="12"/>
        <v>14.306849315068494</v>
      </c>
      <c r="L118" s="17">
        <v>4135</v>
      </c>
      <c r="M118" s="19">
        <v>6335</v>
      </c>
      <c r="N118" s="20">
        <f t="shared" si="13"/>
        <v>1.532043530834341</v>
      </c>
      <c r="O118" s="19">
        <v>5314.75</v>
      </c>
      <c r="P118" s="27">
        <v>0</v>
      </c>
      <c r="Q118" s="19">
        <v>4901.25</v>
      </c>
      <c r="R118" s="19">
        <v>0</v>
      </c>
      <c r="S118" s="30">
        <v>2.4E-2</v>
      </c>
      <c r="T118" s="34">
        <f t="shared" si="10"/>
        <v>93.199999999999989</v>
      </c>
      <c r="U118" s="34">
        <v>0.37</v>
      </c>
      <c r="V118" s="34">
        <v>93.57</v>
      </c>
    </row>
    <row r="119" spans="1:22" x14ac:dyDescent="0.3">
      <c r="A119" s="35">
        <v>43595</v>
      </c>
      <c r="B119" s="14">
        <v>0.60416666666666663</v>
      </c>
      <c r="C119" s="15">
        <v>3</v>
      </c>
      <c r="D119" s="15">
        <v>1</v>
      </c>
      <c r="E119" s="13">
        <v>43598</v>
      </c>
      <c r="F119" s="31" t="s">
        <v>322</v>
      </c>
      <c r="G119" s="41">
        <v>2.2000000000000002E-2</v>
      </c>
      <c r="H119" s="13">
        <v>43598</v>
      </c>
      <c r="I119" s="13">
        <v>51269</v>
      </c>
      <c r="J119" s="32">
        <f t="shared" si="11"/>
        <v>21.016438356164382</v>
      </c>
      <c r="K119" s="32">
        <f t="shared" si="12"/>
        <v>21.016438356164382</v>
      </c>
      <c r="L119" s="17">
        <v>1590</v>
      </c>
      <c r="M119" s="19">
        <v>2160</v>
      </c>
      <c r="N119" s="20">
        <f t="shared" si="13"/>
        <v>1.3584905660377358</v>
      </c>
      <c r="O119" s="19">
        <v>1562.5</v>
      </c>
      <c r="P119" s="27">
        <v>0</v>
      </c>
      <c r="Q119" s="19">
        <v>1562.5</v>
      </c>
      <c r="R119" s="19">
        <v>0</v>
      </c>
      <c r="S119" s="30">
        <v>2.4199999999999999E-2</v>
      </c>
      <c r="T119" s="34">
        <f t="shared" si="10"/>
        <v>96.45</v>
      </c>
      <c r="U119" s="34">
        <v>0</v>
      </c>
      <c r="V119" s="34">
        <v>96.45</v>
      </c>
    </row>
    <row r="120" spans="1:22" x14ac:dyDescent="0.3">
      <c r="A120" s="35">
        <v>43599</v>
      </c>
      <c r="B120" s="14">
        <v>0.60416666666666663</v>
      </c>
      <c r="C120" s="15">
        <v>24</v>
      </c>
      <c r="D120" s="15">
        <v>16</v>
      </c>
      <c r="E120" s="13">
        <v>42550</v>
      </c>
      <c r="F120" s="31" t="s">
        <v>307</v>
      </c>
      <c r="G120" s="41">
        <v>5.2499999999999998E-2</v>
      </c>
      <c r="H120" s="13">
        <v>43600</v>
      </c>
      <c r="I120" s="13">
        <v>44559</v>
      </c>
      <c r="J120" s="32">
        <f t="shared" si="11"/>
        <v>5.5041095890410956</v>
      </c>
      <c r="K120" s="32">
        <f t="shared" si="12"/>
        <v>2.6273972602739728</v>
      </c>
      <c r="L120" s="17">
        <v>162.5</v>
      </c>
      <c r="M120" s="19">
        <v>229.06</v>
      </c>
      <c r="N120" s="20">
        <f t="shared" si="13"/>
        <v>1.4096</v>
      </c>
      <c r="O120" s="19">
        <v>46.06</v>
      </c>
      <c r="P120" s="27">
        <v>0</v>
      </c>
      <c r="Q120" s="19" t="s">
        <v>334</v>
      </c>
      <c r="R120" s="19">
        <v>0</v>
      </c>
      <c r="S120" s="30">
        <v>0</v>
      </c>
      <c r="T120" s="34">
        <f t="shared" si="10"/>
        <v>107.85</v>
      </c>
      <c r="U120" s="34">
        <v>1.98</v>
      </c>
      <c r="V120" s="34">
        <v>109.83</v>
      </c>
    </row>
    <row r="121" spans="1:22" x14ac:dyDescent="0.3">
      <c r="A121" s="35">
        <v>43627</v>
      </c>
      <c r="B121" s="14">
        <v>0.60416666666666663</v>
      </c>
      <c r="C121" s="15">
        <v>13</v>
      </c>
      <c r="D121" s="15">
        <v>40</v>
      </c>
      <c r="E121" s="13">
        <v>40323</v>
      </c>
      <c r="F121" s="31" t="s">
        <v>307</v>
      </c>
      <c r="G121" s="41">
        <v>0.04</v>
      </c>
      <c r="H121" s="13">
        <v>43628</v>
      </c>
      <c r="I121" s="13">
        <v>45802</v>
      </c>
      <c r="J121" s="32">
        <f t="shared" si="11"/>
        <v>15.010958904109589</v>
      </c>
      <c r="K121" s="32">
        <f t="shared" si="12"/>
        <v>5.956164383561644</v>
      </c>
      <c r="L121" s="17">
        <v>225</v>
      </c>
      <c r="M121" s="19">
        <v>537.73</v>
      </c>
      <c r="N121" s="20">
        <f t="shared" si="13"/>
        <v>2.3899111111111111</v>
      </c>
      <c r="O121" s="19">
        <v>224.92</v>
      </c>
      <c r="P121" s="27">
        <v>0</v>
      </c>
      <c r="Q121" s="19" t="s">
        <v>334</v>
      </c>
      <c r="R121" s="19">
        <v>13.18</v>
      </c>
      <c r="S121" s="30">
        <v>3.0499999999999999E-2</v>
      </c>
      <c r="T121" s="34">
        <f t="shared" si="10"/>
        <v>104.3</v>
      </c>
      <c r="U121" s="34">
        <v>0.2</v>
      </c>
      <c r="V121" s="34">
        <v>104.5</v>
      </c>
    </row>
    <row r="122" spans="1:22" x14ac:dyDescent="0.3">
      <c r="A122" s="35">
        <v>43642</v>
      </c>
      <c r="B122" s="14">
        <v>0.60416666666666663</v>
      </c>
      <c r="C122" s="15">
        <v>2</v>
      </c>
      <c r="D122" s="15">
        <v>8</v>
      </c>
      <c r="E122" s="13">
        <v>43341</v>
      </c>
      <c r="F122" s="31" t="s">
        <v>322</v>
      </c>
      <c r="G122" s="41">
        <v>1.8000000000000002E-2</v>
      </c>
      <c r="H122" s="13">
        <v>43643</v>
      </c>
      <c r="I122" s="13">
        <v>48820</v>
      </c>
      <c r="J122" s="32">
        <f t="shared" si="11"/>
        <v>15.010958904109589</v>
      </c>
      <c r="K122" s="32">
        <f t="shared" si="12"/>
        <v>14.183561643835617</v>
      </c>
      <c r="L122" s="17">
        <v>750</v>
      </c>
      <c r="M122" s="19">
        <v>866.1</v>
      </c>
      <c r="N122" s="20">
        <f t="shared" si="13"/>
        <v>1.1548</v>
      </c>
      <c r="O122" s="19">
        <v>548.1</v>
      </c>
      <c r="P122" s="27">
        <v>0</v>
      </c>
      <c r="Q122" s="19" t="s">
        <v>334</v>
      </c>
      <c r="R122" s="19">
        <v>8.1</v>
      </c>
      <c r="S122" s="30">
        <v>2.4E-2</v>
      </c>
      <c r="T122" s="34">
        <f t="shared" si="10"/>
        <v>93.25</v>
      </c>
      <c r="U122" s="34">
        <v>0.59</v>
      </c>
      <c r="V122" s="34">
        <v>93.84</v>
      </c>
    </row>
    <row r="123" spans="1:22" x14ac:dyDescent="0.3">
      <c r="A123" s="35">
        <v>43662</v>
      </c>
      <c r="B123" s="14">
        <v>0.60416666666666663</v>
      </c>
      <c r="C123" s="15">
        <v>26</v>
      </c>
      <c r="D123" s="15">
        <v>2</v>
      </c>
      <c r="E123" s="13">
        <v>43598</v>
      </c>
      <c r="F123" s="31" t="s">
        <v>307</v>
      </c>
      <c r="G123" s="41">
        <v>2.4500000000000001E-2</v>
      </c>
      <c r="H123" s="13">
        <v>43663</v>
      </c>
      <c r="I123" s="13">
        <v>45059</v>
      </c>
      <c r="J123" s="32">
        <f t="shared" si="11"/>
        <v>4.0027397260273974</v>
      </c>
      <c r="K123" s="32">
        <f t="shared" si="12"/>
        <v>3.8246575342465752</v>
      </c>
      <c r="L123" s="17">
        <v>325</v>
      </c>
      <c r="M123" s="19">
        <v>694.31</v>
      </c>
      <c r="N123" s="20">
        <f t="shared" si="13"/>
        <v>2.1363384615384615</v>
      </c>
      <c r="O123" s="19">
        <v>337.59</v>
      </c>
      <c r="P123" s="27">
        <v>0</v>
      </c>
      <c r="Q123" s="19">
        <v>143.6</v>
      </c>
      <c r="R123" s="19">
        <v>6.4</v>
      </c>
      <c r="S123" s="30">
        <v>2.2799999999999997E-2</v>
      </c>
      <c r="T123" s="34">
        <f t="shared" si="10"/>
        <v>100.44999999999999</v>
      </c>
      <c r="U123" s="34">
        <v>0.43</v>
      </c>
      <c r="V123" s="34">
        <v>100.88</v>
      </c>
    </row>
    <row r="124" spans="1:22" x14ac:dyDescent="0.3">
      <c r="A124" s="35">
        <v>43669</v>
      </c>
      <c r="B124" s="14">
        <v>0.60416666666666663</v>
      </c>
      <c r="C124" s="15">
        <v>2</v>
      </c>
      <c r="D124" s="15">
        <v>9</v>
      </c>
      <c r="E124" s="13">
        <v>43341</v>
      </c>
      <c r="F124" s="31" t="s">
        <v>322</v>
      </c>
      <c r="G124" s="41">
        <v>1.8000000000000002E-2</v>
      </c>
      <c r="H124" s="13">
        <v>43670</v>
      </c>
      <c r="I124" s="13">
        <v>48820</v>
      </c>
      <c r="J124" s="32">
        <f t="shared" si="11"/>
        <v>15.010958904109589</v>
      </c>
      <c r="K124" s="32">
        <f t="shared" si="12"/>
        <v>14.109589041095891</v>
      </c>
      <c r="L124" s="17">
        <v>750</v>
      </c>
      <c r="M124" s="19">
        <v>1900</v>
      </c>
      <c r="N124" s="20">
        <f t="shared" si="13"/>
        <v>2.5333333333333332</v>
      </c>
      <c r="O124" s="19">
        <v>1000</v>
      </c>
      <c r="P124" s="27">
        <v>0</v>
      </c>
      <c r="Q124" s="19">
        <v>0</v>
      </c>
      <c r="R124" s="19">
        <v>0</v>
      </c>
      <c r="S124" s="30">
        <v>2.3599999999999999E-2</v>
      </c>
      <c r="T124" s="34">
        <f t="shared" si="10"/>
        <v>93.71</v>
      </c>
      <c r="U124" s="34">
        <v>0.73</v>
      </c>
      <c r="V124" s="34">
        <v>94.44</v>
      </c>
    </row>
    <row r="125" spans="1:22" x14ac:dyDescent="0.3">
      <c r="A125" s="35">
        <v>43676</v>
      </c>
      <c r="B125" s="14">
        <v>0.60416666666666663</v>
      </c>
      <c r="C125" s="15">
        <v>25</v>
      </c>
      <c r="D125" s="15">
        <v>10</v>
      </c>
      <c r="E125" s="13">
        <v>43124</v>
      </c>
      <c r="F125" s="31" t="s">
        <v>307</v>
      </c>
      <c r="G125" s="41">
        <v>2.8999999999999998E-2</v>
      </c>
      <c r="H125" s="13">
        <v>43677</v>
      </c>
      <c r="I125" s="13">
        <v>47688</v>
      </c>
      <c r="J125" s="32">
        <f t="shared" si="11"/>
        <v>12.504109589041096</v>
      </c>
      <c r="K125" s="32">
        <f t="shared" si="12"/>
        <v>10.989041095890411</v>
      </c>
      <c r="L125" s="17">
        <v>100</v>
      </c>
      <c r="M125" s="19">
        <v>355.4</v>
      </c>
      <c r="N125" s="20">
        <f t="shared" si="13"/>
        <v>3.5539999999999998</v>
      </c>
      <c r="O125" s="19">
        <v>128.51</v>
      </c>
      <c r="P125" s="27">
        <v>0</v>
      </c>
      <c r="Q125" s="19">
        <v>100</v>
      </c>
      <c r="R125" s="19">
        <v>1.3</v>
      </c>
      <c r="S125" s="30">
        <v>3.15E-2</v>
      </c>
      <c r="T125" s="34">
        <f t="shared" si="10"/>
        <v>97.64</v>
      </c>
      <c r="U125" s="34">
        <v>0.06</v>
      </c>
      <c r="V125" s="34">
        <v>97.7</v>
      </c>
    </row>
    <row r="126" spans="1:22" x14ac:dyDescent="0.3">
      <c r="A126" s="35">
        <v>43690</v>
      </c>
      <c r="B126" s="14">
        <v>0.60416666666666663</v>
      </c>
      <c r="C126" s="15">
        <v>13</v>
      </c>
      <c r="D126" s="15">
        <v>41</v>
      </c>
      <c r="E126" s="13">
        <v>40323</v>
      </c>
      <c r="F126" s="31" t="s">
        <v>307</v>
      </c>
      <c r="G126" s="41">
        <v>0.04</v>
      </c>
      <c r="H126" s="13">
        <v>43691</v>
      </c>
      <c r="I126" s="13">
        <v>45802</v>
      </c>
      <c r="J126" s="32">
        <f t="shared" si="11"/>
        <v>15.010958904109589</v>
      </c>
      <c r="K126" s="32">
        <f t="shared" si="12"/>
        <v>5.7835616438356166</v>
      </c>
      <c r="L126" s="17">
        <v>250</v>
      </c>
      <c r="M126" s="19">
        <v>536.83000000000004</v>
      </c>
      <c r="N126" s="20">
        <f t="shared" si="13"/>
        <v>2.1473200000000001</v>
      </c>
      <c r="O126" s="19">
        <v>322.47000000000003</v>
      </c>
      <c r="P126" s="27">
        <v>0</v>
      </c>
      <c r="Q126" s="19">
        <v>200.21</v>
      </c>
      <c r="R126" s="19">
        <v>78.5</v>
      </c>
      <c r="S126" s="30">
        <v>2.7400000000000001E-2</v>
      </c>
      <c r="T126" s="34">
        <f t="shared" si="10"/>
        <v>105.60000000000001</v>
      </c>
      <c r="U126" s="34">
        <v>0.88</v>
      </c>
      <c r="V126" s="34">
        <v>106.48</v>
      </c>
    </row>
    <row r="127" spans="1:22" x14ac:dyDescent="0.3">
      <c r="A127" s="35">
        <v>43697</v>
      </c>
      <c r="B127" s="14">
        <v>0.60416666666666663</v>
      </c>
      <c r="C127" s="15">
        <v>1</v>
      </c>
      <c r="D127" s="15">
        <v>7</v>
      </c>
      <c r="E127" s="13">
        <v>43306</v>
      </c>
      <c r="F127" s="31" t="s">
        <v>322</v>
      </c>
      <c r="G127" s="41">
        <v>1.4999999999999999E-2</v>
      </c>
      <c r="H127" s="13">
        <v>43698</v>
      </c>
      <c r="I127" s="13">
        <v>45863</v>
      </c>
      <c r="J127" s="32">
        <f t="shared" si="11"/>
        <v>7.0054794520547947</v>
      </c>
      <c r="K127" s="32">
        <f t="shared" si="12"/>
        <v>5.9315068493150687</v>
      </c>
      <c r="L127" s="17">
        <v>650</v>
      </c>
      <c r="M127" s="19">
        <v>997.7</v>
      </c>
      <c r="N127" s="20">
        <f t="shared" si="13"/>
        <v>1.5349230769230771</v>
      </c>
      <c r="O127" s="19">
        <v>735.2</v>
      </c>
      <c r="P127" s="27">
        <v>0</v>
      </c>
      <c r="Q127" s="19">
        <v>200</v>
      </c>
      <c r="R127" s="19">
        <v>47.7</v>
      </c>
      <c r="S127" s="30">
        <v>2.3E-2</v>
      </c>
      <c r="T127" s="34">
        <f t="shared" si="10"/>
        <v>96.31</v>
      </c>
      <c r="U127" s="34">
        <v>0.11</v>
      </c>
      <c r="V127" s="34">
        <v>96.42</v>
      </c>
    </row>
    <row r="128" spans="1:22" x14ac:dyDescent="0.3">
      <c r="A128" s="35">
        <v>43704</v>
      </c>
      <c r="B128" s="14">
        <v>0.60416666666666663</v>
      </c>
      <c r="C128" s="15">
        <v>3</v>
      </c>
      <c r="D128" s="15">
        <v>2</v>
      </c>
      <c r="E128" s="13">
        <v>43598</v>
      </c>
      <c r="F128" s="31" t="s">
        <v>322</v>
      </c>
      <c r="G128" s="41">
        <v>2.2000000000000002E-2</v>
      </c>
      <c r="H128" s="13">
        <v>43705</v>
      </c>
      <c r="I128" s="13">
        <v>51269</v>
      </c>
      <c r="J128" s="32">
        <f t="shared" si="11"/>
        <v>21.016438356164382</v>
      </c>
      <c r="K128" s="32">
        <f t="shared" si="12"/>
        <v>20.723287671232878</v>
      </c>
      <c r="L128" s="17">
        <v>375</v>
      </c>
      <c r="M128" s="19">
        <v>650</v>
      </c>
      <c r="N128" s="20">
        <f t="shared" si="13"/>
        <v>1.7333333333333334</v>
      </c>
      <c r="O128" s="19">
        <v>425</v>
      </c>
      <c r="P128" s="27">
        <v>0</v>
      </c>
      <c r="Q128" s="19">
        <v>200</v>
      </c>
      <c r="R128" s="19">
        <v>0</v>
      </c>
      <c r="S128" s="30">
        <v>2.41E-2</v>
      </c>
      <c r="T128" s="34">
        <f t="shared" si="10"/>
        <v>96.7</v>
      </c>
      <c r="U128" s="34">
        <v>0.64</v>
      </c>
      <c r="V128" s="34">
        <v>97.34</v>
      </c>
    </row>
    <row r="129" spans="1:22" x14ac:dyDescent="0.3">
      <c r="A129" s="35">
        <v>43718</v>
      </c>
      <c r="B129" s="14">
        <v>0.60416666666666663</v>
      </c>
      <c r="C129" s="15">
        <v>26</v>
      </c>
      <c r="D129" s="15">
        <v>3</v>
      </c>
      <c r="E129" s="13">
        <v>43598</v>
      </c>
      <c r="F129" s="31" t="s">
        <v>307</v>
      </c>
      <c r="G129" s="41">
        <v>2.4500000000000001E-2</v>
      </c>
      <c r="H129" s="13">
        <v>43719</v>
      </c>
      <c r="I129" s="13">
        <v>45059</v>
      </c>
      <c r="J129" s="32">
        <f t="shared" si="11"/>
        <v>4.0027397260273974</v>
      </c>
      <c r="K129" s="32">
        <f t="shared" si="12"/>
        <v>3.6712328767123288</v>
      </c>
      <c r="L129" s="17">
        <v>325</v>
      </c>
      <c r="M129" s="19">
        <v>289.64</v>
      </c>
      <c r="N129" s="20">
        <f t="shared" si="13"/>
        <v>0.89119999999999999</v>
      </c>
      <c r="O129" s="19">
        <v>117.22</v>
      </c>
      <c r="P129" s="27">
        <v>0</v>
      </c>
      <c r="Q129" s="19">
        <v>0</v>
      </c>
      <c r="R129" s="19">
        <v>0</v>
      </c>
      <c r="S129" s="30">
        <v>2.2499999999999999E-2</v>
      </c>
      <c r="T129" s="34">
        <f t="shared" si="10"/>
        <v>100.52</v>
      </c>
      <c r="U129" s="34">
        <v>0.81</v>
      </c>
      <c r="V129" s="34">
        <v>101.33</v>
      </c>
    </row>
    <row r="130" spans="1:22" x14ac:dyDescent="0.3">
      <c r="A130" s="35">
        <v>43725</v>
      </c>
      <c r="B130" s="14">
        <v>0.60416666666666663</v>
      </c>
      <c r="C130" s="15">
        <v>2</v>
      </c>
      <c r="D130" s="15">
        <v>10</v>
      </c>
      <c r="E130" s="13">
        <v>43341</v>
      </c>
      <c r="F130" s="31" t="s">
        <v>322</v>
      </c>
      <c r="G130" s="41">
        <v>1.8000000000000002E-2</v>
      </c>
      <c r="H130" s="13">
        <v>43726</v>
      </c>
      <c r="I130" s="13">
        <v>48820</v>
      </c>
      <c r="J130" s="32">
        <f t="shared" si="11"/>
        <v>15.010958904109589</v>
      </c>
      <c r="K130" s="32">
        <f t="shared" si="12"/>
        <v>13.956164383561644</v>
      </c>
      <c r="L130" s="17">
        <v>750</v>
      </c>
      <c r="M130" s="19">
        <v>1724</v>
      </c>
      <c r="N130" s="20">
        <f t="shared" si="13"/>
        <v>2.2986666666666666</v>
      </c>
      <c r="O130" s="19">
        <v>1124</v>
      </c>
      <c r="P130" s="27">
        <v>0</v>
      </c>
      <c r="Q130" s="19">
        <v>350</v>
      </c>
      <c r="R130" s="19">
        <v>0</v>
      </c>
      <c r="S130" s="30">
        <v>2.3980000000000001E-2</v>
      </c>
      <c r="T130" s="34">
        <f t="shared" si="10"/>
        <v>93.36</v>
      </c>
      <c r="U130" s="34">
        <v>0.1</v>
      </c>
      <c r="V130" s="34">
        <v>93.46</v>
      </c>
    </row>
    <row r="131" spans="1:22" x14ac:dyDescent="0.3">
      <c r="A131" s="35">
        <v>43732</v>
      </c>
      <c r="B131" s="14">
        <v>0.60416666666666663</v>
      </c>
      <c r="C131" s="15">
        <v>25</v>
      </c>
      <c r="D131" s="15">
        <v>11</v>
      </c>
      <c r="E131" s="13">
        <v>43124</v>
      </c>
      <c r="F131" s="31" t="s">
        <v>307</v>
      </c>
      <c r="G131" s="41">
        <v>2.8999999999999998E-2</v>
      </c>
      <c r="H131" s="13">
        <v>43733</v>
      </c>
      <c r="I131" s="13">
        <v>47688</v>
      </c>
      <c r="J131" s="32">
        <f t="shared" si="11"/>
        <v>12.504109589041096</v>
      </c>
      <c r="K131" s="32">
        <f t="shared" si="12"/>
        <v>10.835616438356164</v>
      </c>
      <c r="L131" s="17">
        <v>100</v>
      </c>
      <c r="M131" s="19">
        <v>219.8</v>
      </c>
      <c r="N131" s="20">
        <f t="shared" si="13"/>
        <v>2.198</v>
      </c>
      <c r="O131" s="19">
        <v>101.8</v>
      </c>
      <c r="P131" s="27">
        <v>0</v>
      </c>
      <c r="Q131" s="19">
        <v>0</v>
      </c>
      <c r="R131" s="19">
        <v>0.1</v>
      </c>
      <c r="S131" s="30">
        <v>3.5581999999999996E-2</v>
      </c>
      <c r="T131" s="34">
        <f t="shared" si="10"/>
        <v>94.110000000000014</v>
      </c>
      <c r="U131" s="34">
        <v>0.49</v>
      </c>
      <c r="V131" s="34">
        <v>94.600000000000009</v>
      </c>
    </row>
    <row r="132" spans="1:22" x14ac:dyDescent="0.3">
      <c r="A132" s="35">
        <v>43753</v>
      </c>
      <c r="B132" s="14">
        <v>0.60416666666666663</v>
      </c>
      <c r="C132" s="15">
        <v>13</v>
      </c>
      <c r="D132" s="15">
        <v>42</v>
      </c>
      <c r="E132" s="13">
        <v>40323</v>
      </c>
      <c r="F132" s="31" t="s">
        <v>307</v>
      </c>
      <c r="G132" s="41">
        <v>0.04</v>
      </c>
      <c r="H132" s="13">
        <v>43754</v>
      </c>
      <c r="I132" s="13">
        <v>45802</v>
      </c>
      <c r="J132" s="32">
        <f t="shared" si="11"/>
        <v>15.010958904109589</v>
      </c>
      <c r="K132" s="32">
        <f t="shared" si="12"/>
        <v>5.6109589041095891</v>
      </c>
      <c r="L132" s="17">
        <v>250</v>
      </c>
      <c r="M132" s="19">
        <v>272.92</v>
      </c>
      <c r="N132" s="20">
        <f t="shared" si="13"/>
        <v>1.09168</v>
      </c>
      <c r="O132" s="19">
        <v>115.4</v>
      </c>
      <c r="P132" s="27">
        <v>0</v>
      </c>
      <c r="Q132" s="19">
        <v>100.68</v>
      </c>
      <c r="R132" s="19">
        <v>1.95</v>
      </c>
      <c r="S132" s="30">
        <v>2.9600000000000001E-2</v>
      </c>
      <c r="T132" s="34">
        <f t="shared" si="10"/>
        <v>104.435</v>
      </c>
      <c r="U132" s="34">
        <v>1.5649999999999999</v>
      </c>
      <c r="V132" s="34">
        <v>106</v>
      </c>
    </row>
    <row r="133" spans="1:22" x14ac:dyDescent="0.3">
      <c r="A133" s="35">
        <v>43760</v>
      </c>
      <c r="B133" s="14">
        <v>0.60416666666666663</v>
      </c>
      <c r="C133" s="15">
        <v>1</v>
      </c>
      <c r="D133" s="15">
        <v>8</v>
      </c>
      <c r="E133" s="13">
        <v>43306</v>
      </c>
      <c r="F133" s="31" t="s">
        <v>322</v>
      </c>
      <c r="G133" s="41">
        <v>1.4999999999999999E-2</v>
      </c>
      <c r="H133" s="13">
        <v>43761</v>
      </c>
      <c r="I133" s="13">
        <v>45863</v>
      </c>
      <c r="J133" s="32">
        <f t="shared" si="11"/>
        <v>7.0054794520547947</v>
      </c>
      <c r="K133" s="32">
        <f t="shared" si="12"/>
        <v>5.7589041095890412</v>
      </c>
      <c r="L133" s="17">
        <v>650</v>
      </c>
      <c r="M133" s="19">
        <v>1179</v>
      </c>
      <c r="N133" s="20">
        <f t="shared" si="13"/>
        <v>1.8138461538461539</v>
      </c>
      <c r="O133" s="19">
        <v>994.5</v>
      </c>
      <c r="P133" s="27">
        <v>0</v>
      </c>
      <c r="Q133" s="19">
        <v>350</v>
      </c>
      <c r="R133" s="19">
        <v>0</v>
      </c>
      <c r="S133" s="30">
        <v>2.3345999999999999E-2</v>
      </c>
      <c r="T133" s="34">
        <f t="shared" si="10"/>
        <v>96.259999999999991</v>
      </c>
      <c r="U133" s="34">
        <v>0.37</v>
      </c>
      <c r="V133" s="34">
        <v>96.63</v>
      </c>
    </row>
    <row r="134" spans="1:22" x14ac:dyDescent="0.3">
      <c r="A134" s="35">
        <v>43767</v>
      </c>
      <c r="B134" s="14">
        <v>0.60416666666666663</v>
      </c>
      <c r="C134" s="15">
        <v>3</v>
      </c>
      <c r="D134" s="15">
        <v>3</v>
      </c>
      <c r="E134" s="13">
        <v>43598</v>
      </c>
      <c r="F134" s="31" t="s">
        <v>322</v>
      </c>
      <c r="G134" s="41">
        <v>2.2000000000000002E-2</v>
      </c>
      <c r="H134" s="13">
        <v>43768</v>
      </c>
      <c r="I134" s="13">
        <v>51269</v>
      </c>
      <c r="J134" s="32">
        <f t="shared" si="11"/>
        <v>21.016438356164382</v>
      </c>
      <c r="K134" s="32">
        <f t="shared" si="12"/>
        <v>20.550684931506851</v>
      </c>
      <c r="L134" s="17">
        <v>375</v>
      </c>
      <c r="M134" s="19">
        <v>1100</v>
      </c>
      <c r="N134" s="20">
        <f t="shared" si="13"/>
        <v>2.9333333333333331</v>
      </c>
      <c r="O134" s="19">
        <v>550</v>
      </c>
      <c r="P134" s="27">
        <v>0</v>
      </c>
      <c r="Q134" s="19">
        <v>150</v>
      </c>
      <c r="R134" s="19">
        <v>0</v>
      </c>
      <c r="S134" s="30">
        <v>2.4389299999999999E-2</v>
      </c>
      <c r="T134" s="34">
        <f t="shared" si="10"/>
        <v>96.28</v>
      </c>
      <c r="U134" s="34">
        <v>1.02</v>
      </c>
      <c r="V134" s="34">
        <v>97.3</v>
      </c>
    </row>
    <row r="135" spans="1:22" x14ac:dyDescent="0.3">
      <c r="A135" s="35">
        <v>43781</v>
      </c>
      <c r="B135" s="14">
        <v>0.60416666666666663</v>
      </c>
      <c r="C135" s="15">
        <v>26</v>
      </c>
      <c r="D135" s="15">
        <v>4</v>
      </c>
      <c r="E135" s="13">
        <v>43598</v>
      </c>
      <c r="F135" s="31" t="s">
        <v>307</v>
      </c>
      <c r="G135" s="41">
        <v>2.4500000000000001E-2</v>
      </c>
      <c r="H135" s="13">
        <v>43782</v>
      </c>
      <c r="I135" s="13">
        <v>45059</v>
      </c>
      <c r="J135" s="32">
        <f t="shared" si="11"/>
        <v>4.0027397260273974</v>
      </c>
      <c r="K135" s="32">
        <f t="shared" si="12"/>
        <v>3.4986301369863013</v>
      </c>
      <c r="L135" s="17">
        <v>325</v>
      </c>
      <c r="M135" s="19">
        <v>218.69</v>
      </c>
      <c r="N135" s="20">
        <f t="shared" si="13"/>
        <v>0.67289230769230768</v>
      </c>
      <c r="O135" s="19">
        <v>0</v>
      </c>
      <c r="P135" s="27">
        <v>0</v>
      </c>
      <c r="Q135" s="19">
        <v>0</v>
      </c>
      <c r="R135" s="19">
        <v>0</v>
      </c>
      <c r="S135" s="30">
        <v>0</v>
      </c>
      <c r="T135" s="34">
        <v>0</v>
      </c>
      <c r="U135" s="34">
        <v>0</v>
      </c>
      <c r="V135" s="34">
        <v>0</v>
      </c>
    </row>
    <row r="136" spans="1:22" x14ac:dyDescent="0.3">
      <c r="A136" s="35">
        <v>43783</v>
      </c>
      <c r="B136" s="14">
        <v>0.60416666666666663</v>
      </c>
      <c r="C136" s="15">
        <v>26</v>
      </c>
      <c r="D136" s="15">
        <v>5</v>
      </c>
      <c r="E136" s="13">
        <v>43598</v>
      </c>
      <c r="F136" s="31" t="s">
        <v>307</v>
      </c>
      <c r="G136" s="41">
        <v>2.4500000000000001E-2</v>
      </c>
      <c r="H136" s="13">
        <v>43784</v>
      </c>
      <c r="I136" s="13">
        <v>45059</v>
      </c>
      <c r="J136" s="32">
        <f t="shared" si="11"/>
        <v>4.0027397260273974</v>
      </c>
      <c r="K136" s="32">
        <f t="shared" si="12"/>
        <v>3.493150684931507</v>
      </c>
      <c r="L136" s="17">
        <v>325</v>
      </c>
      <c r="M136" s="19">
        <v>316.38</v>
      </c>
      <c r="N136" s="20">
        <f t="shared" si="13"/>
        <v>0.97347692307692302</v>
      </c>
      <c r="O136" s="19">
        <v>71.28</v>
      </c>
      <c r="P136" s="27">
        <v>0</v>
      </c>
      <c r="Q136" s="19">
        <v>24.16</v>
      </c>
      <c r="R136" s="19">
        <v>0</v>
      </c>
      <c r="S136" s="30">
        <v>2.7099999999999999E-2</v>
      </c>
      <c r="T136" s="34">
        <f t="shared" si="10"/>
        <v>99.386500000000012</v>
      </c>
      <c r="U136" s="34">
        <v>1.35E-2</v>
      </c>
      <c r="V136" s="34">
        <v>99.4</v>
      </c>
    </row>
    <row r="137" spans="1:22" x14ac:dyDescent="0.3">
      <c r="A137" s="35">
        <v>43788</v>
      </c>
      <c r="B137" s="14">
        <v>0.60416666666666663</v>
      </c>
      <c r="C137" s="15">
        <v>2</v>
      </c>
      <c r="D137" s="15">
        <v>11</v>
      </c>
      <c r="E137" s="13">
        <v>43341</v>
      </c>
      <c r="F137" s="31" t="s">
        <v>322</v>
      </c>
      <c r="G137" s="41">
        <v>1.8000000000000002E-2</v>
      </c>
      <c r="H137" s="13">
        <v>43789</v>
      </c>
      <c r="I137" s="13">
        <v>48820</v>
      </c>
      <c r="J137" s="32">
        <f t="shared" si="11"/>
        <v>15.010958904109589</v>
      </c>
      <c r="K137" s="32">
        <f t="shared" si="12"/>
        <v>13.783561643835617</v>
      </c>
      <c r="L137" s="17">
        <v>750</v>
      </c>
      <c r="M137" s="19">
        <v>2250</v>
      </c>
      <c r="N137" s="20">
        <f t="shared" si="13"/>
        <v>3</v>
      </c>
      <c r="O137" s="19">
        <v>1500</v>
      </c>
      <c r="P137" s="27">
        <v>0.5</v>
      </c>
      <c r="Q137" s="19">
        <v>200</v>
      </c>
      <c r="R137" s="19">
        <v>0</v>
      </c>
      <c r="S137" s="30">
        <v>2.4289999999999999E-2</v>
      </c>
      <c r="T137" s="34">
        <f t="shared" si="10"/>
        <v>93.1</v>
      </c>
      <c r="U137" s="34">
        <v>0.41</v>
      </c>
      <c r="V137" s="34">
        <v>93.509999999999991</v>
      </c>
    </row>
    <row r="138" spans="1:22" x14ac:dyDescent="0.3">
      <c r="A138" s="35">
        <v>43795</v>
      </c>
      <c r="B138" s="14">
        <v>0.60416666666666663</v>
      </c>
      <c r="C138" s="15">
        <v>25</v>
      </c>
      <c r="D138" s="15">
        <v>12</v>
      </c>
      <c r="E138" s="13">
        <v>43124</v>
      </c>
      <c r="F138" s="31" t="s">
        <v>307</v>
      </c>
      <c r="G138" s="41">
        <v>2.8999999999999998E-2</v>
      </c>
      <c r="H138" s="13">
        <v>43796</v>
      </c>
      <c r="I138" s="13">
        <v>47688</v>
      </c>
      <c r="J138" s="32">
        <f t="shared" si="11"/>
        <v>12.504109589041096</v>
      </c>
      <c r="K138" s="32">
        <f t="shared" si="12"/>
        <v>10.663013698630136</v>
      </c>
      <c r="L138" s="17">
        <v>100</v>
      </c>
      <c r="M138" s="19">
        <v>300.75</v>
      </c>
      <c r="N138" s="20">
        <f t="shared" si="13"/>
        <v>3.0074999999999998</v>
      </c>
      <c r="O138" s="19">
        <v>200</v>
      </c>
      <c r="P138" s="27">
        <v>0.82079999999999997</v>
      </c>
      <c r="Q138" s="19">
        <v>0</v>
      </c>
      <c r="R138" s="19">
        <v>0.1</v>
      </c>
      <c r="S138" s="30">
        <v>3.7501800000000002E-2</v>
      </c>
      <c r="T138" s="34">
        <f t="shared" si="10"/>
        <v>92.566999999999993</v>
      </c>
      <c r="U138" s="34">
        <v>0.99</v>
      </c>
      <c r="V138" s="34">
        <v>93.556999999999988</v>
      </c>
    </row>
    <row r="139" spans="1:22" x14ac:dyDescent="0.3">
      <c r="A139" s="35">
        <v>43802</v>
      </c>
      <c r="B139" s="14">
        <v>0.60416666666666663</v>
      </c>
      <c r="C139" s="15">
        <v>13</v>
      </c>
      <c r="D139" s="15">
        <v>43</v>
      </c>
      <c r="E139" s="13">
        <v>40323</v>
      </c>
      <c r="F139" s="31" t="s">
        <v>307</v>
      </c>
      <c r="G139" s="41">
        <v>0.04</v>
      </c>
      <c r="H139" s="13">
        <v>43803</v>
      </c>
      <c r="I139" s="13">
        <v>45802</v>
      </c>
      <c r="J139" s="32">
        <f t="shared" si="11"/>
        <v>15.010958904109589</v>
      </c>
      <c r="K139" s="32">
        <f t="shared" si="12"/>
        <v>5.4767123287671229</v>
      </c>
      <c r="L139" s="17">
        <v>250</v>
      </c>
      <c r="M139" s="19">
        <v>159.27000000000001</v>
      </c>
      <c r="N139" s="20">
        <f t="shared" si="13"/>
        <v>0.63708000000000009</v>
      </c>
      <c r="O139" s="19">
        <v>69.17</v>
      </c>
      <c r="P139" s="27">
        <v>0</v>
      </c>
      <c r="Q139" s="19">
        <v>61.64</v>
      </c>
      <c r="R139" s="19">
        <v>0</v>
      </c>
      <c r="S139" s="30">
        <v>3.48937E-2</v>
      </c>
      <c r="T139" s="34">
        <f t="shared" si="10"/>
        <v>102.0911</v>
      </c>
      <c r="U139" s="34">
        <v>9.8900000000000002E-2</v>
      </c>
      <c r="V139" s="34">
        <v>102.19</v>
      </c>
    </row>
    <row r="140" spans="1:22" x14ac:dyDescent="0.3">
      <c r="A140" s="35">
        <v>43809</v>
      </c>
      <c r="B140" s="14">
        <v>0.60416666666666663</v>
      </c>
      <c r="C140" s="15">
        <v>1</v>
      </c>
      <c r="D140" s="15">
        <v>9</v>
      </c>
      <c r="E140" s="13">
        <v>43306</v>
      </c>
      <c r="F140" s="31" t="s">
        <v>322</v>
      </c>
      <c r="G140" s="41">
        <v>1.4999999999999999E-2</v>
      </c>
      <c r="H140" s="13">
        <v>43810</v>
      </c>
      <c r="I140" s="13">
        <v>45863</v>
      </c>
      <c r="J140" s="32">
        <f t="shared" ref="J140:J171" si="14">(+I140-E140)/365</f>
        <v>7.0054794520547947</v>
      </c>
      <c r="K140" s="32">
        <f t="shared" ref="K140:K171" si="15">(+I140-H140)/365</f>
        <v>5.624657534246575</v>
      </c>
      <c r="L140" s="17">
        <v>650</v>
      </c>
      <c r="M140" s="19">
        <v>1700</v>
      </c>
      <c r="N140" s="20">
        <f t="shared" ref="N140:N171" si="16">+IFERROR(M140/L140,"-")</f>
        <v>2.6153846153846154</v>
      </c>
      <c r="O140" s="19">
        <v>1300</v>
      </c>
      <c r="P140" s="27">
        <v>0.42859999999999998</v>
      </c>
      <c r="Q140" s="19">
        <v>163.86856297414357</v>
      </c>
      <c r="R140" s="19">
        <v>0</v>
      </c>
      <c r="S140" s="30">
        <v>2.3819400000000001E-2</v>
      </c>
      <c r="T140" s="34">
        <f t="shared" ref="T140:T184" si="17">+V140-U140</f>
        <v>96.160000000000011</v>
      </c>
      <c r="U140" s="34">
        <v>0.56999999999999995</v>
      </c>
      <c r="V140" s="34">
        <v>96.73</v>
      </c>
    </row>
    <row r="141" spans="1:22" x14ac:dyDescent="0.3">
      <c r="A141" s="35">
        <v>43816</v>
      </c>
      <c r="B141" s="14">
        <v>0.60416666666666663</v>
      </c>
      <c r="C141" s="15">
        <v>3</v>
      </c>
      <c r="D141" s="15">
        <v>4</v>
      </c>
      <c r="E141" s="13">
        <v>43598</v>
      </c>
      <c r="F141" s="31" t="s">
        <v>322</v>
      </c>
      <c r="G141" s="41">
        <v>2.2000000000000002E-2</v>
      </c>
      <c r="H141" s="13">
        <v>43817</v>
      </c>
      <c r="I141" s="13">
        <v>51269</v>
      </c>
      <c r="J141" s="32">
        <f t="shared" si="14"/>
        <v>21.016438356164382</v>
      </c>
      <c r="K141" s="32">
        <f t="shared" si="15"/>
        <v>20.416438356164385</v>
      </c>
      <c r="L141" s="17">
        <v>375</v>
      </c>
      <c r="M141" s="19">
        <v>850</v>
      </c>
      <c r="N141" s="20">
        <f t="shared" si="16"/>
        <v>2.2666666666666666</v>
      </c>
      <c r="O141" s="19">
        <v>750</v>
      </c>
      <c r="P141" s="27">
        <v>0</v>
      </c>
      <c r="Q141" s="19">
        <v>0</v>
      </c>
      <c r="R141" s="19">
        <v>0</v>
      </c>
      <c r="S141" s="30">
        <v>2.4492199999999999E-2</v>
      </c>
      <c r="T141" s="34">
        <f t="shared" si="17"/>
        <v>96.15</v>
      </c>
      <c r="U141" s="34">
        <v>0.21</v>
      </c>
      <c r="V141" s="34">
        <v>96.36</v>
      </c>
    </row>
    <row r="142" spans="1:22" x14ac:dyDescent="0.3">
      <c r="A142" s="35">
        <v>43844</v>
      </c>
      <c r="B142" s="14">
        <v>0.60416666666666663</v>
      </c>
      <c r="C142" s="15">
        <v>26</v>
      </c>
      <c r="D142" s="15">
        <v>6</v>
      </c>
      <c r="E142" s="13">
        <v>43598</v>
      </c>
      <c r="F142" s="31" t="s">
        <v>307</v>
      </c>
      <c r="G142" s="41">
        <v>2.4500000000000001E-2</v>
      </c>
      <c r="H142" s="13">
        <v>43845</v>
      </c>
      <c r="I142" s="13">
        <v>45059</v>
      </c>
      <c r="J142" s="32">
        <f t="shared" si="14"/>
        <v>4.0027397260273974</v>
      </c>
      <c r="K142" s="32">
        <f t="shared" si="15"/>
        <v>3.3260273972602739</v>
      </c>
      <c r="L142" s="17">
        <v>325</v>
      </c>
      <c r="M142" s="19">
        <v>700.47</v>
      </c>
      <c r="N142" s="20">
        <f t="shared" si="16"/>
        <v>2.1552923076923078</v>
      </c>
      <c r="O142" s="19">
        <v>338.19</v>
      </c>
      <c r="P142" s="27">
        <v>0</v>
      </c>
      <c r="Q142" s="19">
        <v>100</v>
      </c>
      <c r="R142" s="19">
        <v>0</v>
      </c>
      <c r="S142" s="30">
        <v>2.8109099999999998E-2</v>
      </c>
      <c r="T142" s="34">
        <f t="shared" si="17"/>
        <v>99.2</v>
      </c>
      <c r="U142" s="34">
        <v>0.42</v>
      </c>
      <c r="V142" s="34">
        <v>99.62</v>
      </c>
    </row>
    <row r="143" spans="1:22" x14ac:dyDescent="0.3">
      <c r="A143" s="35">
        <v>43851</v>
      </c>
      <c r="B143" s="14">
        <v>0.60416666666666663</v>
      </c>
      <c r="C143" s="15">
        <v>26</v>
      </c>
      <c r="D143" s="15">
        <v>7</v>
      </c>
      <c r="E143" s="13">
        <v>43598</v>
      </c>
      <c r="F143" s="31" t="s">
        <v>307</v>
      </c>
      <c r="G143" s="41">
        <v>2.4500000000000001E-2</v>
      </c>
      <c r="H143" s="13">
        <v>43857</v>
      </c>
      <c r="I143" s="13">
        <v>45059</v>
      </c>
      <c r="J143" s="32">
        <f t="shared" si="14"/>
        <v>4.0027397260273974</v>
      </c>
      <c r="K143" s="32">
        <f t="shared" si="15"/>
        <v>3.2931506849315069</v>
      </c>
      <c r="L143" s="17">
        <v>1300</v>
      </c>
      <c r="M143" s="19">
        <v>4812.96</v>
      </c>
      <c r="N143" s="20">
        <f t="shared" si="16"/>
        <v>3.7022769230769232</v>
      </c>
      <c r="O143" s="19">
        <v>2600</v>
      </c>
      <c r="P143" s="27">
        <v>0.49299999999999999</v>
      </c>
      <c r="Q143" s="19">
        <v>2599.06</v>
      </c>
      <c r="R143" s="19">
        <v>0</v>
      </c>
      <c r="S143" s="30">
        <v>2.7339000000000002E-2</v>
      </c>
      <c r="T143" s="34">
        <f t="shared" si="17"/>
        <v>99.375189999999989</v>
      </c>
      <c r="U143" s="34">
        <v>0.50480999999999998</v>
      </c>
      <c r="V143" s="34">
        <v>99.88</v>
      </c>
    </row>
    <row r="144" spans="1:22" x14ac:dyDescent="0.3">
      <c r="A144" s="35">
        <v>43852</v>
      </c>
      <c r="B144" s="14">
        <v>0.60416666666666663</v>
      </c>
      <c r="C144" s="15">
        <v>13</v>
      </c>
      <c r="D144" s="15">
        <v>44</v>
      </c>
      <c r="E144" s="13">
        <v>40323</v>
      </c>
      <c r="F144" s="31" t="s">
        <v>307</v>
      </c>
      <c r="G144" s="41">
        <v>0.04</v>
      </c>
      <c r="H144" s="13">
        <v>43857</v>
      </c>
      <c r="I144" s="13">
        <v>45802</v>
      </c>
      <c r="J144" s="32">
        <f t="shared" si="14"/>
        <v>15.010958904109589</v>
      </c>
      <c r="K144" s="32">
        <f t="shared" si="15"/>
        <v>5.3287671232876717</v>
      </c>
      <c r="L144" s="17">
        <v>1300</v>
      </c>
      <c r="M144" s="19">
        <v>4404.17</v>
      </c>
      <c r="N144" s="20">
        <f t="shared" si="16"/>
        <v>3.3878230769230768</v>
      </c>
      <c r="O144" s="19">
        <v>2434.17</v>
      </c>
      <c r="P144" s="27">
        <v>0</v>
      </c>
      <c r="Q144" s="19">
        <v>2358.84</v>
      </c>
      <c r="R144" s="19">
        <v>70</v>
      </c>
      <c r="S144" s="30">
        <v>3.6050600000000002E-2</v>
      </c>
      <c r="T144" s="34">
        <f t="shared" si="17"/>
        <v>101.55768999999999</v>
      </c>
      <c r="U144" s="34">
        <v>0.69230999999999998</v>
      </c>
      <c r="V144" s="34">
        <v>102.25</v>
      </c>
    </row>
    <row r="145" spans="1:22" x14ac:dyDescent="0.3">
      <c r="A145" s="35">
        <v>43853</v>
      </c>
      <c r="B145" s="14">
        <v>0.60416666666666663</v>
      </c>
      <c r="C145" s="15">
        <v>4</v>
      </c>
      <c r="D145" s="15">
        <v>1</v>
      </c>
      <c r="E145" s="13">
        <v>43857</v>
      </c>
      <c r="F145" s="31" t="s">
        <v>322</v>
      </c>
      <c r="G145" s="41">
        <v>2.4500000000000001E-2</v>
      </c>
      <c r="H145" s="13">
        <v>43857</v>
      </c>
      <c r="I145" s="13">
        <v>50067</v>
      </c>
      <c r="J145" s="32">
        <f t="shared" si="14"/>
        <v>17.013698630136986</v>
      </c>
      <c r="K145" s="32">
        <f t="shared" si="15"/>
        <v>17.013698630136986</v>
      </c>
      <c r="L145" s="17">
        <v>5000</v>
      </c>
      <c r="M145" s="19">
        <v>12375</v>
      </c>
      <c r="N145" s="20">
        <f t="shared" si="16"/>
        <v>2.4750000000000001</v>
      </c>
      <c r="O145" s="19">
        <v>6493</v>
      </c>
      <c r="P145" s="27">
        <v>0</v>
      </c>
      <c r="Q145" s="19">
        <v>4497</v>
      </c>
      <c r="R145" s="19">
        <v>0</v>
      </c>
      <c r="S145" s="30">
        <v>2.5430500000000002E-2</v>
      </c>
      <c r="T145" s="34">
        <f t="shared" si="17"/>
        <v>98.76</v>
      </c>
      <c r="U145" s="34">
        <v>0</v>
      </c>
      <c r="V145" s="34">
        <v>98.76</v>
      </c>
    </row>
    <row r="146" spans="1:22" x14ac:dyDescent="0.3">
      <c r="A146" s="35">
        <v>43854</v>
      </c>
      <c r="B146" s="14">
        <v>0.60416666666666663</v>
      </c>
      <c r="C146" s="15">
        <v>3</v>
      </c>
      <c r="D146" s="15">
        <v>5</v>
      </c>
      <c r="E146" s="13">
        <v>43598</v>
      </c>
      <c r="F146" s="31" t="s">
        <v>322</v>
      </c>
      <c r="G146" s="41">
        <v>2.2000000000000002E-2</v>
      </c>
      <c r="H146" s="13">
        <v>43857</v>
      </c>
      <c r="I146" s="13">
        <v>51269</v>
      </c>
      <c r="J146" s="32">
        <f t="shared" si="14"/>
        <v>21.016438356164382</v>
      </c>
      <c r="K146" s="32">
        <f t="shared" si="15"/>
        <v>20.306849315068494</v>
      </c>
      <c r="L146" s="17">
        <v>3350</v>
      </c>
      <c r="M146" s="19">
        <v>11326</v>
      </c>
      <c r="N146" s="20">
        <f t="shared" si="16"/>
        <v>3.3808955223880597</v>
      </c>
      <c r="O146" s="19">
        <v>5460</v>
      </c>
      <c r="P146" s="27">
        <v>0</v>
      </c>
      <c r="Q146" s="19">
        <v>5160</v>
      </c>
      <c r="R146" s="19">
        <v>300</v>
      </c>
      <c r="S146" s="30">
        <v>2.5741E-2</v>
      </c>
      <c r="T146" s="34">
        <f t="shared" si="17"/>
        <v>94.32</v>
      </c>
      <c r="U146" s="34">
        <v>0.45</v>
      </c>
      <c r="V146" s="34">
        <v>94.77</v>
      </c>
    </row>
    <row r="147" spans="1:22" x14ac:dyDescent="0.3">
      <c r="A147" s="35">
        <v>43858</v>
      </c>
      <c r="B147" s="14">
        <v>0.60416666666666663</v>
      </c>
      <c r="C147" s="15">
        <v>25</v>
      </c>
      <c r="D147" s="15">
        <v>13</v>
      </c>
      <c r="E147" s="13">
        <v>43124</v>
      </c>
      <c r="F147" s="31" t="s">
        <v>307</v>
      </c>
      <c r="G147" s="41">
        <v>2.8999999999999998E-2</v>
      </c>
      <c r="H147" s="13">
        <v>43859</v>
      </c>
      <c r="I147" s="13">
        <v>47688</v>
      </c>
      <c r="J147" s="32">
        <f t="shared" si="14"/>
        <v>12.504109589041096</v>
      </c>
      <c r="K147" s="32">
        <f t="shared" si="15"/>
        <v>10.490410958904109</v>
      </c>
      <c r="L147" s="17">
        <v>100</v>
      </c>
      <c r="M147" s="19">
        <v>404.03</v>
      </c>
      <c r="N147" s="20">
        <f t="shared" si="16"/>
        <v>4.0402999999999993</v>
      </c>
      <c r="O147" s="19">
        <v>113.93</v>
      </c>
      <c r="P147" s="27">
        <v>0</v>
      </c>
      <c r="Q147" s="19">
        <v>0.21</v>
      </c>
      <c r="R147" s="19">
        <v>0.27</v>
      </c>
      <c r="S147" s="30">
        <v>3.7819400000000003E-2</v>
      </c>
      <c r="T147" s="34">
        <f t="shared" si="17"/>
        <v>92.410160000000005</v>
      </c>
      <c r="U147" s="34">
        <v>3.984E-2</v>
      </c>
      <c r="V147" s="34">
        <v>92.45</v>
      </c>
    </row>
    <row r="148" spans="1:22" x14ac:dyDescent="0.3">
      <c r="A148" s="35">
        <v>43872</v>
      </c>
      <c r="B148" s="14">
        <v>0.60416666666666663</v>
      </c>
      <c r="C148" s="15">
        <v>13</v>
      </c>
      <c r="D148" s="15">
        <v>45</v>
      </c>
      <c r="E148" s="13">
        <v>40323</v>
      </c>
      <c r="F148" s="31" t="s">
        <v>307</v>
      </c>
      <c r="G148" s="41">
        <v>0.04</v>
      </c>
      <c r="H148" s="13">
        <v>43873</v>
      </c>
      <c r="I148" s="13">
        <v>45802</v>
      </c>
      <c r="J148" s="32">
        <f t="shared" si="14"/>
        <v>15.010958904109589</v>
      </c>
      <c r="K148" s="32">
        <f t="shared" si="15"/>
        <v>5.2849315068493148</v>
      </c>
      <c r="L148" s="17">
        <v>225</v>
      </c>
      <c r="M148" s="19">
        <v>1338.43</v>
      </c>
      <c r="N148" s="20">
        <f t="shared" si="16"/>
        <v>5.9485777777777784</v>
      </c>
      <c r="O148" s="19">
        <v>449.34</v>
      </c>
      <c r="P148" s="27">
        <v>0</v>
      </c>
      <c r="Q148" s="19">
        <v>170</v>
      </c>
      <c r="R148" s="19">
        <v>0</v>
      </c>
      <c r="S148" s="30">
        <v>3.09673E-2</v>
      </c>
      <c r="T148" s="34">
        <f t="shared" si="17"/>
        <v>103.58187000000001</v>
      </c>
      <c r="U148" s="34">
        <v>0.86812999999999996</v>
      </c>
      <c r="V148" s="34">
        <v>104.45</v>
      </c>
    </row>
    <row r="149" spans="1:22" x14ac:dyDescent="0.3">
      <c r="A149" s="35">
        <v>43879</v>
      </c>
      <c r="B149" s="14">
        <v>0.60416666666666663</v>
      </c>
      <c r="C149" s="15">
        <v>1</v>
      </c>
      <c r="D149" s="15">
        <v>10</v>
      </c>
      <c r="E149" s="13">
        <v>43306</v>
      </c>
      <c r="F149" s="31" t="s">
        <v>322</v>
      </c>
      <c r="G149" s="41">
        <v>1.4999999999999999E-2</v>
      </c>
      <c r="H149" s="13">
        <v>43880</v>
      </c>
      <c r="I149" s="13">
        <v>45863</v>
      </c>
      <c r="J149" s="32">
        <f t="shared" si="14"/>
        <v>7.0054794520547947</v>
      </c>
      <c r="K149" s="32">
        <f t="shared" si="15"/>
        <v>5.4328767123287669</v>
      </c>
      <c r="L149" s="17">
        <v>350</v>
      </c>
      <c r="M149" s="19">
        <v>2100</v>
      </c>
      <c r="N149" s="20">
        <f t="shared" si="16"/>
        <v>6</v>
      </c>
      <c r="O149" s="19">
        <v>700</v>
      </c>
      <c r="P149" s="27">
        <v>0</v>
      </c>
      <c r="Q149" s="19">
        <v>350</v>
      </c>
      <c r="R149" s="19">
        <v>0</v>
      </c>
      <c r="S149" s="30">
        <v>2.2402199999999997E-2</v>
      </c>
      <c r="T149" s="34">
        <f t="shared" si="17"/>
        <v>96.896979999999999</v>
      </c>
      <c r="U149" s="34">
        <v>0.10302</v>
      </c>
      <c r="V149" s="34">
        <v>97</v>
      </c>
    </row>
    <row r="150" spans="1:22" x14ac:dyDescent="0.3">
      <c r="A150" s="35">
        <v>43887</v>
      </c>
      <c r="B150" s="14">
        <v>0.60416666666666663</v>
      </c>
      <c r="C150" s="15">
        <v>3</v>
      </c>
      <c r="D150" s="15">
        <v>6</v>
      </c>
      <c r="E150" s="13">
        <v>43598</v>
      </c>
      <c r="F150" s="31" t="s">
        <v>322</v>
      </c>
      <c r="G150" s="41">
        <v>2.2000000000000002E-2</v>
      </c>
      <c r="H150" s="13">
        <v>43888</v>
      </c>
      <c r="I150" s="13">
        <v>51269</v>
      </c>
      <c r="J150" s="32">
        <f t="shared" si="14"/>
        <v>21.016438356164382</v>
      </c>
      <c r="K150" s="32">
        <f t="shared" si="15"/>
        <v>20.221917808219178</v>
      </c>
      <c r="L150" s="17">
        <v>650</v>
      </c>
      <c r="M150" s="19">
        <v>1690</v>
      </c>
      <c r="N150" s="20">
        <f t="shared" si="16"/>
        <v>2.6</v>
      </c>
      <c r="O150" s="19">
        <v>1060</v>
      </c>
      <c r="P150" s="27">
        <v>0</v>
      </c>
      <c r="Q150" s="19">
        <v>150</v>
      </c>
      <c r="R150" s="19">
        <v>0</v>
      </c>
      <c r="S150" s="30">
        <v>2.4490400000000002E-2</v>
      </c>
      <c r="T150" s="34">
        <f t="shared" si="17"/>
        <v>96.179339999999996</v>
      </c>
      <c r="U150" s="34">
        <v>0.64066000000000001</v>
      </c>
      <c r="V150" s="34">
        <v>96.82</v>
      </c>
    </row>
    <row r="151" spans="1:22" x14ac:dyDescent="0.3">
      <c r="A151" s="35">
        <v>43907</v>
      </c>
      <c r="B151" s="14">
        <v>0.60416666666666663</v>
      </c>
      <c r="C151" s="15">
        <v>26</v>
      </c>
      <c r="D151" s="15">
        <v>8</v>
      </c>
      <c r="E151" s="13">
        <v>43598</v>
      </c>
      <c r="F151" s="31" t="s">
        <v>307</v>
      </c>
      <c r="G151" s="41">
        <v>2.4500000000000001E-2</v>
      </c>
      <c r="H151" s="13">
        <v>43908</v>
      </c>
      <c r="I151" s="13">
        <v>45059</v>
      </c>
      <c r="J151" s="32">
        <f t="shared" si="14"/>
        <v>4.0027397260273974</v>
      </c>
      <c r="K151" s="32">
        <f t="shared" si="15"/>
        <v>3.1534246575342464</v>
      </c>
      <c r="L151" s="17">
        <v>325</v>
      </c>
      <c r="M151" s="19">
        <v>1109.98</v>
      </c>
      <c r="N151" s="20">
        <f t="shared" si="16"/>
        <v>3.4153230769230771</v>
      </c>
      <c r="O151" s="19">
        <v>501.9</v>
      </c>
      <c r="P151" s="27">
        <v>0</v>
      </c>
      <c r="Q151" s="19">
        <v>175</v>
      </c>
      <c r="R151" s="19">
        <v>5.48</v>
      </c>
      <c r="S151" s="30">
        <v>2.6175099999999996E-2</v>
      </c>
      <c r="T151" s="34">
        <f t="shared" si="17"/>
        <v>99.651920000000004</v>
      </c>
      <c r="U151" s="34">
        <v>0.84807999999999995</v>
      </c>
      <c r="V151" s="34">
        <v>100.5</v>
      </c>
    </row>
    <row r="152" spans="1:22" x14ac:dyDescent="0.3">
      <c r="A152" s="35">
        <v>43914</v>
      </c>
      <c r="B152" s="14">
        <v>0.60416666666666663</v>
      </c>
      <c r="C152" s="15">
        <v>2</v>
      </c>
      <c r="D152" s="15">
        <v>12</v>
      </c>
      <c r="E152" s="13">
        <v>43341</v>
      </c>
      <c r="F152" s="31" t="s">
        <v>322</v>
      </c>
      <c r="G152" s="41">
        <v>1.8000000000000002E-2</v>
      </c>
      <c r="H152" s="13">
        <v>43915</v>
      </c>
      <c r="I152" s="13">
        <v>48820</v>
      </c>
      <c r="J152" s="32">
        <f t="shared" si="14"/>
        <v>15.010958904109589</v>
      </c>
      <c r="K152" s="32">
        <f t="shared" si="15"/>
        <v>13.438356164383562</v>
      </c>
      <c r="L152" s="17">
        <v>750</v>
      </c>
      <c r="M152" s="19">
        <v>872.4</v>
      </c>
      <c r="N152" s="20">
        <f t="shared" si="16"/>
        <v>1.1632</v>
      </c>
      <c r="O152" s="19">
        <v>100</v>
      </c>
      <c r="P152" s="27">
        <v>0</v>
      </c>
      <c r="Q152" s="19">
        <v>0</v>
      </c>
      <c r="R152" s="19">
        <v>0</v>
      </c>
      <c r="S152" s="30">
        <v>2.4329999999999997E-2</v>
      </c>
      <c r="T152" s="34">
        <f t="shared" si="17"/>
        <v>93.231430000000003</v>
      </c>
      <c r="U152" s="34">
        <v>0.12856999999999999</v>
      </c>
      <c r="V152" s="34">
        <v>93.36</v>
      </c>
    </row>
    <row r="153" spans="1:22" x14ac:dyDescent="0.3">
      <c r="A153" s="35">
        <v>43921</v>
      </c>
      <c r="B153" s="14">
        <v>0.60416666666666663</v>
      </c>
      <c r="C153" s="15">
        <v>25</v>
      </c>
      <c r="D153" s="15">
        <v>14</v>
      </c>
      <c r="E153" s="13">
        <v>43124</v>
      </c>
      <c r="F153" s="31" t="s">
        <v>307</v>
      </c>
      <c r="G153" s="41">
        <v>2.8999999999999998E-2</v>
      </c>
      <c r="H153" s="13">
        <v>43922</v>
      </c>
      <c r="I153" s="13">
        <v>47688</v>
      </c>
      <c r="J153" s="32">
        <f t="shared" si="14"/>
        <v>12.504109589041096</v>
      </c>
      <c r="K153" s="32">
        <f t="shared" si="15"/>
        <v>10.317808219178081</v>
      </c>
      <c r="L153" s="17">
        <v>100</v>
      </c>
      <c r="M153" s="19">
        <v>276.27999999999997</v>
      </c>
      <c r="N153" s="20">
        <f t="shared" si="16"/>
        <v>2.7627999999999999</v>
      </c>
      <c r="O153" s="19">
        <v>111.73</v>
      </c>
      <c r="P153" s="27">
        <v>0</v>
      </c>
      <c r="Q153" s="19">
        <v>5.74</v>
      </c>
      <c r="R153" s="19">
        <v>0</v>
      </c>
      <c r="S153" s="30">
        <v>4.1189999999999997E-2</v>
      </c>
      <c r="T153" s="34">
        <f t="shared" si="17"/>
        <v>89.818240000000003</v>
      </c>
      <c r="U153" s="34">
        <v>0.54176000000000002</v>
      </c>
      <c r="V153" s="34">
        <v>90.36</v>
      </c>
    </row>
    <row r="154" spans="1:22" x14ac:dyDescent="0.3">
      <c r="A154" s="35">
        <v>43935</v>
      </c>
      <c r="B154" s="14">
        <v>0.60416666666666663</v>
      </c>
      <c r="C154" s="15">
        <v>13</v>
      </c>
      <c r="D154" s="15">
        <v>46</v>
      </c>
      <c r="E154" s="13">
        <v>40323</v>
      </c>
      <c r="F154" s="31" t="s">
        <v>307</v>
      </c>
      <c r="G154" s="41">
        <v>0.04</v>
      </c>
      <c r="H154" s="13">
        <v>43936</v>
      </c>
      <c r="I154" s="13">
        <v>45802</v>
      </c>
      <c r="J154" s="32">
        <f t="shared" si="14"/>
        <v>15.010958904109589</v>
      </c>
      <c r="K154" s="32">
        <f t="shared" si="15"/>
        <v>5.1123287671232873</v>
      </c>
      <c r="L154" s="17">
        <v>465</v>
      </c>
      <c r="M154" s="19">
        <v>761.84</v>
      </c>
      <c r="N154" s="20">
        <f t="shared" si="16"/>
        <v>1.6383655913978494</v>
      </c>
      <c r="O154" s="19">
        <v>561.84</v>
      </c>
      <c r="P154" s="27">
        <v>0</v>
      </c>
      <c r="Q154" s="19">
        <v>429</v>
      </c>
      <c r="R154" s="19">
        <v>0</v>
      </c>
      <c r="S154" s="30">
        <v>4.0911499999999996E-2</v>
      </c>
      <c r="T154" s="34">
        <f t="shared" si="17"/>
        <v>99.649559999999994</v>
      </c>
      <c r="U154" s="34">
        <v>1.56044</v>
      </c>
      <c r="V154" s="34">
        <v>101.21</v>
      </c>
    </row>
    <row r="155" spans="1:22" x14ac:dyDescent="0.3">
      <c r="A155" s="35">
        <v>43942</v>
      </c>
      <c r="B155" s="14">
        <v>0.60416666666666663</v>
      </c>
      <c r="C155" s="15">
        <v>1</v>
      </c>
      <c r="D155" s="15">
        <v>11</v>
      </c>
      <c r="E155" s="13">
        <v>43306</v>
      </c>
      <c r="F155" s="31" t="s">
        <v>322</v>
      </c>
      <c r="G155" s="41">
        <v>1.4999999999999999E-2</v>
      </c>
      <c r="H155" s="13">
        <v>43943</v>
      </c>
      <c r="I155" s="13">
        <v>45863</v>
      </c>
      <c r="J155" s="32">
        <f t="shared" si="14"/>
        <v>7.0054794520547947</v>
      </c>
      <c r="K155" s="32">
        <f t="shared" si="15"/>
        <v>5.2602739726027394</v>
      </c>
      <c r="L155" s="17">
        <v>350</v>
      </c>
      <c r="M155" s="19">
        <v>360</v>
      </c>
      <c r="N155" s="20">
        <f t="shared" si="16"/>
        <v>1.0285714285714285</v>
      </c>
      <c r="O155" s="19">
        <v>360</v>
      </c>
      <c r="P155" s="27">
        <v>0</v>
      </c>
      <c r="Q155" s="19">
        <v>0</v>
      </c>
      <c r="R155" s="19">
        <v>0</v>
      </c>
      <c r="S155" s="30">
        <v>2.9886599999999999E-2</v>
      </c>
      <c r="T155" s="34">
        <f t="shared" si="17"/>
        <v>94.097359999999995</v>
      </c>
      <c r="U155" s="34">
        <v>0.36264000000000002</v>
      </c>
      <c r="V155" s="34">
        <v>94.46</v>
      </c>
    </row>
    <row r="156" spans="1:22" x14ac:dyDescent="0.3">
      <c r="A156" s="35">
        <v>43949</v>
      </c>
      <c r="B156" s="14">
        <v>0.60416666666666663</v>
      </c>
      <c r="C156" s="15">
        <v>26</v>
      </c>
      <c r="D156" s="15">
        <v>9</v>
      </c>
      <c r="E156" s="13">
        <v>43598</v>
      </c>
      <c r="F156" s="31" t="s">
        <v>307</v>
      </c>
      <c r="G156" s="41">
        <v>2.4500000000000001E-2</v>
      </c>
      <c r="H156" s="13">
        <v>43950</v>
      </c>
      <c r="I156" s="13">
        <v>45059</v>
      </c>
      <c r="J156" s="32">
        <f t="shared" si="14"/>
        <v>4.0027397260273974</v>
      </c>
      <c r="K156" s="32">
        <f t="shared" si="15"/>
        <v>3.0383561643835617</v>
      </c>
      <c r="L156" s="17">
        <v>570</v>
      </c>
      <c r="M156" s="19">
        <v>1724.88</v>
      </c>
      <c r="N156" s="20">
        <f t="shared" si="16"/>
        <v>3.0261052631578949</v>
      </c>
      <c r="O156" s="19">
        <v>431.23</v>
      </c>
      <c r="P156" s="27">
        <v>0</v>
      </c>
      <c r="Q156" s="19">
        <v>355.96</v>
      </c>
      <c r="R156" s="19">
        <v>1.37</v>
      </c>
      <c r="S156" s="30">
        <v>3.8429400000000002E-2</v>
      </c>
      <c r="T156" s="34">
        <f t="shared" si="17"/>
        <v>97.309229999999999</v>
      </c>
      <c r="U156" s="34">
        <v>1.1307700000000001</v>
      </c>
      <c r="V156" s="34">
        <v>98.44</v>
      </c>
    </row>
    <row r="157" spans="1:22" x14ac:dyDescent="0.3">
      <c r="A157" s="35">
        <v>43963</v>
      </c>
      <c r="B157" s="14">
        <v>0.60416666666666663</v>
      </c>
      <c r="C157" s="15">
        <v>3</v>
      </c>
      <c r="D157" s="15">
        <v>7</v>
      </c>
      <c r="E157" s="13">
        <v>43598</v>
      </c>
      <c r="F157" s="31" t="s">
        <v>322</v>
      </c>
      <c r="G157" s="41">
        <v>2.2000000000000002E-2</v>
      </c>
      <c r="H157" s="13">
        <v>43964</v>
      </c>
      <c r="I157" s="13">
        <v>51269</v>
      </c>
      <c r="J157" s="32">
        <f t="shared" si="14"/>
        <v>21.016438356164382</v>
      </c>
      <c r="K157" s="32">
        <f t="shared" si="15"/>
        <v>20.013698630136986</v>
      </c>
      <c r="L157" s="17">
        <v>650</v>
      </c>
      <c r="M157" s="19">
        <v>2200</v>
      </c>
      <c r="N157" s="20">
        <f t="shared" si="16"/>
        <v>3.3846153846153846</v>
      </c>
      <c r="O157" s="19">
        <v>1140</v>
      </c>
      <c r="P157" s="27">
        <v>0</v>
      </c>
      <c r="Q157" s="19">
        <v>0</v>
      </c>
      <c r="R157" s="19">
        <v>0</v>
      </c>
      <c r="S157" s="30">
        <v>2.9078800000000002E-2</v>
      </c>
      <c r="T157" s="34">
        <f t="shared" si="17"/>
        <v>89.7</v>
      </c>
      <c r="U157" s="34">
        <v>0</v>
      </c>
      <c r="V157" s="34">
        <v>89.7</v>
      </c>
    </row>
    <row r="158" spans="1:22" x14ac:dyDescent="0.3">
      <c r="A158" s="35">
        <v>43970</v>
      </c>
      <c r="B158" s="14">
        <v>0.60416666666666663</v>
      </c>
      <c r="C158" s="15">
        <v>2</v>
      </c>
      <c r="D158" s="15">
        <v>13</v>
      </c>
      <c r="E158" s="13">
        <v>43341</v>
      </c>
      <c r="F158" s="31" t="s">
        <v>322</v>
      </c>
      <c r="G158" s="41">
        <v>1.8000000000000002E-2</v>
      </c>
      <c r="H158" s="13">
        <v>43971</v>
      </c>
      <c r="I158" s="13">
        <v>48820</v>
      </c>
      <c r="J158" s="32">
        <f t="shared" si="14"/>
        <v>15.010958904109589</v>
      </c>
      <c r="K158" s="32">
        <f t="shared" si="15"/>
        <v>13.284931506849315</v>
      </c>
      <c r="L158" s="17">
        <v>750</v>
      </c>
      <c r="M158" s="19">
        <v>1690</v>
      </c>
      <c r="N158" s="20">
        <f t="shared" si="16"/>
        <v>2.2533333333333334</v>
      </c>
      <c r="O158" s="19">
        <v>810</v>
      </c>
      <c r="P158" s="27">
        <v>0</v>
      </c>
      <c r="Q158" s="19">
        <v>560</v>
      </c>
      <c r="R158" s="19">
        <v>0</v>
      </c>
      <c r="S158" s="30">
        <v>2.9352158352403502E-2</v>
      </c>
      <c r="T158" s="34">
        <f t="shared" si="17"/>
        <v>88.354510000000005</v>
      </c>
      <c r="U158" s="34">
        <v>0.40549000000000002</v>
      </c>
      <c r="V158" s="34">
        <v>88.76</v>
      </c>
    </row>
    <row r="159" spans="1:22" x14ac:dyDescent="0.3">
      <c r="A159" s="35">
        <v>43977</v>
      </c>
      <c r="B159" s="14">
        <v>0.60416666666666663</v>
      </c>
      <c r="C159" s="15">
        <v>25</v>
      </c>
      <c r="D159" s="15">
        <v>15</v>
      </c>
      <c r="E159" s="13">
        <v>43124</v>
      </c>
      <c r="F159" s="31" t="s">
        <v>307</v>
      </c>
      <c r="G159" s="41">
        <v>2.8999999999999998E-2</v>
      </c>
      <c r="H159" s="13">
        <v>43978</v>
      </c>
      <c r="I159" s="13">
        <v>47688</v>
      </c>
      <c r="J159" s="32">
        <f t="shared" si="14"/>
        <v>12.504109589041096</v>
      </c>
      <c r="K159" s="32">
        <f t="shared" si="15"/>
        <v>10.164383561643836</v>
      </c>
      <c r="L159" s="17">
        <v>100</v>
      </c>
      <c r="M159" s="19">
        <v>452.29</v>
      </c>
      <c r="N159" s="20">
        <f t="shared" si="16"/>
        <v>4.5228999999999999</v>
      </c>
      <c r="O159" s="19">
        <v>101.23</v>
      </c>
      <c r="P159" s="27">
        <v>0</v>
      </c>
      <c r="Q159" s="19">
        <v>0</v>
      </c>
      <c r="R159" s="19">
        <v>0</v>
      </c>
      <c r="S159" s="30">
        <v>3.6944699999999997E-2</v>
      </c>
      <c r="T159" s="34">
        <f t="shared" si="17"/>
        <v>93.302090000000007</v>
      </c>
      <c r="U159" s="34">
        <v>0.98790999999999995</v>
      </c>
      <c r="V159" s="34">
        <v>94.29</v>
      </c>
    </row>
    <row r="160" spans="1:22" x14ac:dyDescent="0.3">
      <c r="A160" s="35">
        <v>43990</v>
      </c>
      <c r="B160" s="14">
        <v>0.60416666666666663</v>
      </c>
      <c r="C160" s="15">
        <v>27</v>
      </c>
      <c r="D160" s="15">
        <v>1</v>
      </c>
      <c r="E160" s="13">
        <v>43991</v>
      </c>
      <c r="F160" s="31" t="s">
        <v>307</v>
      </c>
      <c r="G160" s="41">
        <v>2.9750000000000002E-2</v>
      </c>
      <c r="H160" s="13">
        <v>43991</v>
      </c>
      <c r="I160" s="13">
        <v>45452</v>
      </c>
      <c r="J160" s="32">
        <f t="shared" si="14"/>
        <v>4.0027397260273974</v>
      </c>
      <c r="K160" s="32">
        <f t="shared" si="15"/>
        <v>4.0027397260273974</v>
      </c>
      <c r="L160" s="17">
        <v>1450</v>
      </c>
      <c r="M160" s="19">
        <v>5402.2</v>
      </c>
      <c r="N160" s="20">
        <f t="shared" si="16"/>
        <v>3.7256551724137932</v>
      </c>
      <c r="O160" s="19">
        <v>2618.92</v>
      </c>
      <c r="P160" s="27">
        <v>0</v>
      </c>
      <c r="Q160" s="19">
        <v>2287.7199999999998</v>
      </c>
      <c r="R160" s="19">
        <v>73.010000000000005</v>
      </c>
      <c r="S160" s="30">
        <v>3.0904500000000001E-2</v>
      </c>
      <c r="T160" s="34">
        <f t="shared" si="17"/>
        <v>99.67</v>
      </c>
      <c r="U160" s="34">
        <v>0</v>
      </c>
      <c r="V160" s="34">
        <v>99.67</v>
      </c>
    </row>
    <row r="161" spans="1:22" x14ac:dyDescent="0.3">
      <c r="A161" s="35">
        <v>43998</v>
      </c>
      <c r="B161" s="14">
        <v>0.60416666666666663</v>
      </c>
      <c r="C161" s="15">
        <v>1</v>
      </c>
      <c r="D161" s="15">
        <v>12</v>
      </c>
      <c r="E161" s="13">
        <v>43306</v>
      </c>
      <c r="F161" s="31" t="s">
        <v>322</v>
      </c>
      <c r="G161" s="41">
        <v>1.4999999999999999E-2</v>
      </c>
      <c r="H161" s="13">
        <v>43999</v>
      </c>
      <c r="I161" s="13">
        <v>45863</v>
      </c>
      <c r="J161" s="32">
        <f t="shared" si="14"/>
        <v>7.0054794520547947</v>
      </c>
      <c r="K161" s="32">
        <f t="shared" si="15"/>
        <v>5.1068493150684935</v>
      </c>
      <c r="L161" s="17">
        <v>350</v>
      </c>
      <c r="M161" s="19">
        <v>1000</v>
      </c>
      <c r="N161" s="20">
        <f t="shared" si="16"/>
        <v>2.8571428571428572</v>
      </c>
      <c r="O161" s="19">
        <v>700</v>
      </c>
      <c r="P161" s="27">
        <v>0</v>
      </c>
      <c r="Q161" s="19">
        <v>0</v>
      </c>
      <c r="R161" s="19">
        <v>0</v>
      </c>
      <c r="S161" s="30">
        <v>2.9916100000000001E-2</v>
      </c>
      <c r="T161" s="34">
        <f t="shared" si="17"/>
        <v>94.28658999999999</v>
      </c>
      <c r="U161" s="34">
        <v>0.59340999999999999</v>
      </c>
      <c r="V161" s="34">
        <v>94.88</v>
      </c>
    </row>
    <row r="162" spans="1:22" x14ac:dyDescent="0.3">
      <c r="A162" s="35">
        <v>44005</v>
      </c>
      <c r="B162" s="14">
        <v>0.60416666666666663</v>
      </c>
      <c r="C162" s="15">
        <v>3</v>
      </c>
      <c r="D162" s="15">
        <v>8</v>
      </c>
      <c r="E162" s="13">
        <v>43598</v>
      </c>
      <c r="F162" s="31" t="s">
        <v>322</v>
      </c>
      <c r="G162" s="41">
        <v>2.2000000000000002E-2</v>
      </c>
      <c r="H162" s="13">
        <v>44006</v>
      </c>
      <c r="I162" s="13">
        <v>51269</v>
      </c>
      <c r="J162" s="32">
        <f t="shared" si="14"/>
        <v>21.016438356164382</v>
      </c>
      <c r="K162" s="32">
        <f t="shared" si="15"/>
        <v>19.898630136986302</v>
      </c>
      <c r="L162" s="17">
        <v>650</v>
      </c>
      <c r="M162" s="19">
        <v>1841.85</v>
      </c>
      <c r="N162" s="20">
        <f t="shared" si="16"/>
        <v>2.8336153846153844</v>
      </c>
      <c r="O162" s="19">
        <v>1163.4000000000001</v>
      </c>
      <c r="P162" s="27">
        <v>0</v>
      </c>
      <c r="Q162" s="19">
        <v>600</v>
      </c>
      <c r="R162" s="19">
        <v>0</v>
      </c>
      <c r="S162" s="30">
        <v>2.92549E-2</v>
      </c>
      <c r="T162" s="34">
        <f t="shared" si="17"/>
        <v>89.50891</v>
      </c>
      <c r="U162" s="34">
        <v>0.25108999999999998</v>
      </c>
      <c r="V162" s="34">
        <v>89.76</v>
      </c>
    </row>
    <row r="163" spans="1:22" x14ac:dyDescent="0.3">
      <c r="A163" s="35">
        <v>44033</v>
      </c>
      <c r="B163" s="14">
        <v>0.60416666666666663</v>
      </c>
      <c r="C163" s="15">
        <v>3</v>
      </c>
      <c r="D163" s="15">
        <v>9</v>
      </c>
      <c r="E163" s="13">
        <v>43598</v>
      </c>
      <c r="F163" s="31" t="s">
        <v>322</v>
      </c>
      <c r="G163" s="41">
        <v>2.2000000000000002E-2</v>
      </c>
      <c r="H163" s="13">
        <v>44034</v>
      </c>
      <c r="I163" s="13">
        <v>51269</v>
      </c>
      <c r="J163" s="32">
        <f t="shared" si="14"/>
        <v>21.016438356164382</v>
      </c>
      <c r="K163" s="32">
        <f t="shared" si="15"/>
        <v>19.82191780821918</v>
      </c>
      <c r="L163" s="17">
        <v>850</v>
      </c>
      <c r="M163" s="19">
        <v>3020</v>
      </c>
      <c r="N163" s="20">
        <f t="shared" si="16"/>
        <v>3.552941176470588</v>
      </c>
      <c r="O163" s="19">
        <v>1700</v>
      </c>
      <c r="P163" s="27">
        <v>0.8</v>
      </c>
      <c r="Q163" s="19">
        <v>0</v>
      </c>
      <c r="R163" s="19">
        <v>0</v>
      </c>
      <c r="S163" s="30">
        <v>2.8211400000000001E-2</v>
      </c>
      <c r="T163" s="34">
        <f t="shared" si="17"/>
        <v>90.961519999999993</v>
      </c>
      <c r="U163" s="34">
        <v>0.41848000000000002</v>
      </c>
      <c r="V163" s="34">
        <v>91.38</v>
      </c>
    </row>
    <row r="164" spans="1:22" x14ac:dyDescent="0.3">
      <c r="A164" s="35">
        <v>44039</v>
      </c>
      <c r="B164" s="14">
        <v>0.60416666666666663</v>
      </c>
      <c r="C164" s="15">
        <v>27</v>
      </c>
      <c r="D164" s="15">
        <v>2</v>
      </c>
      <c r="E164" s="13">
        <v>43991</v>
      </c>
      <c r="F164" s="31" t="s">
        <v>307</v>
      </c>
      <c r="G164" s="41">
        <v>2.9750000000000002E-2</v>
      </c>
      <c r="H164" s="13">
        <v>44040</v>
      </c>
      <c r="I164" s="13">
        <v>45452</v>
      </c>
      <c r="J164" s="32">
        <f t="shared" si="14"/>
        <v>4.0027397260273974</v>
      </c>
      <c r="K164" s="32">
        <f t="shared" si="15"/>
        <v>3.8684931506849316</v>
      </c>
      <c r="L164" s="17">
        <v>750</v>
      </c>
      <c r="M164" s="19">
        <v>2264.84</v>
      </c>
      <c r="N164" s="20">
        <f t="shared" si="16"/>
        <v>3.0197866666666671</v>
      </c>
      <c r="O164" s="19">
        <v>1500</v>
      </c>
      <c r="P164" s="27">
        <v>0.43659999999999999</v>
      </c>
      <c r="Q164" s="19">
        <v>962.65</v>
      </c>
      <c r="R164" s="19">
        <v>6.1</v>
      </c>
      <c r="S164" s="30">
        <v>2.82635E-2</v>
      </c>
      <c r="T164" s="34">
        <f t="shared" si="17"/>
        <v>100.40170999999999</v>
      </c>
      <c r="U164" s="34">
        <v>0.39828999999999998</v>
      </c>
      <c r="V164" s="34">
        <v>100.8</v>
      </c>
    </row>
    <row r="165" spans="1:22" x14ac:dyDescent="0.3">
      <c r="A165" s="35">
        <v>44054</v>
      </c>
      <c r="B165" s="14">
        <v>0.60416666666666663</v>
      </c>
      <c r="C165" s="15">
        <v>25</v>
      </c>
      <c r="D165" s="15">
        <v>16</v>
      </c>
      <c r="E165" s="13">
        <v>43124</v>
      </c>
      <c r="F165" s="31" t="s">
        <v>307</v>
      </c>
      <c r="G165" s="41">
        <v>2.8999999999999998E-2</v>
      </c>
      <c r="H165" s="13">
        <v>44055</v>
      </c>
      <c r="I165" s="13">
        <v>47688</v>
      </c>
      <c r="J165" s="32">
        <f t="shared" si="14"/>
        <v>12.504109589041096</v>
      </c>
      <c r="K165" s="32">
        <f t="shared" si="15"/>
        <v>9.9534246575342458</v>
      </c>
      <c r="L165" s="17">
        <v>175</v>
      </c>
      <c r="M165" s="19">
        <v>861.24</v>
      </c>
      <c r="N165" s="20">
        <f t="shared" si="16"/>
        <v>4.9213714285714287</v>
      </c>
      <c r="O165" s="19">
        <v>178.19</v>
      </c>
      <c r="P165" s="27">
        <v>0</v>
      </c>
      <c r="Q165" s="19">
        <v>0</v>
      </c>
      <c r="R165" s="19">
        <v>2.4300000000000002</v>
      </c>
      <c r="S165" s="30">
        <v>2.6886399999999998E-2</v>
      </c>
      <c r="T165" s="34">
        <f t="shared" si="17"/>
        <v>101.82026999999999</v>
      </c>
      <c r="U165" s="34">
        <v>0.14973</v>
      </c>
      <c r="V165" s="34">
        <v>101.97</v>
      </c>
    </row>
    <row r="166" spans="1:22" x14ac:dyDescent="0.3">
      <c r="A166" s="35">
        <v>44061</v>
      </c>
      <c r="B166" s="14">
        <v>0.60416666666666663</v>
      </c>
      <c r="C166" s="15">
        <v>4</v>
      </c>
      <c r="D166" s="15">
        <v>2</v>
      </c>
      <c r="E166" s="13">
        <v>43857</v>
      </c>
      <c r="F166" s="31" t="s">
        <v>322</v>
      </c>
      <c r="G166" s="41">
        <v>2.4500000000000001E-2</v>
      </c>
      <c r="H166" s="13">
        <v>44062</v>
      </c>
      <c r="I166" s="13">
        <v>50067</v>
      </c>
      <c r="J166" s="32">
        <f t="shared" si="14"/>
        <v>17.013698630136986</v>
      </c>
      <c r="K166" s="32">
        <f t="shared" si="15"/>
        <v>16.452054794520549</v>
      </c>
      <c r="L166" s="17">
        <v>500</v>
      </c>
      <c r="M166" s="19">
        <v>2340</v>
      </c>
      <c r="N166" s="20">
        <f t="shared" si="16"/>
        <v>4.68</v>
      </c>
      <c r="O166" s="19">
        <v>450</v>
      </c>
      <c r="P166" s="27">
        <v>0</v>
      </c>
      <c r="Q166" s="19">
        <v>0</v>
      </c>
      <c r="R166" s="19">
        <v>0</v>
      </c>
      <c r="S166" s="30">
        <v>2.4434999999999998E-2</v>
      </c>
      <c r="T166" s="34">
        <f t="shared" si="17"/>
        <v>100.05686999999999</v>
      </c>
      <c r="U166" s="34">
        <v>0.15312999999999999</v>
      </c>
      <c r="V166" s="34">
        <v>100.21</v>
      </c>
    </row>
    <row r="167" spans="1:22" x14ac:dyDescent="0.3">
      <c r="A167" s="35">
        <v>44069</v>
      </c>
      <c r="B167" s="14">
        <v>0.60416666666666663</v>
      </c>
      <c r="C167" s="15">
        <v>27</v>
      </c>
      <c r="D167" s="15">
        <v>3</v>
      </c>
      <c r="E167" s="13">
        <v>43991</v>
      </c>
      <c r="F167" s="31" t="s">
        <v>307</v>
      </c>
      <c r="G167" s="41">
        <v>2.9750000000000002E-2</v>
      </c>
      <c r="H167" s="13">
        <v>44070</v>
      </c>
      <c r="I167" s="13">
        <v>45452</v>
      </c>
      <c r="J167" s="32">
        <f t="shared" si="14"/>
        <v>4.0027397260273974</v>
      </c>
      <c r="K167" s="32">
        <f t="shared" si="15"/>
        <v>3.7863013698630139</v>
      </c>
      <c r="L167" s="17">
        <v>375</v>
      </c>
      <c r="M167" s="19">
        <v>1277.8599999999999</v>
      </c>
      <c r="N167" s="20">
        <f t="shared" si="16"/>
        <v>3.4076266666666664</v>
      </c>
      <c r="O167" s="19">
        <v>750</v>
      </c>
      <c r="P167" s="27">
        <v>0.41299999999999998</v>
      </c>
      <c r="Q167" s="19">
        <v>0</v>
      </c>
      <c r="R167" s="19">
        <v>0.76</v>
      </c>
      <c r="S167" s="30">
        <v>1.5902099999999999E-2</v>
      </c>
      <c r="T167" s="34">
        <f t="shared" si="17"/>
        <v>103.74786</v>
      </c>
      <c r="U167" s="34">
        <v>0.64214000000000004</v>
      </c>
      <c r="V167" s="34">
        <v>104.39</v>
      </c>
    </row>
    <row r="168" spans="1:22" x14ac:dyDescent="0.3">
      <c r="A168" s="35">
        <v>44096</v>
      </c>
      <c r="B168" s="14">
        <v>0.60416666666666663</v>
      </c>
      <c r="C168" s="15">
        <v>3</v>
      </c>
      <c r="D168" s="15">
        <v>10</v>
      </c>
      <c r="E168" s="13">
        <v>43598</v>
      </c>
      <c r="F168" s="31" t="s">
        <v>322</v>
      </c>
      <c r="G168" s="41">
        <v>2.2000000000000002E-2</v>
      </c>
      <c r="H168" s="13">
        <v>44097</v>
      </c>
      <c r="I168" s="13">
        <v>51269</v>
      </c>
      <c r="J168" s="32">
        <f t="shared" si="14"/>
        <v>21.016438356164382</v>
      </c>
      <c r="K168" s="32">
        <f t="shared" si="15"/>
        <v>19.649315068493152</v>
      </c>
      <c r="L168" s="17">
        <v>850</v>
      </c>
      <c r="M168" s="19">
        <v>3100</v>
      </c>
      <c r="N168" s="20">
        <f t="shared" si="16"/>
        <v>3.6470588235294117</v>
      </c>
      <c r="O168" s="19">
        <v>1700</v>
      </c>
      <c r="P168" s="27">
        <v>0.87060000000000004</v>
      </c>
      <c r="Q168" s="19">
        <v>0</v>
      </c>
      <c r="R168" s="19">
        <v>0</v>
      </c>
      <c r="S168" s="30">
        <v>2.0995900000000001E-2</v>
      </c>
      <c r="T168" s="34">
        <f t="shared" si="17"/>
        <v>101.52489</v>
      </c>
      <c r="U168" s="34">
        <v>0.79510999999999998</v>
      </c>
      <c r="V168" s="34">
        <v>102.32</v>
      </c>
    </row>
    <row r="169" spans="1:22" x14ac:dyDescent="0.3">
      <c r="A169" s="35">
        <v>44103</v>
      </c>
      <c r="B169" s="14">
        <v>0.60416666666666663</v>
      </c>
      <c r="C169" s="15">
        <v>27</v>
      </c>
      <c r="D169" s="15">
        <v>4</v>
      </c>
      <c r="E169" s="13">
        <v>43991</v>
      </c>
      <c r="F169" s="31" t="s">
        <v>307</v>
      </c>
      <c r="G169" s="41">
        <v>2.9750000000000002E-2</v>
      </c>
      <c r="H169" s="13">
        <v>44104</v>
      </c>
      <c r="I169" s="13">
        <v>45452</v>
      </c>
      <c r="J169" s="32">
        <f t="shared" si="14"/>
        <v>4.0027397260273974</v>
      </c>
      <c r="K169" s="32">
        <f t="shared" si="15"/>
        <v>3.6931506849315068</v>
      </c>
      <c r="L169" s="17">
        <v>375</v>
      </c>
      <c r="M169" s="19">
        <v>1334.66</v>
      </c>
      <c r="N169" s="20">
        <f t="shared" si="16"/>
        <v>3.5590933333333337</v>
      </c>
      <c r="O169" s="19">
        <v>750</v>
      </c>
      <c r="P169" s="27">
        <v>0.48959999999999998</v>
      </c>
      <c r="Q169" s="19">
        <v>0</v>
      </c>
      <c r="R169" s="19">
        <v>179.24</v>
      </c>
      <c r="S169" s="30">
        <v>1.5061E-2</v>
      </c>
      <c r="T169" s="34">
        <f t="shared" si="17"/>
        <v>103.85149</v>
      </c>
      <c r="U169" s="34">
        <v>0.91851000000000005</v>
      </c>
      <c r="V169" s="34">
        <v>104.77</v>
      </c>
    </row>
    <row r="170" spans="1:22" x14ac:dyDescent="0.3">
      <c r="A170" s="35">
        <v>44117</v>
      </c>
      <c r="B170" s="14">
        <v>0.60416666666666663</v>
      </c>
      <c r="C170" s="15">
        <v>25</v>
      </c>
      <c r="D170" s="15">
        <v>17</v>
      </c>
      <c r="E170" s="13">
        <v>43124</v>
      </c>
      <c r="F170" s="31" t="s">
        <v>307</v>
      </c>
      <c r="G170" s="41">
        <v>2.8999999999999998E-2</v>
      </c>
      <c r="H170" s="13">
        <v>44118</v>
      </c>
      <c r="I170" s="13">
        <v>47688</v>
      </c>
      <c r="J170" s="32">
        <f t="shared" si="14"/>
        <v>12.504109589041096</v>
      </c>
      <c r="K170" s="32">
        <f t="shared" si="15"/>
        <v>9.7808219178082183</v>
      </c>
      <c r="L170" s="17">
        <v>245</v>
      </c>
      <c r="M170" s="19">
        <v>698.22</v>
      </c>
      <c r="N170" s="20">
        <f t="shared" si="16"/>
        <v>2.8498775510204082</v>
      </c>
      <c r="O170" s="19">
        <v>333.51</v>
      </c>
      <c r="P170" s="27">
        <v>0</v>
      </c>
      <c r="Q170" s="19">
        <v>111.2</v>
      </c>
      <c r="R170" s="19">
        <v>1.78</v>
      </c>
      <c r="S170" s="30">
        <v>2.48022E-2</v>
      </c>
      <c r="T170" s="34">
        <f t="shared" si="17"/>
        <v>103.6138</v>
      </c>
      <c r="U170" s="34">
        <v>0.6462</v>
      </c>
      <c r="V170" s="34">
        <v>104.25999999999999</v>
      </c>
    </row>
    <row r="171" spans="1:22" x14ac:dyDescent="0.3">
      <c r="A171" s="35">
        <v>44124</v>
      </c>
      <c r="B171" s="14">
        <v>0.60416666666666663</v>
      </c>
      <c r="C171" s="15">
        <v>4</v>
      </c>
      <c r="D171" s="15">
        <v>3</v>
      </c>
      <c r="E171" s="13">
        <v>43857</v>
      </c>
      <c r="F171" s="31" t="s">
        <v>322</v>
      </c>
      <c r="G171" s="41">
        <v>2.4500000000000001E-2</v>
      </c>
      <c r="H171" s="13">
        <v>44125</v>
      </c>
      <c r="I171" s="13">
        <v>50067</v>
      </c>
      <c r="J171" s="32">
        <f t="shared" si="14"/>
        <v>17.013698630136986</v>
      </c>
      <c r="K171" s="32">
        <f t="shared" si="15"/>
        <v>16.279452054794522</v>
      </c>
      <c r="L171" s="17">
        <v>750</v>
      </c>
      <c r="M171" s="19">
        <v>2226.65</v>
      </c>
      <c r="N171" s="20">
        <f t="shared" si="16"/>
        <v>2.968866666666667</v>
      </c>
      <c r="O171" s="19">
        <v>1500</v>
      </c>
      <c r="P171" s="27">
        <v>0.4</v>
      </c>
      <c r="Q171" s="19">
        <v>0</v>
      </c>
      <c r="R171" s="19">
        <v>0</v>
      </c>
      <c r="S171" s="30">
        <v>2.0203000000000002E-2</v>
      </c>
      <c r="T171" s="34">
        <f t="shared" si="17"/>
        <v>105.59744999999999</v>
      </c>
      <c r="U171" s="34">
        <v>0.57255</v>
      </c>
      <c r="V171" s="34">
        <v>106.17</v>
      </c>
    </row>
    <row r="172" spans="1:22" x14ac:dyDescent="0.3">
      <c r="A172" s="35">
        <v>44131</v>
      </c>
      <c r="B172" s="14">
        <v>0.60416666666666663</v>
      </c>
      <c r="C172" s="15">
        <v>27</v>
      </c>
      <c r="D172" s="15">
        <v>5</v>
      </c>
      <c r="E172" s="13">
        <v>43991</v>
      </c>
      <c r="F172" s="31" t="s">
        <v>307</v>
      </c>
      <c r="G172" s="41">
        <v>2.9750000000000002E-2</v>
      </c>
      <c r="H172" s="13">
        <v>44132</v>
      </c>
      <c r="I172" s="13">
        <v>45452</v>
      </c>
      <c r="J172" s="32">
        <f t="shared" ref="J172:J200" si="18">(+I172-E172)/365</f>
        <v>4.0027397260273974</v>
      </c>
      <c r="K172" s="32">
        <f t="shared" ref="K172:K200" si="19">(+I172-H172)/365</f>
        <v>3.6164383561643834</v>
      </c>
      <c r="L172" s="17">
        <v>400</v>
      </c>
      <c r="M172" s="19">
        <v>870.82</v>
      </c>
      <c r="N172" s="20">
        <f t="shared" ref="N172:N200" si="20">+IFERROR(M172/L172,"-")</f>
        <v>2.1770499999999999</v>
      </c>
      <c r="O172" s="19">
        <v>528.80999999999995</v>
      </c>
      <c r="P172" s="27">
        <v>0</v>
      </c>
      <c r="Q172" s="19">
        <v>200</v>
      </c>
      <c r="R172" s="19">
        <v>6.49</v>
      </c>
      <c r="S172" s="30">
        <v>1.2699499999999999E-2</v>
      </c>
      <c r="T172" s="34">
        <f t="shared" si="17"/>
        <v>104.36389000000001</v>
      </c>
      <c r="U172" s="34">
        <v>1.14611</v>
      </c>
      <c r="V172" s="34">
        <v>105.51</v>
      </c>
    </row>
    <row r="173" spans="1:22" x14ac:dyDescent="0.3">
      <c r="A173" s="35">
        <v>44152</v>
      </c>
      <c r="B173" s="14">
        <v>0.60416666666666663</v>
      </c>
      <c r="C173" s="15">
        <v>3</v>
      </c>
      <c r="D173" s="15">
        <v>11</v>
      </c>
      <c r="E173" s="13">
        <v>43598</v>
      </c>
      <c r="F173" s="31" t="s">
        <v>322</v>
      </c>
      <c r="G173" s="41">
        <v>2.2000000000000002E-2</v>
      </c>
      <c r="H173" s="13">
        <v>44153</v>
      </c>
      <c r="I173" s="13">
        <v>51269</v>
      </c>
      <c r="J173" s="32">
        <f t="shared" si="18"/>
        <v>21.016438356164382</v>
      </c>
      <c r="K173" s="32">
        <f t="shared" si="19"/>
        <v>19.495890410958904</v>
      </c>
      <c r="L173" s="17">
        <v>850</v>
      </c>
      <c r="M173" s="19">
        <v>2758</v>
      </c>
      <c r="N173" s="20">
        <f t="shared" si="20"/>
        <v>3.2447058823529411</v>
      </c>
      <c r="O173" s="19">
        <v>1700</v>
      </c>
      <c r="P173" s="27">
        <v>0.625</v>
      </c>
      <c r="Q173" s="19">
        <v>0</v>
      </c>
      <c r="R173" s="19">
        <v>0</v>
      </c>
      <c r="S173" s="30">
        <v>2.0593300000000002E-2</v>
      </c>
      <c r="T173" s="34">
        <f t="shared" si="17"/>
        <v>102.13961</v>
      </c>
      <c r="U173" s="34">
        <v>3.039E-2</v>
      </c>
      <c r="V173" s="34">
        <v>102.17</v>
      </c>
    </row>
    <row r="174" spans="1:22" x14ac:dyDescent="0.3">
      <c r="A174" s="35">
        <v>44159</v>
      </c>
      <c r="B174" s="14">
        <v>0.60416666666666663</v>
      </c>
      <c r="C174" s="15">
        <v>27</v>
      </c>
      <c r="D174" s="15">
        <v>6</v>
      </c>
      <c r="E174" s="13">
        <v>43991</v>
      </c>
      <c r="F174" s="31" t="s">
        <v>307</v>
      </c>
      <c r="G174" s="41">
        <v>2.9750000000000002E-2</v>
      </c>
      <c r="H174" s="13">
        <v>44160</v>
      </c>
      <c r="I174" s="13">
        <v>45452</v>
      </c>
      <c r="J174" s="32">
        <f t="shared" si="18"/>
        <v>4.0027397260273974</v>
      </c>
      <c r="K174" s="32">
        <f t="shared" si="19"/>
        <v>3.5397260273972604</v>
      </c>
      <c r="L174" s="17">
        <v>400</v>
      </c>
      <c r="M174" s="19">
        <v>1104.83</v>
      </c>
      <c r="N174" s="20">
        <f t="shared" si="20"/>
        <v>2.7620749999999998</v>
      </c>
      <c r="O174" s="19">
        <v>800</v>
      </c>
      <c r="P174" s="27">
        <v>0.90280000000000005</v>
      </c>
      <c r="Q174" s="19">
        <v>200</v>
      </c>
      <c r="R174" s="19">
        <v>37.049999999999997</v>
      </c>
      <c r="S174" s="30">
        <v>1.2083699999999999E-2</v>
      </c>
      <c r="T174" s="34">
        <f t="shared" si="17"/>
        <v>104.3963</v>
      </c>
      <c r="U174" s="34">
        <v>1.3736999999999999</v>
      </c>
      <c r="V174" s="34">
        <v>105.77</v>
      </c>
    </row>
    <row r="175" spans="1:22" x14ac:dyDescent="0.3">
      <c r="A175" s="35">
        <v>44173</v>
      </c>
      <c r="B175" s="14">
        <v>0.60416666666666663</v>
      </c>
      <c r="C175" s="15">
        <v>25</v>
      </c>
      <c r="D175" s="15">
        <v>18</v>
      </c>
      <c r="E175" s="13">
        <v>43124</v>
      </c>
      <c r="F175" s="31" t="s">
        <v>307</v>
      </c>
      <c r="G175" s="41">
        <v>2.8999999999999998E-2</v>
      </c>
      <c r="H175" s="13">
        <v>44174</v>
      </c>
      <c r="I175" s="13">
        <v>47688</v>
      </c>
      <c r="J175" s="32">
        <f t="shared" si="18"/>
        <v>12.504109589041096</v>
      </c>
      <c r="K175" s="32">
        <f t="shared" si="19"/>
        <v>9.6273972602739732</v>
      </c>
      <c r="L175" s="17">
        <v>245</v>
      </c>
      <c r="M175" s="19">
        <v>779.97</v>
      </c>
      <c r="N175" s="20">
        <f t="shared" si="20"/>
        <v>3.1835510204081632</v>
      </c>
      <c r="O175" s="19">
        <v>490</v>
      </c>
      <c r="P175" s="27">
        <v>0.92359999999999998</v>
      </c>
      <c r="Q175" s="19">
        <v>120</v>
      </c>
      <c r="R175" s="19">
        <v>4.63</v>
      </c>
      <c r="S175" s="30">
        <v>2.4383100000000001E-2</v>
      </c>
      <c r="T175" s="34">
        <f t="shared" si="17"/>
        <v>103.9325</v>
      </c>
      <c r="U175" s="34">
        <v>1.0874999999999999</v>
      </c>
      <c r="V175" s="34">
        <v>105.02000000000001</v>
      </c>
    </row>
    <row r="176" spans="1:22" x14ac:dyDescent="0.3">
      <c r="A176" s="35">
        <v>44180</v>
      </c>
      <c r="B176" s="14">
        <v>0.60416666666666663</v>
      </c>
      <c r="C176" s="15">
        <v>4</v>
      </c>
      <c r="D176" s="15">
        <v>4</v>
      </c>
      <c r="E176" s="13">
        <v>43857</v>
      </c>
      <c r="F176" s="31" t="s">
        <v>322</v>
      </c>
      <c r="G176" s="41">
        <v>2.4500000000000001E-2</v>
      </c>
      <c r="H176" s="13">
        <v>44181</v>
      </c>
      <c r="I176" s="13">
        <v>50067</v>
      </c>
      <c r="J176" s="32">
        <f t="shared" si="18"/>
        <v>17.013698630136986</v>
      </c>
      <c r="K176" s="32">
        <f t="shared" si="19"/>
        <v>16.126027397260273</v>
      </c>
      <c r="L176" s="17">
        <v>750</v>
      </c>
      <c r="M176" s="19">
        <v>2360</v>
      </c>
      <c r="N176" s="20">
        <f t="shared" si="20"/>
        <v>3.1466666666666665</v>
      </c>
      <c r="O176" s="19">
        <v>1500</v>
      </c>
      <c r="P176" s="27">
        <v>0.31091739310917393</v>
      </c>
      <c r="Q176" s="19">
        <v>0</v>
      </c>
      <c r="R176" s="19">
        <v>295.5</v>
      </c>
      <c r="S176" s="30">
        <v>2.0493600000000001E-2</v>
      </c>
      <c r="T176" s="34">
        <f t="shared" si="17"/>
        <v>105.16462</v>
      </c>
      <c r="U176" s="34">
        <v>0.94538</v>
      </c>
      <c r="V176" s="34">
        <v>106.11</v>
      </c>
    </row>
    <row r="177" spans="1:22" x14ac:dyDescent="0.3">
      <c r="A177" s="35">
        <v>44187</v>
      </c>
      <c r="B177" s="14">
        <v>0.60416666666666663</v>
      </c>
      <c r="C177" s="15">
        <v>27</v>
      </c>
      <c r="D177" s="15">
        <v>7</v>
      </c>
      <c r="E177" s="13">
        <v>43991</v>
      </c>
      <c r="F177" s="31" t="s">
        <v>307</v>
      </c>
      <c r="G177" s="41">
        <v>2.9750000000000002E-2</v>
      </c>
      <c r="H177" s="13">
        <v>44188</v>
      </c>
      <c r="I177" s="13">
        <v>45452</v>
      </c>
      <c r="J177" s="32">
        <f t="shared" si="18"/>
        <v>4.0027397260273974</v>
      </c>
      <c r="K177" s="32">
        <f t="shared" si="19"/>
        <v>3.463013698630137</v>
      </c>
      <c r="L177" s="17">
        <v>450</v>
      </c>
      <c r="M177" s="19">
        <v>1299.6199999999999</v>
      </c>
      <c r="N177" s="20">
        <f t="shared" si="20"/>
        <v>2.8880444444444442</v>
      </c>
      <c r="O177" s="19">
        <v>825.84</v>
      </c>
      <c r="P177" s="27">
        <v>0</v>
      </c>
      <c r="Q177" s="19">
        <v>163.55000000000001</v>
      </c>
      <c r="R177" s="19">
        <v>48.41</v>
      </c>
      <c r="S177" s="30">
        <v>1.00342E-2</v>
      </c>
      <c r="T177" s="34">
        <f t="shared" si="17"/>
        <v>104.77558000000001</v>
      </c>
      <c r="U177" s="34">
        <v>0.11441999999999999</v>
      </c>
      <c r="V177" s="34">
        <v>104.89</v>
      </c>
    </row>
    <row r="178" spans="1:22" x14ac:dyDescent="0.3">
      <c r="A178" s="35">
        <v>44215</v>
      </c>
      <c r="B178" s="14">
        <v>0.60416666666666663</v>
      </c>
      <c r="C178" s="15">
        <v>28</v>
      </c>
      <c r="D178" s="15">
        <v>1</v>
      </c>
      <c r="E178" s="13">
        <v>44216</v>
      </c>
      <c r="F178" s="31" t="s">
        <v>307</v>
      </c>
      <c r="G178" s="41">
        <v>1.575E-2</v>
      </c>
      <c r="H178" s="13">
        <v>44216</v>
      </c>
      <c r="I178" s="13">
        <v>46042</v>
      </c>
      <c r="J178" s="32">
        <f t="shared" si="18"/>
        <v>5.0027397260273974</v>
      </c>
      <c r="K178" s="32">
        <f t="shared" si="19"/>
        <v>5.0027397260273974</v>
      </c>
      <c r="L178" s="17">
        <v>450</v>
      </c>
      <c r="M178" s="19">
        <v>2248.3200000000002</v>
      </c>
      <c r="N178" s="20">
        <f t="shared" si="20"/>
        <v>4.9962666666666671</v>
      </c>
      <c r="O178" s="19">
        <v>900</v>
      </c>
      <c r="P178" s="27">
        <v>0.91959999999999997</v>
      </c>
      <c r="Q178" s="19">
        <v>36</v>
      </c>
      <c r="R178" s="19">
        <v>626.4</v>
      </c>
      <c r="S178" s="30">
        <v>8.8812000000000006E-3</v>
      </c>
      <c r="T178" s="34">
        <f t="shared" si="17"/>
        <v>102.69</v>
      </c>
      <c r="U178" s="34">
        <v>0</v>
      </c>
      <c r="V178" s="34">
        <v>102.69</v>
      </c>
    </row>
    <row r="179" spans="1:22" x14ac:dyDescent="0.3">
      <c r="A179" s="35">
        <v>44222</v>
      </c>
      <c r="B179" s="14">
        <v>0.60416666666666663</v>
      </c>
      <c r="C179" s="15">
        <v>4</v>
      </c>
      <c r="D179" s="15">
        <v>5</v>
      </c>
      <c r="E179" s="13">
        <v>43857</v>
      </c>
      <c r="F179" s="31" t="s">
        <v>322</v>
      </c>
      <c r="G179" s="41">
        <v>2.4500000000000001E-2</v>
      </c>
      <c r="H179" s="13">
        <v>44223</v>
      </c>
      <c r="I179" s="13">
        <v>50067</v>
      </c>
      <c r="J179" s="32">
        <f t="shared" si="18"/>
        <v>17.013698630136986</v>
      </c>
      <c r="K179" s="32">
        <f t="shared" si="19"/>
        <v>16.010958904109589</v>
      </c>
      <c r="L179" s="17">
        <v>1000</v>
      </c>
      <c r="M179" s="19">
        <v>4310</v>
      </c>
      <c r="N179" s="20">
        <f t="shared" si="20"/>
        <v>4.3099999999999996</v>
      </c>
      <c r="O179" s="19">
        <v>1695</v>
      </c>
      <c r="P179" s="27">
        <v>0</v>
      </c>
      <c r="Q179" s="19">
        <v>0</v>
      </c>
      <c r="R179" s="19">
        <v>0</v>
      </c>
      <c r="S179" s="30">
        <v>1.9491999999999999E-2</v>
      </c>
      <c r="T179" s="34">
        <f t="shared" si="17"/>
        <v>106.47</v>
      </c>
      <c r="U179" s="34">
        <v>0</v>
      </c>
      <c r="V179" s="34">
        <v>106.47</v>
      </c>
    </row>
    <row r="180" spans="1:22" x14ac:dyDescent="0.3">
      <c r="A180" s="35">
        <v>44236</v>
      </c>
      <c r="B180" s="14">
        <v>0.60416666666666663</v>
      </c>
      <c r="C180" s="15">
        <v>28</v>
      </c>
      <c r="D180" s="15">
        <v>2</v>
      </c>
      <c r="E180" s="13">
        <v>44216</v>
      </c>
      <c r="F180" s="31" t="s">
        <v>307</v>
      </c>
      <c r="G180" s="41">
        <v>1.575E-2</v>
      </c>
      <c r="H180" s="13">
        <v>44237</v>
      </c>
      <c r="I180" s="13">
        <v>46042</v>
      </c>
      <c r="J180" s="32">
        <f t="shared" si="18"/>
        <v>5.0027397260273974</v>
      </c>
      <c r="K180" s="32">
        <f t="shared" si="19"/>
        <v>4.9452054794520546</v>
      </c>
      <c r="L180" s="17">
        <v>450</v>
      </c>
      <c r="M180" s="19">
        <v>1661.6</v>
      </c>
      <c r="N180" s="20">
        <f t="shared" si="20"/>
        <v>3.6924444444444444</v>
      </c>
      <c r="O180" s="19">
        <v>900</v>
      </c>
      <c r="P180" s="27">
        <v>0.55840000000000001</v>
      </c>
      <c r="Q180" s="19">
        <v>100</v>
      </c>
      <c r="R180" s="19">
        <v>86.72</v>
      </c>
      <c r="S180" s="30">
        <v>4.7482999999999996E-3</v>
      </c>
      <c r="T180" s="34">
        <f t="shared" si="17"/>
        <v>104.28863</v>
      </c>
      <c r="U180" s="34">
        <v>9.1370000000000007E-2</v>
      </c>
      <c r="V180" s="34">
        <v>104.38</v>
      </c>
    </row>
    <row r="181" spans="1:22" x14ac:dyDescent="0.3">
      <c r="A181" s="35">
        <v>44244</v>
      </c>
      <c r="B181" s="14">
        <v>0.60416666666666663</v>
      </c>
      <c r="C181" s="15">
        <v>3</v>
      </c>
      <c r="D181" s="15">
        <v>12</v>
      </c>
      <c r="E181" s="13">
        <v>43598</v>
      </c>
      <c r="F181" s="31" t="s">
        <v>322</v>
      </c>
      <c r="G181" s="41">
        <v>2.2000000000000002E-2</v>
      </c>
      <c r="H181" s="13">
        <v>44245</v>
      </c>
      <c r="I181" s="13">
        <v>51269</v>
      </c>
      <c r="J181" s="32">
        <f t="shared" si="18"/>
        <v>21.016438356164382</v>
      </c>
      <c r="K181" s="32">
        <f t="shared" si="19"/>
        <v>19.243835616438357</v>
      </c>
      <c r="L181" s="17">
        <v>750</v>
      </c>
      <c r="M181" s="19">
        <v>2915</v>
      </c>
      <c r="N181" s="20">
        <f t="shared" si="20"/>
        <v>3.8866666666666667</v>
      </c>
      <c r="O181" s="19">
        <v>1500</v>
      </c>
      <c r="P181" s="27">
        <v>8.9599999999999999E-2</v>
      </c>
      <c r="Q181" s="19">
        <v>0</v>
      </c>
      <c r="R181" s="19">
        <v>83.134299999999996</v>
      </c>
      <c r="S181" s="30">
        <v>1.8901399999999999E-2</v>
      </c>
      <c r="T181" s="34">
        <f t="shared" si="17"/>
        <v>104.7405</v>
      </c>
      <c r="U181" s="34">
        <v>0.58950000000000002</v>
      </c>
      <c r="V181" s="34">
        <v>105.33</v>
      </c>
    </row>
    <row r="182" spans="1:22" x14ac:dyDescent="0.3">
      <c r="A182" s="35">
        <v>44250</v>
      </c>
      <c r="B182" s="14">
        <v>0.60416666666666663</v>
      </c>
      <c r="C182" s="15">
        <v>25</v>
      </c>
      <c r="D182" s="15">
        <v>19</v>
      </c>
      <c r="E182" s="13">
        <v>43124</v>
      </c>
      <c r="F182" s="31" t="s">
        <v>307</v>
      </c>
      <c r="G182" s="41">
        <v>2.8999999999999998E-2</v>
      </c>
      <c r="H182" s="13">
        <v>44251</v>
      </c>
      <c r="I182" s="13">
        <v>47688</v>
      </c>
      <c r="J182" s="32">
        <f t="shared" si="18"/>
        <v>12.504109589041096</v>
      </c>
      <c r="K182" s="32">
        <f t="shared" si="19"/>
        <v>9.4164383561643827</v>
      </c>
      <c r="L182" s="17">
        <v>245</v>
      </c>
      <c r="M182" s="19">
        <v>752.67</v>
      </c>
      <c r="N182" s="20">
        <f t="shared" si="20"/>
        <v>3.0721224489795915</v>
      </c>
      <c r="O182" s="19">
        <v>317.60000000000002</v>
      </c>
      <c r="P182" s="27">
        <v>0</v>
      </c>
      <c r="Q182" s="19">
        <v>0</v>
      </c>
      <c r="R182" s="19">
        <v>0.5</v>
      </c>
      <c r="S182" s="30">
        <v>1.9007599999999999E-2</v>
      </c>
      <c r="T182" s="34">
        <f t="shared" si="17"/>
        <v>108.57165999999999</v>
      </c>
      <c r="U182" s="34">
        <v>0.24834000000000001</v>
      </c>
      <c r="V182" s="34">
        <v>108.82</v>
      </c>
    </row>
    <row r="183" spans="1:22" x14ac:dyDescent="0.3">
      <c r="A183" s="35">
        <v>44271</v>
      </c>
      <c r="B183" s="14">
        <v>0.60416666666666663</v>
      </c>
      <c r="C183" s="15">
        <v>28</v>
      </c>
      <c r="D183" s="15">
        <v>3</v>
      </c>
      <c r="E183" s="13">
        <v>44216</v>
      </c>
      <c r="F183" s="31" t="s">
        <v>307</v>
      </c>
      <c r="G183" s="41">
        <v>1.575E-2</v>
      </c>
      <c r="H183" s="13">
        <v>44272</v>
      </c>
      <c r="I183" s="13">
        <v>46042</v>
      </c>
      <c r="J183" s="32">
        <f t="shared" si="18"/>
        <v>5.0027397260273974</v>
      </c>
      <c r="K183" s="32">
        <f t="shared" si="19"/>
        <v>4.8493150684931505</v>
      </c>
      <c r="L183" s="17">
        <v>450</v>
      </c>
      <c r="M183" s="19">
        <v>1640.82</v>
      </c>
      <c r="N183" s="20">
        <f t="shared" si="20"/>
        <v>3.6462666666666665</v>
      </c>
      <c r="O183" s="19">
        <v>900</v>
      </c>
      <c r="P183" s="27">
        <v>0.51429999999999998</v>
      </c>
      <c r="Q183" s="19">
        <v>3.47</v>
      </c>
      <c r="R183" s="19">
        <v>1.02</v>
      </c>
      <c r="S183" s="30">
        <v>4.6905999999999996E-3</v>
      </c>
      <c r="T183" s="34">
        <f t="shared" si="17"/>
        <v>104.20635</v>
      </c>
      <c r="U183" s="34">
        <v>0.24365000000000001</v>
      </c>
      <c r="V183" s="34">
        <v>104.45</v>
      </c>
    </row>
    <row r="184" spans="1:22" x14ac:dyDescent="0.3">
      <c r="A184" s="35">
        <v>44278</v>
      </c>
      <c r="B184" s="14">
        <v>0.60416666666666663</v>
      </c>
      <c r="C184" s="15">
        <v>4</v>
      </c>
      <c r="D184" s="15">
        <v>6</v>
      </c>
      <c r="E184" s="13">
        <v>43857</v>
      </c>
      <c r="F184" s="31" t="s">
        <v>322</v>
      </c>
      <c r="G184" s="41">
        <v>2.4500000000000001E-2</v>
      </c>
      <c r="H184" s="13">
        <v>44279</v>
      </c>
      <c r="I184" s="13">
        <v>50067</v>
      </c>
      <c r="J184" s="32">
        <f t="shared" si="18"/>
        <v>17.013698630136986</v>
      </c>
      <c r="K184" s="32">
        <f t="shared" si="19"/>
        <v>15.857534246575343</v>
      </c>
      <c r="L184" s="17">
        <v>1000</v>
      </c>
      <c r="M184" s="19">
        <v>4238.6400000000003</v>
      </c>
      <c r="N184" s="20">
        <f t="shared" si="20"/>
        <v>4.2386400000000002</v>
      </c>
      <c r="O184" s="19">
        <v>2000</v>
      </c>
      <c r="P184" s="27">
        <v>0.4</v>
      </c>
      <c r="Q184" s="19">
        <v>0</v>
      </c>
      <c r="R184" s="19">
        <v>0</v>
      </c>
      <c r="S184" s="30">
        <v>1.8186600000000001E-2</v>
      </c>
      <c r="T184" s="34">
        <f t="shared" si="17"/>
        <v>108.16099</v>
      </c>
      <c r="U184" s="34">
        <v>0.37901000000000001</v>
      </c>
      <c r="V184" s="34">
        <v>108.53999999999999</v>
      </c>
    </row>
    <row r="185" spans="1:22" x14ac:dyDescent="0.3">
      <c r="A185" s="35">
        <v>44299</v>
      </c>
      <c r="B185" s="14">
        <v>0.60416666666666663</v>
      </c>
      <c r="C185" s="15">
        <v>28</v>
      </c>
      <c r="D185" s="15">
        <v>4</v>
      </c>
      <c r="E185" s="13">
        <v>44216</v>
      </c>
      <c r="F185" s="31" t="s">
        <v>307</v>
      </c>
      <c r="G185" s="41">
        <v>1.575E-2</v>
      </c>
      <c r="H185" s="13">
        <v>44300</v>
      </c>
      <c r="I185" s="13">
        <v>46042</v>
      </c>
      <c r="J185" s="32">
        <f t="shared" si="18"/>
        <v>5.0027397260273974</v>
      </c>
      <c r="K185" s="32">
        <f t="shared" si="19"/>
        <v>4.7726027397260271</v>
      </c>
      <c r="L185" s="17">
        <v>550</v>
      </c>
      <c r="M185" s="19">
        <v>892.25</v>
      </c>
      <c r="N185" s="20">
        <f t="shared" si="20"/>
        <v>1.6222727272727273</v>
      </c>
      <c r="O185" s="19">
        <v>552.46</v>
      </c>
      <c r="P185" s="27">
        <v>0</v>
      </c>
      <c r="Q185" s="19">
        <v>0</v>
      </c>
      <c r="R185" s="19">
        <v>1.74</v>
      </c>
      <c r="S185" s="30">
        <v>4.6841782670958799E-3</v>
      </c>
      <c r="T185" s="34">
        <f t="shared" ref="T185:T193" si="21">+V185-U185</f>
        <v>104.12452999999999</v>
      </c>
      <c r="U185" s="34">
        <v>0.36547000000000002</v>
      </c>
      <c r="V185" s="34">
        <v>104.49</v>
      </c>
    </row>
    <row r="186" spans="1:22" x14ac:dyDescent="0.3">
      <c r="A186" s="35">
        <v>44306</v>
      </c>
      <c r="B186" s="14">
        <v>0.60416666666666663</v>
      </c>
      <c r="C186" s="15">
        <v>3</v>
      </c>
      <c r="D186" s="15">
        <v>13</v>
      </c>
      <c r="E186" s="13">
        <v>43598</v>
      </c>
      <c r="F186" s="31" t="s">
        <v>322</v>
      </c>
      <c r="G186" s="41">
        <v>2.2000000000000002E-2</v>
      </c>
      <c r="H186" s="13">
        <v>44307</v>
      </c>
      <c r="I186" s="13">
        <v>51269</v>
      </c>
      <c r="J186" s="32">
        <f t="shared" si="18"/>
        <v>21.016438356164382</v>
      </c>
      <c r="K186" s="32">
        <f t="shared" si="19"/>
        <v>19.073972602739726</v>
      </c>
      <c r="L186" s="17">
        <v>750</v>
      </c>
      <c r="M186" s="19">
        <v>2750</v>
      </c>
      <c r="N186" s="20">
        <f t="shared" si="20"/>
        <v>3.6666666666666665</v>
      </c>
      <c r="O186" s="19">
        <v>1500</v>
      </c>
      <c r="P186" s="27">
        <v>0.4</v>
      </c>
      <c r="Q186" s="19">
        <v>450</v>
      </c>
      <c r="R186" s="19">
        <v>0</v>
      </c>
      <c r="S186" s="30">
        <v>1.81885E-2</v>
      </c>
      <c r="T186" s="34">
        <f t="shared" si="21"/>
        <v>105.8237</v>
      </c>
      <c r="U186" s="34">
        <v>0.96630000000000005</v>
      </c>
      <c r="V186" s="34">
        <v>106.79</v>
      </c>
    </row>
    <row r="187" spans="1:22" x14ac:dyDescent="0.3">
      <c r="A187" s="35">
        <v>44313</v>
      </c>
      <c r="B187" s="14">
        <v>0.60416666666666663</v>
      </c>
      <c r="C187" s="15">
        <v>25</v>
      </c>
      <c r="D187" s="15">
        <v>20</v>
      </c>
      <c r="E187" s="13">
        <v>43124</v>
      </c>
      <c r="F187" s="31" t="s">
        <v>307</v>
      </c>
      <c r="G187" s="41">
        <v>2.8999999999999998E-2</v>
      </c>
      <c r="H187" s="13">
        <v>44314</v>
      </c>
      <c r="I187" s="13">
        <v>47688</v>
      </c>
      <c r="J187" s="32">
        <f t="shared" si="18"/>
        <v>12.504109589041096</v>
      </c>
      <c r="K187" s="32">
        <f t="shared" si="19"/>
        <v>9.2438356164383571</v>
      </c>
      <c r="L187" s="17">
        <v>245</v>
      </c>
      <c r="M187" s="19">
        <v>429.7</v>
      </c>
      <c r="N187" s="20">
        <f t="shared" si="20"/>
        <v>1.7538775510204081</v>
      </c>
      <c r="O187" s="19">
        <v>342.2</v>
      </c>
      <c r="P187" s="27">
        <v>0</v>
      </c>
      <c r="Q187" s="19">
        <v>150.29</v>
      </c>
      <c r="R187" s="19">
        <v>1.18</v>
      </c>
      <c r="S187" s="30">
        <v>2.0886300000000003E-2</v>
      </c>
      <c r="T187" s="34">
        <f t="shared" si="21"/>
        <v>106.77696</v>
      </c>
      <c r="U187" s="34">
        <v>0.75304000000000004</v>
      </c>
      <c r="V187" s="34">
        <v>107.53</v>
      </c>
    </row>
    <row r="188" spans="1:22" x14ac:dyDescent="0.3">
      <c r="A188" s="35">
        <v>44328</v>
      </c>
      <c r="B188" s="14">
        <v>0.60416666666666663</v>
      </c>
      <c r="C188" s="15">
        <v>28</v>
      </c>
      <c r="D188" s="15">
        <v>5</v>
      </c>
      <c r="E188" s="13">
        <v>44216</v>
      </c>
      <c r="F188" s="31" t="s">
        <v>307</v>
      </c>
      <c r="G188" s="41">
        <v>1.575E-2</v>
      </c>
      <c r="H188" s="13">
        <v>44329</v>
      </c>
      <c r="I188" s="13">
        <v>46042</v>
      </c>
      <c r="J188" s="32">
        <f t="shared" si="18"/>
        <v>5.0027397260273974</v>
      </c>
      <c r="K188" s="32">
        <f t="shared" si="19"/>
        <v>4.6931506849315072</v>
      </c>
      <c r="L188" s="17">
        <v>850</v>
      </c>
      <c r="M188" s="19">
        <v>1307.8699999999999</v>
      </c>
      <c r="N188" s="20">
        <f t="shared" si="20"/>
        <v>1.538670588235294</v>
      </c>
      <c r="O188" s="19">
        <v>867.87</v>
      </c>
      <c r="P188" s="27">
        <v>0</v>
      </c>
      <c r="Q188" s="19">
        <v>201.7</v>
      </c>
      <c r="R188" s="19">
        <v>0</v>
      </c>
      <c r="S188" s="30">
        <v>7.3953999999999999E-3</v>
      </c>
      <c r="T188" s="34">
        <f t="shared" si="21"/>
        <v>103.02836000000001</v>
      </c>
      <c r="U188" s="34">
        <v>0.49164000000000002</v>
      </c>
      <c r="V188" s="34">
        <v>103.52000000000001</v>
      </c>
    </row>
    <row r="189" spans="1:22" x14ac:dyDescent="0.3">
      <c r="A189" s="35">
        <v>44341</v>
      </c>
      <c r="B189" s="14">
        <v>0.60416666666666663</v>
      </c>
      <c r="C189" s="15">
        <v>4</v>
      </c>
      <c r="D189" s="15">
        <v>7</v>
      </c>
      <c r="E189" s="13">
        <v>43857</v>
      </c>
      <c r="F189" s="31" t="s">
        <v>322</v>
      </c>
      <c r="G189" s="41">
        <v>2.4500000000000001E-2</v>
      </c>
      <c r="H189" s="13">
        <v>44342</v>
      </c>
      <c r="I189" s="13">
        <v>50067</v>
      </c>
      <c r="J189" s="32">
        <f t="shared" si="18"/>
        <v>17.013698630136986</v>
      </c>
      <c r="K189" s="32">
        <f t="shared" si="19"/>
        <v>15.684931506849315</v>
      </c>
      <c r="L189" s="17">
        <v>1450</v>
      </c>
      <c r="M189" s="19">
        <v>4250</v>
      </c>
      <c r="N189" s="20">
        <f t="shared" si="20"/>
        <v>2.9310344827586206</v>
      </c>
      <c r="O189" s="19">
        <v>2890</v>
      </c>
      <c r="P189" s="27">
        <v>0</v>
      </c>
      <c r="Q189" s="19">
        <v>0</v>
      </c>
      <c r="R189" s="19">
        <v>0</v>
      </c>
      <c r="S189" s="30">
        <v>1.8688E-2</v>
      </c>
      <c r="T189" s="34">
        <f t="shared" si="21"/>
        <v>107.40460999999999</v>
      </c>
      <c r="U189" s="34">
        <v>0.80539000000000005</v>
      </c>
      <c r="V189" s="34">
        <v>108.21</v>
      </c>
    </row>
    <row r="190" spans="1:22" x14ac:dyDescent="0.3">
      <c r="A190" s="35">
        <v>44362</v>
      </c>
      <c r="B190" s="14">
        <v>0.60416666666666663</v>
      </c>
      <c r="C190" s="15">
        <v>28</v>
      </c>
      <c r="D190" s="15">
        <v>6</v>
      </c>
      <c r="E190" s="13">
        <v>44216</v>
      </c>
      <c r="F190" s="31" t="s">
        <v>307</v>
      </c>
      <c r="G190" s="41">
        <v>1.575E-2</v>
      </c>
      <c r="H190" s="13">
        <v>44363</v>
      </c>
      <c r="I190" s="13">
        <v>46042</v>
      </c>
      <c r="J190" s="32">
        <f t="shared" si="18"/>
        <v>5.0027397260273974</v>
      </c>
      <c r="K190" s="32">
        <f t="shared" si="19"/>
        <v>4.5999999999999996</v>
      </c>
      <c r="L190" s="17">
        <v>450</v>
      </c>
      <c r="M190" s="19">
        <v>855.52</v>
      </c>
      <c r="N190" s="20">
        <f t="shared" si="20"/>
        <v>1.9011555555555555</v>
      </c>
      <c r="O190" s="19">
        <v>445.32</v>
      </c>
      <c r="P190" s="27">
        <v>0</v>
      </c>
      <c r="Q190" s="19">
        <v>100.61</v>
      </c>
      <c r="R190" s="19">
        <v>3.9</v>
      </c>
      <c r="S190" s="30">
        <v>7.4541999999999994E-3</v>
      </c>
      <c r="T190" s="34">
        <f t="shared" si="21"/>
        <v>102.93042999999999</v>
      </c>
      <c r="U190" s="34">
        <v>0.63956999999999997</v>
      </c>
      <c r="V190" s="34">
        <v>103.57</v>
      </c>
    </row>
    <row r="191" spans="1:22" x14ac:dyDescent="0.3">
      <c r="A191" s="35">
        <v>44369</v>
      </c>
      <c r="B191" s="14">
        <v>0.60416666666666663</v>
      </c>
      <c r="C191" s="15">
        <v>3</v>
      </c>
      <c r="D191" s="15">
        <v>14</v>
      </c>
      <c r="E191" s="13">
        <v>43598</v>
      </c>
      <c r="F191" s="31" t="s">
        <v>322</v>
      </c>
      <c r="G191" s="41">
        <v>2.2000000000000002E-2</v>
      </c>
      <c r="H191" s="13">
        <v>44370</v>
      </c>
      <c r="I191" s="13">
        <v>51269</v>
      </c>
      <c r="J191" s="32">
        <f t="shared" si="18"/>
        <v>21.016438356164382</v>
      </c>
      <c r="K191" s="32">
        <f t="shared" si="19"/>
        <v>18.901369863013699</v>
      </c>
      <c r="L191" s="17">
        <v>750</v>
      </c>
      <c r="M191" s="19">
        <v>2538</v>
      </c>
      <c r="N191" s="20">
        <f t="shared" si="20"/>
        <v>3.3839999999999999</v>
      </c>
      <c r="O191" s="19">
        <v>1500</v>
      </c>
      <c r="P191" s="27">
        <v>0.41333333333333333</v>
      </c>
      <c r="Q191" s="19">
        <v>0</v>
      </c>
      <c r="R191" s="19">
        <v>300</v>
      </c>
      <c r="S191" s="30">
        <v>1.7897900000000001E-2</v>
      </c>
      <c r="T191" s="34">
        <f t="shared" si="21"/>
        <v>106.23489000000001</v>
      </c>
      <c r="U191" s="34">
        <v>0.24510999999999999</v>
      </c>
      <c r="V191" s="34">
        <v>106.48</v>
      </c>
    </row>
    <row r="192" spans="1:22" x14ac:dyDescent="0.3">
      <c r="A192" s="35">
        <v>44376</v>
      </c>
      <c r="B192" s="14">
        <v>0.60416666666666663</v>
      </c>
      <c r="C192" s="15">
        <v>25</v>
      </c>
      <c r="D192" s="15">
        <v>21</v>
      </c>
      <c r="E192" s="13">
        <v>43124</v>
      </c>
      <c r="F192" s="31" t="s">
        <v>307</v>
      </c>
      <c r="G192" s="41">
        <v>2.9000000000000001E-2</v>
      </c>
      <c r="H192" s="13">
        <f>+A192+1</f>
        <v>44377</v>
      </c>
      <c r="I192" s="13">
        <v>47688</v>
      </c>
      <c r="J192" s="32">
        <f t="shared" si="18"/>
        <v>12.504109589041096</v>
      </c>
      <c r="K192" s="32">
        <f t="shared" si="19"/>
        <v>9.0712328767123296</v>
      </c>
      <c r="L192" s="17">
        <v>245</v>
      </c>
      <c r="M192" s="17">
        <v>679.01</v>
      </c>
      <c r="N192" s="20">
        <f t="shared" si="20"/>
        <v>2.771469387755102</v>
      </c>
      <c r="O192" s="19">
        <v>250.81</v>
      </c>
      <c r="P192" s="33">
        <v>0</v>
      </c>
      <c r="Q192" s="17">
        <v>170</v>
      </c>
      <c r="R192" s="19">
        <v>1.57</v>
      </c>
      <c r="S192" s="30">
        <v>2.0899999999999998E-2</v>
      </c>
      <c r="T192" s="34">
        <f t="shared" si="21"/>
        <v>106.66</v>
      </c>
      <c r="U192" s="34">
        <v>1.26</v>
      </c>
      <c r="V192" s="34">
        <v>107.92</v>
      </c>
    </row>
    <row r="193" spans="1:22" x14ac:dyDescent="0.3">
      <c r="A193" s="35">
        <v>44397</v>
      </c>
      <c r="B193" s="14">
        <v>0.60416666666666663</v>
      </c>
      <c r="C193" s="15">
        <v>28</v>
      </c>
      <c r="D193" s="15">
        <v>7</v>
      </c>
      <c r="E193" s="13">
        <v>44216</v>
      </c>
      <c r="F193" s="31" t="s">
        <v>307</v>
      </c>
      <c r="G193" s="41">
        <v>1.575E-2</v>
      </c>
      <c r="H193" s="13">
        <f>+A193+1</f>
        <v>44398</v>
      </c>
      <c r="I193" s="13">
        <v>46042</v>
      </c>
      <c r="J193" s="32">
        <f t="shared" si="18"/>
        <v>5.0027397260273974</v>
      </c>
      <c r="K193" s="32">
        <f t="shared" si="19"/>
        <v>4.5041095890410956</v>
      </c>
      <c r="L193" s="17">
        <v>500</v>
      </c>
      <c r="M193" s="19">
        <v>1630.4</v>
      </c>
      <c r="N193" s="20">
        <f t="shared" si="20"/>
        <v>3.2608000000000001</v>
      </c>
      <c r="O193" s="19">
        <v>506.46</v>
      </c>
      <c r="P193" s="27">
        <v>0</v>
      </c>
      <c r="Q193" s="19">
        <v>0.38</v>
      </c>
      <c r="R193" s="19">
        <v>28.43</v>
      </c>
      <c r="S193" s="30">
        <v>7.4999999999999997E-3</v>
      </c>
      <c r="T193" s="34">
        <f t="shared" si="21"/>
        <v>102.84</v>
      </c>
      <c r="U193" s="34">
        <v>0</v>
      </c>
      <c r="V193" s="34">
        <v>102.84</v>
      </c>
    </row>
    <row r="194" spans="1:22" x14ac:dyDescent="0.3">
      <c r="A194" s="35">
        <v>44404</v>
      </c>
      <c r="B194" s="14">
        <v>0.60416666666666663</v>
      </c>
      <c r="C194" s="15">
        <v>4</v>
      </c>
      <c r="D194" s="15">
        <v>8</v>
      </c>
      <c r="E194" s="13">
        <v>43857</v>
      </c>
      <c r="F194" s="31" t="s">
        <v>322</v>
      </c>
      <c r="G194" s="41">
        <v>2.4500000000000001E-2</v>
      </c>
      <c r="H194" s="13">
        <f>+A194+1</f>
        <v>44405</v>
      </c>
      <c r="I194" s="13">
        <v>50067</v>
      </c>
      <c r="J194" s="32">
        <f t="shared" si="18"/>
        <v>17.013698630136986</v>
      </c>
      <c r="K194" s="32">
        <f t="shared" si="19"/>
        <v>15.512328767123288</v>
      </c>
      <c r="L194" s="17">
        <v>1150</v>
      </c>
      <c r="M194" s="19">
        <v>3613</v>
      </c>
      <c r="N194" s="20">
        <f t="shared" si="20"/>
        <v>3.1417391304347828</v>
      </c>
      <c r="O194" s="19">
        <v>2300</v>
      </c>
      <c r="P194" s="27">
        <v>0.86229999999999996</v>
      </c>
      <c r="Q194" s="19">
        <v>0</v>
      </c>
      <c r="R194" s="19">
        <v>0</v>
      </c>
      <c r="S194" s="30">
        <v>1.78E-2</v>
      </c>
      <c r="T194" s="34">
        <f t="shared" ref="T194:T200" si="22">+V194-U194</f>
        <v>108.53</v>
      </c>
      <c r="U194" s="34">
        <v>0.01</v>
      </c>
      <c r="V194" s="34">
        <v>108.54</v>
      </c>
    </row>
    <row r="195" spans="1:22" x14ac:dyDescent="0.3">
      <c r="A195" s="35">
        <v>44425</v>
      </c>
      <c r="B195" s="14">
        <v>0.60416666666666663</v>
      </c>
      <c r="C195" s="15">
        <v>9</v>
      </c>
      <c r="D195" s="15">
        <v>1</v>
      </c>
      <c r="E195" s="13">
        <v>44426</v>
      </c>
      <c r="F195" s="31" t="s">
        <v>641</v>
      </c>
      <c r="G195" s="41">
        <v>7.4999999999999997E-2</v>
      </c>
      <c r="H195" s="13">
        <f>+A195+1</f>
        <v>44426</v>
      </c>
      <c r="I195" s="13">
        <v>45887</v>
      </c>
      <c r="J195" s="32">
        <f t="shared" si="18"/>
        <v>4.0027397260273974</v>
      </c>
      <c r="K195" s="32">
        <f t="shared" si="19"/>
        <v>4.0027397260273974</v>
      </c>
      <c r="L195" s="17">
        <v>1350</v>
      </c>
      <c r="M195" s="19">
        <v>8601.59</v>
      </c>
      <c r="N195" s="20">
        <f t="shared" si="20"/>
        <v>6.3715481481481486</v>
      </c>
      <c r="O195" s="19">
        <v>2700</v>
      </c>
      <c r="P195" s="27">
        <v>0.36349999999999999</v>
      </c>
      <c r="Q195" s="19">
        <v>1120.32</v>
      </c>
      <c r="R195" s="19">
        <v>1061.08</v>
      </c>
      <c r="S195" s="30">
        <v>7.4200000000000002E-2</v>
      </c>
      <c r="T195" s="34">
        <f t="shared" si="22"/>
        <v>100.26</v>
      </c>
      <c r="U195" s="34">
        <v>0</v>
      </c>
      <c r="V195" s="34">
        <v>100.26</v>
      </c>
    </row>
    <row r="196" spans="1:22" x14ac:dyDescent="0.3">
      <c r="A196" s="35">
        <v>44431</v>
      </c>
      <c r="B196" s="14">
        <v>0.60416666666666663</v>
      </c>
      <c r="C196" s="15">
        <v>29</v>
      </c>
      <c r="D196" s="15">
        <v>1</v>
      </c>
      <c r="E196" s="13">
        <v>44432</v>
      </c>
      <c r="F196" s="31" t="s">
        <v>307</v>
      </c>
      <c r="G196" s="41">
        <v>2.5000000000000001E-2</v>
      </c>
      <c r="H196" s="13">
        <v>44432</v>
      </c>
      <c r="I196" s="13">
        <v>49180</v>
      </c>
      <c r="J196" s="32">
        <f t="shared" si="18"/>
        <v>13.008219178082191</v>
      </c>
      <c r="K196" s="32">
        <f t="shared" si="19"/>
        <v>13.008219178082191</v>
      </c>
      <c r="L196" s="17">
        <v>300</v>
      </c>
      <c r="M196" s="19">
        <v>751.47</v>
      </c>
      <c r="N196" s="20">
        <f t="shared" si="20"/>
        <v>2.5049000000000001</v>
      </c>
      <c r="O196" s="59">
        <v>420.4</v>
      </c>
      <c r="P196" s="27">
        <v>0</v>
      </c>
      <c r="Q196" s="19">
        <v>26.73</v>
      </c>
      <c r="R196" s="19">
        <v>211.01</v>
      </c>
      <c r="S196" s="30">
        <v>2.4981799999999998E-2</v>
      </c>
      <c r="T196" s="34">
        <f t="shared" si="22"/>
        <v>99.995720000000006</v>
      </c>
      <c r="U196" s="34">
        <v>4.28E-3</v>
      </c>
      <c r="V196" s="34">
        <v>100</v>
      </c>
    </row>
    <row r="197" spans="1:22" x14ac:dyDescent="0.3">
      <c r="A197" s="35">
        <v>44439</v>
      </c>
      <c r="B197" s="14">
        <v>0.60416666666666663</v>
      </c>
      <c r="C197" s="15">
        <v>5</v>
      </c>
      <c r="D197" s="15">
        <v>1</v>
      </c>
      <c r="E197" s="13">
        <v>44440</v>
      </c>
      <c r="F197" s="31" t="s">
        <v>322</v>
      </c>
      <c r="G197" s="41">
        <v>0.02</v>
      </c>
      <c r="H197" s="13">
        <v>44440</v>
      </c>
      <c r="I197" s="13">
        <v>53936</v>
      </c>
      <c r="J197" s="32">
        <f t="shared" si="18"/>
        <v>26.016438356164382</v>
      </c>
      <c r="K197" s="32">
        <f t="shared" si="19"/>
        <v>26.016438356164382</v>
      </c>
      <c r="L197" s="17">
        <v>850</v>
      </c>
      <c r="M197" s="19">
        <v>3320</v>
      </c>
      <c r="N197" s="20">
        <f t="shared" si="20"/>
        <v>3.9058823529411764</v>
      </c>
      <c r="O197" s="19">
        <v>1700</v>
      </c>
      <c r="P197" s="27">
        <v>0.17647058823529413</v>
      </c>
      <c r="Q197" s="19">
        <v>745</v>
      </c>
      <c r="R197" s="19">
        <v>345</v>
      </c>
      <c r="S197" s="30">
        <v>1.87954E-2</v>
      </c>
      <c r="T197" s="34">
        <f t="shared" si="22"/>
        <v>102.37</v>
      </c>
      <c r="U197" s="34">
        <v>0</v>
      </c>
      <c r="V197" s="34">
        <v>102.37</v>
      </c>
    </row>
    <row r="198" spans="1:22" x14ac:dyDescent="0.3">
      <c r="A198" s="35">
        <v>44460</v>
      </c>
      <c r="B198" s="14">
        <v>0.60416666666666663</v>
      </c>
      <c r="C198" s="15">
        <v>28</v>
      </c>
      <c r="D198" s="15">
        <v>8</v>
      </c>
      <c r="E198" s="13">
        <v>44216</v>
      </c>
      <c r="F198" s="31" t="s">
        <v>307</v>
      </c>
      <c r="G198" s="41">
        <v>1.575E-2</v>
      </c>
      <c r="H198" s="13">
        <v>44461</v>
      </c>
      <c r="I198" s="13">
        <v>46042</v>
      </c>
      <c r="J198" s="32">
        <f t="shared" si="18"/>
        <v>5.0027397260273974</v>
      </c>
      <c r="K198" s="32">
        <f t="shared" si="19"/>
        <v>4.3315068493150681</v>
      </c>
      <c r="L198" s="17">
        <v>500</v>
      </c>
      <c r="M198" s="19">
        <v>1539.13</v>
      </c>
      <c r="N198" s="20">
        <f t="shared" si="20"/>
        <v>3.0782600000000002</v>
      </c>
      <c r="O198" s="19">
        <v>1000</v>
      </c>
      <c r="P198" s="27">
        <v>0.87265917602996257</v>
      </c>
      <c r="Q198" s="19">
        <v>781</v>
      </c>
      <c r="R198" s="19">
        <v>34.24</v>
      </c>
      <c r="S198" s="30">
        <v>7.3000000000000001E-3</v>
      </c>
      <c r="T198" s="34">
        <f t="shared" si="22"/>
        <v>102.76609000000001</v>
      </c>
      <c r="U198" s="34">
        <v>0.27390999999999999</v>
      </c>
      <c r="V198" s="34">
        <v>103.04</v>
      </c>
    </row>
    <row r="199" spans="1:22" x14ac:dyDescent="0.3">
      <c r="A199" s="35">
        <v>44467</v>
      </c>
      <c r="B199" s="14">
        <v>0.60416666666666663</v>
      </c>
      <c r="C199" s="15">
        <v>4</v>
      </c>
      <c r="D199" s="15">
        <v>9</v>
      </c>
      <c r="E199" s="13">
        <v>43857</v>
      </c>
      <c r="F199" s="31" t="s">
        <v>322</v>
      </c>
      <c r="G199" s="41">
        <v>2.4500000000000001E-2</v>
      </c>
      <c r="H199" s="13">
        <v>44468</v>
      </c>
      <c r="I199" s="13">
        <v>50067</v>
      </c>
      <c r="J199" s="32">
        <f t="shared" si="18"/>
        <v>17.013698630136986</v>
      </c>
      <c r="K199" s="32">
        <f t="shared" si="19"/>
        <v>15.33972602739726</v>
      </c>
      <c r="L199" s="17">
        <v>1150</v>
      </c>
      <c r="M199" s="19">
        <v>4300</v>
      </c>
      <c r="N199" s="20">
        <f t="shared" si="20"/>
        <v>3.7391304347826089</v>
      </c>
      <c r="O199" s="19">
        <v>2300</v>
      </c>
      <c r="P199" s="27">
        <v>0.30434782608695654</v>
      </c>
      <c r="Q199" s="19">
        <v>600</v>
      </c>
      <c r="R199" s="19">
        <v>0</v>
      </c>
      <c r="S199" s="30">
        <v>1.7499199999999999E-2</v>
      </c>
      <c r="T199" s="34">
        <f t="shared" si="22"/>
        <v>108.81391000000001</v>
      </c>
      <c r="U199" s="34">
        <v>0.42609000000000002</v>
      </c>
      <c r="V199" s="34">
        <v>109.24000000000001</v>
      </c>
    </row>
    <row r="200" spans="1:22" x14ac:dyDescent="0.3">
      <c r="A200" s="35">
        <v>44481</v>
      </c>
      <c r="B200" s="14">
        <v>0.60416666666666663</v>
      </c>
      <c r="C200" s="15">
        <v>9</v>
      </c>
      <c r="D200" s="15">
        <v>2</v>
      </c>
      <c r="E200" s="13">
        <v>44426</v>
      </c>
      <c r="F200" s="31" t="s">
        <v>641</v>
      </c>
      <c r="G200" s="41">
        <v>7.4999999999999997E-2</v>
      </c>
      <c r="H200" s="13">
        <v>44482</v>
      </c>
      <c r="I200" s="13">
        <v>45887</v>
      </c>
      <c r="J200" s="32">
        <f t="shared" si="18"/>
        <v>4.0027397260273974</v>
      </c>
      <c r="K200" s="32">
        <f t="shared" si="19"/>
        <v>3.8493150684931505</v>
      </c>
      <c r="L200" s="17">
        <v>1350</v>
      </c>
      <c r="M200" s="19">
        <v>1220</v>
      </c>
      <c r="N200" s="20">
        <f t="shared" si="20"/>
        <v>0.90370370370370368</v>
      </c>
      <c r="O200" s="19">
        <v>870</v>
      </c>
      <c r="P200" s="27">
        <v>0</v>
      </c>
      <c r="Q200" s="19">
        <v>670</v>
      </c>
      <c r="R200" s="19">
        <v>0</v>
      </c>
      <c r="S200" s="30">
        <v>7.4999999999999997E-2</v>
      </c>
      <c r="T200" s="34">
        <f t="shared" si="22"/>
        <v>99.99</v>
      </c>
      <c r="U200" s="34">
        <v>1.1413</v>
      </c>
      <c r="V200" s="34">
        <v>101.1313</v>
      </c>
    </row>
    <row r="201" spans="1:22" x14ac:dyDescent="0.3">
      <c r="A201" s="35">
        <v>44488</v>
      </c>
      <c r="B201" s="14">
        <v>0.60416666666666663</v>
      </c>
      <c r="C201" s="15">
        <v>29</v>
      </c>
      <c r="D201" s="15">
        <v>2</v>
      </c>
      <c r="E201" s="13">
        <v>44432</v>
      </c>
      <c r="F201" s="31" t="s">
        <v>307</v>
      </c>
      <c r="G201" s="41">
        <v>2.5000000000000001E-2</v>
      </c>
      <c r="H201" s="13">
        <f>+A201+1</f>
        <v>44489</v>
      </c>
      <c r="I201" s="13">
        <v>49180</v>
      </c>
      <c r="J201" s="32">
        <f t="shared" ref="J201:J207" si="23">(+I201-E201)/365</f>
        <v>13.008219178082191</v>
      </c>
      <c r="K201" s="32">
        <f t="shared" ref="K201:K205" si="24">(+I201-H201)/365</f>
        <v>12.852054794520548</v>
      </c>
      <c r="L201" s="17">
        <v>300</v>
      </c>
      <c r="M201" s="19">
        <v>508.49</v>
      </c>
      <c r="N201" s="20">
        <f t="shared" ref="N201:N357" si="25">+IFERROR(M201/L201,"-")</f>
        <v>1.6949666666666667</v>
      </c>
      <c r="O201" s="59">
        <v>243.39</v>
      </c>
      <c r="P201" s="27">
        <v>0</v>
      </c>
      <c r="Q201" s="19">
        <v>74.92</v>
      </c>
      <c r="R201" s="19">
        <v>5.94</v>
      </c>
      <c r="S201" s="30">
        <v>2.52848E-2</v>
      </c>
      <c r="T201" s="34">
        <f t="shared" ref="T201:T207" si="26">+V201-U201</f>
        <v>99.692769999999996</v>
      </c>
      <c r="U201" s="34">
        <v>0.38723000000000002</v>
      </c>
      <c r="V201" s="34">
        <v>100.08</v>
      </c>
    </row>
    <row r="202" spans="1:22" x14ac:dyDescent="0.3">
      <c r="A202" s="35">
        <v>44495</v>
      </c>
      <c r="B202" s="14">
        <v>0.60416666666666663</v>
      </c>
      <c r="C202" s="15">
        <v>5</v>
      </c>
      <c r="D202" s="15">
        <v>2</v>
      </c>
      <c r="E202" s="13">
        <v>44440</v>
      </c>
      <c r="F202" s="31" t="s">
        <v>322</v>
      </c>
      <c r="G202" s="41">
        <v>0.02</v>
      </c>
      <c r="H202" s="13">
        <f>+A202+1</f>
        <v>44496</v>
      </c>
      <c r="I202" s="13">
        <v>53936</v>
      </c>
      <c r="J202" s="32">
        <f t="shared" si="23"/>
        <v>26.016438356164382</v>
      </c>
      <c r="K202" s="32">
        <f t="shared" si="24"/>
        <v>25.863013698630137</v>
      </c>
      <c r="L202" s="17">
        <v>1000</v>
      </c>
      <c r="M202" s="19">
        <v>2550</v>
      </c>
      <c r="N202" s="20">
        <f t="shared" si="25"/>
        <v>2.5499999999999998</v>
      </c>
      <c r="O202" s="19">
        <v>2000</v>
      </c>
      <c r="P202" s="27">
        <v>0.875</v>
      </c>
      <c r="Q202" s="19">
        <v>425</v>
      </c>
      <c r="R202" s="19">
        <v>0</v>
      </c>
      <c r="S202" s="30">
        <v>1.8987403114249624E-2</v>
      </c>
      <c r="T202" s="34">
        <f t="shared" si="26"/>
        <v>101.97061000000001</v>
      </c>
      <c r="U202" s="34">
        <v>0.30939</v>
      </c>
      <c r="V202" s="34">
        <v>102.28</v>
      </c>
    </row>
    <row r="203" spans="1:22" x14ac:dyDescent="0.3">
      <c r="A203" s="35">
        <v>44523</v>
      </c>
      <c r="B203" s="14">
        <v>0.60416666666666663</v>
      </c>
      <c r="C203" s="15">
        <v>28</v>
      </c>
      <c r="D203" s="15">
        <v>9</v>
      </c>
      <c r="E203" s="13">
        <v>44216</v>
      </c>
      <c r="F203" s="31" t="s">
        <v>307</v>
      </c>
      <c r="G203" s="41">
        <v>1.575E-2</v>
      </c>
      <c r="H203" s="13">
        <v>44524</v>
      </c>
      <c r="I203" s="13">
        <v>46042</v>
      </c>
      <c r="J203" s="32">
        <f t="shared" si="23"/>
        <v>5.0027397260273974</v>
      </c>
      <c r="K203" s="32">
        <f t="shared" si="24"/>
        <v>4.1589041095890407</v>
      </c>
      <c r="L203" s="17">
        <v>500</v>
      </c>
      <c r="M203" s="17">
        <v>1806.21</v>
      </c>
      <c r="N203" s="20">
        <f t="shared" si="25"/>
        <v>3.6124200000000002</v>
      </c>
      <c r="O203" s="17">
        <v>1000</v>
      </c>
      <c r="P203" s="27">
        <v>0.88439999999999996</v>
      </c>
      <c r="Q203" s="19">
        <v>506.49</v>
      </c>
      <c r="R203" s="19">
        <v>29.4</v>
      </c>
      <c r="S203" s="30">
        <v>5.5982999999999996E-3</v>
      </c>
      <c r="T203" s="34">
        <f t="shared" si="26"/>
        <v>103.1665</v>
      </c>
      <c r="U203" s="34">
        <v>0.54349999999999998</v>
      </c>
      <c r="V203" s="34">
        <v>103.71</v>
      </c>
    </row>
    <row r="204" spans="1:22" x14ac:dyDescent="0.3">
      <c r="A204" s="35">
        <v>44530</v>
      </c>
      <c r="B204" s="14">
        <v>0.60416666666666663</v>
      </c>
      <c r="C204" s="15">
        <v>4</v>
      </c>
      <c r="D204" s="15">
        <v>10</v>
      </c>
      <c r="E204" s="13">
        <v>43857</v>
      </c>
      <c r="F204" s="31" t="s">
        <v>322</v>
      </c>
      <c r="G204" s="41">
        <v>2.4500000000000001E-2</v>
      </c>
      <c r="H204" s="13">
        <v>44531</v>
      </c>
      <c r="I204" s="13">
        <v>50067</v>
      </c>
      <c r="J204" s="32">
        <f t="shared" si="23"/>
        <v>17.013698630136986</v>
      </c>
      <c r="K204" s="32">
        <f t="shared" si="24"/>
        <v>15.167123287671233</v>
      </c>
      <c r="L204" s="17">
        <v>1380</v>
      </c>
      <c r="M204" s="17">
        <v>3626</v>
      </c>
      <c r="N204" s="20">
        <f t="shared" si="25"/>
        <v>2.6275362318840578</v>
      </c>
      <c r="O204" s="17">
        <v>2754</v>
      </c>
      <c r="P204" s="33">
        <v>0</v>
      </c>
      <c r="Q204" s="17">
        <v>700</v>
      </c>
      <c r="R204" s="17">
        <v>352.6</v>
      </c>
      <c r="S204" s="30">
        <v>1.7904099999999999E-2</v>
      </c>
      <c r="T204" s="34">
        <f t="shared" si="26"/>
        <v>108.19448</v>
      </c>
      <c r="U204" s="34">
        <v>0.84552000000000005</v>
      </c>
      <c r="V204" s="34">
        <v>109.03999999999999</v>
      </c>
    </row>
    <row r="205" spans="1:22" x14ac:dyDescent="0.3">
      <c r="A205" s="35">
        <v>44537</v>
      </c>
      <c r="B205" s="14">
        <v>0.60416666666666663</v>
      </c>
      <c r="C205" s="15">
        <v>9</v>
      </c>
      <c r="D205" s="15">
        <v>3</v>
      </c>
      <c r="E205" s="13">
        <v>44426</v>
      </c>
      <c r="F205" s="31" t="s">
        <v>641</v>
      </c>
      <c r="G205" s="41">
        <v>7.4999999999999997E-2</v>
      </c>
      <c r="H205" s="13">
        <v>44538</v>
      </c>
      <c r="I205" s="13">
        <v>45887</v>
      </c>
      <c r="J205" s="32">
        <f t="shared" si="23"/>
        <v>4.0027397260273974</v>
      </c>
      <c r="K205" s="32">
        <f t="shared" si="24"/>
        <v>3.6958904109589041</v>
      </c>
      <c r="L205" s="17">
        <v>1350</v>
      </c>
      <c r="M205" s="17">
        <v>1796</v>
      </c>
      <c r="N205" s="20">
        <f t="shared" si="25"/>
        <v>1.3303703703703704</v>
      </c>
      <c r="O205" s="17">
        <v>950</v>
      </c>
      <c r="P205" s="33">
        <v>0</v>
      </c>
      <c r="Q205" s="17">
        <v>800</v>
      </c>
      <c r="R205" s="17">
        <v>0</v>
      </c>
      <c r="S205" s="30">
        <v>8.0960000000000004E-2</v>
      </c>
      <c r="T205" s="34">
        <f t="shared" si="26"/>
        <v>98.107389999999995</v>
      </c>
      <c r="U205" s="34">
        <v>2.28261</v>
      </c>
      <c r="V205" s="34">
        <v>100.39</v>
      </c>
    </row>
    <row r="206" spans="1:22" x14ac:dyDescent="0.3">
      <c r="A206" s="35">
        <v>44544</v>
      </c>
      <c r="B206" s="14">
        <v>0.60416666666666663</v>
      </c>
      <c r="C206" s="15">
        <v>29</v>
      </c>
      <c r="D206" s="15">
        <v>3</v>
      </c>
      <c r="E206" s="13">
        <v>44432</v>
      </c>
      <c r="F206" s="31" t="s">
        <v>307</v>
      </c>
      <c r="G206" s="41">
        <v>2.5000000000000001E-2</v>
      </c>
      <c r="H206" s="13">
        <f>+A206+1</f>
        <v>44545</v>
      </c>
      <c r="I206" s="13">
        <v>49180</v>
      </c>
      <c r="J206" s="32">
        <f t="shared" ref="J206:J220" si="27">(+I206-E206)/365</f>
        <v>13.008219178082191</v>
      </c>
      <c r="K206" s="32">
        <f t="shared" ref="K206:K214" si="28">(+I206-H206)/365</f>
        <v>12.698630136986301</v>
      </c>
      <c r="L206" s="17">
        <v>300</v>
      </c>
      <c r="M206" s="17">
        <v>832.15</v>
      </c>
      <c r="N206" s="20">
        <f t="shared" si="25"/>
        <v>2.7738333333333332</v>
      </c>
      <c r="O206" s="59">
        <v>581.85</v>
      </c>
      <c r="P206" s="33">
        <v>0</v>
      </c>
      <c r="Q206" s="17">
        <v>241.37</v>
      </c>
      <c r="R206" s="17">
        <v>16.71</v>
      </c>
      <c r="S206" s="30">
        <v>2.5380900000000001E-2</v>
      </c>
      <c r="T206" s="34">
        <f t="shared" si="26"/>
        <v>99.602339999999998</v>
      </c>
      <c r="U206" s="34">
        <v>0.76766000000000001</v>
      </c>
      <c r="V206" s="34">
        <v>100.37</v>
      </c>
    </row>
    <row r="207" spans="1:22" x14ac:dyDescent="0.3">
      <c r="A207" s="35">
        <v>44551</v>
      </c>
      <c r="B207" s="14">
        <v>0.58333333333333337</v>
      </c>
      <c r="C207" s="15">
        <v>5</v>
      </c>
      <c r="D207" s="15">
        <v>3</v>
      </c>
      <c r="E207" s="13">
        <v>44440</v>
      </c>
      <c r="F207" s="31" t="s">
        <v>322</v>
      </c>
      <c r="G207" s="41">
        <v>0.02</v>
      </c>
      <c r="H207" s="13">
        <v>44552</v>
      </c>
      <c r="I207" s="13">
        <v>53936</v>
      </c>
      <c r="J207" s="32">
        <f t="shared" si="23"/>
        <v>26.016438356164382</v>
      </c>
      <c r="K207" s="32">
        <f t="shared" si="28"/>
        <v>25.709589041095889</v>
      </c>
      <c r="L207" s="17">
        <v>2270</v>
      </c>
      <c r="M207" s="17">
        <v>5035</v>
      </c>
      <c r="N207" s="20">
        <f t="shared" si="25"/>
        <v>2.2180616740088106</v>
      </c>
      <c r="O207" s="17">
        <v>4540</v>
      </c>
      <c r="P207" s="33">
        <v>0.18329999999999999</v>
      </c>
      <c r="Q207" s="17">
        <v>3855</v>
      </c>
      <c r="R207" s="17">
        <v>0</v>
      </c>
      <c r="S207" s="30">
        <v>1.9349700000000001E-2</v>
      </c>
      <c r="T207" s="34">
        <f t="shared" si="26"/>
        <v>101.24122</v>
      </c>
      <c r="U207" s="34">
        <v>0.61878</v>
      </c>
      <c r="V207" s="34">
        <v>101.86</v>
      </c>
    </row>
    <row r="208" spans="1:22" x14ac:dyDescent="0.3">
      <c r="A208" s="35">
        <v>44551</v>
      </c>
      <c r="B208" s="14">
        <v>0.61458333333333337</v>
      </c>
      <c r="C208" s="15">
        <v>29</v>
      </c>
      <c r="D208" s="15">
        <v>4</v>
      </c>
      <c r="E208" s="13">
        <v>44432</v>
      </c>
      <c r="F208" s="31" t="s">
        <v>307</v>
      </c>
      <c r="G208" s="41">
        <v>2.5000000000000001E-2</v>
      </c>
      <c r="H208" s="13">
        <v>44552</v>
      </c>
      <c r="I208" s="13">
        <v>49180</v>
      </c>
      <c r="J208" s="32">
        <f t="shared" si="27"/>
        <v>13.008219178082191</v>
      </c>
      <c r="K208" s="32">
        <f t="shared" si="28"/>
        <v>12.67945205479452</v>
      </c>
      <c r="L208" s="17">
        <v>300</v>
      </c>
      <c r="M208" s="17">
        <v>375.36</v>
      </c>
      <c r="N208" s="20">
        <f t="shared" si="25"/>
        <v>1.2512000000000001</v>
      </c>
      <c r="O208" s="59">
        <v>165.36</v>
      </c>
      <c r="P208" s="33">
        <v>0</v>
      </c>
      <c r="Q208" s="17">
        <v>66.739999999999995</v>
      </c>
      <c r="R208" s="17">
        <v>1.72</v>
      </c>
      <c r="S208" s="30">
        <v>2.5389499999999999E-2</v>
      </c>
      <c r="T208" s="34">
        <v>99.59478</v>
      </c>
      <c r="U208" s="34">
        <v>0.81521999999999994</v>
      </c>
      <c r="V208" s="34">
        <f>+T208+U208</f>
        <v>100.41</v>
      </c>
    </row>
    <row r="209" spans="1:22" x14ac:dyDescent="0.3">
      <c r="A209" s="35">
        <v>44579</v>
      </c>
      <c r="B209" s="14">
        <v>0.60416666666666663</v>
      </c>
      <c r="C209" s="15">
        <v>30</v>
      </c>
      <c r="D209" s="15">
        <v>1</v>
      </c>
      <c r="E209" s="13">
        <v>44580</v>
      </c>
      <c r="F209" s="31" t="s">
        <v>307</v>
      </c>
      <c r="G209" s="41">
        <v>1.125E-2</v>
      </c>
      <c r="H209" s="13">
        <v>44580</v>
      </c>
      <c r="I209" s="13">
        <v>46406</v>
      </c>
      <c r="J209" s="32">
        <f t="shared" si="27"/>
        <v>5.0027397260273974</v>
      </c>
      <c r="K209" s="32">
        <f t="shared" si="28"/>
        <v>5.0027397260273974</v>
      </c>
      <c r="L209" s="17">
        <v>475</v>
      </c>
      <c r="M209" s="17">
        <v>2217.85</v>
      </c>
      <c r="N209" s="20">
        <f t="shared" si="25"/>
        <v>4.6691578947368422</v>
      </c>
      <c r="O209" s="17">
        <v>950</v>
      </c>
      <c r="P209" s="33">
        <v>0.17549999999999999</v>
      </c>
      <c r="Q209" s="17">
        <v>363.78</v>
      </c>
      <c r="R209" s="17">
        <v>0.72</v>
      </c>
      <c r="S209" s="30">
        <v>8.4820999999999994E-3</v>
      </c>
      <c r="T209" s="34">
        <v>101.35</v>
      </c>
      <c r="U209" s="34">
        <v>0</v>
      </c>
      <c r="V209" s="34">
        <f>+T209+U209</f>
        <v>101.35</v>
      </c>
    </row>
    <row r="210" spans="1:22" x14ac:dyDescent="0.3">
      <c r="A210" s="35">
        <v>44586</v>
      </c>
      <c r="B210" s="14">
        <v>0.60416666666666663</v>
      </c>
      <c r="C210" s="15">
        <v>4</v>
      </c>
      <c r="D210" s="15">
        <v>11</v>
      </c>
      <c r="E210" s="13">
        <v>43857</v>
      </c>
      <c r="F210" s="31" t="s">
        <v>322</v>
      </c>
      <c r="G210" s="41">
        <v>2.4500000000000001E-2</v>
      </c>
      <c r="H210" s="13">
        <f>+A210+1</f>
        <v>44587</v>
      </c>
      <c r="I210" s="13">
        <v>50067</v>
      </c>
      <c r="J210" s="32">
        <f t="shared" si="27"/>
        <v>17.013698630136986</v>
      </c>
      <c r="K210" s="32">
        <f t="shared" si="28"/>
        <v>15.013698630136986</v>
      </c>
      <c r="L210" s="17">
        <v>1400</v>
      </c>
      <c r="M210" s="17">
        <v>5790.2</v>
      </c>
      <c r="N210" s="20">
        <f t="shared" si="25"/>
        <v>4.1358571428571427</v>
      </c>
      <c r="O210" s="17">
        <v>2800</v>
      </c>
      <c r="P210" s="33">
        <v>0.32</v>
      </c>
      <c r="Q210" s="17">
        <v>500</v>
      </c>
      <c r="R210" s="17">
        <v>410</v>
      </c>
      <c r="S210" s="30">
        <v>1.78952E-2</v>
      </c>
      <c r="T210" s="34">
        <v>108.13166</v>
      </c>
      <c r="U210" s="34">
        <v>1.21834</v>
      </c>
      <c r="V210" s="34">
        <v>109.35</v>
      </c>
    </row>
    <row r="211" spans="1:22" x14ac:dyDescent="0.3">
      <c r="A211" s="35">
        <v>44593</v>
      </c>
      <c r="B211" s="14">
        <v>0.58333333333333337</v>
      </c>
      <c r="C211" s="15">
        <v>30</v>
      </c>
      <c r="D211" s="15">
        <v>2</v>
      </c>
      <c r="E211" s="13">
        <v>44580</v>
      </c>
      <c r="F211" s="31" t="s">
        <v>307</v>
      </c>
      <c r="G211" s="41">
        <v>1.125E-2</v>
      </c>
      <c r="H211" s="13">
        <v>44599</v>
      </c>
      <c r="I211" s="13">
        <v>46406</v>
      </c>
      <c r="J211" s="32">
        <f t="shared" si="27"/>
        <v>5.0027397260273974</v>
      </c>
      <c r="K211" s="32">
        <f t="shared" si="28"/>
        <v>4.9506849315068493</v>
      </c>
      <c r="L211" s="17">
        <v>1300</v>
      </c>
      <c r="M211" s="17">
        <v>5497.25</v>
      </c>
      <c r="N211" s="20">
        <f t="shared" si="25"/>
        <v>4.2286538461538461</v>
      </c>
      <c r="O211" s="17">
        <v>2600</v>
      </c>
      <c r="P211" s="33">
        <v>0.94540000000000002</v>
      </c>
      <c r="Q211" s="17">
        <v>1935.3992000000001</v>
      </c>
      <c r="R211" s="17">
        <v>160.73079999999999</v>
      </c>
      <c r="S211" s="30">
        <v>6.7355000000000002E-3</v>
      </c>
      <c r="T211" s="34">
        <v>102.19095</v>
      </c>
      <c r="U211" s="34">
        <v>5.9049999999999998E-2</v>
      </c>
      <c r="V211" s="34">
        <f>+T211+U211</f>
        <v>102.25</v>
      </c>
    </row>
    <row r="212" spans="1:22" x14ac:dyDescent="0.3">
      <c r="A212" s="35">
        <v>44594</v>
      </c>
      <c r="B212" s="14">
        <v>0.58333333333333337</v>
      </c>
      <c r="C212" s="15">
        <v>29</v>
      </c>
      <c r="D212" s="15">
        <v>5</v>
      </c>
      <c r="E212" s="13">
        <v>44432</v>
      </c>
      <c r="F212" s="31" t="s">
        <v>307</v>
      </c>
      <c r="G212" s="41">
        <v>2.5000000000000001E-2</v>
      </c>
      <c r="H212" s="13">
        <v>44599</v>
      </c>
      <c r="I212" s="13">
        <v>49180</v>
      </c>
      <c r="J212" s="32">
        <f t="shared" si="27"/>
        <v>13.008219178082191</v>
      </c>
      <c r="K212" s="32">
        <f t="shared" si="28"/>
        <v>12.550684931506849</v>
      </c>
      <c r="L212" s="17">
        <v>1100</v>
      </c>
      <c r="M212" s="17">
        <v>3108.02</v>
      </c>
      <c r="N212" s="20">
        <f t="shared" si="25"/>
        <v>2.8254727272727274</v>
      </c>
      <c r="O212" s="59">
        <v>2181.92</v>
      </c>
      <c r="P212" s="33">
        <v>0</v>
      </c>
      <c r="Q212" s="17">
        <v>1903.5</v>
      </c>
      <c r="R212" s="17">
        <v>261.48</v>
      </c>
      <c r="S212" s="30">
        <v>2.43051E-2</v>
      </c>
      <c r="T212" s="34">
        <v>100.68549</v>
      </c>
      <c r="U212" s="34">
        <v>1.1345099999999999</v>
      </c>
      <c r="V212" s="34">
        <v>101.82</v>
      </c>
    </row>
    <row r="213" spans="1:22" x14ac:dyDescent="0.3">
      <c r="A213" s="35">
        <v>44595</v>
      </c>
      <c r="B213" s="14">
        <v>0.58333333333333337</v>
      </c>
      <c r="C213" s="15">
        <v>4</v>
      </c>
      <c r="D213" s="15">
        <v>12</v>
      </c>
      <c r="E213" s="13">
        <v>43857</v>
      </c>
      <c r="F213" s="31" t="s">
        <v>322</v>
      </c>
      <c r="G213" s="41">
        <v>2.4500000000000001E-2</v>
      </c>
      <c r="H213" s="13">
        <v>44599</v>
      </c>
      <c r="I213" s="13">
        <v>50067</v>
      </c>
      <c r="J213" s="32">
        <f t="shared" si="27"/>
        <v>17.013698630136986</v>
      </c>
      <c r="K213" s="32">
        <f t="shared" si="28"/>
        <v>14.980821917808219</v>
      </c>
      <c r="L213" s="17">
        <v>3500</v>
      </c>
      <c r="M213" s="17">
        <v>11885</v>
      </c>
      <c r="N213" s="20">
        <f t="shared" si="25"/>
        <v>3.3957142857142859</v>
      </c>
      <c r="O213" s="17">
        <v>7000</v>
      </c>
      <c r="P213" s="33">
        <v>0.88460000000000005</v>
      </c>
      <c r="Q213" s="17">
        <v>5820</v>
      </c>
      <c r="R213" s="17">
        <v>400</v>
      </c>
      <c r="S213" s="30">
        <v>1.71983E-2</v>
      </c>
      <c r="T213" s="34">
        <v>109.01555</v>
      </c>
      <c r="U213" s="34">
        <v>7.4450000000000002E-2</v>
      </c>
      <c r="V213" s="34">
        <f>+T213+U213</f>
        <v>109.09</v>
      </c>
    </row>
    <row r="214" spans="1:22" x14ac:dyDescent="0.3">
      <c r="A214" s="35">
        <v>44596</v>
      </c>
      <c r="B214" s="14">
        <v>0.58333333333333337</v>
      </c>
      <c r="C214" s="15">
        <v>5</v>
      </c>
      <c r="D214" s="15">
        <v>4</v>
      </c>
      <c r="E214" s="13">
        <v>44440</v>
      </c>
      <c r="F214" s="31" t="s">
        <v>322</v>
      </c>
      <c r="G214" s="41">
        <v>0.02</v>
      </c>
      <c r="H214" s="13">
        <v>44599</v>
      </c>
      <c r="I214" s="13">
        <v>53936</v>
      </c>
      <c r="J214" s="32">
        <f t="shared" si="27"/>
        <v>26.016438356164382</v>
      </c>
      <c r="K214" s="32">
        <f t="shared" si="28"/>
        <v>25.580821917808219</v>
      </c>
      <c r="L214" s="17">
        <v>4300</v>
      </c>
      <c r="M214" s="17">
        <v>12985</v>
      </c>
      <c r="N214" s="20">
        <f t="shared" si="25"/>
        <v>3.019767441860465</v>
      </c>
      <c r="O214" s="17">
        <v>8600</v>
      </c>
      <c r="P214" s="33">
        <v>0.66339999999999999</v>
      </c>
      <c r="Q214" s="17">
        <v>7800</v>
      </c>
      <c r="R214" s="17">
        <v>0</v>
      </c>
      <c r="S214" s="30">
        <v>1.7794600000000001E-2</v>
      </c>
      <c r="T214" s="34">
        <v>104.34155</v>
      </c>
      <c r="U214" s="34">
        <v>0.87844999999999995</v>
      </c>
      <c r="V214" s="34">
        <f>+T214+U214</f>
        <v>105.22</v>
      </c>
    </row>
    <row r="215" spans="1:22" x14ac:dyDescent="0.3">
      <c r="A215" s="35">
        <v>44600</v>
      </c>
      <c r="B215" s="14">
        <v>0.60416666666666663</v>
      </c>
      <c r="C215" s="15">
        <v>9</v>
      </c>
      <c r="D215" s="15">
        <v>4</v>
      </c>
      <c r="E215" s="13">
        <v>44426</v>
      </c>
      <c r="F215" s="31" t="s">
        <v>641</v>
      </c>
      <c r="G215" s="41">
        <v>7.4999999999999997E-2</v>
      </c>
      <c r="H215" s="13">
        <v>44601</v>
      </c>
      <c r="I215" s="13">
        <v>45887</v>
      </c>
      <c r="J215" s="32">
        <f t="shared" ref="J215" si="29">(+I215-E215)/365</f>
        <v>4.0027397260273974</v>
      </c>
      <c r="K215" s="32">
        <f t="shared" ref="K215:K220" si="30">(+I215-H215)/365</f>
        <v>3.5232876712328767</v>
      </c>
      <c r="L215" s="17">
        <v>700</v>
      </c>
      <c r="M215" s="17">
        <v>3926</v>
      </c>
      <c r="N215" s="20">
        <f t="shared" si="25"/>
        <v>5.6085714285714285</v>
      </c>
      <c r="O215" s="17">
        <v>1400</v>
      </c>
      <c r="P215" s="33">
        <v>0.73250000000000004</v>
      </c>
      <c r="Q215" s="17">
        <v>100</v>
      </c>
      <c r="R215" s="17">
        <v>879</v>
      </c>
      <c r="S215" s="30">
        <v>8.4559999999999996E-2</v>
      </c>
      <c r="T215" s="34">
        <v>97.14</v>
      </c>
      <c r="U215" s="34">
        <v>3.5665800000000001</v>
      </c>
      <c r="V215" s="34">
        <f t="shared" ref="V215:V222" si="31">+T215+U215</f>
        <v>100.70658</v>
      </c>
    </row>
    <row r="216" spans="1:22" x14ac:dyDescent="0.3">
      <c r="A216" s="35">
        <v>44607</v>
      </c>
      <c r="B216" s="14">
        <v>0.58333333333333337</v>
      </c>
      <c r="C216" s="15">
        <v>29</v>
      </c>
      <c r="D216" s="15">
        <v>6</v>
      </c>
      <c r="E216" s="13">
        <v>44432</v>
      </c>
      <c r="F216" s="31" t="s">
        <v>307</v>
      </c>
      <c r="G216" s="41">
        <v>2.5000000000000001E-2</v>
      </c>
      <c r="H216" s="13">
        <v>44608</v>
      </c>
      <c r="I216" s="13">
        <v>49180</v>
      </c>
      <c r="J216" s="32">
        <f t="shared" si="27"/>
        <v>13.008219178082191</v>
      </c>
      <c r="K216" s="32">
        <f t="shared" si="30"/>
        <v>12.526027397260274</v>
      </c>
      <c r="L216" s="17">
        <v>300</v>
      </c>
      <c r="M216" s="17">
        <v>796.11</v>
      </c>
      <c r="N216" s="20">
        <f t="shared" si="25"/>
        <v>2.6537000000000002</v>
      </c>
      <c r="O216" s="59">
        <v>549.47</v>
      </c>
      <c r="P216" s="33">
        <v>0</v>
      </c>
      <c r="Q216" s="17">
        <v>321.2</v>
      </c>
      <c r="R216" s="17">
        <v>82.28</v>
      </c>
      <c r="S216" s="30">
        <v>2.3997299999999999E-2</v>
      </c>
      <c r="T216" s="34">
        <v>100.99435</v>
      </c>
      <c r="U216" s="34">
        <v>1.1956500000000001</v>
      </c>
      <c r="V216" s="34">
        <f t="shared" si="31"/>
        <v>102.19</v>
      </c>
    </row>
    <row r="217" spans="1:22" x14ac:dyDescent="0.3">
      <c r="A217" s="35">
        <v>44614</v>
      </c>
      <c r="B217" s="14">
        <v>0.60416666666666663</v>
      </c>
      <c r="C217" s="15">
        <v>5</v>
      </c>
      <c r="D217" s="15">
        <v>5</v>
      </c>
      <c r="E217" s="13">
        <v>44440</v>
      </c>
      <c r="F217" s="31" t="s">
        <v>322</v>
      </c>
      <c r="G217" s="41">
        <v>0.02</v>
      </c>
      <c r="H217" s="13">
        <v>44615</v>
      </c>
      <c r="I217" s="13">
        <v>53936</v>
      </c>
      <c r="J217" s="32">
        <f t="shared" si="27"/>
        <v>26.016438356164382</v>
      </c>
      <c r="K217" s="32">
        <f t="shared" si="30"/>
        <v>25.536986301369861</v>
      </c>
      <c r="L217" s="17">
        <v>1000</v>
      </c>
      <c r="M217" s="17">
        <v>3840</v>
      </c>
      <c r="N217" s="20">
        <f t="shared" si="25"/>
        <v>3.84</v>
      </c>
      <c r="O217" s="17">
        <v>1910</v>
      </c>
      <c r="P217" s="33">
        <v>0</v>
      </c>
      <c r="Q217" s="17">
        <v>410</v>
      </c>
      <c r="R217" s="17">
        <v>230</v>
      </c>
      <c r="S217" s="30">
        <v>1.7388600000000001E-2</v>
      </c>
      <c r="T217" s="34">
        <v>105.16315</v>
      </c>
      <c r="U217" s="34">
        <v>0.96684999999999999</v>
      </c>
      <c r="V217" s="34">
        <f t="shared" si="31"/>
        <v>106.13</v>
      </c>
    </row>
    <row r="218" spans="1:22" x14ac:dyDescent="0.3">
      <c r="A218" s="35">
        <v>44635</v>
      </c>
      <c r="B218" s="14">
        <v>0.60416666666666663</v>
      </c>
      <c r="C218" s="15">
        <v>30</v>
      </c>
      <c r="D218" s="15">
        <v>3</v>
      </c>
      <c r="E218" s="13">
        <v>44580</v>
      </c>
      <c r="F218" s="31" t="s">
        <v>307</v>
      </c>
      <c r="G218" s="41">
        <v>1.125E-2</v>
      </c>
      <c r="H218" s="13">
        <v>44636</v>
      </c>
      <c r="I218" s="13">
        <v>46406</v>
      </c>
      <c r="J218" s="32">
        <f t="shared" si="27"/>
        <v>5.0027397260273974</v>
      </c>
      <c r="K218" s="32">
        <f t="shared" si="30"/>
        <v>4.8493150684931505</v>
      </c>
      <c r="L218" s="17">
        <v>475</v>
      </c>
      <c r="M218" s="17">
        <v>1247.6199999999999</v>
      </c>
      <c r="N218" s="20">
        <f t="shared" si="25"/>
        <v>2.6265684210526312</v>
      </c>
      <c r="O218" s="17">
        <v>950</v>
      </c>
      <c r="P218" s="33">
        <v>7.8200000000000006E-2</v>
      </c>
      <c r="Q218" s="17">
        <v>330</v>
      </c>
      <c r="R218" s="17">
        <v>71.757300000000001</v>
      </c>
      <c r="S218" s="30">
        <v>5.9068999999999997E-3</v>
      </c>
      <c r="T218" s="34">
        <v>102.54597</v>
      </c>
      <c r="U218" s="34">
        <v>0.17402999999999999</v>
      </c>
      <c r="V218" s="34">
        <f t="shared" si="31"/>
        <v>102.72</v>
      </c>
    </row>
    <row r="219" spans="1:22" x14ac:dyDescent="0.3">
      <c r="A219" s="35">
        <v>44642</v>
      </c>
      <c r="B219" s="14">
        <v>0.60416666666666663</v>
      </c>
      <c r="C219" s="15">
        <v>4</v>
      </c>
      <c r="D219" s="15">
        <v>13</v>
      </c>
      <c r="E219" s="13">
        <v>43857</v>
      </c>
      <c r="F219" s="31" t="s">
        <v>322</v>
      </c>
      <c r="G219" s="41">
        <v>2.4500000000000001E-2</v>
      </c>
      <c r="H219" s="13">
        <v>44643</v>
      </c>
      <c r="I219" s="13">
        <v>50067</v>
      </c>
      <c r="J219" s="32">
        <f t="shared" si="27"/>
        <v>17.013698630136986</v>
      </c>
      <c r="K219" s="32">
        <f t="shared" si="30"/>
        <v>14.860273972602739</v>
      </c>
      <c r="L219" s="17">
        <v>1400</v>
      </c>
      <c r="M219" s="17">
        <v>5530</v>
      </c>
      <c r="N219" s="20">
        <f t="shared" si="25"/>
        <v>3.95</v>
      </c>
      <c r="O219" s="17">
        <v>2800</v>
      </c>
      <c r="P219" s="33">
        <v>0.4667</v>
      </c>
      <c r="Q219" s="17">
        <v>0</v>
      </c>
      <c r="R219" s="17">
        <v>200</v>
      </c>
      <c r="S219" s="30">
        <v>1.6584600000000001E-2</v>
      </c>
      <c r="T219" s="34">
        <v>109.73775999999999</v>
      </c>
      <c r="U219" s="34">
        <v>0.37224000000000002</v>
      </c>
      <c r="V219" s="34">
        <f t="shared" si="31"/>
        <v>110.11</v>
      </c>
    </row>
    <row r="220" spans="1:22" x14ac:dyDescent="0.3">
      <c r="A220" s="35">
        <v>44656</v>
      </c>
      <c r="B220" s="14">
        <v>0.60416666666666663</v>
      </c>
      <c r="C220" s="15">
        <v>9</v>
      </c>
      <c r="D220" s="15">
        <v>5</v>
      </c>
      <c r="E220" s="13">
        <v>44426</v>
      </c>
      <c r="F220" s="31" t="s">
        <v>641</v>
      </c>
      <c r="G220" s="41">
        <v>7.4999999999999997E-2</v>
      </c>
      <c r="H220" s="13">
        <v>44657</v>
      </c>
      <c r="I220" s="13">
        <v>45887</v>
      </c>
      <c r="J220" s="32">
        <f t="shared" si="27"/>
        <v>4.0027397260273974</v>
      </c>
      <c r="K220" s="32">
        <f t="shared" si="30"/>
        <v>3.3698630136986303</v>
      </c>
      <c r="L220" s="17">
        <v>700</v>
      </c>
      <c r="M220" s="17">
        <v>2012.8</v>
      </c>
      <c r="N220" s="20">
        <f t="shared" si="25"/>
        <v>2.8754285714285714</v>
      </c>
      <c r="O220" s="17">
        <v>701</v>
      </c>
      <c r="P220" s="33">
        <v>0</v>
      </c>
      <c r="Q220" s="17">
        <v>0</v>
      </c>
      <c r="R220" s="17">
        <v>0</v>
      </c>
      <c r="S220" s="30">
        <v>8.9789900000000006E-2</v>
      </c>
      <c r="T220" s="34">
        <v>95.77</v>
      </c>
      <c r="U220" s="34">
        <v>0.97</v>
      </c>
      <c r="V220" s="34">
        <f t="shared" si="31"/>
        <v>96.74</v>
      </c>
    </row>
    <row r="221" spans="1:22" x14ac:dyDescent="0.3">
      <c r="A221" s="35">
        <v>44670</v>
      </c>
      <c r="B221" s="14">
        <v>0.60416666666666663</v>
      </c>
      <c r="C221" s="15">
        <v>29</v>
      </c>
      <c r="D221" s="15">
        <v>7</v>
      </c>
      <c r="E221" s="13">
        <v>44432</v>
      </c>
      <c r="F221" s="31" t="s">
        <v>307</v>
      </c>
      <c r="G221" s="41">
        <v>2.5000000000000001E-2</v>
      </c>
      <c r="H221" s="13">
        <v>44671</v>
      </c>
      <c r="I221" s="13">
        <v>49180</v>
      </c>
      <c r="J221" s="32">
        <f t="shared" ref="J221:J227" si="32">(+I221-E221)/365</f>
        <v>13.008219178082191</v>
      </c>
      <c r="K221" s="32">
        <f t="shared" ref="K221:K227" si="33">(+I221-H221)/365</f>
        <v>12.353424657534246</v>
      </c>
      <c r="L221" s="17">
        <v>300</v>
      </c>
      <c r="M221" s="17">
        <v>720.72</v>
      </c>
      <c r="N221" s="20">
        <f t="shared" si="25"/>
        <v>2.4024000000000001</v>
      </c>
      <c r="O221" s="59">
        <v>367.62</v>
      </c>
      <c r="P221" s="33">
        <v>0</v>
      </c>
      <c r="Q221" s="17">
        <v>267.08</v>
      </c>
      <c r="R221" s="17">
        <v>53.94</v>
      </c>
      <c r="S221" s="30">
        <v>2.3964200000000001E-2</v>
      </c>
      <c r="T221" s="34">
        <v>101.01017</v>
      </c>
      <c r="U221" s="34">
        <v>0.37983</v>
      </c>
      <c r="V221" s="34">
        <f t="shared" si="31"/>
        <v>101.39</v>
      </c>
    </row>
    <row r="222" spans="1:22" x14ac:dyDescent="0.3">
      <c r="A222" s="35">
        <v>44677</v>
      </c>
      <c r="B222" s="14">
        <v>0.60416666666666663</v>
      </c>
      <c r="C222" s="15">
        <v>5</v>
      </c>
      <c r="D222" s="15">
        <v>6</v>
      </c>
      <c r="E222" s="13">
        <v>44440</v>
      </c>
      <c r="F222" s="31" t="s">
        <v>322</v>
      </c>
      <c r="G222" s="41">
        <v>0.02</v>
      </c>
      <c r="H222" s="13">
        <v>44678</v>
      </c>
      <c r="I222" s="13">
        <v>53936</v>
      </c>
      <c r="J222" s="32">
        <f t="shared" si="32"/>
        <v>26.016438356164382</v>
      </c>
      <c r="K222" s="32">
        <f t="shared" si="33"/>
        <v>25.364383561643837</v>
      </c>
      <c r="L222" s="17">
        <v>1000</v>
      </c>
      <c r="M222" s="17">
        <v>3729.9</v>
      </c>
      <c r="N222" s="20">
        <f t="shared" si="25"/>
        <v>3.7299000000000002</v>
      </c>
      <c r="O222" s="17">
        <v>2000</v>
      </c>
      <c r="P222" s="33">
        <v>0.65029999999999999</v>
      </c>
      <c r="Q222" s="17">
        <v>54.9</v>
      </c>
      <c r="R222" s="17">
        <v>1002</v>
      </c>
      <c r="S222" s="30">
        <v>1.7195200000000001E-2</v>
      </c>
      <c r="T222" s="34">
        <v>105.53022</v>
      </c>
      <c r="U222" s="34">
        <v>0.30978</v>
      </c>
      <c r="V222" s="34">
        <f t="shared" si="31"/>
        <v>105.84</v>
      </c>
    </row>
    <row r="223" spans="1:22" x14ac:dyDescent="0.3">
      <c r="A223" s="35">
        <v>44698</v>
      </c>
      <c r="B223" s="14">
        <v>0.60416666666666663</v>
      </c>
      <c r="C223" s="15">
        <v>30</v>
      </c>
      <c r="D223" s="15">
        <v>4</v>
      </c>
      <c r="E223" s="13">
        <v>44580</v>
      </c>
      <c r="F223" s="31" t="s">
        <v>307</v>
      </c>
      <c r="G223" s="41">
        <v>1.125E-2</v>
      </c>
      <c r="H223" s="13">
        <v>44699</v>
      </c>
      <c r="I223" s="13">
        <v>46406</v>
      </c>
      <c r="J223" s="32">
        <f t="shared" si="32"/>
        <v>5.0027397260273974</v>
      </c>
      <c r="K223" s="32">
        <f t="shared" si="33"/>
        <v>4.6767123287671231</v>
      </c>
      <c r="L223" s="17">
        <v>475</v>
      </c>
      <c r="M223" s="17">
        <v>1090.6500000000001</v>
      </c>
      <c r="N223" s="20">
        <f t="shared" si="25"/>
        <v>2.2961052631578949</v>
      </c>
      <c r="O223" s="17">
        <v>362.19</v>
      </c>
      <c r="P223" s="33">
        <v>0</v>
      </c>
      <c r="Q223" s="17">
        <v>0</v>
      </c>
      <c r="R223" s="17">
        <v>37.68</v>
      </c>
      <c r="S223" s="30">
        <v>9.8542000000000005E-3</v>
      </c>
      <c r="T223" s="34">
        <f>+V223-U223</f>
        <v>100.63018</v>
      </c>
      <c r="U223" s="34">
        <v>0.36981999999999998</v>
      </c>
      <c r="V223" s="34">
        <v>101</v>
      </c>
    </row>
    <row r="224" spans="1:22" x14ac:dyDescent="0.3">
      <c r="A224" s="35">
        <v>44705</v>
      </c>
      <c r="B224" s="14">
        <v>0.60416666666666663</v>
      </c>
      <c r="C224" s="15">
        <v>4</v>
      </c>
      <c r="D224" s="15">
        <v>14</v>
      </c>
      <c r="E224" s="13">
        <v>43857</v>
      </c>
      <c r="F224" s="31" t="s">
        <v>322</v>
      </c>
      <c r="G224" s="41">
        <v>2.4500000000000001E-2</v>
      </c>
      <c r="H224" s="13">
        <v>44706</v>
      </c>
      <c r="I224" s="13">
        <v>50067</v>
      </c>
      <c r="J224" s="32">
        <f t="shared" si="32"/>
        <v>17.013698630136986</v>
      </c>
      <c r="K224" s="32">
        <f t="shared" si="33"/>
        <v>14.687671232876712</v>
      </c>
      <c r="L224" s="17">
        <v>1400</v>
      </c>
      <c r="M224" s="17">
        <v>3070</v>
      </c>
      <c r="N224" s="20">
        <f t="shared" si="25"/>
        <v>2.1928571428571431</v>
      </c>
      <c r="O224" s="17">
        <v>1930</v>
      </c>
      <c r="P224" s="33">
        <v>0</v>
      </c>
      <c r="Q224" s="17">
        <v>50</v>
      </c>
      <c r="R224" s="17">
        <v>150</v>
      </c>
      <c r="S224" s="30">
        <v>1.87995E-2</v>
      </c>
      <c r="T224" s="34">
        <f>+V224-U224</f>
        <v>106.82138</v>
      </c>
      <c r="U224" s="34">
        <v>0.79862</v>
      </c>
      <c r="V224" s="34">
        <v>107.62</v>
      </c>
    </row>
    <row r="225" spans="1:22" x14ac:dyDescent="0.3">
      <c r="A225" s="35">
        <v>44726</v>
      </c>
      <c r="B225" s="14">
        <v>0.60416666666666663</v>
      </c>
      <c r="C225" s="15">
        <v>9</v>
      </c>
      <c r="D225" s="15">
        <v>6</v>
      </c>
      <c r="E225" s="13">
        <v>44426</v>
      </c>
      <c r="F225" s="31" t="s">
        <v>641</v>
      </c>
      <c r="G225" s="41">
        <v>7.4999999999999997E-2</v>
      </c>
      <c r="H225" s="13">
        <v>44727</v>
      </c>
      <c r="I225" s="13">
        <v>45887</v>
      </c>
      <c r="J225" s="32">
        <f t="shared" si="32"/>
        <v>4.0027397260273974</v>
      </c>
      <c r="K225" s="32">
        <f t="shared" si="33"/>
        <v>3.1780821917808217</v>
      </c>
      <c r="L225" s="17">
        <v>700</v>
      </c>
      <c r="M225" s="17">
        <v>2674.5</v>
      </c>
      <c r="N225" s="20">
        <f t="shared" si="25"/>
        <v>3.8207142857142857</v>
      </c>
      <c r="O225" s="17">
        <v>814.5</v>
      </c>
      <c r="P225" s="33">
        <v>0</v>
      </c>
      <c r="Q225" s="17">
        <v>400</v>
      </c>
      <c r="R225" s="17">
        <v>0</v>
      </c>
      <c r="S225" s="30">
        <v>0.1068336</v>
      </c>
      <c r="T225" s="34">
        <v>91.58</v>
      </c>
      <c r="U225" s="34">
        <v>2.42</v>
      </c>
      <c r="V225" s="34">
        <f>+T225+U225</f>
        <v>94</v>
      </c>
    </row>
    <row r="226" spans="1:22" x14ac:dyDescent="0.3">
      <c r="A226" s="35">
        <v>44733</v>
      </c>
      <c r="B226" s="14">
        <v>0.60416666666666663</v>
      </c>
      <c r="C226" s="15">
        <v>29</v>
      </c>
      <c r="D226" s="15">
        <v>8</v>
      </c>
      <c r="E226" s="13">
        <v>44432</v>
      </c>
      <c r="F226" s="31" t="s">
        <v>307</v>
      </c>
      <c r="G226" s="41">
        <v>2.5000000000000001E-2</v>
      </c>
      <c r="H226" s="13">
        <f>+A226+1</f>
        <v>44734</v>
      </c>
      <c r="I226" s="13">
        <v>49180</v>
      </c>
      <c r="J226" s="32">
        <f t="shared" si="32"/>
        <v>13.008219178082191</v>
      </c>
      <c r="K226" s="32">
        <f t="shared" si="33"/>
        <v>12.180821917808219</v>
      </c>
      <c r="L226" s="17">
        <v>300</v>
      </c>
      <c r="M226" s="17">
        <v>276</v>
      </c>
      <c r="N226" s="20">
        <f t="shared" si="25"/>
        <v>0.92</v>
      </c>
      <c r="O226" s="59">
        <v>57.9</v>
      </c>
      <c r="P226" s="33">
        <v>0</v>
      </c>
      <c r="Q226" s="19">
        <v>0.25</v>
      </c>
      <c r="R226" s="19">
        <v>4.46</v>
      </c>
      <c r="S226" s="30">
        <v>2.9404099999999999E-2</v>
      </c>
      <c r="T226" s="34">
        <f>+V226-U226</f>
        <v>95.815079999999995</v>
      </c>
      <c r="U226" s="34">
        <v>0.81491999999999998</v>
      </c>
      <c r="V226" s="34">
        <v>96.63</v>
      </c>
    </row>
    <row r="227" spans="1:22" x14ac:dyDescent="0.3">
      <c r="A227" s="35">
        <v>44740</v>
      </c>
      <c r="B227" s="14">
        <v>0.60416666666666663</v>
      </c>
      <c r="C227" s="15">
        <v>5</v>
      </c>
      <c r="D227" s="15">
        <v>7</v>
      </c>
      <c r="E227" s="13">
        <v>44440</v>
      </c>
      <c r="F227" s="31" t="s">
        <v>322</v>
      </c>
      <c r="G227" s="41">
        <v>0.02</v>
      </c>
      <c r="H227" s="13">
        <f>+A227+1</f>
        <v>44741</v>
      </c>
      <c r="I227" s="13">
        <v>53936</v>
      </c>
      <c r="J227" s="32">
        <f t="shared" si="32"/>
        <v>26.016438356164382</v>
      </c>
      <c r="K227" s="32">
        <f t="shared" si="33"/>
        <v>25.19178082191781</v>
      </c>
      <c r="L227" s="17">
        <v>1000</v>
      </c>
      <c r="M227" s="17">
        <v>1700</v>
      </c>
      <c r="N227" s="20">
        <f t="shared" si="25"/>
        <v>1.7</v>
      </c>
      <c r="O227" s="17">
        <v>1000</v>
      </c>
      <c r="P227" s="33">
        <v>0</v>
      </c>
      <c r="Q227" s="17">
        <v>0</v>
      </c>
      <c r="R227" s="17">
        <v>0</v>
      </c>
      <c r="S227" s="30">
        <v>2.1988199999999999E-2</v>
      </c>
      <c r="T227" s="34">
        <f>+V227-U227</f>
        <v>96.257829999999998</v>
      </c>
      <c r="U227" s="34">
        <v>0.65217000000000003</v>
      </c>
      <c r="V227" s="34">
        <v>96.91</v>
      </c>
    </row>
    <row r="228" spans="1:22" x14ac:dyDescent="0.3">
      <c r="A228" s="35">
        <v>44761</v>
      </c>
      <c r="B228" s="14">
        <v>0.60416666666666663</v>
      </c>
      <c r="C228" s="15">
        <v>30</v>
      </c>
      <c r="D228" s="15">
        <v>5</v>
      </c>
      <c r="E228" s="13">
        <v>44580</v>
      </c>
      <c r="F228" s="31" t="s">
        <v>307</v>
      </c>
      <c r="G228" s="41">
        <v>1.125E-2</v>
      </c>
      <c r="H228" s="13">
        <v>44762</v>
      </c>
      <c r="I228" s="13">
        <v>46406</v>
      </c>
      <c r="J228" s="32">
        <f t="shared" ref="J228:J233" si="34">(+I228-E228)/365</f>
        <v>5.0027397260273974</v>
      </c>
      <c r="K228" s="32">
        <f t="shared" ref="K228:K234" si="35">(+I228-H228)/365</f>
        <v>4.5041095890410956</v>
      </c>
      <c r="L228" s="17">
        <v>350</v>
      </c>
      <c r="M228" s="17">
        <v>250.42</v>
      </c>
      <c r="N228" s="20">
        <f t="shared" si="25"/>
        <v>0.71548571428571428</v>
      </c>
      <c r="O228" s="17">
        <v>18.7</v>
      </c>
      <c r="P228" s="33">
        <v>0</v>
      </c>
      <c r="Q228" s="17">
        <v>0</v>
      </c>
      <c r="R228" s="17">
        <v>15.4</v>
      </c>
      <c r="S228" s="30">
        <v>1.8200000000000001E-2</v>
      </c>
      <c r="T228" s="34">
        <f>+V228-U228</f>
        <v>96.996939999999995</v>
      </c>
      <c r="U228" s="34">
        <v>3.0599999999999998E-3</v>
      </c>
      <c r="V228" s="34">
        <v>97</v>
      </c>
    </row>
    <row r="229" spans="1:22" x14ac:dyDescent="0.3">
      <c r="A229" s="35">
        <v>44768</v>
      </c>
      <c r="B229" s="14">
        <v>0.60416666666666663</v>
      </c>
      <c r="C229" s="15">
        <v>4</v>
      </c>
      <c r="D229" s="15">
        <v>15</v>
      </c>
      <c r="E229" s="13">
        <v>43857</v>
      </c>
      <c r="F229" s="31" t="s">
        <v>322</v>
      </c>
      <c r="G229" s="41">
        <v>2.4500000000000001E-2</v>
      </c>
      <c r="H229" s="13">
        <v>44769</v>
      </c>
      <c r="I229" s="13">
        <v>50067</v>
      </c>
      <c r="J229" s="32">
        <f t="shared" si="34"/>
        <v>17.013698630136986</v>
      </c>
      <c r="K229" s="32">
        <f t="shared" si="35"/>
        <v>14.515068493150684</v>
      </c>
      <c r="L229" s="17">
        <v>1300</v>
      </c>
      <c r="M229" s="17">
        <v>2416</v>
      </c>
      <c r="N229" s="20">
        <f t="shared" si="25"/>
        <v>1.8584615384615384</v>
      </c>
      <c r="O229" s="17">
        <v>1341</v>
      </c>
      <c r="P229" s="33">
        <v>0</v>
      </c>
      <c r="Q229" s="17">
        <v>0</v>
      </c>
      <c r="R229" s="17">
        <v>256</v>
      </c>
      <c r="S229" s="30">
        <v>2.35807E-2</v>
      </c>
      <c r="T229" s="34">
        <v>101.03</v>
      </c>
      <c r="U229" s="34">
        <v>0</v>
      </c>
      <c r="V229" s="34">
        <f>+T229+U229</f>
        <v>101.03</v>
      </c>
    </row>
    <row r="230" spans="1:22" x14ac:dyDescent="0.3">
      <c r="A230" s="35">
        <v>44789</v>
      </c>
      <c r="B230" s="14">
        <v>0.60416666666666663</v>
      </c>
      <c r="C230" s="15">
        <v>9</v>
      </c>
      <c r="D230" s="15">
        <v>7</v>
      </c>
      <c r="E230" s="13">
        <v>44426</v>
      </c>
      <c r="F230" s="31" t="s">
        <v>641</v>
      </c>
      <c r="G230" s="41">
        <v>7.4999999999999997E-2</v>
      </c>
      <c r="H230" s="13">
        <v>44790</v>
      </c>
      <c r="I230" s="13">
        <v>45887</v>
      </c>
      <c r="J230" s="32">
        <f t="shared" si="34"/>
        <v>4.0027397260273974</v>
      </c>
      <c r="K230" s="32">
        <f t="shared" si="35"/>
        <v>3.0054794520547947</v>
      </c>
      <c r="L230" s="17">
        <v>500</v>
      </c>
      <c r="M230" s="17">
        <v>2086.44</v>
      </c>
      <c r="N230" s="20">
        <f t="shared" si="25"/>
        <v>4.1728800000000001</v>
      </c>
      <c r="O230" s="17">
        <v>1000</v>
      </c>
      <c r="P230" s="33">
        <v>0.3387</v>
      </c>
      <c r="Q230" s="17">
        <v>135</v>
      </c>
      <c r="R230" s="17">
        <v>0</v>
      </c>
      <c r="S230" s="30">
        <v>0.1129424</v>
      </c>
      <c r="T230" s="34">
        <v>90.53</v>
      </c>
      <c r="U230" s="34">
        <v>3.73</v>
      </c>
      <c r="V230" s="34">
        <v>94.26</v>
      </c>
    </row>
    <row r="231" spans="1:22" x14ac:dyDescent="0.3">
      <c r="A231" s="35">
        <v>44796</v>
      </c>
      <c r="B231" s="14">
        <v>0.60416666666666663</v>
      </c>
      <c r="C231" s="15">
        <v>29</v>
      </c>
      <c r="D231" s="15">
        <v>9</v>
      </c>
      <c r="E231" s="13">
        <v>44432</v>
      </c>
      <c r="F231" s="31" t="s">
        <v>307</v>
      </c>
      <c r="G231" s="41">
        <v>2.5000000000000001E-2</v>
      </c>
      <c r="H231" s="13">
        <f>+A231+1</f>
        <v>44797</v>
      </c>
      <c r="I231" s="13">
        <v>49180</v>
      </c>
      <c r="J231" s="32">
        <f t="shared" si="34"/>
        <v>13.008219178082191</v>
      </c>
      <c r="K231" s="32">
        <f t="shared" si="35"/>
        <v>12.008219178082191</v>
      </c>
      <c r="L231" s="17">
        <v>300</v>
      </c>
      <c r="M231" s="17">
        <v>384.14</v>
      </c>
      <c r="N231" s="20">
        <f t="shared" si="25"/>
        <v>1.2804666666666666</v>
      </c>
      <c r="O231" s="59">
        <v>334.14</v>
      </c>
      <c r="P231" s="33">
        <v>0</v>
      </c>
      <c r="Q231" s="17">
        <v>40.130000000000003</v>
      </c>
      <c r="R231" s="17">
        <v>3.49</v>
      </c>
      <c r="S231" s="30">
        <v>3.5277999999999997E-2</v>
      </c>
      <c r="T231" s="34">
        <v>90.68</v>
      </c>
      <c r="U231" s="34">
        <v>0</v>
      </c>
      <c r="V231" s="34">
        <v>90.68</v>
      </c>
    </row>
    <row r="232" spans="1:22" x14ac:dyDescent="0.3">
      <c r="A232" s="35">
        <v>44803</v>
      </c>
      <c r="B232" s="14">
        <v>0.60416666666666663</v>
      </c>
      <c r="C232" s="15">
        <v>5</v>
      </c>
      <c r="D232" s="15">
        <v>8</v>
      </c>
      <c r="E232" s="13">
        <v>44440</v>
      </c>
      <c r="F232" s="31" t="s">
        <v>322</v>
      </c>
      <c r="G232" s="41">
        <v>0.02</v>
      </c>
      <c r="H232" s="13">
        <f>+A232+1</f>
        <v>44804</v>
      </c>
      <c r="I232" s="13">
        <v>53936</v>
      </c>
      <c r="J232" s="32">
        <f t="shared" si="34"/>
        <v>26.016438356164382</v>
      </c>
      <c r="K232" s="32">
        <f t="shared" si="35"/>
        <v>25.019178082191782</v>
      </c>
      <c r="L232" s="17">
        <v>1000</v>
      </c>
      <c r="M232" s="17">
        <v>2610</v>
      </c>
      <c r="N232" s="20">
        <f t="shared" si="25"/>
        <v>2.61</v>
      </c>
      <c r="O232" s="17">
        <v>2000</v>
      </c>
      <c r="P232" s="33">
        <v>0</v>
      </c>
      <c r="Q232" s="17">
        <v>0</v>
      </c>
      <c r="R232" s="17">
        <v>120</v>
      </c>
      <c r="S232" s="30">
        <v>2.2190399999999999E-2</v>
      </c>
      <c r="T232" s="34">
        <v>95.915430000000001</v>
      </c>
      <c r="U232" s="34">
        <v>0.99456999999999995</v>
      </c>
      <c r="V232" s="34">
        <v>96.91</v>
      </c>
    </row>
    <row r="233" spans="1:22" x14ac:dyDescent="0.3">
      <c r="A233" s="35">
        <v>44824</v>
      </c>
      <c r="B233" s="14">
        <v>0.60416666666666663</v>
      </c>
      <c r="C233" s="15">
        <v>30</v>
      </c>
      <c r="D233" s="15">
        <v>6</v>
      </c>
      <c r="E233" s="13">
        <v>44580</v>
      </c>
      <c r="F233" s="31" t="s">
        <v>307</v>
      </c>
      <c r="G233" s="41">
        <v>1.125E-2</v>
      </c>
      <c r="H233" s="13">
        <f>+A233+1</f>
        <v>44825</v>
      </c>
      <c r="I233" s="13">
        <v>46406</v>
      </c>
      <c r="J233" s="32">
        <f t="shared" si="34"/>
        <v>5.0027397260273974</v>
      </c>
      <c r="K233" s="32">
        <f t="shared" si="35"/>
        <v>4.3315068493150681</v>
      </c>
      <c r="L233" s="17">
        <v>350</v>
      </c>
      <c r="M233" s="17">
        <v>305.18</v>
      </c>
      <c r="N233" s="20">
        <f t="shared" si="25"/>
        <v>0.87194285714285713</v>
      </c>
      <c r="O233" s="19">
        <v>57.18</v>
      </c>
      <c r="P233" s="33">
        <v>0</v>
      </c>
      <c r="Q233" s="19">
        <v>10.69</v>
      </c>
      <c r="R233" s="57">
        <v>31.1</v>
      </c>
      <c r="S233" s="30">
        <v>2.6977999999999999E-2</v>
      </c>
      <c r="T233" s="34">
        <f>+V233-U233</f>
        <v>93.604349999999997</v>
      </c>
      <c r="U233" s="34">
        <v>0.19564999999999999</v>
      </c>
      <c r="V233" s="34">
        <v>93.8</v>
      </c>
    </row>
    <row r="234" spans="1:22" x14ac:dyDescent="0.3">
      <c r="A234" s="35">
        <v>44831</v>
      </c>
      <c r="B234" s="14">
        <v>0.60416666666666663</v>
      </c>
      <c r="C234" s="15">
        <v>4</v>
      </c>
      <c r="D234" s="15">
        <v>16</v>
      </c>
      <c r="E234" s="13">
        <v>43857</v>
      </c>
      <c r="F234" s="31" t="s">
        <v>322</v>
      </c>
      <c r="G234" s="41">
        <v>2.4500000000000001E-2</v>
      </c>
      <c r="H234" s="13">
        <v>44832</v>
      </c>
      <c r="I234" s="13">
        <v>50067</v>
      </c>
      <c r="J234" s="32">
        <f t="shared" ref="J234:J238" si="36">(+I234-E234)/365</f>
        <v>17.013698630136986</v>
      </c>
      <c r="K234" s="32">
        <f t="shared" si="35"/>
        <v>14.342465753424657</v>
      </c>
      <c r="L234" s="17">
        <v>1300</v>
      </c>
      <c r="M234" s="17">
        <v>2100</v>
      </c>
      <c r="N234" s="20">
        <f t="shared" si="25"/>
        <v>1.6153846153846154</v>
      </c>
      <c r="O234" s="17">
        <v>1750</v>
      </c>
      <c r="P234" s="33">
        <v>0</v>
      </c>
      <c r="Q234" s="17">
        <v>0</v>
      </c>
      <c r="R234" s="17">
        <v>0</v>
      </c>
      <c r="S234" s="30">
        <v>2.2582600000000001E-2</v>
      </c>
      <c r="T234" s="34">
        <v>102.17057</v>
      </c>
      <c r="U234" s="34">
        <v>0.41943000000000003</v>
      </c>
      <c r="V234" s="34">
        <v>102.59</v>
      </c>
    </row>
    <row r="235" spans="1:22" x14ac:dyDescent="0.3">
      <c r="A235" s="35">
        <v>44845</v>
      </c>
      <c r="B235" s="14">
        <v>0.60416666666666663</v>
      </c>
      <c r="C235" s="15">
        <v>9</v>
      </c>
      <c r="D235" s="15">
        <v>8</v>
      </c>
      <c r="E235" s="13">
        <v>44426</v>
      </c>
      <c r="F235" s="31" t="s">
        <v>641</v>
      </c>
      <c r="G235" s="41">
        <v>7.4999999999999997E-2</v>
      </c>
      <c r="H235" s="13">
        <v>44846</v>
      </c>
      <c r="I235" s="13">
        <v>45887</v>
      </c>
      <c r="J235" s="32">
        <f t="shared" si="36"/>
        <v>4.0027397260273974</v>
      </c>
      <c r="K235" s="32">
        <f t="shared" ref="K235:K241" si="37">(+I235-H235)/365</f>
        <v>2.8520547945205479</v>
      </c>
      <c r="L235" s="17">
        <v>500</v>
      </c>
      <c r="M235" s="17">
        <v>2134.06</v>
      </c>
      <c r="N235" s="20">
        <f t="shared" si="25"/>
        <v>4.2681199999999997</v>
      </c>
      <c r="O235" s="17">
        <v>669.22</v>
      </c>
      <c r="P235" s="33">
        <v>0</v>
      </c>
      <c r="Q235" s="17">
        <v>0</v>
      </c>
      <c r="R235" s="17">
        <v>0</v>
      </c>
      <c r="S235" s="30">
        <v>0.117965</v>
      </c>
      <c r="T235" s="34">
        <v>89.81</v>
      </c>
      <c r="U235" s="34">
        <v>1.1200000000000001</v>
      </c>
      <c r="V235" s="34">
        <f>+T235+U235</f>
        <v>90.93</v>
      </c>
    </row>
    <row r="236" spans="1:22" x14ac:dyDescent="0.3">
      <c r="A236" s="35">
        <v>44852</v>
      </c>
      <c r="B236" s="14">
        <v>0.60416666666666663</v>
      </c>
      <c r="C236" s="15">
        <v>29</v>
      </c>
      <c r="D236" s="15">
        <v>10</v>
      </c>
      <c r="E236" s="13">
        <v>44432</v>
      </c>
      <c r="F236" s="31" t="s">
        <v>307</v>
      </c>
      <c r="G236" s="41">
        <v>2.5000000000000001E-2</v>
      </c>
      <c r="H236" s="13">
        <v>44853</v>
      </c>
      <c r="I236" s="13">
        <v>49180</v>
      </c>
      <c r="J236" s="32">
        <f t="shared" si="36"/>
        <v>13.008219178082191</v>
      </c>
      <c r="K236" s="32">
        <f t="shared" si="37"/>
        <v>11.854794520547944</v>
      </c>
      <c r="L236" s="17">
        <v>300</v>
      </c>
      <c r="M236" s="17">
        <v>593.28</v>
      </c>
      <c r="N236" s="20">
        <f t="shared" si="25"/>
        <v>1.9775999999999998</v>
      </c>
      <c r="O236" s="58">
        <v>558.28</v>
      </c>
      <c r="P236" s="33">
        <v>0</v>
      </c>
      <c r="Q236" s="17">
        <v>240</v>
      </c>
      <c r="R236" s="17">
        <v>7.91</v>
      </c>
      <c r="S236" s="30">
        <v>3.5904400000000003E-2</v>
      </c>
      <c r="T236" s="34">
        <v>90.259569999999997</v>
      </c>
      <c r="U236" s="34">
        <v>0.38042999999999999</v>
      </c>
      <c r="V236" s="34">
        <f>+T236+U236</f>
        <v>90.64</v>
      </c>
    </row>
    <row r="237" spans="1:22" x14ac:dyDescent="0.3">
      <c r="A237" s="35">
        <v>44859</v>
      </c>
      <c r="B237" s="14">
        <v>0.60416666666666663</v>
      </c>
      <c r="C237" s="15">
        <v>5</v>
      </c>
      <c r="D237" s="15">
        <v>9</v>
      </c>
      <c r="E237" s="13">
        <v>44440</v>
      </c>
      <c r="F237" s="31" t="s">
        <v>322</v>
      </c>
      <c r="G237" s="41">
        <v>0.02</v>
      </c>
      <c r="H237" s="13">
        <f>+A237+1</f>
        <v>44860</v>
      </c>
      <c r="I237" s="13">
        <v>53936</v>
      </c>
      <c r="J237" s="32">
        <f t="shared" si="36"/>
        <v>26.016438356164382</v>
      </c>
      <c r="K237" s="32">
        <f t="shared" si="37"/>
        <v>24.865753424657534</v>
      </c>
      <c r="L237" s="17">
        <v>1000</v>
      </c>
      <c r="M237" s="17">
        <v>2373</v>
      </c>
      <c r="N237" s="20">
        <f t="shared" si="25"/>
        <v>2.3730000000000002</v>
      </c>
      <c r="O237" s="17">
        <v>1933</v>
      </c>
      <c r="P237" s="33">
        <v>0</v>
      </c>
      <c r="Q237" s="17">
        <v>0</v>
      </c>
      <c r="R237" s="17">
        <v>108</v>
      </c>
      <c r="S237" s="30">
        <v>2.2685E-2</v>
      </c>
      <c r="T237" s="34">
        <v>95.046130000000005</v>
      </c>
      <c r="U237" s="34">
        <v>0.30386999999999997</v>
      </c>
      <c r="V237" s="34">
        <v>95.35</v>
      </c>
    </row>
    <row r="238" spans="1:22" x14ac:dyDescent="0.3">
      <c r="A238" s="35">
        <v>44887</v>
      </c>
      <c r="B238" s="14">
        <v>0.60416666666666663</v>
      </c>
      <c r="C238" s="15">
        <v>30</v>
      </c>
      <c r="D238" s="15">
        <v>7</v>
      </c>
      <c r="E238" s="13">
        <v>44580</v>
      </c>
      <c r="F238" s="31" t="s">
        <v>307</v>
      </c>
      <c r="G238" s="41">
        <v>1.125E-2</v>
      </c>
      <c r="H238" s="13">
        <v>44888</v>
      </c>
      <c r="I238" s="13">
        <v>46406</v>
      </c>
      <c r="J238" s="32">
        <f t="shared" si="36"/>
        <v>5.0027397260273974</v>
      </c>
      <c r="K238" s="32">
        <f t="shared" si="37"/>
        <v>4.1589041095890407</v>
      </c>
      <c r="L238" s="17">
        <v>350</v>
      </c>
      <c r="M238" s="17">
        <v>203.62</v>
      </c>
      <c r="N238" s="20">
        <f t="shared" si="25"/>
        <v>0.58177142857142861</v>
      </c>
      <c r="O238" s="17">
        <v>62.92</v>
      </c>
      <c r="P238" s="33">
        <v>0</v>
      </c>
      <c r="Q238" s="19">
        <v>0.21</v>
      </c>
      <c r="R238" s="17">
        <v>36.17</v>
      </c>
      <c r="S238" s="30">
        <v>2.9525200000000001E-2</v>
      </c>
      <c r="T238" s="34">
        <v>92.891750000000002</v>
      </c>
      <c r="U238" s="34">
        <v>0.38824999999999998</v>
      </c>
      <c r="V238" s="34">
        <f>+T238+U238</f>
        <v>93.28</v>
      </c>
    </row>
    <row r="239" spans="1:22" x14ac:dyDescent="0.3">
      <c r="A239" s="35">
        <v>44894</v>
      </c>
      <c r="B239" s="14">
        <v>0.60416666666666663</v>
      </c>
      <c r="C239" s="15">
        <v>4</v>
      </c>
      <c r="D239" s="15">
        <v>17</v>
      </c>
      <c r="E239" s="13">
        <v>43857</v>
      </c>
      <c r="F239" s="31" t="s">
        <v>322</v>
      </c>
      <c r="G239" s="41">
        <v>2.4500000000000001E-2</v>
      </c>
      <c r="H239" s="13">
        <v>44895</v>
      </c>
      <c r="I239" s="13">
        <v>50067</v>
      </c>
      <c r="J239" s="32">
        <f t="shared" ref="J239:J250" si="38">(+I239-E239)/365</f>
        <v>17.013698630136986</v>
      </c>
      <c r="K239" s="32">
        <f t="shared" si="37"/>
        <v>14.169863013698631</v>
      </c>
      <c r="L239" s="17">
        <v>1300</v>
      </c>
      <c r="M239" s="17">
        <v>3600</v>
      </c>
      <c r="N239" s="20">
        <f t="shared" si="25"/>
        <v>2.7692307692307692</v>
      </c>
      <c r="O239" s="17">
        <v>2600</v>
      </c>
      <c r="P239" s="33">
        <v>0.63009999999999999</v>
      </c>
      <c r="Q239" s="17">
        <v>400</v>
      </c>
      <c r="R239" s="17">
        <v>408</v>
      </c>
      <c r="S239" s="30">
        <v>2.2189899999999999E-2</v>
      </c>
      <c r="T239" s="34">
        <v>102.60114</v>
      </c>
      <c r="U239" s="34">
        <v>0.83886000000000005</v>
      </c>
      <c r="V239" s="34">
        <f>+T239+U239</f>
        <v>103.44</v>
      </c>
    </row>
    <row r="240" spans="1:22" x14ac:dyDescent="0.3">
      <c r="A240" s="35">
        <v>44901</v>
      </c>
      <c r="B240" s="14">
        <v>0.60416666666666663</v>
      </c>
      <c r="C240" s="15">
        <v>9</v>
      </c>
      <c r="D240" s="15">
        <v>9</v>
      </c>
      <c r="E240" s="13">
        <v>44426</v>
      </c>
      <c r="F240" s="31" t="s">
        <v>641</v>
      </c>
      <c r="G240" s="41">
        <v>7.4999999999999997E-2</v>
      </c>
      <c r="H240" s="13">
        <v>44902</v>
      </c>
      <c r="I240" s="13">
        <v>45887</v>
      </c>
      <c r="J240" s="32">
        <f t="shared" si="38"/>
        <v>4.0027397260273974</v>
      </c>
      <c r="K240" s="32">
        <f t="shared" si="37"/>
        <v>2.6986301369863015</v>
      </c>
      <c r="L240" s="17">
        <v>500</v>
      </c>
      <c r="M240" s="17">
        <v>3002.15</v>
      </c>
      <c r="N240" s="20">
        <f t="shared" si="25"/>
        <v>6.0042999999999997</v>
      </c>
      <c r="O240" s="17">
        <v>1000</v>
      </c>
      <c r="P240" s="33">
        <v>0.59140000000000004</v>
      </c>
      <c r="Q240" s="17">
        <v>279.57</v>
      </c>
      <c r="R240" s="17">
        <v>200</v>
      </c>
      <c r="S240" s="30">
        <v>0.1148303</v>
      </c>
      <c r="T240" s="34">
        <v>90.95</v>
      </c>
      <c r="U240" s="34">
        <v>2.2599999999999998</v>
      </c>
      <c r="V240" s="34">
        <f>+T240+U240</f>
        <v>93.210000000000008</v>
      </c>
    </row>
    <row r="241" spans="1:22" x14ac:dyDescent="0.3">
      <c r="A241" s="35">
        <v>44908</v>
      </c>
      <c r="B241" s="14">
        <v>0.60416666666666663</v>
      </c>
      <c r="C241" s="15">
        <v>29</v>
      </c>
      <c r="D241" s="15">
        <v>11</v>
      </c>
      <c r="E241" s="13">
        <v>44432</v>
      </c>
      <c r="F241" s="31" t="s">
        <v>307</v>
      </c>
      <c r="G241" s="41">
        <v>2.5000000000000001E-2</v>
      </c>
      <c r="H241" s="13">
        <f>+A241+1</f>
        <v>44909</v>
      </c>
      <c r="I241" s="13">
        <v>49180</v>
      </c>
      <c r="J241" s="32">
        <f t="shared" si="38"/>
        <v>13.008219178082191</v>
      </c>
      <c r="K241" s="32">
        <f t="shared" si="37"/>
        <v>11.701369863013699</v>
      </c>
      <c r="L241" s="17">
        <v>300</v>
      </c>
      <c r="M241" s="17">
        <v>250.04</v>
      </c>
      <c r="N241" s="20">
        <f t="shared" si="25"/>
        <v>0.83346666666666669</v>
      </c>
      <c r="O241" s="19">
        <v>117.72</v>
      </c>
      <c r="P241" s="33">
        <v>0</v>
      </c>
      <c r="Q241" s="17">
        <v>39</v>
      </c>
      <c r="R241" s="19">
        <v>5.45</v>
      </c>
      <c r="S241" s="30">
        <v>3.4918699999999997E-2</v>
      </c>
      <c r="T241" s="34">
        <f>+V241-U241</f>
        <v>91.199129999999997</v>
      </c>
      <c r="U241" s="34">
        <v>0.76087000000000005</v>
      </c>
      <c r="V241" s="34">
        <v>91.96</v>
      </c>
    </row>
    <row r="242" spans="1:22" x14ac:dyDescent="0.3">
      <c r="A242" s="35">
        <v>44915</v>
      </c>
      <c r="B242" s="14">
        <v>0.60416666666666663</v>
      </c>
      <c r="C242" s="15">
        <v>5</v>
      </c>
      <c r="D242" s="15">
        <v>10</v>
      </c>
      <c r="E242" s="13">
        <v>44440</v>
      </c>
      <c r="F242" s="31" t="s">
        <v>322</v>
      </c>
      <c r="G242" s="41">
        <v>0.02</v>
      </c>
      <c r="H242" s="13">
        <f>+A242+1</f>
        <v>44916</v>
      </c>
      <c r="I242" s="13">
        <v>53936</v>
      </c>
      <c r="J242" s="32">
        <f t="shared" si="38"/>
        <v>26.016438356164382</v>
      </c>
      <c r="K242" s="32">
        <f t="shared" ref="K242:K250" si="39">(+I242-H242)/365</f>
        <v>24.712328767123289</v>
      </c>
      <c r="L242" s="17">
        <v>1150</v>
      </c>
      <c r="M242" s="17">
        <v>3163.5</v>
      </c>
      <c r="N242" s="20">
        <f t="shared" si="25"/>
        <v>2.7508695652173913</v>
      </c>
      <c r="O242" s="17">
        <v>2300</v>
      </c>
      <c r="P242" s="33">
        <v>0.55500000000000005</v>
      </c>
      <c r="Q242" s="17">
        <v>750</v>
      </c>
      <c r="R242" s="17">
        <v>143.5</v>
      </c>
      <c r="S242" s="30">
        <v>2.2488000000000001E-2</v>
      </c>
      <c r="T242" s="34">
        <v>95.416740000000004</v>
      </c>
      <c r="U242" s="34">
        <v>0.61326000000000003</v>
      </c>
      <c r="V242" s="34">
        <f>+T242+U242</f>
        <v>96.03</v>
      </c>
    </row>
    <row r="243" spans="1:22" x14ac:dyDescent="0.3">
      <c r="A243" s="35">
        <v>44943</v>
      </c>
      <c r="B243" s="14">
        <v>0.60416666666666663</v>
      </c>
      <c r="C243" s="15">
        <v>31</v>
      </c>
      <c r="D243" s="15">
        <v>1</v>
      </c>
      <c r="E243" s="13">
        <v>44944</v>
      </c>
      <c r="F243" s="31" t="s">
        <v>307</v>
      </c>
      <c r="G243" s="41">
        <v>3.2500000000000001E-2</v>
      </c>
      <c r="H243" s="13">
        <v>44944</v>
      </c>
      <c r="I243" s="13">
        <v>47136</v>
      </c>
      <c r="J243" s="32">
        <f t="shared" si="38"/>
        <v>6.0054794520547947</v>
      </c>
      <c r="K243" s="32">
        <f t="shared" si="39"/>
        <v>6.0054794520547947</v>
      </c>
      <c r="L243" s="17">
        <v>200</v>
      </c>
      <c r="M243" s="19">
        <v>446.44</v>
      </c>
      <c r="N243" s="20">
        <f t="shared" si="25"/>
        <v>2.2322000000000002</v>
      </c>
      <c r="O243" s="19">
        <v>195.67</v>
      </c>
      <c r="P243" s="33">
        <v>0</v>
      </c>
      <c r="Q243" s="19">
        <v>50.48</v>
      </c>
      <c r="R243" s="19">
        <v>36.85</v>
      </c>
      <c r="S243" s="30">
        <v>3.1002200000000001E-2</v>
      </c>
      <c r="T243" s="34">
        <v>100.8</v>
      </c>
      <c r="U243" s="34">
        <v>0</v>
      </c>
      <c r="V243" s="34">
        <f>+T243+U243</f>
        <v>100.8</v>
      </c>
    </row>
    <row r="244" spans="1:22" x14ac:dyDescent="0.3">
      <c r="A244" s="35">
        <v>44950</v>
      </c>
      <c r="B244" s="14">
        <v>0.60416666666666663</v>
      </c>
      <c r="C244" s="15">
        <v>3</v>
      </c>
      <c r="D244" s="15">
        <v>15</v>
      </c>
      <c r="E244" s="13">
        <v>43598</v>
      </c>
      <c r="F244" s="31" t="s">
        <v>322</v>
      </c>
      <c r="G244" s="41">
        <v>2.2000000000000002E-2</v>
      </c>
      <c r="H244" s="13">
        <v>44951</v>
      </c>
      <c r="I244" s="13">
        <v>51269</v>
      </c>
      <c r="J244" s="32">
        <f t="shared" si="38"/>
        <v>21.016438356164382</v>
      </c>
      <c r="K244" s="32">
        <f t="shared" si="39"/>
        <v>17.30958904109589</v>
      </c>
      <c r="L244" s="17">
        <v>1100</v>
      </c>
      <c r="M244" s="19">
        <v>3539</v>
      </c>
      <c r="N244" s="20">
        <f t="shared" si="25"/>
        <v>3.2172727272727273</v>
      </c>
      <c r="O244" s="19">
        <v>2156.6</v>
      </c>
      <c r="P244" s="27">
        <v>0</v>
      </c>
      <c r="Q244" s="19">
        <v>0</v>
      </c>
      <c r="R244" s="19">
        <v>200</v>
      </c>
      <c r="S244" s="30">
        <v>2.1491699999999999E-2</v>
      </c>
      <c r="T244" s="34">
        <v>100.67635</v>
      </c>
      <c r="U244" s="34">
        <v>0.44364999999999999</v>
      </c>
      <c r="V244" s="34">
        <f>+U244+T244</f>
        <v>101.12</v>
      </c>
    </row>
    <row r="245" spans="1:22" x14ac:dyDescent="0.3">
      <c r="A245" s="35">
        <v>44957</v>
      </c>
      <c r="B245" s="14">
        <v>0.60416666666666663</v>
      </c>
      <c r="C245" s="15">
        <v>10</v>
      </c>
      <c r="D245" s="15">
        <v>1</v>
      </c>
      <c r="E245" s="13">
        <v>44958</v>
      </c>
      <c r="F245" s="31" t="s">
        <v>641</v>
      </c>
      <c r="G245" s="41">
        <v>0.105</v>
      </c>
      <c r="H245" s="13">
        <v>44958</v>
      </c>
      <c r="I245" s="13">
        <v>47150</v>
      </c>
      <c r="J245" s="32">
        <f t="shared" si="38"/>
        <v>6.0054794520547947</v>
      </c>
      <c r="K245" s="32">
        <f t="shared" si="39"/>
        <v>6.0054794520547947</v>
      </c>
      <c r="L245" s="17">
        <v>800</v>
      </c>
      <c r="M245" s="17">
        <v>4179.91</v>
      </c>
      <c r="N245" s="20">
        <f t="shared" si="25"/>
        <v>5.2248874999999995</v>
      </c>
      <c r="O245" s="17">
        <v>1600</v>
      </c>
      <c r="P245" s="33">
        <v>0.54190000000000005</v>
      </c>
      <c r="Q245" s="17">
        <v>0</v>
      </c>
      <c r="R245" s="17">
        <v>970</v>
      </c>
      <c r="S245" s="30">
        <v>0.1049263</v>
      </c>
      <c r="T245" s="34">
        <v>100</v>
      </c>
      <c r="U245" s="34">
        <v>0</v>
      </c>
      <c r="V245" s="34">
        <f t="shared" ref="V245:V250" si="40">+T245+U245</f>
        <v>100</v>
      </c>
    </row>
    <row r="246" spans="1:22" x14ac:dyDescent="0.3">
      <c r="A246" s="35">
        <v>44964</v>
      </c>
      <c r="B246" s="14">
        <v>0.58333333333333337</v>
      </c>
      <c r="C246" s="15">
        <v>31</v>
      </c>
      <c r="D246" s="15">
        <v>2</v>
      </c>
      <c r="E246" s="13">
        <v>44944</v>
      </c>
      <c r="F246" s="31" t="s">
        <v>307</v>
      </c>
      <c r="G246" s="41">
        <v>3.2500000000000001E-2</v>
      </c>
      <c r="H246" s="13">
        <v>44970</v>
      </c>
      <c r="I246" s="13">
        <v>47136</v>
      </c>
      <c r="J246" s="32">
        <f t="shared" si="38"/>
        <v>6.0054794520547947</v>
      </c>
      <c r="K246" s="32">
        <f t="shared" si="39"/>
        <v>5.934246575342466</v>
      </c>
      <c r="L246" s="17">
        <v>700</v>
      </c>
      <c r="M246" s="17">
        <v>1879.62</v>
      </c>
      <c r="N246" s="20">
        <f t="shared" si="25"/>
        <v>2.6851714285714285</v>
      </c>
      <c r="O246" s="17">
        <v>1400</v>
      </c>
      <c r="P246" s="33">
        <v>0.45710000000000001</v>
      </c>
      <c r="Q246" s="17">
        <v>769.83</v>
      </c>
      <c r="R246" s="17">
        <v>332.41</v>
      </c>
      <c r="S246" s="30">
        <v>3.0985800000000001E-2</v>
      </c>
      <c r="T246" s="34">
        <v>100.79657</v>
      </c>
      <c r="U246" s="34">
        <v>0.23343</v>
      </c>
      <c r="V246" s="34">
        <f t="shared" si="40"/>
        <v>101.03</v>
      </c>
    </row>
    <row r="247" spans="1:22" x14ac:dyDescent="0.3">
      <c r="A247" s="35">
        <v>44965</v>
      </c>
      <c r="B247" s="14">
        <v>0.58333333333333337</v>
      </c>
      <c r="C247" s="15">
        <v>10</v>
      </c>
      <c r="D247" s="15">
        <v>2</v>
      </c>
      <c r="E247" s="13">
        <v>44958</v>
      </c>
      <c r="F247" s="31" t="s">
        <v>641</v>
      </c>
      <c r="G247" s="41">
        <v>0.105</v>
      </c>
      <c r="H247" s="13">
        <v>44970</v>
      </c>
      <c r="I247" s="13">
        <v>47150</v>
      </c>
      <c r="J247" s="32">
        <f t="shared" si="38"/>
        <v>6.0054794520547947</v>
      </c>
      <c r="K247" s="32">
        <f t="shared" si="39"/>
        <v>5.9726027397260273</v>
      </c>
      <c r="L247" s="17">
        <v>4000</v>
      </c>
      <c r="M247" s="17">
        <v>9010.32</v>
      </c>
      <c r="N247" s="20">
        <f t="shared" si="25"/>
        <v>2.25258</v>
      </c>
      <c r="O247" s="17">
        <v>4156.93</v>
      </c>
      <c r="P247" s="33">
        <v>0</v>
      </c>
      <c r="Q247" s="17">
        <v>2021.23</v>
      </c>
      <c r="R247" s="17">
        <v>1026.05</v>
      </c>
      <c r="S247" s="30">
        <v>0.103725</v>
      </c>
      <c r="T247" s="34">
        <v>100.5</v>
      </c>
      <c r="U247" s="34">
        <v>0.35</v>
      </c>
      <c r="V247" s="34">
        <f t="shared" si="40"/>
        <v>100.85</v>
      </c>
    </row>
    <row r="248" spans="1:22" x14ac:dyDescent="0.3">
      <c r="A248" s="35">
        <v>44966</v>
      </c>
      <c r="B248" s="14">
        <v>0.58333333333333337</v>
      </c>
      <c r="C248" s="15">
        <v>3</v>
      </c>
      <c r="D248" s="15">
        <v>16</v>
      </c>
      <c r="E248" s="13">
        <v>43598</v>
      </c>
      <c r="F248" s="31" t="s">
        <v>322</v>
      </c>
      <c r="G248" s="41">
        <v>2.2000000000000002E-2</v>
      </c>
      <c r="H248" s="13">
        <v>44970</v>
      </c>
      <c r="I248" s="13">
        <v>51269</v>
      </c>
      <c r="J248" s="32">
        <f t="shared" si="38"/>
        <v>21.016438356164382</v>
      </c>
      <c r="K248" s="32">
        <f t="shared" si="39"/>
        <v>17.257534246575343</v>
      </c>
      <c r="L248" s="17">
        <v>4100</v>
      </c>
      <c r="M248" s="17">
        <v>11100</v>
      </c>
      <c r="N248" s="20">
        <f t="shared" si="25"/>
        <v>2.7073170731707319</v>
      </c>
      <c r="O248" s="17">
        <v>8200</v>
      </c>
      <c r="P248" s="33">
        <v>0.84150000000000003</v>
      </c>
      <c r="Q248" s="17">
        <v>7260</v>
      </c>
      <c r="R248" s="17">
        <v>940</v>
      </c>
      <c r="S248" s="30">
        <v>2.1093600000000001E-2</v>
      </c>
      <c r="T248" s="34">
        <v>101.22087999999999</v>
      </c>
      <c r="U248" s="34">
        <v>0.55911999999999995</v>
      </c>
      <c r="V248" s="34">
        <f t="shared" si="40"/>
        <v>101.77999999999999</v>
      </c>
    </row>
    <row r="249" spans="1:22" x14ac:dyDescent="0.3">
      <c r="A249" s="35">
        <v>44967</v>
      </c>
      <c r="B249" s="14">
        <v>0.58333333333333337</v>
      </c>
      <c r="C249" s="15">
        <v>5</v>
      </c>
      <c r="D249" s="15">
        <v>11</v>
      </c>
      <c r="E249" s="13">
        <v>44440</v>
      </c>
      <c r="F249" s="31" t="s">
        <v>322</v>
      </c>
      <c r="G249" s="41">
        <v>0.02</v>
      </c>
      <c r="H249" s="13">
        <v>44970</v>
      </c>
      <c r="I249" s="13">
        <v>53936</v>
      </c>
      <c r="J249" s="32">
        <f t="shared" si="38"/>
        <v>26.016438356164382</v>
      </c>
      <c r="K249" s="32">
        <f t="shared" si="39"/>
        <v>24.564383561643837</v>
      </c>
      <c r="L249" s="17">
        <v>4100</v>
      </c>
      <c r="M249" s="17">
        <v>9675</v>
      </c>
      <c r="N249" s="20">
        <f t="shared" si="25"/>
        <v>2.3597560975609757</v>
      </c>
      <c r="O249" s="17">
        <v>8200</v>
      </c>
      <c r="P249" s="33">
        <v>0.85370000000000001</v>
      </c>
      <c r="Q249" s="17">
        <v>7475</v>
      </c>
      <c r="R249" s="17">
        <v>725</v>
      </c>
      <c r="S249" s="30">
        <v>2.1388500000000001E-2</v>
      </c>
      <c r="T249" s="34">
        <v>97.4084</v>
      </c>
      <c r="U249" s="34">
        <v>0.91159999999999997</v>
      </c>
      <c r="V249" s="34">
        <f t="shared" si="40"/>
        <v>98.32</v>
      </c>
    </row>
    <row r="250" spans="1:22" x14ac:dyDescent="0.3">
      <c r="A250" s="35">
        <v>44985</v>
      </c>
      <c r="B250" s="14">
        <v>0.60416666666666663</v>
      </c>
      <c r="C250" s="15">
        <v>5</v>
      </c>
      <c r="D250" s="15">
        <v>12</v>
      </c>
      <c r="E250" s="13">
        <v>44440</v>
      </c>
      <c r="F250" s="31" t="s">
        <v>322</v>
      </c>
      <c r="G250" s="41">
        <v>0.02</v>
      </c>
      <c r="H250" s="13">
        <v>45000</v>
      </c>
      <c r="I250" s="13">
        <v>53936</v>
      </c>
      <c r="J250" s="32">
        <f t="shared" si="38"/>
        <v>26.016438356164382</v>
      </c>
      <c r="K250" s="32">
        <f t="shared" si="39"/>
        <v>24.482191780821918</v>
      </c>
      <c r="L250" s="17">
        <v>1200</v>
      </c>
      <c r="M250" s="17">
        <v>4230</v>
      </c>
      <c r="N250" s="20">
        <f t="shared" si="25"/>
        <v>3.5249999999999999</v>
      </c>
      <c r="O250" s="17">
        <v>2400</v>
      </c>
      <c r="P250" s="33">
        <v>0.2</v>
      </c>
      <c r="Q250" s="17">
        <v>0</v>
      </c>
      <c r="R250" s="17">
        <v>200</v>
      </c>
      <c r="S250" s="30">
        <v>2.1478000000000001E-2</v>
      </c>
      <c r="T250" s="34">
        <v>97.25</v>
      </c>
      <c r="U250" s="34">
        <v>0</v>
      </c>
      <c r="V250" s="34">
        <f t="shared" si="40"/>
        <v>97.25</v>
      </c>
    </row>
    <row r="251" spans="1:22" x14ac:dyDescent="0.3">
      <c r="A251" s="35">
        <v>44999</v>
      </c>
      <c r="B251" s="14">
        <v>0.60416666666666663</v>
      </c>
      <c r="C251" s="15">
        <v>31</v>
      </c>
      <c r="D251" s="15">
        <v>3</v>
      </c>
      <c r="E251" s="13">
        <v>44944</v>
      </c>
      <c r="F251" s="31" t="s">
        <v>307</v>
      </c>
      <c r="G251" s="41">
        <v>3.2500000000000001E-2</v>
      </c>
      <c r="H251" s="13">
        <v>45000</v>
      </c>
      <c r="I251" s="13">
        <v>47136</v>
      </c>
      <c r="J251" s="32">
        <f t="shared" ref="J251:J254" si="41">(+I251-E251)/365</f>
        <v>6.0054794520547947</v>
      </c>
      <c r="K251" s="32">
        <f t="shared" ref="K251:K254" si="42">(+I251-H251)/365</f>
        <v>5.8520547945205479</v>
      </c>
      <c r="L251" s="17">
        <v>200</v>
      </c>
      <c r="M251" s="19">
        <v>288.42</v>
      </c>
      <c r="N251" s="20">
        <f t="shared" si="25"/>
        <v>1.4421000000000002</v>
      </c>
      <c r="O251" s="19">
        <v>57.37</v>
      </c>
      <c r="P251" s="33">
        <v>0</v>
      </c>
      <c r="Q251" s="19">
        <v>47.13</v>
      </c>
      <c r="R251" s="19">
        <v>1.23</v>
      </c>
      <c r="S251" s="30">
        <v>2.9932199999999999E-2</v>
      </c>
      <c r="T251" s="34">
        <f>+V251-U251</f>
        <v>101.34724</v>
      </c>
      <c r="U251" s="34">
        <v>0.50275999999999998</v>
      </c>
      <c r="V251" s="34">
        <v>101.85</v>
      </c>
    </row>
    <row r="252" spans="1:22" x14ac:dyDescent="0.3">
      <c r="A252" s="35">
        <v>45006</v>
      </c>
      <c r="B252" s="14">
        <v>0.60416666666666663</v>
      </c>
      <c r="C252" s="15">
        <v>3</v>
      </c>
      <c r="D252" s="15">
        <v>17</v>
      </c>
      <c r="E252" s="13">
        <v>43598</v>
      </c>
      <c r="F252" s="31" t="s">
        <v>322</v>
      </c>
      <c r="G252" s="41">
        <v>2.2000000000000002E-2</v>
      </c>
      <c r="H252" s="13">
        <v>45007</v>
      </c>
      <c r="I252" s="13">
        <v>51269</v>
      </c>
      <c r="J252" s="32">
        <f t="shared" si="41"/>
        <v>21.016438356164382</v>
      </c>
      <c r="K252" s="32">
        <f t="shared" si="42"/>
        <v>17.156164383561645</v>
      </c>
      <c r="L252" s="17">
        <v>1100</v>
      </c>
      <c r="M252" s="17">
        <v>1300</v>
      </c>
      <c r="N252" s="20">
        <f t="shared" si="25"/>
        <v>1.1818181818181819</v>
      </c>
      <c r="O252" s="17">
        <v>1100</v>
      </c>
      <c r="P252" s="33">
        <v>0</v>
      </c>
      <c r="Q252" s="17">
        <v>0</v>
      </c>
      <c r="R252" s="17">
        <v>0</v>
      </c>
      <c r="S252" s="30">
        <v>2.1186E-2</v>
      </c>
      <c r="T252" s="34">
        <f>+V252-U252</f>
        <v>101.08602</v>
      </c>
      <c r="U252" s="34">
        <v>0.78398000000000001</v>
      </c>
      <c r="V252" s="34">
        <v>101.87</v>
      </c>
    </row>
    <row r="253" spans="1:22" x14ac:dyDescent="0.3">
      <c r="A253" s="35">
        <v>45013</v>
      </c>
      <c r="B253" s="14">
        <v>0.60416666666666663</v>
      </c>
      <c r="C253" s="15">
        <v>10</v>
      </c>
      <c r="D253" s="15">
        <v>3</v>
      </c>
      <c r="E253" s="13">
        <v>44958</v>
      </c>
      <c r="F253" s="31" t="s">
        <v>641</v>
      </c>
      <c r="G253" s="41">
        <v>0.105</v>
      </c>
      <c r="H253" s="13">
        <v>45014</v>
      </c>
      <c r="I253" s="13">
        <v>47150</v>
      </c>
      <c r="J253" s="32">
        <f t="shared" si="41"/>
        <v>6.0054794520547947</v>
      </c>
      <c r="K253" s="32">
        <f t="shared" si="42"/>
        <v>5.8520547945205479</v>
      </c>
      <c r="L253" s="17">
        <v>800</v>
      </c>
      <c r="M253" s="19">
        <v>611.79</v>
      </c>
      <c r="N253" s="20">
        <f t="shared" si="25"/>
        <v>0.76473749999999996</v>
      </c>
      <c r="O253" s="17">
        <v>0</v>
      </c>
      <c r="P253" s="33">
        <v>0</v>
      </c>
      <c r="Q253" s="17">
        <v>0</v>
      </c>
      <c r="R253" s="17">
        <v>0</v>
      </c>
      <c r="S253" s="30" t="s">
        <v>327</v>
      </c>
      <c r="T253" s="34" t="s">
        <v>327</v>
      </c>
      <c r="U253" s="34">
        <v>1.62</v>
      </c>
      <c r="V253" s="34" t="s">
        <v>327</v>
      </c>
    </row>
    <row r="254" spans="1:22" x14ac:dyDescent="0.3">
      <c r="A254" s="35">
        <v>45027</v>
      </c>
      <c r="B254" s="14">
        <v>0.60416666666666663</v>
      </c>
      <c r="C254" s="15">
        <v>29</v>
      </c>
      <c r="D254" s="15">
        <v>12</v>
      </c>
      <c r="E254" s="13">
        <v>44432</v>
      </c>
      <c r="F254" s="31" t="s">
        <v>307</v>
      </c>
      <c r="G254" s="41">
        <v>2.5000000000000001E-2</v>
      </c>
      <c r="H254" s="13">
        <v>45028</v>
      </c>
      <c r="I254" s="13">
        <v>49180</v>
      </c>
      <c r="J254" s="32">
        <f t="shared" si="41"/>
        <v>13.008219178082191</v>
      </c>
      <c r="K254" s="32">
        <f t="shared" si="42"/>
        <v>11.375342465753425</v>
      </c>
      <c r="L254" s="17">
        <v>200</v>
      </c>
      <c r="M254" s="17">
        <v>416.48</v>
      </c>
      <c r="N254" s="20">
        <f t="shared" si="25"/>
        <v>2.0824000000000003</v>
      </c>
      <c r="O254" s="19">
        <v>217.48</v>
      </c>
      <c r="P254" s="33">
        <v>0</v>
      </c>
      <c r="Q254" s="17">
        <v>200</v>
      </c>
      <c r="R254" s="19">
        <v>5.0199999999999996</v>
      </c>
      <c r="S254" s="30">
        <v>3.3933699999999997E-2</v>
      </c>
      <c r="T254" s="34">
        <f>+V254-U254</f>
        <v>92.235410000000002</v>
      </c>
      <c r="U254" s="34">
        <v>0.32458999999999999</v>
      </c>
      <c r="V254" s="34">
        <v>92.56</v>
      </c>
    </row>
    <row r="255" spans="1:22" x14ac:dyDescent="0.3">
      <c r="A255" s="35">
        <v>45034</v>
      </c>
      <c r="B255" s="14">
        <v>0.60416666666666663</v>
      </c>
      <c r="C255" s="15">
        <v>5</v>
      </c>
      <c r="D255" s="15">
        <v>13</v>
      </c>
      <c r="E255" s="13">
        <v>44440</v>
      </c>
      <c r="F255" s="31" t="s">
        <v>322</v>
      </c>
      <c r="G255" s="41">
        <v>0.02</v>
      </c>
      <c r="H255" s="13">
        <v>45035</v>
      </c>
      <c r="I255" s="13">
        <v>53936</v>
      </c>
      <c r="J255" s="32">
        <f t="shared" ref="J255:J259" si="43">(+I255-E255)/365</f>
        <v>26.016438356164382</v>
      </c>
      <c r="K255" s="32">
        <f t="shared" ref="K255:K262" si="44">(+I255-H255)/365</f>
        <v>24.386301369863013</v>
      </c>
      <c r="L255" s="17">
        <v>1200</v>
      </c>
      <c r="M255" s="17">
        <v>2308</v>
      </c>
      <c r="N255" s="20">
        <f t="shared" si="25"/>
        <v>1.9233333333333333</v>
      </c>
      <c r="O255" s="17">
        <v>1588</v>
      </c>
      <c r="P255" s="33">
        <v>0</v>
      </c>
      <c r="Q255" s="17">
        <v>794</v>
      </c>
      <c r="R255" s="17">
        <v>74</v>
      </c>
      <c r="S255" s="30">
        <v>2.2081099999999999E-2</v>
      </c>
      <c r="T255" s="34">
        <f>+V255-U255</f>
        <v>96.183700000000002</v>
      </c>
      <c r="U255" s="34">
        <v>0.26629999999999998</v>
      </c>
      <c r="V255" s="34">
        <v>96.45</v>
      </c>
    </row>
    <row r="256" spans="1:22" x14ac:dyDescent="0.3">
      <c r="A256" s="35">
        <v>45055</v>
      </c>
      <c r="B256" s="14">
        <v>0.60416666666666663</v>
      </c>
      <c r="C256" s="15">
        <v>31</v>
      </c>
      <c r="D256" s="15">
        <v>4</v>
      </c>
      <c r="E256" s="13">
        <v>44944</v>
      </c>
      <c r="F256" s="31" t="s">
        <v>307</v>
      </c>
      <c r="G256" s="41">
        <v>3.2500000000000001E-2</v>
      </c>
      <c r="H256" s="13">
        <v>45056</v>
      </c>
      <c r="I256" s="13">
        <v>47136</v>
      </c>
      <c r="J256" s="32">
        <f t="shared" si="43"/>
        <v>6.0054794520547947</v>
      </c>
      <c r="K256" s="32">
        <f t="shared" si="44"/>
        <v>5.6986301369863011</v>
      </c>
      <c r="L256" s="17">
        <v>200</v>
      </c>
      <c r="M256" s="17">
        <v>292.22000000000003</v>
      </c>
      <c r="N256" s="20">
        <f t="shared" si="25"/>
        <v>1.4611000000000001</v>
      </c>
      <c r="O256" s="17">
        <v>218.1</v>
      </c>
      <c r="P256" s="33">
        <v>0</v>
      </c>
      <c r="Q256" s="17">
        <v>177.67</v>
      </c>
      <c r="R256" s="17">
        <v>23.01</v>
      </c>
      <c r="S256" s="30">
        <v>3.0898700000000001E-2</v>
      </c>
      <c r="T256" s="34">
        <f>+V256-U256</f>
        <v>100.80448</v>
      </c>
      <c r="U256" s="34">
        <v>1.00552</v>
      </c>
      <c r="V256" s="34">
        <v>101.81</v>
      </c>
    </row>
    <row r="257" spans="1:22" x14ac:dyDescent="0.3">
      <c r="A257" s="35">
        <v>45062</v>
      </c>
      <c r="B257" s="14">
        <v>0.60416666666666663</v>
      </c>
      <c r="C257" s="15">
        <v>3</v>
      </c>
      <c r="D257" s="15">
        <v>18</v>
      </c>
      <c r="E257" s="13">
        <v>43598</v>
      </c>
      <c r="F257" s="31" t="s">
        <v>322</v>
      </c>
      <c r="G257" s="41">
        <v>2.2000000000000002E-2</v>
      </c>
      <c r="H257" s="13">
        <v>45063</v>
      </c>
      <c r="I257" s="13">
        <v>51269</v>
      </c>
      <c r="J257" s="32">
        <f t="shared" si="43"/>
        <v>21.016438356164382</v>
      </c>
      <c r="K257" s="32">
        <f t="shared" si="44"/>
        <v>17.002739726027396</v>
      </c>
      <c r="L257" s="17">
        <v>1100</v>
      </c>
      <c r="M257" s="17">
        <v>2565.69</v>
      </c>
      <c r="N257" s="20">
        <f t="shared" si="25"/>
        <v>2.3324454545454545</v>
      </c>
      <c r="O257" s="17">
        <v>2200</v>
      </c>
      <c r="P257" s="33">
        <v>0</v>
      </c>
      <c r="Q257" s="17">
        <v>1610.31</v>
      </c>
      <c r="R257" s="17">
        <v>0</v>
      </c>
      <c r="S257" s="30">
        <v>2.20897E-2</v>
      </c>
      <c r="T257" s="34">
        <f>+V257-U257</f>
        <v>99.856089999999995</v>
      </c>
      <c r="U257" s="34">
        <v>2.3910000000000001E-2</v>
      </c>
      <c r="V257" s="34">
        <v>99.88</v>
      </c>
    </row>
    <row r="258" spans="1:22" x14ac:dyDescent="0.3">
      <c r="A258" s="35">
        <v>45069</v>
      </c>
      <c r="B258" s="14">
        <v>0.60416666666666663</v>
      </c>
      <c r="C258" s="15">
        <v>10</v>
      </c>
      <c r="D258" s="15">
        <v>4</v>
      </c>
      <c r="E258" s="13">
        <v>44958</v>
      </c>
      <c r="F258" s="31" t="s">
        <v>641</v>
      </c>
      <c r="G258" s="41">
        <v>0.105</v>
      </c>
      <c r="H258" s="13">
        <v>45070</v>
      </c>
      <c r="I258" s="13">
        <v>47150</v>
      </c>
      <c r="J258" s="32">
        <f t="shared" si="43"/>
        <v>6.0054794520547947</v>
      </c>
      <c r="K258" s="32">
        <f t="shared" si="44"/>
        <v>5.6986301369863011</v>
      </c>
      <c r="L258" s="17">
        <v>800</v>
      </c>
      <c r="M258" s="17">
        <v>191.08</v>
      </c>
      <c r="N258" s="20">
        <f t="shared" si="25"/>
        <v>0.23885000000000001</v>
      </c>
      <c r="O258" s="17">
        <v>0</v>
      </c>
      <c r="P258" s="33">
        <v>0</v>
      </c>
      <c r="Q258" s="17">
        <v>0</v>
      </c>
      <c r="R258" s="17">
        <v>0</v>
      </c>
      <c r="S258" s="30" t="s">
        <v>327</v>
      </c>
      <c r="T258" s="34" t="s">
        <v>327</v>
      </c>
      <c r="U258" s="34">
        <v>3.25</v>
      </c>
      <c r="V258" s="34" t="s">
        <v>327</v>
      </c>
    </row>
    <row r="259" spans="1:22" x14ac:dyDescent="0.3">
      <c r="A259" s="35">
        <v>45090</v>
      </c>
      <c r="B259" s="14">
        <v>0.60416666666666663</v>
      </c>
      <c r="C259" s="15">
        <v>29</v>
      </c>
      <c r="D259" s="15">
        <v>13</v>
      </c>
      <c r="E259" s="13">
        <v>44432</v>
      </c>
      <c r="F259" s="31" t="s">
        <v>307</v>
      </c>
      <c r="G259" s="41">
        <v>2.5000000000000001E-2</v>
      </c>
      <c r="H259" s="13">
        <v>45091</v>
      </c>
      <c r="I259" s="13">
        <v>49180</v>
      </c>
      <c r="J259" s="32">
        <f t="shared" si="43"/>
        <v>13.008219178082191</v>
      </c>
      <c r="K259" s="32">
        <f t="shared" si="44"/>
        <v>11.202739726027398</v>
      </c>
      <c r="L259" s="17">
        <v>275</v>
      </c>
      <c r="M259" s="17">
        <v>349.33</v>
      </c>
      <c r="N259" s="20">
        <f t="shared" si="25"/>
        <v>1.2702909090909091</v>
      </c>
      <c r="O259" s="17">
        <v>249.33</v>
      </c>
      <c r="P259" s="33">
        <v>0</v>
      </c>
      <c r="Q259" s="17">
        <v>76</v>
      </c>
      <c r="R259" s="17">
        <v>12.17</v>
      </c>
      <c r="S259" s="30">
        <v>3.3981600000000001E-2</v>
      </c>
      <c r="T259" s="34">
        <v>92.300330000000002</v>
      </c>
      <c r="U259" s="34">
        <v>0.75966999999999996</v>
      </c>
      <c r="V259" s="34">
        <f t="shared" ref="V259:V264" si="45">+T259+U259</f>
        <v>93.06</v>
      </c>
    </row>
    <row r="260" spans="1:22" x14ac:dyDescent="0.3">
      <c r="A260" s="35">
        <v>45097</v>
      </c>
      <c r="B260" s="14">
        <v>0.60416666666666663</v>
      </c>
      <c r="C260" s="15">
        <v>5</v>
      </c>
      <c r="D260" s="15">
        <v>14</v>
      </c>
      <c r="E260" s="13">
        <v>44440</v>
      </c>
      <c r="F260" s="31" t="s">
        <v>322</v>
      </c>
      <c r="G260" s="41">
        <v>0.02</v>
      </c>
      <c r="H260" s="13">
        <v>45098</v>
      </c>
      <c r="I260" s="13">
        <v>53936</v>
      </c>
      <c r="J260" s="32">
        <f t="shared" ref="J260:J268" si="46">(+I260-E260)/365</f>
        <v>26.016438356164382</v>
      </c>
      <c r="K260" s="32">
        <f t="shared" si="44"/>
        <v>24.213698630136985</v>
      </c>
      <c r="L260" s="17">
        <v>1900</v>
      </c>
      <c r="M260" s="17">
        <v>3230</v>
      </c>
      <c r="N260" s="20">
        <f t="shared" si="25"/>
        <v>1.7</v>
      </c>
      <c r="O260" s="17">
        <v>3230</v>
      </c>
      <c r="P260" s="33">
        <v>0</v>
      </c>
      <c r="Q260" s="17">
        <v>1700</v>
      </c>
      <c r="R260" s="17">
        <v>0</v>
      </c>
      <c r="S260" s="30">
        <v>2.2682600000000001E-2</v>
      </c>
      <c r="T260" s="34">
        <v>95.151300000000006</v>
      </c>
      <c r="U260" s="34">
        <v>0.60870000000000002</v>
      </c>
      <c r="V260" s="34">
        <f t="shared" si="45"/>
        <v>95.76</v>
      </c>
    </row>
    <row r="261" spans="1:22" x14ac:dyDescent="0.3">
      <c r="A261" s="35">
        <v>45126</v>
      </c>
      <c r="B261" s="14">
        <v>0.60416666666666663</v>
      </c>
      <c r="C261" s="15">
        <v>6</v>
      </c>
      <c r="D261" s="15">
        <v>1</v>
      </c>
      <c r="E261" s="13">
        <v>45127</v>
      </c>
      <c r="F261" s="31" t="s">
        <v>322</v>
      </c>
      <c r="G261" s="41">
        <v>2.2499999999999999E-2</v>
      </c>
      <c r="H261" s="13">
        <v>45127</v>
      </c>
      <c r="I261" s="13">
        <v>49876</v>
      </c>
      <c r="J261" s="32">
        <f t="shared" si="46"/>
        <v>13.010958904109589</v>
      </c>
      <c r="K261" s="32">
        <f t="shared" si="44"/>
        <v>13.010958904109589</v>
      </c>
      <c r="L261" s="17">
        <v>1200</v>
      </c>
      <c r="M261" s="17">
        <v>3090</v>
      </c>
      <c r="N261" s="20">
        <f t="shared" si="25"/>
        <v>2.5750000000000002</v>
      </c>
      <c r="O261" s="17">
        <v>2390</v>
      </c>
      <c r="P261" s="33">
        <v>0</v>
      </c>
      <c r="Q261" s="17">
        <v>925</v>
      </c>
      <c r="R261" s="17">
        <v>0</v>
      </c>
      <c r="S261" s="30">
        <v>2.19863E-2</v>
      </c>
      <c r="T261" s="34">
        <v>100.52</v>
      </c>
      <c r="U261" s="34">
        <v>0</v>
      </c>
      <c r="V261" s="34">
        <f t="shared" si="45"/>
        <v>100.52</v>
      </c>
    </row>
    <row r="262" spans="1:22" x14ac:dyDescent="0.3">
      <c r="A262" s="35">
        <v>45132</v>
      </c>
      <c r="B262" s="14">
        <v>0.60416666666666663</v>
      </c>
      <c r="C262" s="15">
        <v>30</v>
      </c>
      <c r="D262" s="15">
        <v>8</v>
      </c>
      <c r="E262" s="13">
        <v>44580</v>
      </c>
      <c r="F262" s="31" t="s">
        <v>307</v>
      </c>
      <c r="G262" s="41">
        <v>1.125E-2</v>
      </c>
      <c r="H262" s="13">
        <f>+A262+1</f>
        <v>45133</v>
      </c>
      <c r="I262" s="13">
        <v>46406</v>
      </c>
      <c r="J262" s="32">
        <f t="shared" si="46"/>
        <v>5.0027397260273974</v>
      </c>
      <c r="K262" s="32">
        <f t="shared" si="44"/>
        <v>3.4876712328767123</v>
      </c>
      <c r="L262" s="17">
        <v>200</v>
      </c>
      <c r="M262" s="17">
        <v>432.68</v>
      </c>
      <c r="N262" s="20">
        <f t="shared" si="25"/>
        <v>2.1634000000000002</v>
      </c>
      <c r="O262" s="17">
        <v>376.68</v>
      </c>
      <c r="P262" s="33">
        <v>0</v>
      </c>
      <c r="Q262" s="17">
        <v>228.1</v>
      </c>
      <c r="R262" s="17">
        <v>28.7</v>
      </c>
      <c r="S262" s="30">
        <v>3.0913199999999998E-2</v>
      </c>
      <c r="T262" s="34">
        <v>93.538600000000002</v>
      </c>
      <c r="U262" s="34">
        <v>2.1399999999999999E-2</v>
      </c>
      <c r="V262" s="34">
        <f t="shared" si="45"/>
        <v>93.56</v>
      </c>
    </row>
    <row r="263" spans="1:22" x14ac:dyDescent="0.3">
      <c r="A263" s="35">
        <v>45146</v>
      </c>
      <c r="B263" s="14">
        <v>0.60416666666666663</v>
      </c>
      <c r="C263" s="15">
        <v>10</v>
      </c>
      <c r="D263" s="15">
        <v>5</v>
      </c>
      <c r="E263" s="13">
        <v>44958</v>
      </c>
      <c r="F263" s="31" t="s">
        <v>641</v>
      </c>
      <c r="G263" s="41">
        <v>0.105</v>
      </c>
      <c r="H263" s="13">
        <v>45147</v>
      </c>
      <c r="I263" s="13">
        <v>47150</v>
      </c>
      <c r="J263" s="32">
        <f t="shared" si="46"/>
        <v>6.0054794520547947</v>
      </c>
      <c r="K263" s="32">
        <f t="shared" ref="K263:K268" si="47">(+I263-H263)/365</f>
        <v>5.4876712328767123</v>
      </c>
      <c r="L263" s="17">
        <v>950</v>
      </c>
      <c r="M263" s="17">
        <v>2556.77</v>
      </c>
      <c r="N263" s="20">
        <f t="shared" si="25"/>
        <v>2.691336842105263</v>
      </c>
      <c r="O263" s="17">
        <v>657.77</v>
      </c>
      <c r="P263" s="33">
        <v>0</v>
      </c>
      <c r="Q263" s="17">
        <v>264.72000000000003</v>
      </c>
      <c r="R263" s="17">
        <v>51</v>
      </c>
      <c r="S263" s="30">
        <v>9.3811599999999995E-2</v>
      </c>
      <c r="T263" s="34">
        <v>104.63</v>
      </c>
      <c r="U263" s="34">
        <v>0.23</v>
      </c>
      <c r="V263" s="34">
        <f t="shared" si="45"/>
        <v>104.86</v>
      </c>
    </row>
    <row r="264" spans="1:22" x14ac:dyDescent="0.3">
      <c r="A264" s="35">
        <v>45153</v>
      </c>
      <c r="B264" s="14">
        <v>0.60416666666666663</v>
      </c>
      <c r="C264" s="15">
        <v>29</v>
      </c>
      <c r="D264" s="15">
        <v>14</v>
      </c>
      <c r="E264" s="13">
        <v>44432</v>
      </c>
      <c r="F264" s="31" t="s">
        <v>307</v>
      </c>
      <c r="G264" s="41">
        <v>2.5000000000000001E-2</v>
      </c>
      <c r="H264" s="13">
        <v>45154</v>
      </c>
      <c r="I264" s="13">
        <v>49180</v>
      </c>
      <c r="J264" s="32">
        <f t="shared" si="46"/>
        <v>13.008219178082191</v>
      </c>
      <c r="K264" s="32">
        <f t="shared" si="47"/>
        <v>11.03013698630137</v>
      </c>
      <c r="L264" s="17">
        <v>275</v>
      </c>
      <c r="M264" s="17">
        <v>524.46</v>
      </c>
      <c r="N264" s="20">
        <f t="shared" si="25"/>
        <v>1.9071272727272728</v>
      </c>
      <c r="O264" s="17">
        <v>334.46</v>
      </c>
      <c r="P264" s="33">
        <v>0</v>
      </c>
      <c r="Q264" s="17">
        <v>146</v>
      </c>
      <c r="R264" s="17">
        <v>88.97</v>
      </c>
      <c r="S264" s="30">
        <v>3.3861000000000002E-2</v>
      </c>
      <c r="T264" s="34">
        <v>92.505250000000004</v>
      </c>
      <c r="U264" s="34">
        <v>1.19475</v>
      </c>
      <c r="V264" s="34">
        <f t="shared" si="45"/>
        <v>93.7</v>
      </c>
    </row>
    <row r="265" spans="1:22" x14ac:dyDescent="0.3">
      <c r="A265" s="35">
        <v>45160</v>
      </c>
      <c r="B265" s="14">
        <v>0.60416666666666663</v>
      </c>
      <c r="C265" s="15">
        <v>3</v>
      </c>
      <c r="D265" s="15">
        <v>19</v>
      </c>
      <c r="E265" s="13">
        <v>43598</v>
      </c>
      <c r="F265" s="31" t="s">
        <v>322</v>
      </c>
      <c r="G265" s="41">
        <v>2.2000000000000002E-2</v>
      </c>
      <c r="H265" s="13">
        <v>45161</v>
      </c>
      <c r="I265" s="13">
        <v>51269</v>
      </c>
      <c r="J265" s="32">
        <f t="shared" si="46"/>
        <v>21.016438356164382</v>
      </c>
      <c r="K265" s="32">
        <f t="shared" si="47"/>
        <v>16.734246575342464</v>
      </c>
      <c r="L265" s="17">
        <v>1200</v>
      </c>
      <c r="M265" s="17">
        <v>2380</v>
      </c>
      <c r="N265" s="20">
        <f t="shared" si="25"/>
        <v>1.9833333333333334</v>
      </c>
      <c r="O265" s="17">
        <v>2080</v>
      </c>
      <c r="P265" s="33">
        <v>0</v>
      </c>
      <c r="Q265" s="17">
        <v>900</v>
      </c>
      <c r="R265" s="17">
        <v>0</v>
      </c>
      <c r="S265" s="30">
        <v>2.1487800000000001E-2</v>
      </c>
      <c r="T265" s="34">
        <v>100.66022</v>
      </c>
      <c r="U265" s="34">
        <v>0.60977999999999999</v>
      </c>
      <c r="V265" s="34">
        <v>101.27</v>
      </c>
    </row>
    <row r="266" spans="1:22" x14ac:dyDescent="0.3">
      <c r="A266" s="35">
        <v>45181</v>
      </c>
      <c r="B266" s="14">
        <v>0.60416666666666663</v>
      </c>
      <c r="C266" s="15">
        <v>6</v>
      </c>
      <c r="D266" s="15">
        <v>2</v>
      </c>
      <c r="E266" s="13">
        <v>45127</v>
      </c>
      <c r="F266" s="31" t="s">
        <v>322</v>
      </c>
      <c r="G266" s="41">
        <v>2.2499999999999999E-2</v>
      </c>
      <c r="H266" s="13">
        <v>45182</v>
      </c>
      <c r="I266" s="13">
        <v>49876</v>
      </c>
      <c r="J266" s="32">
        <f t="shared" si="46"/>
        <v>13.010958904109589</v>
      </c>
      <c r="K266" s="32">
        <f t="shared" si="47"/>
        <v>12.860273972602739</v>
      </c>
      <c r="L266" s="17">
        <v>1200</v>
      </c>
      <c r="M266" s="17">
        <v>2480</v>
      </c>
      <c r="N266" s="20">
        <f t="shared" si="25"/>
        <v>2.0666666666666669</v>
      </c>
      <c r="O266" s="17">
        <v>2400</v>
      </c>
      <c r="P266" s="33">
        <v>0</v>
      </c>
      <c r="Q266" s="17">
        <v>600</v>
      </c>
      <c r="R266" s="17">
        <v>0</v>
      </c>
      <c r="S266" s="30">
        <v>2.16908E-2</v>
      </c>
      <c r="T266" s="34">
        <f>+V266-U266</f>
        <v>100.82371999999999</v>
      </c>
      <c r="U266" s="34">
        <v>0.33628000000000002</v>
      </c>
      <c r="V266" s="34">
        <v>101.16</v>
      </c>
    </row>
    <row r="267" spans="1:22" x14ac:dyDescent="0.3">
      <c r="A267" s="35">
        <v>45188</v>
      </c>
      <c r="B267" s="14">
        <v>0.60416666666666663</v>
      </c>
      <c r="C267" s="15">
        <v>30</v>
      </c>
      <c r="D267" s="15">
        <v>9</v>
      </c>
      <c r="E267" s="13">
        <v>44580</v>
      </c>
      <c r="F267" s="31" t="s">
        <v>307</v>
      </c>
      <c r="G267" s="41">
        <v>1.125E-2</v>
      </c>
      <c r="H267" s="13">
        <v>45189</v>
      </c>
      <c r="I267" s="13">
        <v>46406</v>
      </c>
      <c r="J267" s="32">
        <f t="shared" si="46"/>
        <v>5.0027397260273974</v>
      </c>
      <c r="K267" s="32">
        <f t="shared" si="47"/>
        <v>3.3342465753424659</v>
      </c>
      <c r="L267" s="17">
        <v>200</v>
      </c>
      <c r="M267" s="17">
        <v>284.17</v>
      </c>
      <c r="N267" s="20">
        <f t="shared" si="25"/>
        <v>1.4208500000000002</v>
      </c>
      <c r="O267" s="17">
        <v>199.17</v>
      </c>
      <c r="P267" s="33">
        <v>0</v>
      </c>
      <c r="Q267" s="17">
        <v>92</v>
      </c>
      <c r="R267" s="17">
        <v>20</v>
      </c>
      <c r="S267" s="30">
        <v>3.0653900000000001E-2</v>
      </c>
      <c r="T267" s="34">
        <f>+V267-U267</f>
        <v>93.8874</v>
      </c>
      <c r="U267" s="34">
        <v>0.19259999999999999</v>
      </c>
      <c r="V267" s="34">
        <v>94.08</v>
      </c>
    </row>
    <row r="268" spans="1:22" x14ac:dyDescent="0.3">
      <c r="A268" s="35">
        <v>45209</v>
      </c>
      <c r="B268" s="14">
        <v>0.60416666666666663</v>
      </c>
      <c r="C268" s="15">
        <v>10</v>
      </c>
      <c r="D268" s="15">
        <v>6</v>
      </c>
      <c r="E268" s="13">
        <v>44958</v>
      </c>
      <c r="F268" s="31" t="s">
        <v>641</v>
      </c>
      <c r="G268" s="41">
        <v>0.105</v>
      </c>
      <c r="H268" s="13">
        <v>45210</v>
      </c>
      <c r="I268" s="13">
        <v>47150</v>
      </c>
      <c r="J268" s="32">
        <f t="shared" si="46"/>
        <v>6.0054794520547947</v>
      </c>
      <c r="K268" s="32">
        <f t="shared" si="47"/>
        <v>5.3150684931506849</v>
      </c>
      <c r="L268" s="17">
        <v>600</v>
      </c>
      <c r="M268" s="17">
        <v>393.34</v>
      </c>
      <c r="N268" s="20">
        <f t="shared" si="25"/>
        <v>0.65556666666666663</v>
      </c>
      <c r="O268" s="17">
        <v>93.34</v>
      </c>
      <c r="P268" s="33">
        <v>0</v>
      </c>
      <c r="Q268" s="17">
        <v>60</v>
      </c>
      <c r="R268" s="17">
        <v>0</v>
      </c>
      <c r="S268" s="30">
        <v>0.1006963</v>
      </c>
      <c r="T268" s="34">
        <f>+V268-U268</f>
        <v>101.64</v>
      </c>
      <c r="U268" s="34">
        <v>2.0299999999999998</v>
      </c>
      <c r="V268" s="34">
        <v>103.67</v>
      </c>
    </row>
    <row r="269" spans="1:22" x14ac:dyDescent="0.3">
      <c r="A269" s="35">
        <v>45216</v>
      </c>
      <c r="B269" s="14">
        <v>0.60416666666666663</v>
      </c>
      <c r="C269" s="15">
        <v>29</v>
      </c>
      <c r="D269" s="15">
        <v>15</v>
      </c>
      <c r="E269" s="13">
        <v>44432</v>
      </c>
      <c r="F269" s="31" t="s">
        <v>307</v>
      </c>
      <c r="G269" s="41">
        <v>2.5000000000000001E-2</v>
      </c>
      <c r="H269" s="13">
        <v>45217</v>
      </c>
      <c r="I269" s="13">
        <v>49180</v>
      </c>
      <c r="J269" s="32">
        <f t="shared" ref="J269:J280" si="48">(+I269-E269)/365</f>
        <v>13.008219178082191</v>
      </c>
      <c r="K269" s="32">
        <f t="shared" ref="K269:K281" si="49">(+I269-H269)/365</f>
        <v>10.857534246575343</v>
      </c>
      <c r="L269" s="17">
        <v>275</v>
      </c>
      <c r="M269" s="17">
        <v>262.11</v>
      </c>
      <c r="N269" s="20">
        <f t="shared" si="25"/>
        <v>0.95312727272727282</v>
      </c>
      <c r="O269" s="17">
        <v>0</v>
      </c>
      <c r="P269" s="33">
        <v>0</v>
      </c>
      <c r="Q269" s="17">
        <v>0</v>
      </c>
      <c r="R269" s="17">
        <v>0</v>
      </c>
      <c r="S269" s="30" t="s">
        <v>327</v>
      </c>
      <c r="T269" s="34" t="s">
        <v>327</v>
      </c>
      <c r="U269" s="34">
        <v>0.37364000000000003</v>
      </c>
      <c r="V269" s="34" t="s">
        <v>327</v>
      </c>
    </row>
    <row r="270" spans="1:22" x14ac:dyDescent="0.3">
      <c r="A270" s="35">
        <v>45223</v>
      </c>
      <c r="B270" s="14">
        <v>0.60416666666666663</v>
      </c>
      <c r="C270" s="15">
        <v>3</v>
      </c>
      <c r="D270" s="15">
        <v>20</v>
      </c>
      <c r="E270" s="13">
        <v>43598</v>
      </c>
      <c r="F270" s="31" t="s">
        <v>322</v>
      </c>
      <c r="G270" s="41">
        <v>2.2000000000000002E-2</v>
      </c>
      <c r="H270" s="13">
        <v>45224</v>
      </c>
      <c r="I270" s="13">
        <v>51269</v>
      </c>
      <c r="J270" s="32">
        <f t="shared" si="48"/>
        <v>21.016438356164382</v>
      </c>
      <c r="K270" s="32">
        <f t="shared" si="49"/>
        <v>16.561643835616437</v>
      </c>
      <c r="L270" s="17">
        <v>1400</v>
      </c>
      <c r="M270" s="17">
        <v>1805</v>
      </c>
      <c r="N270" s="20">
        <f t="shared" si="25"/>
        <v>1.2892857142857144</v>
      </c>
      <c r="O270" s="17">
        <v>1500</v>
      </c>
      <c r="P270" s="33">
        <v>0</v>
      </c>
      <c r="Q270" s="17">
        <v>700</v>
      </c>
      <c r="R270" s="17">
        <v>0</v>
      </c>
      <c r="S270" s="30">
        <v>2.2100000000000002E-2</v>
      </c>
      <c r="T270" s="34">
        <v>99.903589999999994</v>
      </c>
      <c r="U270" s="34">
        <v>0.98641000000000001</v>
      </c>
      <c r="V270" s="34">
        <v>100.89</v>
      </c>
    </row>
    <row r="271" spans="1:22" x14ac:dyDescent="0.3">
      <c r="A271" s="35">
        <v>45244</v>
      </c>
      <c r="B271" s="14">
        <v>0.60416666666666663</v>
      </c>
      <c r="C271" s="15">
        <v>6</v>
      </c>
      <c r="D271" s="15">
        <v>3</v>
      </c>
      <c r="E271" s="13">
        <v>45127</v>
      </c>
      <c r="F271" s="31" t="s">
        <v>322</v>
      </c>
      <c r="G271" s="41">
        <v>2.2499999999999999E-2</v>
      </c>
      <c r="H271" s="13">
        <v>45245</v>
      </c>
      <c r="I271" s="13">
        <v>49876</v>
      </c>
      <c r="J271" s="32">
        <f t="shared" si="48"/>
        <v>13.010958904109589</v>
      </c>
      <c r="K271" s="32">
        <f t="shared" si="49"/>
        <v>12.687671232876712</v>
      </c>
      <c r="L271" s="17">
        <v>1200</v>
      </c>
      <c r="M271" s="17">
        <v>2125</v>
      </c>
      <c r="N271" s="20">
        <f t="shared" si="25"/>
        <v>1.7708333333333333</v>
      </c>
      <c r="O271" s="17">
        <v>2125</v>
      </c>
      <c r="P271" s="33">
        <v>0</v>
      </c>
      <c r="Q271" s="17">
        <v>800</v>
      </c>
      <c r="R271" s="17">
        <v>0</v>
      </c>
      <c r="S271" s="30">
        <v>2.2262000000000001E-2</v>
      </c>
      <c r="T271" s="34">
        <v>100.22853000000001</v>
      </c>
      <c r="U271" s="34">
        <v>0.72146999999999994</v>
      </c>
      <c r="V271" s="34">
        <v>100.95</v>
      </c>
    </row>
    <row r="272" spans="1:22" x14ac:dyDescent="0.3">
      <c r="A272" s="35">
        <v>45251</v>
      </c>
      <c r="B272" s="14">
        <v>0.60416666666666663</v>
      </c>
      <c r="C272" s="15">
        <v>30</v>
      </c>
      <c r="D272" s="15">
        <v>10</v>
      </c>
      <c r="E272" s="13">
        <v>44580</v>
      </c>
      <c r="F272" s="31" t="s">
        <v>307</v>
      </c>
      <c r="G272" s="41">
        <v>1.125E-2</v>
      </c>
      <c r="H272" s="13">
        <v>45252</v>
      </c>
      <c r="I272" s="13">
        <v>46406</v>
      </c>
      <c r="J272" s="32">
        <f t="shared" si="48"/>
        <v>5.0027397260273974</v>
      </c>
      <c r="K272" s="32">
        <f t="shared" si="49"/>
        <v>3.1616438356164385</v>
      </c>
      <c r="L272" s="17">
        <v>200</v>
      </c>
      <c r="M272" s="17">
        <v>601</v>
      </c>
      <c r="N272" s="20">
        <f t="shared" si="25"/>
        <v>3.0049999999999999</v>
      </c>
      <c r="O272" s="17">
        <v>400</v>
      </c>
      <c r="P272" s="33">
        <v>0</v>
      </c>
      <c r="Q272" s="17">
        <v>363</v>
      </c>
      <c r="R272" s="17">
        <v>2.21</v>
      </c>
      <c r="S272" s="30">
        <v>3.0880100000000001E-2</v>
      </c>
      <c r="T272" s="34">
        <v>94.124809999999997</v>
      </c>
      <c r="U272" s="34">
        <v>0.38518999999999998</v>
      </c>
      <c r="V272" s="34">
        <v>94.51</v>
      </c>
    </row>
    <row r="273" spans="1:25" x14ac:dyDescent="0.3">
      <c r="A273" s="35">
        <v>45265</v>
      </c>
      <c r="B273" s="14">
        <v>0.60416666666666663</v>
      </c>
      <c r="C273" s="15">
        <v>10</v>
      </c>
      <c r="D273" s="15">
        <v>7</v>
      </c>
      <c r="E273" s="13">
        <v>44580</v>
      </c>
      <c r="F273" s="31" t="s">
        <v>641</v>
      </c>
      <c r="G273" s="41">
        <v>0.105</v>
      </c>
      <c r="H273" s="13">
        <v>45266</v>
      </c>
      <c r="I273" s="13">
        <v>47150</v>
      </c>
      <c r="J273" s="32">
        <f t="shared" si="48"/>
        <v>7.0410958904109586</v>
      </c>
      <c r="K273" s="32">
        <f t="shared" si="49"/>
        <v>5.161643835616438</v>
      </c>
      <c r="L273" s="17">
        <v>600</v>
      </c>
      <c r="M273" s="17">
        <v>131</v>
      </c>
      <c r="N273" s="20">
        <f t="shared" si="25"/>
        <v>0.21833333333333332</v>
      </c>
      <c r="O273" s="17">
        <v>41.1</v>
      </c>
      <c r="P273" s="33">
        <v>0</v>
      </c>
      <c r="Q273" s="17">
        <v>0</v>
      </c>
      <c r="R273" s="17">
        <v>0</v>
      </c>
      <c r="S273" s="30">
        <v>9.9260000000000001E-2</v>
      </c>
      <c r="T273" s="34">
        <v>102.39</v>
      </c>
      <c r="U273" s="34">
        <v>3.62</v>
      </c>
      <c r="V273" s="34">
        <v>106.01</v>
      </c>
    </row>
    <row r="274" spans="1:25" x14ac:dyDescent="0.3">
      <c r="A274" s="35">
        <v>45272</v>
      </c>
      <c r="B274" s="14">
        <v>0.60416666666666663</v>
      </c>
      <c r="C274" s="15">
        <v>29</v>
      </c>
      <c r="D274" s="15">
        <v>16</v>
      </c>
      <c r="E274" s="13">
        <v>44432</v>
      </c>
      <c r="F274" s="31" t="s">
        <v>307</v>
      </c>
      <c r="G274" s="41">
        <v>2.5000000000000001E-2</v>
      </c>
      <c r="H274" s="13">
        <v>45273</v>
      </c>
      <c r="I274" s="13">
        <v>49180</v>
      </c>
      <c r="J274" s="32">
        <f t="shared" si="48"/>
        <v>13.008219178082191</v>
      </c>
      <c r="K274" s="32">
        <f t="shared" si="49"/>
        <v>10.704109589041096</v>
      </c>
      <c r="L274" s="17">
        <v>150</v>
      </c>
      <c r="M274" s="17">
        <v>339</v>
      </c>
      <c r="N274" s="20">
        <f t="shared" si="25"/>
        <v>2.2599999999999998</v>
      </c>
      <c r="O274" s="17">
        <v>224.03</v>
      </c>
      <c r="P274" s="33">
        <v>0</v>
      </c>
      <c r="Q274" s="17">
        <v>0</v>
      </c>
      <c r="R274" s="17">
        <v>3.53</v>
      </c>
      <c r="S274" s="30">
        <v>3.4280100000000001E-2</v>
      </c>
      <c r="T274" s="34">
        <v>92.385919999999999</v>
      </c>
      <c r="U274" s="34">
        <v>0.75407999999999997</v>
      </c>
      <c r="V274" s="34">
        <v>93.14</v>
      </c>
    </row>
    <row r="275" spans="1:25" x14ac:dyDescent="0.3">
      <c r="A275" s="35">
        <v>45279</v>
      </c>
      <c r="B275" s="14">
        <v>0.60416666666666663</v>
      </c>
      <c r="C275" s="15">
        <v>3</v>
      </c>
      <c r="D275" s="15">
        <v>21</v>
      </c>
      <c r="E275" s="13">
        <v>43598</v>
      </c>
      <c r="F275" s="31" t="s">
        <v>322</v>
      </c>
      <c r="G275" s="41">
        <v>2.2000000000000002E-2</v>
      </c>
      <c r="H275" s="13">
        <v>45280</v>
      </c>
      <c r="I275" s="13">
        <v>51269</v>
      </c>
      <c r="J275" s="32">
        <f t="shared" si="48"/>
        <v>21.016438356164382</v>
      </c>
      <c r="K275" s="32">
        <f t="shared" si="49"/>
        <v>16.408219178082192</v>
      </c>
      <c r="L275" s="17">
        <v>1200</v>
      </c>
      <c r="M275" s="17">
        <v>2126</v>
      </c>
      <c r="N275" s="20">
        <f t="shared" si="25"/>
        <v>1.7716666666666667</v>
      </c>
      <c r="O275" s="17">
        <v>1071</v>
      </c>
      <c r="P275" s="33">
        <v>0</v>
      </c>
      <c r="Q275" s="17">
        <v>0</v>
      </c>
      <c r="R275" s="17">
        <v>470</v>
      </c>
      <c r="S275" s="30">
        <v>2.15838E-2</v>
      </c>
      <c r="T275" s="34">
        <v>100.52637</v>
      </c>
      <c r="U275" s="34">
        <v>0.22363</v>
      </c>
      <c r="V275" s="34">
        <v>100.75</v>
      </c>
    </row>
    <row r="276" spans="1:25" x14ac:dyDescent="0.3">
      <c r="A276" s="35">
        <v>45307</v>
      </c>
      <c r="B276" s="14">
        <v>0.60416666666666663</v>
      </c>
      <c r="C276" s="15">
        <v>6</v>
      </c>
      <c r="D276" s="15">
        <v>4</v>
      </c>
      <c r="E276" s="13">
        <v>45127</v>
      </c>
      <c r="F276" s="31" t="s">
        <v>322</v>
      </c>
      <c r="G276" s="41">
        <v>2.2499999999999999E-2</v>
      </c>
      <c r="H276" s="13">
        <v>45308</v>
      </c>
      <c r="I276" s="13">
        <v>49876</v>
      </c>
      <c r="J276" s="32">
        <f t="shared" si="48"/>
        <v>13.010958904109589</v>
      </c>
      <c r="K276" s="32">
        <f t="shared" si="49"/>
        <v>12.515068493150684</v>
      </c>
      <c r="L276" s="17">
        <v>850</v>
      </c>
      <c r="M276" s="17">
        <v>3068</v>
      </c>
      <c r="N276" s="20">
        <f t="shared" si="25"/>
        <v>3.6094117647058823</v>
      </c>
      <c r="O276" s="17">
        <v>800</v>
      </c>
      <c r="P276" s="33">
        <v>0</v>
      </c>
      <c r="Q276" s="17">
        <v>120</v>
      </c>
      <c r="R276" s="17">
        <v>345</v>
      </c>
      <c r="S276" s="30">
        <v>1.8865199999999999E-2</v>
      </c>
      <c r="T276" s="34">
        <v>103.73334</v>
      </c>
      <c r="U276" s="34">
        <v>1.10666</v>
      </c>
      <c r="V276" s="34">
        <v>104.84</v>
      </c>
    </row>
    <row r="277" spans="1:25" x14ac:dyDescent="0.3">
      <c r="A277" s="35">
        <v>45314</v>
      </c>
      <c r="B277" s="14">
        <v>0.60416666666666663</v>
      </c>
      <c r="C277" s="15">
        <v>31</v>
      </c>
      <c r="D277" s="15">
        <v>5</v>
      </c>
      <c r="E277" s="13">
        <v>44944</v>
      </c>
      <c r="F277" s="31" t="s">
        <v>307</v>
      </c>
      <c r="G277" s="41">
        <v>3.2500000000000001E-2</v>
      </c>
      <c r="H277" s="13">
        <v>45315</v>
      </c>
      <c r="I277" s="13">
        <v>47136</v>
      </c>
      <c r="J277" s="32">
        <f>(+I277-E277)/365</f>
        <v>6.0054794520547947</v>
      </c>
      <c r="K277" s="32">
        <f t="shared" si="49"/>
        <v>4.9890410958904106</v>
      </c>
      <c r="L277" s="17">
        <v>200</v>
      </c>
      <c r="M277" s="17">
        <v>1068</v>
      </c>
      <c r="N277" s="20">
        <f t="shared" si="25"/>
        <v>5.34</v>
      </c>
      <c r="O277" s="17">
        <v>400</v>
      </c>
      <c r="P277" s="27">
        <v>0.59799999999999998</v>
      </c>
      <c r="Q277" s="17">
        <v>239</v>
      </c>
      <c r="R277" s="19">
        <v>3.27</v>
      </c>
      <c r="S277" s="30">
        <v>2.7357900000000001E-2</v>
      </c>
      <c r="T277" s="34">
        <v>102.36642999999999</v>
      </c>
      <c r="U277" s="34">
        <v>5.357E-2</v>
      </c>
      <c r="V277" s="34">
        <v>102.42</v>
      </c>
    </row>
    <row r="278" spans="1:25" x14ac:dyDescent="0.3">
      <c r="A278" s="35">
        <v>45328</v>
      </c>
      <c r="B278" s="14">
        <v>0.60416666666666663</v>
      </c>
      <c r="C278" s="15">
        <v>11</v>
      </c>
      <c r="D278" s="15">
        <v>1</v>
      </c>
      <c r="E278" s="13">
        <v>45329</v>
      </c>
      <c r="F278" s="31" t="s">
        <v>641</v>
      </c>
      <c r="G278" s="41">
        <v>9.1249999999999998E-2</v>
      </c>
      <c r="H278" s="13">
        <v>45329</v>
      </c>
      <c r="I278" s="13">
        <v>46363</v>
      </c>
      <c r="J278" s="32">
        <f t="shared" si="48"/>
        <v>2.8328767123287673</v>
      </c>
      <c r="K278" s="32">
        <f t="shared" si="49"/>
        <v>2.8328767123287673</v>
      </c>
      <c r="L278" s="17">
        <v>600</v>
      </c>
      <c r="M278" s="17">
        <v>2513</v>
      </c>
      <c r="N278" s="20">
        <f t="shared" si="25"/>
        <v>4.1883333333333335</v>
      </c>
      <c r="O278" s="17">
        <v>1200</v>
      </c>
      <c r="P278" s="27">
        <v>0.99139999999999995</v>
      </c>
      <c r="Q278" s="17">
        <v>0</v>
      </c>
      <c r="R278" s="17">
        <v>0</v>
      </c>
      <c r="S278" s="30">
        <v>9.0382000000000004E-2</v>
      </c>
      <c r="T278" s="34">
        <v>100.24</v>
      </c>
      <c r="U278" s="34">
        <v>0</v>
      </c>
      <c r="V278" s="34">
        <v>100.24</v>
      </c>
    </row>
    <row r="279" spans="1:25" x14ac:dyDescent="0.3">
      <c r="A279" s="35">
        <v>45342</v>
      </c>
      <c r="B279" s="14">
        <v>0.60416666666666663</v>
      </c>
      <c r="C279" s="15">
        <v>7</v>
      </c>
      <c r="D279" s="15">
        <v>1</v>
      </c>
      <c r="E279" s="13">
        <v>45343</v>
      </c>
      <c r="F279" s="31" t="s">
        <v>322</v>
      </c>
      <c r="G279" s="41">
        <v>1.2E-2</v>
      </c>
      <c r="H279" s="13">
        <v>45343</v>
      </c>
      <c r="I279" s="13">
        <v>47170</v>
      </c>
      <c r="J279" s="32">
        <f t="shared" si="48"/>
        <v>5.0054794520547947</v>
      </c>
      <c r="K279" s="32">
        <f t="shared" si="49"/>
        <v>5.0054794520547947</v>
      </c>
      <c r="L279" s="17">
        <v>1200</v>
      </c>
      <c r="M279" s="17">
        <v>3819.25</v>
      </c>
      <c r="N279" s="20">
        <f t="shared" si="25"/>
        <v>3.1827083333333333</v>
      </c>
      <c r="O279" s="17">
        <v>2400</v>
      </c>
      <c r="P279" s="27">
        <v>0.3538</v>
      </c>
      <c r="Q279" s="17">
        <v>1709.25</v>
      </c>
      <c r="R279" s="17">
        <v>190</v>
      </c>
      <c r="S279" s="30">
        <v>1.29415E-2</v>
      </c>
      <c r="T279" s="34">
        <v>99.63</v>
      </c>
      <c r="U279" s="34">
        <v>0</v>
      </c>
      <c r="V279" s="34">
        <v>99.63</v>
      </c>
    </row>
    <row r="280" spans="1:25" x14ac:dyDescent="0.3">
      <c r="A280" s="35">
        <v>45349</v>
      </c>
      <c r="B280" s="14">
        <v>0.60416666666666663</v>
      </c>
      <c r="C280" s="15">
        <v>32</v>
      </c>
      <c r="D280" s="15">
        <v>1</v>
      </c>
      <c r="E280" s="13">
        <v>45350</v>
      </c>
      <c r="F280" s="31" t="s">
        <v>307</v>
      </c>
      <c r="G280" s="41">
        <v>3.125E-2</v>
      </c>
      <c r="H280" s="13">
        <v>45350</v>
      </c>
      <c r="I280" s="13">
        <v>49733</v>
      </c>
      <c r="J280" s="32">
        <f t="shared" si="48"/>
        <v>12.008219178082191</v>
      </c>
      <c r="K280" s="32">
        <f t="shared" si="49"/>
        <v>12.008219178082191</v>
      </c>
      <c r="L280" s="17">
        <v>200</v>
      </c>
      <c r="M280" s="17">
        <v>614.80999999999995</v>
      </c>
      <c r="N280" s="20">
        <f t="shared" si="25"/>
        <v>3.0740499999999997</v>
      </c>
      <c r="O280" s="17">
        <v>194.81</v>
      </c>
      <c r="P280" s="33">
        <v>0</v>
      </c>
      <c r="Q280" s="17">
        <v>80.73</v>
      </c>
      <c r="R280" s="17">
        <v>6.82</v>
      </c>
      <c r="S280" s="30">
        <v>3.1227499999999998E-2</v>
      </c>
      <c r="T280" s="34">
        <v>100</v>
      </c>
      <c r="U280" s="34">
        <v>0</v>
      </c>
      <c r="V280" s="34">
        <v>100</v>
      </c>
    </row>
    <row r="281" spans="1:25" x14ac:dyDescent="0.3">
      <c r="A281" s="35">
        <v>45356</v>
      </c>
      <c r="B281" s="14">
        <v>0.60416666666666663</v>
      </c>
      <c r="C281" s="15">
        <v>11</v>
      </c>
      <c r="D281" s="15">
        <v>2</v>
      </c>
      <c r="E281" s="13">
        <v>45329</v>
      </c>
      <c r="F281" s="31" t="s">
        <v>641</v>
      </c>
      <c r="G281" s="41">
        <v>9.1249999999999998E-2</v>
      </c>
      <c r="H281" s="13">
        <v>45357</v>
      </c>
      <c r="I281" s="13">
        <v>46363</v>
      </c>
      <c r="J281" s="32">
        <f t="shared" ref="J281:J286" si="50">(+I281-E281)/365</f>
        <v>2.8328767123287673</v>
      </c>
      <c r="K281" s="32">
        <f t="shared" si="49"/>
        <v>2.7561643835616438</v>
      </c>
      <c r="L281" s="17">
        <v>1000</v>
      </c>
      <c r="M281" s="17">
        <v>6268.51</v>
      </c>
      <c r="N281" s="20">
        <f t="shared" si="25"/>
        <v>6.26851</v>
      </c>
      <c r="O281" s="17">
        <v>2000</v>
      </c>
      <c r="P281" s="27">
        <v>0.64600000000000002</v>
      </c>
      <c r="Q281" s="17">
        <v>1826.44</v>
      </c>
      <c r="R281" s="19">
        <v>0.39</v>
      </c>
      <c r="S281" s="30">
        <v>8.9472999999999997E-2</v>
      </c>
      <c r="T281" s="34">
        <v>100.44</v>
      </c>
      <c r="U281" s="34">
        <v>0.7</v>
      </c>
      <c r="V281" s="34">
        <v>101.14</v>
      </c>
    </row>
    <row r="282" spans="1:25" x14ac:dyDescent="0.3">
      <c r="A282" s="35">
        <v>45363</v>
      </c>
      <c r="B282" s="14">
        <v>0.60416666666666663</v>
      </c>
      <c r="C282" s="15">
        <v>6</v>
      </c>
      <c r="D282" s="15">
        <v>5</v>
      </c>
      <c r="E282" s="13">
        <v>45127</v>
      </c>
      <c r="F282" s="31" t="s">
        <v>322</v>
      </c>
      <c r="G282" s="41">
        <v>2.2499999999999999E-2</v>
      </c>
      <c r="H282" s="13">
        <v>45364</v>
      </c>
      <c r="I282" s="13">
        <v>49876</v>
      </c>
      <c r="J282" s="32">
        <f t="shared" si="50"/>
        <v>13.010958904109589</v>
      </c>
      <c r="K282" s="32">
        <f t="shared" ref="K282" si="51">(+I282-H282)/365</f>
        <v>12.361643835616439</v>
      </c>
      <c r="L282" s="17">
        <v>850</v>
      </c>
      <c r="M282" s="17">
        <v>2785.3</v>
      </c>
      <c r="N282" s="20">
        <f t="shared" si="25"/>
        <v>3.2768235294117649</v>
      </c>
      <c r="O282" s="17">
        <v>1584.1</v>
      </c>
      <c r="P282" s="33">
        <v>0</v>
      </c>
      <c r="Q282" s="17">
        <v>288</v>
      </c>
      <c r="R282" s="57">
        <v>21.1</v>
      </c>
      <c r="S282" s="30">
        <v>1.8389300000000001E-2</v>
      </c>
      <c r="T282" s="34">
        <v>104.18239</v>
      </c>
      <c r="U282" s="34">
        <v>0.32761000000000001</v>
      </c>
      <c r="V282" s="34">
        <v>104.51</v>
      </c>
      <c r="Y282" s="1" t="s">
        <v>1012</v>
      </c>
    </row>
    <row r="283" spans="1:25" x14ac:dyDescent="0.3">
      <c r="A283" s="35">
        <v>45370</v>
      </c>
      <c r="B283" s="14">
        <v>0.60416666666666663</v>
      </c>
      <c r="C283" s="15">
        <v>31</v>
      </c>
      <c r="D283" s="15">
        <v>6</v>
      </c>
      <c r="E283" s="13">
        <v>44944</v>
      </c>
      <c r="F283" s="31" t="s">
        <v>307</v>
      </c>
      <c r="G283" s="41">
        <v>3.2500000000000001E-2</v>
      </c>
      <c r="H283" s="13">
        <v>45371</v>
      </c>
      <c r="I283" s="13">
        <v>47136</v>
      </c>
      <c r="J283" s="32">
        <f t="shared" si="50"/>
        <v>6.0054794520547947</v>
      </c>
      <c r="K283" s="32">
        <f>(+I283-H283)/365</f>
        <v>4.8356164383561646</v>
      </c>
      <c r="L283" s="17">
        <v>200</v>
      </c>
      <c r="M283" s="19">
        <v>493.55</v>
      </c>
      <c r="N283" s="20">
        <f t="shared" si="25"/>
        <v>2.4677500000000001</v>
      </c>
      <c r="O283" s="19">
        <v>288.29000000000002</v>
      </c>
      <c r="P283" s="33">
        <v>0</v>
      </c>
      <c r="Q283" s="19">
        <v>254.91</v>
      </c>
      <c r="R283" s="19">
        <v>11.24</v>
      </c>
      <c r="S283" s="30">
        <v>2.7309E-2</v>
      </c>
      <c r="T283" s="34">
        <f>+V283-U283</f>
        <v>102.31643000000001</v>
      </c>
      <c r="U283" s="34">
        <v>0.55357000000000001</v>
      </c>
      <c r="V283" s="34">
        <v>102.87</v>
      </c>
    </row>
    <row r="284" spans="1:25" x14ac:dyDescent="0.3">
      <c r="A284" s="35">
        <v>45398</v>
      </c>
      <c r="B284" s="14">
        <v>0.60416666666666663</v>
      </c>
      <c r="C284" s="15">
        <v>11</v>
      </c>
      <c r="D284" s="15">
        <v>3</v>
      </c>
      <c r="E284" s="13">
        <v>45329</v>
      </c>
      <c r="F284" s="31" t="s">
        <v>641</v>
      </c>
      <c r="G284" s="41">
        <v>9.1249999999999998E-2</v>
      </c>
      <c r="H284" s="13">
        <v>45399</v>
      </c>
      <c r="I284" s="13">
        <v>46363</v>
      </c>
      <c r="J284" s="32">
        <f t="shared" si="50"/>
        <v>2.8328767123287673</v>
      </c>
      <c r="K284" s="32">
        <f>(+I284-H284)/365</f>
        <v>2.6410958904109587</v>
      </c>
      <c r="L284" s="17">
        <v>1000</v>
      </c>
      <c r="M284" s="19">
        <v>2393.02</v>
      </c>
      <c r="N284" s="20">
        <f t="shared" si="25"/>
        <v>2.3930199999999999</v>
      </c>
      <c r="O284" s="19">
        <v>2000</v>
      </c>
      <c r="P284" s="33">
        <v>0.98839999999999995</v>
      </c>
      <c r="Q284" s="19">
        <v>1770</v>
      </c>
      <c r="R284" s="19" t="s">
        <v>327</v>
      </c>
      <c r="S284" s="30">
        <v>8.7599999999999997E-2</v>
      </c>
      <c r="T284" s="34">
        <v>100.82</v>
      </c>
      <c r="U284" s="34">
        <v>1.75</v>
      </c>
      <c r="V284" s="34">
        <v>102.57</v>
      </c>
    </row>
    <row r="285" spans="1:25" x14ac:dyDescent="0.3">
      <c r="A285" s="35">
        <v>45405</v>
      </c>
      <c r="B285" s="14">
        <v>0.60416666666666663</v>
      </c>
      <c r="C285" s="15">
        <v>7</v>
      </c>
      <c r="D285" s="15">
        <v>2</v>
      </c>
      <c r="E285" s="13">
        <v>45343</v>
      </c>
      <c r="F285" s="31" t="s">
        <v>322</v>
      </c>
      <c r="G285" s="41">
        <v>1.2E-2</v>
      </c>
      <c r="H285" s="13">
        <v>45406</v>
      </c>
      <c r="I285" s="13">
        <v>47170</v>
      </c>
      <c r="J285" s="32">
        <f t="shared" si="50"/>
        <v>5.0054794520547947</v>
      </c>
      <c r="K285" s="32">
        <f t="shared" ref="K285:K293" si="52">(+I285-H285)/365</f>
        <v>4.8328767123287673</v>
      </c>
      <c r="L285" s="17">
        <v>1200</v>
      </c>
      <c r="M285" s="19">
        <v>2265.15</v>
      </c>
      <c r="N285" s="20">
        <f t="shared" si="25"/>
        <v>1.8876250000000001</v>
      </c>
      <c r="O285" s="19">
        <v>1135.1500000000001</v>
      </c>
      <c r="P285" s="33">
        <v>0</v>
      </c>
      <c r="Q285" s="19">
        <v>130</v>
      </c>
      <c r="R285" s="19" t="s">
        <v>327</v>
      </c>
      <c r="S285" s="30">
        <v>1.5299999999999999E-2</v>
      </c>
      <c r="T285" s="34">
        <v>98.782309999999995</v>
      </c>
      <c r="U285" s="34">
        <v>0.20543</v>
      </c>
      <c r="V285" s="34">
        <v>98.99</v>
      </c>
    </row>
    <row r="286" spans="1:25" x14ac:dyDescent="0.3">
      <c r="A286" s="35">
        <v>45412</v>
      </c>
      <c r="B286" s="14">
        <v>0.60416666666666663</v>
      </c>
      <c r="C286" s="15">
        <v>32</v>
      </c>
      <c r="D286" s="15">
        <v>2</v>
      </c>
      <c r="E286" s="13">
        <v>45350</v>
      </c>
      <c r="F286" s="31" t="s">
        <v>307</v>
      </c>
      <c r="G286" s="41">
        <v>3.125E-2</v>
      </c>
      <c r="H286" s="13">
        <v>45414</v>
      </c>
      <c r="I286" s="13">
        <v>49733</v>
      </c>
      <c r="J286" s="32">
        <f t="shared" si="50"/>
        <v>12.008219178082191</v>
      </c>
      <c r="K286" s="32">
        <f t="shared" si="52"/>
        <v>11.832876712328767</v>
      </c>
      <c r="L286" s="17">
        <v>200</v>
      </c>
      <c r="M286" s="17">
        <v>241.98</v>
      </c>
      <c r="N286" s="20">
        <f t="shared" si="25"/>
        <v>1.2099</v>
      </c>
      <c r="O286" s="17">
        <v>125.98</v>
      </c>
      <c r="P286" s="33">
        <v>0</v>
      </c>
      <c r="Q286" s="17">
        <v>116</v>
      </c>
      <c r="R286" s="17">
        <v>0.98</v>
      </c>
      <c r="S286" s="30">
        <v>3.2579499999999997E-2</v>
      </c>
      <c r="T286" s="34">
        <v>98.77055</v>
      </c>
      <c r="U286" s="34">
        <v>0.54944999999999999</v>
      </c>
      <c r="V286" s="34">
        <v>99.32</v>
      </c>
    </row>
    <row r="287" spans="1:25" x14ac:dyDescent="0.3">
      <c r="A287" s="35">
        <v>45433</v>
      </c>
      <c r="B287" s="14">
        <v>0.60416666666666663</v>
      </c>
      <c r="C287" s="15">
        <v>6</v>
      </c>
      <c r="D287" s="15">
        <v>6</v>
      </c>
      <c r="E287" s="13">
        <v>45127</v>
      </c>
      <c r="F287" s="31" t="s">
        <v>322</v>
      </c>
      <c r="G287" s="41">
        <v>2.2499999999999999E-2</v>
      </c>
      <c r="H287" s="13">
        <v>45434</v>
      </c>
      <c r="I287" s="13">
        <v>49876</v>
      </c>
      <c r="J287" s="32">
        <f t="shared" ref="J287" si="53">(+I287-E287)/365</f>
        <v>13.010958904109589</v>
      </c>
      <c r="K287" s="32">
        <f t="shared" si="52"/>
        <v>12.169863013698631</v>
      </c>
      <c r="L287" s="17">
        <v>850</v>
      </c>
      <c r="M287" s="17">
        <v>1640</v>
      </c>
      <c r="N287" s="20">
        <f t="shared" si="25"/>
        <v>1.9294117647058824</v>
      </c>
      <c r="O287" s="17">
        <v>1640</v>
      </c>
      <c r="P287" s="33">
        <v>0</v>
      </c>
      <c r="Q287" s="17">
        <v>0</v>
      </c>
      <c r="R287" s="17">
        <v>140</v>
      </c>
      <c r="S287" s="30">
        <v>2.1192599999999999E-2</v>
      </c>
      <c r="T287" s="34">
        <v>101.27970000000001</v>
      </c>
      <c r="U287" s="34">
        <v>0.76029999999999998</v>
      </c>
      <c r="V287" s="34">
        <v>102.04</v>
      </c>
    </row>
    <row r="288" spans="1:25" x14ac:dyDescent="0.3">
      <c r="A288" s="35">
        <v>45440</v>
      </c>
      <c r="B288" s="14">
        <v>0.60416666666666663</v>
      </c>
      <c r="C288" s="15">
        <v>31</v>
      </c>
      <c r="D288" s="15">
        <v>7</v>
      </c>
      <c r="E288" s="13">
        <v>44944</v>
      </c>
      <c r="F288" s="31" t="s">
        <v>307</v>
      </c>
      <c r="G288" s="41">
        <v>3.2500000000000001E-2</v>
      </c>
      <c r="H288" s="13">
        <v>45441</v>
      </c>
      <c r="I288" s="13">
        <v>47136</v>
      </c>
      <c r="J288" s="32">
        <v>6</v>
      </c>
      <c r="K288" s="32">
        <f t="shared" si="52"/>
        <v>4.6438356164383565</v>
      </c>
      <c r="L288" s="17">
        <v>450</v>
      </c>
      <c r="M288" s="17">
        <v>1078.58</v>
      </c>
      <c r="N288" s="20">
        <f t="shared" si="25"/>
        <v>2.3968444444444441</v>
      </c>
      <c r="O288" s="17">
        <v>878.48</v>
      </c>
      <c r="P288" s="33">
        <v>0</v>
      </c>
      <c r="Q288" s="17">
        <v>701.91</v>
      </c>
      <c r="R288" s="17">
        <v>9.8699999999999992</v>
      </c>
      <c r="S288" s="30">
        <v>2.8237599999999995E-2</v>
      </c>
      <c r="T288" s="34">
        <v>101.82143000000001</v>
      </c>
      <c r="U288" s="34">
        <v>1.1785699999999999</v>
      </c>
      <c r="V288" s="34">
        <v>103</v>
      </c>
    </row>
    <row r="289" spans="1:22" x14ac:dyDescent="0.3">
      <c r="A289" s="35">
        <v>45454</v>
      </c>
      <c r="B289" s="14">
        <v>0.60416666666666663</v>
      </c>
      <c r="C289" s="15">
        <v>11</v>
      </c>
      <c r="D289" s="15">
        <v>4</v>
      </c>
      <c r="E289" s="13">
        <v>45329</v>
      </c>
      <c r="F289" s="31" t="s">
        <v>641</v>
      </c>
      <c r="G289" s="41">
        <v>9.1249999999999998E-2</v>
      </c>
      <c r="H289" s="13">
        <v>45455</v>
      </c>
      <c r="I289" s="13">
        <v>46363</v>
      </c>
      <c r="J289" s="32">
        <f t="shared" ref="J289:J293" si="54">(+I289-E289)/365</f>
        <v>2.8328767123287673</v>
      </c>
      <c r="K289" s="32">
        <f t="shared" si="52"/>
        <v>2.4876712328767123</v>
      </c>
      <c r="L289" s="17">
        <v>1000</v>
      </c>
      <c r="M289" s="17">
        <v>2540.79</v>
      </c>
      <c r="N289" s="20">
        <f t="shared" si="25"/>
        <v>2.5407899999999999</v>
      </c>
      <c r="O289" s="17">
        <v>2000</v>
      </c>
      <c r="P289" s="33">
        <v>8.0680000000000002E-2</v>
      </c>
      <c r="Q289" s="17">
        <v>120.3</v>
      </c>
      <c r="R289" s="17" t="s">
        <v>327</v>
      </c>
      <c r="S289" s="30">
        <v>8.6835999999999997E-2</v>
      </c>
      <c r="T289" s="34">
        <v>100.95534000000001</v>
      </c>
      <c r="U289" s="34">
        <v>0.12466000000000001</v>
      </c>
      <c r="V289" s="34">
        <v>101.08</v>
      </c>
    </row>
    <row r="290" spans="1:22" x14ac:dyDescent="0.3">
      <c r="A290" s="35">
        <v>45461</v>
      </c>
      <c r="B290" s="14">
        <v>0.60416666666666663</v>
      </c>
      <c r="C290" s="15">
        <v>7</v>
      </c>
      <c r="D290" s="15">
        <v>3</v>
      </c>
      <c r="E290" s="13">
        <v>45343</v>
      </c>
      <c r="F290" s="31" t="s">
        <v>322</v>
      </c>
      <c r="G290" s="41">
        <v>1.2E-2</v>
      </c>
      <c r="H290" s="13">
        <v>45463</v>
      </c>
      <c r="I290" s="13">
        <v>47170</v>
      </c>
      <c r="J290" s="32">
        <f t="shared" si="54"/>
        <v>5.0054794520547947</v>
      </c>
      <c r="K290" s="32">
        <f t="shared" si="52"/>
        <v>4.6767123287671231</v>
      </c>
      <c r="L290" s="17">
        <v>1200</v>
      </c>
      <c r="M290" s="17">
        <v>3025.45</v>
      </c>
      <c r="N290" s="20">
        <f t="shared" si="25"/>
        <v>2.5212083333333331</v>
      </c>
      <c r="O290" s="17">
        <v>1125.45</v>
      </c>
      <c r="P290" s="33">
        <v>0</v>
      </c>
      <c r="Q290" s="17">
        <v>800</v>
      </c>
      <c r="R290" s="17">
        <v>325.45</v>
      </c>
      <c r="S290" s="30">
        <v>1.8082399999999998E-2</v>
      </c>
      <c r="T290" s="34">
        <v>97.844399999999993</v>
      </c>
      <c r="U290" s="34">
        <v>0.39560000000000001</v>
      </c>
      <c r="V290" s="34">
        <v>98.24</v>
      </c>
    </row>
    <row r="291" spans="1:22" x14ac:dyDescent="0.3">
      <c r="A291" s="35">
        <v>45468</v>
      </c>
      <c r="B291" s="14">
        <v>0.60416666666666663</v>
      </c>
      <c r="C291" s="15">
        <v>32</v>
      </c>
      <c r="D291" s="15">
        <v>3</v>
      </c>
      <c r="E291" s="13">
        <v>45350</v>
      </c>
      <c r="F291" s="31" t="s">
        <v>307</v>
      </c>
      <c r="G291" s="41">
        <v>3.125E-2</v>
      </c>
      <c r="H291" s="13">
        <v>45469</v>
      </c>
      <c r="I291" s="13">
        <v>49733</v>
      </c>
      <c r="J291" s="32">
        <f t="shared" si="54"/>
        <v>12.008219178082191</v>
      </c>
      <c r="K291" s="32">
        <f t="shared" si="52"/>
        <v>11.682191780821919</v>
      </c>
      <c r="L291" s="17">
        <v>200</v>
      </c>
      <c r="M291" s="17">
        <v>234</v>
      </c>
      <c r="N291" s="20">
        <f t="shared" si="25"/>
        <v>1.17</v>
      </c>
      <c r="O291" s="17">
        <v>33.119999999999997</v>
      </c>
      <c r="P291" s="33">
        <v>0</v>
      </c>
      <c r="Q291" s="17" t="s">
        <v>327</v>
      </c>
      <c r="R291" s="17" t="s">
        <v>327</v>
      </c>
      <c r="S291" s="30">
        <v>3.2562500000000001E-2</v>
      </c>
      <c r="T291" s="34">
        <v>98.798370000000006</v>
      </c>
      <c r="U291" s="34">
        <v>1.02163</v>
      </c>
      <c r="V291" s="34">
        <v>99.82</v>
      </c>
    </row>
    <row r="292" spans="1:22" x14ac:dyDescent="0.3">
      <c r="A292" s="35">
        <v>45489</v>
      </c>
      <c r="B292" s="14">
        <v>0.60416666666666663</v>
      </c>
      <c r="C292" s="15">
        <v>3</v>
      </c>
      <c r="D292" s="15">
        <v>22</v>
      </c>
      <c r="E292" s="13">
        <v>43598</v>
      </c>
      <c r="F292" s="31" t="s">
        <v>322</v>
      </c>
      <c r="G292" s="41">
        <v>2.2000000000000002E-2</v>
      </c>
      <c r="H292" s="13">
        <v>45490</v>
      </c>
      <c r="I292" s="13">
        <v>51269</v>
      </c>
      <c r="J292" s="32">
        <f t="shared" si="54"/>
        <v>21.016438356164382</v>
      </c>
      <c r="K292" s="32">
        <f t="shared" si="52"/>
        <v>15.832876712328767</v>
      </c>
      <c r="L292" s="17">
        <v>850</v>
      </c>
      <c r="M292" s="17">
        <v>2270</v>
      </c>
      <c r="N292" s="20">
        <f t="shared" si="25"/>
        <v>2.6705882352941175</v>
      </c>
      <c r="O292" s="17">
        <v>1700</v>
      </c>
      <c r="P292" s="33">
        <v>0.91180000000000005</v>
      </c>
      <c r="Q292" s="17">
        <v>1670</v>
      </c>
      <c r="R292" s="17">
        <v>30</v>
      </c>
      <c r="S292" s="30">
        <v>2.1392999999999999E-2</v>
      </c>
      <c r="T292" s="34">
        <v>100.75141000000001</v>
      </c>
      <c r="U292" s="34">
        <v>0.38858999999999999</v>
      </c>
      <c r="V292" s="34">
        <v>101.14</v>
      </c>
    </row>
    <row r="293" spans="1:22" x14ac:dyDescent="0.3">
      <c r="A293" s="35">
        <v>45496</v>
      </c>
      <c r="B293" s="14">
        <v>0.60416666666666663</v>
      </c>
      <c r="C293" s="15">
        <v>31</v>
      </c>
      <c r="D293" s="15">
        <v>8</v>
      </c>
      <c r="E293" s="13">
        <v>44944</v>
      </c>
      <c r="F293" s="31" t="s">
        <v>307</v>
      </c>
      <c r="G293" s="41">
        <v>3.2500000000000001E-2</v>
      </c>
      <c r="H293" s="13">
        <v>45497</v>
      </c>
      <c r="I293" s="13">
        <v>47136</v>
      </c>
      <c r="J293" s="32">
        <f t="shared" si="54"/>
        <v>6.0054794520547947</v>
      </c>
      <c r="K293" s="46">
        <f t="shared" si="52"/>
        <v>4.4904109589041097</v>
      </c>
      <c r="L293" s="17">
        <v>350</v>
      </c>
      <c r="M293" s="17">
        <v>324</v>
      </c>
      <c r="N293" s="20">
        <f t="shared" si="25"/>
        <v>0.92571428571428571</v>
      </c>
      <c r="O293" s="17">
        <v>94.31</v>
      </c>
      <c r="P293" s="33">
        <v>0</v>
      </c>
      <c r="Q293" s="17">
        <v>40</v>
      </c>
      <c r="R293" s="19">
        <v>14.98</v>
      </c>
      <c r="S293" s="30">
        <v>2.9442099999999999E-2</v>
      </c>
      <c r="T293" s="34">
        <v>101.25700999999999</v>
      </c>
      <c r="U293" s="34">
        <v>5.2420000000000001E-2</v>
      </c>
      <c r="V293" s="34">
        <v>101.31</v>
      </c>
    </row>
    <row r="294" spans="1:22" x14ac:dyDescent="0.3">
      <c r="A294" s="35">
        <v>45503</v>
      </c>
      <c r="B294" s="14">
        <v>0.60416666666666663</v>
      </c>
      <c r="C294" s="15">
        <v>11</v>
      </c>
      <c r="D294" s="15">
        <v>5</v>
      </c>
      <c r="E294" s="13">
        <v>45329</v>
      </c>
      <c r="F294" s="31" t="s">
        <v>641</v>
      </c>
      <c r="G294" s="41">
        <v>9.1249999999999998E-2</v>
      </c>
      <c r="H294" s="13">
        <v>45504</v>
      </c>
      <c r="I294" s="13">
        <v>46363</v>
      </c>
      <c r="J294" s="32">
        <f t="shared" ref="J294:J296" si="55">(+I294-E294)/365</f>
        <v>2.8328767123287673</v>
      </c>
      <c r="K294" s="32">
        <f t="shared" ref="K294" si="56">(+I294-H294)/365</f>
        <v>2.3534246575342466</v>
      </c>
      <c r="L294" s="17">
        <v>1200</v>
      </c>
      <c r="M294" s="17">
        <v>3569</v>
      </c>
      <c r="N294" s="20">
        <f t="shared" si="25"/>
        <v>2.9741666666666666</v>
      </c>
      <c r="O294" s="17">
        <v>1359</v>
      </c>
      <c r="P294" s="33">
        <v>0</v>
      </c>
      <c r="Q294" s="17">
        <v>800</v>
      </c>
      <c r="R294" s="17" t="s">
        <v>327</v>
      </c>
      <c r="S294" s="30">
        <v>8.9048000000000002E-2</v>
      </c>
      <c r="T294" s="34">
        <v>100.43</v>
      </c>
      <c r="U294" s="34">
        <v>1.3463099999999999</v>
      </c>
      <c r="V294" s="34">
        <v>101.78</v>
      </c>
    </row>
    <row r="295" spans="1:22" x14ac:dyDescent="0.3">
      <c r="A295" s="35">
        <v>45517</v>
      </c>
      <c r="B295" s="14">
        <v>0.60416666666666663</v>
      </c>
      <c r="C295" s="15">
        <v>7</v>
      </c>
      <c r="D295" s="15">
        <v>4</v>
      </c>
      <c r="E295" s="13">
        <v>45343</v>
      </c>
      <c r="F295" s="31" t="s">
        <v>322</v>
      </c>
      <c r="G295" s="41">
        <v>1.2E-2</v>
      </c>
      <c r="H295" s="13">
        <v>45518</v>
      </c>
      <c r="I295" s="13">
        <v>47170</v>
      </c>
      <c r="J295" s="32">
        <f t="shared" si="55"/>
        <v>5.0054794520547947</v>
      </c>
      <c r="K295" s="32">
        <f>(+I295-H295)/365</f>
        <v>4.5260273972602736</v>
      </c>
      <c r="L295" s="17">
        <v>1200</v>
      </c>
      <c r="M295" s="17">
        <v>3706</v>
      </c>
      <c r="N295" s="20">
        <f t="shared" si="25"/>
        <v>3.0883333333333334</v>
      </c>
      <c r="O295" s="17">
        <v>2400</v>
      </c>
      <c r="P295" s="33">
        <v>0.40500000000000003</v>
      </c>
      <c r="Q295" s="17">
        <v>1012</v>
      </c>
      <c r="R295" s="17">
        <v>18</v>
      </c>
      <c r="S295" s="30">
        <v>1.8282E-2</v>
      </c>
      <c r="T295" s="34">
        <v>97.863079999999997</v>
      </c>
      <c r="U295" s="34">
        <v>0.57691999999999999</v>
      </c>
      <c r="V295" s="34">
        <v>98.44</v>
      </c>
    </row>
    <row r="296" spans="1:22" x14ac:dyDescent="0.3">
      <c r="A296" s="35">
        <v>45524</v>
      </c>
      <c r="B296" s="14">
        <v>0.60416666666666663</v>
      </c>
      <c r="C296" s="15">
        <v>32</v>
      </c>
      <c r="D296" s="15">
        <v>4</v>
      </c>
      <c r="E296" s="13">
        <v>45350</v>
      </c>
      <c r="F296" s="31" t="s">
        <v>307</v>
      </c>
      <c r="G296" s="41">
        <v>3.125E-2</v>
      </c>
      <c r="H296" s="13">
        <v>45525</v>
      </c>
      <c r="I296" s="13">
        <v>49733</v>
      </c>
      <c r="J296" s="32">
        <f t="shared" si="55"/>
        <v>12.008219178082191</v>
      </c>
      <c r="K296" s="32">
        <f>(+I296-H296)/365</f>
        <v>11.528767123287672</v>
      </c>
      <c r="L296" s="17">
        <v>150</v>
      </c>
      <c r="M296" s="17">
        <v>298</v>
      </c>
      <c r="N296" s="20">
        <f t="shared" si="25"/>
        <v>1.9866666666666666</v>
      </c>
      <c r="O296" s="17">
        <v>170</v>
      </c>
      <c r="P296" s="33">
        <v>0</v>
      </c>
      <c r="Q296" s="17">
        <v>90.32</v>
      </c>
      <c r="R296" s="17">
        <v>1.55</v>
      </c>
      <c r="S296" s="30">
        <v>3.3277599999999997E-2</v>
      </c>
      <c r="T296" s="34">
        <v>98.187600000000003</v>
      </c>
      <c r="U296" s="34">
        <v>1.5024</v>
      </c>
      <c r="V296" s="34">
        <v>99.69</v>
      </c>
    </row>
    <row r="297" spans="1:22" x14ac:dyDescent="0.3">
      <c r="A297" s="35">
        <v>45531</v>
      </c>
      <c r="B297" s="14">
        <v>0.60416666666666663</v>
      </c>
      <c r="C297" s="15">
        <v>11</v>
      </c>
      <c r="D297" s="15">
        <v>6</v>
      </c>
      <c r="E297" s="13">
        <v>45329</v>
      </c>
      <c r="F297" s="31" t="s">
        <v>641</v>
      </c>
      <c r="G297" s="41">
        <v>9.1249999999999998E-2</v>
      </c>
      <c r="H297" s="13">
        <v>45532</v>
      </c>
      <c r="I297" s="13">
        <v>46363</v>
      </c>
      <c r="J297" s="32">
        <v>2.8</v>
      </c>
      <c r="K297" s="32">
        <f>(+I297-H297)/365</f>
        <v>2.2767123287671232</v>
      </c>
      <c r="L297" s="17">
        <v>1200</v>
      </c>
      <c r="M297" s="17">
        <v>2318.9</v>
      </c>
      <c r="N297" s="20">
        <f t="shared" si="25"/>
        <v>1.9324166666666667</v>
      </c>
      <c r="O297" s="17">
        <v>1200.9000000000001</v>
      </c>
      <c r="P297" s="33">
        <v>0</v>
      </c>
      <c r="Q297" s="17">
        <v>800</v>
      </c>
      <c r="R297" s="17">
        <v>400</v>
      </c>
      <c r="S297" s="30">
        <v>8.9881000000000003E-2</v>
      </c>
      <c r="T297" s="34">
        <v>100.24560000000001</v>
      </c>
      <c r="U297" s="34">
        <v>2.0444</v>
      </c>
      <c r="V297" s="34">
        <v>102.29</v>
      </c>
    </row>
    <row r="298" spans="1:22" x14ac:dyDescent="0.3">
      <c r="A298" s="35">
        <v>45545</v>
      </c>
      <c r="B298" s="14">
        <v>0.60416666666666663</v>
      </c>
      <c r="C298" s="15">
        <v>3</v>
      </c>
      <c r="D298" s="15">
        <v>23</v>
      </c>
      <c r="E298" s="13">
        <v>43598</v>
      </c>
      <c r="F298" s="31" t="s">
        <v>322</v>
      </c>
      <c r="G298" s="41">
        <v>2.2000000000000002E-2</v>
      </c>
      <c r="H298" s="13">
        <v>45546</v>
      </c>
      <c r="I298" s="13">
        <v>51269</v>
      </c>
      <c r="J298" s="32">
        <f t="shared" ref="J298:J299" si="57">(+I298-E298)/365</f>
        <v>21.016438356164382</v>
      </c>
      <c r="K298" s="32">
        <f t="shared" ref="K298:K301" si="58">(+I298-H298)/365</f>
        <v>15.67945205479452</v>
      </c>
      <c r="L298" s="17">
        <v>850</v>
      </c>
      <c r="M298" s="17">
        <v>2033</v>
      </c>
      <c r="N298" s="20">
        <f t="shared" si="25"/>
        <v>2.3917647058823528</v>
      </c>
      <c r="O298" s="17">
        <v>1700</v>
      </c>
      <c r="P298" s="33">
        <v>0.1971</v>
      </c>
      <c r="Q298" s="17">
        <v>1640</v>
      </c>
      <c r="R298" s="17">
        <v>0</v>
      </c>
      <c r="S298" s="30">
        <v>2.1903800000000001E-2</v>
      </c>
      <c r="T298" s="34">
        <v>100.10663</v>
      </c>
      <c r="U298" s="34">
        <v>0.72336999999999996</v>
      </c>
      <c r="V298" s="34">
        <v>100.83</v>
      </c>
    </row>
    <row r="299" spans="1:22" x14ac:dyDescent="0.3">
      <c r="A299" s="35">
        <v>45552</v>
      </c>
      <c r="B299" s="14">
        <v>0.60416666666666663</v>
      </c>
      <c r="C299" s="15">
        <v>31</v>
      </c>
      <c r="D299" s="15">
        <v>9</v>
      </c>
      <c r="E299" s="13">
        <v>44944</v>
      </c>
      <c r="F299" s="31" t="s">
        <v>307</v>
      </c>
      <c r="G299" s="41">
        <v>3.2500000000000001E-2</v>
      </c>
      <c r="H299" s="13">
        <v>45553</v>
      </c>
      <c r="I299" s="13">
        <v>47136</v>
      </c>
      <c r="J299" s="32">
        <f t="shared" si="57"/>
        <v>6.0054794520547947</v>
      </c>
      <c r="K299" s="32">
        <f t="shared" si="58"/>
        <v>4.3369863013698629</v>
      </c>
      <c r="L299" s="17">
        <v>250</v>
      </c>
      <c r="M299" s="71">
        <v>357.39</v>
      </c>
      <c r="N299" s="20">
        <f t="shared" si="25"/>
        <v>1.4295599999999999</v>
      </c>
      <c r="O299" s="17">
        <v>15.68</v>
      </c>
      <c r="P299" s="33">
        <v>0</v>
      </c>
      <c r="Q299" s="17" t="s">
        <v>327</v>
      </c>
      <c r="R299" s="17">
        <v>13.64</v>
      </c>
      <c r="S299" s="30">
        <v>2.9553300000000001E-2</v>
      </c>
      <c r="T299" s="34">
        <v>101.17245</v>
      </c>
      <c r="U299" s="34">
        <v>0.54754999999999998</v>
      </c>
      <c r="V299" s="34">
        <v>101.72</v>
      </c>
    </row>
    <row r="300" spans="1:22" x14ac:dyDescent="0.3">
      <c r="A300" s="35">
        <v>45559</v>
      </c>
      <c r="B300" s="14">
        <v>0.60416666666666663</v>
      </c>
      <c r="C300" s="15">
        <v>11</v>
      </c>
      <c r="D300" s="15">
        <v>7</v>
      </c>
      <c r="E300" s="13">
        <v>45329</v>
      </c>
      <c r="F300" s="31" t="s">
        <v>641</v>
      </c>
      <c r="G300" s="41">
        <v>9.1249999999999998E-2</v>
      </c>
      <c r="H300" s="13">
        <v>45560</v>
      </c>
      <c r="I300" s="13">
        <v>46363</v>
      </c>
      <c r="J300" s="32">
        <v>2.8</v>
      </c>
      <c r="K300" s="32">
        <f t="shared" si="58"/>
        <v>2.2000000000000002</v>
      </c>
      <c r="L300" s="17">
        <v>900</v>
      </c>
      <c r="M300" s="17">
        <v>3123.9</v>
      </c>
      <c r="N300" s="20">
        <f t="shared" si="25"/>
        <v>3.4710000000000001</v>
      </c>
      <c r="O300" s="17">
        <v>1800</v>
      </c>
      <c r="P300" s="33">
        <v>0.83199999999999996</v>
      </c>
      <c r="Q300" s="17">
        <v>1607.3</v>
      </c>
      <c r="R300" s="17">
        <v>0</v>
      </c>
      <c r="S300" s="30">
        <v>9.1322E-2</v>
      </c>
      <c r="T300" s="34">
        <v>99.96</v>
      </c>
      <c r="U300" s="34">
        <v>2.74</v>
      </c>
      <c r="V300" s="34">
        <f>+U300+T300</f>
        <v>102.69999999999999</v>
      </c>
    </row>
    <row r="301" spans="1:22" x14ac:dyDescent="0.3">
      <c r="A301" s="35">
        <v>45573</v>
      </c>
      <c r="B301" s="14">
        <v>0.60416666666666663</v>
      </c>
      <c r="C301" s="15">
        <v>7</v>
      </c>
      <c r="D301" s="15">
        <v>5</v>
      </c>
      <c r="E301" s="13">
        <v>45343</v>
      </c>
      <c r="F301" s="31" t="s">
        <v>322</v>
      </c>
      <c r="G301" s="41">
        <v>1.2E-2</v>
      </c>
      <c r="H301" s="13">
        <v>45574</v>
      </c>
      <c r="I301" s="13">
        <v>47170</v>
      </c>
      <c r="J301" s="32">
        <f t="shared" ref="J301:J310" si="59">(+I301-E301)/365</f>
        <v>5.0054794520547947</v>
      </c>
      <c r="K301" s="32">
        <f t="shared" si="58"/>
        <v>4.3726027397260276</v>
      </c>
      <c r="L301" s="17">
        <v>1200</v>
      </c>
      <c r="M301" s="17">
        <v>1937</v>
      </c>
      <c r="N301" s="20">
        <f t="shared" si="25"/>
        <v>1.6141666666666667</v>
      </c>
      <c r="O301" s="17">
        <v>397</v>
      </c>
      <c r="P301" s="33">
        <v>0</v>
      </c>
      <c r="Q301" s="17" t="s">
        <v>327</v>
      </c>
      <c r="R301" s="17">
        <v>20</v>
      </c>
      <c r="S301" s="30">
        <v>1.8169100000000001E-2</v>
      </c>
      <c r="T301" s="34">
        <v>97.990219999999994</v>
      </c>
      <c r="U301" s="34">
        <v>0.15978000000000001</v>
      </c>
      <c r="V301" s="34">
        <v>98.15</v>
      </c>
    </row>
    <row r="302" spans="1:22" x14ac:dyDescent="0.3">
      <c r="A302" s="35">
        <v>45580</v>
      </c>
      <c r="B302" s="14">
        <v>0.60416666666666663</v>
      </c>
      <c r="C302" s="15">
        <v>32</v>
      </c>
      <c r="D302" s="15">
        <v>5</v>
      </c>
      <c r="E302" s="13">
        <v>45350</v>
      </c>
      <c r="F302" s="31" t="s">
        <v>307</v>
      </c>
      <c r="G302" s="41">
        <v>3.125E-2</v>
      </c>
      <c r="H302" s="13">
        <f>+A302+1</f>
        <v>45581</v>
      </c>
      <c r="I302" s="13">
        <v>49733</v>
      </c>
      <c r="J302" s="32">
        <f t="shared" si="59"/>
        <v>12.008219178082191</v>
      </c>
      <c r="K302" s="32">
        <f t="shared" ref="K302:K326" si="60">(+I302-H302)/365</f>
        <v>11.375342465753425</v>
      </c>
      <c r="L302" s="17">
        <v>150</v>
      </c>
      <c r="M302" s="17">
        <v>248.42</v>
      </c>
      <c r="N302" s="20">
        <f t="shared" si="25"/>
        <v>1.6561333333333332</v>
      </c>
      <c r="O302" s="17">
        <v>160.41999999999999</v>
      </c>
      <c r="P302" s="33">
        <v>0</v>
      </c>
      <c r="Q302" s="17">
        <v>157.13</v>
      </c>
      <c r="R302" s="17">
        <v>0</v>
      </c>
      <c r="S302" s="30">
        <v>3.4277000000000002E-2</v>
      </c>
      <c r="T302" s="34">
        <v>97.353899999999996</v>
      </c>
      <c r="U302" s="34">
        <v>0.41610000000000003</v>
      </c>
      <c r="V302" s="34">
        <f>+T302+U302</f>
        <v>97.77</v>
      </c>
    </row>
    <row r="303" spans="1:22" x14ac:dyDescent="0.3">
      <c r="A303" s="35">
        <v>45587</v>
      </c>
      <c r="B303" s="14">
        <v>0.60416666666666663</v>
      </c>
      <c r="C303" s="15">
        <v>11</v>
      </c>
      <c r="D303" s="15">
        <v>8</v>
      </c>
      <c r="E303" s="13">
        <v>45329</v>
      </c>
      <c r="F303" s="31" t="s">
        <v>641</v>
      </c>
      <c r="G303" s="41">
        <v>9.1249999999999998E-2</v>
      </c>
      <c r="H303" s="13">
        <v>45588</v>
      </c>
      <c r="I303" s="13">
        <v>46363</v>
      </c>
      <c r="J303" s="32">
        <f t="shared" si="59"/>
        <v>2.8328767123287673</v>
      </c>
      <c r="K303" s="32">
        <f t="shared" si="60"/>
        <v>2.1232876712328768</v>
      </c>
      <c r="L303" s="17">
        <v>900</v>
      </c>
      <c r="M303" s="17">
        <v>3654.7</v>
      </c>
      <c r="N303" s="20">
        <f t="shared" si="25"/>
        <v>4.0607777777777772</v>
      </c>
      <c r="O303" s="17">
        <v>1800</v>
      </c>
      <c r="P303" s="33">
        <v>0.71309999999999996</v>
      </c>
      <c r="Q303" s="17">
        <v>1310.5</v>
      </c>
      <c r="R303" s="17">
        <v>420.9</v>
      </c>
      <c r="S303" s="30">
        <v>9.05088E-2</v>
      </c>
      <c r="T303" s="34">
        <v>100.12</v>
      </c>
      <c r="U303" s="34">
        <v>3.44</v>
      </c>
      <c r="V303" s="34">
        <v>103.56</v>
      </c>
    </row>
    <row r="304" spans="1:22" x14ac:dyDescent="0.3">
      <c r="A304" s="35">
        <v>45601</v>
      </c>
      <c r="B304" s="14">
        <v>0.60416666666666663</v>
      </c>
      <c r="C304" s="15">
        <v>3</v>
      </c>
      <c r="D304" s="15">
        <v>24</v>
      </c>
      <c r="E304" s="13">
        <v>43598</v>
      </c>
      <c r="F304" s="31" t="s">
        <v>322</v>
      </c>
      <c r="G304" s="41">
        <v>2.2000000000000002E-2</v>
      </c>
      <c r="H304" s="13">
        <v>45602</v>
      </c>
      <c r="I304" s="13">
        <v>51269</v>
      </c>
      <c r="J304" s="32">
        <f t="shared" si="59"/>
        <v>21.016438356164382</v>
      </c>
      <c r="K304" s="32">
        <f t="shared" si="60"/>
        <v>15.526027397260274</v>
      </c>
      <c r="L304" s="17">
        <v>850</v>
      </c>
      <c r="M304" s="17">
        <v>2020</v>
      </c>
      <c r="N304" s="20">
        <f t="shared" si="25"/>
        <v>2.3764705882352941</v>
      </c>
      <c r="O304" s="17">
        <v>40</v>
      </c>
      <c r="P304" s="33">
        <v>0</v>
      </c>
      <c r="Q304" s="17">
        <v>0</v>
      </c>
      <c r="R304" s="17">
        <v>0</v>
      </c>
      <c r="S304" s="30">
        <v>2.0788399999999999E-2</v>
      </c>
      <c r="T304" s="34">
        <v>101.50185</v>
      </c>
      <c r="U304" s="34">
        <v>1.0581499999999999</v>
      </c>
      <c r="V304" s="34">
        <v>102.56</v>
      </c>
    </row>
    <row r="305" spans="1:22" x14ac:dyDescent="0.3">
      <c r="A305" s="35">
        <v>45608</v>
      </c>
      <c r="B305" s="14">
        <v>0.60416666666666663</v>
      </c>
      <c r="C305" s="15">
        <v>31</v>
      </c>
      <c r="D305" s="15">
        <v>10</v>
      </c>
      <c r="E305" s="13">
        <v>44944</v>
      </c>
      <c r="F305" s="31" t="s">
        <v>307</v>
      </c>
      <c r="G305" s="41">
        <v>3.2500000000000001E-2</v>
      </c>
      <c r="H305" s="13">
        <v>45609</v>
      </c>
      <c r="I305" s="13">
        <v>47136</v>
      </c>
      <c r="J305" s="32">
        <f t="shared" si="59"/>
        <v>6.0054794520547947</v>
      </c>
      <c r="K305" s="32">
        <f t="shared" si="60"/>
        <v>4.183561643835616</v>
      </c>
      <c r="L305" s="17">
        <v>250</v>
      </c>
      <c r="M305" s="17">
        <v>202.81</v>
      </c>
      <c r="N305" s="20">
        <f t="shared" si="25"/>
        <v>0.81123999999999996</v>
      </c>
      <c r="O305" s="17">
        <v>53.65</v>
      </c>
      <c r="P305" s="33">
        <v>0</v>
      </c>
      <c r="Q305" s="17">
        <v>23</v>
      </c>
      <c r="R305" s="17">
        <v>11.63</v>
      </c>
      <c r="S305" s="30">
        <v>3.0000800000000001E-2</v>
      </c>
      <c r="T305" s="34">
        <v>100.95788</v>
      </c>
      <c r="U305" s="34">
        <v>1.0421199999999999</v>
      </c>
      <c r="V305" s="34">
        <v>102</v>
      </c>
    </row>
    <row r="306" spans="1:22" x14ac:dyDescent="0.3">
      <c r="A306" s="35">
        <v>45615</v>
      </c>
      <c r="B306" s="14">
        <v>0.60416666666666663</v>
      </c>
      <c r="C306" s="15">
        <v>11</v>
      </c>
      <c r="D306" s="15">
        <v>9</v>
      </c>
      <c r="E306" s="13">
        <v>45329</v>
      </c>
      <c r="F306" s="31" t="s">
        <v>641</v>
      </c>
      <c r="G306" s="41">
        <v>9.1249999999999998E-2</v>
      </c>
      <c r="H306" s="13">
        <v>45616</v>
      </c>
      <c r="I306" s="13">
        <v>46363</v>
      </c>
      <c r="J306" s="32">
        <f t="shared" si="59"/>
        <v>2.8328767123287673</v>
      </c>
      <c r="K306" s="32">
        <f t="shared" si="60"/>
        <v>2.0465753424657533</v>
      </c>
      <c r="L306" s="17">
        <v>900</v>
      </c>
      <c r="M306" s="17">
        <v>2308.8000000000002</v>
      </c>
      <c r="N306" s="20">
        <f t="shared" si="25"/>
        <v>2.5653333333333337</v>
      </c>
      <c r="O306" s="17">
        <v>1069</v>
      </c>
      <c r="P306" s="33">
        <v>0</v>
      </c>
      <c r="Q306" s="17">
        <v>625</v>
      </c>
      <c r="R306" s="17" t="s">
        <v>327</v>
      </c>
      <c r="S306" s="30">
        <v>8.9014800000000005E-2</v>
      </c>
      <c r="T306" s="34">
        <v>100.4</v>
      </c>
      <c r="U306" s="34">
        <v>4.1399999999999997</v>
      </c>
      <c r="V306" s="34">
        <v>104.54</v>
      </c>
    </row>
    <row r="307" spans="1:22" x14ac:dyDescent="0.3">
      <c r="A307" s="35">
        <v>45629</v>
      </c>
      <c r="B307" s="14">
        <v>0.60416666666666663</v>
      </c>
      <c r="C307" s="15">
        <v>7</v>
      </c>
      <c r="D307" s="15">
        <v>6</v>
      </c>
      <c r="E307" s="13">
        <v>45343</v>
      </c>
      <c r="F307" s="31" t="s">
        <v>322</v>
      </c>
      <c r="G307" s="41">
        <v>1.2E-2</v>
      </c>
      <c r="H307" s="13">
        <v>45630</v>
      </c>
      <c r="I307" s="13">
        <v>47170</v>
      </c>
      <c r="J307" s="32">
        <f t="shared" si="59"/>
        <v>5.0054794520547947</v>
      </c>
      <c r="K307" s="32">
        <f t="shared" si="60"/>
        <v>4.2191780821917808</v>
      </c>
      <c r="L307" s="17">
        <v>1200</v>
      </c>
      <c r="M307" s="17">
        <v>1833.5</v>
      </c>
      <c r="N307" s="20">
        <f t="shared" si="25"/>
        <v>1.5279166666666666</v>
      </c>
      <c r="O307" s="17">
        <v>660.8</v>
      </c>
      <c r="P307" s="33">
        <v>0</v>
      </c>
      <c r="Q307" s="17">
        <v>530</v>
      </c>
      <c r="R307" s="17">
        <v>10.8</v>
      </c>
      <c r="S307" s="30">
        <v>1.8015199999999999E-2</v>
      </c>
      <c r="T307" s="34">
        <v>98.127610000000004</v>
      </c>
      <c r="U307" s="34">
        <v>0.34239000000000003</v>
      </c>
      <c r="V307" s="34">
        <v>98.47</v>
      </c>
    </row>
    <row r="308" spans="1:22" x14ac:dyDescent="0.3">
      <c r="A308" s="35">
        <v>45636</v>
      </c>
      <c r="B308" s="14">
        <v>0.60416666666666663</v>
      </c>
      <c r="C308" s="15">
        <v>32</v>
      </c>
      <c r="D308" s="15">
        <v>6</v>
      </c>
      <c r="E308" s="13">
        <v>45350</v>
      </c>
      <c r="F308" s="31" t="s">
        <v>307</v>
      </c>
      <c r="G308" s="41">
        <v>3.125E-2</v>
      </c>
      <c r="H308" s="13">
        <f>+A308+1</f>
        <v>45637</v>
      </c>
      <c r="I308" s="13">
        <v>49733</v>
      </c>
      <c r="J308" s="32">
        <f t="shared" si="59"/>
        <v>12.008219178082191</v>
      </c>
      <c r="K308" s="32">
        <f t="shared" si="60"/>
        <v>11.221917808219178</v>
      </c>
      <c r="L308" s="17">
        <v>150</v>
      </c>
      <c r="M308" s="17">
        <v>296.87</v>
      </c>
      <c r="N308" s="20">
        <f t="shared" si="25"/>
        <v>1.9791333333333334</v>
      </c>
      <c r="O308" s="17">
        <v>152.22999999999999</v>
      </c>
      <c r="P308" s="33">
        <v>0</v>
      </c>
      <c r="Q308" s="17">
        <v>107.28</v>
      </c>
      <c r="R308" s="17">
        <v>3.56</v>
      </c>
      <c r="S308" s="30">
        <v>3.4183400000000003E-2</v>
      </c>
      <c r="T308" s="34">
        <v>97.468360000000004</v>
      </c>
      <c r="U308" s="34">
        <v>0.89163999999999999</v>
      </c>
      <c r="V308" s="34">
        <v>98.36</v>
      </c>
    </row>
    <row r="309" spans="1:22" x14ac:dyDescent="0.3">
      <c r="A309" s="35">
        <v>45643</v>
      </c>
      <c r="B309" s="14">
        <v>0.60416666666666663</v>
      </c>
      <c r="C309" s="15">
        <v>11</v>
      </c>
      <c r="D309" s="15">
        <v>10</v>
      </c>
      <c r="E309" s="13">
        <v>45329</v>
      </c>
      <c r="F309" s="31" t="s">
        <v>641</v>
      </c>
      <c r="G309" s="41">
        <v>9.1249999999999998E-2</v>
      </c>
      <c r="H309" s="13">
        <v>45644</v>
      </c>
      <c r="I309" s="13">
        <v>46363</v>
      </c>
      <c r="J309" s="32">
        <v>2.8328767123287673</v>
      </c>
      <c r="K309" s="32">
        <f t="shared" si="60"/>
        <v>1.9698630136986301</v>
      </c>
      <c r="L309" s="17">
        <v>2000</v>
      </c>
      <c r="M309" s="17">
        <v>1856.6</v>
      </c>
      <c r="N309" s="20">
        <f t="shared" si="25"/>
        <v>0.9282999999999999</v>
      </c>
      <c r="O309" s="17">
        <v>703</v>
      </c>
      <c r="P309" s="33">
        <v>0</v>
      </c>
      <c r="Q309" s="17">
        <v>700</v>
      </c>
      <c r="R309" s="17" t="s">
        <v>327</v>
      </c>
      <c r="S309" s="30">
        <v>9.1534699999999997E-2</v>
      </c>
      <c r="T309" s="34">
        <v>99.94</v>
      </c>
      <c r="U309" s="34">
        <v>0.28000000000000003</v>
      </c>
      <c r="V309" s="34">
        <v>100.22</v>
      </c>
    </row>
    <row r="310" spans="1:22" x14ac:dyDescent="0.3">
      <c r="A310" s="35">
        <v>45671</v>
      </c>
      <c r="B310" s="14">
        <v>0.60416666666666663</v>
      </c>
      <c r="C310" s="15">
        <v>32</v>
      </c>
      <c r="D310" s="15">
        <v>7</v>
      </c>
      <c r="E310" s="13">
        <v>45350</v>
      </c>
      <c r="F310" s="31" t="s">
        <v>307</v>
      </c>
      <c r="G310" s="41">
        <v>3.125E-2</v>
      </c>
      <c r="H310" s="13">
        <v>45672</v>
      </c>
      <c r="I310" s="13">
        <v>49733</v>
      </c>
      <c r="J310" s="32">
        <f t="shared" si="59"/>
        <v>12.008219178082191</v>
      </c>
      <c r="K310" s="32">
        <f t="shared" si="60"/>
        <v>11.126027397260273</v>
      </c>
      <c r="L310" s="17">
        <v>250</v>
      </c>
      <c r="M310" s="17">
        <v>536.4</v>
      </c>
      <c r="N310" s="20">
        <f t="shared" si="25"/>
        <v>2.1456</v>
      </c>
      <c r="O310" s="17">
        <v>336.9</v>
      </c>
      <c r="P310" s="33">
        <v>0</v>
      </c>
      <c r="Q310" s="17">
        <v>310.10000000000002</v>
      </c>
      <c r="R310" s="17">
        <v>0.45</v>
      </c>
      <c r="S310" s="30">
        <v>3.4494900000000002E-2</v>
      </c>
      <c r="T310" s="34">
        <v>97.231139999999996</v>
      </c>
      <c r="U310" s="34">
        <v>1.18886</v>
      </c>
      <c r="V310" s="34">
        <v>98.42</v>
      </c>
    </row>
    <row r="311" spans="1:22" x14ac:dyDescent="0.3">
      <c r="A311" s="35">
        <v>45678</v>
      </c>
      <c r="B311" s="14">
        <v>0.60416666666666663</v>
      </c>
      <c r="C311" s="15">
        <v>7</v>
      </c>
      <c r="D311" s="15">
        <v>7</v>
      </c>
      <c r="E311" s="13">
        <v>45343</v>
      </c>
      <c r="F311" s="31" t="s">
        <v>322</v>
      </c>
      <c r="G311" s="41">
        <v>1.2E-2</v>
      </c>
      <c r="H311" s="13">
        <v>45679</v>
      </c>
      <c r="I311" s="13">
        <v>47170</v>
      </c>
      <c r="J311" s="32">
        <f t="shared" ref="J311" si="61">(+I311-E311)/365</f>
        <v>5.0054794520547947</v>
      </c>
      <c r="K311" s="32">
        <f t="shared" si="60"/>
        <v>4.0849315068493155</v>
      </c>
      <c r="L311" s="17">
        <v>1200</v>
      </c>
      <c r="M311" s="17">
        <v>2863.7</v>
      </c>
      <c r="N311" s="20">
        <f t="shared" si="25"/>
        <v>2.3864166666666664</v>
      </c>
      <c r="O311" s="17">
        <v>1800</v>
      </c>
      <c r="P311" s="33">
        <v>0</v>
      </c>
      <c r="Q311" s="17">
        <v>1650</v>
      </c>
      <c r="R311" s="17">
        <v>150</v>
      </c>
      <c r="S311" s="30">
        <v>1.79045E-2</v>
      </c>
      <c r="T311" s="34">
        <v>98.237830000000002</v>
      </c>
      <c r="U311" s="34">
        <v>0.50217000000000001</v>
      </c>
      <c r="V311" s="34">
        <v>98.74</v>
      </c>
    </row>
    <row r="312" spans="1:22" x14ac:dyDescent="0.3">
      <c r="A312" s="35">
        <v>45685</v>
      </c>
      <c r="B312" s="14">
        <v>0.60416666666666663</v>
      </c>
      <c r="C312" s="15">
        <v>11</v>
      </c>
      <c r="D312" s="15">
        <v>11</v>
      </c>
      <c r="E312" s="13">
        <v>45329</v>
      </c>
      <c r="F312" s="31" t="s">
        <v>641</v>
      </c>
      <c r="G312" s="41">
        <v>9.1249999999999998E-2</v>
      </c>
      <c r="H312" s="13">
        <v>45686</v>
      </c>
      <c r="I312" s="13">
        <v>46363</v>
      </c>
      <c r="J312" s="32">
        <v>2.8328767123287673</v>
      </c>
      <c r="K312" s="32">
        <f t="shared" si="60"/>
        <v>1.8547945205479452</v>
      </c>
      <c r="L312" s="17">
        <v>1200</v>
      </c>
      <c r="M312" s="17">
        <v>2603.85</v>
      </c>
      <c r="N312" s="20">
        <f t="shared" si="25"/>
        <v>2.1698749999999998</v>
      </c>
      <c r="O312" s="17">
        <v>1656.85</v>
      </c>
      <c r="P312" s="33">
        <v>0</v>
      </c>
      <c r="Q312" s="17">
        <v>1087</v>
      </c>
      <c r="R312" s="17">
        <v>7</v>
      </c>
      <c r="S312" s="30">
        <v>9.5844600000000002E-2</v>
      </c>
      <c r="T312" s="34">
        <v>99.21</v>
      </c>
      <c r="U312" s="34">
        <v>1.33</v>
      </c>
      <c r="V312" s="34">
        <v>100.54</v>
      </c>
    </row>
    <row r="313" spans="1:22" x14ac:dyDescent="0.3">
      <c r="A313" s="35">
        <v>45699</v>
      </c>
      <c r="B313" s="14">
        <v>0.60416666666666663</v>
      </c>
      <c r="C313" s="15">
        <v>31</v>
      </c>
      <c r="D313" s="15">
        <v>11</v>
      </c>
      <c r="E313" s="13">
        <v>44944</v>
      </c>
      <c r="F313" s="31" t="s">
        <v>307</v>
      </c>
      <c r="G313" s="41">
        <v>3.2500000000000001E-2</v>
      </c>
      <c r="H313" s="13">
        <v>45700</v>
      </c>
      <c r="I313" s="13">
        <v>47136</v>
      </c>
      <c r="J313" s="32">
        <f t="shared" ref="J313:J314" si="62">(+I313-E313)/365</f>
        <v>6.0054794520547947</v>
      </c>
      <c r="K313" s="32">
        <f t="shared" si="60"/>
        <v>3.9342465753424656</v>
      </c>
      <c r="L313" s="17">
        <v>200</v>
      </c>
      <c r="M313" s="17">
        <v>1008.28</v>
      </c>
      <c r="N313" s="20">
        <f t="shared" si="25"/>
        <v>5.0413999999999994</v>
      </c>
      <c r="O313" s="17">
        <v>400</v>
      </c>
      <c r="P313" s="33">
        <v>1.7999999999999999E-2</v>
      </c>
      <c r="Q313" s="17">
        <v>113.27</v>
      </c>
      <c r="R313" s="17">
        <v>78.23</v>
      </c>
      <c r="S313" s="30">
        <v>2.86679E-2</v>
      </c>
      <c r="T313" s="34">
        <v>101.40555000000001</v>
      </c>
      <c r="U313" s="34">
        <v>0.22445000000000001</v>
      </c>
      <c r="V313" s="34">
        <v>101.63</v>
      </c>
    </row>
    <row r="314" spans="1:22" x14ac:dyDescent="0.3">
      <c r="A314" s="35">
        <v>45706</v>
      </c>
      <c r="B314" s="14">
        <v>0.60416666666666663</v>
      </c>
      <c r="C314" s="15">
        <v>6</v>
      </c>
      <c r="D314" s="15">
        <v>7</v>
      </c>
      <c r="E314" s="13">
        <v>45127</v>
      </c>
      <c r="F314" s="31" t="s">
        <v>322</v>
      </c>
      <c r="G314" s="41">
        <v>2.2499999999999999E-2</v>
      </c>
      <c r="H314" s="13">
        <v>45707</v>
      </c>
      <c r="I314" s="13">
        <v>49876</v>
      </c>
      <c r="J314" s="32">
        <f t="shared" si="62"/>
        <v>13.010958904109589</v>
      </c>
      <c r="K314" s="32">
        <f t="shared" si="60"/>
        <v>11.421917808219177</v>
      </c>
      <c r="L314" s="17">
        <v>1000</v>
      </c>
      <c r="M314" s="17">
        <v>2819</v>
      </c>
      <c r="N314" s="20">
        <f t="shared" si="25"/>
        <v>2.819</v>
      </c>
      <c r="O314" s="17">
        <v>2000</v>
      </c>
      <c r="P314" s="33">
        <v>0.72399999999999998</v>
      </c>
      <c r="Q314" s="17">
        <v>1868.28</v>
      </c>
      <c r="R314" s="17" t="s">
        <v>327</v>
      </c>
      <c r="S314" s="30">
        <v>2.1305500000000002E-2</v>
      </c>
      <c r="T314" s="34">
        <v>101.10354</v>
      </c>
      <c r="U314" s="34">
        <v>0.18645999999999999</v>
      </c>
      <c r="V314" s="34">
        <v>101.29</v>
      </c>
    </row>
    <row r="315" spans="1:22" x14ac:dyDescent="0.3">
      <c r="A315" s="35">
        <v>45713</v>
      </c>
      <c r="B315" s="14">
        <v>0.60416666666666663</v>
      </c>
      <c r="C315" s="15">
        <v>11</v>
      </c>
      <c r="D315" s="15">
        <v>12</v>
      </c>
      <c r="E315" s="13">
        <v>45329</v>
      </c>
      <c r="F315" s="31" t="s">
        <v>641</v>
      </c>
      <c r="G315" s="41">
        <v>9.1249999999999998E-2</v>
      </c>
      <c r="H315" s="13">
        <v>45714</v>
      </c>
      <c r="I315" s="13">
        <v>46363</v>
      </c>
      <c r="J315" s="32">
        <v>2.8328767123287673</v>
      </c>
      <c r="K315" s="32">
        <f t="shared" si="60"/>
        <v>1.7780821917808218</v>
      </c>
      <c r="L315" s="17">
        <v>1200</v>
      </c>
      <c r="M315" s="17">
        <v>3795.9</v>
      </c>
      <c r="N315" s="20">
        <f t="shared" si="25"/>
        <v>3.1632500000000001</v>
      </c>
      <c r="O315" s="17">
        <v>2400</v>
      </c>
      <c r="P315" s="33">
        <v>0.41820000000000002</v>
      </c>
      <c r="Q315" s="17">
        <v>1190.9000000000001</v>
      </c>
      <c r="R315" s="17" t="s">
        <v>327</v>
      </c>
      <c r="S315" s="30">
        <v>9.5748299999999995E-2</v>
      </c>
      <c r="T315" s="34">
        <v>99.25</v>
      </c>
      <c r="U315" s="34">
        <v>2.0299999999999998</v>
      </c>
      <c r="V315" s="34">
        <v>101.28</v>
      </c>
    </row>
    <row r="316" spans="1:22" x14ac:dyDescent="0.3">
      <c r="A316" s="35">
        <v>45727</v>
      </c>
      <c r="B316" s="14">
        <v>0.60416666666666663</v>
      </c>
      <c r="C316" s="15">
        <v>32</v>
      </c>
      <c r="D316" s="15">
        <v>8</v>
      </c>
      <c r="E316" s="13">
        <v>45350</v>
      </c>
      <c r="F316" s="31" t="s">
        <v>307</v>
      </c>
      <c r="G316" s="41">
        <v>3.125E-2</v>
      </c>
      <c r="H316" s="13">
        <v>45728</v>
      </c>
      <c r="I316" s="13">
        <v>49733</v>
      </c>
      <c r="J316" s="32">
        <f>(+I316-E316)/365</f>
        <v>12.008219178082191</v>
      </c>
      <c r="K316" s="32">
        <f>(+I316-H316)/365</f>
        <v>10.972602739726028</v>
      </c>
      <c r="L316" s="17">
        <v>250</v>
      </c>
      <c r="M316" s="17">
        <v>359.43</v>
      </c>
      <c r="N316" s="20">
        <f t="shared" si="25"/>
        <v>1.4377200000000001</v>
      </c>
      <c r="O316" s="17">
        <v>41.23</v>
      </c>
      <c r="P316" s="33">
        <v>0</v>
      </c>
      <c r="Q316" s="17">
        <v>0</v>
      </c>
      <c r="R316" s="17">
        <v>1.44</v>
      </c>
      <c r="S316" s="30">
        <v>3.2872999999999999E-2</v>
      </c>
      <c r="T316" s="34">
        <v>98.616410000000002</v>
      </c>
      <c r="U316" s="34">
        <v>0.10359</v>
      </c>
      <c r="V316" s="34">
        <v>98.72</v>
      </c>
    </row>
    <row r="317" spans="1:22" x14ac:dyDescent="0.3">
      <c r="A317" s="35">
        <v>45734</v>
      </c>
      <c r="B317" s="14">
        <v>0.60416666666666663</v>
      </c>
      <c r="C317" s="15">
        <v>7</v>
      </c>
      <c r="D317" s="15">
        <v>8</v>
      </c>
      <c r="E317" s="13">
        <v>45343</v>
      </c>
      <c r="F317" s="31" t="s">
        <v>322</v>
      </c>
      <c r="G317" s="41">
        <v>1.2E-2</v>
      </c>
      <c r="H317" s="13">
        <v>45735</v>
      </c>
      <c r="I317" s="13">
        <v>47170</v>
      </c>
      <c r="J317" s="32">
        <f t="shared" ref="J317:J326" si="63">(+I317-E317)/365</f>
        <v>5.0054794520547947</v>
      </c>
      <c r="K317" s="32">
        <f t="shared" si="60"/>
        <v>3.9315068493150687</v>
      </c>
      <c r="L317" s="17">
        <v>1200</v>
      </c>
      <c r="M317" s="17">
        <v>2578.8000000000002</v>
      </c>
      <c r="N317" s="20">
        <f t="shared" si="25"/>
        <v>2.149</v>
      </c>
      <c r="O317" s="57">
        <v>2388.8000000000002</v>
      </c>
      <c r="P317" s="33">
        <v>0</v>
      </c>
      <c r="Q317" s="17">
        <v>2203</v>
      </c>
      <c r="R317" s="57">
        <v>25.8</v>
      </c>
      <c r="S317" s="30">
        <v>1.7974500000000001E-2</v>
      </c>
      <c r="T317" s="34">
        <f>+V317-U317</f>
        <v>98.303809999999999</v>
      </c>
      <c r="U317" s="34">
        <v>8.6190000000000003E-2</v>
      </c>
      <c r="V317" s="34">
        <v>98.39</v>
      </c>
    </row>
    <row r="318" spans="1:22" x14ac:dyDescent="0.3">
      <c r="A318" s="35">
        <v>45741</v>
      </c>
      <c r="B318" s="14">
        <v>0.60416666666666663</v>
      </c>
      <c r="C318" s="15">
        <v>11</v>
      </c>
      <c r="D318" s="15">
        <v>13</v>
      </c>
      <c r="E318" s="13">
        <v>45329</v>
      </c>
      <c r="F318" s="31" t="s">
        <v>641</v>
      </c>
      <c r="G318" s="41">
        <v>9.1249999999999998E-2</v>
      </c>
      <c r="H318" s="13">
        <v>45742</v>
      </c>
      <c r="I318" s="13">
        <v>46363</v>
      </c>
      <c r="J318" s="32">
        <f t="shared" si="63"/>
        <v>2.8328767123287673</v>
      </c>
      <c r="K318" s="32">
        <f t="shared" si="60"/>
        <v>1.7013698630136986</v>
      </c>
      <c r="L318" s="17">
        <v>1500</v>
      </c>
      <c r="M318" s="17">
        <v>623.67999999999995</v>
      </c>
      <c r="N318" s="20">
        <f t="shared" si="25"/>
        <v>0.41578666666666664</v>
      </c>
      <c r="O318" s="17">
        <v>3000</v>
      </c>
      <c r="P318" s="33">
        <v>0.67330000000000001</v>
      </c>
      <c r="Q318" s="17">
        <v>2797.82</v>
      </c>
      <c r="R318" s="17">
        <v>32</v>
      </c>
      <c r="S318" s="30">
        <v>9.4634999999999997E-2</v>
      </c>
      <c r="T318" s="34">
        <v>99.45</v>
      </c>
      <c r="U318" s="34">
        <v>2.73</v>
      </c>
      <c r="V318" s="34">
        <v>102.18</v>
      </c>
    </row>
    <row r="319" spans="1:22" x14ac:dyDescent="0.3">
      <c r="A319" s="35">
        <v>45755</v>
      </c>
      <c r="B319" s="14">
        <v>0.60416666666666663</v>
      </c>
      <c r="C319" s="15">
        <v>31</v>
      </c>
      <c r="D319" s="15">
        <v>12</v>
      </c>
      <c r="E319" s="13">
        <v>44944</v>
      </c>
      <c r="F319" s="31" t="s">
        <v>307</v>
      </c>
      <c r="G319" s="41">
        <v>3.2500000000000001E-2</v>
      </c>
      <c r="H319" s="13">
        <v>45756</v>
      </c>
      <c r="I319" s="13">
        <v>47136</v>
      </c>
      <c r="J319" s="32">
        <f t="shared" si="63"/>
        <v>6.0054794520547947</v>
      </c>
      <c r="K319" s="32">
        <f t="shared" si="60"/>
        <v>3.7808219178082192</v>
      </c>
      <c r="L319" s="17">
        <v>200</v>
      </c>
      <c r="M319" s="17">
        <v>719.99</v>
      </c>
      <c r="N319" s="20">
        <f t="shared" si="25"/>
        <v>3.5999500000000002</v>
      </c>
      <c r="O319" s="17">
        <v>204.39</v>
      </c>
      <c r="P319" s="33">
        <v>0</v>
      </c>
      <c r="Q319" s="57">
        <v>1.5</v>
      </c>
      <c r="R319" s="19">
        <v>167.86</v>
      </c>
      <c r="S319" s="30">
        <v>2.87E-2</v>
      </c>
      <c r="T319" s="34">
        <f>+V319-U319</f>
        <v>101.34278999999999</v>
      </c>
      <c r="U319" s="34">
        <v>0.72721000000000002</v>
      </c>
      <c r="V319" s="34">
        <v>102.07</v>
      </c>
    </row>
    <row r="320" spans="1:22" x14ac:dyDescent="0.3">
      <c r="A320" s="35">
        <v>45769</v>
      </c>
      <c r="B320" s="14">
        <v>0.60416666666666663</v>
      </c>
      <c r="C320" s="15">
        <v>6</v>
      </c>
      <c r="D320" s="15">
        <v>8</v>
      </c>
      <c r="E320" s="13">
        <v>45127</v>
      </c>
      <c r="F320" s="31" t="s">
        <v>322</v>
      </c>
      <c r="G320" s="41">
        <v>2.2499999999999999E-2</v>
      </c>
      <c r="H320" s="13">
        <v>45770</v>
      </c>
      <c r="I320" s="13">
        <v>49876</v>
      </c>
      <c r="J320" s="32">
        <f t="shared" si="63"/>
        <v>13.010958904109589</v>
      </c>
      <c r="K320" s="32">
        <f t="shared" si="60"/>
        <v>11.24931506849315</v>
      </c>
      <c r="L320" s="17">
        <v>1000</v>
      </c>
      <c r="M320" s="17">
        <v>2167.1999999999998</v>
      </c>
      <c r="N320" s="20">
        <f t="shared" si="25"/>
        <v>2.1671999999999998</v>
      </c>
      <c r="O320" s="17">
        <v>2000</v>
      </c>
      <c r="P320" s="72">
        <v>0.82799999999999996</v>
      </c>
      <c r="Q320" s="57">
        <v>1492.8</v>
      </c>
      <c r="R320" s="19">
        <v>460</v>
      </c>
      <c r="S320" s="30">
        <v>2.2398299999999999E-2</v>
      </c>
      <c r="T320" s="34">
        <f>+V320-U320</f>
        <v>100.08196</v>
      </c>
      <c r="U320" s="34">
        <v>0.57804</v>
      </c>
      <c r="V320" s="34">
        <v>100.66</v>
      </c>
    </row>
    <row r="321" spans="1:23" x14ac:dyDescent="0.3">
      <c r="A321" s="35">
        <v>45776</v>
      </c>
      <c r="B321" s="14">
        <v>0.60416666666666663</v>
      </c>
      <c r="C321" s="15">
        <v>11</v>
      </c>
      <c r="D321" s="15">
        <v>14</v>
      </c>
      <c r="E321" s="13">
        <v>45329</v>
      </c>
      <c r="F321" s="31" t="s">
        <v>641</v>
      </c>
      <c r="G321" s="41">
        <v>9.1249999999999998E-2</v>
      </c>
      <c r="H321" s="13">
        <v>45777</v>
      </c>
      <c r="I321" s="13">
        <v>46363</v>
      </c>
      <c r="J321" s="32">
        <f t="shared" si="63"/>
        <v>2.8328767123287673</v>
      </c>
      <c r="K321" s="32">
        <f t="shared" si="60"/>
        <v>1.6054794520547946</v>
      </c>
      <c r="L321" s="17">
        <v>1500</v>
      </c>
      <c r="M321" s="57">
        <v>5479.5</v>
      </c>
      <c r="N321" s="20">
        <f t="shared" si="25"/>
        <v>3.653</v>
      </c>
      <c r="O321" s="17">
        <v>3000</v>
      </c>
      <c r="P321" s="33">
        <v>0</v>
      </c>
      <c r="Q321" s="19">
        <v>2347.5500000000002</v>
      </c>
      <c r="R321" s="17">
        <v>152</v>
      </c>
      <c r="S321" s="30">
        <v>9.5254099999999994E-2</v>
      </c>
      <c r="T321" s="34">
        <f>+V321-U321</f>
        <v>99.39</v>
      </c>
      <c r="U321" s="34">
        <v>3.61</v>
      </c>
      <c r="V321" s="34">
        <v>103</v>
      </c>
    </row>
    <row r="322" spans="1:23" x14ac:dyDescent="0.3">
      <c r="A322" s="35">
        <v>45790</v>
      </c>
      <c r="B322" s="14">
        <v>0.60416666666666663</v>
      </c>
      <c r="C322" s="15">
        <v>32</v>
      </c>
      <c r="D322" s="15">
        <v>9</v>
      </c>
      <c r="E322" s="13">
        <v>45350</v>
      </c>
      <c r="F322" s="31" t="s">
        <v>307</v>
      </c>
      <c r="G322" s="41">
        <v>3.125E-2</v>
      </c>
      <c r="H322" s="13">
        <v>45791</v>
      </c>
      <c r="I322" s="13">
        <v>49733</v>
      </c>
      <c r="J322" s="32">
        <f>(+I322-E322)/365</f>
        <v>12.008219178082191</v>
      </c>
      <c r="K322" s="32">
        <f t="shared" si="60"/>
        <v>10.8</v>
      </c>
      <c r="L322" s="17">
        <v>200</v>
      </c>
      <c r="M322" s="17">
        <v>240.78</v>
      </c>
      <c r="N322" s="20">
        <f t="shared" si="25"/>
        <v>1.2039</v>
      </c>
      <c r="O322" s="17">
        <v>105.78</v>
      </c>
      <c r="P322" s="33">
        <v>0</v>
      </c>
      <c r="Q322" s="17">
        <v>14.34</v>
      </c>
      <c r="R322" s="17">
        <v>1.27</v>
      </c>
      <c r="S322" s="30">
        <v>3.2966599999999999E-2</v>
      </c>
      <c r="T322" s="34">
        <v>98.55256</v>
      </c>
      <c r="U322" s="34">
        <v>0.64744000000000002</v>
      </c>
      <c r="V322" s="34">
        <v>99.2</v>
      </c>
    </row>
    <row r="323" spans="1:23" x14ac:dyDescent="0.3">
      <c r="A323" s="35">
        <v>45797</v>
      </c>
      <c r="B323" s="14">
        <v>0.60416666666666663</v>
      </c>
      <c r="C323" s="15">
        <v>7</v>
      </c>
      <c r="D323" s="15">
        <v>9</v>
      </c>
      <c r="E323" s="13">
        <v>45343</v>
      </c>
      <c r="F323" s="31" t="s">
        <v>322</v>
      </c>
      <c r="G323" s="41">
        <v>1.2E-2</v>
      </c>
      <c r="H323" s="13">
        <v>45798</v>
      </c>
      <c r="I323" s="13">
        <v>47170</v>
      </c>
      <c r="J323" s="32">
        <f t="shared" si="63"/>
        <v>5.0054794520547947</v>
      </c>
      <c r="K323" s="32">
        <f t="shared" si="60"/>
        <v>3.7589041095890412</v>
      </c>
      <c r="L323" s="17">
        <v>1200</v>
      </c>
      <c r="M323" s="17">
        <v>1891.1</v>
      </c>
      <c r="N323" s="20">
        <f t="shared" si="25"/>
        <v>1.5759166666666666</v>
      </c>
      <c r="O323" s="17">
        <v>1871.1</v>
      </c>
      <c r="P323" s="33">
        <v>0</v>
      </c>
      <c r="Q323" s="17">
        <v>1800</v>
      </c>
      <c r="R323" s="17">
        <v>0</v>
      </c>
      <c r="S323" s="30">
        <v>1.98493E-2</v>
      </c>
      <c r="T323" s="34">
        <v>97.904970000000006</v>
      </c>
      <c r="U323" s="34">
        <v>0.29503000000000001</v>
      </c>
      <c r="V323" s="34">
        <f>+T323+U323</f>
        <v>98.2</v>
      </c>
    </row>
    <row r="324" spans="1:23" x14ac:dyDescent="0.3">
      <c r="A324" s="35">
        <v>45804</v>
      </c>
      <c r="B324" s="14">
        <v>0.60416666666666663</v>
      </c>
      <c r="C324" s="15">
        <v>11</v>
      </c>
      <c r="D324" s="15">
        <v>15</v>
      </c>
      <c r="E324" s="13">
        <v>45329</v>
      </c>
      <c r="F324" s="31" t="s">
        <v>641</v>
      </c>
      <c r="G324" s="41">
        <v>9.1249999999999998E-2</v>
      </c>
      <c r="H324" s="13">
        <v>45805</v>
      </c>
      <c r="I324" s="13">
        <v>46363</v>
      </c>
      <c r="J324" s="32">
        <f t="shared" si="63"/>
        <v>2.8328767123287673</v>
      </c>
      <c r="K324" s="32">
        <f t="shared" si="60"/>
        <v>1.5287671232876712</v>
      </c>
      <c r="L324" s="17">
        <v>1500</v>
      </c>
      <c r="M324" s="17">
        <v>5431.17</v>
      </c>
      <c r="N324" s="20">
        <f t="shared" si="25"/>
        <v>3.6207799999999999</v>
      </c>
      <c r="O324" s="17">
        <v>3000</v>
      </c>
      <c r="P324" s="33">
        <v>0.56220000000000003</v>
      </c>
      <c r="Q324" s="17">
        <v>2533.4299999999998</v>
      </c>
      <c r="R324" s="17">
        <v>423</v>
      </c>
      <c r="S324" s="30">
        <v>9.3583700000000006E-2</v>
      </c>
      <c r="T324" s="34">
        <v>99.66</v>
      </c>
      <c r="U324" s="34">
        <v>4.3099999999999996</v>
      </c>
      <c r="V324" s="34">
        <v>103.97</v>
      </c>
    </row>
    <row r="325" spans="1:23" x14ac:dyDescent="0.3">
      <c r="A325" s="35">
        <v>45818</v>
      </c>
      <c r="B325" s="14">
        <v>0.60416666666666663</v>
      </c>
      <c r="C325" s="15">
        <v>31</v>
      </c>
      <c r="D325" s="15">
        <v>13</v>
      </c>
      <c r="E325" s="13">
        <v>44944</v>
      </c>
      <c r="F325" s="31" t="s">
        <v>307</v>
      </c>
      <c r="G325" s="41">
        <v>3.2500000000000001E-2</v>
      </c>
      <c r="H325" s="13">
        <v>45819</v>
      </c>
      <c r="I325" s="13">
        <v>47136</v>
      </c>
      <c r="J325" s="32">
        <v>6</v>
      </c>
      <c r="K325" s="32">
        <f t="shared" si="60"/>
        <v>3.6082191780821917</v>
      </c>
      <c r="L325" s="17">
        <v>200</v>
      </c>
      <c r="M325" s="17">
        <v>239.66</v>
      </c>
      <c r="N325" s="20">
        <f t="shared" si="25"/>
        <v>1.1982999999999999</v>
      </c>
      <c r="O325" s="17">
        <v>171.18</v>
      </c>
      <c r="P325" s="33">
        <v>0</v>
      </c>
      <c r="Q325" s="17">
        <v>0</v>
      </c>
      <c r="R325" s="17">
        <v>2.37</v>
      </c>
      <c r="S325" s="30">
        <v>2.9975700000000001E-2</v>
      </c>
      <c r="T325" s="34">
        <v>100.83718</v>
      </c>
      <c r="U325" s="34">
        <v>1.2928200000000001</v>
      </c>
      <c r="V325" s="34">
        <v>102.13</v>
      </c>
    </row>
    <row r="326" spans="1:23" x14ac:dyDescent="0.3">
      <c r="A326" s="35">
        <v>45825</v>
      </c>
      <c r="B326" s="14">
        <v>0.60416666666666663</v>
      </c>
      <c r="C326" s="15">
        <v>6</v>
      </c>
      <c r="D326" s="15">
        <v>9</v>
      </c>
      <c r="E326" s="13">
        <v>45127</v>
      </c>
      <c r="F326" s="31" t="s">
        <v>322</v>
      </c>
      <c r="G326" s="41">
        <v>2.2499999999999999E-2</v>
      </c>
      <c r="H326" s="13">
        <v>45826</v>
      </c>
      <c r="I326" s="13">
        <v>49876</v>
      </c>
      <c r="J326" s="32">
        <f t="shared" si="63"/>
        <v>13.010958904109589</v>
      </c>
      <c r="K326" s="32">
        <f t="shared" si="60"/>
        <v>11.095890410958905</v>
      </c>
      <c r="L326" s="17">
        <v>1000</v>
      </c>
      <c r="M326" s="17">
        <v>1653</v>
      </c>
      <c r="N326" s="20">
        <f t="shared" si="25"/>
        <v>1.653</v>
      </c>
      <c r="O326" s="17">
        <v>1118</v>
      </c>
      <c r="P326" s="33">
        <v>0</v>
      </c>
      <c r="Q326" s="17">
        <v>500</v>
      </c>
      <c r="R326" s="17">
        <v>78</v>
      </c>
      <c r="S326" s="30">
        <v>2.2481299999999999E-2</v>
      </c>
      <c r="T326" s="34">
        <v>100.0039</v>
      </c>
      <c r="U326" s="34">
        <v>0.92610000000000003</v>
      </c>
      <c r="V326" s="34">
        <f>+T326+U326</f>
        <v>100.93</v>
      </c>
    </row>
    <row r="327" spans="1:23" x14ac:dyDescent="0.3">
      <c r="A327" s="35">
        <v>45832</v>
      </c>
      <c r="B327" s="14">
        <v>0.60416666666666663</v>
      </c>
      <c r="C327" s="15">
        <v>11</v>
      </c>
      <c r="D327" s="15">
        <v>16</v>
      </c>
      <c r="E327" s="13">
        <v>45329</v>
      </c>
      <c r="F327" s="31" t="s">
        <v>641</v>
      </c>
      <c r="G327" s="41">
        <v>9.1249999999999998E-2</v>
      </c>
      <c r="H327" s="13">
        <v>45833</v>
      </c>
      <c r="I327" s="13">
        <v>46363</v>
      </c>
      <c r="J327" s="32">
        <f t="shared" ref="J327:J345" si="64">(+I327-E327)/365</f>
        <v>2.8328767123287673</v>
      </c>
      <c r="K327" s="32">
        <f t="shared" ref="K327:K332" si="65">(+I327-H327)/365</f>
        <v>1.452054794520548</v>
      </c>
      <c r="L327" s="17">
        <v>1500</v>
      </c>
      <c r="M327" s="17">
        <v>7813.89</v>
      </c>
      <c r="N327" s="20">
        <f t="shared" si="25"/>
        <v>5.2092600000000004</v>
      </c>
      <c r="O327" s="17">
        <v>1112.57</v>
      </c>
      <c r="P327" s="33">
        <v>0</v>
      </c>
      <c r="Q327" s="17">
        <v>609</v>
      </c>
      <c r="R327" s="17">
        <v>0</v>
      </c>
      <c r="S327" s="30">
        <v>9.0119900000000003E-2</v>
      </c>
      <c r="T327" s="34">
        <v>100.13</v>
      </c>
      <c r="U327" s="34">
        <v>0.44877</v>
      </c>
      <c r="V327" s="34">
        <v>100.58</v>
      </c>
    </row>
    <row r="328" spans="1:23" x14ac:dyDescent="0.3">
      <c r="A328" s="35">
        <v>45860</v>
      </c>
      <c r="B328" s="14">
        <v>0.60416666666666663</v>
      </c>
      <c r="C328" s="15">
        <v>12</v>
      </c>
      <c r="D328" s="15">
        <v>1</v>
      </c>
      <c r="E328" s="13">
        <v>45861</v>
      </c>
      <c r="F328" s="31" t="s">
        <v>641</v>
      </c>
      <c r="G328" s="41">
        <v>8.5000000000000006E-2</v>
      </c>
      <c r="H328" s="13">
        <v>45861</v>
      </c>
      <c r="I328" s="13">
        <v>46774</v>
      </c>
      <c r="J328" s="32">
        <f t="shared" si="64"/>
        <v>2.5013698630136987</v>
      </c>
      <c r="K328" s="32">
        <f t="shared" si="65"/>
        <v>2.5013698630136987</v>
      </c>
      <c r="L328" s="17">
        <v>1500</v>
      </c>
      <c r="M328" s="17">
        <v>9552.8799999999992</v>
      </c>
      <c r="N328" s="20">
        <f t="shared" si="25"/>
        <v>6.3685866666666664</v>
      </c>
      <c r="O328" s="17">
        <v>3000</v>
      </c>
      <c r="P328" s="27">
        <v>0.87350000000000005</v>
      </c>
      <c r="Q328" s="19">
        <v>1773.88</v>
      </c>
      <c r="R328" s="57">
        <v>0.4</v>
      </c>
      <c r="S328" s="30">
        <v>8.1299999999999997E-2</v>
      </c>
      <c r="T328" s="34">
        <v>100.79</v>
      </c>
      <c r="U328" s="34">
        <v>0</v>
      </c>
      <c r="V328" s="34">
        <f>+T328+U328</f>
        <v>100.79</v>
      </c>
    </row>
    <row r="329" spans="1:23" x14ac:dyDescent="0.3">
      <c r="A329" s="35">
        <v>45867</v>
      </c>
      <c r="B329" s="14">
        <v>0.60416666666666663</v>
      </c>
      <c r="C329" s="15">
        <v>33</v>
      </c>
      <c r="D329" s="15">
        <v>1</v>
      </c>
      <c r="E329" s="13">
        <v>45868</v>
      </c>
      <c r="F329" s="31" t="s">
        <v>307</v>
      </c>
      <c r="G329" s="41">
        <v>0.03</v>
      </c>
      <c r="H329" s="13">
        <v>45868</v>
      </c>
      <c r="I329" s="13">
        <v>47656</v>
      </c>
      <c r="J329" s="32">
        <f t="shared" si="64"/>
        <v>4.8986301369863012</v>
      </c>
      <c r="K329" s="32">
        <f t="shared" si="65"/>
        <v>4.8986301369863012</v>
      </c>
      <c r="L329" s="17">
        <v>200</v>
      </c>
      <c r="M329" s="19">
        <v>555.4</v>
      </c>
      <c r="N329" s="20">
        <f t="shared" si="25"/>
        <v>2.7769999999999997</v>
      </c>
      <c r="O329" s="57">
        <v>369.4</v>
      </c>
      <c r="P329" s="33">
        <v>0</v>
      </c>
      <c r="Q329" s="19">
        <v>143.66</v>
      </c>
      <c r="R329" s="19">
        <v>35.24</v>
      </c>
      <c r="S329" s="30">
        <v>2.9977199999999999E-2</v>
      </c>
      <c r="T329" s="34">
        <v>100</v>
      </c>
      <c r="U329" s="34">
        <v>0</v>
      </c>
      <c r="V329" s="34">
        <v>100</v>
      </c>
    </row>
    <row r="330" spans="1:23" x14ac:dyDescent="0.3">
      <c r="A330" s="35">
        <v>45874</v>
      </c>
      <c r="B330" s="14">
        <v>0.60416666666666663</v>
      </c>
      <c r="C330" s="15">
        <v>13</v>
      </c>
      <c r="D330" s="15">
        <v>1</v>
      </c>
      <c r="E330" s="13">
        <v>45875</v>
      </c>
      <c r="F330" s="31" t="s">
        <v>641</v>
      </c>
      <c r="G330" s="41">
        <v>8.1250000000000003E-2</v>
      </c>
      <c r="H330" s="13">
        <v>45875</v>
      </c>
      <c r="I330" s="13">
        <v>47663</v>
      </c>
      <c r="J330" s="32">
        <f t="shared" si="64"/>
        <v>4.8986301369863012</v>
      </c>
      <c r="K330" s="32">
        <f t="shared" si="65"/>
        <v>4.8986301369863012</v>
      </c>
      <c r="L330" s="17">
        <v>1250</v>
      </c>
      <c r="M330" s="19">
        <v>7436.2</v>
      </c>
      <c r="N330" s="20">
        <f t="shared" si="25"/>
        <v>5.9489599999999996</v>
      </c>
      <c r="O330" s="57">
        <v>2500</v>
      </c>
      <c r="P330" s="27">
        <v>0.31269999999999998</v>
      </c>
      <c r="Q330" s="19">
        <v>1843.72</v>
      </c>
      <c r="R330" s="19">
        <v>1.2</v>
      </c>
      <c r="S330" s="30">
        <v>8.0505699999999999E-2</v>
      </c>
      <c r="T330" s="34">
        <v>100.3</v>
      </c>
      <c r="U330" s="34">
        <v>0</v>
      </c>
      <c r="V330" s="34">
        <v>100.3</v>
      </c>
    </row>
    <row r="331" spans="1:23" x14ac:dyDescent="0.3">
      <c r="A331" s="35">
        <v>45881</v>
      </c>
      <c r="B331" s="14">
        <v>0.60416666666666663</v>
      </c>
      <c r="C331" s="15">
        <v>5</v>
      </c>
      <c r="D331" s="15">
        <v>15</v>
      </c>
      <c r="E331" s="13">
        <v>44440</v>
      </c>
      <c r="F331" s="31" t="s">
        <v>322</v>
      </c>
      <c r="G331" s="41">
        <v>0.02</v>
      </c>
      <c r="H331" s="13">
        <v>45882</v>
      </c>
      <c r="I331" s="13">
        <v>53936</v>
      </c>
      <c r="J331" s="32">
        <f t="shared" si="64"/>
        <v>26.016438356164382</v>
      </c>
      <c r="K331" s="32">
        <f t="shared" si="65"/>
        <v>22.065753424657533</v>
      </c>
      <c r="L331" s="17">
        <v>1750</v>
      </c>
      <c r="M331" s="17">
        <v>3525</v>
      </c>
      <c r="N331" s="20">
        <f t="shared" si="25"/>
        <v>2.0142857142857142</v>
      </c>
      <c r="O331" s="17">
        <v>0</v>
      </c>
      <c r="P331" s="33">
        <v>0</v>
      </c>
      <c r="Q331" s="17">
        <v>0</v>
      </c>
      <c r="R331" s="17">
        <v>0</v>
      </c>
      <c r="S331" s="30" t="s">
        <v>327</v>
      </c>
      <c r="T331" s="34" t="s">
        <v>327</v>
      </c>
      <c r="U331" s="34">
        <v>0.89673999999999998</v>
      </c>
      <c r="V331" s="34" t="s">
        <v>327</v>
      </c>
    </row>
    <row r="332" spans="1:23" x14ac:dyDescent="0.3">
      <c r="A332" s="35">
        <v>45888</v>
      </c>
      <c r="B332" s="14">
        <v>0.60416666666666663</v>
      </c>
      <c r="C332" s="15">
        <v>12</v>
      </c>
      <c r="D332" s="15">
        <v>2</v>
      </c>
      <c r="E332" s="13">
        <v>45861</v>
      </c>
      <c r="F332" s="31" t="s">
        <v>641</v>
      </c>
      <c r="G332" s="41">
        <v>8.5000000000000006E-2</v>
      </c>
      <c r="H332" s="13">
        <v>45889</v>
      </c>
      <c r="I332" s="13">
        <v>46774</v>
      </c>
      <c r="J332" s="32">
        <f t="shared" si="64"/>
        <v>2.5013698630136987</v>
      </c>
      <c r="K332" s="32">
        <f t="shared" si="65"/>
        <v>2.4246575342465753</v>
      </c>
      <c r="L332" s="17">
        <v>2000</v>
      </c>
      <c r="M332" s="17">
        <v>9197.93</v>
      </c>
      <c r="N332" s="20">
        <f t="shared" si="25"/>
        <v>4.5989649999999997</v>
      </c>
      <c r="O332" s="17">
        <v>4000</v>
      </c>
      <c r="P332" s="27">
        <v>0.58169999999999999</v>
      </c>
      <c r="Q332" s="19">
        <v>2790.87</v>
      </c>
      <c r="R332" s="17">
        <v>30</v>
      </c>
      <c r="S332" s="30">
        <v>7.7736200000000005E-2</v>
      </c>
      <c r="T332" s="34">
        <v>101.56</v>
      </c>
      <c r="U332" s="34">
        <v>0.65</v>
      </c>
      <c r="V332" s="34">
        <f>+T332+U332</f>
        <v>102.21000000000001</v>
      </c>
    </row>
    <row r="333" spans="1:23" x14ac:dyDescent="0.3">
      <c r="A333" s="35">
        <v>45895</v>
      </c>
      <c r="B333" s="14">
        <v>0.60416666666666663</v>
      </c>
      <c r="C333" s="15">
        <v>32</v>
      </c>
      <c r="D333" s="15">
        <v>10</v>
      </c>
      <c r="E333" s="13">
        <v>45350</v>
      </c>
      <c r="F333" s="31" t="s">
        <v>307</v>
      </c>
      <c r="G333" s="41">
        <v>3.125E-2</v>
      </c>
      <c r="H333" s="13">
        <v>45896</v>
      </c>
      <c r="I333" s="13">
        <v>49733</v>
      </c>
      <c r="J333" s="32">
        <f>(+I333-E333)/365</f>
        <v>12.008219178082191</v>
      </c>
      <c r="K333" s="32">
        <f t="shared" ref="K333:K345" si="66">(+I333-H333)/365</f>
        <v>10.512328767123288</v>
      </c>
      <c r="L333" s="17">
        <v>100</v>
      </c>
      <c r="M333" s="17">
        <v>355.29</v>
      </c>
      <c r="N333" s="20">
        <f t="shared" si="25"/>
        <v>3.5529000000000002</v>
      </c>
      <c r="O333" s="17">
        <v>97.77</v>
      </c>
      <c r="P333" s="33">
        <v>0</v>
      </c>
      <c r="Q333" s="17">
        <v>6</v>
      </c>
      <c r="R333" s="17">
        <v>8.99</v>
      </c>
      <c r="S333" s="30">
        <v>3.1271899999999998E-2</v>
      </c>
      <c r="T333" s="34">
        <v>99.956130000000002</v>
      </c>
      <c r="U333" s="34">
        <v>1.5538700000000001</v>
      </c>
      <c r="V333" s="34">
        <f>+T333+U333</f>
        <v>101.51</v>
      </c>
    </row>
    <row r="334" spans="1:23" x14ac:dyDescent="0.3">
      <c r="A334" s="35">
        <v>45909</v>
      </c>
      <c r="B334" s="14">
        <v>0.60416666666666663</v>
      </c>
      <c r="C334" s="15">
        <v>12</v>
      </c>
      <c r="D334" s="15">
        <v>3</v>
      </c>
      <c r="E334" s="13">
        <v>45861</v>
      </c>
      <c r="F334" s="31" t="s">
        <v>641</v>
      </c>
      <c r="G334" s="41">
        <v>8.5000000000000006E-2</v>
      </c>
      <c r="H334" s="13">
        <v>45910</v>
      </c>
      <c r="I334" s="13">
        <v>46774</v>
      </c>
      <c r="J334" s="32">
        <f t="shared" si="64"/>
        <v>2.5013698630136987</v>
      </c>
      <c r="K334" s="32">
        <f t="shared" si="66"/>
        <v>2.3671232876712329</v>
      </c>
      <c r="L334" s="17">
        <v>2500</v>
      </c>
      <c r="M334" s="17">
        <v>6187.61</v>
      </c>
      <c r="N334" s="20">
        <f t="shared" si="25"/>
        <v>2.475044</v>
      </c>
      <c r="O334" s="17">
        <v>4462.6099999999997</v>
      </c>
      <c r="P334" s="33">
        <v>0</v>
      </c>
      <c r="Q334" s="17">
        <v>2345.5</v>
      </c>
      <c r="R334" s="17">
        <v>943.5</v>
      </c>
      <c r="S334" s="30">
        <v>7.8479499999999994E-2</v>
      </c>
      <c r="T334" s="34">
        <v>101.36</v>
      </c>
      <c r="U334" s="34">
        <v>1.1399999999999999</v>
      </c>
      <c r="V334" s="34">
        <f>+T334+U334</f>
        <v>102.5</v>
      </c>
    </row>
    <row r="335" spans="1:23" x14ac:dyDescent="0.3">
      <c r="A335" s="35">
        <v>45916</v>
      </c>
      <c r="B335" s="14">
        <v>0.60416666666666663</v>
      </c>
      <c r="C335" s="15">
        <v>33</v>
      </c>
      <c r="D335" s="15">
        <v>2</v>
      </c>
      <c r="E335" s="13">
        <v>45868</v>
      </c>
      <c r="F335" s="31" t="s">
        <v>307</v>
      </c>
      <c r="G335" s="41">
        <v>0.03</v>
      </c>
      <c r="H335" s="13">
        <v>45917</v>
      </c>
      <c r="I335" s="13">
        <v>47656</v>
      </c>
      <c r="J335" s="32">
        <f t="shared" si="64"/>
        <v>4.8986301369863012</v>
      </c>
      <c r="K335" s="32">
        <f t="shared" si="66"/>
        <v>4.7643835616438359</v>
      </c>
      <c r="L335" s="17">
        <v>200</v>
      </c>
      <c r="M335" s="17">
        <v>383.69</v>
      </c>
      <c r="N335" s="20">
        <f t="shared" si="25"/>
        <v>1.91845</v>
      </c>
      <c r="O335" s="17">
        <v>227.59</v>
      </c>
      <c r="P335" s="33">
        <v>0</v>
      </c>
      <c r="Q335" s="17">
        <v>191</v>
      </c>
      <c r="R335" s="17">
        <v>19.46</v>
      </c>
      <c r="S335" s="30">
        <v>2.9978000000000001E-2</v>
      </c>
      <c r="T335" s="34">
        <f>+V335-U335</f>
        <v>100.008335</v>
      </c>
      <c r="U335" s="34">
        <v>0.39166500000000326</v>
      </c>
      <c r="V335" s="34">
        <v>100.4</v>
      </c>
      <c r="W335" s="74"/>
    </row>
    <row r="336" spans="1:23" x14ac:dyDescent="0.3">
      <c r="A336" s="35">
        <v>45923</v>
      </c>
      <c r="B336" s="14">
        <v>0.60416666666666663</v>
      </c>
      <c r="C336" s="15">
        <v>13</v>
      </c>
      <c r="D336" s="15">
        <v>2</v>
      </c>
      <c r="E336" s="13">
        <v>45875</v>
      </c>
      <c r="F336" s="31" t="s">
        <v>641</v>
      </c>
      <c r="G336" s="41">
        <v>8.1250000000000003E-2</v>
      </c>
      <c r="H336" s="13">
        <v>45924</v>
      </c>
      <c r="I336" s="13">
        <v>47663</v>
      </c>
      <c r="J336" s="32">
        <f t="shared" si="64"/>
        <v>4.8986301369863012</v>
      </c>
      <c r="K336" s="32">
        <f t="shared" si="66"/>
        <v>4.7643835616438359</v>
      </c>
      <c r="L336" s="17">
        <v>1500</v>
      </c>
      <c r="M336" s="19">
        <v>2406.92</v>
      </c>
      <c r="N336" s="20">
        <f t="shared" si="25"/>
        <v>1.6046133333333334</v>
      </c>
      <c r="O336" s="19">
        <v>1406.92</v>
      </c>
      <c r="P336" s="33">
        <v>0</v>
      </c>
      <c r="Q336" s="17">
        <v>1050</v>
      </c>
      <c r="R336" s="17">
        <v>250</v>
      </c>
      <c r="S336" s="30">
        <v>7.9249E-2</v>
      </c>
      <c r="T336" s="34">
        <v>100.77</v>
      </c>
      <c r="U336" s="34">
        <v>1.0900000000000001</v>
      </c>
      <c r="V336" s="34">
        <f t="shared" ref="V336:V357" si="67">+T336+U336</f>
        <v>101.86</v>
      </c>
    </row>
    <row r="337" spans="1:23" x14ac:dyDescent="0.3">
      <c r="A337" s="35">
        <v>45944</v>
      </c>
      <c r="B337" s="14">
        <v>0.60416666666666663</v>
      </c>
      <c r="C337" s="15">
        <v>12</v>
      </c>
      <c r="D337" s="15">
        <v>4</v>
      </c>
      <c r="E337" s="13">
        <v>45861</v>
      </c>
      <c r="F337" s="31" t="s">
        <v>641</v>
      </c>
      <c r="G337" s="41">
        <v>8.5000000000000006E-2</v>
      </c>
      <c r="H337" s="13">
        <v>45945</v>
      </c>
      <c r="I337" s="13">
        <v>46774</v>
      </c>
      <c r="J337" s="32">
        <f t="shared" si="64"/>
        <v>2.5013698630136987</v>
      </c>
      <c r="K337" s="32">
        <f t="shared" si="66"/>
        <v>2.2712328767123289</v>
      </c>
      <c r="L337" s="17">
        <v>2750</v>
      </c>
      <c r="M337" s="17">
        <v>6120.7</v>
      </c>
      <c r="N337" s="20">
        <f t="shared" si="25"/>
        <v>2.2257090909090906</v>
      </c>
      <c r="O337" s="17">
        <v>4655.7</v>
      </c>
      <c r="P337" s="33">
        <v>0</v>
      </c>
      <c r="Q337" s="19">
        <v>4376.34</v>
      </c>
      <c r="R337" s="19">
        <v>26.4</v>
      </c>
      <c r="S337" s="30">
        <v>7.6198000000000002E-2</v>
      </c>
      <c r="T337" s="34">
        <v>101.78389</v>
      </c>
      <c r="U337" s="34">
        <v>1.93611</v>
      </c>
      <c r="V337" s="34">
        <f t="shared" si="67"/>
        <v>103.72</v>
      </c>
    </row>
    <row r="338" spans="1:23" x14ac:dyDescent="0.3">
      <c r="A338" s="35">
        <v>45951</v>
      </c>
      <c r="B338" s="14">
        <v>0.60416666666666663</v>
      </c>
      <c r="C338" s="15">
        <v>5</v>
      </c>
      <c r="D338" s="15">
        <v>16</v>
      </c>
      <c r="E338" s="13">
        <v>44440</v>
      </c>
      <c r="F338" s="31" t="s">
        <v>322</v>
      </c>
      <c r="G338" s="41">
        <v>0.02</v>
      </c>
      <c r="H338" s="13">
        <v>45952</v>
      </c>
      <c r="I338" s="13">
        <v>53936</v>
      </c>
      <c r="J338" s="32">
        <f t="shared" si="64"/>
        <v>26.016438356164382</v>
      </c>
      <c r="K338" s="32">
        <f t="shared" si="66"/>
        <v>21.873972602739727</v>
      </c>
      <c r="L338" s="17">
        <v>1750</v>
      </c>
      <c r="M338" s="17">
        <v>3653</v>
      </c>
      <c r="N338" s="20">
        <f t="shared" si="25"/>
        <v>2.0874285714285716</v>
      </c>
      <c r="O338" s="17">
        <v>3305</v>
      </c>
      <c r="P338" s="33">
        <v>0</v>
      </c>
      <c r="Q338" s="19">
        <v>3305</v>
      </c>
      <c r="R338" s="19">
        <v>0</v>
      </c>
      <c r="S338" s="30">
        <v>2.0877099999999999E-2</v>
      </c>
      <c r="T338" s="34">
        <v>98.496669999999995</v>
      </c>
      <c r="U338" s="34">
        <v>0.28333000000000003</v>
      </c>
      <c r="V338" s="34">
        <f t="shared" si="67"/>
        <v>98.78</v>
      </c>
    </row>
    <row r="339" spans="1:23" x14ac:dyDescent="0.3">
      <c r="A339" s="35">
        <v>45958</v>
      </c>
      <c r="B339" s="14">
        <v>0.60416666666666663</v>
      </c>
      <c r="C339" s="15">
        <v>32</v>
      </c>
      <c r="D339" s="15">
        <v>11</v>
      </c>
      <c r="E339" s="13">
        <v>45350</v>
      </c>
      <c r="F339" s="31" t="s">
        <v>307</v>
      </c>
      <c r="G339" s="41">
        <v>3.125E-2</v>
      </c>
      <c r="H339" s="13">
        <v>45959</v>
      </c>
      <c r="I339" s="13">
        <v>49733</v>
      </c>
      <c r="J339" s="32">
        <f>(+I339-E339)/365</f>
        <v>12.008219178082191</v>
      </c>
      <c r="K339" s="32">
        <f t="shared" si="66"/>
        <v>10.33972602739726</v>
      </c>
      <c r="L339" s="17">
        <v>100</v>
      </c>
      <c r="M339" s="17">
        <v>170.38</v>
      </c>
      <c r="N339" s="20">
        <f t="shared" si="25"/>
        <v>1.7038</v>
      </c>
      <c r="O339" s="17">
        <v>51.88</v>
      </c>
      <c r="P339" s="33">
        <v>0</v>
      </c>
      <c r="Q339" s="17">
        <v>9.26</v>
      </c>
      <c r="R339" s="17">
        <v>11.41</v>
      </c>
      <c r="S339" s="30">
        <v>3.09047E-2</v>
      </c>
      <c r="T339" s="34">
        <v>100.25049</v>
      </c>
      <c r="U339" s="34">
        <v>0.52951000000000004</v>
      </c>
      <c r="V339" s="34">
        <f t="shared" si="67"/>
        <v>100.78</v>
      </c>
    </row>
    <row r="340" spans="1:23" x14ac:dyDescent="0.3">
      <c r="A340" s="35">
        <v>45972</v>
      </c>
      <c r="B340" s="14">
        <v>0.60416666666666663</v>
      </c>
      <c r="C340" s="15">
        <v>12</v>
      </c>
      <c r="D340" s="15">
        <v>5</v>
      </c>
      <c r="E340" s="13">
        <v>45861</v>
      </c>
      <c r="F340" s="31" t="s">
        <v>641</v>
      </c>
      <c r="G340" s="41">
        <v>8.5000000000000006E-2</v>
      </c>
      <c r="H340" s="13">
        <v>45973</v>
      </c>
      <c r="I340" s="13">
        <v>46774</v>
      </c>
      <c r="J340" s="32">
        <f t="shared" si="64"/>
        <v>2.5013698630136987</v>
      </c>
      <c r="K340" s="32">
        <f t="shared" si="66"/>
        <v>2.1945205479452055</v>
      </c>
      <c r="L340" s="17">
        <v>3250</v>
      </c>
      <c r="M340" s="17">
        <v>5315.3</v>
      </c>
      <c r="N340" s="20">
        <f t="shared" si="25"/>
        <v>1.6354769230769231</v>
      </c>
      <c r="O340" s="17">
        <v>3815.3</v>
      </c>
      <c r="P340" s="33">
        <v>0</v>
      </c>
      <c r="Q340" s="17">
        <v>3482</v>
      </c>
      <c r="R340" s="17">
        <v>200</v>
      </c>
      <c r="S340" s="30">
        <v>7.7061000000000004E-2</v>
      </c>
      <c r="T340" s="34">
        <v>101.55638999999999</v>
      </c>
      <c r="U340" s="34">
        <v>2.57361</v>
      </c>
      <c r="V340" s="34">
        <f t="shared" si="67"/>
        <v>104.13</v>
      </c>
    </row>
    <row r="341" spans="1:23" x14ac:dyDescent="0.3">
      <c r="A341" s="35">
        <v>45979</v>
      </c>
      <c r="B341" s="14">
        <v>0.60416666666666663</v>
      </c>
      <c r="C341" s="15">
        <v>33</v>
      </c>
      <c r="D341" s="15">
        <v>3</v>
      </c>
      <c r="E341" s="13">
        <v>45868</v>
      </c>
      <c r="F341" s="31" t="s">
        <v>307</v>
      </c>
      <c r="G341" s="41">
        <v>0.03</v>
      </c>
      <c r="H341" s="13">
        <v>45980</v>
      </c>
      <c r="I341" s="13">
        <v>47656</v>
      </c>
      <c r="J341" s="32">
        <f t="shared" si="64"/>
        <v>4.8986301369863012</v>
      </c>
      <c r="K341" s="32">
        <f t="shared" si="66"/>
        <v>4.5917808219178085</v>
      </c>
      <c r="L341" s="17">
        <v>200</v>
      </c>
      <c r="M341" s="17">
        <v>363.26</v>
      </c>
      <c r="N341" s="20">
        <f t="shared" si="25"/>
        <v>1.8163</v>
      </c>
      <c r="O341" s="17">
        <v>229.26</v>
      </c>
      <c r="P341" s="33">
        <v>0</v>
      </c>
      <c r="Q341" s="17">
        <v>52.35</v>
      </c>
      <c r="R341" s="17">
        <v>78.61</v>
      </c>
      <c r="S341" s="30">
        <v>3.0228999999999999E-2</v>
      </c>
      <c r="T341" s="34">
        <v>99.901669999999996</v>
      </c>
      <c r="U341" s="34">
        <v>0.90832999999999997</v>
      </c>
      <c r="V341" s="34">
        <f t="shared" si="67"/>
        <v>100.81</v>
      </c>
    </row>
    <row r="342" spans="1:23" x14ac:dyDescent="0.3">
      <c r="A342" s="35">
        <v>45986</v>
      </c>
      <c r="B342" s="14">
        <v>0.58333333333333337</v>
      </c>
      <c r="C342" s="15">
        <v>13</v>
      </c>
      <c r="D342" s="15">
        <v>3</v>
      </c>
      <c r="E342" s="13">
        <v>45875</v>
      </c>
      <c r="F342" s="31" t="s">
        <v>641</v>
      </c>
      <c r="G342" s="41">
        <v>8.1250000000000003E-2</v>
      </c>
      <c r="H342" s="13">
        <v>45987</v>
      </c>
      <c r="I342" s="13">
        <v>47663</v>
      </c>
      <c r="J342" s="32">
        <f t="shared" si="64"/>
        <v>4.8986301369863012</v>
      </c>
      <c r="K342" s="32">
        <f t="shared" si="66"/>
        <v>4.5917808219178085</v>
      </c>
      <c r="L342" s="17">
        <v>1500</v>
      </c>
      <c r="M342" s="17">
        <v>3964.14</v>
      </c>
      <c r="N342" s="20">
        <f t="shared" si="25"/>
        <v>2.64276</v>
      </c>
      <c r="O342" s="17">
        <v>2364.14</v>
      </c>
      <c r="P342" s="33">
        <v>0</v>
      </c>
      <c r="Q342" s="17">
        <v>1975</v>
      </c>
      <c r="R342" s="17">
        <v>6</v>
      </c>
      <c r="S342" s="30">
        <v>7.8003000000000003E-2</v>
      </c>
      <c r="T342" s="34">
        <v>101.22736</v>
      </c>
      <c r="U342" s="34">
        <v>2.48264</v>
      </c>
      <c r="V342" s="34">
        <f t="shared" si="67"/>
        <v>103.71000000000001</v>
      </c>
    </row>
    <row r="343" spans="1:23" x14ac:dyDescent="0.3">
      <c r="A343" s="35">
        <v>46000</v>
      </c>
      <c r="B343" s="14">
        <v>0.58333333333333337</v>
      </c>
      <c r="C343" s="15">
        <v>12</v>
      </c>
      <c r="D343" s="15">
        <v>6</v>
      </c>
      <c r="E343" s="13">
        <v>45861</v>
      </c>
      <c r="F343" s="31" t="s">
        <v>641</v>
      </c>
      <c r="G343" s="41">
        <v>8.5000000000000006E-2</v>
      </c>
      <c r="H343" s="13">
        <v>46001</v>
      </c>
      <c r="I343" s="13">
        <v>46774</v>
      </c>
      <c r="J343" s="32">
        <f t="shared" si="64"/>
        <v>2.5013698630136987</v>
      </c>
      <c r="K343" s="32">
        <f t="shared" si="66"/>
        <v>2.117808219178082</v>
      </c>
      <c r="L343" s="17">
        <v>3250</v>
      </c>
      <c r="M343" s="17">
        <v>8239.2800000000007</v>
      </c>
      <c r="N343" s="20">
        <f t="shared" si="25"/>
        <v>2.5351630769230771</v>
      </c>
      <c r="O343" s="17">
        <v>5217.78</v>
      </c>
      <c r="P343" s="33">
        <v>0</v>
      </c>
      <c r="Q343" s="17">
        <v>4660.3999999999996</v>
      </c>
      <c r="R343" s="17">
        <v>319.35000000000002</v>
      </c>
      <c r="S343" s="30">
        <v>7.6772999999999994E-2</v>
      </c>
      <c r="T343" s="34">
        <v>101.56528</v>
      </c>
      <c r="U343" s="34">
        <v>3.2347199999999998</v>
      </c>
      <c r="V343" s="34">
        <f t="shared" si="67"/>
        <v>104.8</v>
      </c>
    </row>
    <row r="344" spans="1:23" x14ac:dyDescent="0.3">
      <c r="A344" s="35">
        <v>46007</v>
      </c>
      <c r="B344" s="14" t="s">
        <v>636</v>
      </c>
      <c r="C344" s="15">
        <v>5</v>
      </c>
      <c r="D344" s="15">
        <v>17</v>
      </c>
      <c r="E344" s="13">
        <v>44440</v>
      </c>
      <c r="F344" s="31" t="s">
        <v>322</v>
      </c>
      <c r="G344" s="41">
        <v>0.02</v>
      </c>
      <c r="H344" s="13">
        <v>46008</v>
      </c>
      <c r="I344" s="13">
        <v>53936</v>
      </c>
      <c r="J344" s="32">
        <f t="shared" si="64"/>
        <v>26.016438356164382</v>
      </c>
      <c r="K344" s="32">
        <f t="shared" si="66"/>
        <v>21.720547945205478</v>
      </c>
      <c r="L344" s="17">
        <v>1750</v>
      </c>
      <c r="M344" s="17">
        <v>3775.5</v>
      </c>
      <c r="N344" s="20">
        <f t="shared" si="25"/>
        <v>2.1574285714285715</v>
      </c>
      <c r="O344" s="17">
        <v>2200</v>
      </c>
      <c r="P344" s="33">
        <v>0</v>
      </c>
      <c r="Q344" s="17">
        <v>1850</v>
      </c>
      <c r="R344" s="17">
        <v>350</v>
      </c>
      <c r="S344" s="30">
        <v>2.0496E-2</v>
      </c>
      <c r="T344" s="34">
        <v>99.141109999999998</v>
      </c>
      <c r="U344" s="34">
        <v>0.58889000000000002</v>
      </c>
      <c r="V344" s="34">
        <f t="shared" si="67"/>
        <v>99.73</v>
      </c>
    </row>
    <row r="345" spans="1:23" x14ac:dyDescent="0.3">
      <c r="A345" s="35">
        <v>46014</v>
      </c>
      <c r="B345" s="14" t="s">
        <v>636</v>
      </c>
      <c r="C345" s="15">
        <v>32</v>
      </c>
      <c r="D345" s="15">
        <v>12</v>
      </c>
      <c r="E345" s="13">
        <v>45350</v>
      </c>
      <c r="F345" s="31" t="s">
        <v>307</v>
      </c>
      <c r="G345" s="41">
        <v>3.125E-2</v>
      </c>
      <c r="H345" s="13">
        <v>46015</v>
      </c>
      <c r="I345" s="13">
        <v>49733</v>
      </c>
      <c r="J345" s="32">
        <f t="shared" si="64"/>
        <v>12.008219178082191</v>
      </c>
      <c r="K345" s="32">
        <f t="shared" si="66"/>
        <v>10.186301369863013</v>
      </c>
      <c r="L345" s="17">
        <v>100</v>
      </c>
      <c r="M345" s="17">
        <v>190.06</v>
      </c>
      <c r="N345" s="20">
        <f t="shared" si="25"/>
        <v>1.9006000000000001</v>
      </c>
      <c r="O345" s="17">
        <v>165.1</v>
      </c>
      <c r="P345" s="33">
        <v>0</v>
      </c>
      <c r="Q345" s="17">
        <v>41.23</v>
      </c>
      <c r="R345" s="17">
        <v>18.34</v>
      </c>
      <c r="S345" s="30">
        <v>2.971E-2</v>
      </c>
      <c r="T345" s="34">
        <v>101.20305999999999</v>
      </c>
      <c r="U345" s="34">
        <v>1.0069399999999999</v>
      </c>
      <c r="V345" s="34">
        <f t="shared" si="67"/>
        <v>102.21</v>
      </c>
    </row>
    <row r="346" spans="1:23" x14ac:dyDescent="0.3">
      <c r="A346" s="35">
        <v>46035</v>
      </c>
      <c r="B346" s="14">
        <v>0.58333333333333337</v>
      </c>
      <c r="C346" s="15">
        <v>13</v>
      </c>
      <c r="D346" s="15">
        <v>4</v>
      </c>
      <c r="E346" s="13">
        <v>45875</v>
      </c>
      <c r="F346" s="31" t="s">
        <v>641</v>
      </c>
      <c r="G346" s="41">
        <v>8.1250000000000003E-2</v>
      </c>
      <c r="H346" s="13">
        <v>46036</v>
      </c>
      <c r="I346" s="13">
        <v>47663</v>
      </c>
      <c r="J346" s="32">
        <f t="shared" ref="J346:J354" si="68">(+I346-E346)/365</f>
        <v>4.8986301369863012</v>
      </c>
      <c r="K346" s="32">
        <f t="shared" ref="K346:K354" si="69">(+I346-H346)/365</f>
        <v>4.4575342465753423</v>
      </c>
      <c r="L346" s="17">
        <v>1750</v>
      </c>
      <c r="M346" s="17">
        <v>6441.07</v>
      </c>
      <c r="N346" s="20">
        <f t="shared" si="25"/>
        <v>3.6806114285714284</v>
      </c>
      <c r="O346" s="17">
        <v>3500</v>
      </c>
      <c r="P346" s="33">
        <v>0.40029999999999999</v>
      </c>
      <c r="Q346" s="17">
        <v>2900.47</v>
      </c>
      <c r="R346" s="17">
        <v>7.3</v>
      </c>
      <c r="S346" s="30">
        <v>7.3196999999999998E-2</v>
      </c>
      <c r="T346" s="34">
        <v>103.01146</v>
      </c>
      <c r="U346" s="34">
        <v>0.33854000000000001</v>
      </c>
      <c r="V346" s="34">
        <f t="shared" si="67"/>
        <v>103.35</v>
      </c>
    </row>
    <row r="347" spans="1:23" x14ac:dyDescent="0.3">
      <c r="A347" s="35">
        <v>46042</v>
      </c>
      <c r="B347" s="14">
        <v>0.58333333333333337</v>
      </c>
      <c r="C347" s="15">
        <v>33</v>
      </c>
      <c r="D347" s="15">
        <v>4</v>
      </c>
      <c r="E347" s="13">
        <v>45868</v>
      </c>
      <c r="F347" s="31" t="s">
        <v>307</v>
      </c>
      <c r="G347" s="41">
        <v>0.03</v>
      </c>
      <c r="H347" s="13">
        <v>46043</v>
      </c>
      <c r="I347" s="13">
        <v>47656</v>
      </c>
      <c r="J347" s="32">
        <f t="shared" si="68"/>
        <v>4.8986301369863012</v>
      </c>
      <c r="K347" s="32">
        <f t="shared" si="69"/>
        <v>4.419178082191781</v>
      </c>
      <c r="L347" s="17">
        <v>200</v>
      </c>
      <c r="M347" s="17">
        <v>697.33</v>
      </c>
      <c r="N347" s="20">
        <f t="shared" si="25"/>
        <v>3.48665</v>
      </c>
      <c r="O347" s="17">
        <v>400</v>
      </c>
      <c r="P347" s="33">
        <v>6.9000000000000006E-2</v>
      </c>
      <c r="Q347" s="17">
        <v>227.42</v>
      </c>
      <c r="R347" s="17">
        <v>18.95</v>
      </c>
      <c r="S347" s="30">
        <v>2.8015000000000002E-2</v>
      </c>
      <c r="T347" s="34">
        <v>100.81833</v>
      </c>
      <c r="U347" s="34">
        <v>0.24167</v>
      </c>
      <c r="V347" s="34">
        <f t="shared" si="67"/>
        <v>101.06</v>
      </c>
    </row>
    <row r="348" spans="1:23" x14ac:dyDescent="0.3">
      <c r="A348" s="35">
        <v>46049</v>
      </c>
      <c r="B348" s="14">
        <v>0.58333333333333337</v>
      </c>
      <c r="C348" s="15">
        <v>12</v>
      </c>
      <c r="D348" s="15">
        <v>7</v>
      </c>
      <c r="E348" s="13">
        <v>45861</v>
      </c>
      <c r="F348" s="31" t="s">
        <v>641</v>
      </c>
      <c r="G348" s="41">
        <v>8.5000000000000006E-2</v>
      </c>
      <c r="H348" s="13">
        <v>46050</v>
      </c>
      <c r="I348" s="13">
        <v>46774</v>
      </c>
      <c r="J348" s="32">
        <f t="shared" si="68"/>
        <v>2.5013698630136987</v>
      </c>
      <c r="K348" s="32">
        <f t="shared" si="69"/>
        <v>1.9835616438356165</v>
      </c>
      <c r="L348" s="17">
        <v>4000</v>
      </c>
      <c r="M348" s="17">
        <v>8656.86</v>
      </c>
      <c r="N348" s="20">
        <f t="shared" si="25"/>
        <v>2.164215</v>
      </c>
      <c r="O348" s="17">
        <v>8000</v>
      </c>
      <c r="P348" s="33">
        <v>0.68730000000000002</v>
      </c>
      <c r="Q348" s="17">
        <v>2885.62</v>
      </c>
      <c r="R348" s="17">
        <v>1.44</v>
      </c>
      <c r="S348" s="30">
        <v>7.0499999999999993E-2</v>
      </c>
      <c r="T348" s="34">
        <v>102.63833</v>
      </c>
      <c r="U348" s="34">
        <v>0.14166999999999999</v>
      </c>
      <c r="V348" s="34">
        <f t="shared" si="67"/>
        <v>102.78</v>
      </c>
    </row>
    <row r="349" spans="1:23" x14ac:dyDescent="0.3">
      <c r="A349" s="35">
        <v>46056</v>
      </c>
      <c r="B349" s="14">
        <v>0.58333333333333337</v>
      </c>
      <c r="C349" s="15">
        <v>5</v>
      </c>
      <c r="D349" s="15">
        <v>18</v>
      </c>
      <c r="E349" s="13">
        <v>44440</v>
      </c>
      <c r="F349" s="31" t="s">
        <v>322</v>
      </c>
      <c r="G349" s="41">
        <v>0.02</v>
      </c>
      <c r="H349" s="13">
        <v>46057</v>
      </c>
      <c r="I349" s="13">
        <v>53936</v>
      </c>
      <c r="J349" s="32">
        <f t="shared" si="68"/>
        <v>26.016438356164382</v>
      </c>
      <c r="K349" s="32">
        <f t="shared" si="69"/>
        <v>21.586301369863012</v>
      </c>
      <c r="L349" s="17">
        <v>1750</v>
      </c>
      <c r="M349" s="17">
        <v>7849</v>
      </c>
      <c r="N349" s="20">
        <f t="shared" si="25"/>
        <v>4.4851428571428569</v>
      </c>
      <c r="O349" s="17">
        <v>3105</v>
      </c>
      <c r="P349" s="33">
        <v>0</v>
      </c>
      <c r="Q349" s="17">
        <v>2015</v>
      </c>
      <c r="R349" s="17">
        <v>975</v>
      </c>
      <c r="S349" s="30">
        <v>1.9977999999999999E-2</v>
      </c>
      <c r="T349" s="34">
        <v>100.02</v>
      </c>
      <c r="U349" s="34">
        <v>0.85</v>
      </c>
      <c r="V349" s="34">
        <f t="shared" si="67"/>
        <v>100.86999999999999</v>
      </c>
    </row>
    <row r="350" spans="1:23" x14ac:dyDescent="0.3">
      <c r="A350" s="35">
        <v>46063</v>
      </c>
      <c r="B350" s="14">
        <v>0.58333333333333337</v>
      </c>
      <c r="C350" s="15">
        <v>29</v>
      </c>
      <c r="D350" s="15">
        <v>17</v>
      </c>
      <c r="E350" s="13">
        <v>44432</v>
      </c>
      <c r="F350" s="31" t="s">
        <v>307</v>
      </c>
      <c r="G350" s="41">
        <v>2.5000000000000001E-2</v>
      </c>
      <c r="H350" s="13">
        <v>46064</v>
      </c>
      <c r="I350" s="13">
        <v>49180</v>
      </c>
      <c r="J350" s="32">
        <f t="shared" si="68"/>
        <v>13.008219178082191</v>
      </c>
      <c r="K350" s="32">
        <f t="shared" si="69"/>
        <v>8.536986301369863</v>
      </c>
      <c r="L350" s="17">
        <v>100</v>
      </c>
      <c r="M350" s="17">
        <v>457.46</v>
      </c>
      <c r="N350" s="20">
        <f t="shared" si="25"/>
        <v>4.5746000000000002</v>
      </c>
      <c r="O350" s="17">
        <v>200</v>
      </c>
      <c r="P350" s="33">
        <v>0.95169999999999999</v>
      </c>
      <c r="Q350" s="17">
        <v>158.65</v>
      </c>
      <c r="R350" s="17">
        <v>11.74</v>
      </c>
      <c r="S350" s="30">
        <v>2.7421999999999998E-2</v>
      </c>
      <c r="T350" s="34">
        <v>98.360280000000003</v>
      </c>
      <c r="U350" s="34">
        <v>1.1597200000000001</v>
      </c>
      <c r="V350" s="34">
        <f t="shared" si="67"/>
        <v>99.52000000000001</v>
      </c>
    </row>
    <row r="351" spans="1:23" x14ac:dyDescent="0.3">
      <c r="A351" s="35">
        <v>46077</v>
      </c>
      <c r="B351" s="14">
        <v>0.58333333333333337</v>
      </c>
      <c r="C351" s="15">
        <v>12</v>
      </c>
      <c r="D351" s="15">
        <v>8</v>
      </c>
      <c r="E351" s="13">
        <v>45861</v>
      </c>
      <c r="F351" s="31" t="s">
        <v>641</v>
      </c>
      <c r="G351" s="41">
        <v>8.5000000000000006E-2</v>
      </c>
      <c r="H351" s="13">
        <v>46078</v>
      </c>
      <c r="I351" s="13">
        <v>46774</v>
      </c>
      <c r="J351" s="32">
        <f t="shared" si="68"/>
        <v>2.5013698630136987</v>
      </c>
      <c r="K351" s="32">
        <f t="shared" si="69"/>
        <v>1.9068493150684931</v>
      </c>
      <c r="L351" s="17">
        <v>4000</v>
      </c>
      <c r="M351" s="17">
        <v>7959.21</v>
      </c>
      <c r="N351" s="20">
        <f t="shared" si="25"/>
        <v>1.9898024999999999</v>
      </c>
      <c r="O351" s="17">
        <v>6959.21</v>
      </c>
      <c r="P351" s="33">
        <v>0</v>
      </c>
      <c r="Q351" s="17">
        <v>4425</v>
      </c>
      <c r="R351" s="17">
        <v>0</v>
      </c>
      <c r="S351" s="30">
        <v>6.4916000000000001E-2</v>
      </c>
      <c r="T351" s="34">
        <v>103.54083</v>
      </c>
      <c r="U351" s="34">
        <v>0.77917000000000003</v>
      </c>
      <c r="V351" s="34">
        <f t="shared" si="67"/>
        <v>104.32</v>
      </c>
      <c r="W351" s="79"/>
    </row>
    <row r="352" spans="1:23" x14ac:dyDescent="0.3">
      <c r="A352" s="35">
        <v>46091</v>
      </c>
      <c r="B352" s="14">
        <v>0.58333333333333337</v>
      </c>
      <c r="C352" s="15">
        <v>13</v>
      </c>
      <c r="D352" s="15">
        <v>5</v>
      </c>
      <c r="E352" s="13">
        <v>45875</v>
      </c>
      <c r="F352" s="31" t="s">
        <v>641</v>
      </c>
      <c r="G352" s="41">
        <v>8.1250000000000003E-2</v>
      </c>
      <c r="H352" s="13">
        <v>46092</v>
      </c>
      <c r="I352" s="13">
        <v>47663</v>
      </c>
      <c r="J352" s="32">
        <v>4.9000000000000004</v>
      </c>
      <c r="K352" s="32">
        <f t="shared" si="69"/>
        <v>4.3041095890410963</v>
      </c>
      <c r="L352" s="17">
        <v>1750</v>
      </c>
      <c r="M352" s="17">
        <v>7666.5</v>
      </c>
      <c r="N352" s="20">
        <f t="shared" si="25"/>
        <v>4.3808571428571428</v>
      </c>
      <c r="O352" s="17">
        <v>2673.5</v>
      </c>
      <c r="P352" s="33">
        <v>0</v>
      </c>
      <c r="Q352" s="17">
        <v>1912</v>
      </c>
      <c r="R352" s="17">
        <v>467.68</v>
      </c>
      <c r="S352" s="30">
        <v>7.0499999999999993E-2</v>
      </c>
      <c r="T352" s="34">
        <v>103.895</v>
      </c>
      <c r="U352" s="34">
        <v>1.625</v>
      </c>
      <c r="V352" s="34">
        <f t="shared" si="67"/>
        <v>105.52</v>
      </c>
    </row>
    <row r="353" spans="1:23" x14ac:dyDescent="0.3">
      <c r="A353" s="35">
        <v>46098</v>
      </c>
      <c r="B353" s="14">
        <v>0.58333333333333337</v>
      </c>
      <c r="C353" s="15">
        <v>33</v>
      </c>
      <c r="D353" s="15">
        <v>5</v>
      </c>
      <c r="E353" s="13">
        <v>45868</v>
      </c>
      <c r="F353" s="31" t="s">
        <v>307</v>
      </c>
      <c r="G353" s="41">
        <v>0.03</v>
      </c>
      <c r="H353" s="13">
        <v>46099</v>
      </c>
      <c r="I353" s="13">
        <v>47656</v>
      </c>
      <c r="J353" s="32">
        <f t="shared" si="68"/>
        <v>4.8986301369863012</v>
      </c>
      <c r="K353" s="32">
        <f t="shared" si="69"/>
        <v>4.2657534246575342</v>
      </c>
      <c r="L353" s="17">
        <v>275</v>
      </c>
      <c r="M353" s="17">
        <v>1228.45</v>
      </c>
      <c r="N353" s="20">
        <f t="shared" si="25"/>
        <v>4.467090909090909</v>
      </c>
      <c r="O353" s="17">
        <v>550</v>
      </c>
      <c r="P353" s="33">
        <v>6.9400000000000003E-2</v>
      </c>
      <c r="Q353" s="17">
        <v>472.39</v>
      </c>
      <c r="R353" s="17">
        <v>31.62</v>
      </c>
      <c r="S353" s="30">
        <v>2.4400000000000002E-2</v>
      </c>
      <c r="T353" s="34">
        <v>102.24333</v>
      </c>
      <c r="U353" s="34">
        <v>0.71667000000000003</v>
      </c>
      <c r="V353" s="34">
        <f t="shared" si="67"/>
        <v>102.96</v>
      </c>
    </row>
    <row r="354" spans="1:23" x14ac:dyDescent="0.3">
      <c r="A354" s="35">
        <v>46105</v>
      </c>
      <c r="B354" s="14">
        <v>0.58333333333333337</v>
      </c>
      <c r="C354" s="15">
        <v>12</v>
      </c>
      <c r="D354" s="15">
        <v>9</v>
      </c>
      <c r="E354" s="13">
        <v>45861</v>
      </c>
      <c r="F354" s="31" t="s">
        <v>641</v>
      </c>
      <c r="G354" s="41">
        <v>8.5000000000000006E-2</v>
      </c>
      <c r="H354" s="13">
        <v>46106</v>
      </c>
      <c r="I354" s="13">
        <v>46774</v>
      </c>
      <c r="J354" s="32">
        <f t="shared" si="68"/>
        <v>2.5013698630136987</v>
      </c>
      <c r="K354" s="32">
        <f t="shared" si="69"/>
        <v>1.8301369863013699</v>
      </c>
      <c r="L354" s="17">
        <v>3500</v>
      </c>
      <c r="M354" s="17">
        <v>7318.86</v>
      </c>
      <c r="N354" s="20">
        <f t="shared" si="25"/>
        <v>2.0911028571428569</v>
      </c>
      <c r="O354" s="17">
        <v>4328.8599999999997</v>
      </c>
      <c r="P354" s="33">
        <v>0</v>
      </c>
      <c r="Q354" s="17">
        <v>4097.87</v>
      </c>
      <c r="R354" s="17">
        <v>0.56999999999999995</v>
      </c>
      <c r="S354" s="30">
        <v>6.7199999999999996E-2</v>
      </c>
      <c r="T354" s="34">
        <v>103.0025</v>
      </c>
      <c r="U354" s="34">
        <v>1.4875</v>
      </c>
      <c r="V354" s="34">
        <f t="shared" si="67"/>
        <v>104.49</v>
      </c>
      <c r="W354" s="79"/>
    </row>
    <row r="355" spans="1:23" x14ac:dyDescent="0.3">
      <c r="A355" s="35">
        <v>46119</v>
      </c>
      <c r="B355" s="14">
        <v>0.58333333333333337</v>
      </c>
      <c r="C355" s="15">
        <v>5</v>
      </c>
      <c r="D355" s="15">
        <v>19</v>
      </c>
      <c r="E355" s="13">
        <v>44440</v>
      </c>
      <c r="F355" s="31" t="s">
        <v>322</v>
      </c>
      <c r="G355" s="41">
        <v>0.02</v>
      </c>
      <c r="H355" s="13">
        <v>46120</v>
      </c>
      <c r="I355" s="13">
        <v>53936</v>
      </c>
      <c r="J355" s="32">
        <f t="shared" ref="J355:J357" si="70">(+I355-E355)/365</f>
        <v>26.016438356164382</v>
      </c>
      <c r="K355" s="32">
        <f t="shared" ref="K355:K357" si="71">(+I355-H355)/365</f>
        <v>21.413698630136988</v>
      </c>
      <c r="L355" s="17">
        <v>1500</v>
      </c>
      <c r="M355" s="17">
        <v>3376</v>
      </c>
      <c r="N355" s="20">
        <f t="shared" si="25"/>
        <v>2.2506666666666666</v>
      </c>
      <c r="O355" s="17">
        <v>3000</v>
      </c>
      <c r="P355" s="33">
        <v>0.42149999999999999</v>
      </c>
      <c r="Q355" s="17">
        <v>2663</v>
      </c>
      <c r="R355" s="17">
        <v>0</v>
      </c>
      <c r="S355" s="30">
        <v>1.9E-2</v>
      </c>
      <c r="T355" s="34">
        <v>101.70444000000001</v>
      </c>
      <c r="U355" s="34">
        <v>0.20555999999999999</v>
      </c>
      <c r="V355" s="34">
        <f t="shared" si="67"/>
        <v>101.91000000000001</v>
      </c>
    </row>
    <row r="356" spans="1:23" x14ac:dyDescent="0.3">
      <c r="A356" s="35">
        <v>46126</v>
      </c>
      <c r="B356" s="14">
        <v>0.58333333333333337</v>
      </c>
      <c r="C356" s="15">
        <v>29</v>
      </c>
      <c r="D356" s="15">
        <v>18</v>
      </c>
      <c r="E356" s="13">
        <v>44432</v>
      </c>
      <c r="F356" s="31" t="s">
        <v>307</v>
      </c>
      <c r="G356" s="41">
        <v>2.5000000000000001E-2</v>
      </c>
      <c r="H356" s="13">
        <v>46127</v>
      </c>
      <c r="I356" s="13">
        <v>49180</v>
      </c>
      <c r="J356" s="32">
        <f t="shared" si="70"/>
        <v>13.008219178082191</v>
      </c>
      <c r="K356" s="32">
        <f t="shared" si="71"/>
        <v>8.3643835616438356</v>
      </c>
      <c r="L356" s="17">
        <v>125</v>
      </c>
      <c r="M356" s="17">
        <v>562.72400000000005</v>
      </c>
      <c r="N356" s="20">
        <f t="shared" si="25"/>
        <v>4.501792</v>
      </c>
      <c r="O356" s="17">
        <v>250</v>
      </c>
      <c r="P356" s="33">
        <v>0</v>
      </c>
      <c r="Q356" s="17">
        <v>98.71</v>
      </c>
      <c r="R356" s="17">
        <v>92.151399999999995</v>
      </c>
      <c r="S356" s="30">
        <v>2.5499999999999998E-2</v>
      </c>
      <c r="T356" s="34">
        <v>99.695830000000001</v>
      </c>
      <c r="U356" s="34">
        <v>0.35416999999999998</v>
      </c>
      <c r="V356" s="34">
        <f t="shared" si="67"/>
        <v>100.05</v>
      </c>
    </row>
    <row r="357" spans="1:23" x14ac:dyDescent="0.3">
      <c r="A357" s="35">
        <v>46133</v>
      </c>
      <c r="B357" s="14">
        <v>0.58333333333333337</v>
      </c>
      <c r="C357" s="15">
        <v>12</v>
      </c>
      <c r="D357" s="15">
        <v>10</v>
      </c>
      <c r="E357" s="13">
        <v>45861</v>
      </c>
      <c r="F357" s="31" t="s">
        <v>641</v>
      </c>
      <c r="G357" s="41">
        <v>8.5000000000000006E-2</v>
      </c>
      <c r="H357" s="13">
        <v>46134</v>
      </c>
      <c r="I357" s="13">
        <v>46774</v>
      </c>
      <c r="J357" s="32">
        <f t="shared" si="70"/>
        <v>2.5013698630136987</v>
      </c>
      <c r="K357" s="32">
        <f t="shared" si="71"/>
        <v>1.7534246575342465</v>
      </c>
      <c r="L357" s="17">
        <v>3750</v>
      </c>
      <c r="M357" s="17">
        <v>8732.4699999999993</v>
      </c>
      <c r="N357" s="20">
        <f t="shared" si="25"/>
        <v>2.3286586666666667</v>
      </c>
      <c r="O357" s="17">
        <v>4294.07</v>
      </c>
      <c r="P357" s="33">
        <v>0</v>
      </c>
      <c r="Q357" s="17">
        <v>3218.59</v>
      </c>
      <c r="R357" s="17">
        <v>650</v>
      </c>
      <c r="S357" s="30">
        <v>6.7900000000000002E-2</v>
      </c>
      <c r="T357" s="34">
        <v>102.755</v>
      </c>
      <c r="U357" s="78">
        <v>2.125</v>
      </c>
      <c r="V357" s="34">
        <f t="shared" si="67"/>
        <v>104.88</v>
      </c>
    </row>
    <row r="358" spans="1:23" x14ac:dyDescent="0.3">
      <c r="A358" s="35"/>
      <c r="B358" s="14"/>
      <c r="C358" s="15"/>
      <c r="D358" s="15"/>
      <c r="E358" s="13"/>
      <c r="F358" s="31"/>
      <c r="G358" s="41"/>
      <c r="H358" s="13"/>
      <c r="I358" s="13"/>
      <c r="J358" s="32"/>
      <c r="K358" s="32"/>
      <c r="L358" s="17"/>
      <c r="M358" s="17"/>
      <c r="N358" s="20"/>
      <c r="O358" s="17"/>
      <c r="P358" s="33"/>
      <c r="Q358" s="58"/>
      <c r="R358" s="76"/>
      <c r="S358" s="30"/>
      <c r="T358" s="34"/>
      <c r="U358" s="34"/>
      <c r="V358" s="34"/>
    </row>
    <row r="359" spans="1:23" x14ac:dyDescent="0.3">
      <c r="A359" s="35"/>
      <c r="B359" s="14"/>
      <c r="C359" s="15"/>
      <c r="D359" s="15"/>
      <c r="E359" s="13"/>
      <c r="F359" s="31"/>
      <c r="G359" s="41"/>
      <c r="H359" s="13"/>
      <c r="I359" s="13"/>
      <c r="J359" s="32"/>
      <c r="K359" s="32"/>
      <c r="L359" s="17"/>
      <c r="M359" s="17"/>
      <c r="N359" s="20"/>
      <c r="O359" s="17"/>
      <c r="P359" s="33"/>
      <c r="Q359" s="17"/>
      <c r="R359" s="17"/>
      <c r="S359" s="30"/>
      <c r="T359" s="34"/>
      <c r="U359" s="34"/>
      <c r="V359" s="34"/>
    </row>
    <row r="360" spans="1:23" x14ac:dyDescent="0.3">
      <c r="A360" s="35"/>
      <c r="B360" s="14"/>
      <c r="C360" s="15"/>
      <c r="D360" s="15"/>
      <c r="E360" s="13"/>
      <c r="F360" s="31"/>
      <c r="G360" s="41"/>
      <c r="H360" s="13"/>
      <c r="I360" s="13"/>
      <c r="J360" s="32"/>
      <c r="K360" s="32"/>
      <c r="L360" s="17"/>
      <c r="M360" s="17"/>
      <c r="N360" s="20"/>
      <c r="O360" s="21"/>
      <c r="P360" s="33"/>
      <c r="Q360" s="17"/>
      <c r="R360" s="17"/>
      <c r="S360" s="30"/>
      <c r="T360" s="34"/>
      <c r="U360" s="34"/>
      <c r="V360" s="34"/>
    </row>
    <row r="361" spans="1:23" x14ac:dyDescent="0.3">
      <c r="A361" s="35"/>
      <c r="B361" s="14"/>
      <c r="C361" s="15"/>
      <c r="D361" s="15"/>
      <c r="E361" s="13"/>
      <c r="F361" s="31"/>
      <c r="G361" s="41"/>
      <c r="H361" s="13"/>
      <c r="I361" s="13"/>
      <c r="J361" s="32"/>
      <c r="K361" s="32"/>
      <c r="L361" s="17"/>
      <c r="M361" s="17"/>
      <c r="N361" s="20"/>
      <c r="O361" s="17"/>
      <c r="P361" s="33"/>
      <c r="Q361" s="17"/>
      <c r="R361" s="17"/>
      <c r="S361" s="30"/>
      <c r="T361" s="34"/>
      <c r="U361" s="34"/>
      <c r="V361" s="34"/>
    </row>
    <row r="362" spans="1:23" x14ac:dyDescent="0.3">
      <c r="A362" s="35"/>
      <c r="B362" s="14"/>
      <c r="C362" s="15"/>
      <c r="D362" s="15"/>
      <c r="E362" s="13"/>
      <c r="F362" s="31"/>
      <c r="G362" s="41"/>
      <c r="H362" s="13"/>
      <c r="I362" s="13"/>
      <c r="J362" s="32"/>
      <c r="K362" s="32"/>
      <c r="L362" s="17"/>
      <c r="M362" s="17"/>
      <c r="N362" s="20"/>
      <c r="O362" s="17"/>
      <c r="P362" s="33"/>
      <c r="Q362" s="17"/>
      <c r="R362" s="17"/>
      <c r="S362" s="30"/>
      <c r="T362" s="34"/>
      <c r="U362" s="34"/>
      <c r="V362" s="34"/>
    </row>
    <row r="363" spans="1:23" x14ac:dyDescent="0.3">
      <c r="A363" s="35"/>
      <c r="B363" s="14"/>
      <c r="C363" s="15"/>
      <c r="D363" s="15"/>
      <c r="E363" s="13"/>
      <c r="F363" s="31"/>
      <c r="G363" s="41"/>
      <c r="H363" s="13"/>
      <c r="I363" s="13"/>
      <c r="J363" s="32"/>
      <c r="K363" s="32"/>
      <c r="L363" s="17"/>
      <c r="M363" s="17"/>
      <c r="N363" s="20"/>
      <c r="O363" s="17"/>
      <c r="P363" s="33"/>
      <c r="Q363" s="17"/>
      <c r="R363" s="17"/>
      <c r="S363" s="30"/>
      <c r="T363" s="34"/>
      <c r="U363" s="34"/>
      <c r="V363" s="34"/>
    </row>
    <row r="364" spans="1:23" x14ac:dyDescent="0.3">
      <c r="A364" s="35"/>
      <c r="B364" s="14"/>
      <c r="C364" s="15"/>
      <c r="D364" s="15"/>
      <c r="E364" s="13"/>
      <c r="F364" s="31"/>
      <c r="G364" s="41"/>
      <c r="H364" s="13"/>
      <c r="I364" s="13"/>
      <c r="J364" s="32"/>
      <c r="K364" s="32"/>
      <c r="L364" s="17"/>
      <c r="M364" s="17"/>
      <c r="N364" s="20"/>
      <c r="O364" s="17"/>
      <c r="P364" s="33"/>
      <c r="Q364" s="17"/>
      <c r="R364" s="17"/>
      <c r="S364" s="30"/>
      <c r="T364" s="34"/>
      <c r="U364" s="34"/>
      <c r="V364" s="34"/>
    </row>
    <row r="365" spans="1:23" x14ac:dyDescent="0.3">
      <c r="A365" s="35"/>
      <c r="B365" s="14"/>
      <c r="C365" s="15"/>
      <c r="D365" s="15"/>
      <c r="E365" s="13"/>
      <c r="F365" s="31"/>
      <c r="G365" s="41"/>
      <c r="H365" s="13"/>
      <c r="I365" s="13"/>
      <c r="J365" s="32"/>
      <c r="K365" s="32"/>
      <c r="L365" s="17"/>
      <c r="M365" s="17"/>
      <c r="N365" s="20"/>
      <c r="O365" s="17"/>
      <c r="P365" s="33"/>
      <c r="Q365" s="17"/>
      <c r="R365" s="17"/>
      <c r="S365" s="30"/>
      <c r="T365" s="34"/>
      <c r="U365" s="34"/>
      <c r="V365" s="34"/>
    </row>
    <row r="366" spans="1:23" x14ac:dyDescent="0.3">
      <c r="A366" s="35"/>
      <c r="B366" s="14"/>
      <c r="C366" s="15"/>
      <c r="D366" s="15"/>
      <c r="E366" s="13"/>
      <c r="F366" s="31"/>
      <c r="G366" s="41"/>
      <c r="H366" s="13"/>
      <c r="I366" s="13"/>
      <c r="J366" s="32"/>
      <c r="K366" s="32"/>
      <c r="L366" s="17"/>
      <c r="M366" s="17"/>
      <c r="N366" s="20"/>
      <c r="O366" s="17"/>
      <c r="P366" s="33"/>
      <c r="Q366" s="17"/>
      <c r="R366" s="17"/>
      <c r="S366" s="30"/>
      <c r="T366" s="34"/>
      <c r="U366" s="34"/>
      <c r="V366" s="34"/>
    </row>
    <row r="367" spans="1:23" x14ac:dyDescent="0.3">
      <c r="A367" s="35"/>
      <c r="B367" s="14"/>
      <c r="C367" s="15"/>
      <c r="D367" s="15"/>
      <c r="E367" s="13"/>
      <c r="F367" s="31"/>
      <c r="G367" s="41"/>
      <c r="H367" s="13"/>
      <c r="I367" s="13"/>
      <c r="J367" s="32"/>
      <c r="K367" s="32"/>
      <c r="L367" s="17"/>
      <c r="M367" s="17"/>
      <c r="N367" s="20"/>
      <c r="O367" s="17"/>
      <c r="P367" s="33"/>
      <c r="Q367" s="17"/>
      <c r="R367" s="17"/>
      <c r="S367" s="30"/>
      <c r="T367" s="34"/>
      <c r="U367" s="34"/>
      <c r="V367" s="34"/>
    </row>
    <row r="368" spans="1:23" x14ac:dyDescent="0.3">
      <c r="A368" s="35"/>
      <c r="B368" s="14"/>
      <c r="C368" s="15"/>
      <c r="D368" s="15"/>
      <c r="E368" s="13"/>
      <c r="F368" s="31"/>
      <c r="G368" s="41"/>
      <c r="H368" s="13"/>
      <c r="I368" s="13"/>
      <c r="J368" s="32"/>
      <c r="K368" s="32"/>
      <c r="L368" s="17"/>
      <c r="M368" s="17"/>
      <c r="N368" s="20"/>
      <c r="O368" s="17"/>
      <c r="P368" s="33"/>
      <c r="Q368" s="17"/>
      <c r="R368" s="17"/>
      <c r="S368" s="30"/>
      <c r="T368" s="34"/>
      <c r="U368" s="34"/>
      <c r="V368" s="34"/>
    </row>
    <row r="369" spans="1:22" x14ac:dyDescent="0.3">
      <c r="A369" s="35"/>
      <c r="B369" s="14"/>
      <c r="C369" s="15"/>
      <c r="D369" s="15"/>
      <c r="E369" s="13"/>
      <c r="F369" s="31"/>
      <c r="G369" s="41"/>
      <c r="H369" s="13"/>
      <c r="I369" s="13"/>
      <c r="J369" s="32"/>
      <c r="K369" s="32"/>
      <c r="L369" s="17"/>
      <c r="M369" s="17"/>
      <c r="N369" s="20"/>
      <c r="O369" s="17"/>
      <c r="P369" s="33"/>
      <c r="Q369" s="17"/>
      <c r="R369" s="17"/>
      <c r="S369" s="30"/>
      <c r="T369" s="34"/>
      <c r="U369" s="34"/>
      <c r="V369" s="34"/>
    </row>
    <row r="370" spans="1:22" x14ac:dyDescent="0.3">
      <c r="A370" s="35"/>
      <c r="B370" s="14"/>
      <c r="C370" s="15"/>
      <c r="D370" s="15"/>
      <c r="E370" s="13"/>
      <c r="F370" s="31"/>
      <c r="G370" s="41"/>
      <c r="H370" s="13"/>
      <c r="I370" s="13"/>
      <c r="J370" s="32"/>
      <c r="K370" s="32"/>
      <c r="L370" s="17"/>
      <c r="M370" s="17"/>
      <c r="N370" s="20"/>
      <c r="O370" s="17"/>
      <c r="P370" s="33"/>
      <c r="Q370" s="17"/>
      <c r="R370" s="17"/>
      <c r="S370" s="30"/>
      <c r="T370" s="34"/>
      <c r="U370" s="34"/>
      <c r="V370" s="34"/>
    </row>
    <row r="371" spans="1:22" x14ac:dyDescent="0.3">
      <c r="A371" s="35"/>
      <c r="B371" s="14"/>
      <c r="C371" s="15"/>
      <c r="D371" s="15"/>
      <c r="E371" s="13"/>
      <c r="F371" s="31"/>
      <c r="G371" s="41"/>
      <c r="H371" s="13"/>
      <c r="I371" s="13"/>
      <c r="J371" s="32"/>
      <c r="K371" s="32"/>
      <c r="L371" s="17"/>
      <c r="M371" s="17"/>
      <c r="N371" s="20"/>
      <c r="O371" s="17"/>
      <c r="P371" s="33"/>
      <c r="Q371" s="17"/>
      <c r="R371" s="17"/>
      <c r="S371" s="30"/>
      <c r="T371" s="34"/>
      <c r="U371" s="34"/>
      <c r="V371" s="34"/>
    </row>
    <row r="372" spans="1:22" x14ac:dyDescent="0.3">
      <c r="A372" s="35"/>
      <c r="B372" s="14"/>
      <c r="C372" s="15"/>
      <c r="D372" s="15"/>
      <c r="E372" s="13"/>
      <c r="F372" s="31"/>
      <c r="G372" s="41"/>
      <c r="H372" s="13"/>
      <c r="I372" s="13"/>
      <c r="J372" s="32"/>
      <c r="K372" s="32"/>
      <c r="L372" s="17"/>
      <c r="M372" s="17"/>
      <c r="N372" s="20"/>
      <c r="O372" s="17"/>
      <c r="P372" s="33"/>
      <c r="Q372" s="17"/>
      <c r="R372" s="17"/>
      <c r="S372" s="30"/>
      <c r="T372" s="34"/>
      <c r="U372" s="34"/>
      <c r="V372" s="34"/>
    </row>
    <row r="373" spans="1:22" x14ac:dyDescent="0.3">
      <c r="A373" s="35"/>
      <c r="B373" s="14"/>
      <c r="C373" s="15"/>
      <c r="D373" s="15"/>
      <c r="E373" s="13"/>
      <c r="F373" s="31"/>
      <c r="G373" s="41"/>
      <c r="H373" s="13"/>
      <c r="I373" s="13"/>
      <c r="J373" s="32"/>
      <c r="K373" s="32"/>
      <c r="L373" s="17"/>
      <c r="M373" s="17"/>
      <c r="N373" s="20"/>
      <c r="O373" s="17"/>
      <c r="P373" s="33"/>
      <c r="Q373" s="17"/>
      <c r="R373" s="17"/>
      <c r="S373" s="30"/>
      <c r="T373" s="34"/>
      <c r="U373" s="34"/>
      <c r="V373" s="34"/>
    </row>
    <row r="374" spans="1:22" x14ac:dyDescent="0.3">
      <c r="A374" s="35"/>
      <c r="B374" s="14"/>
      <c r="C374" s="15"/>
      <c r="D374" s="15"/>
      <c r="E374" s="13"/>
      <c r="F374" s="31"/>
      <c r="G374" s="41"/>
      <c r="H374" s="13"/>
      <c r="I374" s="13"/>
      <c r="J374" s="32"/>
      <c r="K374" s="32"/>
      <c r="L374" s="17"/>
      <c r="M374" s="17"/>
      <c r="N374" s="20"/>
      <c r="O374" s="17"/>
      <c r="P374" s="33"/>
      <c r="Q374" s="17"/>
      <c r="R374" s="17"/>
      <c r="S374" s="30"/>
      <c r="T374" s="34"/>
      <c r="U374" s="34"/>
      <c r="V374" s="34"/>
    </row>
    <row r="375" spans="1:22" x14ac:dyDescent="0.3">
      <c r="A375" s="35"/>
      <c r="B375" s="14"/>
      <c r="C375" s="15"/>
      <c r="D375" s="15"/>
      <c r="E375" s="13"/>
      <c r="F375" s="31"/>
      <c r="G375" s="41"/>
      <c r="H375" s="13"/>
      <c r="I375" s="13"/>
      <c r="J375" s="32"/>
      <c r="K375" s="32"/>
      <c r="L375" s="17"/>
      <c r="M375" s="17"/>
      <c r="N375" s="20"/>
      <c r="O375" s="17"/>
      <c r="P375" s="33"/>
      <c r="Q375" s="17"/>
      <c r="R375" s="17"/>
      <c r="S375" s="30"/>
      <c r="T375" s="34"/>
      <c r="U375" s="34"/>
      <c r="V375" s="34"/>
    </row>
    <row r="376" spans="1:22" x14ac:dyDescent="0.3">
      <c r="A376" s="35"/>
      <c r="B376" s="14"/>
      <c r="C376" s="15"/>
      <c r="D376" s="15"/>
      <c r="E376" s="13"/>
      <c r="F376" s="31"/>
      <c r="G376" s="41"/>
      <c r="H376" s="13"/>
      <c r="I376" s="13"/>
      <c r="J376" s="32"/>
      <c r="K376" s="32"/>
      <c r="L376" s="17"/>
      <c r="M376" s="17"/>
      <c r="N376" s="20"/>
      <c r="O376" s="17"/>
      <c r="P376" s="33"/>
      <c r="Q376" s="17"/>
      <c r="R376" s="17"/>
      <c r="S376" s="30"/>
      <c r="T376" s="34"/>
      <c r="U376" s="34"/>
      <c r="V376" s="34"/>
    </row>
    <row r="377" spans="1:22" x14ac:dyDescent="0.3">
      <c r="A377" s="35"/>
      <c r="B377" s="14"/>
      <c r="C377" s="15"/>
      <c r="D377" s="15"/>
      <c r="E377" s="13"/>
      <c r="F377" s="31"/>
      <c r="G377" s="41"/>
      <c r="H377" s="13"/>
      <c r="I377" s="13"/>
      <c r="J377" s="32"/>
      <c r="K377" s="32"/>
      <c r="L377" s="17"/>
      <c r="M377" s="17"/>
      <c r="N377" s="20"/>
      <c r="O377" s="17"/>
      <c r="P377" s="33"/>
      <c r="Q377" s="17"/>
      <c r="R377" s="17"/>
      <c r="S377" s="30"/>
      <c r="T377" s="34"/>
      <c r="U377" s="34"/>
      <c r="V377" s="34"/>
    </row>
    <row r="378" spans="1:22" x14ac:dyDescent="0.3">
      <c r="A378" s="35"/>
      <c r="B378" s="14"/>
      <c r="C378" s="15"/>
      <c r="D378" s="15"/>
      <c r="E378" s="13"/>
      <c r="F378" s="31"/>
      <c r="G378" s="41"/>
      <c r="H378" s="13"/>
      <c r="I378" s="13"/>
      <c r="J378" s="32"/>
      <c r="K378" s="32"/>
      <c r="L378" s="17"/>
      <c r="M378" s="17"/>
      <c r="N378" s="20"/>
      <c r="O378" s="17"/>
      <c r="P378" s="33"/>
      <c r="Q378" s="17"/>
      <c r="R378" s="17"/>
      <c r="S378" s="30"/>
      <c r="T378" s="34"/>
      <c r="U378" s="34"/>
      <c r="V378" s="34"/>
    </row>
    <row r="379" spans="1:22" x14ac:dyDescent="0.3">
      <c r="A379" s="35"/>
      <c r="B379" s="14"/>
      <c r="C379" s="15"/>
      <c r="D379" s="15"/>
      <c r="E379" s="13"/>
      <c r="F379" s="31"/>
      <c r="G379" s="41"/>
      <c r="H379" s="13"/>
      <c r="I379" s="13"/>
      <c r="J379" s="32"/>
      <c r="K379" s="32"/>
      <c r="L379" s="17"/>
      <c r="M379" s="17"/>
      <c r="N379" s="20"/>
      <c r="O379" s="17"/>
      <c r="P379" s="33"/>
      <c r="Q379" s="17"/>
      <c r="R379" s="17"/>
      <c r="S379" s="30"/>
      <c r="T379" s="34"/>
      <c r="U379" s="34"/>
      <c r="V379" s="34"/>
    </row>
    <row r="380" spans="1:22" x14ac:dyDescent="0.3">
      <c r="A380" s="35"/>
      <c r="B380" s="14"/>
      <c r="C380" s="15"/>
      <c r="D380" s="15"/>
      <c r="E380" s="13"/>
      <c r="F380" s="31"/>
      <c r="G380" s="41"/>
      <c r="H380" s="13"/>
      <c r="I380" s="13"/>
      <c r="J380" s="32"/>
      <c r="K380" s="32"/>
      <c r="L380" s="17"/>
      <c r="M380" s="17"/>
      <c r="N380" s="20"/>
      <c r="O380" s="17"/>
      <c r="P380" s="33"/>
      <c r="Q380" s="17"/>
      <c r="R380" s="17"/>
      <c r="S380" s="30"/>
      <c r="T380" s="34"/>
      <c r="U380" s="34"/>
      <c r="V380" s="34"/>
    </row>
    <row r="381" spans="1:22" x14ac:dyDescent="0.3">
      <c r="A381" s="35"/>
      <c r="B381" s="14"/>
      <c r="C381" s="15"/>
      <c r="D381" s="15"/>
      <c r="E381" s="13"/>
      <c r="F381" s="31"/>
      <c r="G381" s="41"/>
      <c r="H381" s="13"/>
      <c r="I381" s="13"/>
      <c r="J381" s="32"/>
      <c r="K381" s="32"/>
      <c r="L381" s="17"/>
      <c r="M381" s="17"/>
      <c r="N381" s="20"/>
      <c r="O381" s="17"/>
      <c r="P381" s="33"/>
      <c r="Q381" s="17"/>
      <c r="R381" s="17"/>
      <c r="S381" s="30"/>
      <c r="T381" s="34"/>
      <c r="U381" s="34"/>
      <c r="V381" s="34"/>
    </row>
    <row r="382" spans="1:22" x14ac:dyDescent="0.3">
      <c r="A382" s="35"/>
      <c r="B382" s="14"/>
      <c r="C382" s="15"/>
      <c r="D382" s="15"/>
      <c r="E382" s="13"/>
      <c r="F382" s="31"/>
      <c r="G382" s="41"/>
      <c r="H382" s="13"/>
      <c r="I382" s="13"/>
      <c r="J382" s="32"/>
      <c r="K382" s="32"/>
      <c r="L382" s="17"/>
      <c r="M382" s="17"/>
      <c r="N382" s="20"/>
      <c r="O382" s="17"/>
      <c r="P382" s="33"/>
      <c r="Q382" s="17"/>
      <c r="R382" s="17"/>
      <c r="S382" s="30"/>
      <c r="T382" s="34"/>
      <c r="U382" s="34"/>
      <c r="V382" s="34"/>
    </row>
    <row r="383" spans="1:22" x14ac:dyDescent="0.3">
      <c r="A383" s="35"/>
      <c r="B383" s="14"/>
      <c r="C383" s="15"/>
      <c r="D383" s="15"/>
      <c r="E383" s="13"/>
      <c r="F383" s="31"/>
      <c r="G383" s="41"/>
      <c r="H383" s="13"/>
      <c r="I383" s="13"/>
      <c r="J383" s="32"/>
      <c r="K383" s="32"/>
      <c r="L383" s="17"/>
      <c r="M383" s="17"/>
      <c r="N383" s="20"/>
      <c r="O383" s="17"/>
      <c r="P383" s="33"/>
      <c r="Q383" s="17"/>
      <c r="R383" s="17"/>
      <c r="S383" s="30"/>
      <c r="T383" s="34"/>
      <c r="U383" s="34"/>
      <c r="V383" s="34"/>
    </row>
    <row r="384" spans="1:22" x14ac:dyDescent="0.3">
      <c r="A384" s="35"/>
      <c r="B384" s="14"/>
      <c r="C384" s="15"/>
      <c r="D384" s="15"/>
      <c r="E384" s="13"/>
      <c r="F384" s="31"/>
      <c r="G384" s="41"/>
      <c r="H384" s="13"/>
      <c r="I384" s="13"/>
      <c r="J384" s="32"/>
      <c r="K384" s="32"/>
      <c r="L384" s="17"/>
      <c r="M384" s="17"/>
      <c r="N384" s="20"/>
      <c r="O384" s="17"/>
      <c r="P384" s="33"/>
      <c r="Q384" s="17"/>
      <c r="R384" s="17"/>
      <c r="S384" s="30"/>
      <c r="T384" s="34"/>
      <c r="U384" s="34"/>
      <c r="V384" s="34"/>
    </row>
    <row r="385" spans="1:22" x14ac:dyDescent="0.3">
      <c r="A385" s="35"/>
      <c r="B385" s="14"/>
      <c r="C385" s="15"/>
      <c r="D385" s="15"/>
      <c r="E385" s="13"/>
      <c r="F385" s="31"/>
      <c r="G385" s="41"/>
      <c r="H385" s="13"/>
      <c r="I385" s="13"/>
      <c r="J385" s="32"/>
      <c r="K385" s="32"/>
      <c r="L385" s="17"/>
      <c r="M385" s="17"/>
      <c r="N385" s="20"/>
      <c r="O385" s="17"/>
      <c r="P385" s="33"/>
      <c r="Q385" s="17"/>
      <c r="R385" s="17"/>
      <c r="S385" s="30"/>
      <c r="T385" s="34"/>
      <c r="U385" s="34"/>
      <c r="V385" s="34"/>
    </row>
    <row r="386" spans="1:22" x14ac:dyDescent="0.3">
      <c r="A386" s="35"/>
      <c r="B386" s="14"/>
      <c r="C386" s="15"/>
      <c r="D386" s="15"/>
      <c r="E386" s="13"/>
      <c r="F386" s="31"/>
      <c r="G386" s="41"/>
      <c r="H386" s="13"/>
      <c r="I386" s="13"/>
      <c r="J386" s="32"/>
      <c r="K386" s="32"/>
      <c r="L386" s="17"/>
      <c r="M386" s="17"/>
      <c r="N386" s="20"/>
      <c r="O386" s="17"/>
      <c r="P386" s="33"/>
      <c r="Q386" s="17"/>
      <c r="R386" s="17"/>
      <c r="S386" s="30"/>
      <c r="T386" s="34"/>
      <c r="U386" s="34"/>
      <c r="V386" s="34"/>
    </row>
    <row r="387" spans="1:22" x14ac:dyDescent="0.3">
      <c r="A387" s="35"/>
      <c r="B387" s="14"/>
      <c r="C387" s="15"/>
      <c r="D387" s="15"/>
      <c r="E387" s="13"/>
      <c r="F387" s="31"/>
      <c r="G387" s="41"/>
      <c r="H387" s="13"/>
      <c r="I387" s="13"/>
      <c r="J387" s="32"/>
      <c r="K387" s="32"/>
      <c r="L387" s="17"/>
      <c r="M387" s="17"/>
      <c r="N387" s="20"/>
      <c r="O387" s="17"/>
      <c r="P387" s="33"/>
      <c r="Q387" s="17"/>
      <c r="R387" s="17"/>
      <c r="S387" s="30"/>
      <c r="T387" s="34"/>
      <c r="U387" s="34"/>
      <c r="V387" s="34"/>
    </row>
    <row r="388" spans="1:22" x14ac:dyDescent="0.3">
      <c r="A388" s="35"/>
      <c r="B388" s="14"/>
      <c r="C388" s="15"/>
      <c r="D388" s="15"/>
      <c r="E388" s="13"/>
      <c r="F388" s="31"/>
      <c r="G388" s="41"/>
      <c r="H388" s="13"/>
      <c r="I388" s="13"/>
      <c r="J388" s="32"/>
      <c r="K388" s="32"/>
      <c r="L388" s="17"/>
      <c r="M388" s="17"/>
      <c r="N388" s="20"/>
      <c r="O388" s="17"/>
      <c r="P388" s="33"/>
      <c r="Q388" s="17"/>
      <c r="R388" s="17"/>
      <c r="S388" s="30"/>
      <c r="T388" s="34"/>
      <c r="U388" s="34"/>
      <c r="V388" s="34"/>
    </row>
    <row r="389" spans="1:22" x14ac:dyDescent="0.3">
      <c r="A389" s="35"/>
      <c r="B389" s="14"/>
      <c r="C389" s="15"/>
      <c r="D389" s="15"/>
      <c r="E389" s="13"/>
      <c r="F389" s="31"/>
      <c r="G389" s="41"/>
      <c r="H389" s="13"/>
      <c r="I389" s="13"/>
      <c r="J389" s="32"/>
      <c r="K389" s="32"/>
      <c r="L389" s="17"/>
      <c r="M389" s="17"/>
      <c r="N389" s="20"/>
      <c r="O389" s="17"/>
      <c r="P389" s="33"/>
      <c r="Q389" s="17"/>
      <c r="R389" s="17"/>
      <c r="S389" s="30"/>
      <c r="T389" s="34"/>
      <c r="U389" s="34"/>
      <c r="V389" s="34"/>
    </row>
    <row r="390" spans="1:22" x14ac:dyDescent="0.3">
      <c r="A390" s="35"/>
      <c r="B390" s="14"/>
      <c r="C390" s="15"/>
      <c r="D390" s="15"/>
      <c r="E390" s="13"/>
      <c r="F390" s="31"/>
      <c r="G390" s="41"/>
      <c r="H390" s="13"/>
      <c r="I390" s="13"/>
      <c r="J390" s="32"/>
      <c r="K390" s="32"/>
      <c r="L390" s="17"/>
      <c r="M390" s="17"/>
      <c r="N390" s="20"/>
      <c r="O390" s="17"/>
      <c r="P390" s="33"/>
      <c r="Q390" s="17"/>
      <c r="R390" s="17"/>
      <c r="S390" s="30"/>
      <c r="T390" s="34"/>
      <c r="U390" s="34"/>
      <c r="V390" s="34"/>
    </row>
    <row r="391" spans="1:22" x14ac:dyDescent="0.3">
      <c r="A391" s="35"/>
      <c r="B391" s="14"/>
      <c r="C391" s="15"/>
      <c r="D391" s="15"/>
      <c r="E391" s="13"/>
      <c r="F391" s="31"/>
      <c r="G391" s="41"/>
      <c r="H391" s="13"/>
      <c r="I391" s="13"/>
      <c r="J391" s="32"/>
      <c r="K391" s="32"/>
      <c r="L391" s="17"/>
      <c r="M391" s="17"/>
      <c r="N391" s="20"/>
      <c r="O391" s="17"/>
      <c r="P391" s="33"/>
      <c r="Q391" s="17"/>
      <c r="R391" s="17"/>
      <c r="S391" s="30"/>
      <c r="T391" s="34"/>
      <c r="U391" s="34"/>
      <c r="V391" s="34"/>
    </row>
    <row r="392" spans="1:22" x14ac:dyDescent="0.3">
      <c r="A392" s="35"/>
      <c r="B392" s="14"/>
      <c r="C392" s="15"/>
      <c r="D392" s="15"/>
      <c r="E392" s="13"/>
      <c r="F392" s="31"/>
      <c r="G392" s="41"/>
      <c r="H392" s="13"/>
      <c r="I392" s="13"/>
      <c r="J392" s="32"/>
      <c r="K392" s="32"/>
      <c r="L392" s="17"/>
      <c r="M392" s="17"/>
      <c r="N392" s="20"/>
      <c r="O392" s="17"/>
      <c r="P392" s="33"/>
      <c r="Q392" s="17"/>
      <c r="R392" s="17"/>
      <c r="S392" s="30"/>
      <c r="T392" s="34"/>
      <c r="U392" s="34"/>
      <c r="V392" s="34"/>
    </row>
    <row r="393" spans="1:22" x14ac:dyDescent="0.3">
      <c r="A393" s="35"/>
      <c r="B393" s="14"/>
      <c r="C393" s="15"/>
      <c r="D393" s="15"/>
      <c r="E393" s="13"/>
      <c r="F393" s="31"/>
      <c r="G393" s="41"/>
      <c r="H393" s="13"/>
      <c r="I393" s="13"/>
      <c r="J393" s="32"/>
      <c r="K393" s="32"/>
      <c r="L393" s="17"/>
      <c r="M393" s="17"/>
      <c r="N393" s="20"/>
      <c r="O393" s="17"/>
      <c r="P393" s="33"/>
      <c r="Q393" s="17"/>
      <c r="R393" s="17"/>
      <c r="S393" s="30"/>
      <c r="T393" s="34"/>
      <c r="U393" s="34"/>
      <c r="V393" s="34"/>
    </row>
    <row r="394" spans="1:22" x14ac:dyDescent="0.3">
      <c r="A394" s="35"/>
      <c r="B394" s="14"/>
      <c r="C394" s="15"/>
      <c r="D394" s="15"/>
      <c r="E394" s="13"/>
      <c r="F394" s="31"/>
      <c r="G394" s="41"/>
      <c r="H394" s="13"/>
      <c r="I394" s="13"/>
      <c r="J394" s="32"/>
      <c r="K394" s="32"/>
      <c r="L394" s="17"/>
      <c r="M394" s="17"/>
      <c r="N394" s="20"/>
      <c r="O394" s="17"/>
      <c r="P394" s="33"/>
      <c r="Q394" s="17"/>
      <c r="R394" s="17"/>
      <c r="S394" s="30"/>
      <c r="T394" s="34"/>
      <c r="U394" s="34"/>
      <c r="V394" s="34"/>
    </row>
    <row r="395" spans="1:22" x14ac:dyDescent="0.3">
      <c r="A395" s="35"/>
      <c r="B395" s="14"/>
      <c r="C395" s="15"/>
      <c r="D395" s="15"/>
      <c r="E395" s="13"/>
      <c r="F395" s="31"/>
      <c r="G395" s="41"/>
      <c r="H395" s="13"/>
      <c r="I395" s="13"/>
      <c r="J395" s="32"/>
      <c r="K395" s="32"/>
      <c r="L395" s="17"/>
      <c r="M395" s="17"/>
      <c r="N395" s="20"/>
      <c r="O395" s="17"/>
      <c r="P395" s="33"/>
      <c r="Q395" s="17"/>
      <c r="R395" s="17"/>
      <c r="S395" s="30"/>
      <c r="T395" s="34"/>
      <c r="U395" s="34"/>
      <c r="V395" s="34"/>
    </row>
    <row r="396" spans="1:22" x14ac:dyDescent="0.3">
      <c r="A396" s="35"/>
      <c r="B396" s="14"/>
      <c r="C396" s="15"/>
      <c r="D396" s="15"/>
      <c r="E396" s="13"/>
      <c r="F396" s="31"/>
      <c r="G396" s="41"/>
      <c r="H396" s="13"/>
      <c r="I396" s="13"/>
      <c r="J396" s="32"/>
      <c r="K396" s="32"/>
      <c r="L396" s="17"/>
      <c r="M396" s="17"/>
      <c r="N396" s="20"/>
      <c r="O396" s="17"/>
      <c r="P396" s="33"/>
      <c r="Q396" s="17"/>
      <c r="R396" s="17"/>
      <c r="S396" s="30"/>
      <c r="T396" s="34"/>
      <c r="U396" s="34"/>
      <c r="V396" s="34"/>
    </row>
    <row r="397" spans="1:22" x14ac:dyDescent="0.3">
      <c r="A397" s="35"/>
      <c r="B397" s="14"/>
      <c r="C397" s="15"/>
      <c r="D397" s="15"/>
      <c r="E397" s="13"/>
      <c r="F397" s="31"/>
      <c r="G397" s="41"/>
      <c r="H397" s="13"/>
      <c r="I397" s="13"/>
      <c r="J397" s="32"/>
      <c r="K397" s="32"/>
      <c r="L397" s="17"/>
      <c r="M397" s="17"/>
      <c r="N397" s="20"/>
      <c r="O397" s="17"/>
      <c r="P397" s="33"/>
      <c r="Q397" s="17"/>
      <c r="R397" s="17"/>
      <c r="S397" s="30"/>
      <c r="T397" s="34"/>
      <c r="U397" s="34"/>
      <c r="V397" s="34"/>
    </row>
    <row r="398" spans="1:22" x14ac:dyDescent="0.3">
      <c r="A398" s="35"/>
      <c r="B398" s="14"/>
      <c r="C398" s="15"/>
      <c r="D398" s="15"/>
      <c r="E398" s="13"/>
      <c r="F398" s="31"/>
      <c r="G398" s="41"/>
      <c r="H398" s="13"/>
      <c r="I398" s="13"/>
      <c r="J398" s="32"/>
      <c r="K398" s="32"/>
      <c r="L398" s="17"/>
      <c r="M398" s="17"/>
      <c r="N398" s="20"/>
      <c r="O398" s="17"/>
      <c r="P398" s="33"/>
      <c r="Q398" s="17"/>
      <c r="R398" s="17"/>
      <c r="S398" s="30"/>
      <c r="T398" s="34"/>
      <c r="U398" s="34"/>
      <c r="V398" s="34"/>
    </row>
    <row r="399" spans="1:22" x14ac:dyDescent="0.3">
      <c r="A399" s="35"/>
      <c r="B399" s="14"/>
      <c r="C399" s="15"/>
      <c r="D399" s="15"/>
      <c r="E399" s="13"/>
      <c r="F399" s="31"/>
      <c r="G399" s="41"/>
      <c r="H399" s="13"/>
      <c r="I399" s="13"/>
      <c r="J399" s="32"/>
      <c r="K399" s="32"/>
      <c r="L399" s="17"/>
      <c r="M399" s="17"/>
      <c r="N399" s="20"/>
      <c r="O399" s="17"/>
      <c r="P399" s="33"/>
      <c r="Q399" s="17"/>
      <c r="R399" s="17"/>
      <c r="S399" s="30"/>
      <c r="T399" s="34"/>
      <c r="U399" s="34"/>
      <c r="V399" s="34"/>
    </row>
    <row r="400" spans="1:22" x14ac:dyDescent="0.3">
      <c r="A400" s="35"/>
      <c r="B400" s="14"/>
      <c r="C400" s="15"/>
      <c r="D400" s="15"/>
      <c r="E400" s="13"/>
      <c r="F400" s="31"/>
      <c r="G400" s="41"/>
      <c r="H400" s="13"/>
      <c r="I400" s="13"/>
      <c r="J400" s="32"/>
      <c r="K400" s="32"/>
      <c r="L400" s="17"/>
      <c r="M400" s="17"/>
      <c r="N400" s="20"/>
      <c r="O400" s="17"/>
      <c r="P400" s="33"/>
      <c r="Q400" s="17"/>
      <c r="R400" s="17"/>
      <c r="S400" s="30"/>
      <c r="T400" s="34"/>
      <c r="U400" s="34"/>
      <c r="V400" s="34"/>
    </row>
    <row r="401" spans="1:22" x14ac:dyDescent="0.3">
      <c r="A401" s="35"/>
      <c r="B401" s="14"/>
      <c r="C401" s="15"/>
      <c r="D401" s="15"/>
      <c r="E401" s="13"/>
      <c r="F401" s="31"/>
      <c r="G401" s="41"/>
      <c r="H401" s="13"/>
      <c r="I401" s="13"/>
      <c r="J401" s="32"/>
      <c r="K401" s="32"/>
      <c r="L401" s="17"/>
      <c r="M401" s="17"/>
      <c r="N401" s="20"/>
      <c r="O401" s="17"/>
      <c r="P401" s="33"/>
      <c r="Q401" s="17"/>
      <c r="R401" s="17"/>
      <c r="S401" s="30"/>
      <c r="T401" s="34"/>
      <c r="U401" s="34"/>
      <c r="V401" s="34"/>
    </row>
    <row r="402" spans="1:22" x14ac:dyDescent="0.3">
      <c r="A402" s="35"/>
      <c r="B402" s="14"/>
      <c r="C402" s="15"/>
      <c r="D402" s="15"/>
      <c r="E402" s="13"/>
      <c r="F402" s="31"/>
      <c r="G402" s="41"/>
      <c r="H402" s="13"/>
      <c r="I402" s="13"/>
      <c r="J402" s="32"/>
      <c r="K402" s="32"/>
      <c r="L402" s="17"/>
      <c r="M402" s="17"/>
      <c r="N402" s="20"/>
      <c r="O402" s="17"/>
      <c r="P402" s="33"/>
      <c r="Q402" s="17"/>
      <c r="R402" s="17"/>
      <c r="S402" s="30"/>
      <c r="T402" s="34"/>
      <c r="U402" s="34"/>
      <c r="V402" s="34"/>
    </row>
    <row r="403" spans="1:22" x14ac:dyDescent="0.3">
      <c r="A403" s="35"/>
      <c r="B403" s="14"/>
      <c r="C403" s="15"/>
      <c r="D403" s="15"/>
      <c r="E403" s="13"/>
      <c r="F403" s="31"/>
      <c r="G403" s="41"/>
      <c r="H403" s="13"/>
      <c r="I403" s="13"/>
      <c r="J403" s="32"/>
      <c r="K403" s="32"/>
      <c r="L403" s="17"/>
      <c r="M403" s="17"/>
      <c r="N403" s="20"/>
      <c r="O403" s="17"/>
      <c r="P403" s="33"/>
      <c r="Q403" s="17"/>
      <c r="R403" s="17"/>
      <c r="S403" s="30"/>
      <c r="T403" s="34"/>
      <c r="U403" s="34"/>
      <c r="V403" s="34"/>
    </row>
    <row r="404" spans="1:22" x14ac:dyDescent="0.3">
      <c r="A404" s="35"/>
      <c r="B404" s="14"/>
      <c r="C404" s="15"/>
      <c r="D404" s="15"/>
      <c r="E404" s="13"/>
      <c r="F404" s="31"/>
      <c r="G404" s="41"/>
      <c r="H404" s="13"/>
      <c r="I404" s="13"/>
      <c r="J404" s="32"/>
      <c r="K404" s="32"/>
      <c r="L404" s="17"/>
      <c r="M404" s="17"/>
      <c r="N404" s="20"/>
      <c r="O404" s="17"/>
      <c r="P404" s="33"/>
      <c r="Q404" s="17"/>
      <c r="R404" s="17"/>
      <c r="S404" s="30"/>
      <c r="T404" s="34"/>
      <c r="U404" s="34"/>
      <c r="V404" s="34"/>
    </row>
    <row r="405" spans="1:22" x14ac:dyDescent="0.3">
      <c r="A405" s="35"/>
      <c r="B405" s="14"/>
      <c r="C405" s="15"/>
      <c r="D405" s="15"/>
      <c r="E405" s="13"/>
      <c r="F405" s="31"/>
      <c r="G405" s="41"/>
      <c r="H405" s="13"/>
      <c r="I405" s="13"/>
      <c r="J405" s="32"/>
      <c r="K405" s="32"/>
      <c r="L405" s="17"/>
      <c r="M405" s="17"/>
      <c r="N405" s="20"/>
      <c r="O405" s="17"/>
      <c r="P405" s="33"/>
      <c r="Q405" s="17"/>
      <c r="R405" s="17"/>
      <c r="S405" s="30"/>
      <c r="T405" s="34"/>
      <c r="U405" s="34"/>
      <c r="V405" s="34"/>
    </row>
    <row r="406" spans="1:22" x14ac:dyDescent="0.3">
      <c r="A406" s="35"/>
      <c r="B406" s="14"/>
      <c r="C406" s="15"/>
      <c r="D406" s="15"/>
      <c r="E406" s="13"/>
      <c r="F406" s="31"/>
      <c r="G406" s="41"/>
      <c r="H406" s="13"/>
      <c r="I406" s="13"/>
      <c r="J406" s="32"/>
      <c r="K406" s="32"/>
      <c r="L406" s="17"/>
      <c r="M406" s="17"/>
      <c r="N406" s="20"/>
      <c r="O406" s="17"/>
      <c r="P406" s="33"/>
      <c r="Q406" s="17"/>
      <c r="R406" s="17"/>
      <c r="S406" s="30"/>
      <c r="T406" s="34"/>
      <c r="U406" s="34"/>
      <c r="V406" s="34"/>
    </row>
    <row r="407" spans="1:22" x14ac:dyDescent="0.3">
      <c r="A407" s="35"/>
      <c r="B407" s="14"/>
      <c r="C407" s="15"/>
      <c r="D407" s="15"/>
      <c r="E407" s="13"/>
      <c r="F407" s="31"/>
      <c r="G407" s="41"/>
      <c r="H407" s="13"/>
      <c r="I407" s="13"/>
      <c r="J407" s="32"/>
      <c r="K407" s="32"/>
      <c r="L407" s="17"/>
      <c r="M407" s="17"/>
      <c r="N407" s="20"/>
      <c r="O407" s="17"/>
      <c r="P407" s="33"/>
      <c r="Q407" s="17"/>
      <c r="R407" s="17"/>
      <c r="S407" s="30"/>
      <c r="T407" s="34"/>
      <c r="U407" s="34"/>
      <c r="V407" s="34"/>
    </row>
    <row r="408" spans="1:22" x14ac:dyDescent="0.3">
      <c r="A408" s="35"/>
      <c r="B408" s="14"/>
      <c r="C408" s="15"/>
      <c r="D408" s="15"/>
      <c r="E408" s="13"/>
      <c r="F408" s="31"/>
      <c r="G408" s="41"/>
      <c r="H408" s="13"/>
      <c r="I408" s="13"/>
      <c r="J408" s="32"/>
      <c r="K408" s="32"/>
      <c r="L408" s="17"/>
      <c r="M408" s="17"/>
      <c r="N408" s="20"/>
      <c r="O408" s="17"/>
      <c r="P408" s="33"/>
      <c r="Q408" s="17"/>
      <c r="R408" s="17"/>
      <c r="S408" s="30"/>
      <c r="T408" s="34"/>
      <c r="U408" s="34"/>
      <c r="V408" s="34"/>
    </row>
    <row r="409" spans="1:22" x14ac:dyDescent="0.3">
      <c r="A409" s="35"/>
      <c r="B409" s="14"/>
      <c r="C409" s="15"/>
      <c r="D409" s="15"/>
      <c r="E409" s="13"/>
      <c r="F409" s="31"/>
      <c r="G409" s="41"/>
      <c r="H409" s="13"/>
      <c r="I409" s="13"/>
      <c r="J409" s="32"/>
      <c r="K409" s="32"/>
      <c r="L409" s="17"/>
      <c r="M409" s="17"/>
      <c r="N409" s="20"/>
      <c r="O409" s="17"/>
      <c r="P409" s="33"/>
      <c r="Q409" s="17"/>
      <c r="R409" s="17"/>
      <c r="S409" s="30"/>
      <c r="T409" s="34"/>
      <c r="U409" s="34"/>
      <c r="V409" s="34"/>
    </row>
    <row r="410" spans="1:22" x14ac:dyDescent="0.3">
      <c r="A410" s="35"/>
      <c r="B410" s="14"/>
      <c r="C410" s="15"/>
      <c r="D410" s="15"/>
      <c r="E410" s="13"/>
      <c r="F410" s="31"/>
      <c r="G410" s="41"/>
      <c r="H410" s="13"/>
      <c r="I410" s="13"/>
      <c r="J410" s="32"/>
      <c r="K410" s="32"/>
      <c r="L410" s="17"/>
      <c r="M410" s="17"/>
      <c r="N410" s="20"/>
      <c r="O410" s="17"/>
      <c r="P410" s="33"/>
      <c r="Q410" s="17"/>
      <c r="R410" s="17"/>
      <c r="S410" s="30"/>
      <c r="T410" s="34"/>
      <c r="U410" s="34"/>
      <c r="V410" s="34"/>
    </row>
    <row r="411" spans="1:22" x14ac:dyDescent="0.3">
      <c r="A411" s="35"/>
      <c r="B411" s="14"/>
      <c r="C411" s="15"/>
      <c r="D411" s="15"/>
      <c r="E411" s="13"/>
      <c r="F411" s="31"/>
      <c r="G411" s="41"/>
      <c r="H411" s="13"/>
      <c r="I411" s="13"/>
      <c r="J411" s="32"/>
      <c r="K411" s="32"/>
      <c r="L411" s="17"/>
      <c r="M411" s="17"/>
      <c r="N411" s="20"/>
      <c r="O411" s="17"/>
      <c r="P411" s="33"/>
      <c r="Q411" s="17"/>
      <c r="R411" s="17"/>
      <c r="S411" s="30"/>
      <c r="T411" s="34"/>
      <c r="U411" s="34"/>
      <c r="V411" s="34"/>
    </row>
    <row r="412" spans="1:22" x14ac:dyDescent="0.3">
      <c r="A412" s="35"/>
      <c r="B412" s="14"/>
      <c r="C412" s="15"/>
      <c r="D412" s="15"/>
      <c r="E412" s="13"/>
      <c r="F412" s="31"/>
      <c r="G412" s="41"/>
      <c r="H412" s="13"/>
      <c r="I412" s="13"/>
      <c r="J412" s="32"/>
      <c r="K412" s="32"/>
      <c r="L412" s="17"/>
      <c r="M412" s="17"/>
      <c r="N412" s="20"/>
      <c r="O412" s="17"/>
      <c r="P412" s="33"/>
      <c r="Q412" s="17"/>
      <c r="R412" s="17"/>
      <c r="S412" s="30"/>
      <c r="T412" s="34"/>
      <c r="U412" s="34"/>
      <c r="V412" s="34"/>
    </row>
    <row r="413" spans="1:22" x14ac:dyDescent="0.3">
      <c r="A413" s="35"/>
      <c r="B413" s="14"/>
      <c r="C413" s="15"/>
      <c r="D413" s="15"/>
      <c r="E413" s="13"/>
      <c r="F413" s="31"/>
      <c r="G413" s="41"/>
      <c r="H413" s="13"/>
      <c r="I413" s="13"/>
      <c r="J413" s="32"/>
      <c r="K413" s="32"/>
      <c r="L413" s="17"/>
      <c r="M413" s="17"/>
      <c r="N413" s="20"/>
      <c r="O413" s="17"/>
      <c r="P413" s="33"/>
      <c r="Q413" s="17"/>
      <c r="R413" s="17"/>
      <c r="S413" s="30"/>
      <c r="T413" s="34"/>
      <c r="U413" s="34"/>
      <c r="V413" s="34"/>
    </row>
    <row r="414" spans="1:22" x14ac:dyDescent="0.3">
      <c r="A414" s="35"/>
      <c r="B414" s="14"/>
      <c r="C414" s="15"/>
      <c r="D414" s="15"/>
      <c r="E414" s="13"/>
      <c r="F414" s="31"/>
      <c r="G414" s="41"/>
      <c r="H414" s="13"/>
      <c r="I414" s="13"/>
      <c r="J414" s="32"/>
      <c r="K414" s="32"/>
      <c r="L414" s="17"/>
      <c r="M414" s="17"/>
      <c r="N414" s="20"/>
      <c r="O414" s="17"/>
      <c r="P414" s="33"/>
      <c r="Q414" s="17"/>
      <c r="R414" s="17"/>
      <c r="S414" s="30"/>
      <c r="T414" s="34"/>
      <c r="U414" s="34"/>
      <c r="V414" s="34"/>
    </row>
    <row r="415" spans="1:22" x14ac:dyDescent="0.3">
      <c r="A415" s="35"/>
      <c r="B415" s="14"/>
      <c r="C415" s="15"/>
      <c r="D415" s="15"/>
      <c r="E415" s="13"/>
      <c r="F415" s="31"/>
      <c r="G415" s="41"/>
      <c r="H415" s="13"/>
      <c r="I415" s="13"/>
      <c r="J415" s="32"/>
      <c r="K415" s="32"/>
      <c r="L415" s="17"/>
      <c r="M415" s="17"/>
      <c r="N415" s="20"/>
      <c r="O415" s="17"/>
      <c r="P415" s="33"/>
      <c r="Q415" s="17"/>
      <c r="R415" s="17"/>
      <c r="S415" s="30"/>
      <c r="T415" s="34"/>
      <c r="U415" s="34"/>
      <c r="V415" s="34"/>
    </row>
    <row r="416" spans="1:22" x14ac:dyDescent="0.3">
      <c r="A416" s="35"/>
      <c r="B416" s="14"/>
      <c r="C416" s="15"/>
      <c r="D416" s="15"/>
      <c r="E416" s="13"/>
      <c r="F416" s="31"/>
      <c r="G416" s="41"/>
      <c r="H416" s="13"/>
      <c r="I416" s="13"/>
      <c r="J416" s="32"/>
      <c r="K416" s="32"/>
      <c r="L416" s="17"/>
      <c r="M416" s="17"/>
      <c r="N416" s="20"/>
      <c r="O416" s="17"/>
      <c r="P416" s="33"/>
      <c r="Q416" s="17"/>
      <c r="R416" s="17"/>
      <c r="S416" s="30"/>
      <c r="T416" s="34"/>
      <c r="U416" s="34"/>
      <c r="V416" s="34"/>
    </row>
    <row r="417" spans="1:22" x14ac:dyDescent="0.3">
      <c r="A417" s="35"/>
      <c r="B417" s="14"/>
      <c r="C417" s="15"/>
      <c r="D417" s="15"/>
      <c r="E417" s="13"/>
      <c r="F417" s="31"/>
      <c r="G417" s="41"/>
      <c r="H417" s="13"/>
      <c r="I417" s="13"/>
      <c r="J417" s="32"/>
      <c r="K417" s="32"/>
      <c r="L417" s="17"/>
      <c r="M417" s="17"/>
      <c r="N417" s="20"/>
      <c r="O417" s="17"/>
      <c r="P417" s="33"/>
      <c r="Q417" s="17"/>
      <c r="R417" s="17"/>
      <c r="S417" s="30"/>
      <c r="T417" s="34"/>
      <c r="U417" s="34"/>
      <c r="V417" s="34"/>
    </row>
    <row r="418" spans="1:22" x14ac:dyDescent="0.3">
      <c r="A418" s="35"/>
      <c r="B418" s="14"/>
      <c r="C418" s="15"/>
      <c r="D418" s="15"/>
      <c r="E418" s="13"/>
      <c r="F418" s="31"/>
      <c r="G418" s="41"/>
      <c r="H418" s="13"/>
      <c r="I418" s="13"/>
      <c r="J418" s="32"/>
      <c r="K418" s="32"/>
      <c r="L418" s="17"/>
      <c r="M418" s="17"/>
      <c r="N418" s="20"/>
      <c r="O418" s="17"/>
      <c r="P418" s="33"/>
      <c r="Q418" s="17"/>
      <c r="R418" s="17"/>
      <c r="S418" s="30"/>
      <c r="T418" s="34"/>
      <c r="U418" s="34"/>
      <c r="V418" s="34"/>
    </row>
    <row r="419" spans="1:22" x14ac:dyDescent="0.3">
      <c r="A419" s="35"/>
      <c r="B419" s="14"/>
      <c r="C419" s="15"/>
      <c r="D419" s="15"/>
      <c r="E419" s="13"/>
      <c r="F419" s="31"/>
      <c r="G419" s="41"/>
      <c r="H419" s="13"/>
      <c r="I419" s="13"/>
      <c r="J419" s="32"/>
      <c r="K419" s="32"/>
      <c r="L419" s="17"/>
      <c r="M419" s="17"/>
      <c r="N419" s="20"/>
      <c r="O419" s="17"/>
      <c r="P419" s="33"/>
      <c r="Q419" s="17"/>
      <c r="R419" s="17"/>
      <c r="S419" s="30"/>
      <c r="T419" s="34"/>
      <c r="U419" s="34"/>
      <c r="V419" s="34"/>
    </row>
    <row r="420" spans="1:22" x14ac:dyDescent="0.3">
      <c r="A420" s="35"/>
      <c r="B420" s="14"/>
      <c r="C420" s="15"/>
      <c r="D420" s="15"/>
      <c r="E420" s="13"/>
      <c r="F420" s="31"/>
      <c r="G420" s="41"/>
      <c r="H420" s="13"/>
      <c r="I420" s="13"/>
      <c r="J420" s="32"/>
      <c r="K420" s="32"/>
      <c r="L420" s="17"/>
      <c r="M420" s="17"/>
      <c r="N420" s="20"/>
      <c r="O420" s="17"/>
      <c r="P420" s="33"/>
      <c r="Q420" s="17"/>
      <c r="R420" s="17"/>
      <c r="S420" s="30"/>
      <c r="T420" s="34"/>
      <c r="U420" s="34"/>
      <c r="V420" s="34"/>
    </row>
    <row r="421" spans="1:22" x14ac:dyDescent="0.3">
      <c r="A421" s="35"/>
      <c r="B421" s="14"/>
      <c r="C421" s="15"/>
      <c r="D421" s="15"/>
      <c r="E421" s="13"/>
      <c r="F421" s="31"/>
      <c r="G421" s="41"/>
      <c r="H421" s="13"/>
      <c r="I421" s="13"/>
      <c r="J421" s="32"/>
      <c r="K421" s="32"/>
      <c r="L421" s="17"/>
      <c r="M421" s="17"/>
      <c r="N421" s="20"/>
      <c r="O421" s="17"/>
      <c r="P421" s="33"/>
      <c r="Q421" s="17"/>
      <c r="R421" s="17"/>
      <c r="S421" s="30"/>
      <c r="T421" s="34"/>
      <c r="U421" s="34"/>
      <c r="V421" s="34"/>
    </row>
    <row r="422" spans="1:22" x14ac:dyDescent="0.3">
      <c r="A422" s="35"/>
      <c r="B422" s="14"/>
      <c r="C422" s="15"/>
      <c r="D422" s="15"/>
      <c r="E422" s="13"/>
      <c r="F422" s="31"/>
      <c r="G422" s="41"/>
      <c r="H422" s="13"/>
      <c r="I422" s="13"/>
      <c r="J422" s="32"/>
      <c r="K422" s="32"/>
      <c r="L422" s="17"/>
      <c r="M422" s="17"/>
      <c r="N422" s="20"/>
      <c r="O422" s="17"/>
      <c r="P422" s="33"/>
      <c r="Q422" s="17"/>
      <c r="R422" s="17"/>
      <c r="S422" s="30"/>
      <c r="T422" s="34"/>
      <c r="U422" s="34"/>
      <c r="V422" s="34"/>
    </row>
    <row r="423" spans="1:22" x14ac:dyDescent="0.3">
      <c r="A423" s="35"/>
      <c r="B423" s="14"/>
      <c r="C423" s="15"/>
      <c r="D423" s="15"/>
      <c r="E423" s="13"/>
      <c r="F423" s="31"/>
      <c r="G423" s="41"/>
      <c r="H423" s="13"/>
      <c r="I423" s="13"/>
      <c r="J423" s="32"/>
      <c r="K423" s="32"/>
      <c r="L423" s="17"/>
      <c r="M423" s="17"/>
      <c r="N423" s="20"/>
      <c r="O423" s="17"/>
      <c r="P423" s="33"/>
      <c r="Q423" s="17"/>
      <c r="R423" s="17"/>
      <c r="S423" s="30"/>
      <c r="T423" s="34"/>
      <c r="U423" s="34"/>
      <c r="V423" s="34"/>
    </row>
    <row r="424" spans="1:22" x14ac:dyDescent="0.3">
      <c r="A424" s="35"/>
      <c r="B424" s="14"/>
      <c r="C424" s="15"/>
      <c r="D424" s="15"/>
      <c r="E424" s="13"/>
      <c r="F424" s="31"/>
      <c r="G424" s="41"/>
      <c r="H424" s="13"/>
      <c r="I424" s="13"/>
      <c r="J424" s="32"/>
      <c r="K424" s="32"/>
      <c r="L424" s="17"/>
      <c r="M424" s="17"/>
      <c r="N424" s="20"/>
      <c r="O424" s="17"/>
      <c r="P424" s="33"/>
      <c r="Q424" s="17"/>
      <c r="R424" s="17"/>
      <c r="S424" s="30"/>
      <c r="T424" s="34"/>
      <c r="U424" s="34"/>
      <c r="V424" s="34"/>
    </row>
    <row r="425" spans="1:22" x14ac:dyDescent="0.3">
      <c r="A425" s="35"/>
      <c r="B425" s="14"/>
      <c r="C425" s="15"/>
      <c r="D425" s="15"/>
      <c r="E425" s="13"/>
      <c r="F425" s="31"/>
      <c r="G425" s="41"/>
      <c r="H425" s="13"/>
      <c r="I425" s="13"/>
      <c r="J425" s="32"/>
      <c r="K425" s="32"/>
      <c r="L425" s="17"/>
      <c r="M425" s="17"/>
      <c r="N425" s="20"/>
      <c r="O425" s="17"/>
      <c r="P425" s="33"/>
      <c r="Q425" s="17"/>
      <c r="R425" s="17"/>
      <c r="S425" s="30"/>
      <c r="T425" s="34"/>
      <c r="U425" s="34"/>
      <c r="V425" s="34"/>
    </row>
    <row r="426" spans="1:22" x14ac:dyDescent="0.3">
      <c r="A426" s="35"/>
      <c r="B426" s="14"/>
      <c r="C426" s="15"/>
      <c r="D426" s="15"/>
      <c r="E426" s="13"/>
      <c r="F426" s="31"/>
      <c r="G426" s="41"/>
      <c r="H426" s="13"/>
      <c r="I426" s="13"/>
      <c r="J426" s="32"/>
      <c r="K426" s="32"/>
      <c r="L426" s="17"/>
      <c r="M426" s="17"/>
      <c r="N426" s="20"/>
      <c r="O426" s="17"/>
      <c r="P426" s="33"/>
      <c r="Q426" s="17"/>
      <c r="R426" s="17"/>
      <c r="S426" s="30"/>
      <c r="T426" s="34"/>
      <c r="U426" s="34"/>
      <c r="V426" s="34"/>
    </row>
    <row r="427" spans="1:22" x14ac:dyDescent="0.3">
      <c r="A427" s="35"/>
      <c r="B427" s="14"/>
      <c r="C427" s="15"/>
      <c r="D427" s="15"/>
      <c r="E427" s="13"/>
      <c r="F427" s="31"/>
      <c r="G427" s="41"/>
      <c r="H427" s="13"/>
      <c r="I427" s="13"/>
      <c r="J427" s="32"/>
      <c r="K427" s="32"/>
      <c r="L427" s="17"/>
      <c r="M427" s="17"/>
      <c r="N427" s="20"/>
      <c r="O427" s="17"/>
      <c r="P427" s="33"/>
      <c r="Q427" s="17"/>
      <c r="R427" s="17"/>
      <c r="S427" s="30"/>
      <c r="T427" s="34"/>
      <c r="U427" s="34"/>
      <c r="V427" s="34"/>
    </row>
    <row r="428" spans="1:22" x14ac:dyDescent="0.3">
      <c r="A428" s="35"/>
      <c r="B428" s="14"/>
      <c r="C428" s="15"/>
      <c r="D428" s="15"/>
      <c r="E428" s="13"/>
      <c r="F428" s="31"/>
      <c r="G428" s="41"/>
      <c r="H428" s="13"/>
      <c r="I428" s="13"/>
      <c r="J428" s="32"/>
      <c r="K428" s="32"/>
      <c r="L428" s="17"/>
      <c r="M428" s="17"/>
      <c r="N428" s="20"/>
      <c r="O428" s="17"/>
      <c r="P428" s="33"/>
      <c r="Q428" s="17"/>
      <c r="R428" s="17"/>
      <c r="S428" s="30"/>
      <c r="T428" s="34"/>
      <c r="U428" s="34"/>
      <c r="V428" s="34"/>
    </row>
    <row r="429" spans="1:22" x14ac:dyDescent="0.3">
      <c r="A429" s="35"/>
      <c r="B429" s="14"/>
      <c r="C429" s="15"/>
      <c r="D429" s="15"/>
      <c r="E429" s="13"/>
      <c r="F429" s="31"/>
      <c r="G429" s="41"/>
      <c r="H429" s="13"/>
      <c r="I429" s="13"/>
      <c r="J429" s="32"/>
      <c r="K429" s="32"/>
      <c r="L429" s="17"/>
      <c r="M429" s="17"/>
      <c r="N429" s="20"/>
      <c r="O429" s="17"/>
      <c r="P429" s="33"/>
      <c r="Q429" s="17"/>
      <c r="R429" s="17"/>
      <c r="S429" s="30"/>
      <c r="T429" s="34"/>
      <c r="U429" s="34"/>
      <c r="V429" s="34"/>
    </row>
    <row r="430" spans="1:22" x14ac:dyDescent="0.3">
      <c r="A430" s="35"/>
      <c r="B430" s="14"/>
      <c r="C430" s="15"/>
      <c r="D430" s="15"/>
      <c r="E430" s="13"/>
      <c r="F430" s="31"/>
      <c r="G430" s="41"/>
      <c r="H430" s="13"/>
      <c r="I430" s="13"/>
      <c r="J430" s="32"/>
      <c r="K430" s="32"/>
      <c r="L430" s="17"/>
      <c r="M430" s="17"/>
      <c r="N430" s="20"/>
      <c r="O430" s="17"/>
      <c r="P430" s="33"/>
      <c r="Q430" s="17"/>
      <c r="R430" s="17"/>
      <c r="S430" s="30"/>
      <c r="T430" s="34"/>
      <c r="U430" s="34"/>
      <c r="V430" s="34"/>
    </row>
    <row r="431" spans="1:22" x14ac:dyDescent="0.3">
      <c r="A431" s="35"/>
      <c r="B431" s="14"/>
      <c r="C431" s="15"/>
      <c r="D431" s="15"/>
      <c r="E431" s="13"/>
      <c r="F431" s="31"/>
      <c r="G431" s="41"/>
      <c r="H431" s="13"/>
      <c r="I431" s="13"/>
      <c r="J431" s="32"/>
      <c r="K431" s="32"/>
      <c r="L431" s="17"/>
      <c r="M431" s="17"/>
      <c r="N431" s="20"/>
      <c r="O431" s="17"/>
      <c r="P431" s="33"/>
      <c r="Q431" s="17"/>
      <c r="R431" s="17"/>
      <c r="S431" s="30"/>
      <c r="T431" s="34"/>
      <c r="U431" s="34"/>
      <c r="V431" s="34"/>
    </row>
    <row r="432" spans="1:22" x14ac:dyDescent="0.3">
      <c r="A432" s="35"/>
      <c r="B432" s="14"/>
      <c r="C432" s="15"/>
      <c r="D432" s="15"/>
      <c r="E432" s="13"/>
      <c r="F432" s="31"/>
      <c r="G432" s="41"/>
      <c r="H432" s="13"/>
      <c r="I432" s="13"/>
      <c r="J432" s="32"/>
      <c r="K432" s="32"/>
      <c r="L432" s="17"/>
      <c r="M432" s="17"/>
      <c r="N432" s="20"/>
      <c r="O432" s="17"/>
      <c r="P432" s="33"/>
      <c r="Q432" s="17"/>
      <c r="R432" s="17"/>
      <c r="S432" s="30"/>
      <c r="T432" s="34"/>
      <c r="U432" s="34"/>
      <c r="V432" s="34"/>
    </row>
    <row r="433" spans="1:22" x14ac:dyDescent="0.3">
      <c r="A433" s="35"/>
      <c r="B433" s="14"/>
      <c r="C433" s="15"/>
      <c r="D433" s="15"/>
      <c r="E433" s="13"/>
      <c r="F433" s="31"/>
      <c r="G433" s="41"/>
      <c r="H433" s="13"/>
      <c r="I433" s="13"/>
      <c r="J433" s="32"/>
      <c r="K433" s="32"/>
      <c r="L433" s="17"/>
      <c r="M433" s="17"/>
      <c r="N433" s="20"/>
      <c r="O433" s="17"/>
      <c r="P433" s="33"/>
      <c r="Q433" s="17"/>
      <c r="R433" s="17"/>
      <c r="S433" s="30"/>
      <c r="T433" s="34"/>
      <c r="U433" s="34"/>
      <c r="V433" s="34"/>
    </row>
    <row r="434" spans="1:22" x14ac:dyDescent="0.3">
      <c r="A434" s="35"/>
      <c r="B434" s="14"/>
      <c r="C434" s="15"/>
      <c r="D434" s="15"/>
      <c r="E434" s="13"/>
      <c r="F434" s="31"/>
      <c r="G434" s="41"/>
      <c r="H434" s="13"/>
      <c r="I434" s="13"/>
      <c r="J434" s="32"/>
      <c r="K434" s="32"/>
      <c r="L434" s="17"/>
      <c r="M434" s="17"/>
      <c r="N434" s="20"/>
      <c r="O434" s="17"/>
      <c r="P434" s="33"/>
      <c r="Q434" s="17"/>
      <c r="R434" s="17"/>
      <c r="S434" s="30"/>
      <c r="T434" s="34"/>
      <c r="U434" s="34"/>
      <c r="V434" s="34"/>
    </row>
    <row r="435" spans="1:22" x14ac:dyDescent="0.3">
      <c r="A435" s="35"/>
      <c r="B435" s="14"/>
      <c r="C435" s="15"/>
      <c r="D435" s="15"/>
      <c r="E435" s="13"/>
      <c r="F435" s="31"/>
      <c r="G435" s="41"/>
      <c r="H435" s="13"/>
      <c r="I435" s="13"/>
      <c r="J435" s="32"/>
      <c r="K435" s="32"/>
      <c r="L435" s="17"/>
      <c r="M435" s="17"/>
      <c r="N435" s="20"/>
      <c r="O435" s="17"/>
      <c r="P435" s="33"/>
      <c r="Q435" s="17"/>
      <c r="R435" s="17"/>
      <c r="S435" s="30"/>
      <c r="T435" s="34"/>
      <c r="U435" s="34"/>
      <c r="V435" s="34"/>
    </row>
    <row r="436" spans="1:22" x14ac:dyDescent="0.3">
      <c r="A436" s="35"/>
      <c r="B436" s="14"/>
      <c r="C436" s="15"/>
      <c r="D436" s="15"/>
      <c r="E436" s="13"/>
      <c r="F436" s="31"/>
      <c r="G436" s="41"/>
      <c r="H436" s="13"/>
      <c r="I436" s="13"/>
      <c r="J436" s="32"/>
      <c r="K436" s="32"/>
      <c r="L436" s="17"/>
      <c r="M436" s="17"/>
      <c r="N436" s="20"/>
      <c r="O436" s="17"/>
      <c r="P436" s="33"/>
      <c r="Q436" s="17"/>
      <c r="R436" s="17"/>
      <c r="S436" s="30"/>
      <c r="T436" s="34"/>
      <c r="U436" s="34"/>
      <c r="V436" s="34"/>
    </row>
    <row r="437" spans="1:22" x14ac:dyDescent="0.3">
      <c r="A437" s="35"/>
      <c r="B437" s="14"/>
      <c r="C437" s="15"/>
      <c r="D437" s="15"/>
      <c r="E437" s="13"/>
      <c r="F437" s="31"/>
      <c r="G437" s="41"/>
      <c r="H437" s="13"/>
      <c r="I437" s="13"/>
      <c r="J437" s="32"/>
      <c r="K437" s="32"/>
      <c r="L437" s="17"/>
      <c r="M437" s="17"/>
      <c r="N437" s="20"/>
      <c r="O437" s="17"/>
      <c r="P437" s="33"/>
      <c r="Q437" s="17"/>
      <c r="R437" s="17"/>
      <c r="S437" s="30"/>
      <c r="T437" s="34"/>
      <c r="U437" s="34"/>
      <c r="V437" s="34"/>
    </row>
    <row r="438" spans="1:22" x14ac:dyDescent="0.3">
      <c r="A438" s="35"/>
      <c r="B438" s="14"/>
      <c r="C438" s="15"/>
      <c r="D438" s="15"/>
      <c r="E438" s="13"/>
      <c r="F438" s="31"/>
      <c r="G438" s="41"/>
      <c r="H438" s="13"/>
      <c r="I438" s="13"/>
      <c r="J438" s="32"/>
      <c r="K438" s="32"/>
      <c r="L438" s="17"/>
      <c r="M438" s="17"/>
      <c r="N438" s="20"/>
      <c r="O438" s="17"/>
      <c r="P438" s="33"/>
      <c r="Q438" s="17"/>
      <c r="R438" s="17"/>
      <c r="S438" s="30"/>
      <c r="T438" s="34"/>
      <c r="U438" s="34"/>
      <c r="V438" s="34"/>
    </row>
    <row r="439" spans="1:22" x14ac:dyDescent="0.3">
      <c r="A439" s="35"/>
      <c r="B439" s="14"/>
      <c r="C439" s="15"/>
      <c r="D439" s="15"/>
      <c r="E439" s="13"/>
      <c r="F439" s="31"/>
      <c r="G439" s="41"/>
      <c r="H439" s="13"/>
      <c r="I439" s="13"/>
      <c r="J439" s="32"/>
      <c r="K439" s="32"/>
      <c r="L439" s="17"/>
      <c r="M439" s="17"/>
      <c r="N439" s="20"/>
      <c r="O439" s="17"/>
      <c r="P439" s="33"/>
      <c r="Q439" s="17"/>
      <c r="R439" s="17"/>
      <c r="S439" s="30"/>
      <c r="T439" s="34"/>
      <c r="U439" s="34"/>
      <c r="V439" s="34"/>
    </row>
    <row r="440" spans="1:22" x14ac:dyDescent="0.3">
      <c r="A440" s="35"/>
      <c r="B440" s="14"/>
      <c r="C440" s="15"/>
      <c r="D440" s="15"/>
      <c r="E440" s="13"/>
      <c r="F440" s="31"/>
      <c r="G440" s="41"/>
      <c r="H440" s="13"/>
      <c r="I440" s="13"/>
      <c r="J440" s="32"/>
      <c r="K440" s="32"/>
      <c r="L440" s="17"/>
      <c r="M440" s="17"/>
      <c r="N440" s="20"/>
      <c r="O440" s="17"/>
      <c r="P440" s="33"/>
      <c r="Q440" s="17"/>
      <c r="R440" s="17"/>
      <c r="S440" s="30"/>
      <c r="T440" s="34"/>
      <c r="U440" s="34"/>
      <c r="V440" s="34"/>
    </row>
    <row r="441" spans="1:22" x14ac:dyDescent="0.3">
      <c r="A441" s="35"/>
      <c r="B441" s="14"/>
      <c r="C441" s="15"/>
      <c r="D441" s="15"/>
      <c r="E441" s="13"/>
      <c r="F441" s="31"/>
      <c r="G441" s="41"/>
      <c r="H441" s="13"/>
      <c r="I441" s="13"/>
      <c r="J441" s="32"/>
      <c r="K441" s="32"/>
      <c r="L441" s="17"/>
      <c r="M441" s="17"/>
      <c r="N441" s="20"/>
      <c r="O441" s="17"/>
      <c r="P441" s="33"/>
      <c r="Q441" s="17"/>
      <c r="R441" s="17"/>
      <c r="S441" s="30"/>
      <c r="T441" s="34"/>
      <c r="U441" s="34"/>
      <c r="V441" s="34"/>
    </row>
    <row r="442" spans="1:22" x14ac:dyDescent="0.3">
      <c r="A442" s="35"/>
      <c r="B442" s="14"/>
      <c r="C442" s="15"/>
      <c r="D442" s="15"/>
      <c r="E442" s="13"/>
      <c r="F442" s="31"/>
      <c r="G442" s="41"/>
      <c r="H442" s="13"/>
      <c r="I442" s="13"/>
      <c r="J442" s="32"/>
      <c r="K442" s="32"/>
      <c r="L442" s="17"/>
      <c r="M442" s="17"/>
      <c r="N442" s="20"/>
      <c r="O442" s="17"/>
      <c r="P442" s="33"/>
      <c r="Q442" s="17"/>
      <c r="R442" s="17"/>
      <c r="S442" s="30"/>
      <c r="T442" s="34"/>
      <c r="U442" s="34"/>
      <c r="V442" s="34"/>
    </row>
    <row r="443" spans="1:22" x14ac:dyDescent="0.3">
      <c r="A443" s="35"/>
      <c r="B443" s="14"/>
      <c r="C443" s="15"/>
      <c r="D443" s="15"/>
      <c r="E443" s="13"/>
      <c r="F443" s="31"/>
      <c r="G443" s="41"/>
      <c r="H443" s="13"/>
      <c r="I443" s="13"/>
      <c r="J443" s="32"/>
      <c r="K443" s="32"/>
      <c r="L443" s="17"/>
      <c r="M443" s="17"/>
      <c r="N443" s="20"/>
      <c r="O443" s="17"/>
      <c r="P443" s="33"/>
      <c r="Q443" s="17"/>
      <c r="R443" s="17"/>
      <c r="S443" s="30"/>
      <c r="T443" s="34"/>
      <c r="U443" s="34"/>
      <c r="V443" s="34"/>
    </row>
    <row r="444" spans="1:22" x14ac:dyDescent="0.3">
      <c r="A444" s="35"/>
      <c r="B444" s="14"/>
      <c r="C444" s="15"/>
      <c r="D444" s="15"/>
      <c r="E444" s="13"/>
      <c r="F444" s="31"/>
      <c r="G444" s="41"/>
      <c r="H444" s="13"/>
      <c r="I444" s="13"/>
      <c r="J444" s="32"/>
      <c r="K444" s="32"/>
      <c r="L444" s="17"/>
      <c r="M444" s="17"/>
      <c r="N444" s="20"/>
      <c r="O444" s="17"/>
      <c r="P444" s="33"/>
      <c r="Q444" s="17"/>
      <c r="R444" s="17"/>
      <c r="S444" s="30"/>
      <c r="T444" s="34"/>
      <c r="U444" s="34"/>
      <c r="V444" s="34"/>
    </row>
    <row r="445" spans="1:22" x14ac:dyDescent="0.3">
      <c r="A445" s="35"/>
      <c r="B445" s="14"/>
      <c r="C445" s="15"/>
      <c r="D445" s="15"/>
      <c r="E445" s="13"/>
      <c r="F445" s="31"/>
      <c r="G445" s="41"/>
      <c r="H445" s="13"/>
      <c r="I445" s="13"/>
      <c r="J445" s="32"/>
      <c r="K445" s="32"/>
      <c r="L445" s="17"/>
      <c r="M445" s="17"/>
      <c r="N445" s="20"/>
      <c r="O445" s="17"/>
      <c r="P445" s="33"/>
      <c r="Q445" s="17"/>
      <c r="R445" s="17"/>
      <c r="S445" s="30"/>
      <c r="T445" s="34"/>
      <c r="U445" s="34"/>
      <c r="V445" s="34"/>
    </row>
    <row r="446" spans="1:22" x14ac:dyDescent="0.3">
      <c r="A446" s="35"/>
      <c r="B446" s="14"/>
      <c r="C446" s="15"/>
      <c r="D446" s="15"/>
      <c r="E446" s="13"/>
      <c r="F446" s="31"/>
      <c r="G446" s="41"/>
      <c r="H446" s="13"/>
      <c r="I446" s="13"/>
      <c r="J446" s="32"/>
      <c r="K446" s="32"/>
      <c r="L446" s="17"/>
      <c r="M446" s="17"/>
      <c r="N446" s="20"/>
      <c r="O446" s="17"/>
      <c r="P446" s="33"/>
      <c r="Q446" s="17"/>
      <c r="R446" s="17"/>
      <c r="S446" s="30"/>
      <c r="T446" s="34"/>
      <c r="U446" s="34"/>
      <c r="V446" s="34"/>
    </row>
    <row r="447" spans="1:22" x14ac:dyDescent="0.3">
      <c r="A447" s="35"/>
      <c r="B447" s="14"/>
      <c r="C447" s="15"/>
      <c r="D447" s="15"/>
      <c r="E447" s="13"/>
      <c r="F447" s="31"/>
      <c r="G447" s="41"/>
      <c r="H447" s="13"/>
      <c r="I447" s="13"/>
      <c r="J447" s="32"/>
      <c r="K447" s="32"/>
      <c r="L447" s="17"/>
      <c r="M447" s="17"/>
      <c r="N447" s="20"/>
      <c r="O447" s="17"/>
      <c r="P447" s="33"/>
      <c r="Q447" s="17"/>
      <c r="R447" s="17"/>
      <c r="S447" s="30"/>
      <c r="T447" s="34"/>
      <c r="U447" s="34"/>
      <c r="V447" s="34"/>
    </row>
    <row r="448" spans="1:22" x14ac:dyDescent="0.3">
      <c r="A448" s="35"/>
      <c r="B448" s="14"/>
      <c r="C448" s="15"/>
      <c r="D448" s="15"/>
      <c r="E448" s="13"/>
      <c r="F448" s="31"/>
      <c r="G448" s="41"/>
      <c r="H448" s="13"/>
      <c r="I448" s="13"/>
      <c r="J448" s="32"/>
      <c r="K448" s="32"/>
      <c r="L448" s="17"/>
      <c r="M448" s="17"/>
      <c r="N448" s="20"/>
      <c r="O448" s="17"/>
      <c r="P448" s="33"/>
      <c r="Q448" s="17"/>
      <c r="R448" s="17"/>
      <c r="S448" s="30"/>
      <c r="T448" s="34"/>
      <c r="U448" s="34"/>
      <c r="V448" s="34"/>
    </row>
    <row r="449" spans="1:22" x14ac:dyDescent="0.3">
      <c r="A449" s="35"/>
      <c r="B449" s="14"/>
      <c r="C449" s="15"/>
      <c r="D449" s="15"/>
      <c r="E449" s="13"/>
      <c r="F449" s="31"/>
      <c r="G449" s="41"/>
      <c r="H449" s="13"/>
      <c r="I449" s="13"/>
      <c r="J449" s="32"/>
      <c r="K449" s="32"/>
      <c r="L449" s="17"/>
      <c r="M449" s="17"/>
      <c r="N449" s="20"/>
      <c r="O449" s="17"/>
      <c r="P449" s="33"/>
      <c r="Q449" s="17"/>
      <c r="R449" s="17"/>
      <c r="S449" s="30"/>
      <c r="T449" s="34"/>
      <c r="U449" s="34"/>
      <c r="V449" s="34"/>
    </row>
    <row r="450" spans="1:22" x14ac:dyDescent="0.3">
      <c r="A450" s="35"/>
      <c r="B450" s="14"/>
      <c r="C450" s="15"/>
      <c r="D450" s="15"/>
      <c r="E450" s="13"/>
      <c r="F450" s="31"/>
      <c r="G450" s="41"/>
      <c r="H450" s="13"/>
      <c r="I450" s="13"/>
      <c r="J450" s="32"/>
      <c r="K450" s="32"/>
      <c r="L450" s="17"/>
      <c r="M450" s="17"/>
      <c r="N450" s="20"/>
      <c r="O450" s="17"/>
      <c r="P450" s="33"/>
      <c r="Q450" s="17"/>
      <c r="R450" s="17"/>
      <c r="S450" s="30"/>
      <c r="T450" s="34"/>
      <c r="U450" s="34"/>
      <c r="V450" s="34"/>
    </row>
    <row r="451" spans="1:22" x14ac:dyDescent="0.3">
      <c r="A451" s="35"/>
      <c r="B451" s="14"/>
      <c r="C451" s="15"/>
      <c r="D451" s="15"/>
      <c r="E451" s="13"/>
      <c r="F451" s="31"/>
      <c r="G451" s="41"/>
      <c r="H451" s="13"/>
      <c r="I451" s="13"/>
      <c r="J451" s="32"/>
      <c r="K451" s="32"/>
      <c r="L451" s="17"/>
      <c r="M451" s="17"/>
      <c r="N451" s="20"/>
      <c r="O451" s="17"/>
      <c r="P451" s="33"/>
      <c r="Q451" s="17"/>
      <c r="R451" s="17"/>
      <c r="S451" s="30"/>
      <c r="T451" s="34"/>
      <c r="U451" s="34"/>
      <c r="V451" s="34"/>
    </row>
    <row r="452" spans="1:22" x14ac:dyDescent="0.3">
      <c r="A452" s="35"/>
      <c r="B452" s="14"/>
      <c r="C452" s="15"/>
      <c r="D452" s="15"/>
      <c r="E452" s="13"/>
      <c r="F452" s="31"/>
      <c r="G452" s="41"/>
      <c r="H452" s="13"/>
      <c r="I452" s="13"/>
      <c r="J452" s="32"/>
      <c r="K452" s="32"/>
      <c r="L452" s="17"/>
      <c r="M452" s="17"/>
      <c r="N452" s="20"/>
      <c r="O452" s="17"/>
      <c r="P452" s="33"/>
      <c r="Q452" s="17"/>
      <c r="R452" s="17"/>
      <c r="S452" s="30"/>
      <c r="T452" s="34"/>
      <c r="U452" s="34"/>
      <c r="V452" s="34"/>
    </row>
    <row r="453" spans="1:22" x14ac:dyDescent="0.3">
      <c r="A453" s="35"/>
      <c r="B453" s="14"/>
      <c r="C453" s="15"/>
      <c r="D453" s="15"/>
      <c r="E453" s="13"/>
      <c r="F453" s="31"/>
      <c r="G453" s="41"/>
      <c r="H453" s="13"/>
      <c r="I453" s="13"/>
      <c r="J453" s="32"/>
      <c r="K453" s="32"/>
      <c r="L453" s="17"/>
      <c r="M453" s="17"/>
      <c r="N453" s="20"/>
      <c r="O453" s="17"/>
      <c r="P453" s="33"/>
      <c r="Q453" s="17"/>
      <c r="R453" s="17"/>
      <c r="S453" s="30"/>
      <c r="T453" s="34"/>
      <c r="U453" s="34"/>
      <c r="V453" s="34"/>
    </row>
    <row r="454" spans="1:22" x14ac:dyDescent="0.3">
      <c r="A454" s="35"/>
      <c r="B454" s="14"/>
      <c r="C454" s="15"/>
      <c r="D454" s="15"/>
      <c r="E454" s="13"/>
      <c r="F454" s="31"/>
      <c r="G454" s="41"/>
      <c r="H454" s="13"/>
      <c r="I454" s="13"/>
      <c r="J454" s="32"/>
      <c r="K454" s="32"/>
      <c r="L454" s="17"/>
      <c r="M454" s="17"/>
      <c r="N454" s="20"/>
      <c r="O454" s="17"/>
      <c r="P454" s="33"/>
      <c r="Q454" s="17"/>
      <c r="R454" s="17"/>
      <c r="S454" s="30"/>
      <c r="T454" s="34"/>
      <c r="U454" s="34"/>
      <c r="V454" s="34"/>
    </row>
    <row r="455" spans="1:22" x14ac:dyDescent="0.3">
      <c r="A455" s="35"/>
      <c r="B455" s="14"/>
      <c r="C455" s="15"/>
      <c r="D455" s="15"/>
      <c r="E455" s="13"/>
      <c r="F455" s="31"/>
      <c r="G455" s="41"/>
      <c r="H455" s="13"/>
      <c r="I455" s="13"/>
      <c r="J455" s="32"/>
      <c r="K455" s="32"/>
      <c r="L455" s="17"/>
      <c r="M455" s="17"/>
      <c r="N455" s="20"/>
      <c r="O455" s="17"/>
      <c r="P455" s="33"/>
      <c r="Q455" s="17"/>
      <c r="R455" s="17"/>
      <c r="S455" s="30"/>
      <c r="T455" s="34"/>
      <c r="U455" s="34"/>
      <c r="V455" s="34"/>
    </row>
    <row r="456" spans="1:22" x14ac:dyDescent="0.3">
      <c r="A456" s="35"/>
      <c r="B456" s="14"/>
      <c r="C456" s="15"/>
      <c r="D456" s="15"/>
      <c r="E456" s="13"/>
      <c r="F456" s="31"/>
      <c r="G456" s="41"/>
      <c r="H456" s="13"/>
      <c r="I456" s="13"/>
      <c r="J456" s="32"/>
      <c r="K456" s="32"/>
      <c r="L456" s="17"/>
      <c r="M456" s="17"/>
      <c r="N456" s="20"/>
      <c r="O456" s="17"/>
      <c r="P456" s="33"/>
      <c r="Q456" s="17"/>
      <c r="R456" s="17"/>
      <c r="S456" s="30"/>
      <c r="T456" s="34"/>
      <c r="U456" s="34"/>
      <c r="V456" s="34"/>
    </row>
    <row r="457" spans="1:22" x14ac:dyDescent="0.3">
      <c r="A457" s="35"/>
      <c r="B457" s="14"/>
      <c r="C457" s="15"/>
      <c r="D457" s="15"/>
      <c r="E457" s="13"/>
      <c r="F457" s="31"/>
      <c r="G457" s="41"/>
      <c r="H457" s="13"/>
      <c r="I457" s="13"/>
      <c r="J457" s="32"/>
      <c r="K457" s="32"/>
      <c r="L457" s="17"/>
      <c r="M457" s="17"/>
      <c r="N457" s="20"/>
      <c r="O457" s="17"/>
      <c r="P457" s="33"/>
      <c r="Q457" s="17"/>
      <c r="R457" s="17"/>
      <c r="S457" s="30"/>
      <c r="T457" s="34"/>
      <c r="U457" s="34"/>
      <c r="V457" s="34"/>
    </row>
    <row r="458" spans="1:22" x14ac:dyDescent="0.3">
      <c r="A458" s="35"/>
      <c r="B458" s="14"/>
      <c r="C458" s="15"/>
      <c r="D458" s="15"/>
      <c r="E458" s="13"/>
      <c r="F458" s="31"/>
      <c r="G458" s="41"/>
      <c r="H458" s="13"/>
      <c r="I458" s="13"/>
      <c r="J458" s="32"/>
      <c r="K458" s="32"/>
      <c r="L458" s="17"/>
      <c r="M458" s="17"/>
      <c r="N458" s="20"/>
      <c r="O458" s="17"/>
      <c r="P458" s="33"/>
      <c r="Q458" s="17"/>
      <c r="R458" s="17"/>
      <c r="S458" s="30"/>
      <c r="T458" s="34"/>
      <c r="U458" s="34"/>
      <c r="V458" s="34"/>
    </row>
    <row r="459" spans="1:22" x14ac:dyDescent="0.3">
      <c r="A459" s="35"/>
      <c r="B459" s="14"/>
      <c r="C459" s="15"/>
      <c r="D459" s="15"/>
      <c r="E459" s="13"/>
      <c r="F459" s="31"/>
      <c r="G459" s="41"/>
      <c r="H459" s="13"/>
      <c r="I459" s="13"/>
      <c r="J459" s="32"/>
      <c r="K459" s="32"/>
      <c r="L459" s="17"/>
      <c r="M459" s="17"/>
      <c r="N459" s="20"/>
      <c r="O459" s="17"/>
      <c r="P459" s="33"/>
      <c r="Q459" s="17"/>
      <c r="R459" s="17"/>
      <c r="S459" s="30"/>
      <c r="T459" s="34"/>
      <c r="U459" s="34"/>
      <c r="V459" s="34"/>
    </row>
    <row r="460" spans="1:22" x14ac:dyDescent="0.3">
      <c r="A460" s="35"/>
      <c r="B460" s="14"/>
      <c r="C460" s="15"/>
      <c r="D460" s="15"/>
      <c r="E460" s="13"/>
      <c r="F460" s="31"/>
      <c r="G460" s="41"/>
      <c r="H460" s="13"/>
      <c r="I460" s="13"/>
      <c r="J460" s="32"/>
      <c r="K460" s="32"/>
      <c r="L460" s="17"/>
      <c r="M460" s="17"/>
      <c r="N460" s="20"/>
      <c r="O460" s="17"/>
      <c r="P460" s="33"/>
      <c r="Q460" s="17"/>
      <c r="R460" s="17"/>
      <c r="S460" s="30"/>
      <c r="T460" s="34"/>
      <c r="U460" s="34"/>
      <c r="V460" s="34"/>
    </row>
    <row r="461" spans="1:22" x14ac:dyDescent="0.3">
      <c r="A461" s="35"/>
      <c r="B461" s="14"/>
      <c r="C461" s="15"/>
      <c r="D461" s="15"/>
      <c r="E461" s="13"/>
      <c r="F461" s="31"/>
      <c r="G461" s="41"/>
      <c r="H461" s="13"/>
      <c r="I461" s="13"/>
      <c r="J461" s="32"/>
      <c r="K461" s="32"/>
      <c r="L461" s="17"/>
      <c r="M461" s="17"/>
      <c r="N461" s="20"/>
      <c r="O461" s="17"/>
      <c r="P461" s="33"/>
      <c r="Q461" s="17"/>
      <c r="R461" s="17"/>
      <c r="S461" s="30"/>
      <c r="T461" s="34"/>
      <c r="U461" s="34"/>
      <c r="V461" s="34"/>
    </row>
    <row r="462" spans="1:22" x14ac:dyDescent="0.3">
      <c r="A462" s="35"/>
      <c r="B462" s="14"/>
      <c r="C462" s="15"/>
      <c r="D462" s="15"/>
      <c r="E462" s="13"/>
      <c r="F462" s="31"/>
      <c r="G462" s="41"/>
      <c r="H462" s="13"/>
      <c r="I462" s="13"/>
      <c r="J462" s="32"/>
      <c r="K462" s="32"/>
      <c r="L462" s="17"/>
      <c r="M462" s="17"/>
      <c r="N462" s="20"/>
      <c r="O462" s="17"/>
      <c r="P462" s="33"/>
      <c r="Q462" s="17"/>
      <c r="R462" s="17"/>
      <c r="S462" s="30"/>
      <c r="T462" s="34"/>
      <c r="U462" s="34"/>
      <c r="V462" s="34"/>
    </row>
    <row r="463" spans="1:22" x14ac:dyDescent="0.3">
      <c r="A463" s="35"/>
      <c r="B463" s="14"/>
      <c r="C463" s="15"/>
      <c r="D463" s="15"/>
      <c r="E463" s="13"/>
      <c r="F463" s="31"/>
      <c r="G463" s="41"/>
      <c r="H463" s="13"/>
      <c r="I463" s="13"/>
      <c r="J463" s="32"/>
      <c r="K463" s="32"/>
      <c r="L463" s="17"/>
      <c r="M463" s="17"/>
      <c r="N463" s="20"/>
      <c r="O463" s="17"/>
      <c r="P463" s="33"/>
      <c r="Q463" s="17"/>
      <c r="R463" s="17"/>
      <c r="S463" s="30"/>
      <c r="T463" s="34"/>
      <c r="U463" s="34"/>
      <c r="V463" s="34"/>
    </row>
    <row r="464" spans="1:22" x14ac:dyDescent="0.3">
      <c r="A464" s="35"/>
      <c r="B464" s="14"/>
      <c r="C464" s="15"/>
      <c r="D464" s="15"/>
      <c r="E464" s="13"/>
      <c r="F464" s="31"/>
      <c r="G464" s="41"/>
      <c r="H464" s="13"/>
      <c r="I464" s="13"/>
      <c r="J464" s="32"/>
      <c r="K464" s="32"/>
      <c r="L464" s="17"/>
      <c r="M464" s="17"/>
      <c r="N464" s="20"/>
      <c r="O464" s="17"/>
      <c r="P464" s="33"/>
      <c r="Q464" s="17"/>
      <c r="R464" s="17"/>
      <c r="S464" s="30"/>
      <c r="T464" s="34"/>
      <c r="U464" s="34"/>
      <c r="V464" s="34"/>
    </row>
    <row r="465" spans="1:22" x14ac:dyDescent="0.3">
      <c r="A465" s="35"/>
      <c r="B465" s="14"/>
      <c r="C465" s="15"/>
      <c r="D465" s="15"/>
      <c r="E465" s="13"/>
      <c r="F465" s="31"/>
      <c r="G465" s="41"/>
      <c r="H465" s="13"/>
      <c r="I465" s="13"/>
      <c r="J465" s="32"/>
      <c r="K465" s="32"/>
      <c r="L465" s="17"/>
      <c r="M465" s="17"/>
      <c r="N465" s="20"/>
      <c r="O465" s="17"/>
      <c r="P465" s="33"/>
      <c r="Q465" s="17"/>
      <c r="R465" s="17"/>
      <c r="S465" s="30"/>
      <c r="T465" s="34"/>
      <c r="U465" s="34"/>
      <c r="V465" s="34"/>
    </row>
    <row r="466" spans="1:22" x14ac:dyDescent="0.3">
      <c r="A466" s="35"/>
      <c r="B466" s="14"/>
      <c r="C466" s="15"/>
      <c r="D466" s="15"/>
      <c r="E466" s="13"/>
      <c r="F466" s="31"/>
      <c r="G466" s="41"/>
      <c r="H466" s="13"/>
      <c r="I466" s="13"/>
      <c r="J466" s="32"/>
      <c r="K466" s="32"/>
      <c r="L466" s="17"/>
      <c r="M466" s="17"/>
      <c r="N466" s="20"/>
      <c r="O466" s="17"/>
      <c r="P466" s="33"/>
      <c r="Q466" s="17"/>
      <c r="R466" s="17"/>
      <c r="S466" s="30"/>
      <c r="T466" s="34"/>
      <c r="U466" s="34"/>
      <c r="V466" s="34"/>
    </row>
    <row r="467" spans="1:22" x14ac:dyDescent="0.3">
      <c r="A467" s="35"/>
      <c r="B467" s="14"/>
      <c r="C467" s="15"/>
      <c r="D467" s="15"/>
      <c r="E467" s="13"/>
      <c r="F467" s="31"/>
      <c r="G467" s="41"/>
      <c r="H467" s="13"/>
      <c r="I467" s="13"/>
      <c r="J467" s="32"/>
      <c r="K467" s="32"/>
      <c r="L467" s="17"/>
      <c r="M467" s="17"/>
      <c r="N467" s="20"/>
      <c r="O467" s="17"/>
      <c r="P467" s="33"/>
      <c r="Q467" s="17"/>
      <c r="R467" s="17"/>
      <c r="S467" s="30"/>
      <c r="T467" s="34"/>
      <c r="U467" s="34"/>
      <c r="V467" s="34"/>
    </row>
    <row r="468" spans="1:22" x14ac:dyDescent="0.3">
      <c r="A468" s="35"/>
      <c r="B468" s="14"/>
      <c r="C468" s="15"/>
      <c r="D468" s="15"/>
      <c r="E468" s="13"/>
      <c r="F468" s="31"/>
      <c r="G468" s="41"/>
      <c r="H468" s="13"/>
      <c r="I468" s="13"/>
      <c r="J468" s="32"/>
      <c r="K468" s="32"/>
      <c r="L468" s="17"/>
      <c r="M468" s="17"/>
      <c r="N468" s="20"/>
      <c r="O468" s="17"/>
      <c r="P468" s="33"/>
      <c r="Q468" s="17"/>
      <c r="R468" s="17"/>
      <c r="S468" s="30"/>
      <c r="T468" s="34"/>
      <c r="U468" s="34"/>
      <c r="V468" s="34"/>
    </row>
    <row r="469" spans="1:22" x14ac:dyDescent="0.3">
      <c r="A469" s="35"/>
      <c r="B469" s="14"/>
      <c r="C469" s="15"/>
      <c r="D469" s="15"/>
      <c r="E469" s="13"/>
      <c r="F469" s="31"/>
      <c r="G469" s="41"/>
      <c r="H469" s="13"/>
      <c r="I469" s="13"/>
      <c r="J469" s="32"/>
      <c r="K469" s="32"/>
      <c r="L469" s="17"/>
      <c r="M469" s="17"/>
      <c r="N469" s="20"/>
      <c r="O469" s="17"/>
      <c r="P469" s="33"/>
      <c r="Q469" s="17"/>
      <c r="R469" s="17"/>
      <c r="S469" s="30"/>
      <c r="T469" s="34"/>
      <c r="U469" s="34"/>
      <c r="V469" s="34"/>
    </row>
    <row r="470" spans="1:22" x14ac:dyDescent="0.3">
      <c r="A470" s="35"/>
      <c r="B470" s="14"/>
      <c r="C470" s="15"/>
      <c r="D470" s="15"/>
      <c r="E470" s="13"/>
      <c r="F470" s="31"/>
      <c r="G470" s="41"/>
      <c r="H470" s="13"/>
      <c r="I470" s="13"/>
      <c r="J470" s="32"/>
      <c r="K470" s="32"/>
      <c r="L470" s="17"/>
      <c r="M470" s="17"/>
      <c r="N470" s="20"/>
      <c r="O470" s="17"/>
      <c r="P470" s="33"/>
      <c r="Q470" s="17"/>
      <c r="R470" s="17"/>
      <c r="S470" s="30"/>
      <c r="T470" s="34"/>
      <c r="U470" s="34"/>
      <c r="V470" s="34"/>
    </row>
    <row r="471" spans="1:22" x14ac:dyDescent="0.3">
      <c r="A471" s="35"/>
      <c r="B471" s="14"/>
      <c r="C471" s="15"/>
      <c r="D471" s="15"/>
      <c r="E471" s="13"/>
      <c r="F471" s="31"/>
      <c r="G471" s="41"/>
      <c r="H471" s="13"/>
      <c r="I471" s="13"/>
      <c r="J471" s="32"/>
      <c r="K471" s="32"/>
      <c r="L471" s="17"/>
      <c r="M471" s="17"/>
      <c r="N471" s="20"/>
      <c r="O471" s="17"/>
      <c r="P471" s="33"/>
      <c r="Q471" s="17"/>
      <c r="R471" s="17"/>
      <c r="S471" s="30"/>
      <c r="T471" s="34"/>
      <c r="U471" s="34"/>
      <c r="V471" s="34"/>
    </row>
    <row r="472" spans="1:22" x14ac:dyDescent="0.3">
      <c r="A472" s="35"/>
      <c r="B472" s="14"/>
      <c r="C472" s="15"/>
      <c r="D472" s="15"/>
      <c r="E472" s="13"/>
      <c r="F472" s="31"/>
      <c r="G472" s="41"/>
      <c r="H472" s="13"/>
      <c r="I472" s="13"/>
      <c r="J472" s="32"/>
      <c r="K472" s="32"/>
      <c r="L472" s="17"/>
      <c r="M472" s="17"/>
      <c r="N472" s="20"/>
      <c r="O472" s="17"/>
      <c r="P472" s="33"/>
      <c r="Q472" s="17"/>
      <c r="R472" s="17"/>
      <c r="S472" s="30"/>
      <c r="T472" s="34"/>
      <c r="U472" s="34"/>
      <c r="V472" s="34"/>
    </row>
    <row r="473" spans="1:22" x14ac:dyDescent="0.3">
      <c r="A473" s="35"/>
      <c r="B473" s="14"/>
      <c r="C473" s="15"/>
      <c r="D473" s="15"/>
      <c r="E473" s="13"/>
      <c r="F473" s="31"/>
      <c r="G473" s="41"/>
      <c r="H473" s="13"/>
      <c r="I473" s="13"/>
      <c r="J473" s="32"/>
      <c r="K473" s="32"/>
      <c r="L473" s="17"/>
      <c r="M473" s="17"/>
      <c r="N473" s="20"/>
      <c r="O473" s="17"/>
      <c r="P473" s="33"/>
      <c r="Q473" s="17"/>
      <c r="R473" s="17"/>
      <c r="S473" s="30"/>
      <c r="T473" s="34"/>
      <c r="U473" s="34"/>
      <c r="V473" s="34"/>
    </row>
    <row r="474" spans="1:22" x14ac:dyDescent="0.3">
      <c r="A474" s="35"/>
      <c r="B474" s="14"/>
      <c r="C474" s="15"/>
      <c r="D474" s="15"/>
      <c r="E474" s="13"/>
      <c r="F474" s="31"/>
      <c r="G474" s="41"/>
      <c r="H474" s="13"/>
      <c r="I474" s="13"/>
      <c r="J474" s="32"/>
      <c r="K474" s="32"/>
      <c r="L474" s="17"/>
      <c r="M474" s="17"/>
      <c r="N474" s="20"/>
      <c r="O474" s="17"/>
      <c r="P474" s="33"/>
      <c r="Q474" s="17"/>
      <c r="R474" s="17"/>
      <c r="S474" s="30"/>
      <c r="T474" s="34"/>
      <c r="U474" s="34"/>
      <c r="V474" s="34"/>
    </row>
    <row r="475" spans="1:22" x14ac:dyDescent="0.3">
      <c r="A475" s="35"/>
      <c r="B475" s="14"/>
      <c r="C475" s="15"/>
      <c r="D475" s="15"/>
      <c r="E475" s="13"/>
      <c r="F475" s="31"/>
      <c r="G475" s="41"/>
      <c r="H475" s="13"/>
      <c r="I475" s="13"/>
      <c r="J475" s="32"/>
      <c r="K475" s="32"/>
      <c r="L475" s="17"/>
      <c r="M475" s="17"/>
      <c r="N475" s="20"/>
      <c r="O475" s="17"/>
      <c r="P475" s="33"/>
      <c r="Q475" s="17"/>
      <c r="R475" s="17"/>
      <c r="S475" s="30"/>
      <c r="T475" s="34"/>
      <c r="U475" s="34"/>
      <c r="V475" s="34"/>
    </row>
    <row r="476" spans="1:22" x14ac:dyDescent="0.3">
      <c r="A476" s="35"/>
      <c r="B476" s="14"/>
      <c r="C476" s="15"/>
      <c r="D476" s="15"/>
      <c r="E476" s="13"/>
      <c r="F476" s="31"/>
      <c r="G476" s="41"/>
      <c r="H476" s="13"/>
      <c r="I476" s="13"/>
      <c r="J476" s="32"/>
      <c r="K476" s="32"/>
      <c r="L476" s="17"/>
      <c r="M476" s="17"/>
      <c r="N476" s="20"/>
      <c r="O476" s="17"/>
      <c r="P476" s="33"/>
      <c r="Q476" s="17"/>
      <c r="R476" s="17"/>
      <c r="S476" s="30"/>
      <c r="T476" s="34"/>
      <c r="U476" s="34"/>
      <c r="V476" s="34"/>
    </row>
    <row r="477" spans="1:22" x14ac:dyDescent="0.3">
      <c r="A477" s="35"/>
      <c r="B477" s="14"/>
      <c r="C477" s="15"/>
      <c r="D477" s="15"/>
      <c r="E477" s="13"/>
      <c r="F477" s="31"/>
      <c r="G477" s="41"/>
      <c r="H477" s="13"/>
      <c r="I477" s="13"/>
      <c r="J477" s="32"/>
      <c r="K477" s="32"/>
      <c r="L477" s="17"/>
      <c r="M477" s="17"/>
      <c r="N477" s="20"/>
      <c r="O477" s="17"/>
      <c r="P477" s="33"/>
      <c r="Q477" s="17"/>
      <c r="R477" s="17"/>
      <c r="S477" s="30"/>
      <c r="T477" s="34"/>
      <c r="U477" s="34"/>
      <c r="V477" s="34"/>
    </row>
    <row r="478" spans="1:22" x14ac:dyDescent="0.3">
      <c r="A478" s="35"/>
      <c r="B478" s="14"/>
      <c r="C478" s="15"/>
      <c r="D478" s="15"/>
      <c r="E478" s="13"/>
      <c r="F478" s="31"/>
      <c r="G478" s="41"/>
      <c r="H478" s="13"/>
      <c r="I478" s="13"/>
      <c r="J478" s="32"/>
      <c r="K478" s="32"/>
      <c r="L478" s="17"/>
      <c r="M478" s="17"/>
      <c r="N478" s="20"/>
      <c r="O478" s="17"/>
      <c r="P478" s="33"/>
      <c r="Q478" s="17"/>
      <c r="R478" s="17"/>
      <c r="S478" s="30"/>
      <c r="T478" s="34"/>
      <c r="U478" s="34"/>
      <c r="V478" s="34"/>
    </row>
    <row r="479" spans="1:22" x14ac:dyDescent="0.3">
      <c r="A479" s="35"/>
      <c r="B479" s="14"/>
      <c r="C479" s="15"/>
      <c r="D479" s="15"/>
      <c r="E479" s="13"/>
      <c r="F479" s="31"/>
      <c r="G479" s="41"/>
      <c r="H479" s="13"/>
      <c r="I479" s="13"/>
      <c r="J479" s="32"/>
      <c r="K479" s="32"/>
      <c r="L479" s="17"/>
      <c r="M479" s="17"/>
      <c r="N479" s="20"/>
      <c r="O479" s="17"/>
      <c r="P479" s="33"/>
      <c r="Q479" s="17"/>
      <c r="R479" s="17"/>
      <c r="S479" s="30"/>
      <c r="T479" s="34"/>
      <c r="U479" s="34"/>
      <c r="V479" s="34"/>
    </row>
    <row r="480" spans="1:22" x14ac:dyDescent="0.3">
      <c r="A480" s="35"/>
      <c r="B480" s="14"/>
      <c r="C480" s="15"/>
      <c r="D480" s="15"/>
      <c r="E480" s="13"/>
      <c r="F480" s="31"/>
      <c r="G480" s="41"/>
      <c r="H480" s="13"/>
      <c r="I480" s="13"/>
      <c r="J480" s="32"/>
      <c r="K480" s="32"/>
      <c r="L480" s="17"/>
      <c r="M480" s="17"/>
      <c r="N480" s="20"/>
      <c r="O480" s="17"/>
      <c r="P480" s="33"/>
      <c r="Q480" s="17"/>
      <c r="R480" s="17"/>
      <c r="S480" s="30"/>
      <c r="T480" s="34"/>
      <c r="U480" s="34"/>
      <c r="V480" s="34"/>
    </row>
    <row r="481" spans="1:22" x14ac:dyDescent="0.3">
      <c r="A481" s="35"/>
      <c r="B481" s="14"/>
      <c r="C481" s="15"/>
      <c r="D481" s="15"/>
      <c r="E481" s="13"/>
      <c r="F481" s="31"/>
      <c r="G481" s="41"/>
      <c r="H481" s="13"/>
      <c r="I481" s="13"/>
      <c r="J481" s="32"/>
      <c r="K481" s="32"/>
      <c r="L481" s="17"/>
      <c r="M481" s="17"/>
      <c r="N481" s="20"/>
      <c r="O481" s="17"/>
      <c r="P481" s="33"/>
      <c r="Q481" s="17"/>
      <c r="R481" s="17"/>
      <c r="S481" s="30"/>
      <c r="T481" s="34"/>
      <c r="U481" s="34"/>
      <c r="V481" s="34"/>
    </row>
    <row r="482" spans="1:22" x14ac:dyDescent="0.3">
      <c r="A482" s="35"/>
      <c r="B482" s="14"/>
      <c r="C482" s="15"/>
      <c r="D482" s="15"/>
      <c r="E482" s="13"/>
      <c r="F482" s="31"/>
      <c r="G482" s="41"/>
      <c r="H482" s="13"/>
      <c r="I482" s="13"/>
      <c r="J482" s="32"/>
      <c r="K482" s="32"/>
      <c r="L482" s="17"/>
      <c r="M482" s="17"/>
      <c r="N482" s="20"/>
      <c r="O482" s="17"/>
      <c r="P482" s="33"/>
      <c r="Q482" s="17"/>
      <c r="R482" s="17"/>
      <c r="S482" s="30"/>
      <c r="T482" s="34"/>
      <c r="U482" s="34"/>
      <c r="V482" s="34"/>
    </row>
    <row r="483" spans="1:22" x14ac:dyDescent="0.3">
      <c r="A483" s="35"/>
      <c r="B483" s="14"/>
      <c r="C483" s="15"/>
      <c r="D483" s="15"/>
      <c r="E483" s="13"/>
      <c r="F483" s="31"/>
      <c r="G483" s="41"/>
      <c r="H483" s="13"/>
      <c r="I483" s="13"/>
      <c r="J483" s="32"/>
      <c r="K483" s="32"/>
      <c r="L483" s="17"/>
      <c r="M483" s="17"/>
      <c r="N483" s="20"/>
      <c r="O483" s="17"/>
      <c r="P483" s="33"/>
      <c r="Q483" s="17"/>
      <c r="R483" s="17"/>
      <c r="S483" s="30"/>
      <c r="T483" s="34"/>
      <c r="U483" s="34"/>
      <c r="V483" s="34"/>
    </row>
    <row r="484" spans="1:22" x14ac:dyDescent="0.3">
      <c r="A484" s="35"/>
      <c r="B484" s="14"/>
      <c r="C484" s="15"/>
      <c r="D484" s="15"/>
      <c r="E484" s="13"/>
      <c r="F484" s="31"/>
      <c r="G484" s="41"/>
      <c r="H484" s="13"/>
      <c r="I484" s="13"/>
      <c r="J484" s="32"/>
      <c r="K484" s="32"/>
      <c r="L484" s="17"/>
      <c r="M484" s="17"/>
      <c r="N484" s="20"/>
      <c r="O484" s="17"/>
      <c r="P484" s="33"/>
      <c r="Q484" s="17"/>
      <c r="R484" s="17"/>
      <c r="S484" s="30"/>
      <c r="T484" s="34"/>
      <c r="U484" s="34"/>
      <c r="V484" s="34"/>
    </row>
    <row r="485" spans="1:22" x14ac:dyDescent="0.3">
      <c r="A485" s="35"/>
      <c r="B485" s="14"/>
      <c r="C485" s="15"/>
      <c r="D485" s="15"/>
      <c r="E485" s="13"/>
      <c r="F485" s="31"/>
      <c r="G485" s="41"/>
      <c r="H485" s="13"/>
      <c r="I485" s="13"/>
      <c r="J485" s="32"/>
      <c r="K485" s="32"/>
      <c r="L485" s="17"/>
      <c r="M485" s="17"/>
      <c r="N485" s="20"/>
      <c r="O485" s="17"/>
      <c r="P485" s="33"/>
      <c r="Q485" s="17"/>
      <c r="R485" s="17"/>
      <c r="S485" s="30"/>
      <c r="T485" s="34"/>
      <c r="U485" s="34"/>
      <c r="V485" s="34"/>
    </row>
    <row r="486" spans="1:22" x14ac:dyDescent="0.3">
      <c r="A486" s="35"/>
      <c r="B486" s="14"/>
      <c r="C486" s="15"/>
      <c r="D486" s="15"/>
      <c r="E486" s="13"/>
      <c r="F486" s="31"/>
      <c r="G486" s="41"/>
      <c r="H486" s="13"/>
      <c r="I486" s="13"/>
      <c r="J486" s="32"/>
      <c r="K486" s="32"/>
      <c r="L486" s="17"/>
      <c r="M486" s="17"/>
      <c r="N486" s="20"/>
      <c r="O486" s="17"/>
      <c r="P486" s="33"/>
      <c r="Q486" s="17"/>
      <c r="R486" s="17"/>
      <c r="S486" s="30"/>
      <c r="T486" s="34"/>
      <c r="U486" s="34"/>
      <c r="V486" s="34"/>
    </row>
    <row r="487" spans="1:22" x14ac:dyDescent="0.3">
      <c r="A487" s="35"/>
      <c r="B487" s="14"/>
      <c r="C487" s="15"/>
      <c r="D487" s="15"/>
      <c r="E487" s="13"/>
      <c r="F487" s="31"/>
      <c r="G487" s="41"/>
      <c r="H487" s="13"/>
      <c r="I487" s="13"/>
      <c r="J487" s="32"/>
      <c r="K487" s="32"/>
      <c r="L487" s="17"/>
      <c r="M487" s="17"/>
      <c r="N487" s="20"/>
      <c r="O487" s="17"/>
      <c r="P487" s="33"/>
      <c r="Q487" s="17"/>
      <c r="R487" s="17"/>
      <c r="S487" s="30"/>
      <c r="T487" s="34"/>
      <c r="U487" s="34"/>
      <c r="V487" s="34"/>
    </row>
    <row r="488" spans="1:22" x14ac:dyDescent="0.3">
      <c r="A488" s="35"/>
      <c r="B488" s="14"/>
      <c r="C488" s="15"/>
      <c r="D488" s="15"/>
      <c r="E488" s="13"/>
      <c r="F488" s="31"/>
      <c r="G488" s="41"/>
      <c r="H488" s="13"/>
      <c r="I488" s="13"/>
      <c r="J488" s="32"/>
      <c r="K488" s="32"/>
      <c r="L488" s="17"/>
      <c r="M488" s="17"/>
      <c r="N488" s="20"/>
      <c r="O488" s="17"/>
      <c r="P488" s="33"/>
      <c r="Q488" s="17"/>
      <c r="R488" s="17"/>
      <c r="S488" s="30"/>
      <c r="T488" s="34"/>
      <c r="U488" s="34"/>
      <c r="V488" s="34"/>
    </row>
    <row r="489" spans="1:22" x14ac:dyDescent="0.3">
      <c r="A489" s="35"/>
      <c r="B489" s="14"/>
      <c r="C489" s="15"/>
      <c r="D489" s="15"/>
      <c r="E489" s="13"/>
      <c r="F489" s="31"/>
      <c r="G489" s="41"/>
      <c r="H489" s="13"/>
      <c r="I489" s="13"/>
      <c r="J489" s="32"/>
      <c r="K489" s="32"/>
      <c r="L489" s="17"/>
      <c r="M489" s="17"/>
      <c r="N489" s="20"/>
      <c r="O489" s="17"/>
      <c r="P489" s="33"/>
      <c r="Q489" s="17"/>
      <c r="R489" s="17"/>
      <c r="S489" s="30"/>
      <c r="T489" s="34"/>
      <c r="U489" s="34"/>
      <c r="V489" s="34"/>
    </row>
    <row r="490" spans="1:22" x14ac:dyDescent="0.3">
      <c r="A490" s="35"/>
      <c r="B490" s="14"/>
      <c r="C490" s="15"/>
      <c r="D490" s="15"/>
      <c r="E490" s="13"/>
      <c r="F490" s="31"/>
      <c r="G490" s="41"/>
      <c r="H490" s="13"/>
      <c r="I490" s="13"/>
      <c r="J490" s="32"/>
      <c r="K490" s="32"/>
      <c r="L490" s="17"/>
      <c r="M490" s="17"/>
      <c r="N490" s="20"/>
      <c r="O490" s="17"/>
      <c r="P490" s="33"/>
      <c r="Q490" s="17"/>
      <c r="R490" s="17"/>
      <c r="S490" s="30"/>
      <c r="T490" s="34"/>
      <c r="U490" s="34"/>
      <c r="V490" s="34"/>
    </row>
    <row r="491" spans="1:22" x14ac:dyDescent="0.3">
      <c r="A491" s="35"/>
      <c r="B491" s="14"/>
      <c r="C491" s="15"/>
      <c r="D491" s="15"/>
      <c r="E491" s="13"/>
      <c r="F491" s="31"/>
      <c r="G491" s="41"/>
      <c r="H491" s="13"/>
      <c r="I491" s="13"/>
      <c r="J491" s="32"/>
      <c r="K491" s="32"/>
      <c r="L491" s="17"/>
      <c r="M491" s="17"/>
      <c r="N491" s="20"/>
      <c r="O491" s="17"/>
      <c r="P491" s="33"/>
      <c r="Q491" s="17"/>
      <c r="R491" s="17"/>
      <c r="S491" s="30"/>
      <c r="T491" s="34"/>
      <c r="U491" s="34"/>
      <c r="V491" s="34"/>
    </row>
    <row r="492" spans="1:22" x14ac:dyDescent="0.3">
      <c r="A492" s="35"/>
      <c r="B492" s="14"/>
      <c r="C492" s="15"/>
      <c r="D492" s="15"/>
      <c r="E492" s="13"/>
      <c r="F492" s="31"/>
      <c r="G492" s="41"/>
      <c r="H492" s="13"/>
      <c r="I492" s="13"/>
      <c r="J492" s="32"/>
      <c r="K492" s="32"/>
      <c r="L492" s="17"/>
      <c r="M492" s="17"/>
      <c r="N492" s="20"/>
      <c r="O492" s="17"/>
      <c r="P492" s="33"/>
      <c r="Q492" s="17"/>
      <c r="R492" s="17"/>
      <c r="S492" s="30"/>
      <c r="T492" s="34"/>
      <c r="U492" s="34"/>
      <c r="V492" s="34"/>
    </row>
    <row r="493" spans="1:22" x14ac:dyDescent="0.3">
      <c r="A493" s="35"/>
      <c r="B493" s="14"/>
      <c r="C493" s="15"/>
      <c r="D493" s="15"/>
      <c r="E493" s="13"/>
      <c r="F493" s="31"/>
      <c r="G493" s="41"/>
      <c r="H493" s="13"/>
      <c r="I493" s="13"/>
      <c r="J493" s="32"/>
      <c r="K493" s="32"/>
      <c r="L493" s="17"/>
      <c r="M493" s="17"/>
      <c r="N493" s="20"/>
      <c r="O493" s="17"/>
      <c r="P493" s="33"/>
      <c r="Q493" s="17"/>
      <c r="R493" s="17"/>
      <c r="S493" s="30"/>
      <c r="T493" s="34"/>
      <c r="U493" s="34"/>
      <c r="V493" s="34"/>
    </row>
    <row r="494" spans="1:22" x14ac:dyDescent="0.3">
      <c r="A494" s="35"/>
      <c r="B494" s="14"/>
      <c r="C494" s="15"/>
      <c r="D494" s="15"/>
      <c r="E494" s="13"/>
      <c r="F494" s="31"/>
      <c r="G494" s="41"/>
      <c r="H494" s="13"/>
      <c r="I494" s="13"/>
      <c r="J494" s="32"/>
      <c r="K494" s="32"/>
      <c r="L494" s="17"/>
      <c r="M494" s="17"/>
      <c r="N494" s="20"/>
      <c r="O494" s="17"/>
      <c r="P494" s="33"/>
      <c r="Q494" s="17"/>
      <c r="R494" s="17"/>
      <c r="S494" s="30"/>
      <c r="T494" s="34"/>
      <c r="U494" s="34"/>
      <c r="V494" s="34"/>
    </row>
    <row r="495" spans="1:22" x14ac:dyDescent="0.3">
      <c r="A495" s="35"/>
      <c r="B495" s="14"/>
      <c r="C495" s="15"/>
      <c r="D495" s="15"/>
      <c r="E495" s="13"/>
      <c r="F495" s="31"/>
      <c r="G495" s="41"/>
      <c r="H495" s="13"/>
      <c r="I495" s="13"/>
      <c r="J495" s="32"/>
      <c r="K495" s="32"/>
      <c r="L495" s="17"/>
      <c r="M495" s="17"/>
      <c r="N495" s="20"/>
      <c r="O495" s="17"/>
      <c r="P495" s="33"/>
      <c r="Q495" s="17"/>
      <c r="R495" s="17"/>
      <c r="S495" s="30"/>
      <c r="T495" s="34"/>
      <c r="U495" s="34"/>
      <c r="V495" s="34"/>
    </row>
    <row r="496" spans="1:22" x14ac:dyDescent="0.3">
      <c r="A496" s="35"/>
      <c r="B496" s="14"/>
      <c r="C496" s="15"/>
      <c r="D496" s="15"/>
      <c r="E496" s="13"/>
      <c r="F496" s="31"/>
      <c r="G496" s="41"/>
      <c r="H496" s="13"/>
      <c r="I496" s="13"/>
      <c r="J496" s="32"/>
      <c r="K496" s="32"/>
      <c r="L496" s="17"/>
      <c r="M496" s="17"/>
      <c r="N496" s="20"/>
      <c r="O496" s="17"/>
      <c r="P496" s="33"/>
      <c r="Q496" s="17"/>
      <c r="R496" s="17"/>
      <c r="S496" s="30"/>
      <c r="T496" s="34"/>
      <c r="U496" s="34"/>
      <c r="V496" s="34"/>
    </row>
    <row r="497" spans="1:22" x14ac:dyDescent="0.3">
      <c r="A497" s="35"/>
      <c r="B497" s="14"/>
      <c r="C497" s="15"/>
      <c r="D497" s="15"/>
      <c r="E497" s="13"/>
      <c r="F497" s="31"/>
      <c r="G497" s="41"/>
      <c r="H497" s="13"/>
      <c r="I497" s="13"/>
      <c r="J497" s="32"/>
      <c r="K497" s="32"/>
      <c r="L497" s="17"/>
      <c r="M497" s="17"/>
      <c r="N497" s="20"/>
      <c r="O497" s="17"/>
      <c r="P497" s="33"/>
      <c r="Q497" s="17"/>
      <c r="R497" s="17"/>
      <c r="S497" s="30"/>
      <c r="T497" s="34"/>
      <c r="U497" s="34"/>
      <c r="V497" s="34"/>
    </row>
    <row r="498" spans="1:22" x14ac:dyDescent="0.3">
      <c r="A498" s="35"/>
      <c r="B498" s="14"/>
      <c r="C498" s="15"/>
      <c r="D498" s="15"/>
      <c r="E498" s="13"/>
      <c r="F498" s="31"/>
      <c r="G498" s="41"/>
      <c r="H498" s="13"/>
      <c r="I498" s="13"/>
      <c r="J498" s="32"/>
      <c r="K498" s="32"/>
      <c r="L498" s="17"/>
      <c r="M498" s="17"/>
      <c r="N498" s="20"/>
      <c r="O498" s="17"/>
      <c r="P498" s="33"/>
      <c r="Q498" s="17"/>
      <c r="R498" s="17"/>
      <c r="S498" s="30"/>
      <c r="T498" s="34"/>
      <c r="U498" s="34"/>
      <c r="V498" s="34"/>
    </row>
    <row r="499" spans="1:22" x14ac:dyDescent="0.3">
      <c r="A499" s="35"/>
      <c r="B499" s="14"/>
      <c r="C499" s="15"/>
      <c r="D499" s="15"/>
      <c r="E499" s="13"/>
      <c r="F499" s="31"/>
      <c r="G499" s="41"/>
      <c r="H499" s="13"/>
      <c r="I499" s="13"/>
      <c r="J499" s="32"/>
      <c r="K499" s="32"/>
      <c r="L499" s="17"/>
      <c r="M499" s="17"/>
      <c r="N499" s="20"/>
      <c r="O499" s="17"/>
      <c r="P499" s="33"/>
      <c r="Q499" s="17"/>
      <c r="R499" s="17"/>
      <c r="S499" s="30"/>
      <c r="T499" s="34"/>
      <c r="U499" s="34"/>
      <c r="V499" s="34"/>
    </row>
    <row r="500" spans="1:22" x14ac:dyDescent="0.3">
      <c r="A500" s="35"/>
      <c r="B500" s="14"/>
      <c r="C500" s="15"/>
      <c r="D500" s="15"/>
      <c r="E500" s="13"/>
      <c r="F500" s="31"/>
      <c r="G500" s="41"/>
      <c r="H500" s="13"/>
      <c r="I500" s="13"/>
      <c r="J500" s="32"/>
      <c r="K500" s="32"/>
      <c r="L500" s="17"/>
      <c r="M500" s="17"/>
      <c r="N500" s="20"/>
      <c r="O500" s="17"/>
      <c r="P500" s="33"/>
      <c r="Q500" s="17"/>
      <c r="R500" s="17"/>
      <c r="S500" s="30"/>
      <c r="T500" s="34"/>
      <c r="U500" s="34"/>
      <c r="V500" s="34"/>
    </row>
    <row r="501" spans="1:22" x14ac:dyDescent="0.3">
      <c r="A501" s="35"/>
      <c r="B501" s="14"/>
      <c r="C501" s="15"/>
      <c r="D501" s="15"/>
      <c r="E501" s="13"/>
      <c r="F501" s="31"/>
      <c r="G501" s="41"/>
      <c r="H501" s="13"/>
      <c r="I501" s="13"/>
      <c r="J501" s="32"/>
      <c r="K501" s="32"/>
      <c r="L501" s="17"/>
      <c r="M501" s="17"/>
      <c r="N501" s="20"/>
      <c r="O501" s="17"/>
      <c r="P501" s="33"/>
      <c r="Q501" s="17"/>
      <c r="R501" s="17"/>
      <c r="S501" s="30"/>
      <c r="T501" s="34"/>
      <c r="U501" s="34"/>
      <c r="V501" s="34"/>
    </row>
    <row r="502" spans="1:22" x14ac:dyDescent="0.3">
      <c r="A502" s="35"/>
      <c r="B502" s="14"/>
      <c r="C502" s="15"/>
      <c r="D502" s="15"/>
      <c r="E502" s="13"/>
      <c r="F502" s="31"/>
      <c r="G502" s="41"/>
      <c r="H502" s="13"/>
      <c r="I502" s="13"/>
      <c r="J502" s="32"/>
      <c r="K502" s="32"/>
      <c r="L502" s="17"/>
      <c r="M502" s="17"/>
      <c r="N502" s="20"/>
      <c r="O502" s="17"/>
      <c r="P502" s="33"/>
      <c r="Q502" s="17"/>
      <c r="R502" s="17"/>
      <c r="S502" s="30"/>
      <c r="T502" s="34"/>
      <c r="U502" s="34"/>
      <c r="V502" s="34"/>
    </row>
    <row r="503" spans="1:22" x14ac:dyDescent="0.3">
      <c r="A503" s="35"/>
      <c r="B503" s="14"/>
      <c r="C503" s="15"/>
      <c r="D503" s="15"/>
      <c r="E503" s="13"/>
      <c r="F503" s="31"/>
      <c r="G503" s="41"/>
      <c r="H503" s="13"/>
      <c r="I503" s="13"/>
      <c r="J503" s="32"/>
      <c r="K503" s="32"/>
      <c r="L503" s="17"/>
      <c r="M503" s="17"/>
      <c r="N503" s="20"/>
      <c r="O503" s="17"/>
      <c r="P503" s="33"/>
      <c r="Q503" s="17"/>
      <c r="R503" s="17"/>
      <c r="S503" s="30"/>
      <c r="T503" s="34"/>
      <c r="U503" s="34"/>
      <c r="V503" s="34"/>
    </row>
  </sheetData>
  <sortState xmlns:xlrd2="http://schemas.microsoft.com/office/spreadsheetml/2017/richdata2" ref="A11:V199">
    <sortCondition ref="A11:A199"/>
  </sortState>
  <mergeCells count="1">
    <mergeCell ref="H2:V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K277"/>
  <sheetViews>
    <sheetView zoomScale="90" zoomScaleNormal="90" workbookViewId="0">
      <pane ySplit="10" topLeftCell="A271" activePane="bottomLeft" state="frozen"/>
      <selection pane="bottomLeft" activeCell="H278" sqref="H278"/>
    </sheetView>
  </sheetViews>
  <sheetFormatPr baseColWidth="10" defaultColWidth="11.44140625" defaultRowHeight="14.4" x14ac:dyDescent="0.3"/>
  <cols>
    <col min="1" max="1" width="11.5546875" style="1" bestFit="1" customWidth="1"/>
    <col min="2" max="2" width="34.5546875" style="1" bestFit="1" customWidth="1"/>
    <col min="3" max="3" width="11.44140625" style="1"/>
    <col min="4" max="4" width="20.33203125" style="1" bestFit="1" customWidth="1"/>
    <col min="5" max="5" width="12.44140625" style="1" bestFit="1" customWidth="1"/>
    <col min="6" max="6" width="20.33203125" style="1" bestFit="1" customWidth="1"/>
    <col min="7" max="7" width="20.88671875" style="1" bestFit="1" customWidth="1"/>
    <col min="8" max="8" width="19.109375" style="62" bestFit="1" customWidth="1"/>
    <col min="9" max="9" width="29" style="1" customWidth="1"/>
    <col min="10" max="10" width="18.5546875" style="1" bestFit="1" customWidth="1"/>
    <col min="11" max="16384" width="11.44140625" style="1"/>
  </cols>
  <sheetData>
    <row r="1" spans="1:8" x14ac:dyDescent="0.3">
      <c r="A1" s="36"/>
      <c r="B1" s="2"/>
      <c r="F1" s="3"/>
      <c r="G1" s="3"/>
      <c r="H1" s="61"/>
    </row>
    <row r="2" spans="1:8" ht="15" customHeight="1" x14ac:dyDescent="0.3">
      <c r="A2" s="36"/>
      <c r="B2" s="2"/>
      <c r="E2" s="84" t="s">
        <v>337</v>
      </c>
      <c r="F2" s="84"/>
      <c r="G2" s="84"/>
      <c r="H2" s="84"/>
    </row>
    <row r="3" spans="1:8" ht="15" customHeight="1" x14ac:dyDescent="0.3">
      <c r="A3" s="36"/>
      <c r="B3" s="2"/>
      <c r="E3" s="84"/>
      <c r="F3" s="84"/>
      <c r="G3" s="84"/>
      <c r="H3" s="84"/>
    </row>
    <row r="4" spans="1:8" ht="14.25" customHeight="1" x14ac:dyDescent="0.3">
      <c r="A4" s="36"/>
      <c r="B4" s="2"/>
      <c r="E4" s="84"/>
      <c r="F4" s="84"/>
      <c r="G4" s="84"/>
      <c r="H4" s="84"/>
    </row>
    <row r="5" spans="1:8" x14ac:dyDescent="0.3">
      <c r="A5" s="36"/>
      <c r="B5" s="2"/>
      <c r="E5" s="84"/>
      <c r="F5" s="84"/>
      <c r="G5" s="84"/>
      <c r="H5" s="84"/>
    </row>
    <row r="6" spans="1:8" x14ac:dyDescent="0.3">
      <c r="A6" s="36"/>
      <c r="B6" s="2"/>
      <c r="E6" s="84"/>
      <c r="F6" s="84"/>
      <c r="G6" s="84"/>
      <c r="H6" s="84"/>
    </row>
    <row r="7" spans="1:8" x14ac:dyDescent="0.3">
      <c r="E7" s="37" t="s">
        <v>341</v>
      </c>
    </row>
    <row r="10" spans="1:8" ht="15" customHeight="1" x14ac:dyDescent="0.3">
      <c r="A10" s="4" t="s">
        <v>18</v>
      </c>
      <c r="B10" s="4" t="s">
        <v>335</v>
      </c>
      <c r="C10" s="4" t="s">
        <v>314</v>
      </c>
      <c r="D10" s="4" t="s">
        <v>306</v>
      </c>
      <c r="E10" s="4" t="s">
        <v>1</v>
      </c>
      <c r="F10" s="4" t="s">
        <v>312</v>
      </c>
      <c r="G10" s="4" t="s">
        <v>313</v>
      </c>
      <c r="H10" s="63" t="s">
        <v>336</v>
      </c>
    </row>
    <row r="11" spans="1:8" x14ac:dyDescent="0.3">
      <c r="A11" s="13">
        <v>41751</v>
      </c>
      <c r="B11" s="35" t="s">
        <v>332</v>
      </c>
      <c r="C11" s="15">
        <v>14</v>
      </c>
      <c r="D11" s="1" t="s">
        <v>307</v>
      </c>
      <c r="E11" s="13">
        <v>43992</v>
      </c>
      <c r="F11" s="32">
        <v>10.008219178082191</v>
      </c>
      <c r="G11" s="32">
        <v>6.13972602739726</v>
      </c>
      <c r="H11" s="57">
        <v>-419.85</v>
      </c>
    </row>
    <row r="12" spans="1:8" x14ac:dyDescent="0.3">
      <c r="A12" s="13">
        <v>42215</v>
      </c>
      <c r="B12" s="35" t="s">
        <v>332</v>
      </c>
      <c r="C12" s="15">
        <v>12</v>
      </c>
      <c r="D12" s="1" t="s">
        <v>307</v>
      </c>
      <c r="E12" s="13">
        <v>43897</v>
      </c>
      <c r="F12" s="32">
        <v>12.008219178082191</v>
      </c>
      <c r="G12" s="32">
        <v>4.6082191780821917</v>
      </c>
      <c r="H12" s="57">
        <v>-33.696390000000001</v>
      </c>
    </row>
    <row r="13" spans="1:8" x14ac:dyDescent="0.3">
      <c r="A13" s="13">
        <v>42215</v>
      </c>
      <c r="B13" s="35" t="s">
        <v>332</v>
      </c>
      <c r="C13" s="15">
        <v>14</v>
      </c>
      <c r="D13" s="1" t="s">
        <v>307</v>
      </c>
      <c r="E13" s="13">
        <v>43992</v>
      </c>
      <c r="F13" s="32">
        <v>10.008219178082191</v>
      </c>
      <c r="G13" s="32">
        <v>4.8684931506849312</v>
      </c>
      <c r="H13" s="57">
        <v>-206.58276799999999</v>
      </c>
    </row>
    <row r="14" spans="1:8" x14ac:dyDescent="0.3">
      <c r="A14" s="13">
        <v>42907</v>
      </c>
      <c r="B14" s="35" t="s">
        <v>332</v>
      </c>
      <c r="C14" s="15">
        <v>12</v>
      </c>
      <c r="D14" s="1" t="s">
        <v>307</v>
      </c>
      <c r="E14" s="13">
        <v>43897</v>
      </c>
      <c r="F14" s="32">
        <v>12.008219178082191</v>
      </c>
      <c r="G14" s="32">
        <v>2.7123287671232879</v>
      </c>
      <c r="H14" s="57">
        <v>-5.0999999999999996</v>
      </c>
    </row>
    <row r="15" spans="1:8" x14ac:dyDescent="0.3">
      <c r="A15" s="13">
        <v>42907</v>
      </c>
      <c r="B15" s="35" t="s">
        <v>332</v>
      </c>
      <c r="C15" s="15">
        <v>21</v>
      </c>
      <c r="D15" s="1" t="s">
        <v>307</v>
      </c>
      <c r="E15" s="13">
        <v>45987</v>
      </c>
      <c r="F15" s="32">
        <v>11.008219178082191</v>
      </c>
      <c r="G15" s="32">
        <v>8.4383561643835616</v>
      </c>
      <c r="H15" s="57">
        <v>-61.9</v>
      </c>
    </row>
    <row r="16" spans="1:8" x14ac:dyDescent="0.3">
      <c r="A16" s="13">
        <v>43166</v>
      </c>
      <c r="B16" s="35" t="s">
        <v>333</v>
      </c>
      <c r="C16" s="15">
        <v>12</v>
      </c>
      <c r="D16" s="1" t="s">
        <v>307</v>
      </c>
      <c r="E16" s="13">
        <v>43897</v>
      </c>
      <c r="F16" s="32">
        <v>12.008219178082191</v>
      </c>
      <c r="G16" s="32">
        <v>2.0027397260273974</v>
      </c>
      <c r="H16" s="57">
        <v>-428.72120333333299</v>
      </c>
    </row>
    <row r="17" spans="1:8" x14ac:dyDescent="0.3">
      <c r="A17" s="13">
        <v>43427</v>
      </c>
      <c r="B17" s="35" t="s">
        <v>332</v>
      </c>
      <c r="C17" s="15">
        <v>12</v>
      </c>
      <c r="D17" s="1" t="s">
        <v>307</v>
      </c>
      <c r="E17" s="13">
        <v>43897</v>
      </c>
      <c r="F17" s="32">
        <v>12.008219178082191</v>
      </c>
      <c r="G17" s="32">
        <v>1.2876712328767124</v>
      </c>
      <c r="H17" s="57">
        <v>-123.3719</v>
      </c>
    </row>
    <row r="18" spans="1:8" x14ac:dyDescent="0.3">
      <c r="A18" s="13">
        <v>43427</v>
      </c>
      <c r="B18" s="35" t="s">
        <v>332</v>
      </c>
      <c r="C18" s="15">
        <v>20</v>
      </c>
      <c r="D18" s="1" t="s">
        <v>307</v>
      </c>
      <c r="E18" s="13">
        <v>43951</v>
      </c>
      <c r="F18" s="32">
        <v>6.0054794520547947</v>
      </c>
      <c r="G18" s="32">
        <v>1.4356164383561645</v>
      </c>
      <c r="H18" s="57">
        <v>-151.55000000000001</v>
      </c>
    </row>
    <row r="19" spans="1:8" x14ac:dyDescent="0.3">
      <c r="A19" s="13">
        <v>43531</v>
      </c>
      <c r="B19" s="35" t="s">
        <v>333</v>
      </c>
      <c r="C19" s="15">
        <v>12</v>
      </c>
      <c r="D19" s="1" t="s">
        <v>307</v>
      </c>
      <c r="E19" s="13">
        <v>43897</v>
      </c>
      <c r="F19" s="32">
        <v>12.008219178082191</v>
      </c>
      <c r="G19" s="32">
        <v>1.0027397260273974</v>
      </c>
      <c r="H19" s="57">
        <v>-367.03525354999999</v>
      </c>
    </row>
    <row r="20" spans="1:8" x14ac:dyDescent="0.3">
      <c r="A20" s="13">
        <v>43599</v>
      </c>
      <c r="B20" s="35" t="s">
        <v>332</v>
      </c>
      <c r="C20" s="15">
        <v>12</v>
      </c>
      <c r="D20" s="1" t="s">
        <v>307</v>
      </c>
      <c r="E20" s="13">
        <v>43897</v>
      </c>
      <c r="F20" s="32">
        <v>12.008219178082191</v>
      </c>
      <c r="G20" s="32">
        <v>0.81643835616438354</v>
      </c>
      <c r="H20" s="57">
        <v>-123.6079</v>
      </c>
    </row>
    <row r="21" spans="1:8" x14ac:dyDescent="0.3">
      <c r="A21" s="13">
        <v>43599</v>
      </c>
      <c r="B21" s="35" t="s">
        <v>332</v>
      </c>
      <c r="C21" s="15">
        <v>14</v>
      </c>
      <c r="D21" s="1" t="s">
        <v>307</v>
      </c>
      <c r="E21" s="13">
        <v>43992</v>
      </c>
      <c r="F21" s="32">
        <v>10.008219178082191</v>
      </c>
      <c r="G21" s="32">
        <v>1.0767123287671232</v>
      </c>
      <c r="H21" s="57">
        <v>-668.68330000000003</v>
      </c>
    </row>
    <row r="22" spans="1:8" x14ac:dyDescent="0.3">
      <c r="A22" s="13">
        <v>43599</v>
      </c>
      <c r="B22" s="35" t="s">
        <v>332</v>
      </c>
      <c r="C22" s="15">
        <v>20</v>
      </c>
      <c r="D22" s="1" t="s">
        <v>307</v>
      </c>
      <c r="E22" s="13">
        <v>43951</v>
      </c>
      <c r="F22" s="32">
        <v>6.0054794520547947</v>
      </c>
      <c r="G22" s="32">
        <v>0.96438356164383565</v>
      </c>
      <c r="H22" s="57">
        <v>-249.81399999999999</v>
      </c>
    </row>
    <row r="23" spans="1:8" x14ac:dyDescent="0.3">
      <c r="A23" s="13">
        <v>43663</v>
      </c>
      <c r="B23" s="35" t="s">
        <v>332</v>
      </c>
      <c r="C23" s="15">
        <v>12</v>
      </c>
      <c r="D23" s="1" t="s">
        <v>307</v>
      </c>
      <c r="E23" s="13">
        <v>43897</v>
      </c>
      <c r="F23" s="32">
        <v>12.008219178082191</v>
      </c>
      <c r="G23" s="32">
        <v>0.64109589041095894</v>
      </c>
      <c r="H23" s="57">
        <v>-42.392426999999998</v>
      </c>
    </row>
    <row r="24" spans="1:8" x14ac:dyDescent="0.3">
      <c r="A24" s="13">
        <v>43663</v>
      </c>
      <c r="B24" s="35" t="s">
        <v>332</v>
      </c>
      <c r="C24" s="15">
        <v>14</v>
      </c>
      <c r="D24" s="1" t="s">
        <v>307</v>
      </c>
      <c r="E24" s="13">
        <v>43992</v>
      </c>
      <c r="F24" s="32">
        <v>10.008219178082191</v>
      </c>
      <c r="G24" s="32">
        <v>0.90136986301369859</v>
      </c>
      <c r="H24" s="57">
        <v>-5.1100820000000002</v>
      </c>
    </row>
    <row r="25" spans="1:8" x14ac:dyDescent="0.3">
      <c r="A25" s="13">
        <v>43663</v>
      </c>
      <c r="B25" s="35" t="s">
        <v>332</v>
      </c>
      <c r="C25" s="15">
        <v>20</v>
      </c>
      <c r="D25" s="1" t="s">
        <v>307</v>
      </c>
      <c r="E25" s="13">
        <v>43951</v>
      </c>
      <c r="F25" s="32">
        <v>6.0054794520547947</v>
      </c>
      <c r="G25" s="32">
        <v>0.78904109589041094</v>
      </c>
      <c r="H25" s="57">
        <v>-93.576791999999998</v>
      </c>
    </row>
    <row r="26" spans="1:8" x14ac:dyDescent="0.3">
      <c r="A26" s="13">
        <v>43677</v>
      </c>
      <c r="B26" s="35" t="s">
        <v>332</v>
      </c>
      <c r="C26" s="15">
        <v>12</v>
      </c>
      <c r="D26" s="1" t="s">
        <v>307</v>
      </c>
      <c r="E26" s="13">
        <v>43897</v>
      </c>
      <c r="F26" s="32">
        <v>12.008219178082191</v>
      </c>
      <c r="G26" s="32">
        <v>0.60273972602739723</v>
      </c>
      <c r="H26" s="57">
        <v>-20.614999999999998</v>
      </c>
    </row>
    <row r="27" spans="1:8" x14ac:dyDescent="0.3">
      <c r="A27" s="13">
        <v>43677</v>
      </c>
      <c r="B27" s="35" t="s">
        <v>332</v>
      </c>
      <c r="C27" s="15">
        <v>14</v>
      </c>
      <c r="D27" s="1" t="s">
        <v>307</v>
      </c>
      <c r="E27" s="13">
        <v>43992</v>
      </c>
      <c r="F27" s="32">
        <v>10.008219178082191</v>
      </c>
      <c r="G27" s="32">
        <v>0.86301369863013699</v>
      </c>
      <c r="H27" s="57">
        <v>-26.713072</v>
      </c>
    </row>
    <row r="28" spans="1:8" x14ac:dyDescent="0.3">
      <c r="A28" s="13">
        <v>43677</v>
      </c>
      <c r="B28" s="35" t="s">
        <v>332</v>
      </c>
      <c r="C28" s="15">
        <v>20</v>
      </c>
      <c r="D28" s="1" t="s">
        <v>307</v>
      </c>
      <c r="E28" s="13">
        <v>43951</v>
      </c>
      <c r="F28" s="32">
        <v>6.0054794520547947</v>
      </c>
      <c r="G28" s="32">
        <v>0.75068493150684934</v>
      </c>
      <c r="H28" s="57">
        <v>-47.609766</v>
      </c>
    </row>
    <row r="29" spans="1:8" x14ac:dyDescent="0.3">
      <c r="A29" s="13">
        <v>43691</v>
      </c>
      <c r="B29" s="35" t="s">
        <v>332</v>
      </c>
      <c r="C29" s="15">
        <v>14</v>
      </c>
      <c r="D29" s="1" t="s">
        <v>307</v>
      </c>
      <c r="E29" s="13">
        <v>43992</v>
      </c>
      <c r="F29" s="32">
        <v>10.008219178082191</v>
      </c>
      <c r="G29" s="32">
        <v>0.8246575342465754</v>
      </c>
      <c r="H29" s="57">
        <v>-206.93380099999999</v>
      </c>
    </row>
    <row r="30" spans="1:8" x14ac:dyDescent="0.3">
      <c r="A30" s="13">
        <v>43691</v>
      </c>
      <c r="B30" s="35" t="s">
        <v>332</v>
      </c>
      <c r="C30" s="15">
        <v>20</v>
      </c>
      <c r="D30" s="1" t="s">
        <v>307</v>
      </c>
      <c r="E30" s="13">
        <v>43951</v>
      </c>
      <c r="F30" s="32">
        <v>6.0054794520547947</v>
      </c>
      <c r="G30" s="32">
        <v>0.71232876712328763</v>
      </c>
      <c r="H30" s="57">
        <v>-0.21792900000000001</v>
      </c>
    </row>
    <row r="31" spans="1:8" x14ac:dyDescent="0.3">
      <c r="A31" s="13">
        <v>43698</v>
      </c>
      <c r="B31" s="35" t="s">
        <v>332</v>
      </c>
      <c r="C31" s="15">
        <v>12</v>
      </c>
      <c r="D31" s="1" t="s">
        <v>307</v>
      </c>
      <c r="E31" s="13">
        <v>43897</v>
      </c>
      <c r="F31" s="32">
        <v>12.008219178082191</v>
      </c>
      <c r="G31" s="32">
        <v>0.54520547945205478</v>
      </c>
      <c r="H31" s="57">
        <v>-34.537999999999997</v>
      </c>
    </row>
    <row r="32" spans="1:8" x14ac:dyDescent="0.3">
      <c r="A32" s="13">
        <v>43698</v>
      </c>
      <c r="B32" s="35" t="s">
        <v>332</v>
      </c>
      <c r="C32" s="15">
        <v>12</v>
      </c>
      <c r="D32" s="1" t="s">
        <v>307</v>
      </c>
      <c r="E32" s="13">
        <v>43897</v>
      </c>
      <c r="F32" s="32">
        <v>12.008219178082191</v>
      </c>
      <c r="G32" s="32">
        <v>0.54520547945205478</v>
      </c>
      <c r="H32" s="57">
        <v>-13.26</v>
      </c>
    </row>
    <row r="33" spans="1:8" x14ac:dyDescent="0.3">
      <c r="A33" s="13">
        <v>43698</v>
      </c>
      <c r="B33" s="35" t="s">
        <v>332</v>
      </c>
      <c r="C33" s="15">
        <v>14</v>
      </c>
      <c r="D33" s="1" t="s">
        <v>307</v>
      </c>
      <c r="E33" s="13">
        <v>43992</v>
      </c>
      <c r="F33" s="32">
        <v>10.008219178082191</v>
      </c>
      <c r="G33" s="32">
        <v>0.80547945205479454</v>
      </c>
      <c r="H33" s="57">
        <v>-13.613941000000001</v>
      </c>
    </row>
    <row r="34" spans="1:8" x14ac:dyDescent="0.3">
      <c r="A34" s="13">
        <v>43705</v>
      </c>
      <c r="B34" s="35" t="s">
        <v>332</v>
      </c>
      <c r="C34" s="15">
        <v>14</v>
      </c>
      <c r="D34" s="1" t="s">
        <v>307</v>
      </c>
      <c r="E34" s="13">
        <v>43992</v>
      </c>
      <c r="F34" s="32">
        <v>10.008219178082191</v>
      </c>
      <c r="G34" s="32">
        <v>0.78630136986301369</v>
      </c>
      <c r="H34" s="57">
        <v>-48.750430999999999</v>
      </c>
    </row>
    <row r="35" spans="1:8" x14ac:dyDescent="0.3">
      <c r="A35" s="13">
        <v>43726</v>
      </c>
      <c r="B35" s="35" t="s">
        <v>332</v>
      </c>
      <c r="C35" s="15">
        <v>14</v>
      </c>
      <c r="D35" s="1" t="s">
        <v>307</v>
      </c>
      <c r="E35" s="13">
        <v>43992</v>
      </c>
      <c r="F35" s="32">
        <v>10.008219178082191</v>
      </c>
      <c r="G35" s="32">
        <v>0.72876712328767124</v>
      </c>
      <c r="H35" s="57">
        <v>-82.511694000000006</v>
      </c>
    </row>
    <row r="36" spans="1:8" x14ac:dyDescent="0.3">
      <c r="A36" s="13">
        <v>43754</v>
      </c>
      <c r="B36" s="35" t="s">
        <v>332</v>
      </c>
      <c r="C36" s="15">
        <v>14</v>
      </c>
      <c r="D36" s="1" t="s">
        <v>307</v>
      </c>
      <c r="E36" s="13">
        <v>43992</v>
      </c>
      <c r="F36" s="32">
        <v>10.008219178082191</v>
      </c>
      <c r="G36" s="32">
        <v>0.65205479452054793</v>
      </c>
      <c r="H36" s="57">
        <v>-0.24675</v>
      </c>
    </row>
    <row r="37" spans="1:8" x14ac:dyDescent="0.3">
      <c r="A37" s="13">
        <v>43761</v>
      </c>
      <c r="B37" s="35" t="s">
        <v>332</v>
      </c>
      <c r="C37" s="15">
        <v>14</v>
      </c>
      <c r="D37" s="1" t="s">
        <v>307</v>
      </c>
      <c r="E37" s="13">
        <v>43992</v>
      </c>
      <c r="F37" s="32">
        <v>10.008219178082191</v>
      </c>
      <c r="G37" s="32">
        <v>0.63287671232876708</v>
      </c>
      <c r="H37" s="57">
        <v>-73.8</v>
      </c>
    </row>
    <row r="38" spans="1:8" x14ac:dyDescent="0.3">
      <c r="A38" s="13">
        <v>43784</v>
      </c>
      <c r="B38" s="35" t="s">
        <v>332</v>
      </c>
      <c r="C38" s="15">
        <v>14</v>
      </c>
      <c r="D38" s="1" t="s">
        <v>307</v>
      </c>
      <c r="E38" s="13">
        <v>43992</v>
      </c>
      <c r="F38" s="32">
        <v>10.008219178082191</v>
      </c>
      <c r="G38" s="32">
        <v>0.56986301369863013</v>
      </c>
      <c r="H38" s="57">
        <v>-0.154255</v>
      </c>
    </row>
    <row r="39" spans="1:8" x14ac:dyDescent="0.3">
      <c r="A39" s="13">
        <v>43789</v>
      </c>
      <c r="B39" s="35" t="s">
        <v>332</v>
      </c>
      <c r="C39" s="15">
        <v>14</v>
      </c>
      <c r="D39" s="1" t="s">
        <v>307</v>
      </c>
      <c r="E39" s="13">
        <v>43992</v>
      </c>
      <c r="F39" s="32">
        <v>10.008219178082191</v>
      </c>
      <c r="G39" s="32">
        <v>0.55616438356164388</v>
      </c>
      <c r="H39" s="57">
        <v>-25.622188000000001</v>
      </c>
    </row>
    <row r="40" spans="1:8" x14ac:dyDescent="0.3">
      <c r="A40" s="13">
        <v>43789</v>
      </c>
      <c r="B40" s="35" t="s">
        <v>332</v>
      </c>
      <c r="C40" s="15">
        <v>20</v>
      </c>
      <c r="D40" s="1" t="s">
        <v>307</v>
      </c>
      <c r="E40" s="13">
        <v>43951</v>
      </c>
      <c r="F40" s="32">
        <v>6.0054794520547947</v>
      </c>
      <c r="G40" s="32">
        <v>0.44383561643835617</v>
      </c>
      <c r="H40" s="57">
        <v>-21.9</v>
      </c>
    </row>
    <row r="41" spans="1:8" x14ac:dyDescent="0.3">
      <c r="A41" s="13">
        <v>43803</v>
      </c>
      <c r="B41" s="35" t="s">
        <v>332</v>
      </c>
      <c r="C41" s="15">
        <v>20</v>
      </c>
      <c r="D41" s="1" t="s">
        <v>307</v>
      </c>
      <c r="E41" s="13">
        <v>43951</v>
      </c>
      <c r="F41" s="32">
        <v>6.0054794520547947</v>
      </c>
      <c r="G41" s="32">
        <v>0.40547945205479452</v>
      </c>
      <c r="H41" s="57">
        <v>-62.39123567520258</v>
      </c>
    </row>
    <row r="42" spans="1:8" x14ac:dyDescent="0.3">
      <c r="A42" s="13">
        <v>43810</v>
      </c>
      <c r="B42" s="35" t="s">
        <v>332</v>
      </c>
      <c r="C42" s="15">
        <v>14</v>
      </c>
      <c r="D42" s="1" t="s">
        <v>307</v>
      </c>
      <c r="E42" s="13">
        <v>43992</v>
      </c>
      <c r="F42" s="32">
        <v>10.008219178082191</v>
      </c>
      <c r="G42" s="32">
        <v>0.49863013698630138</v>
      </c>
      <c r="H42" s="57">
        <v>-14.401774</v>
      </c>
    </row>
    <row r="43" spans="1:8" x14ac:dyDescent="0.3">
      <c r="A43" s="13">
        <v>43857</v>
      </c>
      <c r="B43" s="35" t="s">
        <v>332</v>
      </c>
      <c r="C43" s="15">
        <v>14</v>
      </c>
      <c r="D43" s="1" t="s">
        <v>307</v>
      </c>
      <c r="E43" s="13">
        <v>43992</v>
      </c>
      <c r="F43" s="32">
        <v>10.008219178082191</v>
      </c>
      <c r="G43" s="32">
        <v>0.36986301369863012</v>
      </c>
      <c r="H43" s="57">
        <v>-24.188265000000001</v>
      </c>
    </row>
    <row r="44" spans="1:8" x14ac:dyDescent="0.3">
      <c r="A44" s="13">
        <v>43857</v>
      </c>
      <c r="B44" s="35" t="s">
        <v>332</v>
      </c>
      <c r="C44" s="15">
        <v>19</v>
      </c>
      <c r="D44" s="1" t="s">
        <v>307</v>
      </c>
      <c r="E44" s="13">
        <v>44831</v>
      </c>
      <c r="F44" s="32">
        <v>10.005479452054795</v>
      </c>
      <c r="G44" s="32">
        <v>2.6684931506849314</v>
      </c>
      <c r="H44" s="57">
        <v>-0.05</v>
      </c>
    </row>
    <row r="45" spans="1:8" x14ac:dyDescent="0.3">
      <c r="A45" s="13">
        <v>43857</v>
      </c>
      <c r="B45" s="35" t="s">
        <v>332</v>
      </c>
      <c r="C45" s="15">
        <v>20</v>
      </c>
      <c r="D45" s="1" t="s">
        <v>307</v>
      </c>
      <c r="E45" s="13">
        <v>43951</v>
      </c>
      <c r="F45" s="32">
        <v>6.0054794520547947</v>
      </c>
      <c r="G45" s="32">
        <v>0.25753424657534246</v>
      </c>
      <c r="H45" s="57">
        <v>-3.7909649999999999</v>
      </c>
    </row>
    <row r="46" spans="1:8" x14ac:dyDescent="0.3">
      <c r="A46" s="13">
        <v>43857</v>
      </c>
      <c r="B46" s="35" t="s">
        <v>332</v>
      </c>
      <c r="C46" s="15">
        <v>24</v>
      </c>
      <c r="D46" s="1" t="s">
        <v>307</v>
      </c>
      <c r="E46" s="13">
        <v>44559</v>
      </c>
      <c r="F46" s="32">
        <v>5.5041095890410956</v>
      </c>
      <c r="G46" s="32">
        <v>1.9232876712328768</v>
      </c>
      <c r="H46" s="57">
        <v>-617.39609800000005</v>
      </c>
    </row>
    <row r="47" spans="1:8" x14ac:dyDescent="0.3">
      <c r="A47" s="13">
        <v>43859</v>
      </c>
      <c r="B47" s="35" t="s">
        <v>332</v>
      </c>
      <c r="C47" s="15">
        <v>20</v>
      </c>
      <c r="D47" s="1" t="s">
        <v>307</v>
      </c>
      <c r="E47" s="13">
        <v>43951</v>
      </c>
      <c r="F47" s="32">
        <v>6.0054794520547947</v>
      </c>
      <c r="G47" s="32">
        <v>0.25205479452054796</v>
      </c>
      <c r="H47" s="57">
        <v>-0.19178200000000001</v>
      </c>
    </row>
    <row r="48" spans="1:8" x14ac:dyDescent="0.3">
      <c r="A48" s="13">
        <v>43897</v>
      </c>
      <c r="B48" s="35" t="s">
        <v>333</v>
      </c>
      <c r="C48" s="15">
        <v>12</v>
      </c>
      <c r="D48" s="1" t="s">
        <v>307</v>
      </c>
      <c r="E48" s="13">
        <v>43897</v>
      </c>
      <c r="F48" s="32">
        <v>12.008219178082191</v>
      </c>
      <c r="G48" s="32">
        <v>0</v>
      </c>
      <c r="H48" s="57">
        <v>-132.621926116667</v>
      </c>
    </row>
    <row r="49" spans="1:8" x14ac:dyDescent="0.3">
      <c r="A49" s="13">
        <v>43922</v>
      </c>
      <c r="B49" s="35" t="s">
        <v>332</v>
      </c>
      <c r="C49" s="15">
        <v>20</v>
      </c>
      <c r="D49" s="1" t="s">
        <v>307</v>
      </c>
      <c r="E49" s="13">
        <v>43951</v>
      </c>
      <c r="F49" s="32">
        <v>6.0054794520547947</v>
      </c>
      <c r="G49" s="32">
        <v>7.9452054794520555E-2</v>
      </c>
      <c r="H49" s="57">
        <v>-5.1009149999999996</v>
      </c>
    </row>
    <row r="50" spans="1:8" x14ac:dyDescent="0.3">
      <c r="A50" s="13">
        <v>43950</v>
      </c>
      <c r="B50" s="35" t="s">
        <v>332</v>
      </c>
      <c r="C50" s="15">
        <v>14</v>
      </c>
      <c r="D50" s="1" t="s">
        <v>307</v>
      </c>
      <c r="E50" s="13">
        <v>43992</v>
      </c>
      <c r="F50" s="32">
        <v>10.008219178082191</v>
      </c>
      <c r="G50" s="32">
        <v>0.11506849315068493</v>
      </c>
      <c r="H50" s="57">
        <v>-13.880464999999999</v>
      </c>
    </row>
    <row r="51" spans="1:8" x14ac:dyDescent="0.3">
      <c r="A51" s="13">
        <v>43950</v>
      </c>
      <c r="B51" s="35" t="s">
        <v>332</v>
      </c>
      <c r="C51" s="15">
        <v>20</v>
      </c>
      <c r="D51" s="1" t="s">
        <v>307</v>
      </c>
      <c r="E51" s="13">
        <v>43951</v>
      </c>
      <c r="F51" s="32">
        <v>6.0054794520547947</v>
      </c>
      <c r="G51" s="32">
        <v>2.7397260273972603E-3</v>
      </c>
      <c r="H51" s="57">
        <v>-330.43216000000001</v>
      </c>
    </row>
    <row r="52" spans="1:8" x14ac:dyDescent="0.3">
      <c r="A52" s="13">
        <v>43951</v>
      </c>
      <c r="B52" s="35" t="s">
        <v>333</v>
      </c>
      <c r="C52" s="15">
        <v>20</v>
      </c>
      <c r="D52" s="1" t="s">
        <v>307</v>
      </c>
      <c r="E52" s="13">
        <v>43951</v>
      </c>
      <c r="F52" s="32">
        <v>6.0054794520547947</v>
      </c>
      <c r="G52" s="32">
        <v>0</v>
      </c>
      <c r="H52" s="57">
        <v>-2474.7244553248001</v>
      </c>
    </row>
    <row r="53" spans="1:8" x14ac:dyDescent="0.3">
      <c r="A53" s="13">
        <v>43991</v>
      </c>
      <c r="B53" s="35" t="s">
        <v>332</v>
      </c>
      <c r="C53" s="15">
        <v>14</v>
      </c>
      <c r="D53" s="1" t="s">
        <v>307</v>
      </c>
      <c r="E53" s="13">
        <v>43992</v>
      </c>
      <c r="F53" s="32">
        <v>10.008219178082191</v>
      </c>
      <c r="G53" s="32">
        <v>2.7397260273972603E-3</v>
      </c>
      <c r="H53" s="57">
        <v>-1482.4657669999999</v>
      </c>
    </row>
    <row r="54" spans="1:8" x14ac:dyDescent="0.3">
      <c r="A54" s="13">
        <v>43991</v>
      </c>
      <c r="B54" s="35" t="s">
        <v>332</v>
      </c>
      <c r="C54" s="15">
        <v>24</v>
      </c>
      <c r="D54" s="1" t="s">
        <v>307</v>
      </c>
      <c r="E54" s="13">
        <v>44559</v>
      </c>
      <c r="F54" s="32">
        <v>5.5041095890410956</v>
      </c>
      <c r="G54" s="32">
        <v>1.5561643835616439</v>
      </c>
      <c r="H54" s="57">
        <v>-274.57947100000001</v>
      </c>
    </row>
    <row r="55" spans="1:8" x14ac:dyDescent="0.3">
      <c r="A55" s="13">
        <v>43992</v>
      </c>
      <c r="B55" s="35" t="s">
        <v>333</v>
      </c>
      <c r="C55" s="15">
        <v>14</v>
      </c>
      <c r="D55" s="1" t="s">
        <v>307</v>
      </c>
      <c r="E55" s="13">
        <v>43992</v>
      </c>
      <c r="F55" s="32">
        <v>10.008219178082191</v>
      </c>
      <c r="G55" s="32">
        <v>0</v>
      </c>
      <c r="H55" s="57">
        <v>-2357.9914469999999</v>
      </c>
    </row>
    <row r="56" spans="1:8" x14ac:dyDescent="0.3">
      <c r="A56" s="13">
        <v>44040</v>
      </c>
      <c r="B56" s="35" t="s">
        <v>332</v>
      </c>
      <c r="C56" s="15">
        <v>24</v>
      </c>
      <c r="D56" s="1" t="s">
        <v>307</v>
      </c>
      <c r="E56" s="13">
        <v>44559</v>
      </c>
      <c r="F56" s="32">
        <v>5.5041095890410956</v>
      </c>
      <c r="G56" s="32">
        <v>1.4219178082191781</v>
      </c>
      <c r="H56" s="57">
        <v>-485.95585499999999</v>
      </c>
    </row>
    <row r="57" spans="1:8" x14ac:dyDescent="0.3">
      <c r="A57" s="13">
        <v>44118</v>
      </c>
      <c r="B57" s="35" t="s">
        <v>332</v>
      </c>
      <c r="C57" s="15">
        <v>24</v>
      </c>
      <c r="D57" s="1" t="s">
        <v>307</v>
      </c>
      <c r="E57" s="13">
        <v>44559</v>
      </c>
      <c r="F57" s="32">
        <v>5.5041095890410956</v>
      </c>
      <c r="G57" s="32">
        <v>1.2082191780821918</v>
      </c>
      <c r="H57" s="57">
        <v>-108.459642</v>
      </c>
    </row>
    <row r="58" spans="1:8" x14ac:dyDescent="0.3">
      <c r="A58" s="13">
        <v>44132</v>
      </c>
      <c r="B58" s="35" t="s">
        <v>332</v>
      </c>
      <c r="C58" s="15">
        <v>24</v>
      </c>
      <c r="D58" s="1" t="s">
        <v>307</v>
      </c>
      <c r="E58" s="13">
        <v>44559</v>
      </c>
      <c r="F58" s="32">
        <v>5.5041095890410956</v>
      </c>
      <c r="G58" s="32">
        <v>1.1698630136986301</v>
      </c>
      <c r="H58" s="57">
        <v>-196.897672</v>
      </c>
    </row>
    <row r="59" spans="1:8" x14ac:dyDescent="0.3">
      <c r="A59" s="13">
        <v>44160</v>
      </c>
      <c r="B59" s="35" t="s">
        <v>332</v>
      </c>
      <c r="C59" s="15">
        <v>24</v>
      </c>
      <c r="D59" s="1" t="s">
        <v>307</v>
      </c>
      <c r="E59" s="13">
        <v>44559</v>
      </c>
      <c r="F59" s="32">
        <v>5.5041095890410956</v>
      </c>
      <c r="G59" s="32">
        <v>1.0931506849315069</v>
      </c>
      <c r="H59" s="57">
        <v>-196.953304</v>
      </c>
    </row>
    <row r="60" spans="1:8" x14ac:dyDescent="0.3">
      <c r="A60" s="13">
        <v>44174</v>
      </c>
      <c r="B60" s="35" t="s">
        <v>332</v>
      </c>
      <c r="C60" s="15">
        <v>24</v>
      </c>
      <c r="D60" s="1" t="s">
        <v>307</v>
      </c>
      <c r="E60" s="13">
        <v>44559</v>
      </c>
      <c r="F60" s="32">
        <v>5.5041095890410956</v>
      </c>
      <c r="G60" s="32">
        <v>1.0547945205479452</v>
      </c>
      <c r="H60" s="57">
        <v>-117.283637</v>
      </c>
    </row>
    <row r="61" spans="1:8" x14ac:dyDescent="0.3">
      <c r="A61" s="13">
        <v>44188</v>
      </c>
      <c r="B61" s="35" t="s">
        <v>332</v>
      </c>
      <c r="C61" s="15">
        <v>24</v>
      </c>
      <c r="D61" s="1" t="s">
        <v>307</v>
      </c>
      <c r="E61" s="13">
        <v>44559</v>
      </c>
      <c r="F61" s="32">
        <v>5.5041095890410956</v>
      </c>
      <c r="G61" s="32">
        <v>1.0164383561643835</v>
      </c>
      <c r="H61" s="57">
        <v>-159.51312899999999</v>
      </c>
    </row>
    <row r="62" spans="1:8" x14ac:dyDescent="0.3">
      <c r="A62" s="13">
        <v>44216</v>
      </c>
      <c r="B62" s="35" t="s">
        <v>332</v>
      </c>
      <c r="C62" s="15">
        <v>24</v>
      </c>
      <c r="D62" s="1" t="s">
        <v>307</v>
      </c>
      <c r="E62" s="13">
        <v>44559</v>
      </c>
      <c r="F62" s="32">
        <v>5.5041095890410956</v>
      </c>
      <c r="G62" s="32">
        <v>0.9397260273972603</v>
      </c>
      <c r="H62" s="57">
        <v>-35.189149</v>
      </c>
    </row>
    <row r="63" spans="1:8" x14ac:dyDescent="0.3">
      <c r="A63" s="13">
        <v>44237</v>
      </c>
      <c r="B63" s="35" t="s">
        <v>332</v>
      </c>
      <c r="C63" s="15">
        <v>19</v>
      </c>
      <c r="D63" s="1" t="s">
        <v>307</v>
      </c>
      <c r="E63" s="13">
        <v>44831</v>
      </c>
      <c r="F63" s="32">
        <v>10.005479452054795</v>
      </c>
      <c r="G63" s="32">
        <v>1.6273972602739726</v>
      </c>
      <c r="H63" s="57">
        <v>-87.587068000000002</v>
      </c>
    </row>
    <row r="64" spans="1:8" x14ac:dyDescent="0.3">
      <c r="A64" s="13">
        <v>44237</v>
      </c>
      <c r="B64" s="35" t="s">
        <v>332</v>
      </c>
      <c r="C64" s="15">
        <v>24</v>
      </c>
      <c r="D64" s="1" t="s">
        <v>307</v>
      </c>
      <c r="E64" s="13">
        <v>44559</v>
      </c>
      <c r="F64" s="32">
        <v>5.5041095890410956</v>
      </c>
      <c r="G64" s="32">
        <v>0.88219178082191785</v>
      </c>
      <c r="H64" s="57">
        <v>-11.7</v>
      </c>
    </row>
    <row r="65" spans="1:8" x14ac:dyDescent="0.3">
      <c r="A65" s="13">
        <v>44270</v>
      </c>
      <c r="B65" s="35" t="s">
        <v>332</v>
      </c>
      <c r="C65" s="15">
        <v>13</v>
      </c>
      <c r="D65" s="1" t="s">
        <v>307</v>
      </c>
      <c r="E65" s="13">
        <v>45802</v>
      </c>
      <c r="F65" s="32">
        <v>15.010958904109589</v>
      </c>
      <c r="G65" s="32">
        <v>4.1972602739726028</v>
      </c>
      <c r="H65" s="57">
        <v>-65.090999999999994</v>
      </c>
    </row>
    <row r="66" spans="1:8" x14ac:dyDescent="0.3">
      <c r="A66" s="13">
        <v>44270</v>
      </c>
      <c r="B66" s="35" t="s">
        <v>332</v>
      </c>
      <c r="C66" s="15">
        <v>26</v>
      </c>
      <c r="D66" s="1" t="s">
        <v>307</v>
      </c>
      <c r="E66" s="13">
        <v>45059</v>
      </c>
      <c r="F66" s="32">
        <v>4.0027397260273974</v>
      </c>
      <c r="G66" s="32">
        <v>2.1616438356164385</v>
      </c>
      <c r="H66" s="57">
        <v>-32.627234999999999</v>
      </c>
    </row>
    <row r="67" spans="1:8" x14ac:dyDescent="0.3">
      <c r="A67" s="13">
        <v>44272</v>
      </c>
      <c r="B67" s="35" t="s">
        <v>332</v>
      </c>
      <c r="C67" s="15">
        <v>24</v>
      </c>
      <c r="D67" s="1" t="s">
        <v>307</v>
      </c>
      <c r="E67" s="13">
        <v>44559</v>
      </c>
      <c r="F67" s="32">
        <v>5.5041095890410956</v>
      </c>
      <c r="G67" s="32">
        <v>0.78630136986301369</v>
      </c>
      <c r="H67" s="57">
        <v>-3.421665</v>
      </c>
    </row>
    <row r="68" spans="1:8" x14ac:dyDescent="0.3">
      <c r="A68" s="13">
        <v>44307</v>
      </c>
      <c r="B68" s="35" t="s">
        <v>332</v>
      </c>
      <c r="C68" s="15">
        <v>24</v>
      </c>
      <c r="D68" s="1" t="s">
        <v>307</v>
      </c>
      <c r="E68" s="13">
        <v>44559</v>
      </c>
      <c r="F68" s="32">
        <v>5.5041095890410956</v>
      </c>
      <c r="G68" s="32">
        <v>0.69041095890410964</v>
      </c>
      <c r="H68" s="57">
        <v>-116.08054199999999</v>
      </c>
    </row>
    <row r="69" spans="1:8" x14ac:dyDescent="0.3">
      <c r="A69" s="13">
        <v>44314</v>
      </c>
      <c r="B69" s="35" t="s">
        <v>332</v>
      </c>
      <c r="C69" s="15">
        <v>19</v>
      </c>
      <c r="D69" s="1" t="s">
        <v>307</v>
      </c>
      <c r="E69" s="13">
        <v>44831</v>
      </c>
      <c r="F69" s="32">
        <v>10.005479452054795</v>
      </c>
      <c r="G69" s="32">
        <v>1.4164383561643836</v>
      </c>
      <c r="H69" s="57">
        <v>-155.36430999999999</v>
      </c>
    </row>
    <row r="70" spans="1:8" x14ac:dyDescent="0.3">
      <c r="A70" s="13">
        <v>44314</v>
      </c>
      <c r="B70" s="35" t="s">
        <v>332</v>
      </c>
      <c r="C70" s="15">
        <v>24</v>
      </c>
      <c r="D70" s="1" t="s">
        <v>307</v>
      </c>
      <c r="E70" s="13">
        <v>44559</v>
      </c>
      <c r="F70" s="32">
        <v>5.5041095890410956</v>
      </c>
      <c r="G70" s="32">
        <v>0.67123287671232879</v>
      </c>
      <c r="H70" s="57">
        <v>-0.29595500000000002</v>
      </c>
    </row>
    <row r="71" spans="1:8" x14ac:dyDescent="0.3">
      <c r="A71" s="13">
        <v>44329</v>
      </c>
      <c r="B71" s="35" t="s">
        <v>332</v>
      </c>
      <c r="C71" s="15">
        <v>19</v>
      </c>
      <c r="D71" s="1" t="s">
        <v>307</v>
      </c>
      <c r="E71" s="13">
        <v>44831</v>
      </c>
      <c r="F71" s="32">
        <v>10.005479452054795</v>
      </c>
      <c r="G71" s="32">
        <v>1.3753424657534246</v>
      </c>
      <c r="H71" s="57">
        <v>-172.775622</v>
      </c>
    </row>
    <row r="72" spans="1:8" x14ac:dyDescent="0.3">
      <c r="A72" s="13">
        <v>44329</v>
      </c>
      <c r="B72" s="35" t="s">
        <v>332</v>
      </c>
      <c r="C72" s="15">
        <v>24</v>
      </c>
      <c r="D72" s="1" t="s">
        <v>307</v>
      </c>
      <c r="E72" s="13">
        <v>44559</v>
      </c>
      <c r="F72" s="32">
        <v>5.5041095890410956</v>
      </c>
      <c r="G72" s="32">
        <v>0.63013698630136983</v>
      </c>
      <c r="H72" s="57">
        <v>-27.877838000000001</v>
      </c>
    </row>
    <row r="73" spans="1:8" x14ac:dyDescent="0.3">
      <c r="A73" s="13">
        <v>44329</v>
      </c>
      <c r="B73" s="35" t="s">
        <v>338</v>
      </c>
      <c r="C73" s="15">
        <v>26</v>
      </c>
      <c r="D73" s="1" t="s">
        <v>307</v>
      </c>
      <c r="E73" s="13">
        <v>45059</v>
      </c>
      <c r="F73" s="32">
        <v>4.0027397260273974</v>
      </c>
      <c r="G73" s="32">
        <v>2</v>
      </c>
      <c r="H73" s="57">
        <v>-2051.5975883333299</v>
      </c>
    </row>
    <row r="74" spans="1:8" x14ac:dyDescent="0.3">
      <c r="A74" s="13">
        <v>44363</v>
      </c>
      <c r="B74" s="35" t="s">
        <v>332</v>
      </c>
      <c r="C74" s="15">
        <v>24</v>
      </c>
      <c r="D74" s="1" t="s">
        <v>307</v>
      </c>
      <c r="E74" s="13">
        <v>44559</v>
      </c>
      <c r="F74" s="32">
        <v>5.5041095890410956</v>
      </c>
      <c r="G74" s="32">
        <v>0.53698630136986303</v>
      </c>
      <c r="H74" s="57">
        <v>-98.717601000000002</v>
      </c>
    </row>
    <row r="75" spans="1:8" x14ac:dyDescent="0.3">
      <c r="A75" s="13">
        <v>44377</v>
      </c>
      <c r="B75" s="35" t="s">
        <v>332</v>
      </c>
      <c r="C75" s="15">
        <v>24</v>
      </c>
      <c r="D75" s="1" t="s">
        <v>307</v>
      </c>
      <c r="E75" s="13">
        <v>44559</v>
      </c>
      <c r="F75" s="32">
        <v>5.5041095890410956</v>
      </c>
      <c r="G75" s="32">
        <f t="shared" ref="G75:G92" si="0">+(E75-A75)/365</f>
        <v>0.49863013698630138</v>
      </c>
      <c r="H75" s="57">
        <v>-0.178703</v>
      </c>
    </row>
    <row r="76" spans="1:8" x14ac:dyDescent="0.3">
      <c r="A76" s="13">
        <v>44398</v>
      </c>
      <c r="B76" s="35" t="s">
        <v>332</v>
      </c>
      <c r="C76" s="15">
        <v>24</v>
      </c>
      <c r="D76" s="1" t="s">
        <v>307</v>
      </c>
      <c r="E76" s="13">
        <v>44559</v>
      </c>
      <c r="F76" s="32">
        <v>5.5041095890410956</v>
      </c>
      <c r="G76" s="32">
        <f t="shared" si="0"/>
        <v>0.44109589041095892</v>
      </c>
      <c r="H76" s="57">
        <v>-0.379938</v>
      </c>
    </row>
    <row r="77" spans="1:8" x14ac:dyDescent="0.3">
      <c r="A77" s="13">
        <v>44426</v>
      </c>
      <c r="B77" s="35" t="s">
        <v>332</v>
      </c>
      <c r="C77" s="15">
        <v>19</v>
      </c>
      <c r="D77" s="1" t="s">
        <v>307</v>
      </c>
      <c r="E77" s="13">
        <v>44831</v>
      </c>
      <c r="F77" s="32">
        <v>10.005479452054795</v>
      </c>
      <c r="G77" s="32">
        <f t="shared" si="0"/>
        <v>1.1095890410958904</v>
      </c>
      <c r="H77" s="57">
        <v>-0.41122999999999998</v>
      </c>
    </row>
    <row r="78" spans="1:8" x14ac:dyDescent="0.3">
      <c r="A78" s="13">
        <v>44426</v>
      </c>
      <c r="B78" s="35" t="s">
        <v>332</v>
      </c>
      <c r="C78" s="15">
        <v>24</v>
      </c>
      <c r="D78" s="1" t="s">
        <v>307</v>
      </c>
      <c r="E78" s="13">
        <v>44559</v>
      </c>
      <c r="F78" s="32">
        <v>5.5041095890410956</v>
      </c>
      <c r="G78" s="32">
        <f t="shared" si="0"/>
        <v>0.36438356164383562</v>
      </c>
      <c r="H78" s="57">
        <v>-131.84455</v>
      </c>
    </row>
    <row r="79" spans="1:8" x14ac:dyDescent="0.3">
      <c r="A79" s="13">
        <v>44426</v>
      </c>
      <c r="B79" s="35" t="s">
        <v>332</v>
      </c>
      <c r="C79" s="15">
        <v>26</v>
      </c>
      <c r="D79" s="1" t="s">
        <v>307</v>
      </c>
      <c r="E79" s="13">
        <v>45059</v>
      </c>
      <c r="F79" s="32">
        <v>4.0027397260273974</v>
      </c>
      <c r="G79" s="32">
        <f t="shared" si="0"/>
        <v>1.7342465753424658</v>
      </c>
      <c r="H79" s="57">
        <v>-84.804191000000003</v>
      </c>
    </row>
    <row r="80" spans="1:8" x14ac:dyDescent="0.3">
      <c r="A80" s="13">
        <v>44432</v>
      </c>
      <c r="B80" s="35" t="s">
        <v>332</v>
      </c>
      <c r="C80" s="15">
        <v>19</v>
      </c>
      <c r="D80" s="1" t="s">
        <v>307</v>
      </c>
      <c r="E80" s="13">
        <v>44831</v>
      </c>
      <c r="F80" s="32">
        <v>10.005479452054795</v>
      </c>
      <c r="G80" s="32">
        <f t="shared" si="0"/>
        <v>1.0931506849315069</v>
      </c>
      <c r="H80" s="57">
        <v>-9.2099E-2</v>
      </c>
    </row>
    <row r="81" spans="1:8" x14ac:dyDescent="0.3">
      <c r="A81" s="13">
        <v>44432</v>
      </c>
      <c r="B81" s="35" t="s">
        <v>332</v>
      </c>
      <c r="C81" s="15">
        <v>24</v>
      </c>
      <c r="D81" s="1" t="s">
        <v>307</v>
      </c>
      <c r="E81" s="13">
        <v>44559</v>
      </c>
      <c r="F81" s="32">
        <v>5.5041095890410956</v>
      </c>
      <c r="G81" s="32">
        <f t="shared" si="0"/>
        <v>0.34794520547945207</v>
      </c>
      <c r="H81" s="57">
        <v>-10.466794999999999</v>
      </c>
    </row>
    <row r="82" spans="1:8" x14ac:dyDescent="0.3">
      <c r="A82" s="13">
        <v>44432</v>
      </c>
      <c r="B82" s="35" t="s">
        <v>332</v>
      </c>
      <c r="C82" s="15">
        <v>26</v>
      </c>
      <c r="D82" s="1" t="s">
        <v>307</v>
      </c>
      <c r="E82" s="13">
        <v>45059</v>
      </c>
      <c r="F82" s="32">
        <v>4.0027397260273974</v>
      </c>
      <c r="G82" s="32">
        <f t="shared" si="0"/>
        <v>1.7178082191780821</v>
      </c>
      <c r="H82" s="57">
        <v>-15.406758</v>
      </c>
    </row>
    <row r="83" spans="1:8" x14ac:dyDescent="0.3">
      <c r="A83" s="13">
        <v>44440</v>
      </c>
      <c r="B83" s="35" t="s">
        <v>332</v>
      </c>
      <c r="C83" s="15">
        <v>19</v>
      </c>
      <c r="D83" s="1" t="s">
        <v>307</v>
      </c>
      <c r="E83" s="13">
        <v>44831</v>
      </c>
      <c r="F83" s="32">
        <v>10.005479452054795</v>
      </c>
      <c r="G83" s="32">
        <f t="shared" si="0"/>
        <v>1.0712328767123287</v>
      </c>
      <c r="H83" s="57">
        <v>-85.139626000000007</v>
      </c>
    </row>
    <row r="84" spans="1:8" x14ac:dyDescent="0.3">
      <c r="A84" s="13">
        <v>44440</v>
      </c>
      <c r="B84" s="35" t="s">
        <v>332</v>
      </c>
      <c r="C84" s="15">
        <v>24</v>
      </c>
      <c r="D84" s="1" t="s">
        <v>307</v>
      </c>
      <c r="E84" s="13">
        <v>44559</v>
      </c>
      <c r="F84" s="32">
        <v>5.5041095890410956</v>
      </c>
      <c r="G84" s="32">
        <f t="shared" si="0"/>
        <v>0.32602739726027397</v>
      </c>
      <c r="H84" s="57">
        <v>-100</v>
      </c>
    </row>
    <row r="85" spans="1:8" x14ac:dyDescent="0.3">
      <c r="A85" s="13">
        <v>44461</v>
      </c>
      <c r="B85" s="35" t="s">
        <v>332</v>
      </c>
      <c r="C85" s="15">
        <v>19</v>
      </c>
      <c r="D85" s="1" t="s">
        <v>307</v>
      </c>
      <c r="E85" s="13">
        <v>44831</v>
      </c>
      <c r="F85" s="32">
        <v>10.005479452054795</v>
      </c>
      <c r="G85" s="32">
        <f t="shared" si="0"/>
        <v>1.0136986301369864</v>
      </c>
      <c r="H85" s="57">
        <v>-56.840429999999998</v>
      </c>
    </row>
    <row r="86" spans="1:8" x14ac:dyDescent="0.3">
      <c r="A86" s="13">
        <v>44461</v>
      </c>
      <c r="B86" s="35" t="s">
        <v>332</v>
      </c>
      <c r="C86" s="15">
        <v>24</v>
      </c>
      <c r="D86" s="1" t="s">
        <v>307</v>
      </c>
      <c r="E86" s="13">
        <v>44559</v>
      </c>
      <c r="F86" s="32">
        <v>5.5041095890410956</v>
      </c>
      <c r="G86" s="32">
        <f t="shared" si="0"/>
        <v>0.26849315068493151</v>
      </c>
      <c r="H86" s="57">
        <v>-713.77831600000002</v>
      </c>
    </row>
    <row r="87" spans="1:8" x14ac:dyDescent="0.3">
      <c r="A87" s="13">
        <v>44461</v>
      </c>
      <c r="B87" s="35" t="s">
        <v>332</v>
      </c>
      <c r="C87" s="15">
        <v>26</v>
      </c>
      <c r="D87" s="1" t="s">
        <v>307</v>
      </c>
      <c r="E87" s="13">
        <v>45059</v>
      </c>
      <c r="F87" s="32">
        <v>4.0027397260273974</v>
      </c>
      <c r="G87" s="32">
        <f t="shared" si="0"/>
        <v>1.6383561643835616</v>
      </c>
      <c r="H87" s="57">
        <v>-11.962558</v>
      </c>
    </row>
    <row r="88" spans="1:8" x14ac:dyDescent="0.3">
      <c r="A88" s="13">
        <v>44468</v>
      </c>
      <c r="B88" s="35" t="s">
        <v>332</v>
      </c>
      <c r="C88" s="15">
        <v>19</v>
      </c>
      <c r="D88" s="1" t="s">
        <v>307</v>
      </c>
      <c r="E88" s="13">
        <v>44831</v>
      </c>
      <c r="F88" s="32">
        <v>10.005479452054795</v>
      </c>
      <c r="G88" s="32">
        <f t="shared" si="0"/>
        <v>0.9945205479452055</v>
      </c>
      <c r="H88" s="57">
        <v>-110.10351300000001</v>
      </c>
    </row>
    <row r="89" spans="1:8" x14ac:dyDescent="0.3">
      <c r="A89" s="13">
        <v>44468</v>
      </c>
      <c r="B89" s="35" t="s">
        <v>332</v>
      </c>
      <c r="C89" s="15">
        <v>24</v>
      </c>
      <c r="D89" s="1" t="s">
        <v>307</v>
      </c>
      <c r="E89" s="13">
        <v>44559</v>
      </c>
      <c r="F89" s="32">
        <v>5.5041095890410956</v>
      </c>
      <c r="G89" s="32">
        <f t="shared" si="0"/>
        <v>0.24931506849315069</v>
      </c>
      <c r="H89" s="57">
        <v>-50.305880000000002</v>
      </c>
    </row>
    <row r="90" spans="1:8" x14ac:dyDescent="0.3">
      <c r="A90" s="13">
        <v>44470</v>
      </c>
      <c r="B90" s="35" t="s">
        <v>332</v>
      </c>
      <c r="C90" s="15">
        <v>24</v>
      </c>
      <c r="D90" s="1" t="s">
        <v>307</v>
      </c>
      <c r="E90" s="13">
        <v>44559</v>
      </c>
      <c r="F90" s="32">
        <v>5.5041095890410956</v>
      </c>
      <c r="G90" s="32">
        <f t="shared" si="0"/>
        <v>0.24383561643835616</v>
      </c>
      <c r="H90" s="57">
        <v>-6.6950000000000003</v>
      </c>
    </row>
    <row r="91" spans="1:8" x14ac:dyDescent="0.3">
      <c r="A91" s="13">
        <v>44482</v>
      </c>
      <c r="B91" s="35" t="s">
        <v>332</v>
      </c>
      <c r="C91" s="15">
        <v>19</v>
      </c>
      <c r="D91" s="1" t="s">
        <v>307</v>
      </c>
      <c r="E91" s="13">
        <v>44831</v>
      </c>
      <c r="F91" s="32">
        <v>10.005479452054795</v>
      </c>
      <c r="G91" s="32">
        <f t="shared" si="0"/>
        <v>0.95616438356164379</v>
      </c>
      <c r="H91" s="57">
        <v>-56.852187000000001</v>
      </c>
    </row>
    <row r="92" spans="1:8" x14ac:dyDescent="0.3">
      <c r="A92" s="13">
        <v>44482</v>
      </c>
      <c r="B92" s="35" t="s">
        <v>332</v>
      </c>
      <c r="C92" s="15">
        <v>26</v>
      </c>
      <c r="D92" s="1" t="s">
        <v>307</v>
      </c>
      <c r="E92" s="13">
        <v>45059</v>
      </c>
      <c r="F92" s="32">
        <v>4.0027397260273974</v>
      </c>
      <c r="G92" s="32">
        <f t="shared" si="0"/>
        <v>1.5808219178082192</v>
      </c>
      <c r="H92" s="57">
        <v>-65.999695000000003</v>
      </c>
    </row>
    <row r="93" spans="1:8" x14ac:dyDescent="0.3">
      <c r="A93" s="13">
        <v>44489</v>
      </c>
      <c r="B93" s="35" t="s">
        <v>332</v>
      </c>
      <c r="C93" s="15">
        <v>19</v>
      </c>
      <c r="D93" s="1" t="s">
        <v>307</v>
      </c>
      <c r="E93" s="13">
        <v>44831</v>
      </c>
      <c r="F93" s="32">
        <v>10.005479452054795</v>
      </c>
      <c r="G93" s="32">
        <f t="shared" ref="G93:G95" si="1">+(E93-A93)/365</f>
        <v>0.93698630136986305</v>
      </c>
      <c r="H93" s="57">
        <v>-0.17610000000000001</v>
      </c>
    </row>
    <row r="94" spans="1:8" x14ac:dyDescent="0.3">
      <c r="A94" s="13">
        <v>44489</v>
      </c>
      <c r="B94" s="35" t="s">
        <v>332</v>
      </c>
      <c r="C94" s="15">
        <v>24</v>
      </c>
      <c r="D94" s="1" t="s">
        <v>307</v>
      </c>
      <c r="E94" s="13">
        <v>44559</v>
      </c>
      <c r="F94" s="32">
        <v>5.5041095890410956</v>
      </c>
      <c r="G94" s="32">
        <f t="shared" si="1"/>
        <v>0.19178082191780821</v>
      </c>
      <c r="H94" s="57">
        <v>-4.6216530000000002</v>
      </c>
    </row>
    <row r="95" spans="1:8" x14ac:dyDescent="0.3">
      <c r="A95" s="13">
        <v>44489</v>
      </c>
      <c r="B95" s="35" t="s">
        <v>332</v>
      </c>
      <c r="C95" s="15">
        <v>26</v>
      </c>
      <c r="D95" s="1" t="s">
        <v>307</v>
      </c>
      <c r="E95" s="13">
        <v>45059</v>
      </c>
      <c r="F95" s="32">
        <v>4.0027397260273974</v>
      </c>
      <c r="G95" s="32">
        <f t="shared" si="1"/>
        <v>1.5616438356164384</v>
      </c>
      <c r="H95" s="57">
        <v>-67.783575999999996</v>
      </c>
    </row>
    <row r="96" spans="1:8" x14ac:dyDescent="0.3">
      <c r="A96" s="13">
        <v>44496</v>
      </c>
      <c r="B96" s="35" t="s">
        <v>332</v>
      </c>
      <c r="C96" s="15">
        <v>24</v>
      </c>
      <c r="D96" s="1" t="s">
        <v>307</v>
      </c>
      <c r="E96" s="13">
        <v>44559</v>
      </c>
      <c r="F96" s="32">
        <v>5.5041095890410956</v>
      </c>
      <c r="G96" s="32">
        <f t="shared" ref="G96:G98" si="2">+(E96-A96)/365</f>
        <v>0.17260273972602741</v>
      </c>
      <c r="H96" s="57">
        <v>-99.672619999999995</v>
      </c>
    </row>
    <row r="97" spans="1:9" x14ac:dyDescent="0.3">
      <c r="A97" s="13">
        <v>44496</v>
      </c>
      <c r="B97" s="35" t="s">
        <v>332</v>
      </c>
      <c r="C97" s="15">
        <v>26</v>
      </c>
      <c r="D97" s="1" t="s">
        <v>307</v>
      </c>
      <c r="E97" s="13">
        <v>45059</v>
      </c>
      <c r="F97" s="32">
        <v>4.0027397260273974</v>
      </c>
      <c r="G97" s="32">
        <f t="shared" si="2"/>
        <v>1.5424657534246575</v>
      </c>
      <c r="H97" s="57">
        <v>-6.1915740000000001</v>
      </c>
    </row>
    <row r="98" spans="1:9" x14ac:dyDescent="0.3">
      <c r="A98" s="13">
        <v>44524</v>
      </c>
      <c r="B98" s="35" t="s">
        <v>332</v>
      </c>
      <c r="C98" s="15">
        <v>19</v>
      </c>
      <c r="D98" s="1" t="s">
        <v>307</v>
      </c>
      <c r="E98" s="13">
        <v>44831</v>
      </c>
      <c r="F98" s="32">
        <v>10.005479452054795</v>
      </c>
      <c r="G98" s="32">
        <f t="shared" si="2"/>
        <v>0.84109589041095889</v>
      </c>
      <c r="H98" s="57">
        <v>-2.3051680000000001</v>
      </c>
    </row>
    <row r="99" spans="1:9" x14ac:dyDescent="0.3">
      <c r="A99" s="13">
        <v>44524</v>
      </c>
      <c r="B99" s="35" t="s">
        <v>332</v>
      </c>
      <c r="C99" s="15">
        <v>24</v>
      </c>
      <c r="D99" s="1" t="s">
        <v>307</v>
      </c>
      <c r="E99" s="13">
        <v>44559</v>
      </c>
      <c r="F99" s="32">
        <v>5.5041095890410956</v>
      </c>
      <c r="G99" s="32">
        <f t="shared" ref="G99:G100" si="3">+(E99-A99)/365</f>
        <v>9.5890410958904104E-2</v>
      </c>
      <c r="H99" s="57">
        <v>-509.37045999999998</v>
      </c>
    </row>
    <row r="100" spans="1:9" x14ac:dyDescent="0.3">
      <c r="A100" s="13">
        <v>44531</v>
      </c>
      <c r="B100" s="35" t="s">
        <v>332</v>
      </c>
      <c r="C100" s="15">
        <v>26</v>
      </c>
      <c r="D100" s="1" t="s">
        <v>307</v>
      </c>
      <c r="E100" s="13">
        <v>45059</v>
      </c>
      <c r="F100" s="32">
        <v>4.0027397260273974</v>
      </c>
      <c r="G100" s="32">
        <f t="shared" si="3"/>
        <v>1.4465753424657535</v>
      </c>
      <c r="H100" s="57">
        <v>-184.977813</v>
      </c>
    </row>
    <row r="101" spans="1:9" x14ac:dyDescent="0.3">
      <c r="A101" s="13">
        <v>44538</v>
      </c>
      <c r="B101" s="35" t="s">
        <v>332</v>
      </c>
      <c r="C101" s="15">
        <v>26</v>
      </c>
      <c r="D101" s="1" t="s">
        <v>307</v>
      </c>
      <c r="E101" s="13">
        <v>45059</v>
      </c>
      <c r="F101" s="32">
        <v>4.0027397260273974</v>
      </c>
      <c r="G101" s="32">
        <f t="shared" ref="G101:G102" si="4">+(E101-A101)/365</f>
        <v>1.4273972602739726</v>
      </c>
      <c r="H101" s="57">
        <v>-152.497716</v>
      </c>
    </row>
    <row r="102" spans="1:9" x14ac:dyDescent="0.3">
      <c r="A102" s="13">
        <v>44545</v>
      </c>
      <c r="B102" s="35" t="s">
        <v>332</v>
      </c>
      <c r="C102" s="15">
        <v>24</v>
      </c>
      <c r="D102" s="1" t="s">
        <v>307</v>
      </c>
      <c r="E102" s="13">
        <v>44559</v>
      </c>
      <c r="F102" s="32">
        <v>5.5041095890410956</v>
      </c>
      <c r="G102" s="32">
        <f t="shared" si="4"/>
        <v>3.8356164383561646E-2</v>
      </c>
      <c r="H102" s="57">
        <v>-236.00233299999999</v>
      </c>
    </row>
    <row r="103" spans="1:9" x14ac:dyDescent="0.3">
      <c r="A103" s="13">
        <v>44552</v>
      </c>
      <c r="B103" s="35" t="s">
        <v>332</v>
      </c>
      <c r="C103" s="15">
        <v>24</v>
      </c>
      <c r="D103" s="1" t="s">
        <v>307</v>
      </c>
      <c r="E103" s="13">
        <v>44559</v>
      </c>
      <c r="F103" s="32">
        <v>5.5041095890410956</v>
      </c>
      <c r="G103" s="32">
        <f t="shared" ref="G103:G105" si="5">+(E103-A103)/365</f>
        <v>1.9178082191780823E-2</v>
      </c>
      <c r="H103" s="57">
        <v>-1013.0760320000001</v>
      </c>
    </row>
    <row r="104" spans="1:9" x14ac:dyDescent="0.3">
      <c r="A104" s="13">
        <v>44580</v>
      </c>
      <c r="B104" s="35" t="s">
        <v>332</v>
      </c>
      <c r="C104" s="15">
        <v>27</v>
      </c>
      <c r="D104" s="1" t="s">
        <v>307</v>
      </c>
      <c r="E104" s="13">
        <v>45452</v>
      </c>
      <c r="F104" s="32">
        <v>4</v>
      </c>
      <c r="G104" s="32">
        <f t="shared" si="5"/>
        <v>2.3890410958904109</v>
      </c>
      <c r="H104" s="57">
        <v>-0.45736700000000002</v>
      </c>
    </row>
    <row r="105" spans="1:9" x14ac:dyDescent="0.3">
      <c r="A105" s="13">
        <v>44599</v>
      </c>
      <c r="B105" s="35" t="s">
        <v>332</v>
      </c>
      <c r="C105" s="15">
        <v>19</v>
      </c>
      <c r="D105" s="1" t="s">
        <v>307</v>
      </c>
      <c r="E105" s="13">
        <v>44831</v>
      </c>
      <c r="F105" s="32">
        <v>10</v>
      </c>
      <c r="G105" s="32">
        <f t="shared" si="5"/>
        <v>0.63561643835616444</v>
      </c>
      <c r="H105" s="57">
        <v>-186.299792</v>
      </c>
    </row>
    <row r="106" spans="1:9" x14ac:dyDescent="0.3">
      <c r="A106" s="13">
        <v>44608</v>
      </c>
      <c r="B106" s="35" t="s">
        <v>332</v>
      </c>
      <c r="C106" s="15">
        <v>19</v>
      </c>
      <c r="D106" s="1" t="s">
        <v>307</v>
      </c>
      <c r="E106" s="13">
        <v>44831</v>
      </c>
      <c r="F106" s="32">
        <v>10</v>
      </c>
      <c r="G106" s="32">
        <f t="shared" ref="G106:G113" si="6">+(E106-A106)/365</f>
        <v>0.61095890410958908</v>
      </c>
      <c r="H106" s="57">
        <v>-259.51037700000001</v>
      </c>
    </row>
    <row r="107" spans="1:9" x14ac:dyDescent="0.3">
      <c r="A107" s="13">
        <v>44608</v>
      </c>
      <c r="B107" s="35" t="s">
        <v>332</v>
      </c>
      <c r="C107" s="15">
        <v>26</v>
      </c>
      <c r="D107" s="1" t="s">
        <v>307</v>
      </c>
      <c r="E107" s="13">
        <v>45059</v>
      </c>
      <c r="F107" s="32">
        <v>4.0027397260273974</v>
      </c>
      <c r="G107" s="32">
        <f t="shared" si="6"/>
        <v>1.2356164383561643</v>
      </c>
      <c r="H107" s="57">
        <v>-7.2259999999999998E-3</v>
      </c>
    </row>
    <row r="108" spans="1:9" x14ac:dyDescent="0.3">
      <c r="A108" s="13">
        <v>44608</v>
      </c>
      <c r="B108" s="35" t="s">
        <v>332</v>
      </c>
      <c r="C108" s="15">
        <v>27</v>
      </c>
      <c r="D108" s="1" t="s">
        <v>307</v>
      </c>
      <c r="E108" s="13">
        <v>45452</v>
      </c>
      <c r="F108" s="32">
        <v>4</v>
      </c>
      <c r="G108" s="32">
        <f t="shared" si="6"/>
        <v>2.3123287671232875</v>
      </c>
      <c r="H108" s="57">
        <v>-0.66478000000000004</v>
      </c>
    </row>
    <row r="109" spans="1:9" x14ac:dyDescent="0.3">
      <c r="A109" s="13">
        <v>44615</v>
      </c>
      <c r="B109" s="35" t="s">
        <v>332</v>
      </c>
      <c r="C109" s="15">
        <v>19</v>
      </c>
      <c r="D109" s="1" t="s">
        <v>307</v>
      </c>
      <c r="E109" s="13">
        <v>44831</v>
      </c>
      <c r="F109" s="32">
        <v>10</v>
      </c>
      <c r="G109" s="32">
        <f t="shared" si="6"/>
        <v>0.59178082191780823</v>
      </c>
      <c r="H109" s="57">
        <v>-22.363827000000001</v>
      </c>
    </row>
    <row r="110" spans="1:9" x14ac:dyDescent="0.3">
      <c r="A110" s="13">
        <v>44615</v>
      </c>
      <c r="B110" s="35" t="s">
        <v>332</v>
      </c>
      <c r="C110" s="15">
        <v>26</v>
      </c>
      <c r="D110" s="1" t="s">
        <v>307</v>
      </c>
      <c r="E110" s="13">
        <v>45059</v>
      </c>
      <c r="F110" s="32">
        <v>4.0027397260273974</v>
      </c>
      <c r="G110" s="32">
        <f t="shared" si="6"/>
        <v>1.2164383561643837</v>
      </c>
      <c r="H110" s="57">
        <v>-26.170857000000002</v>
      </c>
    </row>
    <row r="111" spans="1:9" x14ac:dyDescent="0.3">
      <c r="A111" s="13">
        <v>44671</v>
      </c>
      <c r="B111" s="35" t="s">
        <v>332</v>
      </c>
      <c r="C111" s="15">
        <v>19</v>
      </c>
      <c r="D111" s="1" t="s">
        <v>307</v>
      </c>
      <c r="E111" s="13">
        <v>44831</v>
      </c>
      <c r="F111" s="32">
        <v>10</v>
      </c>
      <c r="G111" s="32">
        <f t="shared" si="6"/>
        <v>0.43835616438356162</v>
      </c>
      <c r="H111" s="57">
        <v>-41.99785</v>
      </c>
      <c r="I111" s="54"/>
    </row>
    <row r="112" spans="1:9" x14ac:dyDescent="0.3">
      <c r="A112" s="13">
        <v>44671</v>
      </c>
      <c r="B112" s="35" t="s">
        <v>332</v>
      </c>
      <c r="C112" s="15">
        <v>26</v>
      </c>
      <c r="D112" s="1" t="s">
        <v>307</v>
      </c>
      <c r="E112" s="13">
        <v>45059</v>
      </c>
      <c r="F112" s="32">
        <v>4</v>
      </c>
      <c r="G112" s="32">
        <f t="shared" si="6"/>
        <v>1.0630136986301371</v>
      </c>
      <c r="H112" s="57">
        <v>-88.209366000000003</v>
      </c>
      <c r="I112" s="54"/>
    </row>
    <row r="113" spans="1:11" x14ac:dyDescent="0.3">
      <c r="A113" s="13">
        <v>44671</v>
      </c>
      <c r="B113" s="35" t="s">
        <v>332</v>
      </c>
      <c r="C113" s="15">
        <v>27</v>
      </c>
      <c r="D113" s="1" t="s">
        <v>307</v>
      </c>
      <c r="E113" s="13">
        <v>45452</v>
      </c>
      <c r="F113" s="32">
        <v>4</v>
      </c>
      <c r="G113" s="32">
        <f t="shared" si="6"/>
        <v>2.1397260273972605</v>
      </c>
      <c r="H113" s="57">
        <v>-93.321608999999995</v>
      </c>
      <c r="I113" s="54"/>
    </row>
    <row r="114" spans="1:11" x14ac:dyDescent="0.3">
      <c r="A114" s="13">
        <v>44678</v>
      </c>
      <c r="B114" s="35" t="s">
        <v>332</v>
      </c>
      <c r="C114" s="15">
        <v>27</v>
      </c>
      <c r="D114" s="1" t="s">
        <v>307</v>
      </c>
      <c r="E114" s="13">
        <v>45452</v>
      </c>
      <c r="F114" s="32">
        <v>4</v>
      </c>
      <c r="G114" s="32">
        <f t="shared" ref="G114:G116" si="7">+(E114-A114)/365</f>
        <v>2.1205479452054794</v>
      </c>
      <c r="H114" s="57">
        <v>-1.2418659999999999</v>
      </c>
    </row>
    <row r="115" spans="1:11" x14ac:dyDescent="0.3">
      <c r="A115" s="13">
        <v>44694</v>
      </c>
      <c r="B115" s="35" t="s">
        <v>338</v>
      </c>
      <c r="C115" s="15">
        <v>26</v>
      </c>
      <c r="D115" s="1" t="s">
        <v>307</v>
      </c>
      <c r="E115" s="13">
        <v>45059</v>
      </c>
      <c r="F115" s="32">
        <v>4.0027397260273974</v>
      </c>
      <c r="G115" s="32">
        <f t="shared" si="7"/>
        <v>1</v>
      </c>
      <c r="H115" s="57">
        <v>-1699.5919226866699</v>
      </c>
      <c r="J115" s="56"/>
    </row>
    <row r="116" spans="1:11" x14ac:dyDescent="0.3">
      <c r="A116" s="13">
        <v>44721</v>
      </c>
      <c r="B116" s="35" t="s">
        <v>338</v>
      </c>
      <c r="C116" s="15">
        <v>27</v>
      </c>
      <c r="D116" s="1" t="s">
        <v>307</v>
      </c>
      <c r="E116" s="13">
        <v>45452</v>
      </c>
      <c r="F116" s="32">
        <v>4</v>
      </c>
      <c r="G116" s="32">
        <f t="shared" si="7"/>
        <v>2.0027397260273974</v>
      </c>
      <c r="H116" s="57">
        <v>-2559.2947924299992</v>
      </c>
      <c r="I116" s="60"/>
    </row>
    <row r="117" spans="1:11" x14ac:dyDescent="0.3">
      <c r="A117" s="13">
        <v>44727</v>
      </c>
      <c r="B117" s="35" t="s">
        <v>332</v>
      </c>
      <c r="C117" s="15">
        <v>27</v>
      </c>
      <c r="D117" s="1" t="s">
        <v>307</v>
      </c>
      <c r="E117" s="13">
        <v>45452</v>
      </c>
      <c r="F117" s="32">
        <v>4</v>
      </c>
      <c r="G117" s="32">
        <f t="shared" ref="G117:G129" si="8">+(E117-A117)/365</f>
        <v>1.9863013698630136</v>
      </c>
      <c r="H117" s="57">
        <v>-67.907253499999996</v>
      </c>
      <c r="K117" s="2"/>
    </row>
    <row r="118" spans="1:11" x14ac:dyDescent="0.3">
      <c r="A118" s="13">
        <v>44734</v>
      </c>
      <c r="B118" s="35" t="s">
        <v>332</v>
      </c>
      <c r="C118" s="15">
        <v>19</v>
      </c>
      <c r="D118" s="1" t="s">
        <v>307</v>
      </c>
      <c r="E118" s="13">
        <v>44831</v>
      </c>
      <c r="F118" s="32">
        <v>10</v>
      </c>
      <c r="G118" s="32">
        <f t="shared" si="8"/>
        <v>0.26575342465753427</v>
      </c>
      <c r="H118" s="57">
        <v>-6.7086999999999994E-2</v>
      </c>
      <c r="K118" s="54"/>
    </row>
    <row r="119" spans="1:11" x14ac:dyDescent="0.3">
      <c r="A119" s="13">
        <v>44734</v>
      </c>
      <c r="B119" s="35" t="s">
        <v>332</v>
      </c>
      <c r="C119" s="15">
        <v>26</v>
      </c>
      <c r="D119" s="1" t="s">
        <v>307</v>
      </c>
      <c r="E119" s="13">
        <v>45059</v>
      </c>
      <c r="F119" s="32">
        <v>4.0027397260273974</v>
      </c>
      <c r="G119" s="32">
        <f t="shared" si="8"/>
        <v>0.8904109589041096</v>
      </c>
      <c r="H119" s="57">
        <v>-0.17244200000000001</v>
      </c>
    </row>
    <row r="120" spans="1:11" x14ac:dyDescent="0.3">
      <c r="A120" s="13">
        <v>44790</v>
      </c>
      <c r="B120" s="35" t="s">
        <v>332</v>
      </c>
      <c r="C120" s="15">
        <v>27</v>
      </c>
      <c r="D120" s="1" t="s">
        <v>307</v>
      </c>
      <c r="E120" s="13">
        <v>45452</v>
      </c>
      <c r="F120" s="32">
        <v>4</v>
      </c>
      <c r="G120" s="32">
        <f t="shared" si="8"/>
        <v>1.8136986301369864</v>
      </c>
      <c r="H120" s="57">
        <v>-22.89504531</v>
      </c>
    </row>
    <row r="121" spans="1:11" x14ac:dyDescent="0.3">
      <c r="A121" s="13">
        <v>44797</v>
      </c>
      <c r="B121" s="35" t="s">
        <v>332</v>
      </c>
      <c r="C121" s="15">
        <v>26</v>
      </c>
      <c r="D121" s="1" t="s">
        <v>307</v>
      </c>
      <c r="E121" s="13">
        <v>45059</v>
      </c>
      <c r="F121" s="32">
        <v>4.0027397260273974</v>
      </c>
      <c r="G121" s="32">
        <f t="shared" si="8"/>
        <v>0.71780821917808224</v>
      </c>
      <c r="H121" s="57">
        <v>-0.116994</v>
      </c>
    </row>
    <row r="122" spans="1:11" x14ac:dyDescent="0.3">
      <c r="A122" s="13">
        <v>44797</v>
      </c>
      <c r="B122" s="35" t="s">
        <v>332</v>
      </c>
      <c r="C122" s="15">
        <v>27</v>
      </c>
      <c r="D122" s="1" t="s">
        <v>307</v>
      </c>
      <c r="E122" s="13">
        <v>45452</v>
      </c>
      <c r="F122" s="32">
        <v>4</v>
      </c>
      <c r="G122" s="32">
        <f t="shared" si="8"/>
        <v>1.7945205479452055</v>
      </c>
      <c r="H122" s="57">
        <v>-35.812246000000002</v>
      </c>
    </row>
    <row r="123" spans="1:11" x14ac:dyDescent="0.3">
      <c r="A123" s="13">
        <v>44825</v>
      </c>
      <c r="B123" s="35" t="s">
        <v>332</v>
      </c>
      <c r="C123" s="15">
        <v>19</v>
      </c>
      <c r="D123" s="1" t="s">
        <v>307</v>
      </c>
      <c r="E123" s="13">
        <v>44831</v>
      </c>
      <c r="F123" s="32">
        <v>10</v>
      </c>
      <c r="G123" s="32">
        <f t="shared" si="8"/>
        <v>1.643835616438356E-2</v>
      </c>
      <c r="H123" s="57">
        <v>-4.3999449999999998</v>
      </c>
    </row>
    <row r="124" spans="1:11" x14ac:dyDescent="0.3">
      <c r="A124" s="13">
        <v>44825</v>
      </c>
      <c r="B124" s="35" t="s">
        <v>332</v>
      </c>
      <c r="C124" s="15">
        <v>26</v>
      </c>
      <c r="D124" s="1" t="s">
        <v>307</v>
      </c>
      <c r="E124" s="13">
        <v>45059</v>
      </c>
      <c r="F124" s="32">
        <v>4.0027397260273974</v>
      </c>
      <c r="G124" s="32">
        <f t="shared" si="8"/>
        <v>0.64109589041095894</v>
      </c>
      <c r="H124" s="57">
        <v>-4.826333</v>
      </c>
    </row>
    <row r="125" spans="1:11" x14ac:dyDescent="0.3">
      <c r="A125" s="13">
        <v>44825</v>
      </c>
      <c r="B125" s="35" t="s">
        <v>332</v>
      </c>
      <c r="C125" s="15">
        <v>27</v>
      </c>
      <c r="D125" s="1" t="s">
        <v>307</v>
      </c>
      <c r="E125" s="13">
        <v>45452</v>
      </c>
      <c r="F125" s="32">
        <v>4</v>
      </c>
      <c r="G125" s="32">
        <f t="shared" si="8"/>
        <v>1.7178082191780821</v>
      </c>
      <c r="H125" s="57">
        <v>-0.70210099999999998</v>
      </c>
    </row>
    <row r="126" spans="1:11" x14ac:dyDescent="0.3">
      <c r="A126" s="13">
        <v>44853</v>
      </c>
      <c r="B126" s="35" t="s">
        <v>332</v>
      </c>
      <c r="C126" s="15">
        <v>27</v>
      </c>
      <c r="D126" s="1" t="s">
        <v>307</v>
      </c>
      <c r="E126" s="13">
        <v>45452</v>
      </c>
      <c r="F126" s="32">
        <v>4</v>
      </c>
      <c r="G126" s="32">
        <f t="shared" si="8"/>
        <v>1.6410958904109589</v>
      </c>
      <c r="H126" s="57">
        <v>-215.1472</v>
      </c>
    </row>
    <row r="127" spans="1:11" x14ac:dyDescent="0.3">
      <c r="A127" s="13">
        <v>44888</v>
      </c>
      <c r="B127" s="35" t="s">
        <v>332</v>
      </c>
      <c r="C127" s="15">
        <v>27</v>
      </c>
      <c r="D127" s="1" t="s">
        <v>307</v>
      </c>
      <c r="E127" s="13">
        <v>45452</v>
      </c>
      <c r="F127" s="32">
        <v>4</v>
      </c>
      <c r="G127" s="32">
        <f t="shared" si="8"/>
        <v>1.5452054794520549</v>
      </c>
      <c r="H127" s="57">
        <v>-0.19336500000000001</v>
      </c>
    </row>
    <row r="128" spans="1:11" x14ac:dyDescent="0.3">
      <c r="A128" s="13">
        <v>44895</v>
      </c>
      <c r="B128" s="35" t="s">
        <v>332</v>
      </c>
      <c r="C128" s="15">
        <v>27</v>
      </c>
      <c r="D128" s="1" t="s">
        <v>307</v>
      </c>
      <c r="E128" s="13">
        <v>45452</v>
      </c>
      <c r="F128" s="32">
        <v>4</v>
      </c>
      <c r="G128" s="32">
        <f t="shared" si="8"/>
        <v>1.526027397260274</v>
      </c>
      <c r="H128" s="57">
        <v>-102.220336</v>
      </c>
    </row>
    <row r="129" spans="1:9" x14ac:dyDescent="0.3">
      <c r="A129" s="13">
        <v>44902</v>
      </c>
      <c r="B129" s="35" t="s">
        <v>332</v>
      </c>
      <c r="C129" s="15">
        <v>27</v>
      </c>
      <c r="D129" s="1" t="s">
        <v>307</v>
      </c>
      <c r="E129" s="13">
        <v>45452</v>
      </c>
      <c r="F129" s="32">
        <v>4</v>
      </c>
      <c r="G129" s="32">
        <f t="shared" si="8"/>
        <v>1.5068493150684932</v>
      </c>
      <c r="H129" s="57">
        <v>-45.696291000000002</v>
      </c>
    </row>
    <row r="130" spans="1:9" x14ac:dyDescent="0.3">
      <c r="A130" s="13">
        <v>44909</v>
      </c>
      <c r="B130" s="35" t="s">
        <v>332</v>
      </c>
      <c r="C130" s="15">
        <v>27</v>
      </c>
      <c r="D130" s="1" t="s">
        <v>307</v>
      </c>
      <c r="E130" s="13">
        <v>45452</v>
      </c>
      <c r="F130" s="32">
        <v>4</v>
      </c>
      <c r="G130" s="32">
        <f>+(E130-A130)/365</f>
        <v>1.4876712328767123</v>
      </c>
      <c r="H130" s="57">
        <v>-35.819153350000001</v>
      </c>
    </row>
    <row r="131" spans="1:9" x14ac:dyDescent="0.3">
      <c r="A131" s="13">
        <v>44916</v>
      </c>
      <c r="B131" s="35" t="s">
        <v>332</v>
      </c>
      <c r="C131" s="15">
        <v>26</v>
      </c>
      <c r="D131" s="1" t="s">
        <v>307</v>
      </c>
      <c r="E131" s="13">
        <v>45059</v>
      </c>
      <c r="F131" s="32">
        <v>4.0027397260273974</v>
      </c>
      <c r="G131" s="32">
        <f>+(E131-A131)/365</f>
        <v>0.39178082191780822</v>
      </c>
      <c r="H131" s="57">
        <v>-48.217117620000003</v>
      </c>
    </row>
    <row r="132" spans="1:9" x14ac:dyDescent="0.3">
      <c r="A132" s="13">
        <v>44916</v>
      </c>
      <c r="B132" s="35" t="s">
        <v>332</v>
      </c>
      <c r="C132" s="15">
        <v>27</v>
      </c>
      <c r="D132" s="1" t="s">
        <v>307</v>
      </c>
      <c r="E132" s="13">
        <v>45452</v>
      </c>
      <c r="F132" s="32">
        <v>4.0027397260273974</v>
      </c>
      <c r="G132" s="32">
        <f>+(E132-A132)/365</f>
        <v>1.4684931506849315</v>
      </c>
      <c r="H132" s="57">
        <v>-132.51558539999999</v>
      </c>
    </row>
    <row r="133" spans="1:9" x14ac:dyDescent="0.3">
      <c r="A133" s="13">
        <v>44944</v>
      </c>
      <c r="B133" s="35" t="s">
        <v>332</v>
      </c>
      <c r="C133" s="15">
        <v>13</v>
      </c>
      <c r="D133" s="1" t="s">
        <v>307</v>
      </c>
      <c r="E133" s="13">
        <v>45802</v>
      </c>
      <c r="F133" s="32">
        <v>15</v>
      </c>
      <c r="G133" s="32">
        <f>+(E133-A133)/365</f>
        <v>2.3506849315068492</v>
      </c>
      <c r="H133" s="57">
        <v>-0.257799</v>
      </c>
    </row>
    <row r="134" spans="1:9" x14ac:dyDescent="0.3">
      <c r="A134" s="13">
        <v>44944</v>
      </c>
      <c r="B134" s="35" t="s">
        <v>332</v>
      </c>
      <c r="C134" s="15">
        <v>26</v>
      </c>
      <c r="D134" s="1" t="s">
        <v>307</v>
      </c>
      <c r="E134" s="13">
        <v>45059</v>
      </c>
      <c r="F134" s="32">
        <v>4.0027397260273974</v>
      </c>
      <c r="G134" s="32">
        <f t="shared" ref="G134" si="9">+(E134-A134)/365</f>
        <v>0.31506849315068491</v>
      </c>
      <c r="H134" s="57">
        <v>-49.421649330000001</v>
      </c>
    </row>
    <row r="135" spans="1:9" x14ac:dyDescent="0.3">
      <c r="A135" s="13">
        <v>44944</v>
      </c>
      <c r="B135" s="35" t="s">
        <v>332</v>
      </c>
      <c r="C135" s="15">
        <v>27</v>
      </c>
      <c r="D135" s="1" t="s">
        <v>307</v>
      </c>
      <c r="E135" s="13">
        <v>45452</v>
      </c>
      <c r="F135" s="32">
        <v>4.0027397260273974</v>
      </c>
      <c r="G135" s="32">
        <f>+(E135-A135)/365</f>
        <v>1.3917808219178083</v>
      </c>
      <c r="H135" s="57">
        <v>-1.0499563300000001</v>
      </c>
    </row>
    <row r="136" spans="1:9" x14ac:dyDescent="0.3">
      <c r="A136" s="13">
        <v>44974</v>
      </c>
      <c r="B136" s="35" t="s">
        <v>700</v>
      </c>
      <c r="C136" s="15">
        <v>13</v>
      </c>
      <c r="D136" s="1" t="s">
        <v>307</v>
      </c>
      <c r="E136" s="13">
        <v>45802</v>
      </c>
      <c r="F136" s="32">
        <v>15</v>
      </c>
      <c r="G136" s="32">
        <f>+(E136-A136)/365</f>
        <v>2.2684931506849315</v>
      </c>
      <c r="H136" s="57">
        <v>-1661.4933149999999</v>
      </c>
    </row>
    <row r="137" spans="1:9" x14ac:dyDescent="0.3">
      <c r="A137" s="13">
        <v>44974</v>
      </c>
      <c r="B137" s="35" t="s">
        <v>700</v>
      </c>
      <c r="C137" s="15">
        <v>26</v>
      </c>
      <c r="D137" s="1" t="s">
        <v>307</v>
      </c>
      <c r="E137" s="13">
        <v>45059</v>
      </c>
      <c r="F137" s="32">
        <v>4.0027397260273974</v>
      </c>
      <c r="G137" s="32">
        <f t="shared" ref="G137" si="10">+(E137-A137)/365</f>
        <v>0.23287671232876711</v>
      </c>
      <c r="H137" s="57">
        <v>-0.47261566999999999</v>
      </c>
    </row>
    <row r="138" spans="1:9" x14ac:dyDescent="0.3">
      <c r="A138" s="13">
        <v>44974</v>
      </c>
      <c r="B138" s="35" t="s">
        <v>700</v>
      </c>
      <c r="C138" s="15">
        <v>27</v>
      </c>
      <c r="D138" s="1" t="s">
        <v>307</v>
      </c>
      <c r="E138" s="13">
        <v>45452</v>
      </c>
      <c r="F138" s="32">
        <v>4.0027397260273974</v>
      </c>
      <c r="G138" s="32">
        <f>+(E138-A138)/365</f>
        <v>1.3095890410958904</v>
      </c>
      <c r="H138" s="57">
        <v>-212.29558599999999</v>
      </c>
    </row>
    <row r="139" spans="1:9" x14ac:dyDescent="0.3">
      <c r="A139" s="13">
        <v>44974</v>
      </c>
      <c r="B139" s="35" t="s">
        <v>700</v>
      </c>
      <c r="C139" s="15">
        <v>1</v>
      </c>
      <c r="D139" s="1" t="s">
        <v>322</v>
      </c>
      <c r="E139" s="13">
        <v>45863</v>
      </c>
      <c r="F139" s="32">
        <v>7</v>
      </c>
      <c r="G139" s="32">
        <f>+(E139-A139)/365</f>
        <v>2.4356164383561643</v>
      </c>
      <c r="H139" s="57">
        <v>-4839.4733370000004</v>
      </c>
    </row>
    <row r="140" spans="1:9" x14ac:dyDescent="0.3">
      <c r="A140" s="13">
        <v>45000</v>
      </c>
      <c r="B140" s="35" t="s">
        <v>332</v>
      </c>
      <c r="C140" s="15">
        <v>26</v>
      </c>
      <c r="D140" s="1" t="s">
        <v>307</v>
      </c>
      <c r="E140" s="13">
        <v>45059</v>
      </c>
      <c r="F140" s="32">
        <v>4.0027397260273974</v>
      </c>
      <c r="G140" s="32">
        <f t="shared" ref="G140" si="11">+(E140-A140)/365</f>
        <v>0.16164383561643836</v>
      </c>
      <c r="H140" s="19">
        <v>-2.4702000000000002E-2</v>
      </c>
    </row>
    <row r="141" spans="1:9" x14ac:dyDescent="0.3">
      <c r="A141" s="13">
        <v>45000</v>
      </c>
      <c r="B141" s="35" t="s">
        <v>332</v>
      </c>
      <c r="C141" s="15">
        <v>27</v>
      </c>
      <c r="D141" s="1" t="s">
        <v>307</v>
      </c>
      <c r="E141" s="13">
        <v>45452</v>
      </c>
      <c r="F141" s="32">
        <v>4.0027397260273974</v>
      </c>
      <c r="G141" s="32">
        <f t="shared" ref="G141:G146" si="12">+(E141-A141)/365</f>
        <v>1.2383561643835617</v>
      </c>
      <c r="H141" s="57">
        <v>-47.411186669999999</v>
      </c>
    </row>
    <row r="142" spans="1:9" x14ac:dyDescent="0.3">
      <c r="A142" s="13">
        <v>45028</v>
      </c>
      <c r="B142" s="35" t="s">
        <v>332</v>
      </c>
      <c r="C142" s="15">
        <v>13</v>
      </c>
      <c r="D142" s="1" t="s">
        <v>307</v>
      </c>
      <c r="E142" s="13">
        <v>45802</v>
      </c>
      <c r="F142" s="32">
        <v>15</v>
      </c>
      <c r="G142" s="32">
        <f t="shared" si="12"/>
        <v>2.1205479452054794</v>
      </c>
      <c r="H142" s="57">
        <v>-32.354402</v>
      </c>
    </row>
    <row r="143" spans="1:9" x14ac:dyDescent="0.3">
      <c r="A143" s="13">
        <v>45028</v>
      </c>
      <c r="B143" s="35" t="s">
        <v>332</v>
      </c>
      <c r="C143" s="15">
        <v>27</v>
      </c>
      <c r="D143" s="1" t="s">
        <v>307</v>
      </c>
      <c r="E143" s="13">
        <v>45452</v>
      </c>
      <c r="F143" s="32">
        <v>4.0027397260273974</v>
      </c>
      <c r="G143" s="32">
        <f t="shared" si="12"/>
        <v>1.1616438356164382</v>
      </c>
      <c r="H143" s="57">
        <v>-150</v>
      </c>
    </row>
    <row r="144" spans="1:9" x14ac:dyDescent="0.3">
      <c r="A144" s="13">
        <v>45035</v>
      </c>
      <c r="B144" s="35" t="s">
        <v>332</v>
      </c>
      <c r="C144" s="15">
        <v>13</v>
      </c>
      <c r="D144" s="1" t="s">
        <v>307</v>
      </c>
      <c r="E144" s="13">
        <v>45802</v>
      </c>
      <c r="F144" s="32">
        <v>15</v>
      </c>
      <c r="G144" s="32">
        <f t="shared" si="12"/>
        <v>2.1013698630136988</v>
      </c>
      <c r="H144" s="57">
        <v>-17.880500999999999</v>
      </c>
      <c r="I144" s="64"/>
    </row>
    <row r="145" spans="1:9" x14ac:dyDescent="0.3">
      <c r="A145" s="13">
        <v>45035</v>
      </c>
      <c r="B145" s="35" t="s">
        <v>332</v>
      </c>
      <c r="C145" s="15">
        <v>1</v>
      </c>
      <c r="D145" s="1" t="s">
        <v>322</v>
      </c>
      <c r="E145" s="13">
        <v>45863</v>
      </c>
      <c r="F145" s="32">
        <v>7</v>
      </c>
      <c r="G145" s="32">
        <f t="shared" si="12"/>
        <v>2.2684931506849315</v>
      </c>
      <c r="H145" s="57">
        <v>-692.57006100000001</v>
      </c>
      <c r="I145" s="54"/>
    </row>
    <row r="146" spans="1:9" x14ac:dyDescent="0.3">
      <c r="A146" s="13">
        <v>45056</v>
      </c>
      <c r="B146" s="35" t="s">
        <v>332</v>
      </c>
      <c r="C146" s="15">
        <v>13</v>
      </c>
      <c r="D146" s="1" t="s">
        <v>307</v>
      </c>
      <c r="E146" s="13">
        <v>45802</v>
      </c>
      <c r="F146" s="32">
        <v>15</v>
      </c>
      <c r="G146" s="32">
        <f t="shared" si="12"/>
        <v>2.043835616438356</v>
      </c>
      <c r="H146" s="57">
        <v>-11.856026999999999</v>
      </c>
      <c r="I146" s="65"/>
    </row>
    <row r="147" spans="1:9" x14ac:dyDescent="0.3">
      <c r="A147" s="13">
        <v>45056</v>
      </c>
      <c r="B147" s="35" t="s">
        <v>332</v>
      </c>
      <c r="C147" s="15">
        <v>26</v>
      </c>
      <c r="D147" s="1" t="s">
        <v>307</v>
      </c>
      <c r="E147" s="13">
        <v>45059</v>
      </c>
      <c r="F147" s="32">
        <v>4.0027397260273974</v>
      </c>
      <c r="G147" s="32">
        <f t="shared" ref="G147" si="13">+(E147-A147)/365</f>
        <v>8.21917808219178E-3</v>
      </c>
      <c r="H147" s="57">
        <v>-44.22954764</v>
      </c>
      <c r="I147" s="54"/>
    </row>
    <row r="148" spans="1:9" x14ac:dyDescent="0.3">
      <c r="A148" s="13">
        <v>45056</v>
      </c>
      <c r="B148" s="35" t="s">
        <v>332</v>
      </c>
      <c r="C148" s="15">
        <v>27</v>
      </c>
      <c r="D148" s="1" t="s">
        <v>307</v>
      </c>
      <c r="E148" s="13">
        <v>45452</v>
      </c>
      <c r="F148" s="32">
        <v>4.0027397260273974</v>
      </c>
      <c r="G148" s="32">
        <f t="shared" ref="G148:G153" si="14">+(E148-A148)/365</f>
        <v>1.0849315068493151</v>
      </c>
      <c r="H148" s="57">
        <v>-122.26903939</v>
      </c>
      <c r="I148" s="54"/>
    </row>
    <row r="149" spans="1:9" x14ac:dyDescent="0.3">
      <c r="A149" s="13">
        <v>45063</v>
      </c>
      <c r="B149" s="35" t="s">
        <v>332</v>
      </c>
      <c r="C149" s="15">
        <v>13</v>
      </c>
      <c r="D149" s="1" t="s">
        <v>307</v>
      </c>
      <c r="E149" s="13">
        <v>45802</v>
      </c>
      <c r="F149" s="32">
        <v>15</v>
      </c>
      <c r="G149" s="32">
        <f t="shared" si="14"/>
        <v>2.0246575342465754</v>
      </c>
      <c r="H149" s="57">
        <v>-148.89400000000001</v>
      </c>
      <c r="I149" s="54"/>
    </row>
    <row r="150" spans="1:9" x14ac:dyDescent="0.3">
      <c r="A150" s="13">
        <v>45063</v>
      </c>
      <c r="B150" s="35" t="s">
        <v>332</v>
      </c>
      <c r="C150" s="15">
        <v>1</v>
      </c>
      <c r="D150" s="1" t="s">
        <v>322</v>
      </c>
      <c r="E150" s="13">
        <v>45863</v>
      </c>
      <c r="F150" s="32">
        <v>7</v>
      </c>
      <c r="G150" s="32">
        <f t="shared" si="14"/>
        <v>2.1917808219178081</v>
      </c>
      <c r="H150" s="57">
        <v>-1009.853833</v>
      </c>
    </row>
    <row r="151" spans="1:9" x14ac:dyDescent="0.3">
      <c r="A151" s="13">
        <v>45059</v>
      </c>
      <c r="B151" s="35" t="s">
        <v>338</v>
      </c>
      <c r="C151" s="15">
        <v>26</v>
      </c>
      <c r="D151" s="1" t="s">
        <v>307</v>
      </c>
      <c r="E151" s="13">
        <v>45059</v>
      </c>
      <c r="F151" s="32">
        <v>4</v>
      </c>
      <c r="G151" s="32">
        <f t="shared" si="14"/>
        <v>0</v>
      </c>
      <c r="H151" s="57">
        <v>-1552.1105219999999</v>
      </c>
    </row>
    <row r="152" spans="1:9" x14ac:dyDescent="0.3">
      <c r="A152" s="13">
        <v>45071</v>
      </c>
      <c r="B152" s="35" t="s">
        <v>338</v>
      </c>
      <c r="C152" s="15">
        <v>13</v>
      </c>
      <c r="D152" s="1" t="s">
        <v>307</v>
      </c>
      <c r="E152" s="13">
        <v>45802</v>
      </c>
      <c r="F152" s="32">
        <v>15</v>
      </c>
      <c r="G152" s="32">
        <f t="shared" si="14"/>
        <v>2.0027397260273974</v>
      </c>
      <c r="H152" s="57">
        <v>-2563.3109829999999</v>
      </c>
    </row>
    <row r="153" spans="1:9" x14ac:dyDescent="0.3">
      <c r="A153" s="13">
        <v>45086</v>
      </c>
      <c r="B153" s="35" t="s">
        <v>338</v>
      </c>
      <c r="C153" s="15">
        <v>27</v>
      </c>
      <c r="D153" s="1" t="s">
        <v>307</v>
      </c>
      <c r="E153" s="13">
        <v>45452</v>
      </c>
      <c r="F153" s="32">
        <v>4</v>
      </c>
      <c r="G153" s="32">
        <f t="shared" si="14"/>
        <v>1.0027397260273974</v>
      </c>
      <c r="H153" s="57">
        <v>-1963.327618</v>
      </c>
    </row>
    <row r="154" spans="1:9" x14ac:dyDescent="0.3">
      <c r="A154" s="13">
        <v>45091</v>
      </c>
      <c r="B154" s="35" t="s">
        <v>332</v>
      </c>
      <c r="C154" s="15">
        <v>13</v>
      </c>
      <c r="D154" s="1" t="s">
        <v>307</v>
      </c>
      <c r="E154" s="13">
        <v>45802</v>
      </c>
      <c r="F154" s="32">
        <v>15</v>
      </c>
      <c r="G154" s="32">
        <f t="shared" ref="G154:G156" si="15">+(E154-A154)/365</f>
        <v>1.9479452054794522</v>
      </c>
      <c r="H154" s="57">
        <v>-32.925370020000003</v>
      </c>
    </row>
    <row r="155" spans="1:9" x14ac:dyDescent="0.3">
      <c r="A155" s="13">
        <v>45091</v>
      </c>
      <c r="B155" s="35" t="s">
        <v>332</v>
      </c>
      <c r="C155" s="15">
        <v>27</v>
      </c>
      <c r="D155" s="1" t="s">
        <v>307</v>
      </c>
      <c r="E155" s="13">
        <v>45452</v>
      </c>
      <c r="F155" s="32">
        <v>4</v>
      </c>
      <c r="G155" s="32">
        <f t="shared" si="15"/>
        <v>0.989041095890411</v>
      </c>
      <c r="H155" s="57">
        <v>-37.217926299999995</v>
      </c>
    </row>
    <row r="156" spans="1:9" x14ac:dyDescent="0.3">
      <c r="A156" s="13">
        <v>45098</v>
      </c>
      <c r="B156" s="35" t="s">
        <v>332</v>
      </c>
      <c r="C156" s="15">
        <v>1</v>
      </c>
      <c r="D156" s="1" t="s">
        <v>322</v>
      </c>
      <c r="E156" s="13">
        <v>45863</v>
      </c>
      <c r="F156" s="32">
        <v>7</v>
      </c>
      <c r="G156" s="32">
        <f t="shared" si="15"/>
        <v>2.095890410958904</v>
      </c>
      <c r="H156" s="57">
        <v>-1624.681523</v>
      </c>
    </row>
    <row r="157" spans="1:9" x14ac:dyDescent="0.3">
      <c r="A157" s="13">
        <v>45127</v>
      </c>
      <c r="B157" s="35" t="s">
        <v>332</v>
      </c>
      <c r="C157" s="15">
        <v>27</v>
      </c>
      <c r="D157" s="1" t="s">
        <v>307</v>
      </c>
      <c r="E157" s="13">
        <v>45452</v>
      </c>
      <c r="F157" s="32">
        <v>4</v>
      </c>
      <c r="G157" s="32">
        <f t="shared" ref="G157:G163" si="16">+(E157-A157)/365</f>
        <v>0.8904109589041096</v>
      </c>
      <c r="H157" s="57">
        <v>-6.41971867</v>
      </c>
    </row>
    <row r="158" spans="1:9" x14ac:dyDescent="0.3">
      <c r="A158" s="13">
        <v>45127</v>
      </c>
      <c r="B158" s="35" t="s">
        <v>332</v>
      </c>
      <c r="C158" s="15">
        <v>1</v>
      </c>
      <c r="D158" s="1" t="s">
        <v>322</v>
      </c>
      <c r="E158" s="13">
        <v>45863</v>
      </c>
      <c r="F158" s="32">
        <v>7</v>
      </c>
      <c r="G158" s="32">
        <f t="shared" si="16"/>
        <v>2.0164383561643837</v>
      </c>
      <c r="H158" s="57">
        <v>-900.15966900000001</v>
      </c>
    </row>
    <row r="159" spans="1:9" x14ac:dyDescent="0.3">
      <c r="A159" s="13">
        <v>45133</v>
      </c>
      <c r="B159" s="35" t="s">
        <v>332</v>
      </c>
      <c r="C159" s="15">
        <v>13</v>
      </c>
      <c r="D159" s="1" t="s">
        <v>307</v>
      </c>
      <c r="E159" s="13">
        <v>45802</v>
      </c>
      <c r="F159" s="32">
        <v>15</v>
      </c>
      <c r="G159" s="32">
        <f t="shared" si="16"/>
        <v>1.832876712328767</v>
      </c>
      <c r="H159" s="57">
        <v>-9.1635999999999995E-2</v>
      </c>
    </row>
    <row r="160" spans="1:9" x14ac:dyDescent="0.3">
      <c r="A160" s="13">
        <v>45133</v>
      </c>
      <c r="B160" s="35" t="s">
        <v>332</v>
      </c>
      <c r="C160" s="15">
        <v>27</v>
      </c>
      <c r="D160" s="1" t="s">
        <v>307</v>
      </c>
      <c r="E160" s="13">
        <v>45452</v>
      </c>
      <c r="F160" s="32">
        <v>4</v>
      </c>
      <c r="G160" s="32">
        <f t="shared" si="16"/>
        <v>0.87397260273972599</v>
      </c>
      <c r="H160" s="57">
        <v>-212.25256609000002</v>
      </c>
    </row>
    <row r="161" spans="1:10" x14ac:dyDescent="0.3">
      <c r="A161" s="13">
        <v>45138</v>
      </c>
      <c r="B161" s="35" t="s">
        <v>338</v>
      </c>
      <c r="C161" s="15">
        <v>1</v>
      </c>
      <c r="D161" s="1" t="s">
        <v>322</v>
      </c>
      <c r="E161" s="13">
        <v>45863</v>
      </c>
      <c r="F161" s="32">
        <v>7</v>
      </c>
      <c r="G161" s="32">
        <f t="shared" si="16"/>
        <v>1.9863013698630136</v>
      </c>
      <c r="H161" s="57">
        <v>-2803.8672120000001</v>
      </c>
    </row>
    <row r="162" spans="1:10" x14ac:dyDescent="0.3">
      <c r="A162" s="13">
        <v>45147</v>
      </c>
      <c r="B162" s="35" t="s">
        <v>332</v>
      </c>
      <c r="C162" s="15">
        <v>13</v>
      </c>
      <c r="D162" s="1" t="s">
        <v>307</v>
      </c>
      <c r="E162" s="13">
        <v>45802</v>
      </c>
      <c r="F162" s="32">
        <v>15</v>
      </c>
      <c r="G162" s="32">
        <f t="shared" si="16"/>
        <v>1.7945205479452055</v>
      </c>
      <c r="H162" s="57">
        <v>-0.52799333000000004</v>
      </c>
    </row>
    <row r="163" spans="1:10" x14ac:dyDescent="0.3">
      <c r="A163" s="13">
        <v>45147</v>
      </c>
      <c r="B163" s="35" t="s">
        <v>332</v>
      </c>
      <c r="C163" s="15">
        <v>27</v>
      </c>
      <c r="D163" s="1" t="s">
        <v>307</v>
      </c>
      <c r="E163" s="13">
        <v>45452</v>
      </c>
      <c r="F163" s="32">
        <v>4</v>
      </c>
      <c r="G163" s="32">
        <f t="shared" si="16"/>
        <v>0.83561643835616439</v>
      </c>
      <c r="H163" s="57">
        <v>-47.097583419999999</v>
      </c>
    </row>
    <row r="164" spans="1:10" x14ac:dyDescent="0.3">
      <c r="A164" s="13">
        <v>45154</v>
      </c>
      <c r="B164" s="35" t="s">
        <v>332</v>
      </c>
      <c r="C164" s="15">
        <v>13</v>
      </c>
      <c r="D164" s="1" t="s">
        <v>307</v>
      </c>
      <c r="E164" s="13">
        <v>45802</v>
      </c>
      <c r="F164" s="32">
        <v>15</v>
      </c>
      <c r="G164" s="32">
        <f t="shared" ref="G164:G165" si="17">+(E164-A164)/365</f>
        <v>1.7753424657534247</v>
      </c>
      <c r="H164" s="57">
        <v>-105.68349072999999</v>
      </c>
    </row>
    <row r="165" spans="1:10" x14ac:dyDescent="0.3">
      <c r="A165" s="13">
        <v>45154</v>
      </c>
      <c r="B165" s="35" t="s">
        <v>332</v>
      </c>
      <c r="C165" s="15">
        <v>27</v>
      </c>
      <c r="D165" s="1" t="s">
        <v>307</v>
      </c>
      <c r="E165" s="13">
        <v>45452</v>
      </c>
      <c r="F165" s="32">
        <v>4</v>
      </c>
      <c r="G165" s="32">
        <f t="shared" si="17"/>
        <v>0.81643835616438354</v>
      </c>
      <c r="H165" s="57">
        <v>-28.616009719999997</v>
      </c>
    </row>
    <row r="166" spans="1:10" x14ac:dyDescent="0.3">
      <c r="A166" s="13">
        <v>45161</v>
      </c>
      <c r="B166" s="35" t="s">
        <v>332</v>
      </c>
      <c r="C166" s="15">
        <v>1</v>
      </c>
      <c r="D166" s="1" t="s">
        <v>322</v>
      </c>
      <c r="E166" s="13">
        <v>45863</v>
      </c>
      <c r="F166" s="32">
        <v>7</v>
      </c>
      <c r="G166" s="32">
        <f>+(E166-A166)/365</f>
        <v>1.9232876712328768</v>
      </c>
      <c r="H166" s="57">
        <v>-914.62506045000009</v>
      </c>
      <c r="I166" s="54"/>
      <c r="J166" s="54"/>
    </row>
    <row r="167" spans="1:10" x14ac:dyDescent="0.3">
      <c r="A167" s="13">
        <v>45182</v>
      </c>
      <c r="B167" s="35" t="s">
        <v>332</v>
      </c>
      <c r="C167" s="15">
        <v>13</v>
      </c>
      <c r="D167" s="1" t="s">
        <v>307</v>
      </c>
      <c r="E167" s="13">
        <v>45802</v>
      </c>
      <c r="F167" s="32">
        <v>15</v>
      </c>
      <c r="G167" s="32">
        <f t="shared" ref="G167:G171" si="18">+(E167-A167)/365</f>
        <v>1.6986301369863013</v>
      </c>
      <c r="H167" s="57">
        <v>-153.86199808000001</v>
      </c>
    </row>
    <row r="168" spans="1:10" x14ac:dyDescent="0.3">
      <c r="A168" s="13">
        <v>45189</v>
      </c>
      <c r="B168" s="35" t="s">
        <v>332</v>
      </c>
      <c r="C168" s="15">
        <v>27</v>
      </c>
      <c r="D168" s="1" t="s">
        <v>307</v>
      </c>
      <c r="E168" s="13">
        <v>45452</v>
      </c>
      <c r="F168" s="32">
        <v>4</v>
      </c>
      <c r="G168" s="32">
        <f t="shared" si="18"/>
        <v>0.72054794520547949</v>
      </c>
      <c r="H168" s="57">
        <v>-85.768747579999996</v>
      </c>
    </row>
    <row r="169" spans="1:10" x14ac:dyDescent="0.3">
      <c r="A169" s="13">
        <v>45210</v>
      </c>
      <c r="B169" s="35" t="s">
        <v>332</v>
      </c>
      <c r="C169" s="15">
        <v>13</v>
      </c>
      <c r="D169" s="1" t="s">
        <v>307</v>
      </c>
      <c r="E169" s="13">
        <v>45802</v>
      </c>
      <c r="F169" s="32">
        <v>15</v>
      </c>
      <c r="G169" s="32">
        <f t="shared" si="18"/>
        <v>1.6219178082191781</v>
      </c>
      <c r="H169" s="57">
        <v>-10.445510000000001</v>
      </c>
    </row>
    <row r="170" spans="1:10" x14ac:dyDescent="0.3">
      <c r="A170" s="13">
        <v>45224</v>
      </c>
      <c r="B170" s="35" t="s">
        <v>332</v>
      </c>
      <c r="C170" s="15">
        <v>1</v>
      </c>
      <c r="D170" s="1" t="s">
        <v>322</v>
      </c>
      <c r="E170" s="13">
        <v>45863</v>
      </c>
      <c r="F170" s="32">
        <v>7</v>
      </c>
      <c r="G170" s="32">
        <f t="shared" si="18"/>
        <v>1.7506849315068493</v>
      </c>
      <c r="H170" s="57">
        <v>-702.38793835000001</v>
      </c>
      <c r="I170" s="54"/>
      <c r="J170" s="54"/>
    </row>
    <row r="171" spans="1:10" x14ac:dyDescent="0.3">
      <c r="A171" s="13">
        <v>45245</v>
      </c>
      <c r="B171" s="35" t="s">
        <v>332</v>
      </c>
      <c r="C171" s="15">
        <v>1</v>
      </c>
      <c r="D171" s="1" t="s">
        <v>322</v>
      </c>
      <c r="E171" s="13">
        <v>45863</v>
      </c>
      <c r="F171" s="32">
        <v>7</v>
      </c>
      <c r="G171" s="32">
        <f t="shared" si="18"/>
        <v>1.6931506849315068</v>
      </c>
      <c r="H171" s="57">
        <v>-807.82352574000004</v>
      </c>
      <c r="I171" s="54"/>
      <c r="J171" s="54"/>
    </row>
    <row r="172" spans="1:10" x14ac:dyDescent="0.3">
      <c r="A172" s="13">
        <v>45252</v>
      </c>
      <c r="B172" s="35" t="s">
        <v>332</v>
      </c>
      <c r="C172" s="15">
        <v>27</v>
      </c>
      <c r="D172" s="1" t="s">
        <v>307</v>
      </c>
      <c r="E172" s="13">
        <v>45452</v>
      </c>
      <c r="F172" s="32">
        <v>4</v>
      </c>
      <c r="G172" s="32">
        <f t="shared" ref="G172:G173" si="19">+(E172-A172)/365</f>
        <v>0.54794520547945202</v>
      </c>
      <c r="H172" s="57">
        <v>-338.64812499999999</v>
      </c>
    </row>
    <row r="173" spans="1:10" x14ac:dyDescent="0.3">
      <c r="A173" s="13">
        <v>45308</v>
      </c>
      <c r="B173" s="35" t="s">
        <v>332</v>
      </c>
      <c r="C173" s="15">
        <v>13</v>
      </c>
      <c r="D173" s="1" t="s">
        <v>307</v>
      </c>
      <c r="E173" s="13">
        <v>45802</v>
      </c>
      <c r="F173" s="32">
        <v>15</v>
      </c>
      <c r="G173" s="32">
        <f t="shared" si="19"/>
        <v>1.3534246575342466</v>
      </c>
      <c r="H173" s="57">
        <v>-32.297059329999996</v>
      </c>
    </row>
    <row r="174" spans="1:10" x14ac:dyDescent="0.3">
      <c r="A174" s="13">
        <v>45311</v>
      </c>
      <c r="B174" s="35" t="s">
        <v>338</v>
      </c>
      <c r="C174" s="15">
        <v>28</v>
      </c>
      <c r="D174" s="1" t="s">
        <v>307</v>
      </c>
      <c r="E174" s="13">
        <v>46042</v>
      </c>
      <c r="F174" s="32">
        <v>5</v>
      </c>
      <c r="G174" s="32">
        <f t="shared" ref="G174" si="20">+(E174-A174)/365</f>
        <v>2.0027397260273974</v>
      </c>
      <c r="H174" s="57">
        <v>-2357.3699976426301</v>
      </c>
    </row>
    <row r="175" spans="1:10" x14ac:dyDescent="0.3">
      <c r="A175" s="13">
        <v>45315</v>
      </c>
      <c r="B175" s="35" t="s">
        <v>332</v>
      </c>
      <c r="C175" s="15">
        <v>9</v>
      </c>
      <c r="D175" s="1" t="s">
        <v>641</v>
      </c>
      <c r="E175" s="13">
        <v>45887</v>
      </c>
      <c r="F175" s="32">
        <v>4</v>
      </c>
      <c r="G175" s="32">
        <f t="shared" ref="G175:G179" si="21">+(E175-A175)/365</f>
        <v>1.5671232876712329</v>
      </c>
      <c r="H175" s="57">
        <v>-567.79999999999995</v>
      </c>
    </row>
    <row r="176" spans="1:10" x14ac:dyDescent="0.3">
      <c r="A176" s="13">
        <v>45315</v>
      </c>
      <c r="B176" s="35" t="s">
        <v>332</v>
      </c>
      <c r="C176" s="15">
        <v>27</v>
      </c>
      <c r="D176" s="1" t="s">
        <v>307</v>
      </c>
      <c r="E176" s="13">
        <v>45452</v>
      </c>
      <c r="F176" s="32">
        <v>4</v>
      </c>
      <c r="G176" s="32">
        <f t="shared" si="21"/>
        <v>0.37534246575342467</v>
      </c>
      <c r="H176" s="19">
        <v>-0.03</v>
      </c>
    </row>
    <row r="177" spans="1:10" x14ac:dyDescent="0.3">
      <c r="A177" s="13">
        <v>45315</v>
      </c>
      <c r="B177" s="35" t="s">
        <v>332</v>
      </c>
      <c r="C177" s="15">
        <v>28</v>
      </c>
      <c r="D177" s="1" t="s">
        <v>307</v>
      </c>
      <c r="E177" s="13">
        <v>46042</v>
      </c>
      <c r="F177" s="32">
        <v>5</v>
      </c>
      <c r="G177" s="32">
        <f t="shared" si="21"/>
        <v>1.9917808219178081</v>
      </c>
      <c r="H177" s="19">
        <v>-0.09</v>
      </c>
      <c r="J177" s="1" t="s">
        <v>1012</v>
      </c>
    </row>
    <row r="178" spans="1:10" x14ac:dyDescent="0.3">
      <c r="A178" s="2">
        <v>45343</v>
      </c>
      <c r="B178" s="35" t="s">
        <v>332</v>
      </c>
      <c r="C178" s="15">
        <v>13</v>
      </c>
      <c r="D178" s="1" t="s">
        <v>307</v>
      </c>
      <c r="E178" s="13">
        <v>45802</v>
      </c>
      <c r="F178" s="32">
        <v>15</v>
      </c>
      <c r="G178" s="32">
        <f t="shared" si="21"/>
        <v>1.2575342465753425</v>
      </c>
      <c r="H178" s="19">
        <v>-98.698313999999996</v>
      </c>
    </row>
    <row r="179" spans="1:10" x14ac:dyDescent="0.3">
      <c r="A179" s="2">
        <v>45343</v>
      </c>
      <c r="B179" s="35" t="s">
        <v>332</v>
      </c>
      <c r="C179" s="15">
        <v>28</v>
      </c>
      <c r="D179" s="1" t="s">
        <v>307</v>
      </c>
      <c r="E179" s="13">
        <v>46042</v>
      </c>
      <c r="F179" s="32">
        <v>5</v>
      </c>
      <c r="G179" s="32">
        <f t="shared" si="21"/>
        <v>1.9150684931506849</v>
      </c>
      <c r="H179" s="19">
        <v>-5.3486339999999997</v>
      </c>
    </row>
    <row r="180" spans="1:10" x14ac:dyDescent="0.3">
      <c r="A180" s="2">
        <v>45350</v>
      </c>
      <c r="B180" s="35" t="s">
        <v>332</v>
      </c>
      <c r="C180" s="15">
        <v>13</v>
      </c>
      <c r="D180" s="1" t="s">
        <v>307</v>
      </c>
      <c r="E180" s="13">
        <v>45802</v>
      </c>
      <c r="F180" s="32">
        <v>15</v>
      </c>
      <c r="G180" s="32">
        <f t="shared" ref="G180:G186" si="22">+(E180-A180)/365</f>
        <v>1.2383561643835617</v>
      </c>
      <c r="H180" s="19">
        <v>-78.175898669999995</v>
      </c>
      <c r="I180" s="54"/>
      <c r="J180" s="54"/>
    </row>
    <row r="181" spans="1:10" x14ac:dyDescent="0.3">
      <c r="A181" s="2">
        <v>45350</v>
      </c>
      <c r="B181" s="35" t="s">
        <v>332</v>
      </c>
      <c r="C181" s="15">
        <v>27</v>
      </c>
      <c r="D181" s="1" t="s">
        <v>307</v>
      </c>
      <c r="E181" s="13">
        <v>45452</v>
      </c>
      <c r="F181" s="32">
        <v>4</v>
      </c>
      <c r="G181" s="32">
        <f t="shared" si="22"/>
        <v>0.27945205479452057</v>
      </c>
      <c r="H181" s="19">
        <v>-0.21576699999999999</v>
      </c>
    </row>
    <row r="182" spans="1:10" x14ac:dyDescent="0.3">
      <c r="A182" s="2">
        <v>45350</v>
      </c>
      <c r="B182" s="35" t="s">
        <v>332</v>
      </c>
      <c r="C182" s="15">
        <v>28</v>
      </c>
      <c r="D182" s="1" t="s">
        <v>307</v>
      </c>
      <c r="E182" s="13">
        <v>46042</v>
      </c>
      <c r="F182" s="32">
        <v>5</v>
      </c>
      <c r="G182" s="32">
        <f t="shared" si="22"/>
        <v>1.8958904109589041</v>
      </c>
      <c r="H182" s="19">
        <v>-0.15314</v>
      </c>
    </row>
    <row r="183" spans="1:10" x14ac:dyDescent="0.3">
      <c r="A183" s="2">
        <v>45357</v>
      </c>
      <c r="B183" s="35" t="s">
        <v>332</v>
      </c>
      <c r="C183" s="15">
        <v>9</v>
      </c>
      <c r="D183" s="1" t="s">
        <v>641</v>
      </c>
      <c r="E183" s="13">
        <v>45887</v>
      </c>
      <c r="F183" s="32">
        <v>4</v>
      </c>
      <c r="G183" s="32">
        <f t="shared" si="22"/>
        <v>1.452054794520548</v>
      </c>
      <c r="H183" s="19">
        <v>-323.27999999999997</v>
      </c>
    </row>
    <row r="184" spans="1:10" x14ac:dyDescent="0.3">
      <c r="A184" s="2">
        <v>45357</v>
      </c>
      <c r="B184" s="35" t="s">
        <v>332</v>
      </c>
      <c r="C184" s="15">
        <v>27</v>
      </c>
      <c r="D184" s="1" t="s">
        <v>307</v>
      </c>
      <c r="E184" s="13">
        <v>45452</v>
      </c>
      <c r="F184" s="32">
        <v>4</v>
      </c>
      <c r="G184" s="32">
        <f t="shared" si="22"/>
        <v>0.26027397260273971</v>
      </c>
      <c r="H184" s="19">
        <v>-58.864712670000003</v>
      </c>
    </row>
    <row r="185" spans="1:10" x14ac:dyDescent="0.3">
      <c r="A185" s="2">
        <v>45357</v>
      </c>
      <c r="B185" s="35" t="s">
        <v>332</v>
      </c>
      <c r="C185" s="15">
        <v>28</v>
      </c>
      <c r="D185" s="1" t="s">
        <v>307</v>
      </c>
      <c r="E185" s="13">
        <v>46042</v>
      </c>
      <c r="F185" s="32">
        <v>5</v>
      </c>
      <c r="G185" s="32">
        <f t="shared" si="22"/>
        <v>1.8767123287671232</v>
      </c>
      <c r="H185" s="19">
        <v>-198.28862332999998</v>
      </c>
    </row>
    <row r="186" spans="1:10" x14ac:dyDescent="0.3">
      <c r="A186" s="2">
        <v>45364</v>
      </c>
      <c r="B186" s="35" t="s">
        <v>332</v>
      </c>
      <c r="C186" s="15">
        <v>13</v>
      </c>
      <c r="D186" s="1" t="s">
        <v>307</v>
      </c>
      <c r="E186" s="13">
        <v>45802</v>
      </c>
      <c r="F186" s="32">
        <v>15</v>
      </c>
      <c r="G186" s="32">
        <f t="shared" si="22"/>
        <v>1.2</v>
      </c>
      <c r="H186" s="19">
        <v>-76.840549999999993</v>
      </c>
    </row>
    <row r="187" spans="1:10" x14ac:dyDescent="0.3">
      <c r="A187" s="2">
        <v>45371</v>
      </c>
      <c r="B187" s="35" t="s">
        <v>332</v>
      </c>
      <c r="C187" s="15">
        <v>13</v>
      </c>
      <c r="D187" s="1" t="s">
        <v>307</v>
      </c>
      <c r="E187" s="13">
        <v>45802</v>
      </c>
      <c r="F187" s="32">
        <v>15</v>
      </c>
      <c r="G187" s="32">
        <f t="shared" ref="G187:G189" si="23">+(E187-A187)/365</f>
        <v>1.1808219178082191</v>
      </c>
      <c r="H187" s="19">
        <v>-164.61160999000001</v>
      </c>
      <c r="I187" s="68"/>
      <c r="J187" s="68"/>
    </row>
    <row r="188" spans="1:10" x14ac:dyDescent="0.3">
      <c r="A188" s="2">
        <v>45371</v>
      </c>
      <c r="B188" s="35" t="s">
        <v>332</v>
      </c>
      <c r="C188" s="15">
        <v>27</v>
      </c>
      <c r="D188" s="1" t="s">
        <v>307</v>
      </c>
      <c r="E188" s="13">
        <v>45452</v>
      </c>
      <c r="F188" s="32">
        <v>4</v>
      </c>
      <c r="G188" s="32">
        <f t="shared" si="23"/>
        <v>0.22191780821917809</v>
      </c>
      <c r="H188" s="19">
        <v>-1.62787733</v>
      </c>
    </row>
    <row r="189" spans="1:10" x14ac:dyDescent="0.3">
      <c r="A189" s="2">
        <v>45371</v>
      </c>
      <c r="B189" s="35" t="s">
        <v>332</v>
      </c>
      <c r="C189" s="15">
        <v>28</v>
      </c>
      <c r="D189" s="1" t="s">
        <v>307</v>
      </c>
      <c r="E189" s="13">
        <v>46042</v>
      </c>
      <c r="F189" s="32">
        <v>5</v>
      </c>
      <c r="G189" s="32">
        <f t="shared" si="23"/>
        <v>1.8383561643835618</v>
      </c>
      <c r="H189" s="19">
        <v>-59.99000333</v>
      </c>
    </row>
    <row r="190" spans="1:10" x14ac:dyDescent="0.3">
      <c r="A190" s="2">
        <v>45399</v>
      </c>
      <c r="B190" s="35" t="s">
        <v>332</v>
      </c>
      <c r="C190" s="15">
        <v>13</v>
      </c>
      <c r="D190" s="1" t="s">
        <v>307</v>
      </c>
      <c r="E190" s="13">
        <v>45802</v>
      </c>
      <c r="F190" s="32">
        <v>15</v>
      </c>
      <c r="G190" s="32">
        <f t="shared" ref="G190:G193" si="24">+(E190-A190)/365</f>
        <v>1.1041095890410959</v>
      </c>
      <c r="H190" s="19">
        <v>-44.916698670000002</v>
      </c>
    </row>
    <row r="191" spans="1:10" x14ac:dyDescent="0.3">
      <c r="A191" s="2">
        <v>45399</v>
      </c>
      <c r="B191" s="35" t="s">
        <v>332</v>
      </c>
      <c r="C191" s="15">
        <v>28</v>
      </c>
      <c r="D191" s="1" t="s">
        <v>307</v>
      </c>
      <c r="E191" s="13">
        <v>46042</v>
      </c>
      <c r="F191" s="32">
        <v>5</v>
      </c>
      <c r="G191" s="32">
        <f t="shared" si="24"/>
        <v>1.7616438356164383</v>
      </c>
      <c r="H191" s="19">
        <v>-257.59128466999999</v>
      </c>
    </row>
    <row r="192" spans="1:10" x14ac:dyDescent="0.3">
      <c r="A192" s="2">
        <v>45406</v>
      </c>
      <c r="B192" s="35" t="s">
        <v>332</v>
      </c>
      <c r="C192" s="15">
        <v>13</v>
      </c>
      <c r="D192" s="1" t="s">
        <v>307</v>
      </c>
      <c r="E192" s="13">
        <v>45802</v>
      </c>
      <c r="F192" s="32">
        <v>15</v>
      </c>
      <c r="G192" s="32">
        <f t="shared" si="24"/>
        <v>1.0849315068493151</v>
      </c>
      <c r="H192" s="19">
        <v>-33.554828669999999</v>
      </c>
    </row>
    <row r="193" spans="1:8" x14ac:dyDescent="0.3">
      <c r="A193" s="2">
        <v>45414</v>
      </c>
      <c r="B193" s="35" t="s">
        <v>332</v>
      </c>
      <c r="C193" s="15">
        <v>13</v>
      </c>
      <c r="D193" s="1" t="s">
        <v>307</v>
      </c>
      <c r="E193" s="13">
        <v>45802</v>
      </c>
      <c r="F193" s="32">
        <v>15</v>
      </c>
      <c r="G193" s="32">
        <f t="shared" si="24"/>
        <v>1.0630136986301371</v>
      </c>
      <c r="H193" s="19">
        <v>-73.583603999999994</v>
      </c>
    </row>
    <row r="194" spans="1:8" x14ac:dyDescent="0.3">
      <c r="A194" s="2">
        <v>45414</v>
      </c>
      <c r="B194" s="35" t="s">
        <v>332</v>
      </c>
      <c r="C194" s="15">
        <v>28</v>
      </c>
      <c r="D194" s="1" t="s">
        <v>307</v>
      </c>
      <c r="E194" s="13">
        <v>46042</v>
      </c>
      <c r="F194" s="32">
        <v>5</v>
      </c>
      <c r="G194" s="32">
        <f t="shared" ref="G194:G195" si="25">+(E194-A194)/365</f>
        <v>1.7205479452054795</v>
      </c>
      <c r="H194" s="19">
        <v>-39.987560000000002</v>
      </c>
    </row>
    <row r="195" spans="1:8" x14ac:dyDescent="0.3">
      <c r="A195" s="2">
        <v>45426</v>
      </c>
      <c r="B195" s="35" t="s">
        <v>700</v>
      </c>
      <c r="C195" s="15">
        <v>27</v>
      </c>
      <c r="D195" s="1" t="s">
        <v>307</v>
      </c>
      <c r="E195" s="13">
        <v>45452</v>
      </c>
      <c r="F195" s="32">
        <v>4</v>
      </c>
      <c r="G195" s="32">
        <f t="shared" si="25"/>
        <v>7.1232876712328766E-2</v>
      </c>
      <c r="H195" s="19">
        <v>-52.817833</v>
      </c>
    </row>
    <row r="196" spans="1:8" x14ac:dyDescent="0.3">
      <c r="A196" s="2">
        <v>45426</v>
      </c>
      <c r="B196" s="35" t="s">
        <v>700</v>
      </c>
      <c r="C196" s="15">
        <v>13</v>
      </c>
      <c r="D196" s="1" t="s">
        <v>307</v>
      </c>
      <c r="E196" s="13">
        <v>45802</v>
      </c>
      <c r="F196" s="32">
        <v>15</v>
      </c>
      <c r="G196" s="32">
        <f t="shared" ref="G196" si="26">+(E196-A196)/365</f>
        <v>1.0301369863013699</v>
      </c>
      <c r="H196" s="19">
        <v>-484.762788</v>
      </c>
    </row>
    <row r="197" spans="1:8" x14ac:dyDescent="0.3">
      <c r="A197" s="2">
        <v>45437</v>
      </c>
      <c r="B197" s="35" t="s">
        <v>338</v>
      </c>
      <c r="C197" s="15">
        <v>13</v>
      </c>
      <c r="D197" s="1" t="s">
        <v>307</v>
      </c>
      <c r="E197" s="13">
        <v>45802</v>
      </c>
      <c r="F197" s="32">
        <v>15</v>
      </c>
      <c r="G197" s="32">
        <f t="shared" ref="G197:G203" si="27">+(E197-A197)/365</f>
        <v>1</v>
      </c>
      <c r="H197" s="19">
        <v>-1867.8223117550001</v>
      </c>
    </row>
    <row r="198" spans="1:8" x14ac:dyDescent="0.3">
      <c r="A198" s="2">
        <v>45441</v>
      </c>
      <c r="B198" s="35" t="s">
        <v>332</v>
      </c>
      <c r="C198" s="15">
        <v>28</v>
      </c>
      <c r="D198" s="1" t="s">
        <v>307</v>
      </c>
      <c r="E198" s="13">
        <v>46042</v>
      </c>
      <c r="F198" s="32">
        <v>5</v>
      </c>
      <c r="G198" s="32">
        <f t="shared" si="27"/>
        <v>1.6465753424657534</v>
      </c>
      <c r="H198" s="19">
        <v>-200</v>
      </c>
    </row>
    <row r="199" spans="1:8" x14ac:dyDescent="0.3">
      <c r="A199" s="2">
        <v>45441</v>
      </c>
      <c r="B199" s="35" t="s">
        <v>332</v>
      </c>
      <c r="C199" s="15">
        <v>27</v>
      </c>
      <c r="D199" s="1" t="s">
        <v>307</v>
      </c>
      <c r="E199" s="13">
        <v>45452</v>
      </c>
      <c r="F199" s="32">
        <v>4</v>
      </c>
      <c r="G199" s="32">
        <f t="shared" si="27"/>
        <v>3.0136986301369864E-2</v>
      </c>
      <c r="H199" s="19">
        <v>-0.14208299999999999</v>
      </c>
    </row>
    <row r="200" spans="1:8" x14ac:dyDescent="0.3">
      <c r="A200" s="13">
        <v>45452</v>
      </c>
      <c r="B200" s="35" t="s">
        <v>338</v>
      </c>
      <c r="C200" s="15">
        <v>27</v>
      </c>
      <c r="D200" s="1" t="s">
        <v>307</v>
      </c>
      <c r="E200" s="13">
        <v>45452</v>
      </c>
      <c r="F200" s="32">
        <v>4</v>
      </c>
      <c r="G200" s="32">
        <f t="shared" si="27"/>
        <v>0</v>
      </c>
      <c r="H200" s="57">
        <v>-1093.6086728400001</v>
      </c>
    </row>
    <row r="201" spans="1:8" x14ac:dyDescent="0.3">
      <c r="A201" s="13">
        <v>45455</v>
      </c>
      <c r="B201" s="35" t="s">
        <v>332</v>
      </c>
      <c r="C201" s="15">
        <v>28</v>
      </c>
      <c r="D201" s="1" t="s">
        <v>307</v>
      </c>
      <c r="E201" s="13">
        <v>46042</v>
      </c>
      <c r="F201" s="32">
        <v>5</v>
      </c>
      <c r="G201" s="32">
        <f t="shared" si="27"/>
        <v>1.6082191780821917</v>
      </c>
      <c r="H201" s="57">
        <v>-20.189035329999999</v>
      </c>
    </row>
    <row r="202" spans="1:8" x14ac:dyDescent="0.3">
      <c r="A202" s="13">
        <v>45490</v>
      </c>
      <c r="B202" s="35" t="s">
        <v>332</v>
      </c>
      <c r="C202" s="15">
        <v>21</v>
      </c>
      <c r="D202" s="1" t="s">
        <v>307</v>
      </c>
      <c r="E202" s="13">
        <v>45987</v>
      </c>
      <c r="F202" s="32">
        <v>11</v>
      </c>
      <c r="G202" s="32">
        <f t="shared" si="27"/>
        <v>1.3616438356164384</v>
      </c>
      <c r="H202" s="57">
        <v>-355.12203499999998</v>
      </c>
    </row>
    <row r="203" spans="1:8" x14ac:dyDescent="0.3">
      <c r="A203" s="13">
        <v>45497</v>
      </c>
      <c r="B203" s="35" t="s">
        <v>332</v>
      </c>
      <c r="C203" s="15">
        <v>21</v>
      </c>
      <c r="D203" s="1" t="s">
        <v>307</v>
      </c>
      <c r="E203" s="13">
        <v>45987</v>
      </c>
      <c r="F203" s="32">
        <v>11</v>
      </c>
      <c r="G203" s="32">
        <f t="shared" si="27"/>
        <v>1.3424657534246576</v>
      </c>
      <c r="H203" s="57">
        <v>-39.479999999999997</v>
      </c>
    </row>
    <row r="204" spans="1:8" x14ac:dyDescent="0.3">
      <c r="A204" s="13">
        <v>45498</v>
      </c>
      <c r="B204" s="35" t="s">
        <v>338</v>
      </c>
      <c r="C204" s="15">
        <v>1</v>
      </c>
      <c r="D204" s="1" t="s">
        <v>322</v>
      </c>
      <c r="E204" s="13">
        <v>45863</v>
      </c>
      <c r="F204" s="32">
        <v>7</v>
      </c>
      <c r="G204" s="32">
        <f>+(E204-A204)/365</f>
        <v>1</v>
      </c>
      <c r="H204" s="57">
        <v>-1591.4489202300001</v>
      </c>
    </row>
    <row r="205" spans="1:8" x14ac:dyDescent="0.3">
      <c r="A205" s="13">
        <v>45504</v>
      </c>
      <c r="B205" s="35" t="s">
        <v>332</v>
      </c>
      <c r="C205" s="15">
        <v>28</v>
      </c>
      <c r="D205" s="1" t="s">
        <v>307</v>
      </c>
      <c r="E205" s="13">
        <v>46042</v>
      </c>
      <c r="F205" s="32">
        <v>5</v>
      </c>
      <c r="G205" s="32">
        <f>+(E205-A205)/365</f>
        <v>1.473972602739726</v>
      </c>
      <c r="H205" s="57">
        <v>-134.97300000000001</v>
      </c>
    </row>
    <row r="206" spans="1:8" x14ac:dyDescent="0.3">
      <c r="A206" s="13">
        <v>45518</v>
      </c>
      <c r="B206" s="35" t="s">
        <v>332</v>
      </c>
      <c r="C206" s="15">
        <v>28</v>
      </c>
      <c r="D206" s="1" t="s">
        <v>307</v>
      </c>
      <c r="E206" s="13">
        <v>46042</v>
      </c>
      <c r="F206" s="32">
        <v>5</v>
      </c>
      <c r="G206" s="32">
        <f>+(E206-A206)/365</f>
        <v>1.4356164383561645</v>
      </c>
      <c r="H206" s="57">
        <v>-13.090999999999999</v>
      </c>
    </row>
    <row r="207" spans="1:8" x14ac:dyDescent="0.3">
      <c r="A207" s="13">
        <v>45525</v>
      </c>
      <c r="B207" s="35" t="s">
        <v>332</v>
      </c>
      <c r="C207" s="15">
        <v>13</v>
      </c>
      <c r="D207" s="1" t="s">
        <v>307</v>
      </c>
      <c r="E207" s="13">
        <v>45802</v>
      </c>
      <c r="F207" s="32">
        <v>15</v>
      </c>
      <c r="G207" s="32">
        <f t="shared" ref="G207:G211" si="28">+(E207-A207)/365</f>
        <v>0.75890410958904109</v>
      </c>
      <c r="H207" s="57">
        <v>-24.200013719999998</v>
      </c>
    </row>
    <row r="208" spans="1:8" x14ac:dyDescent="0.3">
      <c r="A208" s="13">
        <v>45525</v>
      </c>
      <c r="B208" s="35" t="s">
        <v>332</v>
      </c>
      <c r="C208" s="15">
        <v>21</v>
      </c>
      <c r="D208" s="1" t="s">
        <v>307</v>
      </c>
      <c r="E208" s="13">
        <v>45987</v>
      </c>
      <c r="F208" s="32">
        <v>11</v>
      </c>
      <c r="G208" s="32">
        <f t="shared" si="28"/>
        <v>1.2657534246575342</v>
      </c>
      <c r="H208" s="57">
        <v>-33.047027</v>
      </c>
    </row>
    <row r="209" spans="1:8" x14ac:dyDescent="0.3">
      <c r="A209" s="13">
        <v>45525</v>
      </c>
      <c r="B209" s="35" t="s">
        <v>332</v>
      </c>
      <c r="C209" s="15">
        <v>28</v>
      </c>
      <c r="D209" s="1" t="s">
        <v>307</v>
      </c>
      <c r="E209" s="13">
        <v>46042</v>
      </c>
      <c r="F209" s="32">
        <v>5</v>
      </c>
      <c r="G209" s="32">
        <f t="shared" si="28"/>
        <v>1.4164383561643836</v>
      </c>
      <c r="H209" s="57">
        <v>-31.524289329999998</v>
      </c>
    </row>
    <row r="210" spans="1:8" x14ac:dyDescent="0.3">
      <c r="A210" s="13">
        <v>45531</v>
      </c>
      <c r="B210" s="35" t="s">
        <v>332</v>
      </c>
      <c r="C210" s="15">
        <v>21</v>
      </c>
      <c r="D210" s="1" t="s">
        <v>307</v>
      </c>
      <c r="E210" s="13">
        <v>45987</v>
      </c>
      <c r="F210" s="32">
        <v>11</v>
      </c>
      <c r="G210" s="32">
        <f t="shared" si="28"/>
        <v>1.2493150684931507</v>
      </c>
      <c r="H210" s="57">
        <v>-130.6</v>
      </c>
    </row>
    <row r="211" spans="1:8" x14ac:dyDescent="0.3">
      <c r="A211" s="13">
        <v>45546</v>
      </c>
      <c r="B211" s="35" t="s">
        <v>332</v>
      </c>
      <c r="C211" s="15">
        <v>13</v>
      </c>
      <c r="D211" s="1" t="s">
        <v>307</v>
      </c>
      <c r="E211" s="13">
        <v>45802</v>
      </c>
      <c r="F211" s="32">
        <v>15</v>
      </c>
      <c r="G211" s="32">
        <f t="shared" si="28"/>
        <v>0.70136986301369864</v>
      </c>
      <c r="H211" s="19">
        <v>-30</v>
      </c>
    </row>
    <row r="212" spans="1:8" x14ac:dyDescent="0.3">
      <c r="A212" s="13">
        <v>45546</v>
      </c>
      <c r="B212" s="35" t="s">
        <v>332</v>
      </c>
      <c r="C212" s="15">
        <v>21</v>
      </c>
      <c r="D212" s="1" t="s">
        <v>307</v>
      </c>
      <c r="E212" s="13">
        <v>45987</v>
      </c>
      <c r="F212" s="32">
        <v>11</v>
      </c>
      <c r="G212" s="32">
        <f t="shared" ref="G212:G213" si="29">+(E212-A212)/365</f>
        <v>1.2082191780821918</v>
      </c>
      <c r="H212" s="57">
        <v>-25.392102000000001</v>
      </c>
    </row>
    <row r="213" spans="1:8" x14ac:dyDescent="0.3">
      <c r="A213" s="13">
        <v>45560</v>
      </c>
      <c r="B213" s="35" t="s">
        <v>332</v>
      </c>
      <c r="C213" s="15">
        <v>21</v>
      </c>
      <c r="D213" s="1" t="s">
        <v>307</v>
      </c>
      <c r="E213" s="13">
        <v>45987</v>
      </c>
      <c r="F213" s="32">
        <v>11</v>
      </c>
      <c r="G213" s="32">
        <f t="shared" si="29"/>
        <v>1.1698630136986301</v>
      </c>
      <c r="H213" s="57">
        <v>-100.562934</v>
      </c>
    </row>
    <row r="214" spans="1:8" x14ac:dyDescent="0.3">
      <c r="A214" s="13">
        <v>45560</v>
      </c>
      <c r="B214" s="35" t="s">
        <v>332</v>
      </c>
      <c r="C214" s="15">
        <v>28</v>
      </c>
      <c r="D214" s="1" t="s">
        <v>307</v>
      </c>
      <c r="E214" s="13">
        <v>46042</v>
      </c>
      <c r="F214" s="32">
        <v>5</v>
      </c>
      <c r="G214" s="32">
        <f>+(E214-A214)/365</f>
        <v>1.3205479452054794</v>
      </c>
      <c r="H214" s="57">
        <v>-155.013428</v>
      </c>
    </row>
    <row r="215" spans="1:8" x14ac:dyDescent="0.3">
      <c r="A215" s="13">
        <v>45581</v>
      </c>
      <c r="B215" s="35" t="s">
        <v>332</v>
      </c>
      <c r="C215" s="15">
        <v>13</v>
      </c>
      <c r="D215" s="1" t="s">
        <v>307</v>
      </c>
      <c r="E215" s="13">
        <v>45802</v>
      </c>
      <c r="F215" s="32">
        <v>15</v>
      </c>
      <c r="G215" s="32">
        <f t="shared" ref="G215:G216" si="30">+(E215-A215)/365</f>
        <v>0.60547945205479448</v>
      </c>
      <c r="H215" s="19">
        <v>-28.569338999999999</v>
      </c>
    </row>
    <row r="216" spans="1:8" x14ac:dyDescent="0.3">
      <c r="A216" s="13">
        <v>45581</v>
      </c>
      <c r="B216" s="35" t="s">
        <v>332</v>
      </c>
      <c r="C216" s="15">
        <v>21</v>
      </c>
      <c r="D216" s="1" t="s">
        <v>307</v>
      </c>
      <c r="E216" s="13">
        <v>45987</v>
      </c>
      <c r="F216" s="32">
        <v>11</v>
      </c>
      <c r="G216" s="32">
        <f t="shared" si="30"/>
        <v>1.1123287671232878</v>
      </c>
      <c r="H216" s="57">
        <v>-120.491101</v>
      </c>
    </row>
    <row r="217" spans="1:8" x14ac:dyDescent="0.3">
      <c r="A217" s="13">
        <v>45588</v>
      </c>
      <c r="B217" s="35" t="s">
        <v>332</v>
      </c>
      <c r="C217" s="15">
        <v>21</v>
      </c>
      <c r="D217" s="1" t="s">
        <v>307</v>
      </c>
      <c r="E217" s="13">
        <v>45987</v>
      </c>
      <c r="F217" s="32">
        <v>11</v>
      </c>
      <c r="G217" s="32">
        <f t="shared" ref="G217:G234" si="31">+(E217-A217)/365</f>
        <v>1.0931506849315069</v>
      </c>
      <c r="H217" s="19">
        <v>-93.487232000000006</v>
      </c>
    </row>
    <row r="218" spans="1:8" x14ac:dyDescent="0.3">
      <c r="A218" s="13">
        <v>45609</v>
      </c>
      <c r="B218" s="35" t="s">
        <v>332</v>
      </c>
      <c r="C218" s="15">
        <v>13</v>
      </c>
      <c r="D218" s="1" t="s">
        <v>307</v>
      </c>
      <c r="E218" s="13">
        <v>45802</v>
      </c>
      <c r="F218" s="32">
        <v>15</v>
      </c>
      <c r="G218" s="32">
        <f t="shared" si="31"/>
        <v>0.52876712328767128</v>
      </c>
      <c r="H218" s="19">
        <v>-0.107</v>
      </c>
    </row>
    <row r="219" spans="1:8" x14ac:dyDescent="0.3">
      <c r="A219" s="13">
        <v>45609</v>
      </c>
      <c r="B219" s="35" t="s">
        <v>332</v>
      </c>
      <c r="C219" s="15">
        <v>28</v>
      </c>
      <c r="D219" s="1" t="s">
        <v>307</v>
      </c>
      <c r="E219" s="13">
        <v>46042</v>
      </c>
      <c r="F219" s="32">
        <v>5</v>
      </c>
      <c r="G219" s="32">
        <f t="shared" si="31"/>
        <v>1.1863013698630136</v>
      </c>
      <c r="H219" s="57">
        <v>-21.738634000000001</v>
      </c>
    </row>
    <row r="220" spans="1:8" x14ac:dyDescent="0.3">
      <c r="A220" s="13">
        <v>45609</v>
      </c>
      <c r="B220" s="35" t="s">
        <v>332</v>
      </c>
      <c r="C220" s="15">
        <v>1</v>
      </c>
      <c r="D220" s="1" t="s">
        <v>322</v>
      </c>
      <c r="E220" s="13">
        <v>45863</v>
      </c>
      <c r="F220" s="32">
        <v>7</v>
      </c>
      <c r="G220" s="32">
        <f t="shared" si="31"/>
        <v>0.69589041095890414</v>
      </c>
      <c r="H220" s="19">
        <v>-6.1909999999999998</v>
      </c>
    </row>
    <row r="221" spans="1:8" x14ac:dyDescent="0.3">
      <c r="A221" s="13">
        <v>45616</v>
      </c>
      <c r="B221" s="35" t="s">
        <v>332</v>
      </c>
      <c r="C221" s="15">
        <v>28</v>
      </c>
      <c r="D221" s="1" t="s">
        <v>307</v>
      </c>
      <c r="E221" s="13">
        <v>46042</v>
      </c>
      <c r="F221" s="32">
        <v>5</v>
      </c>
      <c r="G221" s="32">
        <f t="shared" si="31"/>
        <v>1.167123287671233</v>
      </c>
      <c r="H221" s="19">
        <v>-72.429367999999997</v>
      </c>
    </row>
    <row r="222" spans="1:8" x14ac:dyDescent="0.3">
      <c r="A222" s="13">
        <v>45630</v>
      </c>
      <c r="B222" s="35" t="s">
        <v>332</v>
      </c>
      <c r="C222" s="15">
        <v>21</v>
      </c>
      <c r="D222" s="1" t="s">
        <v>307</v>
      </c>
      <c r="E222" s="13">
        <v>45987</v>
      </c>
      <c r="F222" s="32">
        <v>11</v>
      </c>
      <c r="G222" s="32">
        <f t="shared" si="31"/>
        <v>0.9780821917808219</v>
      </c>
      <c r="H222" s="19">
        <v>-7.7046520000000003</v>
      </c>
    </row>
    <row r="223" spans="1:8" x14ac:dyDescent="0.3">
      <c r="A223" s="13">
        <v>45637</v>
      </c>
      <c r="B223" s="35" t="s">
        <v>332</v>
      </c>
      <c r="C223" s="15">
        <v>13</v>
      </c>
      <c r="D223" s="1" t="s">
        <v>307</v>
      </c>
      <c r="E223" s="13">
        <v>45802</v>
      </c>
      <c r="F223" s="32">
        <v>15</v>
      </c>
      <c r="G223" s="32">
        <f t="shared" si="31"/>
        <v>0.45205479452054792</v>
      </c>
      <c r="H223" s="19">
        <v>-0.384517</v>
      </c>
    </row>
    <row r="224" spans="1:8" x14ac:dyDescent="0.3">
      <c r="A224" s="13">
        <v>45637</v>
      </c>
      <c r="B224" s="35" t="s">
        <v>332</v>
      </c>
      <c r="C224" s="15">
        <v>21</v>
      </c>
      <c r="D224" s="1" t="s">
        <v>307</v>
      </c>
      <c r="E224" s="13">
        <v>45987</v>
      </c>
      <c r="F224" s="32">
        <v>11</v>
      </c>
      <c r="G224" s="32">
        <f t="shared" si="31"/>
        <v>0.95890410958904104</v>
      </c>
      <c r="H224" s="19">
        <v>-103.53223800000001</v>
      </c>
    </row>
    <row r="225" spans="1:11" x14ac:dyDescent="0.3">
      <c r="A225" s="2">
        <v>45644</v>
      </c>
      <c r="B225" s="35" t="s">
        <v>332</v>
      </c>
      <c r="C225" s="15">
        <v>28</v>
      </c>
      <c r="D225" s="1" t="s">
        <v>307</v>
      </c>
      <c r="E225" s="13">
        <v>46042</v>
      </c>
      <c r="F225" s="32">
        <v>5</v>
      </c>
      <c r="G225" s="32">
        <f t="shared" si="31"/>
        <v>1.0904109589041096</v>
      </c>
      <c r="H225" s="19">
        <v>-113.67309</v>
      </c>
    </row>
    <row r="226" spans="1:11" x14ac:dyDescent="0.3">
      <c r="A226" s="2">
        <v>45672</v>
      </c>
      <c r="B226" s="35" t="s">
        <v>332</v>
      </c>
      <c r="C226" s="15">
        <v>28</v>
      </c>
      <c r="D226" s="1" t="s">
        <v>307</v>
      </c>
      <c r="E226" s="13">
        <v>46042</v>
      </c>
      <c r="F226" s="32">
        <v>5</v>
      </c>
      <c r="G226" s="32">
        <f t="shared" si="31"/>
        <v>1.0136986301369864</v>
      </c>
      <c r="H226" s="19">
        <v>-294.70883600000002</v>
      </c>
    </row>
    <row r="227" spans="1:11" x14ac:dyDescent="0.3">
      <c r="A227" s="2">
        <v>45672</v>
      </c>
      <c r="B227" s="35" t="s">
        <v>332</v>
      </c>
      <c r="C227" s="15">
        <v>21</v>
      </c>
      <c r="D227" s="1" t="s">
        <v>307</v>
      </c>
      <c r="E227" s="13">
        <v>45987</v>
      </c>
      <c r="F227" s="32">
        <v>11</v>
      </c>
      <c r="G227" s="32">
        <f t="shared" si="31"/>
        <v>0.86301369863013699</v>
      </c>
      <c r="H227" s="19">
        <v>-4.3330279999999997</v>
      </c>
    </row>
    <row r="228" spans="1:11" x14ac:dyDescent="0.3">
      <c r="A228" s="2">
        <v>45677</v>
      </c>
      <c r="B228" s="35" t="s">
        <v>338</v>
      </c>
      <c r="C228" s="15">
        <v>28</v>
      </c>
      <c r="D228" s="1" t="s">
        <v>307</v>
      </c>
      <c r="E228" s="13">
        <v>46042</v>
      </c>
      <c r="F228" s="32">
        <v>5</v>
      </c>
      <c r="G228" s="32">
        <f t="shared" ref="G228" si="32">+(E228-A228)/365</f>
        <v>1</v>
      </c>
      <c r="H228" s="19">
        <v>-1547.9743101600006</v>
      </c>
    </row>
    <row r="229" spans="1:11" x14ac:dyDescent="0.3">
      <c r="A229" s="2">
        <v>45686</v>
      </c>
      <c r="B229" s="35" t="s">
        <v>332</v>
      </c>
      <c r="C229" s="15">
        <v>28</v>
      </c>
      <c r="D229" s="1" t="s">
        <v>307</v>
      </c>
      <c r="E229" s="13">
        <v>46042</v>
      </c>
      <c r="F229" s="32">
        <v>5</v>
      </c>
      <c r="G229" s="32">
        <f t="shared" si="31"/>
        <v>0.97534246575342465</v>
      </c>
      <c r="H229" s="19">
        <v>-14.227784</v>
      </c>
    </row>
    <row r="230" spans="1:11" x14ac:dyDescent="0.3">
      <c r="A230" s="2">
        <v>45700</v>
      </c>
      <c r="B230" s="35" t="s">
        <v>332</v>
      </c>
      <c r="C230" s="15">
        <v>9</v>
      </c>
      <c r="D230" s="1" t="s">
        <v>641</v>
      </c>
      <c r="E230" s="13">
        <v>45887</v>
      </c>
      <c r="F230" s="32">
        <v>4</v>
      </c>
      <c r="G230" s="32">
        <f t="shared" si="31"/>
        <v>0.51232876712328768</v>
      </c>
      <c r="H230" s="19">
        <v>-160.80000000000001</v>
      </c>
    </row>
    <row r="231" spans="1:11" x14ac:dyDescent="0.3">
      <c r="A231" s="2">
        <v>45707</v>
      </c>
      <c r="B231" s="35" t="s">
        <v>332</v>
      </c>
      <c r="C231" s="15">
        <v>13</v>
      </c>
      <c r="D231" s="1" t="s">
        <v>307</v>
      </c>
      <c r="E231" s="13">
        <v>45802</v>
      </c>
      <c r="F231" s="32">
        <v>15</v>
      </c>
      <c r="G231" s="32">
        <f t="shared" si="31"/>
        <v>0.26027397260273971</v>
      </c>
      <c r="H231" s="19">
        <v>-0.63228099999999998</v>
      </c>
    </row>
    <row r="232" spans="1:11" x14ac:dyDescent="0.3">
      <c r="A232" s="2">
        <v>45707</v>
      </c>
      <c r="B232" s="35" t="s">
        <v>332</v>
      </c>
      <c r="C232" s="15">
        <v>21</v>
      </c>
      <c r="D232" s="1" t="s">
        <v>307</v>
      </c>
      <c r="E232" s="13">
        <v>45987</v>
      </c>
      <c r="F232" s="32">
        <v>11</v>
      </c>
      <c r="G232" s="32">
        <f t="shared" si="31"/>
        <v>0.76712328767123283</v>
      </c>
      <c r="H232" s="19">
        <v>-11.9</v>
      </c>
    </row>
    <row r="233" spans="1:11" x14ac:dyDescent="0.3">
      <c r="A233" s="2">
        <v>45707</v>
      </c>
      <c r="B233" s="35" t="s">
        <v>332</v>
      </c>
      <c r="C233" s="15">
        <v>28</v>
      </c>
      <c r="D233" s="1" t="s">
        <v>307</v>
      </c>
      <c r="E233" s="13">
        <v>46042</v>
      </c>
      <c r="F233" s="32">
        <v>5</v>
      </c>
      <c r="G233" s="32">
        <f t="shared" si="31"/>
        <v>0.9178082191780822</v>
      </c>
      <c r="H233" s="19">
        <v>-4.7739609999999999</v>
      </c>
    </row>
    <row r="234" spans="1:11" x14ac:dyDescent="0.3">
      <c r="A234" s="2">
        <v>45714</v>
      </c>
      <c r="B234" s="35" t="s">
        <v>332</v>
      </c>
      <c r="C234" s="15">
        <v>21</v>
      </c>
      <c r="D234" s="1" t="s">
        <v>307</v>
      </c>
      <c r="E234" s="13">
        <v>45987</v>
      </c>
      <c r="F234" s="32">
        <v>11</v>
      </c>
      <c r="G234" s="32">
        <f t="shared" si="31"/>
        <v>0.74794520547945209</v>
      </c>
      <c r="H234" s="19">
        <v>-71.656501000000006</v>
      </c>
    </row>
    <row r="235" spans="1:11" x14ac:dyDescent="0.3">
      <c r="A235" s="2">
        <v>45735</v>
      </c>
      <c r="B235" s="35" t="s">
        <v>332</v>
      </c>
      <c r="C235" s="15">
        <v>21</v>
      </c>
      <c r="D235" s="1" t="s">
        <v>307</v>
      </c>
      <c r="E235" s="13">
        <v>45987</v>
      </c>
      <c r="F235" s="32">
        <v>11</v>
      </c>
      <c r="G235" s="32">
        <f t="shared" ref="G235:G243" si="33">+(E235-A235)/365</f>
        <v>0.69041095890410964</v>
      </c>
      <c r="H235" s="19">
        <v>-51.017763000000002</v>
      </c>
    </row>
    <row r="236" spans="1:11" x14ac:dyDescent="0.3">
      <c r="A236" s="2">
        <v>45735</v>
      </c>
      <c r="B236" s="35" t="s">
        <v>332</v>
      </c>
      <c r="C236" s="15">
        <v>28</v>
      </c>
      <c r="D236" s="1" t="s">
        <v>307</v>
      </c>
      <c r="E236" s="13">
        <v>46042</v>
      </c>
      <c r="F236" s="32">
        <v>5</v>
      </c>
      <c r="G236" s="32">
        <f t="shared" si="33"/>
        <v>0.84109589041095889</v>
      </c>
      <c r="H236" s="19">
        <v>-45.871217999999999</v>
      </c>
    </row>
    <row r="237" spans="1:11" x14ac:dyDescent="0.3">
      <c r="A237" s="2">
        <v>45756</v>
      </c>
      <c r="B237" s="35" t="s">
        <v>332</v>
      </c>
      <c r="C237" s="15">
        <v>13</v>
      </c>
      <c r="D237" s="1" t="s">
        <v>307</v>
      </c>
      <c r="E237" s="13">
        <v>45802</v>
      </c>
      <c r="F237" s="32">
        <v>15</v>
      </c>
      <c r="G237" s="32">
        <f t="shared" si="33"/>
        <v>0.12602739726027398</v>
      </c>
      <c r="H237" s="19">
        <v>-1.5</v>
      </c>
      <c r="K237"/>
    </row>
    <row r="238" spans="1:11" x14ac:dyDescent="0.3">
      <c r="A238" s="2">
        <v>45756</v>
      </c>
      <c r="B238" s="35" t="s">
        <v>332</v>
      </c>
      <c r="C238" s="15">
        <v>21</v>
      </c>
      <c r="D238" s="1" t="s">
        <v>307</v>
      </c>
      <c r="E238" s="13">
        <v>45987</v>
      </c>
      <c r="F238" s="32">
        <v>11</v>
      </c>
      <c r="G238" s="32">
        <f t="shared" si="33"/>
        <v>0.63287671232876708</v>
      </c>
      <c r="H238" s="19">
        <v>-2.9937390000000001</v>
      </c>
    </row>
    <row r="239" spans="1:11" x14ac:dyDescent="0.3">
      <c r="A239" s="2">
        <v>45777</v>
      </c>
      <c r="B239" s="35" t="s">
        <v>332</v>
      </c>
      <c r="C239" s="15">
        <v>21</v>
      </c>
      <c r="D239" s="1" t="s">
        <v>307</v>
      </c>
      <c r="E239" s="13">
        <v>45987</v>
      </c>
      <c r="F239" s="32">
        <v>11</v>
      </c>
      <c r="G239" s="32">
        <f t="shared" si="33"/>
        <v>0.57534246575342463</v>
      </c>
      <c r="H239" s="19">
        <v>-346.85345100000001</v>
      </c>
    </row>
    <row r="240" spans="1:11" x14ac:dyDescent="0.3">
      <c r="A240" s="2">
        <v>45777</v>
      </c>
      <c r="B240" s="35" t="s">
        <v>332</v>
      </c>
      <c r="C240" s="15">
        <v>28</v>
      </c>
      <c r="D240" s="1" t="s">
        <v>307</v>
      </c>
      <c r="E240" s="13">
        <v>46042</v>
      </c>
      <c r="F240" s="32">
        <v>5</v>
      </c>
      <c r="G240" s="32">
        <f t="shared" si="33"/>
        <v>0.72602739726027399</v>
      </c>
      <c r="H240" s="19">
        <v>-26.129600329999999</v>
      </c>
    </row>
    <row r="241" spans="1:8" x14ac:dyDescent="0.3">
      <c r="A241" s="2">
        <v>45791</v>
      </c>
      <c r="B241" s="35" t="s">
        <v>332</v>
      </c>
      <c r="C241" s="15">
        <v>13</v>
      </c>
      <c r="D241" s="1" t="s">
        <v>307</v>
      </c>
      <c r="E241" s="13">
        <v>45802</v>
      </c>
      <c r="F241" s="32">
        <v>15</v>
      </c>
      <c r="G241" s="32">
        <f t="shared" si="33"/>
        <v>3.0136986301369864E-2</v>
      </c>
      <c r="H241" s="19">
        <v>-7.1628812999999996</v>
      </c>
    </row>
    <row r="242" spans="1:8" x14ac:dyDescent="0.3">
      <c r="A242" s="2">
        <v>45791</v>
      </c>
      <c r="B242" s="35" t="s">
        <v>332</v>
      </c>
      <c r="C242" s="15">
        <v>21</v>
      </c>
      <c r="D242" s="1" t="s">
        <v>307</v>
      </c>
      <c r="E242" s="13">
        <v>45987</v>
      </c>
      <c r="F242" s="32">
        <v>11</v>
      </c>
      <c r="G242" s="32">
        <f t="shared" si="33"/>
        <v>0.53698630136986303</v>
      </c>
      <c r="H242" s="19">
        <v>-1.7882640000000001</v>
      </c>
    </row>
    <row r="243" spans="1:8" x14ac:dyDescent="0.3">
      <c r="A243" s="2">
        <v>45791</v>
      </c>
      <c r="B243" s="35" t="s">
        <v>332</v>
      </c>
      <c r="C243" s="15">
        <v>28</v>
      </c>
      <c r="D243" s="1" t="s">
        <v>307</v>
      </c>
      <c r="E243" s="13">
        <v>46042</v>
      </c>
      <c r="F243" s="32">
        <v>5</v>
      </c>
      <c r="G243" s="32">
        <f t="shared" si="33"/>
        <v>0.68767123287671228</v>
      </c>
      <c r="H243" s="19">
        <v>-0.12354900000000001</v>
      </c>
    </row>
    <row r="244" spans="1:8" x14ac:dyDescent="0.3">
      <c r="A244" s="2">
        <v>45798</v>
      </c>
      <c r="B244" s="35" t="s">
        <v>332</v>
      </c>
      <c r="C244" s="15">
        <v>13</v>
      </c>
      <c r="D244" s="1" t="s">
        <v>307</v>
      </c>
      <c r="E244" s="13">
        <v>45802</v>
      </c>
      <c r="F244" s="32">
        <v>15</v>
      </c>
      <c r="G244" s="32">
        <f t="shared" ref="G244:G248" si="34">+(E244-A244)/365</f>
        <v>1.0958904109589041E-2</v>
      </c>
      <c r="H244" s="19">
        <v>-365.26593608999997</v>
      </c>
    </row>
    <row r="245" spans="1:8" x14ac:dyDescent="0.3">
      <c r="A245" s="2">
        <v>45802</v>
      </c>
      <c r="B245" s="35" t="s">
        <v>338</v>
      </c>
      <c r="C245" s="15">
        <v>13</v>
      </c>
      <c r="D245" s="1" t="s">
        <v>307</v>
      </c>
      <c r="E245" s="13">
        <v>45802</v>
      </c>
      <c r="F245" s="32">
        <v>15</v>
      </c>
      <c r="G245" s="32">
        <f t="shared" si="34"/>
        <v>0</v>
      </c>
      <c r="H245" s="17">
        <v>-1410.0003436450008</v>
      </c>
    </row>
    <row r="246" spans="1:8" x14ac:dyDescent="0.3">
      <c r="A246" s="2">
        <v>45805</v>
      </c>
      <c r="B246" s="35" t="s">
        <v>332</v>
      </c>
      <c r="C246" s="15">
        <v>21</v>
      </c>
      <c r="D246" s="1" t="s">
        <v>307</v>
      </c>
      <c r="E246" s="13">
        <v>45987</v>
      </c>
      <c r="F246" s="32">
        <v>11</v>
      </c>
      <c r="G246" s="32">
        <f t="shared" si="34"/>
        <v>0.49863013698630138</v>
      </c>
      <c r="H246" s="17">
        <v>-312.55977300000001</v>
      </c>
    </row>
    <row r="247" spans="1:8" x14ac:dyDescent="0.3">
      <c r="A247" s="2">
        <v>45805</v>
      </c>
      <c r="B247" s="35" t="s">
        <v>332</v>
      </c>
      <c r="C247" s="15">
        <v>28</v>
      </c>
      <c r="D247" s="1" t="s">
        <v>307</v>
      </c>
      <c r="E247" s="13">
        <v>46042</v>
      </c>
      <c r="F247" s="32">
        <v>5</v>
      </c>
      <c r="G247" s="32">
        <f t="shared" si="34"/>
        <v>0.64931506849315068</v>
      </c>
      <c r="H247" s="17">
        <v>-61.242896999999999</v>
      </c>
    </row>
    <row r="248" spans="1:8" x14ac:dyDescent="0.3">
      <c r="A248" s="2">
        <v>45833</v>
      </c>
      <c r="B248" s="35" t="s">
        <v>332</v>
      </c>
      <c r="C248" s="15">
        <v>21</v>
      </c>
      <c r="D248" s="1" t="s">
        <v>307</v>
      </c>
      <c r="E248" s="13">
        <v>45987</v>
      </c>
      <c r="F248" s="32">
        <v>11</v>
      </c>
      <c r="G248" s="32">
        <f t="shared" si="34"/>
        <v>0.42191780821917807</v>
      </c>
      <c r="H248" s="17">
        <v>-95.498990000000006</v>
      </c>
    </row>
    <row r="249" spans="1:8" x14ac:dyDescent="0.3">
      <c r="A249" s="2">
        <v>45861</v>
      </c>
      <c r="B249" s="35" t="s">
        <v>332</v>
      </c>
      <c r="C249" s="15">
        <v>28</v>
      </c>
      <c r="D249" s="1" t="s">
        <v>307</v>
      </c>
      <c r="E249" s="13">
        <v>46042</v>
      </c>
      <c r="F249" s="32">
        <v>5</v>
      </c>
      <c r="G249" s="32">
        <f t="shared" ref="G249:G254" si="35">+(E249-A249)/365</f>
        <v>0.49589041095890413</v>
      </c>
      <c r="H249" s="17">
        <v>-59.488849999999999</v>
      </c>
    </row>
    <row r="250" spans="1:8" x14ac:dyDescent="0.3">
      <c r="A250" s="2">
        <v>45863</v>
      </c>
      <c r="B250" s="35" t="s">
        <v>338</v>
      </c>
      <c r="C250" s="15">
        <v>1</v>
      </c>
      <c r="D250" s="1" t="s">
        <v>322</v>
      </c>
      <c r="E250" s="13">
        <v>45863</v>
      </c>
      <c r="F250" s="32">
        <v>7</v>
      </c>
      <c r="G250" s="32">
        <f t="shared" si="35"/>
        <v>0</v>
      </c>
      <c r="H250" s="17">
        <v>-1585.2579202300012</v>
      </c>
    </row>
    <row r="251" spans="1:8" x14ac:dyDescent="0.3">
      <c r="A251" s="2">
        <v>45868</v>
      </c>
      <c r="B251" s="35" t="s">
        <v>332</v>
      </c>
      <c r="C251" s="15">
        <v>28</v>
      </c>
      <c r="D251" s="1" t="s">
        <v>307</v>
      </c>
      <c r="E251" s="13">
        <v>46042</v>
      </c>
      <c r="F251" s="32">
        <v>5</v>
      </c>
      <c r="G251" s="32">
        <f t="shared" si="35"/>
        <v>0.47671232876712327</v>
      </c>
      <c r="H251" s="17">
        <v>-80.388535000000005</v>
      </c>
    </row>
    <row r="252" spans="1:8" x14ac:dyDescent="0.3">
      <c r="A252" s="2">
        <v>45875</v>
      </c>
      <c r="B252" s="35" t="s">
        <v>332</v>
      </c>
      <c r="C252" s="15">
        <v>9</v>
      </c>
      <c r="D252" s="1" t="s">
        <v>641</v>
      </c>
      <c r="E252" s="13">
        <v>45887</v>
      </c>
      <c r="F252" s="32">
        <v>4</v>
      </c>
      <c r="G252" s="32">
        <f t="shared" si="35"/>
        <v>3.287671232876712E-2</v>
      </c>
      <c r="H252" s="17">
        <v>-581.59324100000003</v>
      </c>
    </row>
    <row r="253" spans="1:8" x14ac:dyDescent="0.3">
      <c r="A253" s="2">
        <v>45875</v>
      </c>
      <c r="B253" s="35" t="s">
        <v>332</v>
      </c>
      <c r="C253" s="15">
        <v>21</v>
      </c>
      <c r="D253" s="1" t="s">
        <v>307</v>
      </c>
      <c r="E253" s="13">
        <v>45987</v>
      </c>
      <c r="F253" s="32">
        <v>11</v>
      </c>
      <c r="G253" s="32">
        <f t="shared" si="35"/>
        <v>0.30684931506849317</v>
      </c>
      <c r="H253" s="17">
        <v>-132.232203</v>
      </c>
    </row>
    <row r="254" spans="1:8" x14ac:dyDescent="0.3">
      <c r="A254" s="2">
        <v>45875</v>
      </c>
      <c r="B254" s="35" t="s">
        <v>332</v>
      </c>
      <c r="C254" s="15">
        <v>28</v>
      </c>
      <c r="D254" s="1" t="s">
        <v>307</v>
      </c>
      <c r="E254" s="13">
        <v>46042</v>
      </c>
      <c r="F254" s="32">
        <v>5</v>
      </c>
      <c r="G254" s="32">
        <f t="shared" si="35"/>
        <v>0.45753424657534247</v>
      </c>
      <c r="H254" s="17">
        <v>-5.85529338</v>
      </c>
    </row>
    <row r="255" spans="1:8" x14ac:dyDescent="0.3">
      <c r="A255" s="2">
        <v>45889</v>
      </c>
      <c r="B255" s="35" t="s">
        <v>332</v>
      </c>
      <c r="C255" s="15">
        <v>21</v>
      </c>
      <c r="D255" s="1" t="s">
        <v>307</v>
      </c>
      <c r="E255" s="13">
        <v>45987</v>
      </c>
      <c r="F255" s="32">
        <v>11</v>
      </c>
      <c r="G255" s="32">
        <f t="shared" ref="G255:G265" si="36">+(E255-A255)/365</f>
        <v>0.26849315068493151</v>
      </c>
      <c r="H255" s="17">
        <v>-205.04178400000001</v>
      </c>
    </row>
    <row r="256" spans="1:8" x14ac:dyDescent="0.3">
      <c r="A256" s="2">
        <v>45910</v>
      </c>
      <c r="B256" s="35" t="s">
        <v>332</v>
      </c>
      <c r="C256" s="15">
        <v>21</v>
      </c>
      <c r="D256" s="1" t="s">
        <v>307</v>
      </c>
      <c r="E256" s="13">
        <v>45987</v>
      </c>
      <c r="F256" s="32">
        <v>11</v>
      </c>
      <c r="G256" s="32">
        <f t="shared" si="36"/>
        <v>0.21095890410958903</v>
      </c>
      <c r="H256" s="17">
        <v>-69.101445999999996</v>
      </c>
    </row>
    <row r="257" spans="1:8" x14ac:dyDescent="0.3">
      <c r="A257" s="2">
        <v>45910</v>
      </c>
      <c r="B257" s="35" t="s">
        <v>332</v>
      </c>
      <c r="C257" s="15">
        <v>28</v>
      </c>
      <c r="D257" s="1" t="s">
        <v>307</v>
      </c>
      <c r="E257" s="13">
        <v>46042</v>
      </c>
      <c r="F257" s="32">
        <v>5</v>
      </c>
      <c r="G257" s="32">
        <f t="shared" si="36"/>
        <v>0.36164383561643837</v>
      </c>
      <c r="H257" s="17">
        <v>-34.203705579999998</v>
      </c>
    </row>
    <row r="258" spans="1:8" x14ac:dyDescent="0.3">
      <c r="A258" s="2">
        <v>45917</v>
      </c>
      <c r="B258" s="35" t="s">
        <v>332</v>
      </c>
      <c r="C258" s="15">
        <v>21</v>
      </c>
      <c r="D258" s="1" t="s">
        <v>307</v>
      </c>
      <c r="E258" s="13">
        <v>45987</v>
      </c>
      <c r="F258" s="32">
        <v>11</v>
      </c>
      <c r="G258" s="32">
        <f t="shared" si="36"/>
        <v>0.19178082191780821</v>
      </c>
      <c r="H258" s="17">
        <v>-96.666346000000004</v>
      </c>
    </row>
    <row r="259" spans="1:8" x14ac:dyDescent="0.3">
      <c r="A259" s="2">
        <v>45917</v>
      </c>
      <c r="B259" s="35" t="s">
        <v>332</v>
      </c>
      <c r="C259" s="15">
        <v>28</v>
      </c>
      <c r="D259" s="1" t="s">
        <v>307</v>
      </c>
      <c r="E259" s="13">
        <v>46042</v>
      </c>
      <c r="F259" s="32">
        <v>5</v>
      </c>
      <c r="G259" s="32">
        <f t="shared" si="36"/>
        <v>0.34246575342465752</v>
      </c>
      <c r="H259" s="17">
        <v>-1.0157780000000001</v>
      </c>
    </row>
    <row r="260" spans="1:8" x14ac:dyDescent="0.3">
      <c r="A260" s="2">
        <v>45945</v>
      </c>
      <c r="B260" s="35" t="s">
        <v>332</v>
      </c>
      <c r="C260" s="15">
        <v>28</v>
      </c>
      <c r="D260" s="1" t="s">
        <v>307</v>
      </c>
      <c r="E260" s="13">
        <v>46042</v>
      </c>
      <c r="F260" s="32">
        <v>5</v>
      </c>
      <c r="G260" s="32">
        <f t="shared" si="36"/>
        <v>0.26575342465753427</v>
      </c>
      <c r="H260" s="17">
        <v>-16.447112669999999</v>
      </c>
    </row>
    <row r="261" spans="1:8" x14ac:dyDescent="0.3">
      <c r="A261" s="2">
        <v>45957</v>
      </c>
      <c r="B261" s="35" t="s">
        <v>700</v>
      </c>
      <c r="C261" s="15">
        <v>11</v>
      </c>
      <c r="D261" s="1" t="s">
        <v>701</v>
      </c>
      <c r="E261" s="13">
        <v>46363</v>
      </c>
      <c r="F261" s="32">
        <v>2.8328767123287673</v>
      </c>
      <c r="G261" s="32">
        <f t="shared" si="36"/>
        <v>1.1123287671232878</v>
      </c>
      <c r="H261" s="17">
        <v>-1841.4348669999999</v>
      </c>
    </row>
    <row r="262" spans="1:8" x14ac:dyDescent="0.3">
      <c r="A262" s="2">
        <v>45957</v>
      </c>
      <c r="B262" s="35" t="s">
        <v>700</v>
      </c>
      <c r="C262" s="15">
        <v>10</v>
      </c>
      <c r="D262" s="1" t="s">
        <v>701</v>
      </c>
      <c r="E262" s="13">
        <v>47150</v>
      </c>
      <c r="F262" s="32">
        <v>7</v>
      </c>
      <c r="G262" s="32">
        <f t="shared" si="36"/>
        <v>3.2684931506849315</v>
      </c>
      <c r="H262" s="17">
        <v>-517.67999999999995</v>
      </c>
    </row>
    <row r="263" spans="1:8" x14ac:dyDescent="0.3">
      <c r="A263" s="2">
        <v>45959</v>
      </c>
      <c r="B263" s="35" t="s">
        <v>332</v>
      </c>
      <c r="C263" s="15">
        <v>21</v>
      </c>
      <c r="D263" s="1" t="s">
        <v>307</v>
      </c>
      <c r="E263" s="13">
        <v>45987</v>
      </c>
      <c r="F263" s="32">
        <v>11</v>
      </c>
      <c r="G263" s="32">
        <f t="shared" si="36"/>
        <v>7.6712328767123292E-2</v>
      </c>
      <c r="H263" s="17">
        <v>-2.0299170000000002</v>
      </c>
    </row>
    <row r="264" spans="1:8" x14ac:dyDescent="0.3">
      <c r="A264" s="2">
        <v>45959</v>
      </c>
      <c r="B264" s="35" t="s">
        <v>332</v>
      </c>
      <c r="C264" s="15">
        <v>28</v>
      </c>
      <c r="D264" s="1" t="s">
        <v>307</v>
      </c>
      <c r="E264" s="13">
        <v>46042</v>
      </c>
      <c r="F264" s="32">
        <v>5</v>
      </c>
      <c r="G264" s="32">
        <f t="shared" si="36"/>
        <v>0.22739726027397261</v>
      </c>
      <c r="H264" s="57">
        <v>-0.20899999999999999</v>
      </c>
    </row>
    <row r="265" spans="1:8" x14ac:dyDescent="0.3">
      <c r="A265" s="2">
        <v>45973</v>
      </c>
      <c r="B265" s="35" t="s">
        <v>332</v>
      </c>
      <c r="C265" s="15">
        <v>28</v>
      </c>
      <c r="D265" s="1" t="s">
        <v>307</v>
      </c>
      <c r="E265" s="13">
        <v>46042</v>
      </c>
      <c r="F265" s="32">
        <v>5</v>
      </c>
      <c r="G265" s="32">
        <f t="shared" si="36"/>
        <v>0.18904109589041096</v>
      </c>
      <c r="H265" s="57">
        <v>-3.07338033</v>
      </c>
    </row>
    <row r="266" spans="1:8" x14ac:dyDescent="0.3">
      <c r="A266" s="2">
        <v>45973</v>
      </c>
      <c r="B266" s="35" t="s">
        <v>332</v>
      </c>
      <c r="C266" s="15">
        <v>11</v>
      </c>
      <c r="D266" s="1" t="s">
        <v>701</v>
      </c>
      <c r="E266" s="13">
        <v>46363</v>
      </c>
      <c r="F266" s="32">
        <v>2.8328767123287673</v>
      </c>
      <c r="G266" s="32">
        <f t="shared" ref="G266:G269" si="37">+(E266-A266)/365</f>
        <v>1.0684931506849316</v>
      </c>
      <c r="H266" s="57">
        <v>-448.75947300000001</v>
      </c>
    </row>
    <row r="267" spans="1:8" x14ac:dyDescent="0.3">
      <c r="A267" s="2">
        <v>45980</v>
      </c>
      <c r="B267" s="35" t="s">
        <v>332</v>
      </c>
      <c r="C267" s="15">
        <v>21</v>
      </c>
      <c r="D267" s="1" t="s">
        <v>307</v>
      </c>
      <c r="E267" s="13">
        <v>45987</v>
      </c>
      <c r="F267" s="32">
        <v>11</v>
      </c>
      <c r="G267" s="32">
        <f t="shared" si="37"/>
        <v>1.9178082191780823E-2</v>
      </c>
      <c r="H267" s="57">
        <v>-12.0564</v>
      </c>
    </row>
    <row r="268" spans="1:8" x14ac:dyDescent="0.3">
      <c r="A268" s="2">
        <v>45980</v>
      </c>
      <c r="B268" s="35" t="s">
        <v>332</v>
      </c>
      <c r="C268" s="15">
        <v>28</v>
      </c>
      <c r="D268" s="1" t="s">
        <v>307</v>
      </c>
      <c r="E268" s="13">
        <v>46042</v>
      </c>
      <c r="F268" s="32">
        <v>5</v>
      </c>
      <c r="G268" s="32">
        <f t="shared" si="37"/>
        <v>0.16986301369863013</v>
      </c>
      <c r="H268" s="57">
        <v>-0.15087999999999999</v>
      </c>
    </row>
    <row r="269" spans="1:8" x14ac:dyDescent="0.3">
      <c r="A269" s="2">
        <v>45987</v>
      </c>
      <c r="B269" s="35" t="s">
        <v>332</v>
      </c>
      <c r="C269" s="15">
        <v>11</v>
      </c>
      <c r="D269" s="1" t="s">
        <v>701</v>
      </c>
      <c r="E269" s="13">
        <v>46363</v>
      </c>
      <c r="F269" s="32">
        <v>2.8328767123287673</v>
      </c>
      <c r="G269" s="32">
        <f t="shared" si="37"/>
        <v>1.0301369863013699</v>
      </c>
      <c r="H269" s="57">
        <v>-735.03730299999995</v>
      </c>
    </row>
    <row r="270" spans="1:8" x14ac:dyDescent="0.3">
      <c r="A270" s="2">
        <v>45987</v>
      </c>
      <c r="B270" s="35" t="s">
        <v>332</v>
      </c>
      <c r="C270" s="15">
        <v>28</v>
      </c>
      <c r="D270" s="1" t="s">
        <v>307</v>
      </c>
      <c r="E270" s="13">
        <v>46042</v>
      </c>
      <c r="F270" s="32">
        <v>5</v>
      </c>
      <c r="G270" s="32">
        <f t="shared" ref="G270:G276" si="38">+(E270-A270)/365</f>
        <v>0.15068493150684931</v>
      </c>
      <c r="H270" s="57">
        <v>-64.488982120000003</v>
      </c>
    </row>
    <row r="271" spans="1:8" x14ac:dyDescent="0.3">
      <c r="A271" s="2">
        <v>46001</v>
      </c>
      <c r="B271" s="35" t="s">
        <v>332</v>
      </c>
      <c r="C271" s="15">
        <v>28</v>
      </c>
      <c r="D271" s="1" t="s">
        <v>307</v>
      </c>
      <c r="E271" s="13">
        <v>46042</v>
      </c>
      <c r="F271" s="32">
        <v>5</v>
      </c>
      <c r="G271" s="32">
        <f t="shared" si="38"/>
        <v>0.11232876712328767</v>
      </c>
      <c r="H271" s="57">
        <v>-149.54501089999999</v>
      </c>
    </row>
    <row r="272" spans="1:8" x14ac:dyDescent="0.3">
      <c r="A272" s="2">
        <v>46001</v>
      </c>
      <c r="B272" s="35" t="s">
        <v>332</v>
      </c>
      <c r="C272" s="15">
        <v>11</v>
      </c>
      <c r="D272" s="1" t="s">
        <v>701</v>
      </c>
      <c r="E272" s="13">
        <v>46363</v>
      </c>
      <c r="F272" s="32">
        <v>2.8328767123287673</v>
      </c>
      <c r="G272" s="32">
        <f t="shared" si="38"/>
        <v>0.99178082191780825</v>
      </c>
      <c r="H272" s="57">
        <v>-464.66638799999998</v>
      </c>
    </row>
    <row r="273" spans="1:8" x14ac:dyDescent="0.3">
      <c r="A273" s="2">
        <v>46001</v>
      </c>
      <c r="B273" s="35" t="s">
        <v>332</v>
      </c>
      <c r="C273" s="15">
        <v>28</v>
      </c>
      <c r="D273" s="1" t="s">
        <v>307</v>
      </c>
      <c r="E273" s="13">
        <v>46042</v>
      </c>
      <c r="F273" s="32">
        <v>5</v>
      </c>
      <c r="G273" s="32">
        <f t="shared" si="38"/>
        <v>0.11232876712328767</v>
      </c>
      <c r="H273" s="57">
        <v>-41.199069379999997</v>
      </c>
    </row>
    <row r="274" spans="1:8" x14ac:dyDescent="0.3">
      <c r="A274" s="2">
        <v>46050</v>
      </c>
      <c r="B274" s="35" t="s">
        <v>332</v>
      </c>
      <c r="C274" s="15">
        <v>11</v>
      </c>
      <c r="D274" s="1" t="s">
        <v>701</v>
      </c>
      <c r="E274" s="13">
        <v>46363</v>
      </c>
      <c r="F274" s="32">
        <v>2.8328767123287673</v>
      </c>
      <c r="G274" s="32">
        <f t="shared" si="38"/>
        <v>0.8575342465753425</v>
      </c>
      <c r="H274" s="57">
        <v>-1944.153523</v>
      </c>
    </row>
    <row r="275" spans="1:8" x14ac:dyDescent="0.3">
      <c r="A275" s="2">
        <v>46078</v>
      </c>
      <c r="B275" s="35" t="s">
        <v>332</v>
      </c>
      <c r="C275" s="15">
        <v>11</v>
      </c>
      <c r="D275" s="1" t="s">
        <v>701</v>
      </c>
      <c r="E275" s="13">
        <v>46363</v>
      </c>
      <c r="F275" s="32">
        <v>2.8328767123287673</v>
      </c>
      <c r="G275" s="32">
        <f t="shared" si="38"/>
        <v>0.78082191780821919</v>
      </c>
      <c r="H275" s="57">
        <v>-1330.3411289999999</v>
      </c>
    </row>
    <row r="276" spans="1:8" x14ac:dyDescent="0.3">
      <c r="A276" s="2">
        <v>46099</v>
      </c>
      <c r="B276" s="35" t="s">
        <v>332</v>
      </c>
      <c r="C276" s="15">
        <v>30</v>
      </c>
      <c r="D276" s="1" t="s">
        <v>307</v>
      </c>
      <c r="E276" s="13">
        <v>46406</v>
      </c>
      <c r="F276" s="32">
        <v>5</v>
      </c>
      <c r="G276" s="32">
        <f t="shared" si="38"/>
        <v>0.84109589041095889</v>
      </c>
      <c r="H276" s="57">
        <v>-0.71590500000000001</v>
      </c>
    </row>
    <row r="277" spans="1:8" x14ac:dyDescent="0.3">
      <c r="A277" s="2">
        <v>46134</v>
      </c>
      <c r="B277" s="35" t="s">
        <v>332</v>
      </c>
      <c r="C277" s="15">
        <v>11</v>
      </c>
      <c r="D277" s="1" t="s">
        <v>701</v>
      </c>
      <c r="E277" s="13">
        <v>46363</v>
      </c>
      <c r="F277" s="32">
        <v>2.8328767123287673</v>
      </c>
      <c r="G277" s="32">
        <f t="shared" ref="G277" si="39">+(E277-A277)/365</f>
        <v>0.62739726027397258</v>
      </c>
      <c r="H277" s="57">
        <v>-18.510538</v>
      </c>
    </row>
  </sheetData>
  <sortState xmlns:xlrd2="http://schemas.microsoft.com/office/spreadsheetml/2017/richdata2" ref="A11:H92">
    <sortCondition ref="A11:A92"/>
  </sortState>
  <mergeCells count="1">
    <mergeCell ref="E2:H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920c358-e860-40bc-800a-c71437c68475">ZVC2WEHRZH33-245-2321</_dlc_DocId>
    <_dlc_DocIdUrl xmlns="a920c358-e860-40bc-800a-c71437c68475">
      <Url>https://itrio:37788/Politica-Economica-y-Mercados/_layouts/15/DocIdRedir.aspx?ID=ZVC2WEHRZH33-245-2321</Url>
      <Description>ZVC2WEHRZH33-245-2321</Description>
    </_dlc_DocIdUrl>
    <_dlc_DocIdPersistId xmlns="a920c358-e860-40bc-800a-c71437c68475">false</_dlc_DocIdPersistId>
    <SharedWithUsers xmlns="a920c358-e860-40bc-800a-c71437c68475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1C64DE16148448BC1354D1F0A2F122" ma:contentTypeVersion="2" ma:contentTypeDescription="Crear nuevo documento." ma:contentTypeScope="" ma:versionID="5eb49e34e9646a28ee40a1984e325221">
  <xsd:schema xmlns:xsd="http://www.w3.org/2001/XMLSchema" xmlns:xs="http://www.w3.org/2001/XMLSchema" xmlns:p="http://schemas.microsoft.com/office/2006/metadata/properties" xmlns:ns2="a920c358-e860-40bc-800a-c71437c68475" targetNamespace="http://schemas.microsoft.com/office/2006/metadata/properties" ma:root="true" ma:fieldsID="1c81edb9fef632fa63869b89abeecf1b" ns2:_="">
    <xsd:import namespace="a920c358-e860-40bc-800a-c71437c6847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0c358-e860-40bc-800a-c71437c684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FBE5B05-67D6-4869-8EA5-2020E3EDCB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07E96D-8EB8-4A97-8414-AC141303CBF1}">
  <ds:schemaRefs>
    <ds:schemaRef ds:uri="http://schemas.microsoft.com/office/2006/metadata/properties"/>
    <ds:schemaRef ds:uri="http://schemas.microsoft.com/office/infopath/2007/PartnerControls"/>
    <ds:schemaRef ds:uri="a920c358-e860-40bc-800a-c71437c68475"/>
  </ds:schemaRefs>
</ds:datastoreItem>
</file>

<file path=customXml/itemProps3.xml><?xml version="1.0" encoding="utf-8"?>
<ds:datastoreItem xmlns:ds="http://schemas.openxmlformats.org/officeDocument/2006/customXml" ds:itemID="{A7C798AA-D108-47A6-AD1D-55940AC87814}"/>
</file>

<file path=customXml/itemProps4.xml><?xml version="1.0" encoding="utf-8"?>
<ds:datastoreItem xmlns:ds="http://schemas.openxmlformats.org/officeDocument/2006/customXml" ds:itemID="{8DD6F001-74A1-43C9-9EDB-E87B44D832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DIN</vt:lpstr>
      <vt:lpstr>LRM</vt:lpstr>
      <vt:lpstr>LRM bajas</vt:lpstr>
      <vt:lpstr>NT MEF</vt:lpstr>
      <vt:lpstr>NT bajas</vt:lpstr>
    </vt:vector>
  </TitlesOfParts>
  <Company>BCU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Soporte</dc:creator>
  <cp:lastModifiedBy>Maria Victoria Gzech Beghloldh</cp:lastModifiedBy>
  <dcterms:created xsi:type="dcterms:W3CDTF">2021-06-01T17:02:56Z</dcterms:created>
  <dcterms:modified xsi:type="dcterms:W3CDTF">2026-04-27T15:57:02Z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58f9d606-80e2-4a3e-af56-4b7ec0d66ec6</vt:lpwstr>
  </property>
  <property fmtid="{D5CDD505-2E9C-101B-9397-08002B2CF9AE}" pid="3" name="ContentTypeId">
    <vt:lpwstr>0x0101003B1C64DE16148448BC1354D1F0A2F122</vt:lpwstr>
  </property>
  <property fmtid="{D5CDD505-2E9C-101B-9397-08002B2CF9AE}" pid="4" name="Order">
    <vt:r8>232100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